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bhb35\Documents\data\investments\PycharmProjects\Investments\"/>
    </mc:Choice>
  </mc:AlternateContent>
  <xr:revisionPtr revIDLastSave="0" documentId="13_ncr:1_{2313C457-EFCB-4067-B9AA-66D9CA34D139}" xr6:coauthVersionLast="47" xr6:coauthVersionMax="47" xr10:uidLastSave="{00000000-0000-0000-0000-000000000000}"/>
  <bookViews>
    <workbookView xWindow="57480" yWindow="14325" windowWidth="29040" windowHeight="15720" tabRatio="799" firstSheet="21" activeTab="30" xr2:uid="{00000000-000D-0000-FFFF-FFFF00000000}"/>
  </bookViews>
  <sheets>
    <sheet name="4-VW" sheetId="2" r:id="rId1"/>
    <sheet name="4-EW" sheetId="1" r:id="rId2"/>
    <sheet name="4-Direct_Indirect" sheetId="51" r:id="rId3"/>
    <sheet name="5-Variance" sheetId="3" r:id="rId4"/>
    <sheet name="5-Variance Estimate" sheetId="4" r:id="rId5"/>
    <sheet name="5-Harley-Zion" sheetId="5" r:id="rId6"/>
    <sheet name="5-Geometric_Mean" sheetId="50" r:id="rId7"/>
    <sheet name="7-Cov1" sheetId="6" r:id="rId8"/>
    <sheet name="7-Var" sheetId="7" r:id="rId9"/>
    <sheet name="7-Var and Corr" sheetId="54" r:id="rId10"/>
    <sheet name="7-Reg1" sheetId="8" r:id="rId11"/>
    <sheet name="7-alpha beta 1" sheetId="53" r:id="rId12"/>
    <sheet name="7-alpha beta 2" sheetId="52" r:id="rId13"/>
    <sheet name="7-Google and Tech" sheetId="11" r:id="rId14"/>
    <sheet name="7-Google Tech and Oil" sheetId="13" r:id="rId15"/>
    <sheet name="8-Var1" sheetId="14" r:id="rId16"/>
    <sheet name="8-Efficient Frontier" sheetId="15" r:id="rId17"/>
    <sheet name="8-active portfolio" sheetId="16" r:id="rId18"/>
    <sheet name="8-alpha" sheetId="17" r:id="rId19"/>
    <sheet name="8-Var2" sheetId="18" r:id="rId20"/>
    <sheet name="8-Rate of Change" sheetId="19" r:id="rId21"/>
    <sheet name="9-1 firm" sheetId="20" r:id="rId22"/>
    <sheet name="9-5000 firms" sheetId="21" r:id="rId23"/>
    <sheet name="9-Systematic_Risk" sheetId="22" r:id="rId24"/>
    <sheet name="9-Alpha" sheetId="23" r:id="rId25"/>
    <sheet name="10-CAPM" sheetId="24" r:id="rId26"/>
    <sheet name="9-max corr" sheetId="55" r:id="rId27"/>
    <sheet name="10-Out of Sample" sheetId="25" r:id="rId28"/>
    <sheet name="10-Tangent Indirect" sheetId="56" r:id="rId29"/>
    <sheet name="10-Spanning Test" sheetId="26" r:id="rId30"/>
    <sheet name="10-Zero Cost" sheetId="57" r:id="rId31"/>
    <sheet name="10-Zero Cost I" sheetId="27" r:id="rId32"/>
    <sheet name="10-Zero Cost II" sheetId="28" r:id="rId33"/>
    <sheet name="10-SMB" sheetId="29" r:id="rId34"/>
    <sheet name="10-T-weights5" sheetId="30" r:id="rId35"/>
    <sheet name="10-alphas5" sheetId="31" r:id="rId36"/>
    <sheet name="10-alpha test" sheetId="32" r:id="rId37"/>
    <sheet name="10-Diversify" sheetId="33" r:id="rId38"/>
    <sheet name="10-Diversify2" sheetId="34" r:id="rId39"/>
    <sheet name="11-CAPM Anom" sheetId="35" r:id="rId40"/>
    <sheet name="13-Accounting" sheetId="36" r:id="rId41"/>
    <sheet name="13-FCFF vs FCFE" sheetId="37" r:id="rId42"/>
    <sheet name="13-Consensus Model" sheetId="38" r:id="rId43"/>
    <sheet name="13-Thesis Model" sheetId="39" r:id="rId44"/>
    <sheet name="13-Summary" sheetId="40" r:id="rId45"/>
    <sheet name="14-alpha and leverage" sheetId="41" r:id="rId46"/>
    <sheet name="14-measuring active risk" sheetId="42" r:id="rId47"/>
    <sheet name="14-scaling h and active risk" sheetId="43" r:id="rId48"/>
    <sheet name="14-scaling h and IR" sheetId="44" r:id="rId49"/>
    <sheet name="14-Maximizing IR1" sheetId="45" r:id="rId50"/>
    <sheet name="14-Maximizing IR" sheetId="46" r:id="rId51"/>
    <sheet name="14-Maximizing IR with ETF" sheetId="47" r:id="rId52"/>
    <sheet name="15-butterfly" sheetId="48" r:id="rId53"/>
    <sheet name="16-Debt Value" sheetId="49" r:id="rId54"/>
  </sheets>
  <definedNames>
    <definedName name="CIQWBGuid" hidden="1">"af76dde8-c140-4a3d-8b80-ff681a66c9f3"</definedName>
    <definedName name="CIQWBInfo" hidden="1">"{ ""CIQVersion"":""9.51.3510.3078"" }"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45702.9475694444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solver_adj" localSheetId="25" hidden="1">'10-CAPM'!$F$12</definedName>
    <definedName name="solver_adj" localSheetId="27" hidden="1">'10-Out of Sample'!$E$13</definedName>
    <definedName name="solver_adj" localSheetId="33" hidden="1">'10-SMB'!$H$12</definedName>
    <definedName name="solver_adj" localSheetId="29" hidden="1">'10-Spanning Test'!$G$13</definedName>
    <definedName name="solver_adj" localSheetId="34" hidden="1">'10-T-weights5'!$K$15:$N$15</definedName>
    <definedName name="solver_adj" localSheetId="31" hidden="1">'10-Zero Cost I'!$I$15</definedName>
    <definedName name="solver_adj" localSheetId="32" hidden="1">'10-Zero Cost II'!$H$13</definedName>
    <definedName name="solver_adj" localSheetId="39" hidden="1">'11-CAPM Anom'!$H$8:$I$8</definedName>
    <definedName name="solver_adj" localSheetId="42" hidden="1">'13-Consensus Model'!$S$22</definedName>
    <definedName name="solver_adj" localSheetId="43" hidden="1">'13-Thesis Model'!$S$22</definedName>
    <definedName name="solver_adj" localSheetId="50" hidden="1">'14-Maximizing IR'!$B$22:$J$22</definedName>
    <definedName name="solver_adj" localSheetId="49" hidden="1">'14-Maximizing IR1'!$B$14:$E$14</definedName>
    <definedName name="solver_adj" localSheetId="53" hidden="1">'16-Debt Value'!$C$8</definedName>
    <definedName name="solver_adj" localSheetId="8" hidden="1">'7-Var'!$C$37:$C$62</definedName>
    <definedName name="solver_adj" localSheetId="17" hidden="1">'8-active portfolio'!$C$13:$E$13</definedName>
    <definedName name="solver_adj" localSheetId="18" hidden="1">'8-alpha'!$I$42</definedName>
    <definedName name="solver_adj" localSheetId="16" hidden="1">'8-Efficient Frontier'!$B$27:$C$36</definedName>
    <definedName name="solver_adj" localSheetId="19" hidden="1">'8-Var2'!$B$16:$C$16</definedName>
    <definedName name="solver_adj" localSheetId="26" hidden="1">'9-max corr'!$B$27</definedName>
    <definedName name="solver_cvg" localSheetId="25" hidden="1">0.0001</definedName>
    <definedName name="solver_cvg" localSheetId="27" hidden="1">0.0001</definedName>
    <definedName name="solver_cvg" localSheetId="33" hidden="1">0.0001</definedName>
    <definedName name="solver_cvg" localSheetId="29" hidden="1">0.0001</definedName>
    <definedName name="solver_cvg" localSheetId="34" hidden="1">0.0001</definedName>
    <definedName name="solver_cvg" localSheetId="30" hidden="1">0.0001</definedName>
    <definedName name="solver_cvg" localSheetId="31" hidden="1">0.0001</definedName>
    <definedName name="solver_cvg" localSheetId="32" hidden="1">0.0001</definedName>
    <definedName name="solver_cvg" localSheetId="39" hidden="1">0.0001</definedName>
    <definedName name="solver_cvg" localSheetId="42" hidden="1">0.0001</definedName>
    <definedName name="solver_cvg" localSheetId="43" hidden="1">0.0001</definedName>
    <definedName name="solver_cvg" localSheetId="50" hidden="1">0.0001</definedName>
    <definedName name="solver_cvg" localSheetId="49" hidden="1">0.0001</definedName>
    <definedName name="solver_cvg" localSheetId="53" hidden="1">0.0001</definedName>
    <definedName name="solver_cvg" localSheetId="8" hidden="1">0.0001</definedName>
    <definedName name="solver_cvg" localSheetId="17" hidden="1">0.0001</definedName>
    <definedName name="solver_cvg" localSheetId="18" hidden="1">0.0001</definedName>
    <definedName name="solver_cvg" localSheetId="16" hidden="1">0.0001</definedName>
    <definedName name="solver_cvg" localSheetId="19" hidden="1">0.0001</definedName>
    <definedName name="solver_cvg" localSheetId="26" hidden="1">0.0001</definedName>
    <definedName name="solver_drv" localSheetId="25" hidden="1">1</definedName>
    <definedName name="solver_drv" localSheetId="27" hidden="1">1</definedName>
    <definedName name="solver_drv" localSheetId="33" hidden="1">1</definedName>
    <definedName name="solver_drv" localSheetId="29" hidden="1">1</definedName>
    <definedName name="solver_drv" localSheetId="34" hidden="1">1</definedName>
    <definedName name="solver_drv" localSheetId="31" hidden="1">1</definedName>
    <definedName name="solver_drv" localSheetId="32" hidden="1">1</definedName>
    <definedName name="solver_drv" localSheetId="39" hidden="1">1</definedName>
    <definedName name="solver_drv" localSheetId="42" hidden="1">1</definedName>
    <definedName name="solver_drv" localSheetId="43" hidden="1">1</definedName>
    <definedName name="solver_drv" localSheetId="50" hidden="1">2</definedName>
    <definedName name="solver_drv" localSheetId="49" hidden="1">2</definedName>
    <definedName name="solver_drv" localSheetId="53" hidden="1">1</definedName>
    <definedName name="solver_drv" localSheetId="8" hidden="1">1</definedName>
    <definedName name="solver_drv" localSheetId="17" hidden="1">1</definedName>
    <definedName name="solver_drv" localSheetId="18" hidden="1">1</definedName>
    <definedName name="solver_drv" localSheetId="16" hidden="1">1</definedName>
    <definedName name="solver_drv" localSheetId="19" hidden="1">1</definedName>
    <definedName name="solver_drv" localSheetId="26" hidden="1">1</definedName>
    <definedName name="solver_eng" localSheetId="36" hidden="1">1</definedName>
    <definedName name="solver_eng" localSheetId="35" hidden="1">1</definedName>
    <definedName name="solver_eng" localSheetId="25" hidden="1">1</definedName>
    <definedName name="solver_eng" localSheetId="27" hidden="1">1</definedName>
    <definedName name="solver_eng" localSheetId="33" hidden="1">1</definedName>
    <definedName name="solver_eng" localSheetId="29" hidden="1">1</definedName>
    <definedName name="solver_eng" localSheetId="34" hidden="1">1</definedName>
    <definedName name="solver_eng" localSheetId="30" hidden="1">1</definedName>
    <definedName name="solver_eng" localSheetId="31" hidden="1">1</definedName>
    <definedName name="solver_eng" localSheetId="32" hidden="1">1</definedName>
    <definedName name="solver_eng" localSheetId="39" hidden="1">1</definedName>
    <definedName name="solver_eng" localSheetId="42" hidden="1">1</definedName>
    <definedName name="solver_eng" localSheetId="43" hidden="1">1</definedName>
    <definedName name="solver_eng" localSheetId="50" hidden="1">1</definedName>
    <definedName name="solver_eng" localSheetId="49" hidden="1">1</definedName>
    <definedName name="solver_eng" localSheetId="53" hidden="1">1</definedName>
    <definedName name="solver_eng" localSheetId="8" hidden="1">1</definedName>
    <definedName name="solver_eng" localSheetId="17" hidden="1">1</definedName>
    <definedName name="solver_eng" localSheetId="18" hidden="1">1</definedName>
    <definedName name="solver_eng" localSheetId="16" hidden="1">1</definedName>
    <definedName name="solver_eng" localSheetId="19" hidden="1">1</definedName>
    <definedName name="solver_eng" localSheetId="26" hidden="1">1</definedName>
    <definedName name="solver_est" localSheetId="25" hidden="1">1</definedName>
    <definedName name="solver_est" localSheetId="27" hidden="1">1</definedName>
    <definedName name="solver_est" localSheetId="33" hidden="1">1</definedName>
    <definedName name="solver_est" localSheetId="29" hidden="1">1</definedName>
    <definedName name="solver_est" localSheetId="34" hidden="1">1</definedName>
    <definedName name="solver_est" localSheetId="31" hidden="1">1</definedName>
    <definedName name="solver_est" localSheetId="32" hidden="1">1</definedName>
    <definedName name="solver_est" localSheetId="39" hidden="1">1</definedName>
    <definedName name="solver_est" localSheetId="42" hidden="1">1</definedName>
    <definedName name="solver_est" localSheetId="43" hidden="1">1</definedName>
    <definedName name="solver_est" localSheetId="50" hidden="1">1</definedName>
    <definedName name="solver_est" localSheetId="49" hidden="1">1</definedName>
    <definedName name="solver_est" localSheetId="53" hidden="1">1</definedName>
    <definedName name="solver_est" localSheetId="8" hidden="1">1</definedName>
    <definedName name="solver_est" localSheetId="17" hidden="1">1</definedName>
    <definedName name="solver_est" localSheetId="18" hidden="1">1</definedName>
    <definedName name="solver_est" localSheetId="16" hidden="1">1</definedName>
    <definedName name="solver_est" localSheetId="19" hidden="1">1</definedName>
    <definedName name="solver_est" localSheetId="26" hidden="1">1</definedName>
    <definedName name="solver_itr" localSheetId="25" hidden="1">2147483647</definedName>
    <definedName name="solver_itr" localSheetId="27" hidden="1">2147483647</definedName>
    <definedName name="solver_itr" localSheetId="33" hidden="1">2147483647</definedName>
    <definedName name="solver_itr" localSheetId="29" hidden="1">2147483647</definedName>
    <definedName name="solver_itr" localSheetId="34" hidden="1">2147483647</definedName>
    <definedName name="solver_itr" localSheetId="31" hidden="1">2147483647</definedName>
    <definedName name="solver_itr" localSheetId="32" hidden="1">2147483647</definedName>
    <definedName name="solver_itr" localSheetId="39" hidden="1">2147483647</definedName>
    <definedName name="solver_itr" localSheetId="42" hidden="1">2147483647</definedName>
    <definedName name="solver_itr" localSheetId="43" hidden="1">2147483647</definedName>
    <definedName name="solver_itr" localSheetId="50" hidden="1">2147483647</definedName>
    <definedName name="solver_itr" localSheetId="49" hidden="1">2147483647</definedName>
    <definedName name="solver_itr" localSheetId="53" hidden="1">2147483647</definedName>
    <definedName name="solver_itr" localSheetId="8" hidden="1">2147483647</definedName>
    <definedName name="solver_itr" localSheetId="17" hidden="1">2147483647</definedName>
    <definedName name="solver_itr" localSheetId="18" hidden="1">2147483647</definedName>
    <definedName name="solver_itr" localSheetId="16" hidden="1">2147483647</definedName>
    <definedName name="solver_itr" localSheetId="19" hidden="1">2147483647</definedName>
    <definedName name="solver_itr" localSheetId="26" hidden="1">2147483647</definedName>
    <definedName name="solver_lhs1" localSheetId="34" hidden="1">'10-T-weights5'!$J$15</definedName>
    <definedName name="solver_lhs1" localSheetId="50" hidden="1">'14-Maximizing IR'!$B$43</definedName>
    <definedName name="solver_lhs1" localSheetId="49" hidden="1">'14-Maximizing IR1'!$H$14</definedName>
    <definedName name="solver_lhs1" localSheetId="8" hidden="1">'7-Var'!$B$64</definedName>
    <definedName name="solver_lhs1" localSheetId="17" hidden="1">'8-active portfolio'!$B$16</definedName>
    <definedName name="solver_lhs1" localSheetId="16" hidden="1">'8-Efficient Frontier'!$E$27:$E$36</definedName>
    <definedName name="solver_lhs2" localSheetId="50" hidden="1">'14-Maximizing IR'!$C$41</definedName>
    <definedName name="solver_lhs2" localSheetId="8" hidden="1">'7-Var'!$B$65</definedName>
    <definedName name="solver_lhs3" localSheetId="50" hidden="1">'14-Maximizing IR'!$I$25</definedName>
    <definedName name="solver_lhs3" localSheetId="8" hidden="1">'7-Var'!$C$64</definedName>
    <definedName name="solver_lhs4" localSheetId="8" hidden="1">'7-Var'!$C$65</definedName>
    <definedName name="solver_mip" localSheetId="25" hidden="1">2147483647</definedName>
    <definedName name="solver_mip" localSheetId="27" hidden="1">2147483647</definedName>
    <definedName name="solver_mip" localSheetId="33" hidden="1">2147483647</definedName>
    <definedName name="solver_mip" localSheetId="29" hidden="1">2147483647</definedName>
    <definedName name="solver_mip" localSheetId="34" hidden="1">2147483647</definedName>
    <definedName name="solver_mip" localSheetId="31" hidden="1">2147483647</definedName>
    <definedName name="solver_mip" localSheetId="32" hidden="1">2147483647</definedName>
    <definedName name="solver_mip" localSheetId="39" hidden="1">2147483647</definedName>
    <definedName name="solver_mip" localSheetId="42" hidden="1">2147483647</definedName>
    <definedName name="solver_mip" localSheetId="43" hidden="1">2147483647</definedName>
    <definedName name="solver_mip" localSheetId="50" hidden="1">2147483647</definedName>
    <definedName name="solver_mip" localSheetId="49" hidden="1">2147483647</definedName>
    <definedName name="solver_mip" localSheetId="53" hidden="1">2147483647</definedName>
    <definedName name="solver_mip" localSheetId="8" hidden="1">2147483647</definedName>
    <definedName name="solver_mip" localSheetId="17" hidden="1">2147483647</definedName>
    <definedName name="solver_mip" localSheetId="18" hidden="1">2147483647</definedName>
    <definedName name="solver_mip" localSheetId="16" hidden="1">2147483647</definedName>
    <definedName name="solver_mip" localSheetId="19" hidden="1">2147483647</definedName>
    <definedName name="solver_mip" localSheetId="26" hidden="1">2147483647</definedName>
    <definedName name="solver_mni" localSheetId="25" hidden="1">30</definedName>
    <definedName name="solver_mni" localSheetId="27" hidden="1">30</definedName>
    <definedName name="solver_mni" localSheetId="33" hidden="1">30</definedName>
    <definedName name="solver_mni" localSheetId="29" hidden="1">30</definedName>
    <definedName name="solver_mni" localSheetId="34" hidden="1">30</definedName>
    <definedName name="solver_mni" localSheetId="30" hidden="1">30</definedName>
    <definedName name="solver_mni" localSheetId="31" hidden="1">30</definedName>
    <definedName name="solver_mni" localSheetId="32" hidden="1">30</definedName>
    <definedName name="solver_mni" localSheetId="39" hidden="1">30</definedName>
    <definedName name="solver_mni" localSheetId="42" hidden="1">30</definedName>
    <definedName name="solver_mni" localSheetId="43" hidden="1">30</definedName>
    <definedName name="solver_mni" localSheetId="50" hidden="1">30</definedName>
    <definedName name="solver_mni" localSheetId="49" hidden="1">30</definedName>
    <definedName name="solver_mni" localSheetId="53" hidden="1">30</definedName>
    <definedName name="solver_mni" localSheetId="8" hidden="1">30</definedName>
    <definedName name="solver_mni" localSheetId="17" hidden="1">30</definedName>
    <definedName name="solver_mni" localSheetId="18" hidden="1">30</definedName>
    <definedName name="solver_mni" localSheetId="16" hidden="1">30</definedName>
    <definedName name="solver_mni" localSheetId="19" hidden="1">30</definedName>
    <definedName name="solver_mni" localSheetId="26" hidden="1">30</definedName>
    <definedName name="solver_mrt" localSheetId="25" hidden="1">0.075</definedName>
    <definedName name="solver_mrt" localSheetId="27" hidden="1">0.075</definedName>
    <definedName name="solver_mrt" localSheetId="33" hidden="1">0.075</definedName>
    <definedName name="solver_mrt" localSheetId="29" hidden="1">0.075</definedName>
    <definedName name="solver_mrt" localSheetId="34" hidden="1">0.075</definedName>
    <definedName name="solver_mrt" localSheetId="30" hidden="1">0.075</definedName>
    <definedName name="solver_mrt" localSheetId="31" hidden="1">0.075</definedName>
    <definedName name="solver_mrt" localSheetId="32" hidden="1">0.075</definedName>
    <definedName name="solver_mrt" localSheetId="39" hidden="1">0.075</definedName>
    <definedName name="solver_mrt" localSheetId="42" hidden="1">0.075</definedName>
    <definedName name="solver_mrt" localSheetId="43" hidden="1">0.075</definedName>
    <definedName name="solver_mrt" localSheetId="50" hidden="1">0.075</definedName>
    <definedName name="solver_mrt" localSheetId="49" hidden="1">0.075</definedName>
    <definedName name="solver_mrt" localSheetId="53" hidden="1">0.075</definedName>
    <definedName name="solver_mrt" localSheetId="8" hidden="1">0.075</definedName>
    <definedName name="solver_mrt" localSheetId="17" hidden="1">0.075</definedName>
    <definedName name="solver_mrt" localSheetId="18" hidden="1">0.075</definedName>
    <definedName name="solver_mrt" localSheetId="16" hidden="1">0.075</definedName>
    <definedName name="solver_mrt" localSheetId="19" hidden="1">0.075</definedName>
    <definedName name="solver_mrt" localSheetId="26" hidden="1">0.075</definedName>
    <definedName name="solver_msl" localSheetId="25" hidden="1">2</definedName>
    <definedName name="solver_msl" localSheetId="27" hidden="1">2</definedName>
    <definedName name="solver_msl" localSheetId="33" hidden="1">2</definedName>
    <definedName name="solver_msl" localSheetId="29" hidden="1">2</definedName>
    <definedName name="solver_msl" localSheetId="34" hidden="1">2</definedName>
    <definedName name="solver_msl" localSheetId="31" hidden="1">2</definedName>
    <definedName name="solver_msl" localSheetId="32" hidden="1">2</definedName>
    <definedName name="solver_msl" localSheetId="39" hidden="1">2</definedName>
    <definedName name="solver_msl" localSheetId="42" hidden="1">2</definedName>
    <definedName name="solver_msl" localSheetId="43" hidden="1">2</definedName>
    <definedName name="solver_msl" localSheetId="50" hidden="1">2</definedName>
    <definedName name="solver_msl" localSheetId="49" hidden="1">2</definedName>
    <definedName name="solver_msl" localSheetId="53" hidden="1">2</definedName>
    <definedName name="solver_msl" localSheetId="8" hidden="1">2</definedName>
    <definedName name="solver_msl" localSheetId="17" hidden="1">2</definedName>
    <definedName name="solver_msl" localSheetId="18" hidden="1">2</definedName>
    <definedName name="solver_msl" localSheetId="16" hidden="1">2</definedName>
    <definedName name="solver_msl" localSheetId="19" hidden="1">2</definedName>
    <definedName name="solver_msl" localSheetId="26" hidden="1">2</definedName>
    <definedName name="solver_neg" localSheetId="36" hidden="1">1</definedName>
    <definedName name="solver_neg" localSheetId="35" hidden="1">1</definedName>
    <definedName name="solver_neg" localSheetId="25" hidden="1">2</definedName>
    <definedName name="solver_neg" localSheetId="27" hidden="1">2</definedName>
    <definedName name="solver_neg" localSheetId="33" hidden="1">2</definedName>
    <definedName name="solver_neg" localSheetId="29" hidden="1">2</definedName>
    <definedName name="solver_neg" localSheetId="34" hidden="1">2</definedName>
    <definedName name="solver_neg" localSheetId="30" hidden="1">1</definedName>
    <definedName name="solver_neg" localSheetId="31" hidden="1">2</definedName>
    <definedName name="solver_neg" localSheetId="32" hidden="1">2</definedName>
    <definedName name="solver_neg" localSheetId="39" hidden="1">2</definedName>
    <definedName name="solver_neg" localSheetId="42" hidden="1">2</definedName>
    <definedName name="solver_neg" localSheetId="43" hidden="1">2</definedName>
    <definedName name="solver_neg" localSheetId="50" hidden="1">2</definedName>
    <definedName name="solver_neg" localSheetId="49" hidden="1">2</definedName>
    <definedName name="solver_neg" localSheetId="53" hidden="1">1</definedName>
    <definedName name="solver_neg" localSheetId="8" hidden="1">2</definedName>
    <definedName name="solver_neg" localSheetId="17" hidden="1">2</definedName>
    <definedName name="solver_neg" localSheetId="18" hidden="1">2</definedName>
    <definedName name="solver_neg" localSheetId="16" hidden="1">2</definedName>
    <definedName name="solver_neg" localSheetId="19" hidden="1">2</definedName>
    <definedName name="solver_neg" localSheetId="26" hidden="1">2</definedName>
    <definedName name="solver_nod" localSheetId="25" hidden="1">2147483647</definedName>
    <definedName name="solver_nod" localSheetId="27" hidden="1">2147483647</definedName>
    <definedName name="solver_nod" localSheetId="33" hidden="1">2147483647</definedName>
    <definedName name="solver_nod" localSheetId="29" hidden="1">2147483647</definedName>
    <definedName name="solver_nod" localSheetId="34" hidden="1">2147483647</definedName>
    <definedName name="solver_nod" localSheetId="31" hidden="1">2147483647</definedName>
    <definedName name="solver_nod" localSheetId="32" hidden="1">2147483647</definedName>
    <definedName name="solver_nod" localSheetId="39" hidden="1">2147483647</definedName>
    <definedName name="solver_nod" localSheetId="42" hidden="1">2147483647</definedName>
    <definedName name="solver_nod" localSheetId="43" hidden="1">2147483647</definedName>
    <definedName name="solver_nod" localSheetId="50" hidden="1">2147483647</definedName>
    <definedName name="solver_nod" localSheetId="49" hidden="1">2147483647</definedName>
    <definedName name="solver_nod" localSheetId="53" hidden="1">2147483647</definedName>
    <definedName name="solver_nod" localSheetId="8" hidden="1">2147483647</definedName>
    <definedName name="solver_nod" localSheetId="17" hidden="1">2147483647</definedName>
    <definedName name="solver_nod" localSheetId="18" hidden="1">2147483647</definedName>
    <definedName name="solver_nod" localSheetId="16" hidden="1">2147483647</definedName>
    <definedName name="solver_nod" localSheetId="19" hidden="1">2147483647</definedName>
    <definedName name="solver_nod" localSheetId="26" hidden="1">2147483647</definedName>
    <definedName name="solver_num" localSheetId="36" hidden="1">0</definedName>
    <definedName name="solver_num" localSheetId="35" hidden="1">0</definedName>
    <definedName name="solver_num" localSheetId="25" hidden="1">0</definedName>
    <definedName name="solver_num" localSheetId="27" hidden="1">0</definedName>
    <definedName name="solver_num" localSheetId="33" hidden="1">0</definedName>
    <definedName name="solver_num" localSheetId="29" hidden="1">0</definedName>
    <definedName name="solver_num" localSheetId="34" hidden="1">0</definedName>
    <definedName name="solver_num" localSheetId="30" hidden="1">0</definedName>
    <definedName name="solver_num" localSheetId="31" hidden="1">0</definedName>
    <definedName name="solver_num" localSheetId="32" hidden="1">0</definedName>
    <definedName name="solver_num" localSheetId="39" hidden="1">0</definedName>
    <definedName name="solver_num" localSheetId="42" hidden="1">0</definedName>
    <definedName name="solver_num" localSheetId="43" hidden="1">0</definedName>
    <definedName name="solver_num" localSheetId="50" hidden="1">2</definedName>
    <definedName name="solver_num" localSheetId="49" hidden="1">1</definedName>
    <definedName name="solver_num" localSheetId="53" hidden="1">0</definedName>
    <definedName name="solver_num" localSheetId="8" hidden="1">4</definedName>
    <definedName name="solver_num" localSheetId="17" hidden="1">0</definedName>
    <definedName name="solver_num" localSheetId="18" hidden="1">0</definedName>
    <definedName name="solver_num" localSheetId="16" hidden="1">1</definedName>
    <definedName name="solver_num" localSheetId="19" hidden="1">0</definedName>
    <definedName name="solver_num" localSheetId="26" hidden="1">0</definedName>
    <definedName name="solver_nwt" localSheetId="25" hidden="1">1</definedName>
    <definedName name="solver_nwt" localSheetId="27" hidden="1">1</definedName>
    <definedName name="solver_nwt" localSheetId="33" hidden="1">1</definedName>
    <definedName name="solver_nwt" localSheetId="29" hidden="1">1</definedName>
    <definedName name="solver_nwt" localSheetId="34" hidden="1">1</definedName>
    <definedName name="solver_nwt" localSheetId="31" hidden="1">1</definedName>
    <definedName name="solver_nwt" localSheetId="32" hidden="1">1</definedName>
    <definedName name="solver_nwt" localSheetId="39" hidden="1">1</definedName>
    <definedName name="solver_nwt" localSheetId="42" hidden="1">1</definedName>
    <definedName name="solver_nwt" localSheetId="43" hidden="1">1</definedName>
    <definedName name="solver_nwt" localSheetId="50" hidden="1">1</definedName>
    <definedName name="solver_nwt" localSheetId="49" hidden="1">1</definedName>
    <definedName name="solver_nwt" localSheetId="53" hidden="1">1</definedName>
    <definedName name="solver_nwt" localSheetId="8" hidden="1">1</definedName>
    <definedName name="solver_nwt" localSheetId="17" hidden="1">1</definedName>
    <definedName name="solver_nwt" localSheetId="18" hidden="1">1</definedName>
    <definedName name="solver_nwt" localSheetId="16" hidden="1">1</definedName>
    <definedName name="solver_nwt" localSheetId="19" hidden="1">1</definedName>
    <definedName name="solver_nwt" localSheetId="26" hidden="1">1</definedName>
    <definedName name="solver_opt" localSheetId="36" hidden="1">'10-alpha test'!$C$7</definedName>
    <definedName name="solver_opt" localSheetId="35" hidden="1">'10-alphas5'!$C$7</definedName>
    <definedName name="solver_opt" localSheetId="25" hidden="1">'10-CAPM'!$G$13</definedName>
    <definedName name="solver_opt" localSheetId="27" hidden="1">'10-Out of Sample'!$J$13</definedName>
    <definedName name="solver_opt" localSheetId="33" hidden="1">'10-SMB'!$G$16</definedName>
    <definedName name="solver_opt" localSheetId="29" hidden="1">'10-Spanning Test'!$L$13</definedName>
    <definedName name="solver_opt" localSheetId="34" hidden="1">'10-T-weights5'!$J$21</definedName>
    <definedName name="solver_opt" localSheetId="30" hidden="1">'10-Zero Cost'!$J$2</definedName>
    <definedName name="solver_opt" localSheetId="31" hidden="1">'10-Zero Cost I'!$N$15</definedName>
    <definedName name="solver_opt" localSheetId="32" hidden="1">'10-Zero Cost II'!$K$13</definedName>
    <definedName name="solver_opt" localSheetId="39" hidden="1">'11-CAPM Anom'!$M$8</definedName>
    <definedName name="solver_opt" localSheetId="42" hidden="1">'13-Consensus Model'!$K$27</definedName>
    <definedName name="solver_opt" localSheetId="43" hidden="1">'13-Thesis Model'!$K$27</definedName>
    <definedName name="solver_opt" localSheetId="50" hidden="1">'14-Maximizing IR'!$B$45</definedName>
    <definedName name="solver_opt" localSheetId="49" hidden="1">'14-Maximizing IR1'!$J$14</definedName>
    <definedName name="solver_opt" localSheetId="53" hidden="1">'16-Debt Value'!$C$9</definedName>
    <definedName name="solver_opt" localSheetId="8" hidden="1">'7-Var'!$A$66</definedName>
    <definedName name="solver_opt" localSheetId="17" hidden="1">'8-active portfolio'!$B$17</definedName>
    <definedName name="solver_opt" localSheetId="18" hidden="1">'8-alpha'!$I$45</definedName>
    <definedName name="solver_opt" localSheetId="16" hidden="1">'8-Efficient Frontier'!$F$38</definedName>
    <definedName name="solver_opt" localSheetId="19" hidden="1">'8-Var2'!$B$25</definedName>
    <definedName name="solver_opt" localSheetId="26" hidden="1">'9-max corr'!$F$27</definedName>
    <definedName name="solver_pre" localSheetId="25" hidden="1">0.000001</definedName>
    <definedName name="solver_pre" localSheetId="27" hidden="1">0.000001</definedName>
    <definedName name="solver_pre" localSheetId="33" hidden="1">0.000001</definedName>
    <definedName name="solver_pre" localSheetId="29" hidden="1">0.000001</definedName>
    <definedName name="solver_pre" localSheetId="34" hidden="1">0.000001</definedName>
    <definedName name="solver_pre" localSheetId="30" hidden="1">0.000001</definedName>
    <definedName name="solver_pre" localSheetId="31" hidden="1">0.000001</definedName>
    <definedName name="solver_pre" localSheetId="32" hidden="1">0.000001</definedName>
    <definedName name="solver_pre" localSheetId="39" hidden="1">0.000001</definedName>
    <definedName name="solver_pre" localSheetId="42" hidden="1">0.000001</definedName>
    <definedName name="solver_pre" localSheetId="43" hidden="1">0.000001</definedName>
    <definedName name="solver_pre" localSheetId="50" hidden="1">0.000001</definedName>
    <definedName name="solver_pre" localSheetId="49" hidden="1">0.000001</definedName>
    <definedName name="solver_pre" localSheetId="53" hidden="1">0.000001</definedName>
    <definedName name="solver_pre" localSheetId="8" hidden="1">0.000001</definedName>
    <definedName name="solver_pre" localSheetId="17" hidden="1">0.000001</definedName>
    <definedName name="solver_pre" localSheetId="18" hidden="1">0.000001</definedName>
    <definedName name="solver_pre" localSheetId="16" hidden="1">0.000001</definedName>
    <definedName name="solver_pre" localSheetId="19" hidden="1">0.000001</definedName>
    <definedName name="solver_pre" localSheetId="26" hidden="1">0.000001</definedName>
    <definedName name="solver_rbv" localSheetId="25" hidden="1">1</definedName>
    <definedName name="solver_rbv" localSheetId="27" hidden="1">1</definedName>
    <definedName name="solver_rbv" localSheetId="33" hidden="1">1</definedName>
    <definedName name="solver_rbv" localSheetId="29" hidden="1">1</definedName>
    <definedName name="solver_rbv" localSheetId="34" hidden="1">1</definedName>
    <definedName name="solver_rbv" localSheetId="30" hidden="1">1</definedName>
    <definedName name="solver_rbv" localSheetId="31" hidden="1">1</definedName>
    <definedName name="solver_rbv" localSheetId="32" hidden="1">1</definedName>
    <definedName name="solver_rbv" localSheetId="39" hidden="1">1</definedName>
    <definedName name="solver_rbv" localSheetId="42" hidden="1">1</definedName>
    <definedName name="solver_rbv" localSheetId="43" hidden="1">1</definedName>
    <definedName name="solver_rbv" localSheetId="50" hidden="1">2</definedName>
    <definedName name="solver_rbv" localSheetId="49" hidden="1">2</definedName>
    <definedName name="solver_rbv" localSheetId="53" hidden="1">1</definedName>
    <definedName name="solver_rbv" localSheetId="8" hidden="1">1</definedName>
    <definedName name="solver_rbv" localSheetId="17" hidden="1">1</definedName>
    <definedName name="solver_rbv" localSheetId="18" hidden="1">1</definedName>
    <definedName name="solver_rbv" localSheetId="16" hidden="1">1</definedName>
    <definedName name="solver_rbv" localSheetId="19" hidden="1">1</definedName>
    <definedName name="solver_rbv" localSheetId="26" hidden="1">1</definedName>
    <definedName name="solver_rel1" localSheetId="34" hidden="1">2</definedName>
    <definedName name="solver_rel1" localSheetId="50" hidden="1">2</definedName>
    <definedName name="solver_rel1" localSheetId="49" hidden="1">2</definedName>
    <definedName name="solver_rel1" localSheetId="8" hidden="1">2</definedName>
    <definedName name="solver_rel1" localSheetId="17" hidden="1">2</definedName>
    <definedName name="solver_rel1" localSheetId="16" hidden="1">2</definedName>
    <definedName name="solver_rel2" localSheetId="50" hidden="1">2</definedName>
    <definedName name="solver_rel2" localSheetId="8" hidden="1">2</definedName>
    <definedName name="solver_rel3" localSheetId="50" hidden="1">2</definedName>
    <definedName name="solver_rel3" localSheetId="8" hidden="1">2</definedName>
    <definedName name="solver_rel4" localSheetId="8" hidden="1">2</definedName>
    <definedName name="solver_rhs1" localSheetId="34" hidden="1">1</definedName>
    <definedName name="solver_rhs1" localSheetId="50" hidden="1">0.05</definedName>
    <definedName name="solver_rhs1" localSheetId="49" hidden="1">0.05</definedName>
    <definedName name="solver_rhs1" localSheetId="8" hidden="1">0</definedName>
    <definedName name="solver_rhs1" localSheetId="17" hidden="1">0.2</definedName>
    <definedName name="solver_rhs1" localSheetId="16" hidden="1">'8-Efficient Frontier'!$G$27:$G$36</definedName>
    <definedName name="solver_rhs2" localSheetId="50" hidden="1">1</definedName>
    <definedName name="solver_rhs2" localSheetId="8" hidden="1">1</definedName>
    <definedName name="solver_rhs3" localSheetId="50" hidden="1">0</definedName>
    <definedName name="solver_rhs3" localSheetId="8" hidden="1">0</definedName>
    <definedName name="solver_rhs4" localSheetId="8" hidden="1">1</definedName>
    <definedName name="solver_rlx" localSheetId="25" hidden="1">2</definedName>
    <definedName name="solver_rlx" localSheetId="27" hidden="1">2</definedName>
    <definedName name="solver_rlx" localSheetId="33" hidden="1">2</definedName>
    <definedName name="solver_rlx" localSheetId="29" hidden="1">2</definedName>
    <definedName name="solver_rlx" localSheetId="34" hidden="1">2</definedName>
    <definedName name="solver_rlx" localSheetId="30" hidden="1">2</definedName>
    <definedName name="solver_rlx" localSheetId="31" hidden="1">2</definedName>
    <definedName name="solver_rlx" localSheetId="32" hidden="1">2</definedName>
    <definedName name="solver_rlx" localSheetId="39" hidden="1">2</definedName>
    <definedName name="solver_rlx" localSheetId="42" hidden="1">2</definedName>
    <definedName name="solver_rlx" localSheetId="43" hidden="1">2</definedName>
    <definedName name="solver_rlx" localSheetId="50" hidden="1">2</definedName>
    <definedName name="solver_rlx" localSheetId="49" hidden="1">2</definedName>
    <definedName name="solver_rlx" localSheetId="53" hidden="1">2</definedName>
    <definedName name="solver_rlx" localSheetId="8" hidden="1">2</definedName>
    <definedName name="solver_rlx" localSheetId="17" hidden="1">2</definedName>
    <definedName name="solver_rlx" localSheetId="18" hidden="1">2</definedName>
    <definedName name="solver_rlx" localSheetId="16" hidden="1">2</definedName>
    <definedName name="solver_rlx" localSheetId="19" hidden="1">2</definedName>
    <definedName name="solver_rlx" localSheetId="26" hidden="1">2</definedName>
    <definedName name="solver_rsd" localSheetId="25" hidden="1">0</definedName>
    <definedName name="solver_rsd" localSheetId="27" hidden="1">0</definedName>
    <definedName name="solver_rsd" localSheetId="33" hidden="1">0</definedName>
    <definedName name="solver_rsd" localSheetId="29" hidden="1">0</definedName>
    <definedName name="solver_rsd" localSheetId="34" hidden="1">0</definedName>
    <definedName name="solver_rsd" localSheetId="30" hidden="1">0</definedName>
    <definedName name="solver_rsd" localSheetId="31" hidden="1">0</definedName>
    <definedName name="solver_rsd" localSheetId="32" hidden="1">0</definedName>
    <definedName name="solver_rsd" localSheetId="39" hidden="1">0</definedName>
    <definedName name="solver_rsd" localSheetId="42" hidden="1">0</definedName>
    <definedName name="solver_rsd" localSheetId="43" hidden="1">0</definedName>
    <definedName name="solver_rsd" localSheetId="50" hidden="1">0</definedName>
    <definedName name="solver_rsd" localSheetId="49" hidden="1">0</definedName>
    <definedName name="solver_rsd" localSheetId="53" hidden="1">0</definedName>
    <definedName name="solver_rsd" localSheetId="8" hidden="1">0</definedName>
    <definedName name="solver_rsd" localSheetId="17" hidden="1">0</definedName>
    <definedName name="solver_rsd" localSheetId="18" hidden="1">0</definedName>
    <definedName name="solver_rsd" localSheetId="16" hidden="1">0</definedName>
    <definedName name="solver_rsd" localSheetId="19" hidden="1">0</definedName>
    <definedName name="solver_rsd" localSheetId="26" hidden="1">0</definedName>
    <definedName name="solver_scl" localSheetId="25" hidden="1">1</definedName>
    <definedName name="solver_scl" localSheetId="27" hidden="1">1</definedName>
    <definedName name="solver_scl" localSheetId="33" hidden="1">1</definedName>
    <definedName name="solver_scl" localSheetId="29" hidden="1">1</definedName>
    <definedName name="solver_scl" localSheetId="34" hidden="1">1</definedName>
    <definedName name="solver_scl" localSheetId="30" hidden="1">1</definedName>
    <definedName name="solver_scl" localSheetId="31" hidden="1">1</definedName>
    <definedName name="solver_scl" localSheetId="32" hidden="1">1</definedName>
    <definedName name="solver_scl" localSheetId="39" hidden="1">1</definedName>
    <definedName name="solver_scl" localSheetId="42" hidden="1">1</definedName>
    <definedName name="solver_scl" localSheetId="43" hidden="1">1</definedName>
    <definedName name="solver_scl" localSheetId="50" hidden="1">2</definedName>
    <definedName name="solver_scl" localSheetId="49" hidden="1">2</definedName>
    <definedName name="solver_scl" localSheetId="53" hidden="1">1</definedName>
    <definedName name="solver_scl" localSheetId="8" hidden="1">1</definedName>
    <definedName name="solver_scl" localSheetId="17" hidden="1">1</definedName>
    <definedName name="solver_scl" localSheetId="18" hidden="1">1</definedName>
    <definedName name="solver_scl" localSheetId="16" hidden="1">1</definedName>
    <definedName name="solver_scl" localSheetId="19" hidden="1">1</definedName>
    <definedName name="solver_scl" localSheetId="26" hidden="1">1</definedName>
    <definedName name="solver_sho" localSheetId="25" hidden="1">2</definedName>
    <definedName name="solver_sho" localSheetId="27" hidden="1">2</definedName>
    <definedName name="solver_sho" localSheetId="33" hidden="1">2</definedName>
    <definedName name="solver_sho" localSheetId="29" hidden="1">2</definedName>
    <definedName name="solver_sho" localSheetId="34" hidden="1">2</definedName>
    <definedName name="solver_sho" localSheetId="31" hidden="1">2</definedName>
    <definedName name="solver_sho" localSheetId="32" hidden="1">2</definedName>
    <definedName name="solver_sho" localSheetId="39" hidden="1">2</definedName>
    <definedName name="solver_sho" localSheetId="42" hidden="1">2</definedName>
    <definedName name="solver_sho" localSheetId="43" hidden="1">2</definedName>
    <definedName name="solver_sho" localSheetId="50" hidden="1">2</definedName>
    <definedName name="solver_sho" localSheetId="49" hidden="1">2</definedName>
    <definedName name="solver_sho" localSheetId="53" hidden="1">2</definedName>
    <definedName name="solver_sho" localSheetId="8" hidden="1">2</definedName>
    <definedName name="solver_sho" localSheetId="17" hidden="1">2</definedName>
    <definedName name="solver_sho" localSheetId="18" hidden="1">2</definedName>
    <definedName name="solver_sho" localSheetId="16" hidden="1">2</definedName>
    <definedName name="solver_sho" localSheetId="19" hidden="1">2</definedName>
    <definedName name="solver_sho" localSheetId="26" hidden="1">2</definedName>
    <definedName name="solver_ssz" localSheetId="25" hidden="1">100</definedName>
    <definedName name="solver_ssz" localSheetId="27" hidden="1">100</definedName>
    <definedName name="solver_ssz" localSheetId="33" hidden="1">100</definedName>
    <definedName name="solver_ssz" localSheetId="29" hidden="1">100</definedName>
    <definedName name="solver_ssz" localSheetId="34" hidden="1">100</definedName>
    <definedName name="solver_ssz" localSheetId="30" hidden="1">100</definedName>
    <definedName name="solver_ssz" localSheetId="31" hidden="1">100</definedName>
    <definedName name="solver_ssz" localSheetId="32" hidden="1">100</definedName>
    <definedName name="solver_ssz" localSheetId="39" hidden="1">100</definedName>
    <definedName name="solver_ssz" localSheetId="42" hidden="1">100</definedName>
    <definedName name="solver_ssz" localSheetId="43" hidden="1">100</definedName>
    <definedName name="solver_ssz" localSheetId="50" hidden="1">100</definedName>
    <definedName name="solver_ssz" localSheetId="49" hidden="1">100</definedName>
    <definedName name="solver_ssz" localSheetId="53" hidden="1">100</definedName>
    <definedName name="solver_ssz" localSheetId="8" hidden="1">100</definedName>
    <definedName name="solver_ssz" localSheetId="17" hidden="1">100</definedName>
    <definedName name="solver_ssz" localSheetId="18" hidden="1">100</definedName>
    <definedName name="solver_ssz" localSheetId="16" hidden="1">100</definedName>
    <definedName name="solver_ssz" localSheetId="19" hidden="1">100</definedName>
    <definedName name="solver_ssz" localSheetId="26" hidden="1">100</definedName>
    <definedName name="solver_tim" localSheetId="25" hidden="1">2147483647</definedName>
    <definedName name="solver_tim" localSheetId="27" hidden="1">2147483647</definedName>
    <definedName name="solver_tim" localSheetId="33" hidden="1">2147483647</definedName>
    <definedName name="solver_tim" localSheetId="29" hidden="1">2147483647</definedName>
    <definedName name="solver_tim" localSheetId="34" hidden="1">2147483647</definedName>
    <definedName name="solver_tim" localSheetId="31" hidden="1">2147483647</definedName>
    <definedName name="solver_tim" localSheetId="32" hidden="1">2147483647</definedName>
    <definedName name="solver_tim" localSheetId="39" hidden="1">2147483647</definedName>
    <definedName name="solver_tim" localSheetId="42" hidden="1">2147483647</definedName>
    <definedName name="solver_tim" localSheetId="43" hidden="1">2147483647</definedName>
    <definedName name="solver_tim" localSheetId="50" hidden="1">2147483647</definedName>
    <definedName name="solver_tim" localSheetId="49" hidden="1">2147483647</definedName>
    <definedName name="solver_tim" localSheetId="53" hidden="1">2147483647</definedName>
    <definedName name="solver_tim" localSheetId="8" hidden="1">2147483647</definedName>
    <definedName name="solver_tim" localSheetId="17" hidden="1">2147483647</definedName>
    <definedName name="solver_tim" localSheetId="18" hidden="1">2147483647</definedName>
    <definedName name="solver_tim" localSheetId="16" hidden="1">2147483647</definedName>
    <definedName name="solver_tim" localSheetId="19" hidden="1">2147483647</definedName>
    <definedName name="solver_tim" localSheetId="26" hidden="1">2147483647</definedName>
    <definedName name="solver_tol" localSheetId="25" hidden="1">0.01</definedName>
    <definedName name="solver_tol" localSheetId="27" hidden="1">0.01</definedName>
    <definedName name="solver_tol" localSheetId="33" hidden="1">0.01</definedName>
    <definedName name="solver_tol" localSheetId="29" hidden="1">0.01</definedName>
    <definedName name="solver_tol" localSheetId="34" hidden="1">0.01</definedName>
    <definedName name="solver_tol" localSheetId="30" hidden="1">0.01</definedName>
    <definedName name="solver_tol" localSheetId="31" hidden="1">0.01</definedName>
    <definedName name="solver_tol" localSheetId="32" hidden="1">0.01</definedName>
    <definedName name="solver_tol" localSheetId="39" hidden="1">0.01</definedName>
    <definedName name="solver_tol" localSheetId="42" hidden="1">0.01</definedName>
    <definedName name="solver_tol" localSheetId="43" hidden="1">0.01</definedName>
    <definedName name="solver_tol" localSheetId="50" hidden="1">0.01</definedName>
    <definedName name="solver_tol" localSheetId="49" hidden="1">0.01</definedName>
    <definedName name="solver_tol" localSheetId="53" hidden="1">0.01</definedName>
    <definedName name="solver_tol" localSheetId="8" hidden="1">0.01</definedName>
    <definedName name="solver_tol" localSheetId="17" hidden="1">0.01</definedName>
    <definedName name="solver_tol" localSheetId="18" hidden="1">0.01</definedName>
    <definedName name="solver_tol" localSheetId="16" hidden="1">0.01</definedName>
    <definedName name="solver_tol" localSheetId="19" hidden="1">0.01</definedName>
    <definedName name="solver_tol" localSheetId="26" hidden="1">0.01</definedName>
    <definedName name="solver_typ" localSheetId="36" hidden="1">1</definedName>
    <definedName name="solver_typ" localSheetId="35" hidden="1">1</definedName>
    <definedName name="solver_typ" localSheetId="25" hidden="1">3</definedName>
    <definedName name="solver_typ" localSheetId="27" hidden="1">1</definedName>
    <definedName name="solver_typ" localSheetId="33" hidden="1">1</definedName>
    <definedName name="solver_typ" localSheetId="29" hidden="1">1</definedName>
    <definedName name="solver_typ" localSheetId="34" hidden="1">1</definedName>
    <definedName name="solver_typ" localSheetId="30" hidden="1">1</definedName>
    <definedName name="solver_typ" localSheetId="31" hidden="1">1</definedName>
    <definedName name="solver_typ" localSheetId="32" hidden="1">1</definedName>
    <definedName name="solver_typ" localSheetId="39" hidden="1">1</definedName>
    <definedName name="solver_typ" localSheetId="42" hidden="1">3</definedName>
    <definedName name="solver_typ" localSheetId="43" hidden="1">3</definedName>
    <definedName name="solver_typ" localSheetId="50" hidden="1">1</definedName>
    <definedName name="solver_typ" localSheetId="49" hidden="1">1</definedName>
    <definedName name="solver_typ" localSheetId="53" hidden="1">3</definedName>
    <definedName name="solver_typ" localSheetId="8" hidden="1">3</definedName>
    <definedName name="solver_typ" localSheetId="17" hidden="1">1</definedName>
    <definedName name="solver_typ" localSheetId="18" hidden="1">1</definedName>
    <definedName name="solver_typ" localSheetId="16" hidden="1">2</definedName>
    <definedName name="solver_typ" localSheetId="19" hidden="1">1</definedName>
    <definedName name="solver_typ" localSheetId="26" hidden="1">1</definedName>
    <definedName name="solver_val" localSheetId="36" hidden="1">0</definedName>
    <definedName name="solver_val" localSheetId="35" hidden="1">0</definedName>
    <definedName name="solver_val" localSheetId="25" hidden="1">1000</definedName>
    <definedName name="solver_val" localSheetId="27" hidden="1">0</definedName>
    <definedName name="solver_val" localSheetId="33" hidden="1">0</definedName>
    <definedName name="solver_val" localSheetId="29" hidden="1">0</definedName>
    <definedName name="solver_val" localSheetId="34" hidden="1">0</definedName>
    <definedName name="solver_val" localSheetId="30" hidden="1">0</definedName>
    <definedName name="solver_val" localSheetId="31" hidden="1">0</definedName>
    <definedName name="solver_val" localSheetId="32" hidden="1">0</definedName>
    <definedName name="solver_val" localSheetId="39" hidden="1">9.259259</definedName>
    <definedName name="solver_val" localSheetId="42" hidden="1">12.15</definedName>
    <definedName name="solver_val" localSheetId="43" hidden="1">12.15</definedName>
    <definedName name="solver_val" localSheetId="50" hidden="1">0</definedName>
    <definedName name="solver_val" localSheetId="49" hidden="1">0</definedName>
    <definedName name="solver_val" localSheetId="53" hidden="1">30</definedName>
    <definedName name="solver_val" localSheetId="8" hidden="1">0</definedName>
    <definedName name="solver_val" localSheetId="17" hidden="1">0</definedName>
    <definedName name="solver_val" localSheetId="18" hidden="1">0</definedName>
    <definedName name="solver_val" localSheetId="16" hidden="1">-0.1</definedName>
    <definedName name="solver_val" localSheetId="19" hidden="1">0</definedName>
    <definedName name="solver_val" localSheetId="26" hidden="1">0</definedName>
    <definedName name="solver_ver" localSheetId="36" hidden="1">3</definedName>
    <definedName name="solver_ver" localSheetId="35" hidden="1">3</definedName>
    <definedName name="solver_ver" localSheetId="25" hidden="1">3</definedName>
    <definedName name="solver_ver" localSheetId="27" hidden="1">3</definedName>
    <definedName name="solver_ver" localSheetId="33" hidden="1">3</definedName>
    <definedName name="solver_ver" localSheetId="29" hidden="1">3</definedName>
    <definedName name="solver_ver" localSheetId="34" hidden="1">3</definedName>
    <definedName name="solver_ver" localSheetId="30" hidden="1">3</definedName>
    <definedName name="solver_ver" localSheetId="31" hidden="1">3</definedName>
    <definedName name="solver_ver" localSheetId="32" hidden="1">3</definedName>
    <definedName name="solver_ver" localSheetId="39" hidden="1">3</definedName>
    <definedName name="solver_ver" localSheetId="42" hidden="1">3</definedName>
    <definedName name="solver_ver" localSheetId="43" hidden="1">3</definedName>
    <definedName name="solver_ver" localSheetId="50" hidden="1">3</definedName>
    <definedName name="solver_ver" localSheetId="49" hidden="1">3</definedName>
    <definedName name="solver_ver" localSheetId="53" hidden="1">3</definedName>
    <definedName name="solver_ver" localSheetId="8" hidden="1">3</definedName>
    <definedName name="solver_ver" localSheetId="17" hidden="1">3</definedName>
    <definedName name="solver_ver" localSheetId="18" hidden="1">3</definedName>
    <definedName name="solver_ver" localSheetId="16" hidden="1">3</definedName>
    <definedName name="solver_ver" localSheetId="19" hidden="1">3</definedName>
    <definedName name="solver_ver" localSheetId="26" hidden="1">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4" i="57" l="1"/>
  <c r="A13" i="57" s="1"/>
  <c r="A12" i="57" s="1"/>
  <c r="A11" i="57" s="1"/>
  <c r="A10" i="57" s="1"/>
  <c r="A9" i="57" s="1"/>
  <c r="A8" i="57" s="1"/>
  <c r="A7" i="57" s="1"/>
  <c r="A6" i="57" s="1"/>
  <c r="A5" i="57" s="1"/>
  <c r="A4" i="57" s="1"/>
  <c r="A3" i="57" s="1"/>
  <c r="C9" i="49"/>
  <c r="B14" i="49"/>
  <c r="B3" i="48"/>
  <c r="C3" i="48"/>
  <c r="D3" i="48"/>
  <c r="F3" i="48"/>
  <c r="A4" i="48"/>
  <c r="B15" i="47"/>
  <c r="F22" i="47" s="1" a="1"/>
  <c r="F22" i="47" s="1"/>
  <c r="C15" i="47"/>
  <c r="D17" i="47"/>
  <c r="D15" i="47"/>
  <c r="I18" i="47"/>
  <c r="B19" i="47"/>
  <c r="C19" i="47"/>
  <c r="B22" i="47"/>
  <c r="B24" i="47"/>
  <c r="C23" i="47" s="1"/>
  <c r="E23" i="47" s="1"/>
  <c r="C22" i="47"/>
  <c r="D22" i="47"/>
  <c r="B23" i="47"/>
  <c r="D23" i="47"/>
  <c r="D24" i="47"/>
  <c r="B28" i="47"/>
  <c r="B29" i="47"/>
  <c r="B30" i="47"/>
  <c r="K21" i="46"/>
  <c r="K22" i="46"/>
  <c r="B40" i="46" s="1"/>
  <c r="B43" i="46" s="1"/>
  <c r="B23" i="46"/>
  <c r="C23" i="46"/>
  <c r="D23" i="46"/>
  <c r="E23" i="46"/>
  <c r="F23" i="46"/>
  <c r="G23" i="46"/>
  <c r="H23" i="46"/>
  <c r="I23" i="46"/>
  <c r="J23" i="46"/>
  <c r="D27" i="46"/>
  <c r="D39" i="46"/>
  <c r="D28" i="46"/>
  <c r="B29" i="46"/>
  <c r="D29" i="46"/>
  <c r="D30" i="46"/>
  <c r="D31" i="46"/>
  <c r="D32" i="46"/>
  <c r="B33" i="46"/>
  <c r="D33" i="46"/>
  <c r="B34" i="46"/>
  <c r="D34" i="46"/>
  <c r="D35" i="46"/>
  <c r="D36" i="46"/>
  <c r="D40" i="46"/>
  <c r="F14" i="45"/>
  <c r="H14" i="45"/>
  <c r="I14" i="45"/>
  <c r="J14" i="45"/>
  <c r="F17" i="45"/>
  <c r="B18" i="45"/>
  <c r="C18" i="45"/>
  <c r="D18" i="45"/>
  <c r="E18" i="45"/>
  <c r="F18" i="45"/>
  <c r="F14" i="44"/>
  <c r="B15" i="44"/>
  <c r="C15" i="44"/>
  <c r="D15" i="44"/>
  <c r="E15" i="44"/>
  <c r="B16" i="44"/>
  <c r="C16" i="44"/>
  <c r="D16" i="44"/>
  <c r="E16" i="44"/>
  <c r="F10" i="43"/>
  <c r="F12" i="43" s="1"/>
  <c r="H12" i="43" s="1"/>
  <c r="B11" i="43"/>
  <c r="C11" i="43"/>
  <c r="D11" i="43"/>
  <c r="E11" i="43"/>
  <c r="F11" i="43"/>
  <c r="H11" i="43"/>
  <c r="B12" i="43"/>
  <c r="C12" i="43"/>
  <c r="D12" i="43"/>
  <c r="E12" i="43"/>
  <c r="G11" i="42"/>
  <c r="G12" i="42"/>
  <c r="B13" i="42"/>
  <c r="D13" i="42"/>
  <c r="G13" i="42"/>
  <c r="G14" i="42"/>
  <c r="B17" i="42"/>
  <c r="C17" i="42"/>
  <c r="D17" i="42"/>
  <c r="E17" i="42"/>
  <c r="F17" i="42"/>
  <c r="H17" i="42"/>
  <c r="I17" i="42"/>
  <c r="B18" i="42"/>
  <c r="C18" i="42"/>
  <c r="C19" i="42" s="1"/>
  <c r="D18" i="42"/>
  <c r="E18" i="42"/>
  <c r="F18" i="42"/>
  <c r="D19" i="42"/>
  <c r="E19" i="42"/>
  <c r="F19" i="42"/>
  <c r="E5" i="41"/>
  <c r="F5" i="41"/>
  <c r="G5" i="41"/>
  <c r="H5" i="41"/>
  <c r="I5" i="41"/>
  <c r="E6" i="41"/>
  <c r="F6" i="41"/>
  <c r="G6" i="41"/>
  <c r="H6" i="41"/>
  <c r="I6" i="41"/>
  <c r="F7" i="41"/>
  <c r="E7" i="41"/>
  <c r="F8" i="41"/>
  <c r="E8" i="41"/>
  <c r="F9" i="41"/>
  <c r="F10" i="41"/>
  <c r="F11" i="41"/>
  <c r="F12" i="41"/>
  <c r="F13" i="41"/>
  <c r="F14" i="41"/>
  <c r="F15" i="41"/>
  <c r="F16" i="41"/>
  <c r="F17" i="41"/>
  <c r="F18" i="41"/>
  <c r="F19" i="41"/>
  <c r="F20" i="41"/>
  <c r="F21" i="41"/>
  <c r="F22" i="41"/>
  <c r="F23" i="41"/>
  <c r="F24" i="41"/>
  <c r="F25" i="41"/>
  <c r="F26" i="41"/>
  <c r="F27" i="41"/>
  <c r="F28" i="41"/>
  <c r="F29" i="41"/>
  <c r="F30" i="41"/>
  <c r="F31" i="41"/>
  <c r="F32" i="41"/>
  <c r="F33" i="41"/>
  <c r="F34" i="41"/>
  <c r="F35" i="41"/>
  <c r="F36" i="41"/>
  <c r="F37" i="41"/>
  <c r="F38" i="41"/>
  <c r="F39" i="41"/>
  <c r="F40" i="41"/>
  <c r="E9" i="41"/>
  <c r="E10" i="41"/>
  <c r="E11" i="41"/>
  <c r="E12" i="41"/>
  <c r="E13" i="41"/>
  <c r="E14" i="41"/>
  <c r="E15" i="41"/>
  <c r="E16" i="41"/>
  <c r="E17" i="41"/>
  <c r="E18" i="41"/>
  <c r="E19" i="41"/>
  <c r="E20" i="41"/>
  <c r="E21" i="41"/>
  <c r="E22" i="41"/>
  <c r="E23" i="41"/>
  <c r="E24" i="41"/>
  <c r="E25" i="41"/>
  <c r="E26" i="41"/>
  <c r="E27" i="41"/>
  <c r="E28" i="41"/>
  <c r="E29" i="41"/>
  <c r="E30" i="41"/>
  <c r="E31" i="41"/>
  <c r="E32" i="41"/>
  <c r="E33" i="41"/>
  <c r="E34" i="41"/>
  <c r="E35" i="41"/>
  <c r="E36" i="41"/>
  <c r="E37" i="41"/>
  <c r="E38" i="41"/>
  <c r="E39" i="41"/>
  <c r="E40" i="41"/>
  <c r="G7" i="41"/>
  <c r="G8" i="41"/>
  <c r="G9" i="41"/>
  <c r="M6" i="41" s="1"/>
  <c r="G10" i="41"/>
  <c r="G11" i="41"/>
  <c r="G12" i="41"/>
  <c r="G13" i="41"/>
  <c r="G14" i="41"/>
  <c r="G15" i="41"/>
  <c r="G16" i="41"/>
  <c r="G17" i="41"/>
  <c r="G18" i="41"/>
  <c r="G19" i="41"/>
  <c r="G20" i="41"/>
  <c r="G21" i="41"/>
  <c r="G22" i="41"/>
  <c r="G23" i="41"/>
  <c r="G24" i="41"/>
  <c r="G25" i="41"/>
  <c r="G26" i="41"/>
  <c r="G27" i="41"/>
  <c r="G28" i="41"/>
  <c r="G29" i="41"/>
  <c r="G30" i="41"/>
  <c r="G31" i="41"/>
  <c r="G32" i="41"/>
  <c r="G33" i="41"/>
  <c r="G34" i="41"/>
  <c r="G35" i="41"/>
  <c r="G36" i="41"/>
  <c r="G37" i="41"/>
  <c r="G38" i="41"/>
  <c r="G39" i="41"/>
  <c r="G40" i="41"/>
  <c r="H7" i="41"/>
  <c r="H8" i="41"/>
  <c r="H9" i="41"/>
  <c r="H10" i="41"/>
  <c r="H11" i="41"/>
  <c r="H12" i="41"/>
  <c r="H13" i="41"/>
  <c r="H14" i="41"/>
  <c r="H15" i="41"/>
  <c r="H16" i="41"/>
  <c r="H17" i="41"/>
  <c r="H18" i="41"/>
  <c r="H19" i="41"/>
  <c r="H20" i="41"/>
  <c r="H21" i="41"/>
  <c r="H22" i="41"/>
  <c r="H23" i="41"/>
  <c r="H24" i="41"/>
  <c r="H25" i="41"/>
  <c r="H26" i="41"/>
  <c r="H27" i="41"/>
  <c r="H28" i="41"/>
  <c r="H29" i="41"/>
  <c r="H30" i="41"/>
  <c r="H31" i="41"/>
  <c r="H32" i="41"/>
  <c r="H33" i="41"/>
  <c r="H34" i="41"/>
  <c r="H35" i="41"/>
  <c r="H36" i="41"/>
  <c r="H37" i="41"/>
  <c r="H38" i="41"/>
  <c r="H39" i="41"/>
  <c r="H40" i="41"/>
  <c r="I7" i="41"/>
  <c r="I8" i="41"/>
  <c r="I9" i="41"/>
  <c r="I10" i="41"/>
  <c r="I11" i="41"/>
  <c r="I12" i="41"/>
  <c r="I13" i="41"/>
  <c r="I14" i="41"/>
  <c r="I15" i="41"/>
  <c r="I16" i="41"/>
  <c r="I17" i="41"/>
  <c r="I18" i="41"/>
  <c r="I19" i="41"/>
  <c r="I20" i="41"/>
  <c r="I21" i="41"/>
  <c r="I22" i="41"/>
  <c r="I23" i="41"/>
  <c r="I24" i="41"/>
  <c r="I25" i="41"/>
  <c r="I26" i="41"/>
  <c r="I27" i="41"/>
  <c r="I28" i="41"/>
  <c r="I29" i="41"/>
  <c r="I30" i="41"/>
  <c r="I31" i="41"/>
  <c r="I32" i="41"/>
  <c r="I33" i="41"/>
  <c r="I34" i="41"/>
  <c r="I35" i="41"/>
  <c r="I36" i="41"/>
  <c r="I37" i="41"/>
  <c r="I38" i="41"/>
  <c r="I39" i="41"/>
  <c r="I40" i="41"/>
  <c r="B6" i="40"/>
  <c r="B7" i="40" s="1"/>
  <c r="B8" i="40" s="1"/>
  <c r="E8" i="40"/>
  <c r="F8" i="40"/>
  <c r="F32" i="40" s="1"/>
  <c r="B10" i="40"/>
  <c r="B11" i="40"/>
  <c r="B12" i="40" s="1"/>
  <c r="B13" i="40" s="1"/>
  <c r="B14" i="40" s="1"/>
  <c r="B15" i="40" s="1"/>
  <c r="B16" i="40" s="1"/>
  <c r="B18" i="40" s="1"/>
  <c r="B19" i="40" s="1"/>
  <c r="B20" i="40" s="1"/>
  <c r="B21" i="40" s="1"/>
  <c r="B22" i="40" s="1"/>
  <c r="B24" i="40" s="1"/>
  <c r="B25" i="40" s="1"/>
  <c r="B26" i="40" s="1"/>
  <c r="B27" i="40" s="1"/>
  <c r="B28" i="40" s="1"/>
  <c r="B30" i="40" s="1"/>
  <c r="B31" i="40" s="1"/>
  <c r="B32" i="40" s="1"/>
  <c r="B33" i="40" s="1"/>
  <c r="B34" i="40" s="1"/>
  <c r="B35" i="40" s="1"/>
  <c r="B36" i="40" s="1"/>
  <c r="B37" i="40" s="1"/>
  <c r="B38" i="40" s="1"/>
  <c r="B40" i="40" s="1"/>
  <c r="B41" i="40" s="1"/>
  <c r="B42" i="40" s="1"/>
  <c r="E12" i="40"/>
  <c r="E15" i="40" s="1"/>
  <c r="F12" i="40"/>
  <c r="E13" i="40"/>
  <c r="F13" i="40"/>
  <c r="F15" i="40"/>
  <c r="E16" i="40"/>
  <c r="E31" i="40"/>
  <c r="F31" i="40"/>
  <c r="E32" i="40"/>
  <c r="F3" i="39"/>
  <c r="O3" i="39" s="1"/>
  <c r="O20" i="39" s="1"/>
  <c r="C4" i="39"/>
  <c r="D4" i="39"/>
  <c r="D15" i="39" s="1"/>
  <c r="D21" i="39" s="1"/>
  <c r="E4" i="39"/>
  <c r="F5" i="39"/>
  <c r="F4" i="39" s="1"/>
  <c r="G5" i="39"/>
  <c r="H5" i="39"/>
  <c r="B15" i="39"/>
  <c r="B21" i="39"/>
  <c r="B22" i="39"/>
  <c r="B23" i="39" s="1"/>
  <c r="K4" i="39" s="1"/>
  <c r="K7" i="39" s="1"/>
  <c r="K12" i="39" s="1"/>
  <c r="C15" i="39"/>
  <c r="C21" i="39"/>
  <c r="C22" i="39"/>
  <c r="C23" i="39" s="1"/>
  <c r="L4" i="39" s="1"/>
  <c r="L7" i="39" s="1"/>
  <c r="E15" i="39"/>
  <c r="E21" i="39" s="1"/>
  <c r="F15" i="39"/>
  <c r="F21" i="39" s="1"/>
  <c r="F22" i="39" s="1"/>
  <c r="Q5" i="39"/>
  <c r="K9" i="39"/>
  <c r="L9" i="39"/>
  <c r="L11" i="39" s="1"/>
  <c r="M9" i="39"/>
  <c r="M11" i="39" s="1"/>
  <c r="N9" i="39"/>
  <c r="N11" i="39" s="1"/>
  <c r="O9" i="39"/>
  <c r="O11" i="39" s="1"/>
  <c r="P9" i="39"/>
  <c r="Q9" i="39"/>
  <c r="Q11" i="39" s="1"/>
  <c r="B11" i="39"/>
  <c r="C11" i="39"/>
  <c r="C14" i="39" s="1"/>
  <c r="K11" i="39"/>
  <c r="P11" i="39"/>
  <c r="K14" i="39"/>
  <c r="L17" i="39"/>
  <c r="K24" i="39"/>
  <c r="F3" i="38"/>
  <c r="E3" i="38" s="1"/>
  <c r="B9" i="38"/>
  <c r="B13" i="38"/>
  <c r="B14" i="38" s="1"/>
  <c r="C9" i="38"/>
  <c r="C13" i="38" s="1"/>
  <c r="D9" i="38"/>
  <c r="E9" i="38"/>
  <c r="F9" i="38"/>
  <c r="G9" i="38"/>
  <c r="G13" i="38"/>
  <c r="G14" i="38" s="1"/>
  <c r="H9" i="38"/>
  <c r="C5" i="38"/>
  <c r="D5" i="38"/>
  <c r="E5" i="38"/>
  <c r="F5" i="38"/>
  <c r="G5" i="38"/>
  <c r="H5" i="38"/>
  <c r="Q5" i="38"/>
  <c r="K9" i="38"/>
  <c r="K11" i="38" s="1"/>
  <c r="L9" i="38"/>
  <c r="L11" i="38" s="1"/>
  <c r="M9" i="38"/>
  <c r="M11" i="38" s="1"/>
  <c r="N9" i="38"/>
  <c r="N11" i="38" s="1"/>
  <c r="O9" i="38"/>
  <c r="O11" i="38" s="1"/>
  <c r="P9" i="38"/>
  <c r="Q9" i="38"/>
  <c r="B10" i="38"/>
  <c r="C10" i="38"/>
  <c r="G10" i="38"/>
  <c r="P11" i="38"/>
  <c r="Q11" i="38"/>
  <c r="K24" i="38"/>
  <c r="D13" i="37"/>
  <c r="C16" i="37"/>
  <c r="I9" i="36"/>
  <c r="I10" i="36" s="1"/>
  <c r="I17" i="36"/>
  <c r="M8" i="36"/>
  <c r="D11" i="36"/>
  <c r="D14" i="36"/>
  <c r="D16" i="36"/>
  <c r="M17" i="36"/>
  <c r="I21" i="36"/>
  <c r="D22" i="36"/>
  <c r="D24" i="36" s="1"/>
  <c r="D26" i="36" s="1"/>
  <c r="I22" i="36"/>
  <c r="M23" i="36"/>
  <c r="M28" i="36" s="1"/>
  <c r="D25" i="36"/>
  <c r="M27" i="36"/>
  <c r="M34" i="36"/>
  <c r="H3" i="35"/>
  <c r="I3" i="35"/>
  <c r="J3" i="35"/>
  <c r="Q3" i="35"/>
  <c r="R3" i="35"/>
  <c r="S3" i="35"/>
  <c r="H4" i="35"/>
  <c r="I4" i="35"/>
  <c r="J4" i="35"/>
  <c r="Q4" i="35"/>
  <c r="R4" i="35"/>
  <c r="S4" i="35"/>
  <c r="Q5" i="35"/>
  <c r="R5" i="35"/>
  <c r="S5" i="35"/>
  <c r="Q6" i="35"/>
  <c r="R6" i="35"/>
  <c r="S6" i="35"/>
  <c r="Q7" i="35"/>
  <c r="R7" i="35"/>
  <c r="S7" i="35"/>
  <c r="J8" i="35"/>
  <c r="Q8" i="35"/>
  <c r="R8" i="35"/>
  <c r="S8" i="35"/>
  <c r="Q9" i="35"/>
  <c r="R9" i="35"/>
  <c r="S9" i="35"/>
  <c r="Q10" i="35"/>
  <c r="R10" i="35"/>
  <c r="S10" i="35"/>
  <c r="Q11" i="35"/>
  <c r="R11" i="35"/>
  <c r="S11" i="35"/>
  <c r="Q12" i="35"/>
  <c r="R12" i="35"/>
  <c r="S12" i="35"/>
  <c r="H13" i="35"/>
  <c r="I13" i="35"/>
  <c r="J13" i="35"/>
  <c r="H15" i="35" s="1"/>
  <c r="L8" i="35" s="1"/>
  <c r="Q13" i="35"/>
  <c r="R13" i="35"/>
  <c r="S13" i="35"/>
  <c r="H14" i="35"/>
  <c r="I14" i="35"/>
  <c r="J14" i="35"/>
  <c r="I15" i="35" s="1"/>
  <c r="Q14" i="35"/>
  <c r="R14" i="35"/>
  <c r="S14" i="35"/>
  <c r="J15" i="35"/>
  <c r="Q15" i="35"/>
  <c r="R15" i="35"/>
  <c r="S15" i="35"/>
  <c r="Q16" i="35"/>
  <c r="R16" i="35"/>
  <c r="S16" i="35"/>
  <c r="Q17" i="35"/>
  <c r="R17" i="35"/>
  <c r="S17" i="35"/>
  <c r="Q18" i="35"/>
  <c r="R18" i="35"/>
  <c r="S18" i="35"/>
  <c r="Q19" i="35"/>
  <c r="R19" i="35"/>
  <c r="S19" i="35"/>
  <c r="Q20" i="35"/>
  <c r="R20" i="35"/>
  <c r="S20" i="35"/>
  <c r="Q21" i="35"/>
  <c r="R21" i="35"/>
  <c r="S21" i="35"/>
  <c r="Q22" i="35"/>
  <c r="R22" i="35"/>
  <c r="S22" i="35"/>
  <c r="Q23" i="35"/>
  <c r="R23" i="35"/>
  <c r="S23" i="35"/>
  <c r="Q24" i="35"/>
  <c r="R24" i="35"/>
  <c r="S24" i="35"/>
  <c r="Q25" i="35"/>
  <c r="R25" i="35"/>
  <c r="S25" i="35"/>
  <c r="Q26" i="35"/>
  <c r="R26" i="35"/>
  <c r="S26" i="35"/>
  <c r="Q27" i="35"/>
  <c r="R27" i="35"/>
  <c r="S27" i="35"/>
  <c r="Q28" i="35"/>
  <c r="R28" i="35"/>
  <c r="S28" i="35"/>
  <c r="Q29" i="35"/>
  <c r="R29" i="35"/>
  <c r="S29" i="35"/>
  <c r="Q30" i="35"/>
  <c r="R30" i="35"/>
  <c r="S30" i="35"/>
  <c r="Q31" i="35"/>
  <c r="R31" i="35"/>
  <c r="S31" i="35"/>
  <c r="Q32" i="35"/>
  <c r="R32" i="35"/>
  <c r="S32" i="35"/>
  <c r="Q33" i="35"/>
  <c r="R33" i="35"/>
  <c r="S33" i="35"/>
  <c r="Q34" i="35"/>
  <c r="R34" i="35"/>
  <c r="S34" i="35"/>
  <c r="Q35" i="35"/>
  <c r="R35" i="35"/>
  <c r="S35" i="35"/>
  <c r="Q36" i="35"/>
  <c r="R36" i="35"/>
  <c r="S36" i="35"/>
  <c r="Q37" i="35"/>
  <c r="R37" i="35"/>
  <c r="S37" i="35"/>
  <c r="Q38" i="35"/>
  <c r="R38" i="35"/>
  <c r="S38" i="35"/>
  <c r="Q39" i="35"/>
  <c r="R39" i="35"/>
  <c r="S39" i="35"/>
  <c r="Q40" i="35"/>
  <c r="R40" i="35"/>
  <c r="S40" i="35"/>
  <c r="Q41" i="35"/>
  <c r="R41" i="35"/>
  <c r="S41" i="35"/>
  <c r="Q42" i="35"/>
  <c r="R42" i="35"/>
  <c r="S42" i="35"/>
  <c r="Q43" i="35"/>
  <c r="R43" i="35"/>
  <c r="S43" i="35"/>
  <c r="Q44" i="35"/>
  <c r="R44" i="35"/>
  <c r="S44" i="35"/>
  <c r="Q45" i="35"/>
  <c r="R45" i="35"/>
  <c r="S45" i="35"/>
  <c r="Q46" i="35"/>
  <c r="R46" i="35"/>
  <c r="S46" i="35"/>
  <c r="Q47" i="35"/>
  <c r="R47" i="35"/>
  <c r="S47" i="35"/>
  <c r="Q48" i="35"/>
  <c r="R48" i="35"/>
  <c r="S48" i="35"/>
  <c r="Q49" i="35"/>
  <c r="R49" i="35"/>
  <c r="S49" i="35"/>
  <c r="Q50" i="35"/>
  <c r="R50" i="35"/>
  <c r="S50" i="35"/>
  <c r="Q51" i="35"/>
  <c r="R51" i="35"/>
  <c r="S51" i="35"/>
  <c r="Q52" i="35"/>
  <c r="R52" i="35"/>
  <c r="S52" i="35"/>
  <c r="Q53" i="35"/>
  <c r="R53" i="35"/>
  <c r="S53" i="35"/>
  <c r="Q54" i="35"/>
  <c r="R54" i="35"/>
  <c r="S54" i="35"/>
  <c r="Q55" i="35"/>
  <c r="R55" i="35"/>
  <c r="S55" i="35"/>
  <c r="Q56" i="35"/>
  <c r="R56" i="35"/>
  <c r="S56" i="35"/>
  <c r="Q57" i="35"/>
  <c r="R57" i="35"/>
  <c r="S57" i="35"/>
  <c r="Q58" i="35"/>
  <c r="R58" i="35"/>
  <c r="S58" i="35"/>
  <c r="Q59" i="35"/>
  <c r="R59" i="35"/>
  <c r="S59" i="35"/>
  <c r="Q60" i="35"/>
  <c r="R60" i="35"/>
  <c r="S60" i="35"/>
  <c r="Q61" i="35"/>
  <c r="R61" i="35"/>
  <c r="S61" i="35"/>
  <c r="Q62" i="35"/>
  <c r="R62" i="35"/>
  <c r="S62" i="35"/>
  <c r="Q63" i="35"/>
  <c r="R63" i="35"/>
  <c r="S63" i="35"/>
  <c r="Q64" i="35"/>
  <c r="R64" i="35"/>
  <c r="S64" i="35"/>
  <c r="Q65" i="35"/>
  <c r="R65" i="35"/>
  <c r="S65" i="35"/>
  <c r="Q66" i="35"/>
  <c r="R66" i="35"/>
  <c r="S66" i="35"/>
  <c r="Q67" i="35"/>
  <c r="R67" i="35"/>
  <c r="S67" i="35"/>
  <c r="Q68" i="35"/>
  <c r="R68" i="35"/>
  <c r="S68" i="35"/>
  <c r="Q69" i="35"/>
  <c r="R69" i="35"/>
  <c r="S69" i="35"/>
  <c r="Q70" i="35"/>
  <c r="R70" i="35"/>
  <c r="S70" i="35"/>
  <c r="Q71" i="35"/>
  <c r="R71" i="35"/>
  <c r="S71" i="35"/>
  <c r="Q72" i="35"/>
  <c r="R72" i="35"/>
  <c r="S72" i="35"/>
  <c r="Q73" i="35"/>
  <c r="R73" i="35"/>
  <c r="S73" i="35"/>
  <c r="Q74" i="35"/>
  <c r="R74" i="35"/>
  <c r="S74" i="35"/>
  <c r="Q75" i="35"/>
  <c r="R75" i="35"/>
  <c r="S75" i="35"/>
  <c r="Q76" i="35"/>
  <c r="R76" i="35"/>
  <c r="S76" i="35"/>
  <c r="Q77" i="35"/>
  <c r="R77" i="35"/>
  <c r="S77" i="35"/>
  <c r="Q78" i="35"/>
  <c r="R78" i="35"/>
  <c r="S78" i="35"/>
  <c r="Q79" i="35"/>
  <c r="R79" i="35"/>
  <c r="S79" i="35"/>
  <c r="Q80" i="35"/>
  <c r="R80" i="35"/>
  <c r="S80" i="35"/>
  <c r="Q81" i="35"/>
  <c r="R81" i="35"/>
  <c r="S81" i="35"/>
  <c r="Q82" i="35"/>
  <c r="R82" i="35"/>
  <c r="S82" i="35"/>
  <c r="Q83" i="35"/>
  <c r="R83" i="35"/>
  <c r="S83" i="35"/>
  <c r="Q84" i="35"/>
  <c r="R84" i="35"/>
  <c r="S84" i="35"/>
  <c r="Q85" i="35"/>
  <c r="R85" i="35"/>
  <c r="S85" i="35"/>
  <c r="Q86" i="35"/>
  <c r="R86" i="35"/>
  <c r="S86" i="35"/>
  <c r="Q87" i="35"/>
  <c r="R87" i="35"/>
  <c r="S87" i="35"/>
  <c r="Q88" i="35"/>
  <c r="R88" i="35"/>
  <c r="S88" i="35"/>
  <c r="Q89" i="35"/>
  <c r="R89" i="35"/>
  <c r="S89" i="35"/>
  <c r="Q90" i="35"/>
  <c r="R90" i="35"/>
  <c r="S90" i="35"/>
  <c r="Q91" i="35"/>
  <c r="R91" i="35"/>
  <c r="S91" i="35"/>
  <c r="Q92" i="35"/>
  <c r="R92" i="35"/>
  <c r="S92" i="35"/>
  <c r="Q93" i="35"/>
  <c r="R93" i="35"/>
  <c r="S93" i="35"/>
  <c r="Q94" i="35"/>
  <c r="R94" i="35"/>
  <c r="S94" i="35"/>
  <c r="Q95" i="35"/>
  <c r="R95" i="35"/>
  <c r="S95" i="35"/>
  <c r="Q96" i="35"/>
  <c r="R96" i="35"/>
  <c r="S96" i="35"/>
  <c r="Q97" i="35"/>
  <c r="R97" i="35"/>
  <c r="S97" i="35"/>
  <c r="Q98" i="35"/>
  <c r="R98" i="35"/>
  <c r="S98" i="35"/>
  <c r="Q99" i="35"/>
  <c r="R99" i="35"/>
  <c r="S99" i="35"/>
  <c r="Q100" i="35"/>
  <c r="R100" i="35"/>
  <c r="S100" i="35"/>
  <c r="Q101" i="35"/>
  <c r="R101" i="35"/>
  <c r="S101" i="35"/>
  <c r="Q102" i="35"/>
  <c r="R102" i="35"/>
  <c r="S102" i="35"/>
  <c r="Q103" i="35"/>
  <c r="R103" i="35"/>
  <c r="S103" i="35"/>
  <c r="Q104" i="35"/>
  <c r="R104" i="35"/>
  <c r="S104" i="35"/>
  <c r="Q105" i="35"/>
  <c r="R105" i="35"/>
  <c r="S105" i="35"/>
  <c r="Q106" i="35"/>
  <c r="R106" i="35"/>
  <c r="S106" i="35"/>
  <c r="Q107" i="35"/>
  <c r="R107" i="35"/>
  <c r="S107" i="35"/>
  <c r="Q108" i="35"/>
  <c r="R108" i="35"/>
  <c r="S108" i="35"/>
  <c r="Q109" i="35"/>
  <c r="R109" i="35"/>
  <c r="S109" i="35"/>
  <c r="Q110" i="35"/>
  <c r="R110" i="35"/>
  <c r="S110" i="35"/>
  <c r="Q111" i="35"/>
  <c r="R111" i="35"/>
  <c r="S111" i="35"/>
  <c r="Q112" i="35"/>
  <c r="R112" i="35"/>
  <c r="S112" i="35"/>
  <c r="Q113" i="35"/>
  <c r="R113" i="35"/>
  <c r="S113" i="35"/>
  <c r="Q114" i="35"/>
  <c r="R114" i="35"/>
  <c r="S114" i="35"/>
  <c r="Q115" i="35"/>
  <c r="R115" i="35"/>
  <c r="S115" i="35"/>
  <c r="Q116" i="35"/>
  <c r="R116" i="35"/>
  <c r="S116" i="35"/>
  <c r="Q117" i="35"/>
  <c r="R117" i="35"/>
  <c r="S117" i="35"/>
  <c r="Q118" i="35"/>
  <c r="R118" i="35"/>
  <c r="S118" i="35"/>
  <c r="Q119" i="35"/>
  <c r="R119" i="35"/>
  <c r="S119" i="35"/>
  <c r="Q120" i="35"/>
  <c r="R120" i="35"/>
  <c r="S120" i="35"/>
  <c r="Q121" i="35"/>
  <c r="R121" i="35"/>
  <c r="S121" i="35"/>
  <c r="Q122" i="35"/>
  <c r="R122" i="35"/>
  <c r="S122" i="35"/>
  <c r="Q123" i="35"/>
  <c r="R123" i="35"/>
  <c r="S123" i="35"/>
  <c r="Q124" i="35"/>
  <c r="R124" i="35"/>
  <c r="S124" i="35"/>
  <c r="Q125" i="35"/>
  <c r="R125" i="35"/>
  <c r="S125" i="35"/>
  <c r="Q126" i="35"/>
  <c r="R126" i="35"/>
  <c r="S126" i="35"/>
  <c r="Q127" i="35"/>
  <c r="R127" i="35"/>
  <c r="S127" i="35"/>
  <c r="Q128" i="35"/>
  <c r="R128" i="35"/>
  <c r="S128" i="35"/>
  <c r="Q129" i="35"/>
  <c r="R129" i="35"/>
  <c r="S129" i="35"/>
  <c r="Q130" i="35"/>
  <c r="R130" i="35"/>
  <c r="S130" i="35"/>
  <c r="Q131" i="35"/>
  <c r="R131" i="35"/>
  <c r="S131" i="35"/>
  <c r="Q132" i="35"/>
  <c r="R132" i="35"/>
  <c r="S132" i="35"/>
  <c r="Q133" i="35"/>
  <c r="R133" i="35"/>
  <c r="S133" i="35"/>
  <c r="Q134" i="35"/>
  <c r="R134" i="35"/>
  <c r="S134" i="35"/>
  <c r="Q135" i="35"/>
  <c r="R135" i="35"/>
  <c r="S135" i="35"/>
  <c r="Q136" i="35"/>
  <c r="R136" i="35"/>
  <c r="S136" i="35"/>
  <c r="Q137" i="35"/>
  <c r="R137" i="35"/>
  <c r="S137" i="35"/>
  <c r="Q138" i="35"/>
  <c r="R138" i="35"/>
  <c r="S138" i="35"/>
  <c r="Q139" i="35"/>
  <c r="R139" i="35"/>
  <c r="S139" i="35"/>
  <c r="Q140" i="35"/>
  <c r="R140" i="35"/>
  <c r="S140" i="35"/>
  <c r="Q141" i="35"/>
  <c r="R141" i="35"/>
  <c r="S141" i="35"/>
  <c r="Q142" i="35"/>
  <c r="R142" i="35"/>
  <c r="S142" i="35"/>
  <c r="Q143" i="35"/>
  <c r="R143" i="35"/>
  <c r="S143" i="35"/>
  <c r="Q144" i="35"/>
  <c r="R144" i="35"/>
  <c r="S144" i="35"/>
  <c r="Q145" i="35"/>
  <c r="R145" i="35"/>
  <c r="S145" i="35"/>
  <c r="Q146" i="35"/>
  <c r="R146" i="35"/>
  <c r="S146" i="35"/>
  <c r="Q147" i="35"/>
  <c r="R147" i="35"/>
  <c r="S147" i="35"/>
  <c r="Q148" i="35"/>
  <c r="R148" i="35"/>
  <c r="S148" i="35"/>
  <c r="Q149" i="35"/>
  <c r="R149" i="35"/>
  <c r="S149" i="35"/>
  <c r="Q150" i="35"/>
  <c r="R150" i="35"/>
  <c r="S150" i="35"/>
  <c r="Q151" i="35"/>
  <c r="R151" i="35"/>
  <c r="S151" i="35"/>
  <c r="Q152" i="35"/>
  <c r="R152" i="35"/>
  <c r="S152" i="35"/>
  <c r="Q153" i="35"/>
  <c r="R153" i="35"/>
  <c r="S153" i="35"/>
  <c r="Q154" i="35"/>
  <c r="R154" i="35"/>
  <c r="S154" i="35"/>
  <c r="Q155" i="35"/>
  <c r="R155" i="35"/>
  <c r="S155" i="35"/>
  <c r="Q156" i="35"/>
  <c r="R156" i="35"/>
  <c r="S156" i="35"/>
  <c r="Q157" i="35"/>
  <c r="R157" i="35"/>
  <c r="S157" i="35"/>
  <c r="Q158" i="35"/>
  <c r="R158" i="35"/>
  <c r="S158" i="35"/>
  <c r="Q159" i="35"/>
  <c r="R159" i="35"/>
  <c r="S159" i="35"/>
  <c r="Q160" i="35"/>
  <c r="R160" i="35"/>
  <c r="S160" i="35"/>
  <c r="Q161" i="35"/>
  <c r="R161" i="35"/>
  <c r="S161" i="35"/>
  <c r="Q162" i="35"/>
  <c r="R162" i="35"/>
  <c r="S162" i="35"/>
  <c r="Q163" i="35"/>
  <c r="R163" i="35"/>
  <c r="S163" i="35"/>
  <c r="Q164" i="35"/>
  <c r="R164" i="35"/>
  <c r="S164" i="35"/>
  <c r="Q165" i="35"/>
  <c r="R165" i="35"/>
  <c r="S165" i="35"/>
  <c r="Q166" i="35"/>
  <c r="R166" i="35"/>
  <c r="S166" i="35"/>
  <c r="Q167" i="35"/>
  <c r="R167" i="35"/>
  <c r="S167" i="35"/>
  <c r="Q168" i="35"/>
  <c r="R168" i="35"/>
  <c r="S168" i="35"/>
  <c r="Q169" i="35"/>
  <c r="R169" i="35"/>
  <c r="S169" i="35"/>
  <c r="Q170" i="35"/>
  <c r="R170" i="35"/>
  <c r="S170" i="35"/>
  <c r="Q171" i="35"/>
  <c r="R171" i="35"/>
  <c r="S171" i="35"/>
  <c r="Q172" i="35"/>
  <c r="R172" i="35"/>
  <c r="S172" i="35"/>
  <c r="Q173" i="35"/>
  <c r="R173" i="35"/>
  <c r="S173" i="35"/>
  <c r="Q174" i="35"/>
  <c r="R174" i="35"/>
  <c r="S174" i="35"/>
  <c r="Q175" i="35"/>
  <c r="R175" i="35"/>
  <c r="S175" i="35"/>
  <c r="Q176" i="35"/>
  <c r="R176" i="35"/>
  <c r="S176" i="35"/>
  <c r="Q177" i="35"/>
  <c r="R177" i="35"/>
  <c r="S177" i="35"/>
  <c r="Q178" i="35"/>
  <c r="R178" i="35"/>
  <c r="S178" i="35"/>
  <c r="Q179" i="35"/>
  <c r="R179" i="35"/>
  <c r="S179" i="35"/>
  <c r="Q180" i="35"/>
  <c r="R180" i="35"/>
  <c r="S180" i="35"/>
  <c r="Q181" i="35"/>
  <c r="R181" i="35"/>
  <c r="S181" i="35"/>
  <c r="Q182" i="35"/>
  <c r="R182" i="35"/>
  <c r="S182" i="35"/>
  <c r="Q183" i="35"/>
  <c r="R183" i="35"/>
  <c r="S183" i="35"/>
  <c r="Q184" i="35"/>
  <c r="R184" i="35"/>
  <c r="S184" i="35"/>
  <c r="Q185" i="35"/>
  <c r="R185" i="35"/>
  <c r="S185" i="35"/>
  <c r="Q186" i="35"/>
  <c r="R186" i="35"/>
  <c r="S186" i="35"/>
  <c r="Q187" i="35"/>
  <c r="R187" i="35"/>
  <c r="S187" i="35"/>
  <c r="Q188" i="35"/>
  <c r="R188" i="35"/>
  <c r="S188" i="35"/>
  <c r="Q189" i="35"/>
  <c r="R189" i="35"/>
  <c r="S189" i="35"/>
  <c r="Q190" i="35"/>
  <c r="R190" i="35"/>
  <c r="S190" i="35"/>
  <c r="Q191" i="35"/>
  <c r="R191" i="35"/>
  <c r="S191" i="35"/>
  <c r="Q192" i="35"/>
  <c r="R192" i="35"/>
  <c r="S192" i="35"/>
  <c r="Q193" i="35"/>
  <c r="R193" i="35"/>
  <c r="S193" i="35"/>
  <c r="Q194" i="35"/>
  <c r="R194" i="35"/>
  <c r="S194" i="35"/>
  <c r="Q195" i="35"/>
  <c r="R195" i="35"/>
  <c r="S195" i="35"/>
  <c r="Q196" i="35"/>
  <c r="R196" i="35"/>
  <c r="S196" i="35"/>
  <c r="Q197" i="35"/>
  <c r="R197" i="35"/>
  <c r="S197" i="35"/>
  <c r="Q198" i="35"/>
  <c r="R198" i="35"/>
  <c r="S198" i="35"/>
  <c r="Q199" i="35"/>
  <c r="R199" i="35"/>
  <c r="S199" i="35"/>
  <c r="Q200" i="35"/>
  <c r="R200" i="35"/>
  <c r="S200" i="35"/>
  <c r="Q201" i="35"/>
  <c r="R201" i="35"/>
  <c r="S201" i="35"/>
  <c r="Q202" i="35"/>
  <c r="R202" i="35"/>
  <c r="S202" i="35"/>
  <c r="Q203" i="35"/>
  <c r="R203" i="35"/>
  <c r="S203" i="35"/>
  <c r="Q204" i="35"/>
  <c r="R204" i="35"/>
  <c r="S204" i="35"/>
  <c r="Q205" i="35"/>
  <c r="R205" i="35"/>
  <c r="S205" i="35"/>
  <c r="Q206" i="35"/>
  <c r="R206" i="35"/>
  <c r="S206" i="35"/>
  <c r="Q207" i="35"/>
  <c r="R207" i="35"/>
  <c r="S207" i="35"/>
  <c r="Q208" i="35"/>
  <c r="R208" i="35"/>
  <c r="S208" i="35"/>
  <c r="Q209" i="35"/>
  <c r="R209" i="35"/>
  <c r="S209" i="35"/>
  <c r="Q210" i="35"/>
  <c r="R210" i="35"/>
  <c r="S210" i="35"/>
  <c r="Q211" i="35"/>
  <c r="R211" i="35"/>
  <c r="S211" i="35"/>
  <c r="Q212" i="35"/>
  <c r="R212" i="35"/>
  <c r="S212" i="35"/>
  <c r="Q213" i="35"/>
  <c r="R213" i="35"/>
  <c r="S213" i="35"/>
  <c r="Q214" i="35"/>
  <c r="R214" i="35"/>
  <c r="S214" i="35"/>
  <c r="Q215" i="35"/>
  <c r="R215" i="35"/>
  <c r="S215" i="35"/>
  <c r="Q216" i="35"/>
  <c r="R216" i="35"/>
  <c r="S216" i="35"/>
  <c r="Q217" i="35"/>
  <c r="R217" i="35"/>
  <c r="S217" i="35"/>
  <c r="Q218" i="35"/>
  <c r="R218" i="35"/>
  <c r="S218" i="35"/>
  <c r="Q219" i="35"/>
  <c r="R219" i="35"/>
  <c r="S219" i="35"/>
  <c r="Q220" i="35"/>
  <c r="R220" i="35"/>
  <c r="S220" i="35"/>
  <c r="Q221" i="35"/>
  <c r="R221" i="35"/>
  <c r="S221" i="35"/>
  <c r="Q222" i="35"/>
  <c r="R222" i="35"/>
  <c r="S222" i="35"/>
  <c r="Q223" i="35"/>
  <c r="R223" i="35"/>
  <c r="S223" i="35"/>
  <c r="Q224" i="35"/>
  <c r="R224" i="35"/>
  <c r="S224" i="35"/>
  <c r="Q225" i="35"/>
  <c r="R225" i="35"/>
  <c r="S225" i="35"/>
  <c r="Q226" i="35"/>
  <c r="R226" i="35"/>
  <c r="S226" i="35"/>
  <c r="Q227" i="35"/>
  <c r="R227" i="35"/>
  <c r="S227" i="35"/>
  <c r="Q228" i="35"/>
  <c r="R228" i="35"/>
  <c r="S228" i="35"/>
  <c r="Q229" i="35"/>
  <c r="R229" i="35"/>
  <c r="S229" i="35"/>
  <c r="Q230" i="35"/>
  <c r="R230" i="35"/>
  <c r="S230" i="35"/>
  <c r="Q231" i="35"/>
  <c r="R231" i="35"/>
  <c r="S231" i="35"/>
  <c r="Q232" i="35"/>
  <c r="R232" i="35"/>
  <c r="S232" i="35"/>
  <c r="Q233" i="35"/>
  <c r="R233" i="35"/>
  <c r="S233" i="35"/>
  <c r="Q234" i="35"/>
  <c r="R234" i="35"/>
  <c r="S234" i="35"/>
  <c r="Q235" i="35"/>
  <c r="R235" i="35"/>
  <c r="S235" i="35"/>
  <c r="Q236" i="35"/>
  <c r="R236" i="35"/>
  <c r="S236" i="35"/>
  <c r="Q237" i="35"/>
  <c r="R237" i="35"/>
  <c r="S237" i="35"/>
  <c r="Q238" i="35"/>
  <c r="R238" i="35"/>
  <c r="S238" i="35"/>
  <c r="Q239" i="35"/>
  <c r="R239" i="35"/>
  <c r="S239" i="35"/>
  <c r="Q240" i="35"/>
  <c r="R240" i="35"/>
  <c r="S240" i="35"/>
  <c r="Q241" i="35"/>
  <c r="R241" i="35"/>
  <c r="S241" i="35"/>
  <c r="Q242" i="35"/>
  <c r="R242" i="35"/>
  <c r="S242" i="35"/>
  <c r="Q243" i="35"/>
  <c r="R243" i="35"/>
  <c r="S243" i="35"/>
  <c r="Q244" i="35"/>
  <c r="R244" i="35"/>
  <c r="S244" i="35"/>
  <c r="Q245" i="35"/>
  <c r="R245" i="35"/>
  <c r="S245" i="35"/>
  <c r="Q246" i="35"/>
  <c r="R246" i="35"/>
  <c r="S246" i="35"/>
  <c r="Q247" i="35"/>
  <c r="R247" i="35"/>
  <c r="S247" i="35"/>
  <c r="Q248" i="35"/>
  <c r="R248" i="35"/>
  <c r="S248" i="35"/>
  <c r="Q249" i="35"/>
  <c r="R249" i="35"/>
  <c r="S249" i="35"/>
  <c r="Q250" i="35"/>
  <c r="R250" i="35"/>
  <c r="S250" i="35"/>
  <c r="Q251" i="35"/>
  <c r="R251" i="35"/>
  <c r="S251" i="35"/>
  <c r="Q252" i="35"/>
  <c r="R252" i="35"/>
  <c r="S252" i="35"/>
  <c r="Q253" i="35"/>
  <c r="R253" i="35"/>
  <c r="S253" i="35"/>
  <c r="Q254" i="35"/>
  <c r="R254" i="35"/>
  <c r="S254" i="35"/>
  <c r="Q255" i="35"/>
  <c r="R255" i="35"/>
  <c r="S255" i="35"/>
  <c r="Q256" i="35"/>
  <c r="R256" i="35"/>
  <c r="S256" i="35"/>
  <c r="Q257" i="35"/>
  <c r="R257" i="35"/>
  <c r="S257" i="35"/>
  <c r="Q258" i="35"/>
  <c r="R258" i="35"/>
  <c r="S258" i="35"/>
  <c r="Q259" i="35"/>
  <c r="R259" i="35"/>
  <c r="S259" i="35"/>
  <c r="Q260" i="35"/>
  <c r="R260" i="35"/>
  <c r="S260" i="35"/>
  <c r="Q261" i="35"/>
  <c r="R261" i="35"/>
  <c r="S261" i="35"/>
  <c r="Q262" i="35"/>
  <c r="R262" i="35"/>
  <c r="S262" i="35"/>
  <c r="Q263" i="35"/>
  <c r="R263" i="35"/>
  <c r="S263" i="35"/>
  <c r="Q264" i="35"/>
  <c r="R264" i="35"/>
  <c r="S264" i="35"/>
  <c r="Q265" i="35"/>
  <c r="R265" i="35"/>
  <c r="S265" i="35"/>
  <c r="Q266" i="35"/>
  <c r="R266" i="35"/>
  <c r="S266" i="35"/>
  <c r="Q267" i="35"/>
  <c r="R267" i="35"/>
  <c r="S267" i="35"/>
  <c r="Q268" i="35"/>
  <c r="R268" i="35"/>
  <c r="S268" i="35"/>
  <c r="Q269" i="35"/>
  <c r="R269" i="35"/>
  <c r="S269" i="35"/>
  <c r="Q270" i="35"/>
  <c r="R270" i="35"/>
  <c r="S270" i="35"/>
  <c r="Q271" i="35"/>
  <c r="R271" i="35"/>
  <c r="S271" i="35"/>
  <c r="Q272" i="35"/>
  <c r="R272" i="35"/>
  <c r="S272" i="35"/>
  <c r="Q273" i="35"/>
  <c r="R273" i="35"/>
  <c r="S273" i="35"/>
  <c r="Q274" i="35"/>
  <c r="R274" i="35"/>
  <c r="S274" i="35"/>
  <c r="Q275" i="35"/>
  <c r="R275" i="35"/>
  <c r="S275" i="35"/>
  <c r="Q276" i="35"/>
  <c r="R276" i="35"/>
  <c r="S276" i="35"/>
  <c r="Q277" i="35"/>
  <c r="R277" i="35"/>
  <c r="S277" i="35"/>
  <c r="Q278" i="35"/>
  <c r="R278" i="35"/>
  <c r="S278" i="35"/>
  <c r="Q279" i="35"/>
  <c r="R279" i="35"/>
  <c r="S279" i="35"/>
  <c r="Q280" i="35"/>
  <c r="R280" i="35"/>
  <c r="S280" i="35"/>
  <c r="Q281" i="35"/>
  <c r="R281" i="35"/>
  <c r="S281" i="35"/>
  <c r="Q282" i="35"/>
  <c r="R282" i="35"/>
  <c r="S282" i="35"/>
  <c r="Q283" i="35"/>
  <c r="R283" i="35"/>
  <c r="S283" i="35"/>
  <c r="Q284" i="35"/>
  <c r="R284" i="35"/>
  <c r="S284" i="35"/>
  <c r="Q285" i="35"/>
  <c r="R285" i="35"/>
  <c r="S285" i="35"/>
  <c r="Q286" i="35"/>
  <c r="R286" i="35"/>
  <c r="S286" i="35"/>
  <c r="Q287" i="35"/>
  <c r="R287" i="35"/>
  <c r="S287" i="35"/>
  <c r="Q288" i="35"/>
  <c r="R288" i="35"/>
  <c r="S288" i="35"/>
  <c r="Q289" i="35"/>
  <c r="R289" i="35"/>
  <c r="S289" i="35"/>
  <c r="Q290" i="35"/>
  <c r="R290" i="35"/>
  <c r="S290" i="35"/>
  <c r="Q291" i="35"/>
  <c r="R291" i="35"/>
  <c r="S291" i="35"/>
  <c r="Q292" i="35"/>
  <c r="R292" i="35"/>
  <c r="S292" i="35"/>
  <c r="Q293" i="35"/>
  <c r="R293" i="35"/>
  <c r="S293" i="35"/>
  <c r="Q294" i="35"/>
  <c r="R294" i="35"/>
  <c r="S294" i="35"/>
  <c r="Q295" i="35"/>
  <c r="R295" i="35"/>
  <c r="S295" i="35"/>
  <c r="Q296" i="35"/>
  <c r="R296" i="35"/>
  <c r="S296" i="35"/>
  <c r="Q297" i="35"/>
  <c r="R297" i="35"/>
  <c r="S297" i="35"/>
  <c r="Q298" i="35"/>
  <c r="R298" i="35"/>
  <c r="S298" i="35"/>
  <c r="Q299" i="35"/>
  <c r="R299" i="35"/>
  <c r="S299" i="35"/>
  <c r="Q300" i="35"/>
  <c r="R300" i="35"/>
  <c r="S300" i="35"/>
  <c r="Q301" i="35"/>
  <c r="R301" i="35"/>
  <c r="S301" i="35"/>
  <c r="Q302" i="35"/>
  <c r="R302" i="35"/>
  <c r="S302" i="35"/>
  <c r="Q303" i="35"/>
  <c r="R303" i="35"/>
  <c r="S303" i="35"/>
  <c r="Q304" i="35"/>
  <c r="R304" i="35"/>
  <c r="S304" i="35"/>
  <c r="Q305" i="35"/>
  <c r="R305" i="35"/>
  <c r="S305" i="35"/>
  <c r="Q306" i="35"/>
  <c r="R306" i="35"/>
  <c r="S306" i="35"/>
  <c r="Q307" i="35"/>
  <c r="R307" i="35"/>
  <c r="S307" i="35"/>
  <c r="Q308" i="35"/>
  <c r="R308" i="35"/>
  <c r="S308" i="35"/>
  <c r="Q309" i="35"/>
  <c r="R309" i="35"/>
  <c r="S309" i="35"/>
  <c r="Q310" i="35"/>
  <c r="R310" i="35"/>
  <c r="S310" i="35"/>
  <c r="Q311" i="35"/>
  <c r="R311" i="35"/>
  <c r="S311" i="35"/>
  <c r="Q312" i="35"/>
  <c r="R312" i="35"/>
  <c r="S312" i="35"/>
  <c r="Q313" i="35"/>
  <c r="R313" i="35"/>
  <c r="S313" i="35"/>
  <c r="Q314" i="35"/>
  <c r="R314" i="35"/>
  <c r="S314" i="35"/>
  <c r="Q315" i="35"/>
  <c r="R315" i="35"/>
  <c r="S315" i="35"/>
  <c r="Q316" i="35"/>
  <c r="R316" i="35"/>
  <c r="S316" i="35"/>
  <c r="Q317" i="35"/>
  <c r="R317" i="35"/>
  <c r="S317" i="35"/>
  <c r="Q318" i="35"/>
  <c r="R318" i="35"/>
  <c r="S318" i="35"/>
  <c r="Q319" i="35"/>
  <c r="R319" i="35"/>
  <c r="S319" i="35"/>
  <c r="Q320" i="35"/>
  <c r="R320" i="35"/>
  <c r="S320" i="35"/>
  <c r="Q321" i="35"/>
  <c r="R321" i="35"/>
  <c r="S321" i="35"/>
  <c r="Q322" i="35"/>
  <c r="R322" i="35"/>
  <c r="S322" i="35"/>
  <c r="Q323" i="35"/>
  <c r="R323" i="35"/>
  <c r="S323" i="35"/>
  <c r="Q324" i="35"/>
  <c r="R324" i="35"/>
  <c r="S324" i="35"/>
  <c r="Q325" i="35"/>
  <c r="R325" i="35"/>
  <c r="S325" i="35"/>
  <c r="Q326" i="35"/>
  <c r="R326" i="35"/>
  <c r="S326" i="35"/>
  <c r="Q327" i="35"/>
  <c r="R327" i="35"/>
  <c r="S327" i="35"/>
  <c r="Q328" i="35"/>
  <c r="R328" i="35"/>
  <c r="S328" i="35"/>
  <c r="Q329" i="35"/>
  <c r="R329" i="35"/>
  <c r="S329" i="35"/>
  <c r="Q330" i="35"/>
  <c r="R330" i="35"/>
  <c r="S330" i="35"/>
  <c r="Q331" i="35"/>
  <c r="R331" i="35"/>
  <c r="S331" i="35"/>
  <c r="Q332" i="35"/>
  <c r="R332" i="35"/>
  <c r="S332" i="35"/>
  <c r="Q333" i="35"/>
  <c r="R333" i="35"/>
  <c r="S333" i="35"/>
  <c r="Q334" i="35"/>
  <c r="R334" i="35"/>
  <c r="S334" i="35"/>
  <c r="Q335" i="35"/>
  <c r="R335" i="35"/>
  <c r="S335" i="35"/>
  <c r="Q336" i="35"/>
  <c r="R336" i="35"/>
  <c r="S336" i="35"/>
  <c r="Q337" i="35"/>
  <c r="R337" i="35"/>
  <c r="S337" i="35"/>
  <c r="Q338" i="35"/>
  <c r="R338" i="35"/>
  <c r="S338" i="35"/>
  <c r="Q339" i="35"/>
  <c r="R339" i="35"/>
  <c r="S339" i="35"/>
  <c r="Q340" i="35"/>
  <c r="R340" i="35"/>
  <c r="S340" i="35"/>
  <c r="Q341" i="35"/>
  <c r="R341" i="35"/>
  <c r="S341" i="35"/>
  <c r="Q342" i="35"/>
  <c r="R342" i="35"/>
  <c r="S342" i="35"/>
  <c r="Q343" i="35"/>
  <c r="R343" i="35"/>
  <c r="S343" i="35"/>
  <c r="Q344" i="35"/>
  <c r="R344" i="35"/>
  <c r="S344" i="35"/>
  <c r="Q345" i="35"/>
  <c r="R345" i="35"/>
  <c r="S345" i="35"/>
  <c r="Q346" i="35"/>
  <c r="R346" i="35"/>
  <c r="S346" i="35"/>
  <c r="Q347" i="35"/>
  <c r="R347" i="35"/>
  <c r="S347" i="35"/>
  <c r="Q348" i="35"/>
  <c r="R348" i="35"/>
  <c r="S348" i="35"/>
  <c r="Q349" i="35"/>
  <c r="R349" i="35"/>
  <c r="S349" i="35"/>
  <c r="Q350" i="35"/>
  <c r="R350" i="35"/>
  <c r="S350" i="35"/>
  <c r="Q351" i="35"/>
  <c r="R351" i="35"/>
  <c r="S351" i="35"/>
  <c r="Q352" i="35"/>
  <c r="R352" i="35"/>
  <c r="S352" i="35"/>
  <c r="Q353" i="35"/>
  <c r="R353" i="35"/>
  <c r="S353" i="35"/>
  <c r="Q354" i="35"/>
  <c r="R354" i="35"/>
  <c r="S354" i="35"/>
  <c r="Q355" i="35"/>
  <c r="R355" i="35"/>
  <c r="S355" i="35"/>
  <c r="Q356" i="35"/>
  <c r="R356" i="35"/>
  <c r="S356" i="35"/>
  <c r="Q357" i="35"/>
  <c r="R357" i="35"/>
  <c r="S357" i="35"/>
  <c r="Q358" i="35"/>
  <c r="R358" i="35"/>
  <c r="S358" i="35"/>
  <c r="Q359" i="35"/>
  <c r="R359" i="35"/>
  <c r="S359" i="35"/>
  <c r="Q360" i="35"/>
  <c r="R360" i="35"/>
  <c r="S360" i="35"/>
  <c r="Q361" i="35"/>
  <c r="R361" i="35"/>
  <c r="S361" i="35"/>
  <c r="Q362" i="35"/>
  <c r="R362" i="35"/>
  <c r="S362" i="35"/>
  <c r="Q363" i="35"/>
  <c r="R363" i="35"/>
  <c r="S363" i="35"/>
  <c r="Q364" i="35"/>
  <c r="R364" i="35"/>
  <c r="S364" i="35"/>
  <c r="Q365" i="35"/>
  <c r="R365" i="35"/>
  <c r="S365" i="35"/>
  <c r="Q366" i="35"/>
  <c r="R366" i="35"/>
  <c r="S366" i="35"/>
  <c r="Q367" i="35"/>
  <c r="R367" i="35"/>
  <c r="S367" i="35"/>
  <c r="Q368" i="35"/>
  <c r="R368" i="35"/>
  <c r="S368" i="35"/>
  <c r="Q369" i="35"/>
  <c r="R369" i="35"/>
  <c r="S369" i="35"/>
  <c r="Q370" i="35"/>
  <c r="R370" i="35"/>
  <c r="S370" i="35"/>
  <c r="Q371" i="35"/>
  <c r="R371" i="35"/>
  <c r="S371" i="35"/>
  <c r="Q372" i="35"/>
  <c r="R372" i="35"/>
  <c r="S372" i="35"/>
  <c r="Q373" i="35"/>
  <c r="R373" i="35"/>
  <c r="S373" i="35"/>
  <c r="Q374" i="35"/>
  <c r="R374" i="35"/>
  <c r="S374" i="35"/>
  <c r="Q375" i="35"/>
  <c r="R375" i="35"/>
  <c r="S375" i="35"/>
  <c r="Q376" i="35"/>
  <c r="R376" i="35"/>
  <c r="S376" i="35"/>
  <c r="Q377" i="35"/>
  <c r="R377" i="35"/>
  <c r="S377" i="35"/>
  <c r="Q378" i="35"/>
  <c r="R378" i="35"/>
  <c r="S378" i="35"/>
  <c r="Q379" i="35"/>
  <c r="R379" i="35"/>
  <c r="S379" i="35"/>
  <c r="Q380" i="35"/>
  <c r="R380" i="35"/>
  <c r="S380" i="35"/>
  <c r="Q381" i="35"/>
  <c r="R381" i="35"/>
  <c r="S381" i="35"/>
  <c r="Q382" i="35"/>
  <c r="R382" i="35"/>
  <c r="S382" i="35"/>
  <c r="Q383" i="35"/>
  <c r="R383" i="35"/>
  <c r="S383" i="35"/>
  <c r="Q384" i="35"/>
  <c r="R384" i="35"/>
  <c r="S384" i="35"/>
  <c r="Q385" i="35"/>
  <c r="R385" i="35"/>
  <c r="S385" i="35"/>
  <c r="Q386" i="35"/>
  <c r="R386" i="35"/>
  <c r="S386" i="35"/>
  <c r="Q387" i="35"/>
  <c r="R387" i="35"/>
  <c r="S387" i="35"/>
  <c r="Q388" i="35"/>
  <c r="R388" i="35"/>
  <c r="S388" i="35"/>
  <c r="Q389" i="35"/>
  <c r="R389" i="35"/>
  <c r="S389" i="35"/>
  <c r="Q390" i="35"/>
  <c r="R390" i="35"/>
  <c r="S390" i="35"/>
  <c r="Q391" i="35"/>
  <c r="R391" i="35"/>
  <c r="S391" i="35"/>
  <c r="Q392" i="35"/>
  <c r="R392" i="35"/>
  <c r="S392" i="35"/>
  <c r="Q393" i="35"/>
  <c r="R393" i="35"/>
  <c r="S393" i="35"/>
  <c r="Q394" i="35"/>
  <c r="R394" i="35"/>
  <c r="S394" i="35"/>
  <c r="Q395" i="35"/>
  <c r="R395" i="35"/>
  <c r="S395" i="35"/>
  <c r="Q396" i="35"/>
  <c r="R396" i="35"/>
  <c r="S396" i="35"/>
  <c r="Q397" i="35"/>
  <c r="R397" i="35"/>
  <c r="S397" i="35"/>
  <c r="Q398" i="35"/>
  <c r="R398" i="35"/>
  <c r="S398" i="35"/>
  <c r="Q399" i="35"/>
  <c r="R399" i="35"/>
  <c r="S399" i="35"/>
  <c r="Q400" i="35"/>
  <c r="R400" i="35"/>
  <c r="S400" i="35"/>
  <c r="Q401" i="35"/>
  <c r="R401" i="35"/>
  <c r="S401" i="35"/>
  <c r="Q402" i="35"/>
  <c r="R402" i="35"/>
  <c r="S402" i="35"/>
  <c r="Q403" i="35"/>
  <c r="R403" i="35"/>
  <c r="S403" i="35"/>
  <c r="Q404" i="35"/>
  <c r="R404" i="35"/>
  <c r="S404" i="35"/>
  <c r="Q405" i="35"/>
  <c r="R405" i="35"/>
  <c r="S405" i="35"/>
  <c r="Q406" i="35"/>
  <c r="R406" i="35"/>
  <c r="S406" i="35"/>
  <c r="Q407" i="35"/>
  <c r="R407" i="35"/>
  <c r="S407" i="35"/>
  <c r="Q408" i="35"/>
  <c r="R408" i="35"/>
  <c r="S408" i="35"/>
  <c r="Q409" i="35"/>
  <c r="R409" i="35"/>
  <c r="S409" i="35"/>
  <c r="Q410" i="35"/>
  <c r="R410" i="35"/>
  <c r="S410" i="35"/>
  <c r="Q411" i="35"/>
  <c r="R411" i="35"/>
  <c r="S411" i="35"/>
  <c r="Q412" i="35"/>
  <c r="R412" i="35"/>
  <c r="S412" i="35"/>
  <c r="Q413" i="35"/>
  <c r="R413" i="35"/>
  <c r="S413" i="35"/>
  <c r="Q414" i="35"/>
  <c r="R414" i="35"/>
  <c r="S414" i="35"/>
  <c r="Q415" i="35"/>
  <c r="R415" i="35"/>
  <c r="S415" i="35"/>
  <c r="Q416" i="35"/>
  <c r="R416" i="35"/>
  <c r="S416" i="35"/>
  <c r="Q417" i="35"/>
  <c r="R417" i="35"/>
  <c r="S417" i="35"/>
  <c r="Q418" i="35"/>
  <c r="R418" i="35"/>
  <c r="S418" i="35"/>
  <c r="Q419" i="35"/>
  <c r="R419" i="35"/>
  <c r="S419" i="35"/>
  <c r="Q420" i="35"/>
  <c r="R420" i="35"/>
  <c r="S420" i="35"/>
  <c r="Q421" i="35"/>
  <c r="R421" i="35"/>
  <c r="S421" i="35"/>
  <c r="Q422" i="35"/>
  <c r="R422" i="35"/>
  <c r="S422" i="35"/>
  <c r="Q423" i="35"/>
  <c r="R423" i="35"/>
  <c r="S423" i="35"/>
  <c r="Q424" i="35"/>
  <c r="R424" i="35"/>
  <c r="S424" i="35"/>
  <c r="Q425" i="35"/>
  <c r="R425" i="35"/>
  <c r="S425" i="35"/>
  <c r="Q426" i="35"/>
  <c r="R426" i="35"/>
  <c r="S426" i="35"/>
  <c r="Q427" i="35"/>
  <c r="R427" i="35"/>
  <c r="S427" i="35"/>
  <c r="Q428" i="35"/>
  <c r="R428" i="35"/>
  <c r="S428" i="35"/>
  <c r="Q429" i="35"/>
  <c r="R429" i="35"/>
  <c r="S429" i="35"/>
  <c r="Q430" i="35"/>
  <c r="R430" i="35"/>
  <c r="S430" i="35"/>
  <c r="Q431" i="35"/>
  <c r="R431" i="35"/>
  <c r="S431" i="35"/>
  <c r="Q432" i="35"/>
  <c r="R432" i="35"/>
  <c r="S432" i="35"/>
  <c r="Q433" i="35"/>
  <c r="R433" i="35"/>
  <c r="S433" i="35"/>
  <c r="Q434" i="35"/>
  <c r="R434" i="35"/>
  <c r="S434" i="35"/>
  <c r="Q435" i="35"/>
  <c r="R435" i="35"/>
  <c r="S435" i="35"/>
  <c r="Q436" i="35"/>
  <c r="R436" i="35"/>
  <c r="S436" i="35"/>
  <c r="Q437" i="35"/>
  <c r="R437" i="35"/>
  <c r="S437" i="35"/>
  <c r="Q438" i="35"/>
  <c r="R438" i="35"/>
  <c r="S438" i="35"/>
  <c r="Q439" i="35"/>
  <c r="R439" i="35"/>
  <c r="S439" i="35"/>
  <c r="Q440" i="35"/>
  <c r="R440" i="35"/>
  <c r="S440" i="35"/>
  <c r="Q441" i="35"/>
  <c r="R441" i="35"/>
  <c r="S441" i="35"/>
  <c r="Q442" i="35"/>
  <c r="R442" i="35"/>
  <c r="S442" i="35"/>
  <c r="Q443" i="35"/>
  <c r="R443" i="35"/>
  <c r="S443" i="35"/>
  <c r="Q444" i="35"/>
  <c r="R444" i="35"/>
  <c r="S444" i="35"/>
  <c r="Q445" i="35"/>
  <c r="R445" i="35"/>
  <c r="S445" i="35"/>
  <c r="Q446" i="35"/>
  <c r="R446" i="35"/>
  <c r="S446" i="35"/>
  <c r="Q447" i="35"/>
  <c r="R447" i="35"/>
  <c r="S447" i="35"/>
  <c r="Q448" i="35"/>
  <c r="R448" i="35"/>
  <c r="S448" i="35"/>
  <c r="Q449" i="35"/>
  <c r="R449" i="35"/>
  <c r="S449" i="35"/>
  <c r="Q450" i="35"/>
  <c r="R450" i="35"/>
  <c r="S450" i="35"/>
  <c r="Q451" i="35"/>
  <c r="R451" i="35"/>
  <c r="S451" i="35"/>
  <c r="Q452" i="35"/>
  <c r="R452" i="35"/>
  <c r="S452" i="35"/>
  <c r="Q453" i="35"/>
  <c r="R453" i="35"/>
  <c r="S453" i="35"/>
  <c r="Q454" i="35"/>
  <c r="R454" i="35"/>
  <c r="S454" i="35"/>
  <c r="Q455" i="35"/>
  <c r="R455" i="35"/>
  <c r="S455" i="35"/>
  <c r="Q456" i="35"/>
  <c r="R456" i="35"/>
  <c r="S456" i="35"/>
  <c r="Q457" i="35"/>
  <c r="R457" i="35"/>
  <c r="S457" i="35"/>
  <c r="Q458" i="35"/>
  <c r="R458" i="35"/>
  <c r="S458" i="35"/>
  <c r="Q459" i="35"/>
  <c r="R459" i="35"/>
  <c r="S459" i="35"/>
  <c r="Q460" i="35"/>
  <c r="R460" i="35"/>
  <c r="S460" i="35"/>
  <c r="Q461" i="35"/>
  <c r="R461" i="35"/>
  <c r="S461" i="35"/>
  <c r="Q462" i="35"/>
  <c r="R462" i="35"/>
  <c r="S462" i="35"/>
  <c r="Q463" i="35"/>
  <c r="R463" i="35"/>
  <c r="S463" i="35"/>
  <c r="Q464" i="35"/>
  <c r="R464" i="35"/>
  <c r="S464" i="35"/>
  <c r="Q465" i="35"/>
  <c r="R465" i="35"/>
  <c r="S465" i="35"/>
  <c r="Q466" i="35"/>
  <c r="R466" i="35"/>
  <c r="S466" i="35"/>
  <c r="Q467" i="35"/>
  <c r="R467" i="35"/>
  <c r="S467" i="35"/>
  <c r="Q468" i="35"/>
  <c r="R468" i="35"/>
  <c r="S468" i="35"/>
  <c r="Q469" i="35"/>
  <c r="R469" i="35"/>
  <c r="S469" i="35"/>
  <c r="Q470" i="35"/>
  <c r="R470" i="35"/>
  <c r="S470" i="35"/>
  <c r="Q471" i="35"/>
  <c r="R471" i="35"/>
  <c r="S471" i="35"/>
  <c r="Q472" i="35"/>
  <c r="R472" i="35"/>
  <c r="S472" i="35"/>
  <c r="Q473" i="35"/>
  <c r="R473" i="35"/>
  <c r="S473" i="35"/>
  <c r="Q474" i="35"/>
  <c r="R474" i="35"/>
  <c r="S474" i="35"/>
  <c r="Q475" i="35"/>
  <c r="R475" i="35"/>
  <c r="S475" i="35"/>
  <c r="Q476" i="35"/>
  <c r="R476" i="35"/>
  <c r="S476" i="35"/>
  <c r="Q477" i="35"/>
  <c r="R477" i="35"/>
  <c r="S477" i="35"/>
  <c r="Q478" i="35"/>
  <c r="R478" i="35"/>
  <c r="S478" i="35"/>
  <c r="Q479" i="35"/>
  <c r="R479" i="35"/>
  <c r="S479" i="35"/>
  <c r="Q480" i="35"/>
  <c r="R480" i="35"/>
  <c r="S480" i="35"/>
  <c r="Q481" i="35"/>
  <c r="R481" i="35"/>
  <c r="S481" i="35"/>
  <c r="Q482" i="35"/>
  <c r="R482" i="35"/>
  <c r="S482" i="35"/>
  <c r="Q483" i="35"/>
  <c r="R483" i="35"/>
  <c r="S483" i="35"/>
  <c r="Q484" i="35"/>
  <c r="R484" i="35"/>
  <c r="S484" i="35"/>
  <c r="Q485" i="35"/>
  <c r="R485" i="35"/>
  <c r="S485" i="35"/>
  <c r="Q486" i="35"/>
  <c r="R486" i="35"/>
  <c r="S486" i="35"/>
  <c r="Q487" i="35"/>
  <c r="R487" i="35"/>
  <c r="S487" i="35"/>
  <c r="Q488" i="35"/>
  <c r="R488" i="35"/>
  <c r="S488" i="35"/>
  <c r="Q489" i="35"/>
  <c r="R489" i="35"/>
  <c r="S489" i="35"/>
  <c r="Q490" i="35"/>
  <c r="R490" i="35"/>
  <c r="S490" i="35"/>
  <c r="Q491" i="35"/>
  <c r="R491" i="35"/>
  <c r="S491" i="35"/>
  <c r="Q492" i="35"/>
  <c r="R492" i="35"/>
  <c r="S492" i="35"/>
  <c r="Q493" i="35"/>
  <c r="R493" i="35"/>
  <c r="S493" i="35"/>
  <c r="Q494" i="35"/>
  <c r="R494" i="35"/>
  <c r="S494" i="35"/>
  <c r="Q495" i="35"/>
  <c r="R495" i="35"/>
  <c r="S495" i="35"/>
  <c r="Q496" i="35"/>
  <c r="R496" i="35"/>
  <c r="S496" i="35"/>
  <c r="Q497" i="35"/>
  <c r="R497" i="35"/>
  <c r="S497" i="35"/>
  <c r="Q498" i="35"/>
  <c r="R498" i="35"/>
  <c r="S498" i="35"/>
  <c r="Q499" i="35"/>
  <c r="R499" i="35"/>
  <c r="S499" i="35"/>
  <c r="Q500" i="35"/>
  <c r="R500" i="35"/>
  <c r="S500" i="35"/>
  <c r="Q501" i="35"/>
  <c r="R501" i="35"/>
  <c r="S501" i="35"/>
  <c r="Q502" i="35"/>
  <c r="R502" i="35"/>
  <c r="S502" i="35"/>
  <c r="Q503" i="35"/>
  <c r="R503" i="35"/>
  <c r="S503" i="35"/>
  <c r="Q504" i="35"/>
  <c r="R504" i="35"/>
  <c r="S504" i="35"/>
  <c r="Q505" i="35"/>
  <c r="R505" i="35"/>
  <c r="S505" i="35"/>
  <c r="Q506" i="35"/>
  <c r="R506" i="35"/>
  <c r="S506" i="35"/>
  <c r="Q507" i="35"/>
  <c r="R507" i="35"/>
  <c r="S507" i="35"/>
  <c r="Q508" i="35"/>
  <c r="R508" i="35"/>
  <c r="S508" i="35"/>
  <c r="Q509" i="35"/>
  <c r="R509" i="35"/>
  <c r="S509" i="35"/>
  <c r="Q510" i="35"/>
  <c r="R510" i="35"/>
  <c r="S510" i="35"/>
  <c r="Q511" i="35"/>
  <c r="R511" i="35"/>
  <c r="S511" i="35"/>
  <c r="Q512" i="35"/>
  <c r="R512" i="35"/>
  <c r="S512" i="35"/>
  <c r="Q513" i="35"/>
  <c r="R513" i="35"/>
  <c r="S513" i="35"/>
  <c r="Q514" i="35"/>
  <c r="R514" i="35"/>
  <c r="S514" i="35"/>
  <c r="Q515" i="35"/>
  <c r="R515" i="35"/>
  <c r="S515" i="35"/>
  <c r="Q516" i="35"/>
  <c r="R516" i="35"/>
  <c r="S516" i="35"/>
  <c r="Q517" i="35"/>
  <c r="R517" i="35"/>
  <c r="S517" i="35"/>
  <c r="Q518" i="35"/>
  <c r="R518" i="35"/>
  <c r="S518" i="35"/>
  <c r="Q519" i="35"/>
  <c r="R519" i="35"/>
  <c r="S519" i="35"/>
  <c r="Q520" i="35"/>
  <c r="R520" i="35"/>
  <c r="S520" i="35"/>
  <c r="Q521" i="35"/>
  <c r="R521" i="35"/>
  <c r="S521" i="35"/>
  <c r="Q522" i="35"/>
  <c r="R522" i="35"/>
  <c r="S522" i="35"/>
  <c r="Q523" i="35"/>
  <c r="R523" i="35"/>
  <c r="S523" i="35"/>
  <c r="Q524" i="35"/>
  <c r="R524" i="35"/>
  <c r="S524" i="35"/>
  <c r="Q525" i="35"/>
  <c r="R525" i="35"/>
  <c r="S525" i="35"/>
  <c r="Q526" i="35"/>
  <c r="R526" i="35"/>
  <c r="S526" i="35"/>
  <c r="Q527" i="35"/>
  <c r="R527" i="35"/>
  <c r="S527" i="35"/>
  <c r="Q528" i="35"/>
  <c r="R528" i="35"/>
  <c r="S528" i="35"/>
  <c r="Q529" i="35"/>
  <c r="R529" i="35"/>
  <c r="S529" i="35"/>
  <c r="Q530" i="35"/>
  <c r="R530" i="35"/>
  <c r="S530" i="35"/>
  <c r="Q531" i="35"/>
  <c r="R531" i="35"/>
  <c r="S531" i="35"/>
  <c r="Q532" i="35"/>
  <c r="R532" i="35"/>
  <c r="S532" i="35"/>
  <c r="Q533" i="35"/>
  <c r="R533" i="35"/>
  <c r="S533" i="35"/>
  <c r="Q534" i="35"/>
  <c r="R534" i="35"/>
  <c r="S534" i="35"/>
  <c r="Q535" i="35"/>
  <c r="R535" i="35"/>
  <c r="S535" i="35"/>
  <c r="Q536" i="35"/>
  <c r="R536" i="35"/>
  <c r="S536" i="35"/>
  <c r="Q537" i="35"/>
  <c r="R537" i="35"/>
  <c r="S537" i="35"/>
  <c r="Q538" i="35"/>
  <c r="R538" i="35"/>
  <c r="S538" i="35"/>
  <c r="Q539" i="35"/>
  <c r="R539" i="35"/>
  <c r="S539" i="35"/>
  <c r="Q540" i="35"/>
  <c r="R540" i="35"/>
  <c r="S540" i="35"/>
  <c r="Q541" i="35"/>
  <c r="R541" i="35"/>
  <c r="S541" i="35"/>
  <c r="Q542" i="35"/>
  <c r="R542" i="35"/>
  <c r="S542" i="35"/>
  <c r="Q543" i="35"/>
  <c r="R543" i="35"/>
  <c r="S543" i="35"/>
  <c r="Q544" i="35"/>
  <c r="R544" i="35"/>
  <c r="S544" i="35"/>
  <c r="Q545" i="35"/>
  <c r="R545" i="35"/>
  <c r="S545" i="35"/>
  <c r="Q546" i="35"/>
  <c r="R546" i="35"/>
  <c r="S546" i="35"/>
  <c r="Q547" i="35"/>
  <c r="R547" i="35"/>
  <c r="S547" i="35"/>
  <c r="Q548" i="35"/>
  <c r="R548" i="35"/>
  <c r="S548" i="35"/>
  <c r="Q549" i="35"/>
  <c r="R549" i="35"/>
  <c r="S549" i="35"/>
  <c r="Q550" i="35"/>
  <c r="R550" i="35"/>
  <c r="S550" i="35"/>
  <c r="Q551" i="35"/>
  <c r="R551" i="35"/>
  <c r="S551" i="35"/>
  <c r="Q552" i="35"/>
  <c r="R552" i="35"/>
  <c r="S552" i="35"/>
  <c r="Q553" i="35"/>
  <c r="R553" i="35"/>
  <c r="S553" i="35"/>
  <c r="Q554" i="35"/>
  <c r="R554" i="35"/>
  <c r="S554" i="35"/>
  <c r="Q555" i="35"/>
  <c r="R555" i="35"/>
  <c r="S555" i="35"/>
  <c r="Q556" i="35"/>
  <c r="R556" i="35"/>
  <c r="S556" i="35"/>
  <c r="Q557" i="35"/>
  <c r="R557" i="35"/>
  <c r="S557" i="35"/>
  <c r="Q558" i="35"/>
  <c r="R558" i="35"/>
  <c r="S558" i="35"/>
  <c r="Q559" i="35"/>
  <c r="R559" i="35"/>
  <c r="S559" i="35"/>
  <c r="Q560" i="35"/>
  <c r="R560" i="35"/>
  <c r="S560" i="35"/>
  <c r="Q561" i="35"/>
  <c r="R561" i="35"/>
  <c r="S561" i="35"/>
  <c r="Q562" i="35"/>
  <c r="R562" i="35"/>
  <c r="S562" i="35"/>
  <c r="Q563" i="35"/>
  <c r="R563" i="35"/>
  <c r="S563" i="35"/>
  <c r="Q564" i="35"/>
  <c r="R564" i="35"/>
  <c r="S564" i="35"/>
  <c r="Q565" i="35"/>
  <c r="R565" i="35"/>
  <c r="S565" i="35"/>
  <c r="Q566" i="35"/>
  <c r="R566" i="35"/>
  <c r="S566" i="35"/>
  <c r="Q567" i="35"/>
  <c r="R567" i="35"/>
  <c r="S567" i="35"/>
  <c r="Q568" i="35"/>
  <c r="R568" i="35"/>
  <c r="S568" i="35"/>
  <c r="Q569" i="35"/>
  <c r="R569" i="35"/>
  <c r="S569" i="35"/>
  <c r="Q570" i="35"/>
  <c r="R570" i="35"/>
  <c r="S570" i="35"/>
  <c r="Q571" i="35"/>
  <c r="R571" i="35"/>
  <c r="S571" i="35"/>
  <c r="Q572" i="35"/>
  <c r="R572" i="35"/>
  <c r="S572" i="35"/>
  <c r="Q573" i="35"/>
  <c r="R573" i="35"/>
  <c r="S573" i="35"/>
  <c r="Q574" i="35"/>
  <c r="R574" i="35"/>
  <c r="S574" i="35"/>
  <c r="Q575" i="35"/>
  <c r="R575" i="35"/>
  <c r="S575" i="35"/>
  <c r="Q576" i="35"/>
  <c r="R576" i="35"/>
  <c r="S576" i="35"/>
  <c r="Q577" i="35"/>
  <c r="R577" i="35"/>
  <c r="S577" i="35"/>
  <c r="Q578" i="35"/>
  <c r="R578" i="35"/>
  <c r="S578" i="35"/>
  <c r="Q579" i="35"/>
  <c r="R579" i="35"/>
  <c r="S579" i="35"/>
  <c r="Q580" i="35"/>
  <c r="R580" i="35"/>
  <c r="S580" i="35"/>
  <c r="Q581" i="35"/>
  <c r="R581" i="35"/>
  <c r="S581" i="35"/>
  <c r="Q582" i="35"/>
  <c r="R582" i="35"/>
  <c r="S582" i="35"/>
  <c r="Q583" i="35"/>
  <c r="R583" i="35"/>
  <c r="S583" i="35"/>
  <c r="Q584" i="35"/>
  <c r="R584" i="35"/>
  <c r="S584" i="35"/>
  <c r="Q585" i="35"/>
  <c r="R585" i="35"/>
  <c r="S585" i="35"/>
  <c r="Q586" i="35"/>
  <c r="R586" i="35"/>
  <c r="S586" i="35"/>
  <c r="Q587" i="35"/>
  <c r="R587" i="35"/>
  <c r="S587" i="35"/>
  <c r="Q588" i="35"/>
  <c r="R588" i="35"/>
  <c r="S588" i="35"/>
  <c r="Q589" i="35"/>
  <c r="R589" i="35"/>
  <c r="S589" i="35"/>
  <c r="Q590" i="35"/>
  <c r="R590" i="35"/>
  <c r="S590" i="35"/>
  <c r="Q591" i="35"/>
  <c r="R591" i="35"/>
  <c r="S591" i="35"/>
  <c r="Q592" i="35"/>
  <c r="R592" i="35"/>
  <c r="S592" i="35"/>
  <c r="Q593" i="35"/>
  <c r="R593" i="35"/>
  <c r="S593" i="35"/>
  <c r="Q594" i="35"/>
  <c r="R594" i="35"/>
  <c r="S594" i="35"/>
  <c r="Q595" i="35"/>
  <c r="R595" i="35"/>
  <c r="S595" i="35"/>
  <c r="Q596" i="35"/>
  <c r="R596" i="35"/>
  <c r="S596" i="35"/>
  <c r="Q597" i="35"/>
  <c r="R597" i="35"/>
  <c r="S597" i="35"/>
  <c r="Q598" i="35"/>
  <c r="R598" i="35"/>
  <c r="S598" i="35"/>
  <c r="Q599" i="35"/>
  <c r="R599" i="35"/>
  <c r="S599" i="35"/>
  <c r="Q600" i="35"/>
  <c r="R600" i="35"/>
  <c r="S600" i="35"/>
  <c r="Q601" i="35"/>
  <c r="R601" i="35"/>
  <c r="S601" i="35"/>
  <c r="Q602" i="35"/>
  <c r="R602" i="35"/>
  <c r="S602" i="35"/>
  <c r="Q603" i="35"/>
  <c r="R603" i="35"/>
  <c r="S603" i="35"/>
  <c r="Q604" i="35"/>
  <c r="R604" i="35"/>
  <c r="S604" i="35"/>
  <c r="Q605" i="35"/>
  <c r="R605" i="35"/>
  <c r="S605" i="35"/>
  <c r="Q606" i="35"/>
  <c r="R606" i="35"/>
  <c r="S606" i="35"/>
  <c r="Q607" i="35"/>
  <c r="R607" i="35"/>
  <c r="S607" i="35"/>
  <c r="Q608" i="35"/>
  <c r="R608" i="35"/>
  <c r="S608" i="35"/>
  <c r="Q609" i="35"/>
  <c r="R609" i="35"/>
  <c r="S609" i="35"/>
  <c r="Q610" i="35"/>
  <c r="R610" i="35"/>
  <c r="S610" i="35"/>
  <c r="Q611" i="35"/>
  <c r="R611" i="35"/>
  <c r="S611" i="35"/>
  <c r="Q612" i="35"/>
  <c r="R612" i="35"/>
  <c r="S612" i="35"/>
  <c r="Q613" i="35"/>
  <c r="R613" i="35"/>
  <c r="S613" i="35"/>
  <c r="Q614" i="35"/>
  <c r="R614" i="35"/>
  <c r="S614" i="35"/>
  <c r="Q615" i="35"/>
  <c r="R615" i="35"/>
  <c r="S615" i="35"/>
  <c r="Q616" i="35"/>
  <c r="R616" i="35"/>
  <c r="S616" i="35"/>
  <c r="Q617" i="35"/>
  <c r="R617" i="35"/>
  <c r="S617" i="35"/>
  <c r="Q618" i="35"/>
  <c r="R618" i="35"/>
  <c r="S618" i="35"/>
  <c r="Q619" i="35"/>
  <c r="R619" i="35"/>
  <c r="S619" i="35"/>
  <c r="Q620" i="35"/>
  <c r="R620" i="35"/>
  <c r="S620" i="35"/>
  <c r="Q621" i="35"/>
  <c r="R621" i="35"/>
  <c r="S621" i="35"/>
  <c r="Q622" i="35"/>
  <c r="R622" i="35"/>
  <c r="S622" i="35"/>
  <c r="Q623" i="35"/>
  <c r="R623" i="35"/>
  <c r="S623" i="35"/>
  <c r="Q624" i="35"/>
  <c r="R624" i="35"/>
  <c r="S624" i="35"/>
  <c r="Q625" i="35"/>
  <c r="R625" i="35"/>
  <c r="S625" i="35"/>
  <c r="Q626" i="35"/>
  <c r="R626" i="35"/>
  <c r="S626" i="35"/>
  <c r="Q627" i="35"/>
  <c r="R627" i="35"/>
  <c r="S627" i="35"/>
  <c r="Q628" i="35"/>
  <c r="R628" i="35"/>
  <c r="S628" i="35"/>
  <c r="Q629" i="35"/>
  <c r="R629" i="35"/>
  <c r="S629" i="35"/>
  <c r="Q630" i="35"/>
  <c r="R630" i="35"/>
  <c r="S630" i="35"/>
  <c r="Q631" i="35"/>
  <c r="R631" i="35"/>
  <c r="S631" i="35"/>
  <c r="Q632" i="35"/>
  <c r="R632" i="35"/>
  <c r="S632" i="35"/>
  <c r="Q633" i="35"/>
  <c r="R633" i="35"/>
  <c r="S633" i="35"/>
  <c r="Q634" i="35"/>
  <c r="R634" i="35"/>
  <c r="S634" i="35"/>
  <c r="Q635" i="35"/>
  <c r="R635" i="35"/>
  <c r="S635" i="35"/>
  <c r="Q636" i="35"/>
  <c r="R636" i="35"/>
  <c r="S636" i="35"/>
  <c r="Q637" i="35"/>
  <c r="R637" i="35"/>
  <c r="S637" i="35"/>
  <c r="Q638" i="35"/>
  <c r="R638" i="35"/>
  <c r="S638" i="35"/>
  <c r="Q639" i="35"/>
  <c r="R639" i="35"/>
  <c r="S639" i="35"/>
  <c r="Q640" i="35"/>
  <c r="R640" i="35"/>
  <c r="S640" i="35"/>
  <c r="Q641" i="35"/>
  <c r="R641" i="35"/>
  <c r="S641" i="35"/>
  <c r="Q642" i="35"/>
  <c r="R642" i="35"/>
  <c r="S642" i="35"/>
  <c r="Q643" i="35"/>
  <c r="R643" i="35"/>
  <c r="S643" i="35"/>
  <c r="Q644" i="35"/>
  <c r="R644" i="35"/>
  <c r="S644" i="35"/>
  <c r="Q645" i="35"/>
  <c r="R645" i="35"/>
  <c r="S645" i="35"/>
  <c r="Q646" i="35"/>
  <c r="R646" i="35"/>
  <c r="S646" i="35"/>
  <c r="Q647" i="35"/>
  <c r="R647" i="35"/>
  <c r="S647" i="35"/>
  <c r="Q648" i="35"/>
  <c r="R648" i="35"/>
  <c r="S648" i="35"/>
  <c r="Q649" i="35"/>
  <c r="R649" i="35"/>
  <c r="S649" i="35"/>
  <c r="Q650" i="35"/>
  <c r="R650" i="35"/>
  <c r="S650" i="35"/>
  <c r="Q651" i="35"/>
  <c r="R651" i="35"/>
  <c r="S651" i="35"/>
  <c r="Q652" i="35"/>
  <c r="R652" i="35"/>
  <c r="S652" i="35"/>
  <c r="Q653" i="35"/>
  <c r="R653" i="35"/>
  <c r="S653" i="35"/>
  <c r="Q654" i="35"/>
  <c r="R654" i="35"/>
  <c r="S654" i="35"/>
  <c r="Q655" i="35"/>
  <c r="R655" i="35"/>
  <c r="S655" i="35"/>
  <c r="Q656" i="35"/>
  <c r="R656" i="35"/>
  <c r="S656" i="35"/>
  <c r="Q657" i="35"/>
  <c r="R657" i="35"/>
  <c r="S657" i="35"/>
  <c r="Q658" i="35"/>
  <c r="R658" i="35"/>
  <c r="S658" i="35"/>
  <c r="Q659" i="35"/>
  <c r="R659" i="35"/>
  <c r="S659" i="35"/>
  <c r="Q660" i="35"/>
  <c r="R660" i="35"/>
  <c r="S660" i="35"/>
  <c r="Q661" i="35"/>
  <c r="R661" i="35"/>
  <c r="S661" i="35"/>
  <c r="Q662" i="35"/>
  <c r="R662" i="35"/>
  <c r="S662" i="35"/>
  <c r="Q663" i="35"/>
  <c r="R663" i="35"/>
  <c r="S663" i="35"/>
  <c r="Q664" i="35"/>
  <c r="R664" i="35"/>
  <c r="S664" i="35"/>
  <c r="Q665" i="35"/>
  <c r="R665" i="35"/>
  <c r="S665" i="35"/>
  <c r="Q666" i="35"/>
  <c r="R666" i="35"/>
  <c r="S666" i="35"/>
  <c r="Q667" i="35"/>
  <c r="R667" i="35"/>
  <c r="S667" i="35"/>
  <c r="Q668" i="35"/>
  <c r="R668" i="35"/>
  <c r="S668" i="35"/>
  <c r="Q669" i="35"/>
  <c r="R669" i="35"/>
  <c r="S669" i="35"/>
  <c r="Q670" i="35"/>
  <c r="R670" i="35"/>
  <c r="S670" i="35"/>
  <c r="Q671" i="35"/>
  <c r="R671" i="35"/>
  <c r="S671" i="35"/>
  <c r="Q672" i="35"/>
  <c r="R672" i="35"/>
  <c r="S672" i="35"/>
  <c r="Q673" i="35"/>
  <c r="R673" i="35"/>
  <c r="S673" i="35"/>
  <c r="Q674" i="35"/>
  <c r="R674" i="35"/>
  <c r="S674" i="35"/>
  <c r="Q675" i="35"/>
  <c r="R675" i="35"/>
  <c r="S675" i="35"/>
  <c r="Q676" i="35"/>
  <c r="R676" i="35"/>
  <c r="S676" i="35"/>
  <c r="Q677" i="35"/>
  <c r="R677" i="35"/>
  <c r="S677" i="35"/>
  <c r="Q678" i="35"/>
  <c r="R678" i="35"/>
  <c r="S678" i="35"/>
  <c r="Q679" i="35"/>
  <c r="R679" i="35"/>
  <c r="S679" i="35"/>
  <c r="Q680" i="35"/>
  <c r="R680" i="35"/>
  <c r="S680" i="35"/>
  <c r="Q681" i="35"/>
  <c r="R681" i="35"/>
  <c r="S681" i="35"/>
  <c r="Q682" i="35"/>
  <c r="R682" i="35"/>
  <c r="S682" i="35"/>
  <c r="Q683" i="35"/>
  <c r="R683" i="35"/>
  <c r="S683" i="35"/>
  <c r="Q684" i="35"/>
  <c r="R684" i="35"/>
  <c r="S684" i="35"/>
  <c r="Q685" i="35"/>
  <c r="R685" i="35"/>
  <c r="S685" i="35"/>
  <c r="Q686" i="35"/>
  <c r="R686" i="35"/>
  <c r="S686" i="35"/>
  <c r="Q687" i="35"/>
  <c r="R687" i="35"/>
  <c r="S687" i="35"/>
  <c r="Q688" i="35"/>
  <c r="R688" i="35"/>
  <c r="S688" i="35"/>
  <c r="Q689" i="35"/>
  <c r="R689" i="35"/>
  <c r="S689" i="35"/>
  <c r="Q690" i="35"/>
  <c r="R690" i="35"/>
  <c r="S690" i="35"/>
  <c r="Q691" i="35"/>
  <c r="R691" i="35"/>
  <c r="S691" i="35"/>
  <c r="Q692" i="35"/>
  <c r="R692" i="35"/>
  <c r="S692" i="35"/>
  <c r="Q693" i="35"/>
  <c r="R693" i="35"/>
  <c r="S693" i="35"/>
  <c r="Q694" i="35"/>
  <c r="R694" i="35"/>
  <c r="S694" i="35"/>
  <c r="Q695" i="35"/>
  <c r="R695" i="35"/>
  <c r="S695" i="35"/>
  <c r="Q696" i="35"/>
  <c r="R696" i="35"/>
  <c r="S696" i="35"/>
  <c r="Q697" i="35"/>
  <c r="R697" i="35"/>
  <c r="S697" i="35"/>
  <c r="Q698" i="35"/>
  <c r="R698" i="35"/>
  <c r="S698" i="35"/>
  <c r="Q699" i="35"/>
  <c r="R699" i="35"/>
  <c r="S699" i="35"/>
  <c r="Q700" i="35"/>
  <c r="R700" i="35"/>
  <c r="S700" i="35"/>
  <c r="Q701" i="35"/>
  <c r="R701" i="35"/>
  <c r="S701" i="35"/>
  <c r="Q702" i="35"/>
  <c r="R702" i="35"/>
  <c r="S702" i="35"/>
  <c r="Q703" i="35"/>
  <c r="R703" i="35"/>
  <c r="S703" i="35"/>
  <c r="Q704" i="35"/>
  <c r="R704" i="35"/>
  <c r="S704" i="35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M10" i="34"/>
  <c r="S9" i="34" s="1"/>
  <c r="S10" i="34" s="1"/>
  <c r="S11" i="34" s="1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I3" i="33"/>
  <c r="J3" i="33"/>
  <c r="K3" i="33"/>
  <c r="L3" i="33"/>
  <c r="K22" i="33" s="1"/>
  <c r="I4" i="33"/>
  <c r="J4" i="33"/>
  <c r="K4" i="33"/>
  <c r="J16" i="33" s="1"/>
  <c r="L4" i="33"/>
  <c r="K23" i="33" s="1"/>
  <c r="H25" i="33"/>
  <c r="H32" i="33"/>
  <c r="H39" i="33"/>
  <c r="H40" i="33"/>
  <c r="H42" i="33"/>
  <c r="H54" i="33"/>
  <c r="H56" i="33"/>
  <c r="H57" i="33"/>
  <c r="H68" i="33"/>
  <c r="I40" i="33"/>
  <c r="I62" i="33"/>
  <c r="I63" i="33"/>
  <c r="J10" i="33"/>
  <c r="J11" i="33"/>
  <c r="J12" i="33"/>
  <c r="J13" i="33"/>
  <c r="J14" i="33"/>
  <c r="J15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3" i="33"/>
  <c r="J64" i="33"/>
  <c r="J65" i="33"/>
  <c r="J66" i="33"/>
  <c r="J67" i="33"/>
  <c r="J68" i="33"/>
  <c r="K10" i="33"/>
  <c r="K11" i="33"/>
  <c r="K13" i="33"/>
  <c r="K14" i="33"/>
  <c r="K15" i="33"/>
  <c r="K16" i="33"/>
  <c r="K17" i="33"/>
  <c r="K18" i="33"/>
  <c r="K19" i="33"/>
  <c r="K20" i="33"/>
  <c r="K21" i="33"/>
  <c r="K25" i="33"/>
  <c r="K26" i="33"/>
  <c r="K27" i="33"/>
  <c r="K28" i="33"/>
  <c r="K29" i="33"/>
  <c r="K30" i="33"/>
  <c r="K31" i="33"/>
  <c r="K32" i="33"/>
  <c r="K33" i="33"/>
  <c r="K35" i="33"/>
  <c r="K36" i="33"/>
  <c r="K37" i="33"/>
  <c r="K38" i="33"/>
  <c r="K39" i="33"/>
  <c r="K40" i="33"/>
  <c r="K41" i="33"/>
  <c r="K42" i="33"/>
  <c r="K43" i="33"/>
  <c r="K47" i="33"/>
  <c r="K48" i="33"/>
  <c r="K49" i="33"/>
  <c r="K50" i="33"/>
  <c r="K51" i="33"/>
  <c r="K52" i="33"/>
  <c r="K53" i="33"/>
  <c r="K54" i="33"/>
  <c r="K55" i="33"/>
  <c r="K57" i="33"/>
  <c r="K58" i="33"/>
  <c r="K59" i="33"/>
  <c r="K60" i="33"/>
  <c r="K61" i="33"/>
  <c r="K62" i="33"/>
  <c r="K63" i="33"/>
  <c r="K64" i="33"/>
  <c r="K65" i="33"/>
  <c r="B7" i="32"/>
  <c r="C7" i="32" s="1"/>
  <c r="M7" i="32"/>
  <c r="B8" i="32"/>
  <c r="C8" i="32" s="1"/>
  <c r="M8" i="32"/>
  <c r="B9" i="32"/>
  <c r="C9" i="32" s="1"/>
  <c r="M9" i="32"/>
  <c r="B10" i="32"/>
  <c r="C10" i="32" s="1"/>
  <c r="M10" i="32"/>
  <c r="B11" i="32"/>
  <c r="C11" i="32"/>
  <c r="M11" i="32"/>
  <c r="B12" i="32"/>
  <c r="C12" i="32" s="1"/>
  <c r="M12" i="32"/>
  <c r="B13" i="32"/>
  <c r="C13" i="32"/>
  <c r="M13" i="32"/>
  <c r="B14" i="32"/>
  <c r="C14" i="32"/>
  <c r="M14" i="32"/>
  <c r="B15" i="32"/>
  <c r="C15" i="32"/>
  <c r="M15" i="32"/>
  <c r="B16" i="32"/>
  <c r="C16" i="32"/>
  <c r="M16" i="32"/>
  <c r="B17" i="32"/>
  <c r="C17" i="32"/>
  <c r="M17" i="32"/>
  <c r="B18" i="32"/>
  <c r="C18" i="32" s="1"/>
  <c r="M18" i="32"/>
  <c r="B19" i="32"/>
  <c r="C19" i="32" s="1"/>
  <c r="M19" i="32"/>
  <c r="B20" i="32"/>
  <c r="C20" i="32" s="1"/>
  <c r="M20" i="32"/>
  <c r="B21" i="32"/>
  <c r="C21" i="32"/>
  <c r="M21" i="32"/>
  <c r="B22" i="32"/>
  <c r="C22" i="32"/>
  <c r="M22" i="32"/>
  <c r="B23" i="32"/>
  <c r="C23" i="32"/>
  <c r="M23" i="32"/>
  <c r="B24" i="32"/>
  <c r="C24" i="32" s="1"/>
  <c r="M24" i="32"/>
  <c r="B25" i="32"/>
  <c r="C25" i="32"/>
  <c r="M25" i="32"/>
  <c r="B26" i="32"/>
  <c r="C26" i="32"/>
  <c r="M26" i="32"/>
  <c r="B27" i="32"/>
  <c r="C27" i="32" s="1"/>
  <c r="M27" i="32"/>
  <c r="B28" i="32"/>
  <c r="C28" i="32" s="1"/>
  <c r="M28" i="32"/>
  <c r="B29" i="32"/>
  <c r="C29" i="32"/>
  <c r="M29" i="32"/>
  <c r="B30" i="32"/>
  <c r="C30" i="32"/>
  <c r="M30" i="32"/>
  <c r="B31" i="32"/>
  <c r="C31" i="32"/>
  <c r="M31" i="32"/>
  <c r="B32" i="32"/>
  <c r="C32" i="32" s="1"/>
  <c r="M32" i="32"/>
  <c r="B33" i="32"/>
  <c r="C33" i="32"/>
  <c r="M33" i="32"/>
  <c r="B34" i="32"/>
  <c r="C34" i="32"/>
  <c r="M34" i="32"/>
  <c r="B35" i="32"/>
  <c r="C35" i="32"/>
  <c r="M35" i="32"/>
  <c r="B36" i="32"/>
  <c r="C36" i="32" s="1"/>
  <c r="M36" i="32"/>
  <c r="B37" i="32"/>
  <c r="C37" i="32"/>
  <c r="M37" i="32"/>
  <c r="B38" i="32"/>
  <c r="C38" i="32"/>
  <c r="M38" i="32"/>
  <c r="B39" i="32"/>
  <c r="C39" i="32"/>
  <c r="M39" i="32"/>
  <c r="B40" i="32"/>
  <c r="C40" i="32" s="1"/>
  <c r="M40" i="32"/>
  <c r="B41" i="32"/>
  <c r="C41" i="32"/>
  <c r="M41" i="32"/>
  <c r="B42" i="32"/>
  <c r="C42" i="32" s="1"/>
  <c r="M42" i="32"/>
  <c r="B43" i="32"/>
  <c r="C43" i="32"/>
  <c r="M43" i="32"/>
  <c r="B44" i="32"/>
  <c r="C44" i="32"/>
  <c r="M44" i="32"/>
  <c r="B45" i="32"/>
  <c r="C45" i="32"/>
  <c r="M45" i="32"/>
  <c r="B46" i="32"/>
  <c r="C46" i="32" s="1"/>
  <c r="M46" i="32"/>
  <c r="B47" i="32"/>
  <c r="C47" i="32"/>
  <c r="M47" i="32"/>
  <c r="B48" i="32"/>
  <c r="C48" i="32"/>
  <c r="M48" i="32"/>
  <c r="B49" i="32"/>
  <c r="C49" i="32"/>
  <c r="M49" i="32"/>
  <c r="B50" i="32"/>
  <c r="C50" i="32" s="1"/>
  <c r="M50" i="32"/>
  <c r="B51" i="32"/>
  <c r="C51" i="32" s="1"/>
  <c r="M51" i="32"/>
  <c r="B52" i="32"/>
  <c r="C52" i="32"/>
  <c r="M52" i="32"/>
  <c r="B53" i="32"/>
  <c r="C53" i="32"/>
  <c r="M53" i="32"/>
  <c r="B54" i="32"/>
  <c r="C54" i="32" s="1"/>
  <c r="M54" i="32"/>
  <c r="B55" i="32"/>
  <c r="C55" i="32"/>
  <c r="M55" i="32"/>
  <c r="B56" i="32"/>
  <c r="C56" i="32"/>
  <c r="M56" i="32"/>
  <c r="B57" i="32"/>
  <c r="C57" i="32"/>
  <c r="M57" i="32"/>
  <c r="B58" i="32"/>
  <c r="C58" i="32"/>
  <c r="M58" i="32"/>
  <c r="B59" i="32"/>
  <c r="C59" i="32"/>
  <c r="M59" i="32"/>
  <c r="B60" i="32"/>
  <c r="C60" i="32" s="1"/>
  <c r="M60" i="32"/>
  <c r="B61" i="32"/>
  <c r="C61" i="32"/>
  <c r="M61" i="32"/>
  <c r="B62" i="32"/>
  <c r="C62" i="32" s="1"/>
  <c r="M62" i="32"/>
  <c r="B63" i="32"/>
  <c r="C63" i="32"/>
  <c r="M63" i="32"/>
  <c r="B64" i="32"/>
  <c r="C64" i="32" s="1"/>
  <c r="M64" i="32"/>
  <c r="B65" i="32"/>
  <c r="C65" i="32"/>
  <c r="M65" i="32"/>
  <c r="B66" i="32"/>
  <c r="C66" i="32"/>
  <c r="M66" i="32"/>
  <c r="B67" i="32"/>
  <c r="C67" i="32" s="1"/>
  <c r="M67" i="32"/>
  <c r="B68" i="32"/>
  <c r="C68" i="32" s="1"/>
  <c r="M68" i="32"/>
  <c r="B69" i="32"/>
  <c r="C69" i="32"/>
  <c r="M69" i="32"/>
  <c r="B70" i="32"/>
  <c r="C70" i="32"/>
  <c r="M70" i="32"/>
  <c r="B71" i="32"/>
  <c r="C71" i="32"/>
  <c r="M71" i="32"/>
  <c r="B72" i="32"/>
  <c r="C72" i="32" s="1"/>
  <c r="M72" i="32"/>
  <c r="B73" i="32"/>
  <c r="C73" i="32" s="1"/>
  <c r="M73" i="32"/>
  <c r="B74" i="32"/>
  <c r="C74" i="32"/>
  <c r="M74" i="32"/>
  <c r="B75" i="32"/>
  <c r="C75" i="32" s="1"/>
  <c r="M75" i="32"/>
  <c r="B76" i="32"/>
  <c r="C76" i="32" s="1"/>
  <c r="M76" i="32"/>
  <c r="B77" i="32"/>
  <c r="C77" i="32"/>
  <c r="M77" i="32"/>
  <c r="B78" i="32"/>
  <c r="C78" i="32"/>
  <c r="M78" i="32"/>
  <c r="B79" i="32"/>
  <c r="C79" i="32"/>
  <c r="M79" i="32"/>
  <c r="B80" i="32"/>
  <c r="C80" i="32"/>
  <c r="M80" i="32"/>
  <c r="B81" i="32"/>
  <c r="C81" i="32"/>
  <c r="M81" i="32"/>
  <c r="B82" i="32"/>
  <c r="C82" i="32"/>
  <c r="M82" i="32"/>
  <c r="B83" i="32"/>
  <c r="C83" i="32"/>
  <c r="M83" i="32"/>
  <c r="B84" i="32"/>
  <c r="C84" i="32" s="1"/>
  <c r="M84" i="32"/>
  <c r="B85" i="32"/>
  <c r="C85" i="32" s="1"/>
  <c r="M85" i="32"/>
  <c r="B86" i="32"/>
  <c r="C86" i="32" s="1"/>
  <c r="M86" i="32"/>
  <c r="B87" i="32"/>
  <c r="C87" i="32"/>
  <c r="M87" i="32"/>
  <c r="B88" i="32"/>
  <c r="C88" i="32" s="1"/>
  <c r="M88" i="32"/>
  <c r="B89" i="32"/>
  <c r="C89" i="32" s="1"/>
  <c r="M89" i="32"/>
  <c r="B90" i="32"/>
  <c r="C90" i="32" s="1"/>
  <c r="M90" i="32"/>
  <c r="B91" i="32"/>
  <c r="C91" i="32"/>
  <c r="M91" i="32"/>
  <c r="B92" i="32"/>
  <c r="C92" i="32"/>
  <c r="M92" i="32"/>
  <c r="B93" i="32"/>
  <c r="C93" i="32" s="1"/>
  <c r="M93" i="32"/>
  <c r="B94" i="32"/>
  <c r="C94" i="32" s="1"/>
  <c r="M94" i="32"/>
  <c r="B95" i="32"/>
  <c r="C95" i="32"/>
  <c r="M95" i="32"/>
  <c r="B96" i="32"/>
  <c r="C96" i="32"/>
  <c r="M96" i="32"/>
  <c r="B97" i="32"/>
  <c r="C97" i="32" s="1"/>
  <c r="M97" i="32"/>
  <c r="B98" i="32"/>
  <c r="C98" i="32" s="1"/>
  <c r="M98" i="32"/>
  <c r="B99" i="32"/>
  <c r="C99" i="32"/>
  <c r="M99" i="32"/>
  <c r="B100" i="32"/>
  <c r="C100" i="32" s="1"/>
  <c r="M100" i="32"/>
  <c r="B101" i="32"/>
  <c r="C101" i="32"/>
  <c r="M101" i="32"/>
  <c r="B102" i="32"/>
  <c r="C102" i="32" s="1"/>
  <c r="M102" i="32"/>
  <c r="B103" i="32"/>
  <c r="C103" i="32"/>
  <c r="M103" i="32"/>
  <c r="B104" i="32"/>
  <c r="C104" i="32"/>
  <c r="M104" i="32"/>
  <c r="B105" i="32"/>
  <c r="C105" i="32"/>
  <c r="M105" i="32"/>
  <c r="B106" i="32"/>
  <c r="C106" i="32" s="1"/>
  <c r="M106" i="32"/>
  <c r="B107" i="32"/>
  <c r="C107" i="32"/>
  <c r="M107" i="32"/>
  <c r="B108" i="32"/>
  <c r="C108" i="32" s="1"/>
  <c r="M108" i="32"/>
  <c r="B109" i="32"/>
  <c r="C109" i="32"/>
  <c r="M109" i="32"/>
  <c r="B110" i="32"/>
  <c r="C110" i="32" s="1"/>
  <c r="M110" i="32"/>
  <c r="B111" i="32"/>
  <c r="C111" i="32"/>
  <c r="M111" i="32"/>
  <c r="B112" i="32"/>
  <c r="C112" i="32" s="1"/>
  <c r="M112" i="32"/>
  <c r="B113" i="32"/>
  <c r="C113" i="32"/>
  <c r="M113" i="32"/>
  <c r="B114" i="32"/>
  <c r="C114" i="32"/>
  <c r="M114" i="32"/>
  <c r="B115" i="32"/>
  <c r="C115" i="32"/>
  <c r="M115" i="32"/>
  <c r="B116" i="32"/>
  <c r="C116" i="32" s="1"/>
  <c r="M116" i="32"/>
  <c r="B117" i="32"/>
  <c r="C117" i="32" s="1"/>
  <c r="M117" i="32"/>
  <c r="B118" i="32"/>
  <c r="C118" i="32" s="1"/>
  <c r="M118" i="32"/>
  <c r="B119" i="32"/>
  <c r="C119" i="32" s="1"/>
  <c r="M119" i="32"/>
  <c r="B120" i="32"/>
  <c r="C120" i="32" s="1"/>
  <c r="M120" i="32"/>
  <c r="B121" i="32"/>
  <c r="C121" i="32"/>
  <c r="M121" i="32"/>
  <c r="B122" i="32"/>
  <c r="C122" i="32" s="1"/>
  <c r="M122" i="32"/>
  <c r="B123" i="32"/>
  <c r="C123" i="32"/>
  <c r="M123" i="32"/>
  <c r="B124" i="32"/>
  <c r="C124" i="32"/>
  <c r="M124" i="32"/>
  <c r="B125" i="32"/>
  <c r="C125" i="32"/>
  <c r="M125" i="32"/>
  <c r="B126" i="32"/>
  <c r="C126" i="32" s="1"/>
  <c r="M126" i="32"/>
  <c r="B127" i="32"/>
  <c r="C127" i="32"/>
  <c r="M127" i="32"/>
  <c r="B128" i="32"/>
  <c r="C128" i="32" s="1"/>
  <c r="M128" i="32"/>
  <c r="B129" i="32"/>
  <c r="C129" i="32"/>
  <c r="M129" i="32"/>
  <c r="B130" i="32"/>
  <c r="C130" i="32"/>
  <c r="M130" i="32"/>
  <c r="B131" i="32"/>
  <c r="C131" i="32"/>
  <c r="M131" i="32"/>
  <c r="B132" i="32"/>
  <c r="C132" i="32"/>
  <c r="M132" i="32"/>
  <c r="B133" i="32"/>
  <c r="C133" i="32"/>
  <c r="M133" i="32"/>
  <c r="B134" i="32"/>
  <c r="C134" i="32" s="1"/>
  <c r="M134" i="32"/>
  <c r="B135" i="32"/>
  <c r="C135" i="32"/>
  <c r="M135" i="32"/>
  <c r="B136" i="32"/>
  <c r="C136" i="32"/>
  <c r="M136" i="32"/>
  <c r="B137" i="32"/>
  <c r="C137" i="32"/>
  <c r="M137" i="32"/>
  <c r="B138" i="32"/>
  <c r="C138" i="32" s="1"/>
  <c r="M138" i="32"/>
  <c r="B139" i="32"/>
  <c r="C139" i="32"/>
  <c r="M139" i="32"/>
  <c r="B140" i="32"/>
  <c r="C140" i="32"/>
  <c r="M140" i="32"/>
  <c r="B141" i="32"/>
  <c r="C141" i="32"/>
  <c r="M141" i="32"/>
  <c r="B142" i="32"/>
  <c r="C142" i="32" s="1"/>
  <c r="M142" i="32"/>
  <c r="B143" i="32"/>
  <c r="C143" i="32"/>
  <c r="M143" i="32"/>
  <c r="B144" i="32"/>
  <c r="C144" i="32"/>
  <c r="M144" i="32"/>
  <c r="B145" i="32"/>
  <c r="C145" i="32"/>
  <c r="M145" i="32"/>
  <c r="B146" i="32"/>
  <c r="C146" i="32" s="1"/>
  <c r="M146" i="32"/>
  <c r="B147" i="32"/>
  <c r="C147" i="32" s="1"/>
  <c r="M147" i="32"/>
  <c r="B148" i="32"/>
  <c r="C148" i="32" s="1"/>
  <c r="M148" i="32"/>
  <c r="B149" i="32"/>
  <c r="C149" i="32"/>
  <c r="M149" i="32"/>
  <c r="B150" i="32"/>
  <c r="C150" i="32" s="1"/>
  <c r="M150" i="32"/>
  <c r="B151" i="32"/>
  <c r="C151" i="32" s="1"/>
  <c r="M151" i="32"/>
  <c r="B152" i="32"/>
  <c r="C152" i="32"/>
  <c r="M152" i="32"/>
  <c r="B153" i="32"/>
  <c r="C153" i="32"/>
  <c r="M153" i="32"/>
  <c r="B154" i="32"/>
  <c r="C154" i="32"/>
  <c r="M154" i="32"/>
  <c r="B155" i="32"/>
  <c r="C155" i="32"/>
  <c r="M155" i="32"/>
  <c r="B156" i="32"/>
  <c r="C156" i="32" s="1"/>
  <c r="M156" i="32"/>
  <c r="B157" i="32"/>
  <c r="C157" i="32"/>
  <c r="M157" i="32"/>
  <c r="B158" i="32"/>
  <c r="C158" i="32"/>
  <c r="M158" i="32"/>
  <c r="B159" i="32"/>
  <c r="C159" i="32"/>
  <c r="M159" i="32"/>
  <c r="B160" i="32"/>
  <c r="C160" i="32" s="1"/>
  <c r="M160" i="32"/>
  <c r="B161" i="32"/>
  <c r="C161" i="32"/>
  <c r="M161" i="32"/>
  <c r="B162" i="32"/>
  <c r="C162" i="32"/>
  <c r="M162" i="32"/>
  <c r="B163" i="32"/>
  <c r="C163" i="32"/>
  <c r="M163" i="32"/>
  <c r="B164" i="32"/>
  <c r="C164" i="32" s="1"/>
  <c r="M164" i="32"/>
  <c r="B165" i="32"/>
  <c r="C165" i="32"/>
  <c r="M165" i="32"/>
  <c r="B166" i="32"/>
  <c r="C166" i="32" s="1"/>
  <c r="M166" i="32"/>
  <c r="B167" i="32"/>
  <c r="C167" i="32"/>
  <c r="M167" i="32"/>
  <c r="B168" i="32"/>
  <c r="C168" i="32"/>
  <c r="M168" i="32"/>
  <c r="B169" i="32"/>
  <c r="C169" i="32"/>
  <c r="M169" i="32"/>
  <c r="B170" i="32"/>
  <c r="C170" i="32" s="1"/>
  <c r="M170" i="32"/>
  <c r="B171" i="32"/>
  <c r="C171" i="32"/>
  <c r="M171" i="32"/>
  <c r="B172" i="32"/>
  <c r="C172" i="32" s="1"/>
  <c r="M172" i="32"/>
  <c r="B173" i="32"/>
  <c r="C173" i="32"/>
  <c r="M173" i="32"/>
  <c r="B174" i="32"/>
  <c r="C174" i="32"/>
  <c r="M174" i="32"/>
  <c r="B175" i="32"/>
  <c r="C175" i="32"/>
  <c r="M175" i="32"/>
  <c r="B176" i="32"/>
  <c r="C176" i="32" s="1"/>
  <c r="M176" i="32"/>
  <c r="B177" i="32"/>
  <c r="C177" i="32" s="1"/>
  <c r="M177" i="32"/>
  <c r="B178" i="32"/>
  <c r="C178" i="32" s="1"/>
  <c r="M178" i="32"/>
  <c r="B179" i="32"/>
  <c r="C179" i="32"/>
  <c r="M179" i="32"/>
  <c r="B180" i="32"/>
  <c r="C180" i="32"/>
  <c r="M180" i="32"/>
  <c r="B181" i="32"/>
  <c r="C181" i="32"/>
  <c r="M181" i="32"/>
  <c r="B182" i="32"/>
  <c r="C182" i="32" s="1"/>
  <c r="M182" i="32"/>
  <c r="B183" i="32"/>
  <c r="C183" i="32" s="1"/>
  <c r="M183" i="32"/>
  <c r="B184" i="32"/>
  <c r="C184" i="32" s="1"/>
  <c r="M184" i="32"/>
  <c r="B185" i="32"/>
  <c r="C185" i="32" s="1"/>
  <c r="M185" i="32"/>
  <c r="B186" i="32"/>
  <c r="C186" i="32" s="1"/>
  <c r="M186" i="32"/>
  <c r="B187" i="32"/>
  <c r="C187" i="32"/>
  <c r="M187" i="32"/>
  <c r="B188" i="32"/>
  <c r="C188" i="32"/>
  <c r="M188" i="32"/>
  <c r="B189" i="32"/>
  <c r="C189" i="32" s="1"/>
  <c r="M189" i="32"/>
  <c r="B190" i="32"/>
  <c r="C190" i="32" s="1"/>
  <c r="M190" i="32"/>
  <c r="B191" i="32"/>
  <c r="C191" i="32"/>
  <c r="M191" i="32"/>
  <c r="B192" i="32"/>
  <c r="C192" i="32"/>
  <c r="M192" i="32"/>
  <c r="B193" i="32"/>
  <c r="C193" i="32"/>
  <c r="M193" i="32"/>
  <c r="B194" i="32"/>
  <c r="C194" i="32" s="1"/>
  <c r="M194" i="32"/>
  <c r="B195" i="32"/>
  <c r="C195" i="32" s="1"/>
  <c r="M195" i="32"/>
  <c r="B196" i="32"/>
  <c r="C196" i="32"/>
  <c r="M196" i="32"/>
  <c r="B197" i="32"/>
  <c r="C197" i="32"/>
  <c r="M197" i="32"/>
  <c r="B198" i="32"/>
  <c r="C198" i="32" s="1"/>
  <c r="M198" i="32"/>
  <c r="B199" i="32"/>
  <c r="C199" i="32"/>
  <c r="M199" i="32"/>
  <c r="B200" i="32"/>
  <c r="C200" i="32" s="1"/>
  <c r="M200" i="32"/>
  <c r="B201" i="32"/>
  <c r="C201" i="32"/>
  <c r="M201" i="32"/>
  <c r="B202" i="32"/>
  <c r="C202" i="32"/>
  <c r="M202" i="32"/>
  <c r="B203" i="32"/>
  <c r="C203" i="32"/>
  <c r="M203" i="32"/>
  <c r="B204" i="32"/>
  <c r="C204" i="32" s="1"/>
  <c r="M204" i="32"/>
  <c r="B205" i="32"/>
  <c r="C205" i="32"/>
  <c r="M205" i="32"/>
  <c r="B206" i="32"/>
  <c r="C206" i="32" s="1"/>
  <c r="M206" i="32"/>
  <c r="B207" i="32"/>
  <c r="C207" i="32"/>
  <c r="M207" i="32"/>
  <c r="B208" i="32"/>
  <c r="C208" i="32"/>
  <c r="M208" i="32"/>
  <c r="B209" i="32"/>
  <c r="C209" i="32"/>
  <c r="M209" i="32"/>
  <c r="B210" i="32"/>
  <c r="C210" i="32"/>
  <c r="M210" i="32"/>
  <c r="B211" i="32"/>
  <c r="C211" i="32"/>
  <c r="M211" i="32"/>
  <c r="B212" i="32"/>
  <c r="C212" i="32"/>
  <c r="M212" i="32"/>
  <c r="B213" i="32"/>
  <c r="C213" i="32"/>
  <c r="M213" i="32"/>
  <c r="B214" i="32"/>
  <c r="C214" i="32" s="1"/>
  <c r="M214" i="32"/>
  <c r="B215" i="32"/>
  <c r="C215" i="32"/>
  <c r="M215" i="32"/>
  <c r="B216" i="32"/>
  <c r="C216" i="32" s="1"/>
  <c r="M216" i="32"/>
  <c r="B217" i="32"/>
  <c r="C217" i="32" s="1"/>
  <c r="M217" i="32"/>
  <c r="B218" i="32"/>
  <c r="C218" i="32" s="1"/>
  <c r="M218" i="32"/>
  <c r="B219" i="32"/>
  <c r="C219" i="32"/>
  <c r="M219" i="32"/>
  <c r="B220" i="32"/>
  <c r="C220" i="32"/>
  <c r="M220" i="32"/>
  <c r="B221" i="32"/>
  <c r="C221" i="32" s="1"/>
  <c r="M221" i="32"/>
  <c r="B222" i="32"/>
  <c r="C222" i="32" s="1"/>
  <c r="M222" i="32"/>
  <c r="B223" i="32"/>
  <c r="C223" i="32"/>
  <c r="M223" i="32"/>
  <c r="B224" i="32"/>
  <c r="C224" i="32"/>
  <c r="M224" i="32"/>
  <c r="B225" i="32"/>
  <c r="C225" i="32"/>
  <c r="M225" i="32"/>
  <c r="B226" i="32"/>
  <c r="C226" i="32" s="1"/>
  <c r="M226" i="32"/>
  <c r="B227" i="32"/>
  <c r="C227" i="32" s="1"/>
  <c r="M227" i="32"/>
  <c r="B228" i="32"/>
  <c r="C228" i="32" s="1"/>
  <c r="M228" i="32"/>
  <c r="B229" i="32"/>
  <c r="C229" i="32" s="1"/>
  <c r="M229" i="32"/>
  <c r="B230" i="32"/>
  <c r="C230" i="32"/>
  <c r="M230" i="32"/>
  <c r="B231" i="32"/>
  <c r="C231" i="32"/>
  <c r="M231" i="32"/>
  <c r="B232" i="32"/>
  <c r="C232" i="32"/>
  <c r="M232" i="32"/>
  <c r="B233" i="32"/>
  <c r="C233" i="32"/>
  <c r="M233" i="32"/>
  <c r="B234" i="32"/>
  <c r="C234" i="32"/>
  <c r="M234" i="32"/>
  <c r="B235" i="32"/>
  <c r="C235" i="32" s="1"/>
  <c r="M235" i="32"/>
  <c r="B236" i="32"/>
  <c r="C236" i="32"/>
  <c r="M236" i="32"/>
  <c r="B237" i="32"/>
  <c r="C237" i="32"/>
  <c r="M237" i="32"/>
  <c r="B238" i="32"/>
  <c r="C238" i="32" s="1"/>
  <c r="M238" i="32"/>
  <c r="B239" i="32"/>
  <c r="C239" i="32"/>
  <c r="M239" i="32"/>
  <c r="B240" i="32"/>
  <c r="C240" i="32" s="1"/>
  <c r="M240" i="32"/>
  <c r="B241" i="32"/>
  <c r="C241" i="32"/>
  <c r="M241" i="32"/>
  <c r="B242" i="32"/>
  <c r="C242" i="32"/>
  <c r="M242" i="32"/>
  <c r="B243" i="32"/>
  <c r="C243" i="32" s="1"/>
  <c r="M243" i="32"/>
  <c r="B244" i="32"/>
  <c r="C244" i="32" s="1"/>
  <c r="M244" i="32"/>
  <c r="B245" i="32"/>
  <c r="C245" i="32"/>
  <c r="M245" i="32"/>
  <c r="B246" i="32"/>
  <c r="C246" i="32"/>
  <c r="M246" i="32"/>
  <c r="B247" i="32"/>
  <c r="C247" i="32"/>
  <c r="M247" i="32"/>
  <c r="B248" i="32"/>
  <c r="C248" i="32" s="1"/>
  <c r="M248" i="32"/>
  <c r="B249" i="32"/>
  <c r="C249" i="32" s="1"/>
  <c r="M249" i="32"/>
  <c r="B250" i="32"/>
  <c r="C250" i="32"/>
  <c r="M250" i="32"/>
  <c r="B251" i="32"/>
  <c r="C251" i="32"/>
  <c r="M251" i="32"/>
  <c r="B252" i="32"/>
  <c r="C252" i="32" s="1"/>
  <c r="M252" i="32"/>
  <c r="B253" i="32"/>
  <c r="C253" i="32"/>
  <c r="M253" i="32"/>
  <c r="B254" i="32"/>
  <c r="C254" i="32"/>
  <c r="M254" i="32"/>
  <c r="B255" i="32"/>
  <c r="C255" i="32"/>
  <c r="M255" i="32"/>
  <c r="B256" i="32"/>
  <c r="C256" i="32"/>
  <c r="M256" i="32"/>
  <c r="B257" i="32"/>
  <c r="C257" i="32"/>
  <c r="M257" i="32"/>
  <c r="B258" i="32"/>
  <c r="C258" i="32"/>
  <c r="M258" i="32"/>
  <c r="B259" i="32"/>
  <c r="C259" i="32"/>
  <c r="M259" i="32"/>
  <c r="B260" i="32"/>
  <c r="C260" i="32" s="1"/>
  <c r="M260" i="32"/>
  <c r="B261" i="32"/>
  <c r="C261" i="32"/>
  <c r="M261" i="32"/>
  <c r="B262" i="32"/>
  <c r="C262" i="32" s="1"/>
  <c r="M262" i="32"/>
  <c r="B263" i="32"/>
  <c r="C263" i="32"/>
  <c r="M263" i="32"/>
  <c r="B264" i="32"/>
  <c r="C264" i="32"/>
  <c r="M264" i="32"/>
  <c r="B265" i="32"/>
  <c r="C265" i="32"/>
  <c r="M265" i="32"/>
  <c r="B266" i="32"/>
  <c r="C266" i="32" s="1"/>
  <c r="M266" i="32"/>
  <c r="B267" i="32"/>
  <c r="C267" i="32"/>
  <c r="M267" i="32"/>
  <c r="B268" i="32"/>
  <c r="C268" i="32"/>
  <c r="M268" i="32"/>
  <c r="B269" i="32"/>
  <c r="C269" i="32" s="1"/>
  <c r="M269" i="32"/>
  <c r="B270" i="32"/>
  <c r="C270" i="32" s="1"/>
  <c r="M270" i="32"/>
  <c r="B271" i="32"/>
  <c r="C271" i="32"/>
  <c r="M271" i="32"/>
  <c r="B272" i="32"/>
  <c r="C272" i="32"/>
  <c r="M272" i="32"/>
  <c r="B273" i="32"/>
  <c r="C273" i="32"/>
  <c r="M273" i="32"/>
  <c r="B274" i="32"/>
  <c r="C274" i="32" s="1"/>
  <c r="M274" i="32"/>
  <c r="B275" i="32"/>
  <c r="C275" i="32"/>
  <c r="M275" i="32"/>
  <c r="B276" i="32"/>
  <c r="C276" i="32"/>
  <c r="M276" i="32"/>
  <c r="B277" i="32"/>
  <c r="C277" i="32" s="1"/>
  <c r="M277" i="32"/>
  <c r="B278" i="32"/>
  <c r="C278" i="32"/>
  <c r="M278" i="32"/>
  <c r="B279" i="32"/>
  <c r="C279" i="32" s="1"/>
  <c r="M279" i="32"/>
  <c r="B280" i="32"/>
  <c r="C280" i="32" s="1"/>
  <c r="M280" i="32"/>
  <c r="B281" i="32"/>
  <c r="C281" i="32"/>
  <c r="M281" i="32"/>
  <c r="B282" i="32"/>
  <c r="C282" i="32" s="1"/>
  <c r="M282" i="32"/>
  <c r="B283" i="32"/>
  <c r="C283" i="32"/>
  <c r="M283" i="32"/>
  <c r="B284" i="32"/>
  <c r="C284" i="32"/>
  <c r="M284" i="32"/>
  <c r="B285" i="32"/>
  <c r="C285" i="32"/>
  <c r="M285" i="32"/>
  <c r="B286" i="32"/>
  <c r="C286" i="32" s="1"/>
  <c r="M286" i="32"/>
  <c r="B287" i="32"/>
  <c r="C287" i="32"/>
  <c r="M287" i="32"/>
  <c r="B288" i="32"/>
  <c r="C288" i="32" s="1"/>
  <c r="M288" i="32"/>
  <c r="B289" i="32"/>
  <c r="C289" i="32"/>
  <c r="M289" i="32"/>
  <c r="B290" i="32"/>
  <c r="C290" i="32"/>
  <c r="M290" i="32"/>
  <c r="B291" i="32"/>
  <c r="C291" i="32"/>
  <c r="M291" i="32"/>
  <c r="B292" i="32"/>
  <c r="C292" i="32" s="1"/>
  <c r="M292" i="32"/>
  <c r="B293" i="32"/>
  <c r="C293" i="32"/>
  <c r="M293" i="32"/>
  <c r="B294" i="32"/>
  <c r="C294" i="32" s="1"/>
  <c r="M294" i="32"/>
  <c r="B295" i="32"/>
  <c r="C295" i="32"/>
  <c r="M295" i="32"/>
  <c r="B296" i="32"/>
  <c r="C296" i="32"/>
  <c r="M296" i="32"/>
  <c r="B297" i="32"/>
  <c r="C297" i="32"/>
  <c r="M297" i="32"/>
  <c r="B298" i="32"/>
  <c r="C298" i="32" s="1"/>
  <c r="M298" i="32"/>
  <c r="B299" i="32"/>
  <c r="C299" i="32" s="1"/>
  <c r="M299" i="32"/>
  <c r="B300" i="32"/>
  <c r="C300" i="32" s="1"/>
  <c r="M300" i="32"/>
  <c r="B301" i="32"/>
  <c r="C301" i="32"/>
  <c r="M301" i="32"/>
  <c r="B302" i="32"/>
  <c r="C302" i="32" s="1"/>
  <c r="M302" i="32"/>
  <c r="B303" i="32"/>
  <c r="C303" i="32"/>
  <c r="M303" i="32"/>
  <c r="B304" i="32"/>
  <c r="C304" i="32" s="1"/>
  <c r="M304" i="32"/>
  <c r="B305" i="32"/>
  <c r="C305" i="32"/>
  <c r="M305" i="32"/>
  <c r="B306" i="32"/>
  <c r="C306" i="32" s="1"/>
  <c r="M306" i="32"/>
  <c r="B307" i="32"/>
  <c r="C307" i="32"/>
  <c r="M307" i="32"/>
  <c r="B308" i="32"/>
  <c r="C308" i="32" s="1"/>
  <c r="M308" i="32"/>
  <c r="B309" i="32"/>
  <c r="C309" i="32"/>
  <c r="M309" i="32"/>
  <c r="B310" i="32"/>
  <c r="C310" i="32" s="1"/>
  <c r="M310" i="32"/>
  <c r="B311" i="32"/>
  <c r="C311" i="32"/>
  <c r="M311" i="32"/>
  <c r="B312" i="32"/>
  <c r="C312" i="32"/>
  <c r="M312" i="32"/>
  <c r="B313" i="32"/>
  <c r="C313" i="32"/>
  <c r="M313" i="32"/>
  <c r="B314" i="32"/>
  <c r="C314" i="32" s="1"/>
  <c r="M314" i="32"/>
  <c r="B315" i="32"/>
  <c r="C315" i="32"/>
  <c r="M315" i="32"/>
  <c r="B316" i="32"/>
  <c r="C316" i="32" s="1"/>
  <c r="M316" i="32"/>
  <c r="B317" i="32"/>
  <c r="C317" i="32"/>
  <c r="M317" i="32"/>
  <c r="B318" i="32"/>
  <c r="C318" i="32" s="1"/>
  <c r="M318" i="32"/>
  <c r="B319" i="32"/>
  <c r="C319" i="32"/>
  <c r="M319" i="32"/>
  <c r="B320" i="32"/>
  <c r="C320" i="32"/>
  <c r="M320" i="32"/>
  <c r="B321" i="32"/>
  <c r="C321" i="32"/>
  <c r="M321" i="32"/>
  <c r="B322" i="32"/>
  <c r="C322" i="32"/>
  <c r="M322" i="32"/>
  <c r="B323" i="32"/>
  <c r="C323" i="32"/>
  <c r="M323" i="32"/>
  <c r="B324" i="32"/>
  <c r="C324" i="32"/>
  <c r="M324" i="32"/>
  <c r="B325" i="32"/>
  <c r="C325" i="32"/>
  <c r="M325" i="32"/>
  <c r="B326" i="32"/>
  <c r="C326" i="32" s="1"/>
  <c r="M326" i="32"/>
  <c r="B327" i="32"/>
  <c r="C327" i="32"/>
  <c r="M327" i="32"/>
  <c r="B328" i="32"/>
  <c r="C328" i="32" s="1"/>
  <c r="M328" i="32"/>
  <c r="B329" i="32"/>
  <c r="C329" i="32"/>
  <c r="M329" i="32"/>
  <c r="B330" i="32"/>
  <c r="C330" i="32"/>
  <c r="M330" i="32"/>
  <c r="B331" i="32"/>
  <c r="C331" i="32"/>
  <c r="M331" i="32"/>
  <c r="B332" i="32"/>
  <c r="C332" i="32" s="1"/>
  <c r="M332" i="32"/>
  <c r="B333" i="32"/>
  <c r="C333" i="32"/>
  <c r="M333" i="32"/>
  <c r="B334" i="32"/>
  <c r="C334" i="32"/>
  <c r="M334" i="32"/>
  <c r="B335" i="32"/>
  <c r="C335" i="32"/>
  <c r="M335" i="32"/>
  <c r="B336" i="32"/>
  <c r="C336" i="32" s="1"/>
  <c r="M336" i="32"/>
  <c r="B337" i="32"/>
  <c r="C337" i="32"/>
  <c r="M337" i="32"/>
  <c r="B338" i="32"/>
  <c r="C338" i="32"/>
  <c r="M338" i="32"/>
  <c r="B339" i="32"/>
  <c r="C339" i="32"/>
  <c r="M339" i="32"/>
  <c r="B340" i="32"/>
  <c r="C340" i="32" s="1"/>
  <c r="M340" i="32"/>
  <c r="B341" i="32"/>
  <c r="C341" i="32"/>
  <c r="M341" i="32"/>
  <c r="B342" i="32"/>
  <c r="C342" i="32"/>
  <c r="M342" i="32"/>
  <c r="B343" i="32"/>
  <c r="C343" i="32"/>
  <c r="M343" i="32"/>
  <c r="B344" i="32"/>
  <c r="C344" i="32"/>
  <c r="M344" i="32"/>
  <c r="B345" i="32"/>
  <c r="C345" i="32" s="1"/>
  <c r="M345" i="32"/>
  <c r="B346" i="32"/>
  <c r="C346" i="32"/>
  <c r="M346" i="32"/>
  <c r="B347" i="32"/>
  <c r="C347" i="32"/>
  <c r="M347" i="32"/>
  <c r="B348" i="32"/>
  <c r="C348" i="32" s="1"/>
  <c r="M348" i="32"/>
  <c r="B349" i="32"/>
  <c r="C349" i="32" s="1"/>
  <c r="M349" i="32"/>
  <c r="B350" i="32"/>
  <c r="C350" i="32" s="1"/>
  <c r="M350" i="32"/>
  <c r="B351" i="32"/>
  <c r="C351" i="32"/>
  <c r="M351" i="32"/>
  <c r="B352" i="32"/>
  <c r="C352" i="32" s="1"/>
  <c r="M352" i="32"/>
  <c r="B353" i="32"/>
  <c r="C353" i="32"/>
  <c r="M353" i="32"/>
  <c r="B354" i="32"/>
  <c r="C354" i="32" s="1"/>
  <c r="M354" i="32"/>
  <c r="B355" i="32"/>
  <c r="C355" i="32"/>
  <c r="M355" i="32"/>
  <c r="B356" i="32"/>
  <c r="C356" i="32"/>
  <c r="M356" i="32"/>
  <c r="B357" i="32"/>
  <c r="C357" i="32"/>
  <c r="M357" i="32"/>
  <c r="B358" i="32"/>
  <c r="C358" i="32" s="1"/>
  <c r="M358" i="32"/>
  <c r="B359" i="32"/>
  <c r="C359" i="32" s="1"/>
  <c r="M359" i="32"/>
  <c r="B360" i="32"/>
  <c r="C360" i="32" s="1"/>
  <c r="M360" i="32"/>
  <c r="B361" i="32"/>
  <c r="C361" i="32"/>
  <c r="M361" i="32"/>
  <c r="B362" i="32"/>
  <c r="C362" i="32" s="1"/>
  <c r="M362" i="32"/>
  <c r="B363" i="32"/>
  <c r="C363" i="32"/>
  <c r="M363" i="32"/>
  <c r="B364" i="32"/>
  <c r="C364" i="32"/>
  <c r="M364" i="32"/>
  <c r="B365" i="32"/>
  <c r="C365" i="32"/>
  <c r="M365" i="32"/>
  <c r="B366" i="32"/>
  <c r="C366" i="32"/>
  <c r="M366" i="32"/>
  <c r="B367" i="32"/>
  <c r="C367" i="32" s="1"/>
  <c r="M367" i="32"/>
  <c r="B368" i="32"/>
  <c r="C368" i="32"/>
  <c r="M368" i="32"/>
  <c r="B369" i="32"/>
  <c r="C369" i="32"/>
  <c r="M369" i="32"/>
  <c r="B370" i="32"/>
  <c r="C370" i="32" s="1"/>
  <c r="M370" i="32"/>
  <c r="B371" i="32"/>
  <c r="C371" i="32" s="1"/>
  <c r="M371" i="32"/>
  <c r="B372" i="32"/>
  <c r="C372" i="32" s="1"/>
  <c r="M372" i="32"/>
  <c r="B373" i="32"/>
  <c r="C373" i="32"/>
  <c r="M373" i="32"/>
  <c r="B374" i="32"/>
  <c r="C374" i="32"/>
  <c r="M374" i="32"/>
  <c r="B375" i="32"/>
  <c r="C375" i="32"/>
  <c r="M375" i="32"/>
  <c r="B376" i="32"/>
  <c r="C376" i="32" s="1"/>
  <c r="M376" i="32"/>
  <c r="B377" i="32"/>
  <c r="C377" i="32"/>
  <c r="M377" i="32"/>
  <c r="B378" i="32"/>
  <c r="C378" i="32"/>
  <c r="M378" i="32"/>
  <c r="B379" i="32"/>
  <c r="C379" i="32" s="1"/>
  <c r="M379" i="32"/>
  <c r="B380" i="32"/>
  <c r="C380" i="32" s="1"/>
  <c r="M380" i="32"/>
  <c r="B381" i="32"/>
  <c r="C381" i="32"/>
  <c r="M381" i="32"/>
  <c r="B382" i="32"/>
  <c r="C382" i="32"/>
  <c r="M382" i="32"/>
  <c r="B383" i="32"/>
  <c r="C383" i="32"/>
  <c r="M383" i="32"/>
  <c r="B384" i="32"/>
  <c r="C384" i="32"/>
  <c r="M384" i="32"/>
  <c r="B385" i="32"/>
  <c r="C385" i="32"/>
  <c r="M385" i="32"/>
  <c r="B386" i="32"/>
  <c r="C386" i="32" s="1"/>
  <c r="M386" i="32"/>
  <c r="B387" i="32"/>
  <c r="C387" i="32"/>
  <c r="M387" i="32"/>
  <c r="B388" i="32"/>
  <c r="C388" i="32"/>
  <c r="M388" i="32"/>
  <c r="B389" i="32"/>
  <c r="C389" i="32"/>
  <c r="M389" i="32"/>
  <c r="B390" i="32"/>
  <c r="C390" i="32" s="1"/>
  <c r="M390" i="32"/>
  <c r="B391" i="32"/>
  <c r="C391" i="32"/>
  <c r="M391" i="32"/>
  <c r="B392" i="32"/>
  <c r="C392" i="32" s="1"/>
  <c r="M392" i="32"/>
  <c r="B393" i="32"/>
  <c r="C393" i="32"/>
  <c r="M393" i="32"/>
  <c r="B394" i="32"/>
  <c r="C394" i="32" s="1"/>
  <c r="M394" i="32"/>
  <c r="B395" i="32"/>
  <c r="C395" i="32"/>
  <c r="M395" i="32"/>
  <c r="B396" i="32"/>
  <c r="C396" i="32"/>
  <c r="M396" i="32"/>
  <c r="B397" i="32"/>
  <c r="C397" i="32"/>
  <c r="M397" i="32"/>
  <c r="B398" i="32"/>
  <c r="C398" i="32" s="1"/>
  <c r="M398" i="32"/>
  <c r="B399" i="32"/>
  <c r="C399" i="32"/>
  <c r="M399" i="32"/>
  <c r="B400" i="32"/>
  <c r="C400" i="32"/>
  <c r="M400" i="32"/>
  <c r="B401" i="32"/>
  <c r="C401" i="32"/>
  <c r="M401" i="32"/>
  <c r="B402" i="32"/>
  <c r="C402" i="32" s="1"/>
  <c r="M402" i="32"/>
  <c r="B403" i="32"/>
  <c r="C403" i="32" s="1"/>
  <c r="M403" i="32"/>
  <c r="B404" i="32"/>
  <c r="C404" i="32"/>
  <c r="M404" i="32"/>
  <c r="B405" i="32"/>
  <c r="C405" i="32"/>
  <c r="M405" i="32"/>
  <c r="B406" i="32"/>
  <c r="C406" i="32"/>
  <c r="M406" i="32"/>
  <c r="B407" i="32"/>
  <c r="C407" i="32"/>
  <c r="M407" i="32"/>
  <c r="B408" i="32"/>
  <c r="C408" i="32"/>
  <c r="M408" i="32"/>
  <c r="B409" i="32"/>
  <c r="C409" i="32"/>
  <c r="M409" i="32"/>
  <c r="B410" i="32"/>
  <c r="C410" i="32"/>
  <c r="M410" i="32"/>
  <c r="B411" i="32"/>
  <c r="C411" i="32"/>
  <c r="M411" i="32"/>
  <c r="B412" i="32"/>
  <c r="C412" i="32"/>
  <c r="M412" i="32"/>
  <c r="B413" i="32"/>
  <c r="C413" i="32"/>
  <c r="M413" i="32"/>
  <c r="B414" i="32"/>
  <c r="C414" i="32" s="1"/>
  <c r="M414" i="32"/>
  <c r="B415" i="32"/>
  <c r="C415" i="32" s="1"/>
  <c r="M415" i="32"/>
  <c r="B416" i="32"/>
  <c r="C416" i="32"/>
  <c r="M416" i="32"/>
  <c r="B417" i="32"/>
  <c r="C417" i="32"/>
  <c r="M417" i="32"/>
  <c r="B418" i="32"/>
  <c r="C418" i="32" s="1"/>
  <c r="M418" i="32"/>
  <c r="B419" i="32"/>
  <c r="C419" i="32"/>
  <c r="M419" i="32"/>
  <c r="B420" i="32"/>
  <c r="C420" i="32" s="1"/>
  <c r="M420" i="32"/>
  <c r="B421" i="32"/>
  <c r="C421" i="32"/>
  <c r="M421" i="32"/>
  <c r="B422" i="32"/>
  <c r="C422" i="32"/>
  <c r="M422" i="32"/>
  <c r="B423" i="32"/>
  <c r="C423" i="32" s="1"/>
  <c r="M423" i="32"/>
  <c r="B424" i="32"/>
  <c r="C424" i="32" s="1"/>
  <c r="M424" i="32"/>
  <c r="B425" i="32"/>
  <c r="C425" i="32"/>
  <c r="M425" i="32"/>
  <c r="B426" i="32"/>
  <c r="C426" i="32" s="1"/>
  <c r="M426" i="32"/>
  <c r="B427" i="32"/>
  <c r="C427" i="32"/>
  <c r="M427" i="32"/>
  <c r="B428" i="32"/>
  <c r="C428" i="32" s="1"/>
  <c r="M428" i="32"/>
  <c r="B429" i="32"/>
  <c r="C429" i="32"/>
  <c r="M429" i="32"/>
  <c r="B430" i="32"/>
  <c r="C430" i="32"/>
  <c r="M430" i="32"/>
  <c r="B431" i="32"/>
  <c r="C431" i="32" s="1"/>
  <c r="M431" i="32"/>
  <c r="B432" i="32"/>
  <c r="C432" i="32" s="1"/>
  <c r="M432" i="32"/>
  <c r="B433" i="32"/>
  <c r="C433" i="32" s="1"/>
  <c r="M433" i="32"/>
  <c r="B434" i="32"/>
  <c r="C434" i="32" s="1"/>
  <c r="M434" i="32"/>
  <c r="B435" i="32"/>
  <c r="C435" i="32"/>
  <c r="M435" i="32"/>
  <c r="B436" i="32"/>
  <c r="C436" i="32" s="1"/>
  <c r="M436" i="32"/>
  <c r="B437" i="32"/>
  <c r="C437" i="32" s="1"/>
  <c r="M437" i="32"/>
  <c r="B438" i="32"/>
  <c r="C438" i="32"/>
  <c r="M438" i="32"/>
  <c r="B439" i="32"/>
  <c r="C439" i="32"/>
  <c r="M439" i="32"/>
  <c r="B440" i="32"/>
  <c r="C440" i="32" s="1"/>
  <c r="M440" i="32"/>
  <c r="B441" i="32"/>
  <c r="C441" i="32" s="1"/>
  <c r="M441" i="32"/>
  <c r="B442" i="32"/>
  <c r="C442" i="32" s="1"/>
  <c r="M442" i="32"/>
  <c r="B443" i="32"/>
  <c r="C443" i="32"/>
  <c r="M443" i="32"/>
  <c r="B444" i="32"/>
  <c r="C444" i="32"/>
  <c r="M444" i="32"/>
  <c r="B445" i="32"/>
  <c r="C445" i="32"/>
  <c r="M445" i="32"/>
  <c r="B446" i="32"/>
  <c r="C446" i="32" s="1"/>
  <c r="M446" i="32"/>
  <c r="B447" i="32"/>
  <c r="C447" i="32" s="1"/>
  <c r="M447" i="32"/>
  <c r="B448" i="32"/>
  <c r="C448" i="32" s="1"/>
  <c r="M448" i="32"/>
  <c r="B449" i="32"/>
  <c r="C449" i="32" s="1"/>
  <c r="M449" i="32"/>
  <c r="B450" i="32"/>
  <c r="C450" i="32" s="1"/>
  <c r="M450" i="32"/>
  <c r="B451" i="32"/>
  <c r="C451" i="32"/>
  <c r="M451" i="32"/>
  <c r="B452" i="32"/>
  <c r="C452" i="32"/>
  <c r="M452" i="32"/>
  <c r="B453" i="32"/>
  <c r="C453" i="32"/>
  <c r="M453" i="32"/>
  <c r="B454" i="32"/>
  <c r="C454" i="32"/>
  <c r="M454" i="32"/>
  <c r="B455" i="32"/>
  <c r="C455" i="32"/>
  <c r="M455" i="32"/>
  <c r="B456" i="32"/>
  <c r="C456" i="32" s="1"/>
  <c r="M456" i="32"/>
  <c r="B457" i="32"/>
  <c r="C457" i="32"/>
  <c r="M457" i="32"/>
  <c r="B458" i="32"/>
  <c r="C458" i="32" s="1"/>
  <c r="M458" i="32"/>
  <c r="B459" i="32"/>
  <c r="C459" i="32"/>
  <c r="M459" i="32"/>
  <c r="B460" i="32"/>
  <c r="C460" i="32" s="1"/>
  <c r="M460" i="32"/>
  <c r="B461" i="32"/>
  <c r="C461" i="32"/>
  <c r="M461" i="32"/>
  <c r="B462" i="32"/>
  <c r="C462" i="32"/>
  <c r="M462" i="32"/>
  <c r="B463" i="32"/>
  <c r="C463" i="32"/>
  <c r="M463" i="32"/>
  <c r="B464" i="32"/>
  <c r="C464" i="32" s="1"/>
  <c r="M464" i="32"/>
  <c r="B465" i="32"/>
  <c r="C465" i="32"/>
  <c r="M465" i="32"/>
  <c r="B466" i="32"/>
  <c r="C466" i="32"/>
  <c r="M466" i="32"/>
  <c r="B467" i="32"/>
  <c r="C467" i="32"/>
  <c r="M467" i="32"/>
  <c r="B468" i="32"/>
  <c r="C468" i="32" s="1"/>
  <c r="M468" i="32"/>
  <c r="B469" i="32"/>
  <c r="C469" i="32" s="1"/>
  <c r="M469" i="32"/>
  <c r="B470" i="32"/>
  <c r="C470" i="32" s="1"/>
  <c r="M470" i="32"/>
  <c r="B471" i="32"/>
  <c r="C471" i="32"/>
  <c r="M471" i="32"/>
  <c r="B472" i="32"/>
  <c r="C472" i="32" s="1"/>
  <c r="M472" i="32"/>
  <c r="B473" i="32"/>
  <c r="C473" i="32"/>
  <c r="M473" i="32"/>
  <c r="B474" i="32"/>
  <c r="C474" i="32"/>
  <c r="M474" i="32"/>
  <c r="B475" i="32"/>
  <c r="C475" i="32"/>
  <c r="M475" i="32"/>
  <c r="B476" i="32"/>
  <c r="C476" i="32" s="1"/>
  <c r="M476" i="32"/>
  <c r="B477" i="32"/>
  <c r="C477" i="32"/>
  <c r="M477" i="32"/>
  <c r="B478" i="32"/>
  <c r="C478" i="32" s="1"/>
  <c r="M478" i="32"/>
  <c r="B479" i="32"/>
  <c r="C479" i="32"/>
  <c r="M479" i="32"/>
  <c r="B480" i="32"/>
  <c r="C480" i="32" s="1"/>
  <c r="M480" i="32"/>
  <c r="B481" i="32"/>
  <c r="C481" i="32" s="1"/>
  <c r="M481" i="32"/>
  <c r="B482" i="32"/>
  <c r="C482" i="32" s="1"/>
  <c r="M482" i="32"/>
  <c r="B483" i="32"/>
  <c r="C483" i="32"/>
  <c r="M483" i="32"/>
  <c r="B484" i="32"/>
  <c r="C484" i="32"/>
  <c r="M484" i="32"/>
  <c r="B485" i="32"/>
  <c r="C485" i="32" s="1"/>
  <c r="M485" i="32"/>
  <c r="B486" i="32"/>
  <c r="C486" i="32" s="1"/>
  <c r="M486" i="32"/>
  <c r="B487" i="32"/>
  <c r="C487" i="32"/>
  <c r="M487" i="32"/>
  <c r="B488" i="32"/>
  <c r="C488" i="32"/>
  <c r="M488" i="32"/>
  <c r="B489" i="32"/>
  <c r="C489" i="32"/>
  <c r="M489" i="32"/>
  <c r="B490" i="32"/>
  <c r="C490" i="32" s="1"/>
  <c r="M490" i="32"/>
  <c r="B491" i="32"/>
  <c r="C491" i="32"/>
  <c r="M491" i="32"/>
  <c r="B492" i="32"/>
  <c r="C492" i="32"/>
  <c r="M492" i="32"/>
  <c r="B493" i="32"/>
  <c r="C493" i="32" s="1"/>
  <c r="M493" i="32"/>
  <c r="B494" i="32"/>
  <c r="C494" i="32" s="1"/>
  <c r="M494" i="32"/>
  <c r="B495" i="32"/>
  <c r="C495" i="32"/>
  <c r="M495" i="32"/>
  <c r="B496" i="32"/>
  <c r="C496" i="32"/>
  <c r="M496" i="32"/>
  <c r="B497" i="32"/>
  <c r="C497" i="32"/>
  <c r="M497" i="32"/>
  <c r="B498" i="32"/>
  <c r="C498" i="32"/>
  <c r="M498" i="32"/>
  <c r="B499" i="32"/>
  <c r="C499" i="32"/>
  <c r="M499" i="32"/>
  <c r="B500" i="32"/>
  <c r="C500" i="32" s="1"/>
  <c r="M500" i="32"/>
  <c r="B501" i="32"/>
  <c r="C501" i="32"/>
  <c r="M501" i="32"/>
  <c r="B502" i="32"/>
  <c r="C502" i="32" s="1"/>
  <c r="M502" i="32"/>
  <c r="B503" i="32"/>
  <c r="C503" i="32" s="1"/>
  <c r="M503" i="32"/>
  <c r="B504" i="32"/>
  <c r="C504" i="32"/>
  <c r="M504" i="32"/>
  <c r="B505" i="32"/>
  <c r="C505" i="32"/>
  <c r="M505" i="32"/>
  <c r="B506" i="32"/>
  <c r="C506" i="32"/>
  <c r="M506" i="32"/>
  <c r="B507" i="32"/>
  <c r="C507" i="32"/>
  <c r="M507" i="32"/>
  <c r="B508" i="32"/>
  <c r="C508" i="32" s="1"/>
  <c r="M508" i="32"/>
  <c r="B509" i="32"/>
  <c r="C509" i="32"/>
  <c r="M509" i="32"/>
  <c r="B510" i="32"/>
  <c r="C510" i="32"/>
  <c r="M510" i="32"/>
  <c r="B511" i="32"/>
  <c r="C511" i="32"/>
  <c r="M511" i="32"/>
  <c r="B512" i="32"/>
  <c r="C512" i="32" s="1"/>
  <c r="M512" i="32"/>
  <c r="B513" i="32"/>
  <c r="C513" i="32"/>
  <c r="M513" i="32"/>
  <c r="B514" i="32"/>
  <c r="C514" i="32"/>
  <c r="M514" i="32"/>
  <c r="B515" i="32"/>
  <c r="C515" i="32"/>
  <c r="M515" i="32"/>
  <c r="B516" i="32"/>
  <c r="C516" i="32" s="1"/>
  <c r="M516" i="32"/>
  <c r="B517" i="32"/>
  <c r="C517" i="32"/>
  <c r="M517" i="32"/>
  <c r="B518" i="32"/>
  <c r="C518" i="32" s="1"/>
  <c r="M518" i="32"/>
  <c r="B519" i="32"/>
  <c r="C519" i="32" s="1"/>
  <c r="M519" i="32"/>
  <c r="B520" i="32"/>
  <c r="C520" i="32" s="1"/>
  <c r="M520" i="32"/>
  <c r="B521" i="32"/>
  <c r="C521" i="32" s="1"/>
  <c r="M521" i="32"/>
  <c r="B522" i="32"/>
  <c r="C522" i="32" s="1"/>
  <c r="M522" i="32"/>
  <c r="B523" i="32"/>
  <c r="C523" i="32"/>
  <c r="M523" i="32"/>
  <c r="B524" i="32"/>
  <c r="C524" i="32" s="1"/>
  <c r="M524" i="32"/>
  <c r="B525" i="32"/>
  <c r="C525" i="32" s="1"/>
  <c r="M525" i="32"/>
  <c r="B526" i="32"/>
  <c r="C526" i="32"/>
  <c r="M526" i="32"/>
  <c r="B527" i="32"/>
  <c r="C527" i="32"/>
  <c r="M527" i="32"/>
  <c r="B528" i="32"/>
  <c r="C528" i="32"/>
  <c r="M528" i="32"/>
  <c r="B529" i="32"/>
  <c r="C529" i="32"/>
  <c r="M529" i="32"/>
  <c r="B530" i="32"/>
  <c r="C530" i="32" s="1"/>
  <c r="M530" i="32"/>
  <c r="B531" i="32"/>
  <c r="C531" i="32"/>
  <c r="M531" i="32"/>
  <c r="B532" i="32"/>
  <c r="C532" i="32"/>
  <c r="M532" i="32"/>
  <c r="B533" i="32"/>
  <c r="C533" i="32"/>
  <c r="M533" i="32"/>
  <c r="B534" i="32"/>
  <c r="C534" i="32" s="1"/>
  <c r="M534" i="32"/>
  <c r="B535" i="32"/>
  <c r="C535" i="32"/>
  <c r="M535" i="32"/>
  <c r="B536" i="32"/>
  <c r="C536" i="32"/>
  <c r="M536" i="32"/>
  <c r="B537" i="32"/>
  <c r="C537" i="32"/>
  <c r="M537" i="32"/>
  <c r="B538" i="32"/>
  <c r="C538" i="32" s="1"/>
  <c r="M538" i="32"/>
  <c r="B539" i="32"/>
  <c r="C539" i="32"/>
  <c r="M539" i="32"/>
  <c r="B540" i="32"/>
  <c r="C540" i="32" s="1"/>
  <c r="M540" i="32"/>
  <c r="B541" i="32"/>
  <c r="C541" i="32"/>
  <c r="M541" i="32"/>
  <c r="B542" i="32"/>
  <c r="C542" i="32" s="1"/>
  <c r="M542" i="32"/>
  <c r="B543" i="32"/>
  <c r="C543" i="32"/>
  <c r="M543" i="32"/>
  <c r="B544" i="32"/>
  <c r="C544" i="32"/>
  <c r="M544" i="32"/>
  <c r="B545" i="32"/>
  <c r="C545" i="32"/>
  <c r="M545" i="32"/>
  <c r="B546" i="32"/>
  <c r="C546" i="32" s="1"/>
  <c r="M546" i="32"/>
  <c r="B547" i="32"/>
  <c r="C547" i="32"/>
  <c r="M547" i="32"/>
  <c r="B548" i="32"/>
  <c r="C548" i="32"/>
  <c r="M548" i="32"/>
  <c r="B549" i="32"/>
  <c r="C549" i="32"/>
  <c r="M549" i="32"/>
  <c r="B550" i="32"/>
  <c r="C550" i="32"/>
  <c r="M550" i="32"/>
  <c r="B551" i="32"/>
  <c r="C551" i="32" s="1"/>
  <c r="M551" i="32"/>
  <c r="B552" i="32"/>
  <c r="C552" i="32" s="1"/>
  <c r="M552" i="32"/>
  <c r="B553" i="32"/>
  <c r="C553" i="32"/>
  <c r="M553" i="32"/>
  <c r="B554" i="32"/>
  <c r="C554" i="32"/>
  <c r="M554" i="32"/>
  <c r="B555" i="32"/>
  <c r="C555" i="32"/>
  <c r="M555" i="32"/>
  <c r="B556" i="32"/>
  <c r="C556" i="32" s="1"/>
  <c r="M556" i="32"/>
  <c r="B557" i="32"/>
  <c r="C557" i="32"/>
  <c r="M557" i="32"/>
  <c r="B558" i="32"/>
  <c r="C558" i="32" s="1"/>
  <c r="M558" i="32"/>
  <c r="B559" i="32"/>
  <c r="C559" i="32" s="1"/>
  <c r="M559" i="32"/>
  <c r="B560" i="32"/>
  <c r="C560" i="32" s="1"/>
  <c r="M560" i="32"/>
  <c r="B561" i="32"/>
  <c r="C561" i="32"/>
  <c r="M561" i="32"/>
  <c r="B562" i="32"/>
  <c r="C562" i="32" s="1"/>
  <c r="M562" i="32"/>
  <c r="B563" i="32"/>
  <c r="C563" i="32"/>
  <c r="M563" i="32"/>
  <c r="B564" i="32"/>
  <c r="C564" i="32" s="1"/>
  <c r="M564" i="32"/>
  <c r="B565" i="32"/>
  <c r="C565" i="32"/>
  <c r="M565" i="32"/>
  <c r="B566" i="32"/>
  <c r="C566" i="32" s="1"/>
  <c r="M566" i="32"/>
  <c r="B567" i="32"/>
  <c r="C567" i="32"/>
  <c r="M567" i="32"/>
  <c r="B568" i="32"/>
  <c r="C568" i="32" s="1"/>
  <c r="M568" i="32"/>
  <c r="B569" i="32"/>
  <c r="C569" i="32" s="1"/>
  <c r="M569" i="32"/>
  <c r="B570" i="32"/>
  <c r="C570" i="32"/>
  <c r="M570" i="32"/>
  <c r="B571" i="32"/>
  <c r="C571" i="32"/>
  <c r="M571" i="32"/>
  <c r="B572" i="32"/>
  <c r="C572" i="32"/>
  <c r="M572" i="32"/>
  <c r="B573" i="32"/>
  <c r="C573" i="32"/>
  <c r="M573" i="32"/>
  <c r="B574" i="32"/>
  <c r="C574" i="32" s="1"/>
  <c r="M574" i="32"/>
  <c r="B575" i="32"/>
  <c r="C575" i="32"/>
  <c r="M575" i="32"/>
  <c r="B576" i="32"/>
  <c r="C576" i="32"/>
  <c r="M576" i="32"/>
  <c r="B577" i="32"/>
  <c r="C577" i="32"/>
  <c r="M577" i="32"/>
  <c r="B578" i="32"/>
  <c r="C578" i="32" s="1"/>
  <c r="M578" i="32"/>
  <c r="B579" i="32"/>
  <c r="C579" i="32"/>
  <c r="M579" i="32"/>
  <c r="B580" i="32"/>
  <c r="C580" i="32"/>
  <c r="M580" i="32"/>
  <c r="B581" i="32"/>
  <c r="C581" i="32"/>
  <c r="M581" i="32"/>
  <c r="B582" i="32"/>
  <c r="C582" i="32" s="1"/>
  <c r="M582" i="32"/>
  <c r="B583" i="32"/>
  <c r="C583" i="32"/>
  <c r="M583" i="32"/>
  <c r="B584" i="32"/>
  <c r="C584" i="32"/>
  <c r="M584" i="32"/>
  <c r="B585" i="32"/>
  <c r="C585" i="32"/>
  <c r="M585" i="32"/>
  <c r="B586" i="32"/>
  <c r="C586" i="32"/>
  <c r="M586" i="32"/>
  <c r="B587" i="32"/>
  <c r="C587" i="32"/>
  <c r="M587" i="32"/>
  <c r="B588" i="32"/>
  <c r="C588" i="32" s="1"/>
  <c r="M588" i="32"/>
  <c r="B589" i="32"/>
  <c r="C589" i="32"/>
  <c r="M589" i="32"/>
  <c r="B590" i="32"/>
  <c r="C590" i="32" s="1"/>
  <c r="M590" i="32"/>
  <c r="B591" i="32"/>
  <c r="C591" i="32"/>
  <c r="M591" i="32"/>
  <c r="B592" i="32"/>
  <c r="C592" i="32"/>
  <c r="M592" i="32"/>
  <c r="B593" i="32"/>
  <c r="C593" i="32"/>
  <c r="M593" i="32"/>
  <c r="B594" i="32"/>
  <c r="C594" i="32"/>
  <c r="M594" i="32"/>
  <c r="B595" i="32"/>
  <c r="C595" i="32" s="1"/>
  <c r="M595" i="32"/>
  <c r="B596" i="32"/>
  <c r="C596" i="32" s="1"/>
  <c r="M596" i="32"/>
  <c r="B597" i="32"/>
  <c r="C597" i="32"/>
  <c r="M597" i="32"/>
  <c r="B598" i="32"/>
  <c r="C598" i="32"/>
  <c r="M598" i="32"/>
  <c r="B599" i="32"/>
  <c r="C599" i="32" s="1"/>
  <c r="M599" i="32"/>
  <c r="B600" i="32"/>
  <c r="C600" i="32" s="1"/>
  <c r="M600" i="32"/>
  <c r="B601" i="32"/>
  <c r="C601" i="32"/>
  <c r="M601" i="32"/>
  <c r="B602" i="32"/>
  <c r="C602" i="32"/>
  <c r="M602" i="32"/>
  <c r="B603" i="32"/>
  <c r="C603" i="32"/>
  <c r="M603" i="32"/>
  <c r="B604" i="32"/>
  <c r="C604" i="32" s="1"/>
  <c r="M604" i="32"/>
  <c r="B605" i="32"/>
  <c r="C605" i="32"/>
  <c r="M605" i="32"/>
  <c r="B606" i="32"/>
  <c r="C606" i="32" s="1"/>
  <c r="M606" i="32"/>
  <c r="B607" i="32"/>
  <c r="C607" i="32" s="1"/>
  <c r="M607" i="32"/>
  <c r="B608" i="32"/>
  <c r="C608" i="32"/>
  <c r="M608" i="32"/>
  <c r="B609" i="32"/>
  <c r="C609" i="32" s="1"/>
  <c r="M609" i="32"/>
  <c r="B610" i="32"/>
  <c r="C610" i="32"/>
  <c r="M610" i="32"/>
  <c r="B611" i="32"/>
  <c r="C611" i="32"/>
  <c r="M611" i="32"/>
  <c r="B612" i="32"/>
  <c r="C612" i="32" s="1"/>
  <c r="M612" i="32"/>
  <c r="B613" i="32"/>
  <c r="C613" i="32"/>
  <c r="M613" i="32"/>
  <c r="B614" i="32"/>
  <c r="C614" i="32"/>
  <c r="M614" i="32"/>
  <c r="B615" i="32"/>
  <c r="C615" i="32"/>
  <c r="M615" i="32"/>
  <c r="B616" i="32"/>
  <c r="C616" i="32" s="1"/>
  <c r="M616" i="32"/>
  <c r="B617" i="32"/>
  <c r="C617" i="32"/>
  <c r="M617" i="32"/>
  <c r="B618" i="32"/>
  <c r="C618" i="32" s="1"/>
  <c r="M618" i="32"/>
  <c r="B619" i="32"/>
  <c r="C619" i="32"/>
  <c r="M619" i="32"/>
  <c r="B620" i="32"/>
  <c r="C620" i="32"/>
  <c r="M620" i="32"/>
  <c r="B621" i="32"/>
  <c r="C621" i="32"/>
  <c r="M621" i="32"/>
  <c r="B622" i="32"/>
  <c r="C622" i="32" s="1"/>
  <c r="M622" i="32"/>
  <c r="B623" i="32"/>
  <c r="C623" i="32"/>
  <c r="M623" i="32"/>
  <c r="B624" i="32"/>
  <c r="C624" i="32" s="1"/>
  <c r="M624" i="32"/>
  <c r="B625" i="32"/>
  <c r="C625" i="32"/>
  <c r="M625" i="32"/>
  <c r="B626" i="32"/>
  <c r="C626" i="32" s="1"/>
  <c r="M626" i="32"/>
  <c r="B627" i="32"/>
  <c r="C627" i="32"/>
  <c r="M627" i="32"/>
  <c r="B628" i="32"/>
  <c r="C628" i="32"/>
  <c r="M628" i="32"/>
  <c r="B629" i="32"/>
  <c r="C629" i="32"/>
  <c r="M629" i="32"/>
  <c r="B630" i="32"/>
  <c r="C630" i="32"/>
  <c r="M630" i="32"/>
  <c r="B631" i="32"/>
  <c r="C631" i="32"/>
  <c r="M631" i="32"/>
  <c r="B632" i="32"/>
  <c r="C632" i="32"/>
  <c r="M632" i="32"/>
  <c r="B633" i="32"/>
  <c r="C633" i="32"/>
  <c r="M633" i="32"/>
  <c r="B634" i="32"/>
  <c r="C634" i="32" s="1"/>
  <c r="M634" i="32"/>
  <c r="B635" i="32"/>
  <c r="C635" i="32"/>
  <c r="M635" i="32"/>
  <c r="B636" i="32"/>
  <c r="C636" i="32" s="1"/>
  <c r="M636" i="32"/>
  <c r="B637" i="32"/>
  <c r="C637" i="32"/>
  <c r="M637" i="32"/>
  <c r="B638" i="32"/>
  <c r="C638" i="32" s="1"/>
  <c r="M638" i="32"/>
  <c r="B639" i="32"/>
  <c r="C639" i="32"/>
  <c r="M639" i="32"/>
  <c r="B640" i="32"/>
  <c r="C640" i="32" s="1"/>
  <c r="M640" i="32"/>
  <c r="B641" i="32"/>
  <c r="C641" i="32"/>
  <c r="M641" i="32"/>
  <c r="B642" i="32"/>
  <c r="C642" i="32"/>
  <c r="M642" i="32"/>
  <c r="B643" i="32"/>
  <c r="C643" i="32"/>
  <c r="M643" i="32"/>
  <c r="B644" i="32"/>
  <c r="C644" i="32" s="1"/>
  <c r="M644" i="32"/>
  <c r="B645" i="32"/>
  <c r="C645" i="32" s="1"/>
  <c r="M645" i="32"/>
  <c r="B646" i="32"/>
  <c r="C646" i="32" s="1"/>
  <c r="M646" i="32"/>
  <c r="B647" i="32"/>
  <c r="C647" i="32" s="1"/>
  <c r="M647" i="32"/>
  <c r="B648" i="32"/>
  <c r="C648" i="32" s="1"/>
  <c r="M648" i="32"/>
  <c r="B649" i="32"/>
  <c r="C649" i="32"/>
  <c r="M649" i="32"/>
  <c r="B650" i="32"/>
  <c r="C650" i="32" s="1"/>
  <c r="M650" i="32"/>
  <c r="B651" i="32"/>
  <c r="C651" i="32"/>
  <c r="M651" i="32"/>
  <c r="B652" i="32"/>
  <c r="C652" i="32" s="1"/>
  <c r="M652" i="32"/>
  <c r="B653" i="32"/>
  <c r="C653" i="32"/>
  <c r="M653" i="32"/>
  <c r="B654" i="32"/>
  <c r="C654" i="32"/>
  <c r="M654" i="32"/>
  <c r="B655" i="32"/>
  <c r="C655" i="32"/>
  <c r="M655" i="32"/>
  <c r="B656" i="32"/>
  <c r="C656" i="32" s="1"/>
  <c r="M656" i="32"/>
  <c r="B657" i="32"/>
  <c r="C657" i="32" s="1"/>
  <c r="M657" i="32"/>
  <c r="B658" i="32"/>
  <c r="C658" i="32"/>
  <c r="M658" i="32"/>
  <c r="B659" i="32"/>
  <c r="C659" i="32"/>
  <c r="M659" i="32"/>
  <c r="B660" i="32"/>
  <c r="C660" i="32"/>
  <c r="M660" i="32"/>
  <c r="B661" i="32"/>
  <c r="C661" i="32"/>
  <c r="M661" i="32"/>
  <c r="B662" i="32"/>
  <c r="C662" i="32" s="1"/>
  <c r="M662" i="32"/>
  <c r="B663" i="32"/>
  <c r="C663" i="32"/>
  <c r="M663" i="32"/>
  <c r="B664" i="32"/>
  <c r="C664" i="32" s="1"/>
  <c r="M664" i="32"/>
  <c r="B665" i="32"/>
  <c r="C665" i="32"/>
  <c r="M665" i="32"/>
  <c r="B666" i="32"/>
  <c r="C666" i="32" s="1"/>
  <c r="M666" i="32"/>
  <c r="B667" i="32"/>
  <c r="C667" i="32"/>
  <c r="M667" i="32"/>
  <c r="B668" i="32"/>
  <c r="C668" i="32"/>
  <c r="M668" i="32"/>
  <c r="B669" i="32"/>
  <c r="C669" i="32"/>
  <c r="M669" i="32"/>
  <c r="B670" i="32"/>
  <c r="C670" i="32" s="1"/>
  <c r="M670" i="32"/>
  <c r="B671" i="32"/>
  <c r="C671" i="32"/>
  <c r="M671" i="32"/>
  <c r="B672" i="32"/>
  <c r="C672" i="32" s="1"/>
  <c r="M672" i="32"/>
  <c r="B673" i="32"/>
  <c r="C673" i="32"/>
  <c r="M673" i="32"/>
  <c r="B674" i="32"/>
  <c r="C674" i="32"/>
  <c r="M674" i="32"/>
  <c r="B675" i="32"/>
  <c r="C675" i="32" s="1"/>
  <c r="M675" i="32"/>
  <c r="B676" i="32"/>
  <c r="C676" i="32" s="1"/>
  <c r="M676" i="32"/>
  <c r="B677" i="32"/>
  <c r="C677" i="32"/>
  <c r="M677" i="32"/>
  <c r="B678" i="32"/>
  <c r="C678" i="32" s="1"/>
  <c r="M678" i="32"/>
  <c r="B679" i="32"/>
  <c r="C679" i="32" s="1"/>
  <c r="M679" i="32"/>
  <c r="B680" i="32"/>
  <c r="C680" i="32" s="1"/>
  <c r="M680" i="32"/>
  <c r="B681" i="32"/>
  <c r="C681" i="32"/>
  <c r="M681" i="32"/>
  <c r="B682" i="32"/>
  <c r="C682" i="32"/>
  <c r="M682" i="32"/>
  <c r="B683" i="32"/>
  <c r="C683" i="32"/>
  <c r="M683" i="32"/>
  <c r="B684" i="32"/>
  <c r="C684" i="32" s="1"/>
  <c r="M684" i="32"/>
  <c r="B685" i="32"/>
  <c r="C685" i="32"/>
  <c r="M685" i="32"/>
  <c r="B686" i="32"/>
  <c r="C686" i="32"/>
  <c r="M686" i="32"/>
  <c r="B687" i="32"/>
  <c r="C687" i="32" s="1"/>
  <c r="M687" i="32"/>
  <c r="B688" i="32"/>
  <c r="C688" i="32" s="1"/>
  <c r="M688" i="32"/>
  <c r="B689" i="32"/>
  <c r="C689" i="32"/>
  <c r="M689" i="32"/>
  <c r="B690" i="32"/>
  <c r="C690" i="32"/>
  <c r="M690" i="32"/>
  <c r="B691" i="32"/>
  <c r="C691" i="32"/>
  <c r="M691" i="32"/>
  <c r="B692" i="32"/>
  <c r="C692" i="32" s="1"/>
  <c r="M692" i="32"/>
  <c r="B693" i="32"/>
  <c r="C693" i="32"/>
  <c r="M693" i="32"/>
  <c r="B694" i="32"/>
  <c r="C694" i="32"/>
  <c r="M694" i="32"/>
  <c r="B695" i="32"/>
  <c r="C695" i="32" s="1"/>
  <c r="M695" i="32"/>
  <c r="B696" i="32"/>
  <c r="C696" i="32"/>
  <c r="M696" i="32"/>
  <c r="B697" i="32"/>
  <c r="C697" i="32" s="1"/>
  <c r="M697" i="32"/>
  <c r="B698" i="32"/>
  <c r="C698" i="32"/>
  <c r="M698" i="32"/>
  <c r="B699" i="32"/>
  <c r="C699" i="32"/>
  <c r="M699" i="32"/>
  <c r="B700" i="32"/>
  <c r="C700" i="32" s="1"/>
  <c r="M700" i="32"/>
  <c r="B701" i="32"/>
  <c r="C701" i="32"/>
  <c r="M701" i="32"/>
  <c r="B702" i="32"/>
  <c r="C702" i="32"/>
  <c r="M702" i="32"/>
  <c r="B703" i="32"/>
  <c r="C703" i="32"/>
  <c r="M703" i="32"/>
  <c r="B704" i="32"/>
  <c r="C704" i="32" s="1"/>
  <c r="M704" i="32"/>
  <c r="B705" i="32"/>
  <c r="C705" i="32"/>
  <c r="M705" i="32"/>
  <c r="B706" i="32"/>
  <c r="C706" i="32" s="1"/>
  <c r="M706" i="32"/>
  <c r="B707" i="32"/>
  <c r="C707" i="32"/>
  <c r="M707" i="32"/>
  <c r="B708" i="32"/>
  <c r="C708" i="32"/>
  <c r="M708" i="32"/>
  <c r="B7" i="31"/>
  <c r="C7" i="31" s="1"/>
  <c r="K7" i="31"/>
  <c r="L7" i="31"/>
  <c r="B8" i="31"/>
  <c r="C8" i="31"/>
  <c r="L8" i="31" s="1"/>
  <c r="K8" i="31"/>
  <c r="B9" i="31"/>
  <c r="C9" i="31" s="1"/>
  <c r="L9" i="31" s="1"/>
  <c r="K9" i="31"/>
  <c r="B10" i="31"/>
  <c r="C10" i="31"/>
  <c r="L10" i="31" s="1"/>
  <c r="K10" i="31"/>
  <c r="B11" i="31"/>
  <c r="C11" i="31"/>
  <c r="L11" i="31" s="1"/>
  <c r="K11" i="31"/>
  <c r="B12" i="31"/>
  <c r="C12" i="31"/>
  <c r="K12" i="31"/>
  <c r="L12" i="31"/>
  <c r="B13" i="31"/>
  <c r="C13" i="31" s="1"/>
  <c r="L13" i="31" s="1"/>
  <c r="K13" i="31"/>
  <c r="B14" i="31"/>
  <c r="C14" i="31"/>
  <c r="L14" i="31" s="1"/>
  <c r="K14" i="31"/>
  <c r="B15" i="31"/>
  <c r="C15" i="31" s="1"/>
  <c r="L15" i="31" s="1"/>
  <c r="K15" i="31"/>
  <c r="B16" i="31"/>
  <c r="C16" i="31"/>
  <c r="K16" i="31"/>
  <c r="L16" i="31"/>
  <c r="B17" i="31"/>
  <c r="C17" i="31"/>
  <c r="K17" i="31"/>
  <c r="L17" i="31"/>
  <c r="K18" i="31"/>
  <c r="B18" i="31"/>
  <c r="C18" i="31" s="1"/>
  <c r="L18" i="31" s="1"/>
  <c r="K19" i="31"/>
  <c r="B19" i="31"/>
  <c r="C19" i="31" s="1"/>
  <c r="L19" i="31" s="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K102" i="31"/>
  <c r="K103" i="31"/>
  <c r="K104" i="31"/>
  <c r="K105" i="31"/>
  <c r="K106" i="31"/>
  <c r="K107" i="31"/>
  <c r="K108" i="31"/>
  <c r="K109" i="31"/>
  <c r="K110" i="31"/>
  <c r="K111" i="31"/>
  <c r="K112" i="31"/>
  <c r="K113" i="31"/>
  <c r="K114" i="31"/>
  <c r="K115" i="31"/>
  <c r="K116" i="31"/>
  <c r="K117" i="31"/>
  <c r="K118" i="31"/>
  <c r="K119" i="31"/>
  <c r="K120" i="31"/>
  <c r="K121" i="31"/>
  <c r="K122" i="31"/>
  <c r="K123" i="31"/>
  <c r="K124" i="31"/>
  <c r="K125" i="31"/>
  <c r="K126" i="31"/>
  <c r="K127" i="31"/>
  <c r="K128" i="31"/>
  <c r="K129" i="31"/>
  <c r="K130" i="31"/>
  <c r="K131" i="31"/>
  <c r="K132" i="31"/>
  <c r="K133" i="31"/>
  <c r="K134" i="31"/>
  <c r="K135" i="31"/>
  <c r="K136" i="31"/>
  <c r="K137" i="31"/>
  <c r="K138" i="31"/>
  <c r="K139" i="31"/>
  <c r="K140" i="31"/>
  <c r="K141" i="31"/>
  <c r="K142" i="31"/>
  <c r="K143" i="31"/>
  <c r="K144" i="31"/>
  <c r="K145" i="31"/>
  <c r="K146" i="31"/>
  <c r="K147" i="31"/>
  <c r="K148" i="31"/>
  <c r="K149" i="31"/>
  <c r="K150" i="31"/>
  <c r="K151" i="31"/>
  <c r="K152" i="31"/>
  <c r="K153" i="31"/>
  <c r="K154" i="31"/>
  <c r="K155" i="31"/>
  <c r="K156" i="31"/>
  <c r="K157" i="31"/>
  <c r="K158" i="31"/>
  <c r="K159" i="31"/>
  <c r="K160" i="31"/>
  <c r="K161" i="31"/>
  <c r="K162" i="31"/>
  <c r="K163" i="31"/>
  <c r="K164" i="31"/>
  <c r="K165" i="31"/>
  <c r="K166" i="31"/>
  <c r="K167" i="31"/>
  <c r="K168" i="31"/>
  <c r="K169" i="31"/>
  <c r="K170" i="31"/>
  <c r="K171" i="31"/>
  <c r="K172" i="31"/>
  <c r="K173" i="31"/>
  <c r="K174" i="31"/>
  <c r="K175" i="31"/>
  <c r="K176" i="31"/>
  <c r="K177" i="31"/>
  <c r="K178" i="31"/>
  <c r="K179" i="31"/>
  <c r="K180" i="31"/>
  <c r="K181" i="31"/>
  <c r="K182" i="31"/>
  <c r="K183" i="31"/>
  <c r="K184" i="31"/>
  <c r="K185" i="31"/>
  <c r="K186" i="31"/>
  <c r="K187" i="31"/>
  <c r="K188" i="31"/>
  <c r="K189" i="31"/>
  <c r="K190" i="31"/>
  <c r="K191" i="31"/>
  <c r="K192" i="31"/>
  <c r="K193" i="31"/>
  <c r="K194" i="31"/>
  <c r="K195" i="31"/>
  <c r="K196" i="31"/>
  <c r="K197" i="31"/>
  <c r="K198" i="31"/>
  <c r="K199" i="31"/>
  <c r="K200" i="31"/>
  <c r="K201" i="31"/>
  <c r="K202" i="31"/>
  <c r="K203" i="31"/>
  <c r="K204" i="31"/>
  <c r="K205" i="31"/>
  <c r="K206" i="31"/>
  <c r="K207" i="31"/>
  <c r="K208" i="31"/>
  <c r="K209" i="31"/>
  <c r="K210" i="31"/>
  <c r="K211" i="31"/>
  <c r="K212" i="31"/>
  <c r="K213" i="31"/>
  <c r="K214" i="31"/>
  <c r="K215" i="31"/>
  <c r="K216" i="31"/>
  <c r="K217" i="31"/>
  <c r="K218" i="31"/>
  <c r="K219" i="31"/>
  <c r="K220" i="31"/>
  <c r="K221" i="31"/>
  <c r="K222" i="31"/>
  <c r="K223" i="31"/>
  <c r="K224" i="31"/>
  <c r="K225" i="31"/>
  <c r="K226" i="31"/>
  <c r="K227" i="31"/>
  <c r="K228" i="31"/>
  <c r="K229" i="31"/>
  <c r="K230" i="31"/>
  <c r="K231" i="31"/>
  <c r="K232" i="31"/>
  <c r="K233" i="31"/>
  <c r="K234" i="31"/>
  <c r="K235" i="31"/>
  <c r="K236" i="31"/>
  <c r="K237" i="31"/>
  <c r="K238" i="31"/>
  <c r="K239" i="31"/>
  <c r="K240" i="31"/>
  <c r="K241" i="31"/>
  <c r="K242" i="31"/>
  <c r="K243" i="31"/>
  <c r="K244" i="31"/>
  <c r="K245" i="31"/>
  <c r="K246" i="31"/>
  <c r="K247" i="31"/>
  <c r="K248" i="31"/>
  <c r="K249" i="31"/>
  <c r="K250" i="31"/>
  <c r="K251" i="31"/>
  <c r="K252" i="31"/>
  <c r="K253" i="31"/>
  <c r="K254" i="31"/>
  <c r="K255" i="31"/>
  <c r="K256" i="31"/>
  <c r="K257" i="31"/>
  <c r="K258" i="31"/>
  <c r="K259" i="31"/>
  <c r="K260" i="31"/>
  <c r="K261" i="31"/>
  <c r="K262" i="31"/>
  <c r="K263" i="31"/>
  <c r="K264" i="31"/>
  <c r="K265" i="31"/>
  <c r="K266" i="31"/>
  <c r="K267" i="31"/>
  <c r="K268" i="31"/>
  <c r="K269" i="31"/>
  <c r="K270" i="31"/>
  <c r="K271" i="31"/>
  <c r="K272" i="31"/>
  <c r="K273" i="31"/>
  <c r="K274" i="31"/>
  <c r="K275" i="31"/>
  <c r="K276" i="31"/>
  <c r="K277" i="31"/>
  <c r="K278" i="31"/>
  <c r="K279" i="31"/>
  <c r="K280" i="31"/>
  <c r="K281" i="31"/>
  <c r="K282" i="31"/>
  <c r="K283" i="31"/>
  <c r="K284" i="31"/>
  <c r="K285" i="31"/>
  <c r="K286" i="31"/>
  <c r="K287" i="31"/>
  <c r="K288" i="31"/>
  <c r="K289" i="31"/>
  <c r="K290" i="31"/>
  <c r="K291" i="31"/>
  <c r="K292" i="31"/>
  <c r="K293" i="31"/>
  <c r="K294" i="31"/>
  <c r="K295" i="31"/>
  <c r="K296" i="31"/>
  <c r="K297" i="31"/>
  <c r="K298" i="31"/>
  <c r="K299" i="31"/>
  <c r="K300" i="31"/>
  <c r="K301" i="31"/>
  <c r="K302" i="31"/>
  <c r="K303" i="31"/>
  <c r="K304" i="31"/>
  <c r="K305" i="31"/>
  <c r="K306" i="31"/>
  <c r="K307" i="31"/>
  <c r="K308" i="31"/>
  <c r="K309" i="31"/>
  <c r="K310" i="31"/>
  <c r="K311" i="31"/>
  <c r="K312" i="31"/>
  <c r="K313" i="31"/>
  <c r="K314" i="31"/>
  <c r="K315" i="31"/>
  <c r="K316" i="31"/>
  <c r="K317" i="31"/>
  <c r="K318" i="31"/>
  <c r="K319" i="31"/>
  <c r="K320" i="31"/>
  <c r="K321" i="31"/>
  <c r="K322" i="31"/>
  <c r="K323" i="31"/>
  <c r="K324" i="31"/>
  <c r="K325" i="31"/>
  <c r="K326" i="31"/>
  <c r="K327" i="31"/>
  <c r="K328" i="31"/>
  <c r="K329" i="31"/>
  <c r="K330" i="31"/>
  <c r="K331" i="31"/>
  <c r="K332" i="31"/>
  <c r="K333" i="31"/>
  <c r="K334" i="31"/>
  <c r="K335" i="31"/>
  <c r="K336" i="31"/>
  <c r="K337" i="31"/>
  <c r="K338" i="31"/>
  <c r="K339" i="31"/>
  <c r="K340" i="31"/>
  <c r="K341" i="31"/>
  <c r="K342" i="31"/>
  <c r="K343" i="31"/>
  <c r="K344" i="31"/>
  <c r="K345" i="31"/>
  <c r="K346" i="31"/>
  <c r="K347" i="31"/>
  <c r="K348" i="31"/>
  <c r="K349" i="31"/>
  <c r="K350" i="31"/>
  <c r="K351" i="31"/>
  <c r="K352" i="31"/>
  <c r="K353" i="31"/>
  <c r="K354" i="31"/>
  <c r="K355" i="31"/>
  <c r="K356" i="31"/>
  <c r="K357" i="31"/>
  <c r="K358" i="31"/>
  <c r="K359" i="31"/>
  <c r="K360" i="31"/>
  <c r="K361" i="31"/>
  <c r="K362" i="31"/>
  <c r="K363" i="31"/>
  <c r="K364" i="31"/>
  <c r="K365" i="31"/>
  <c r="K366" i="31"/>
  <c r="K367" i="31"/>
  <c r="K368" i="31"/>
  <c r="K369" i="31"/>
  <c r="K370" i="31"/>
  <c r="K371" i="31"/>
  <c r="K372" i="31"/>
  <c r="K373" i="31"/>
  <c r="K374" i="31"/>
  <c r="K375" i="31"/>
  <c r="K376" i="31"/>
  <c r="K377" i="31"/>
  <c r="K378" i="31"/>
  <c r="K379" i="31"/>
  <c r="K380" i="31"/>
  <c r="K381" i="31"/>
  <c r="K382" i="31"/>
  <c r="K383" i="31"/>
  <c r="K384" i="31"/>
  <c r="K385" i="31"/>
  <c r="K386" i="31"/>
  <c r="K387" i="31"/>
  <c r="K388" i="31"/>
  <c r="K389" i="31"/>
  <c r="K390" i="31"/>
  <c r="K391" i="31"/>
  <c r="K392" i="31"/>
  <c r="K393" i="31"/>
  <c r="K394" i="31"/>
  <c r="K395" i="31"/>
  <c r="K396" i="31"/>
  <c r="K397" i="31"/>
  <c r="K398" i="31"/>
  <c r="K399" i="31"/>
  <c r="K400" i="31"/>
  <c r="K401" i="31"/>
  <c r="K402" i="31"/>
  <c r="K403" i="31"/>
  <c r="K404" i="31"/>
  <c r="K405" i="31"/>
  <c r="K406" i="31"/>
  <c r="K407" i="31"/>
  <c r="K408" i="31"/>
  <c r="K409" i="31"/>
  <c r="K410" i="31"/>
  <c r="K411" i="31"/>
  <c r="K412" i="31"/>
  <c r="K413" i="31"/>
  <c r="K414" i="31"/>
  <c r="K415" i="31"/>
  <c r="K416" i="31"/>
  <c r="K417" i="31"/>
  <c r="K418" i="31"/>
  <c r="K419" i="31"/>
  <c r="K420" i="31"/>
  <c r="K421" i="31"/>
  <c r="K422" i="31"/>
  <c r="K423" i="31"/>
  <c r="K424" i="31"/>
  <c r="K425" i="31"/>
  <c r="K426" i="31"/>
  <c r="K427" i="31"/>
  <c r="K428" i="31"/>
  <c r="K429" i="31"/>
  <c r="K430" i="31"/>
  <c r="K431" i="31"/>
  <c r="K432" i="31"/>
  <c r="K433" i="31"/>
  <c r="K434" i="31"/>
  <c r="K435" i="31"/>
  <c r="K436" i="31"/>
  <c r="K437" i="31"/>
  <c r="K438" i="31"/>
  <c r="K439" i="31"/>
  <c r="K440" i="31"/>
  <c r="K441" i="31"/>
  <c r="K442" i="31"/>
  <c r="K443" i="31"/>
  <c r="K444" i="31"/>
  <c r="K445" i="31"/>
  <c r="K446" i="31"/>
  <c r="K447" i="31"/>
  <c r="K448" i="31"/>
  <c r="K449" i="31"/>
  <c r="K450" i="31"/>
  <c r="K451" i="31"/>
  <c r="K452" i="31"/>
  <c r="K453" i="31"/>
  <c r="K454" i="31"/>
  <c r="K455" i="31"/>
  <c r="K456" i="31"/>
  <c r="K457" i="31"/>
  <c r="K458" i="31"/>
  <c r="K459" i="31"/>
  <c r="K460" i="31"/>
  <c r="K461" i="31"/>
  <c r="K462" i="31"/>
  <c r="K463" i="31"/>
  <c r="K464" i="31"/>
  <c r="K465" i="31"/>
  <c r="K466" i="31"/>
  <c r="K467" i="31"/>
  <c r="K468" i="31"/>
  <c r="K469" i="31"/>
  <c r="K470" i="31"/>
  <c r="K471" i="31"/>
  <c r="K472" i="31"/>
  <c r="K473" i="31"/>
  <c r="K474" i="31"/>
  <c r="K475" i="31"/>
  <c r="K476" i="31"/>
  <c r="K477" i="31"/>
  <c r="K478" i="31"/>
  <c r="K479" i="31"/>
  <c r="K480" i="31"/>
  <c r="K481" i="31"/>
  <c r="K482" i="31"/>
  <c r="K483" i="31"/>
  <c r="K484" i="31"/>
  <c r="K485" i="31"/>
  <c r="K486" i="31"/>
  <c r="K487" i="31"/>
  <c r="K488" i="31"/>
  <c r="K489" i="31"/>
  <c r="K490" i="31"/>
  <c r="K491" i="31"/>
  <c r="K492" i="31"/>
  <c r="K493" i="31"/>
  <c r="K494" i="31"/>
  <c r="K495" i="31"/>
  <c r="K496" i="31"/>
  <c r="K497" i="31"/>
  <c r="K498" i="31"/>
  <c r="K499" i="31"/>
  <c r="K500" i="31"/>
  <c r="K501" i="31"/>
  <c r="K502" i="31"/>
  <c r="K503" i="31"/>
  <c r="K504" i="31"/>
  <c r="K505" i="31"/>
  <c r="K506" i="31"/>
  <c r="K507" i="31"/>
  <c r="K508" i="31"/>
  <c r="K509" i="31"/>
  <c r="K510" i="31"/>
  <c r="K511" i="31"/>
  <c r="K512" i="31"/>
  <c r="K513" i="31"/>
  <c r="K514" i="31"/>
  <c r="K515" i="31"/>
  <c r="K516" i="31"/>
  <c r="K517" i="31"/>
  <c r="K518" i="31"/>
  <c r="K519" i="31"/>
  <c r="K520" i="31"/>
  <c r="K521" i="31"/>
  <c r="K522" i="31"/>
  <c r="K523" i="31"/>
  <c r="K524" i="31"/>
  <c r="K525" i="31"/>
  <c r="K526" i="31"/>
  <c r="K527" i="31"/>
  <c r="K528" i="31"/>
  <c r="K529" i="31"/>
  <c r="K530" i="31"/>
  <c r="K531" i="31"/>
  <c r="K532" i="31"/>
  <c r="K533" i="31"/>
  <c r="K534" i="31"/>
  <c r="K535" i="31"/>
  <c r="K536" i="31"/>
  <c r="K537" i="31"/>
  <c r="K538" i="31"/>
  <c r="K539" i="31"/>
  <c r="K540" i="31"/>
  <c r="K541" i="31"/>
  <c r="K542" i="31"/>
  <c r="K543" i="31"/>
  <c r="K544" i="31"/>
  <c r="K545" i="31"/>
  <c r="K546" i="31"/>
  <c r="K547" i="31"/>
  <c r="K548" i="31"/>
  <c r="K549" i="31"/>
  <c r="K550" i="31"/>
  <c r="K551" i="31"/>
  <c r="K552" i="31"/>
  <c r="K553" i="31"/>
  <c r="K554" i="31"/>
  <c r="K555" i="31"/>
  <c r="K556" i="31"/>
  <c r="K557" i="31"/>
  <c r="K558" i="31"/>
  <c r="K559" i="31"/>
  <c r="K560" i="31"/>
  <c r="K561" i="31"/>
  <c r="K562" i="31"/>
  <c r="K563" i="31"/>
  <c r="K564" i="31"/>
  <c r="K565" i="31"/>
  <c r="K566" i="31"/>
  <c r="K567" i="31"/>
  <c r="K568" i="31"/>
  <c r="K569" i="31"/>
  <c r="K570" i="31"/>
  <c r="K571" i="31"/>
  <c r="K572" i="31"/>
  <c r="K573" i="31"/>
  <c r="K574" i="31"/>
  <c r="K575" i="31"/>
  <c r="K576" i="31"/>
  <c r="K577" i="31"/>
  <c r="K578" i="31"/>
  <c r="K579" i="31"/>
  <c r="K580" i="31"/>
  <c r="K581" i="31"/>
  <c r="K582" i="31"/>
  <c r="K583" i="31"/>
  <c r="K584" i="31"/>
  <c r="K585" i="31"/>
  <c r="K586" i="31"/>
  <c r="K587" i="31"/>
  <c r="K588" i="31"/>
  <c r="K589" i="31"/>
  <c r="K590" i="31"/>
  <c r="K591" i="31"/>
  <c r="K592" i="31"/>
  <c r="K593" i="31"/>
  <c r="K594" i="31"/>
  <c r="K595" i="31"/>
  <c r="K596" i="31"/>
  <c r="K597" i="31"/>
  <c r="K598" i="31"/>
  <c r="K599" i="31"/>
  <c r="K600" i="31"/>
  <c r="K601" i="31"/>
  <c r="K602" i="31"/>
  <c r="K603" i="31"/>
  <c r="K604" i="31"/>
  <c r="K605" i="31"/>
  <c r="K606" i="31"/>
  <c r="K607" i="31"/>
  <c r="K608" i="31"/>
  <c r="K609" i="31"/>
  <c r="K610" i="31"/>
  <c r="K611" i="31"/>
  <c r="K612" i="31"/>
  <c r="K613" i="31"/>
  <c r="K614" i="31"/>
  <c r="K615" i="31"/>
  <c r="K616" i="31"/>
  <c r="K617" i="31"/>
  <c r="K618" i="31"/>
  <c r="K619" i="31"/>
  <c r="K620" i="31"/>
  <c r="K621" i="31"/>
  <c r="K622" i="31"/>
  <c r="K623" i="31"/>
  <c r="K624" i="31"/>
  <c r="K625" i="31"/>
  <c r="K626" i="31"/>
  <c r="K627" i="31"/>
  <c r="K628" i="31"/>
  <c r="K629" i="31"/>
  <c r="K630" i="31"/>
  <c r="K631" i="31"/>
  <c r="K632" i="31"/>
  <c r="K633" i="31"/>
  <c r="K634" i="31"/>
  <c r="K635" i="31"/>
  <c r="K636" i="31"/>
  <c r="K637" i="31"/>
  <c r="K638" i="31"/>
  <c r="K639" i="31"/>
  <c r="K640" i="31"/>
  <c r="K641" i="31"/>
  <c r="K642" i="31"/>
  <c r="K643" i="31"/>
  <c r="K644" i="31"/>
  <c r="K645" i="31"/>
  <c r="K646" i="31"/>
  <c r="K647" i="31"/>
  <c r="K648" i="31"/>
  <c r="K649" i="31"/>
  <c r="K650" i="31"/>
  <c r="K651" i="31"/>
  <c r="K652" i="31"/>
  <c r="K653" i="31"/>
  <c r="K654" i="31"/>
  <c r="K655" i="31"/>
  <c r="K656" i="31"/>
  <c r="K657" i="31"/>
  <c r="K658" i="31"/>
  <c r="K659" i="31"/>
  <c r="K660" i="31"/>
  <c r="K661" i="31"/>
  <c r="K662" i="31"/>
  <c r="K663" i="31"/>
  <c r="K664" i="31"/>
  <c r="K665" i="31"/>
  <c r="K666" i="31"/>
  <c r="K667" i="31"/>
  <c r="K668" i="31"/>
  <c r="K669" i="31"/>
  <c r="K670" i="31"/>
  <c r="K671" i="31"/>
  <c r="K672" i="31"/>
  <c r="K673" i="31"/>
  <c r="K674" i="31"/>
  <c r="K675" i="31"/>
  <c r="K676" i="31"/>
  <c r="K677" i="31"/>
  <c r="K678" i="31"/>
  <c r="K679" i="31"/>
  <c r="K680" i="31"/>
  <c r="K681" i="31"/>
  <c r="K682" i="31"/>
  <c r="K683" i="31"/>
  <c r="K684" i="31"/>
  <c r="K685" i="31"/>
  <c r="K686" i="31"/>
  <c r="K687" i="31"/>
  <c r="K688" i="31"/>
  <c r="K689" i="31"/>
  <c r="K690" i="31"/>
  <c r="K691" i="31"/>
  <c r="K692" i="31"/>
  <c r="K693" i="31"/>
  <c r="K694" i="31"/>
  <c r="K695" i="31"/>
  <c r="K696" i="31"/>
  <c r="K697" i="31"/>
  <c r="K698" i="31"/>
  <c r="K699" i="31"/>
  <c r="K700" i="31"/>
  <c r="K701" i="31"/>
  <c r="K702" i="31"/>
  <c r="K703" i="31"/>
  <c r="K704" i="31"/>
  <c r="K705" i="31"/>
  <c r="K706" i="31"/>
  <c r="K707" i="31"/>
  <c r="K708" i="31"/>
  <c r="B20" i="31"/>
  <c r="C20" i="31" s="1"/>
  <c r="L20" i="31" s="1"/>
  <c r="B21" i="31"/>
  <c r="C21" i="31" s="1"/>
  <c r="L21" i="31" s="1"/>
  <c r="B22" i="31"/>
  <c r="C22" i="31" s="1"/>
  <c r="L22" i="31"/>
  <c r="B23" i="31"/>
  <c r="C23" i="31"/>
  <c r="L23" i="31"/>
  <c r="B24" i="31"/>
  <c r="C24" i="31" s="1"/>
  <c r="L24" i="31" s="1"/>
  <c r="B25" i="31"/>
  <c r="C25" i="31" s="1"/>
  <c r="L25" i="31" s="1"/>
  <c r="B26" i="31"/>
  <c r="C26" i="31" s="1"/>
  <c r="L26" i="31" s="1"/>
  <c r="B27" i="31"/>
  <c r="C27" i="31"/>
  <c r="L27" i="31" s="1"/>
  <c r="B28" i="31"/>
  <c r="C28" i="31"/>
  <c r="L28" i="31" s="1"/>
  <c r="B29" i="31"/>
  <c r="C29" i="31"/>
  <c r="L29" i="31" s="1"/>
  <c r="B30" i="31"/>
  <c r="C30" i="31" s="1"/>
  <c r="L30" i="31" s="1"/>
  <c r="B31" i="31"/>
  <c r="C31" i="31"/>
  <c r="L31" i="31"/>
  <c r="B32" i="31"/>
  <c r="C32" i="31" s="1"/>
  <c r="L32" i="31" s="1"/>
  <c r="B33" i="31"/>
  <c r="C33" i="31"/>
  <c r="L33" i="31" s="1"/>
  <c r="B34" i="31"/>
  <c r="C34" i="31" s="1"/>
  <c r="L34" i="31" s="1"/>
  <c r="B35" i="31"/>
  <c r="C35" i="31" s="1"/>
  <c r="L35" i="31" s="1"/>
  <c r="B36" i="31"/>
  <c r="C36" i="31" s="1"/>
  <c r="L36" i="31" s="1"/>
  <c r="B37" i="31"/>
  <c r="C37" i="31" s="1"/>
  <c r="L37" i="31"/>
  <c r="B38" i="31"/>
  <c r="C38" i="31"/>
  <c r="L38" i="31"/>
  <c r="B39" i="31"/>
  <c r="C39" i="31"/>
  <c r="L39" i="31" s="1"/>
  <c r="B40" i="31"/>
  <c r="C40" i="31"/>
  <c r="L40" i="31"/>
  <c r="B41" i="31"/>
  <c r="C41" i="31"/>
  <c r="L41" i="31" s="1"/>
  <c r="B42" i="31"/>
  <c r="C42" i="31" s="1"/>
  <c r="L42" i="31" s="1"/>
  <c r="B43" i="31"/>
  <c r="C43" i="31" s="1"/>
  <c r="L43" i="31" s="1"/>
  <c r="B44" i="31"/>
  <c r="C44" i="31"/>
  <c r="L44" i="31"/>
  <c r="B45" i="31"/>
  <c r="C45" i="31"/>
  <c r="L45" i="31" s="1"/>
  <c r="B46" i="31"/>
  <c r="C46" i="31"/>
  <c r="L46" i="31" s="1"/>
  <c r="B47" i="31"/>
  <c r="C47" i="31" s="1"/>
  <c r="L47" i="31" s="1"/>
  <c r="B48" i="31"/>
  <c r="C48" i="31" s="1"/>
  <c r="L48" i="31" s="1"/>
  <c r="B49" i="31"/>
  <c r="C49" i="31"/>
  <c r="L49" i="31"/>
  <c r="B50" i="31"/>
  <c r="C50" i="31"/>
  <c r="L50" i="31" s="1"/>
  <c r="B51" i="31"/>
  <c r="C51" i="31" s="1"/>
  <c r="L51" i="31" s="1"/>
  <c r="B52" i="31"/>
  <c r="C52" i="31" s="1"/>
  <c r="L52" i="31"/>
  <c r="B53" i="31"/>
  <c r="C53" i="31" s="1"/>
  <c r="L53" i="31" s="1"/>
  <c r="B54" i="31"/>
  <c r="C54" i="31"/>
  <c r="L54" i="31" s="1"/>
  <c r="B55" i="31"/>
  <c r="C55" i="31"/>
  <c r="L55" i="31" s="1"/>
  <c r="B56" i="31"/>
  <c r="C56" i="31" s="1"/>
  <c r="L56" i="31"/>
  <c r="B57" i="31"/>
  <c r="C57" i="31" s="1"/>
  <c r="L57" i="31" s="1"/>
  <c r="B58" i="31"/>
  <c r="C58" i="31"/>
  <c r="L58" i="31" s="1"/>
  <c r="B59" i="31"/>
  <c r="C59" i="31"/>
  <c r="L59" i="31"/>
  <c r="B60" i="31"/>
  <c r="C60" i="31"/>
  <c r="L60" i="31" s="1"/>
  <c r="B61" i="31"/>
  <c r="C61" i="31"/>
  <c r="L61" i="31" s="1"/>
  <c r="B62" i="31"/>
  <c r="C62" i="31"/>
  <c r="L62" i="31" s="1"/>
  <c r="B63" i="31"/>
  <c r="C63" i="31" s="1"/>
  <c r="L63" i="31" s="1"/>
  <c r="B64" i="31"/>
  <c r="C64" i="31"/>
  <c r="L64" i="31" s="1"/>
  <c r="B65" i="31"/>
  <c r="C65" i="31"/>
  <c r="L65" i="31"/>
  <c r="B66" i="31"/>
  <c r="C66" i="31"/>
  <c r="L66" i="31" s="1"/>
  <c r="B67" i="31"/>
  <c r="C67" i="31"/>
  <c r="L67" i="31" s="1"/>
  <c r="B68" i="31"/>
  <c r="C68" i="31" s="1"/>
  <c r="L68" i="31" s="1"/>
  <c r="B69" i="31"/>
  <c r="C69" i="31" s="1"/>
  <c r="L69" i="31" s="1"/>
  <c r="B70" i="31"/>
  <c r="C70" i="31"/>
  <c r="L70" i="31" s="1"/>
  <c r="B71" i="31"/>
  <c r="C71" i="31"/>
  <c r="L71" i="31" s="1"/>
  <c r="B72" i="31"/>
  <c r="C72" i="31"/>
  <c r="L72" i="31"/>
  <c r="B73" i="31"/>
  <c r="C73" i="31"/>
  <c r="L73" i="31" s="1"/>
  <c r="B74" i="31"/>
  <c r="C74" i="31"/>
  <c r="L74" i="31"/>
  <c r="B75" i="31"/>
  <c r="C75" i="31"/>
  <c r="L75" i="31" s="1"/>
  <c r="B76" i="31"/>
  <c r="C76" i="31" s="1"/>
  <c r="L76" i="31" s="1"/>
  <c r="B77" i="31"/>
  <c r="C77" i="31" s="1"/>
  <c r="L77" i="31" s="1"/>
  <c r="B78" i="31"/>
  <c r="C78" i="31" s="1"/>
  <c r="L78" i="31" s="1"/>
  <c r="B79" i="31"/>
  <c r="C79" i="31" s="1"/>
  <c r="L79" i="31" s="1"/>
  <c r="B80" i="31"/>
  <c r="C80" i="31" s="1"/>
  <c r="L80" i="31" s="1"/>
  <c r="B81" i="31"/>
  <c r="C81" i="31" s="1"/>
  <c r="L81" i="31" s="1"/>
  <c r="B82" i="31"/>
  <c r="C82" i="31"/>
  <c r="L82" i="31" s="1"/>
  <c r="B83" i="31"/>
  <c r="C83" i="31" s="1"/>
  <c r="L83" i="31" s="1"/>
  <c r="B84" i="31"/>
  <c r="C84" i="31"/>
  <c r="L84" i="31" s="1"/>
  <c r="B85" i="31"/>
  <c r="C85" i="31" s="1"/>
  <c r="L85" i="31" s="1"/>
  <c r="B86" i="31"/>
  <c r="C86" i="31"/>
  <c r="L86" i="31"/>
  <c r="B87" i="31"/>
  <c r="C87" i="31"/>
  <c r="L87" i="31" s="1"/>
  <c r="B88" i="31"/>
  <c r="C88" i="31"/>
  <c r="L88" i="31" s="1"/>
  <c r="B89" i="31"/>
  <c r="C89" i="31" s="1"/>
  <c r="L89" i="31" s="1"/>
  <c r="B90" i="31"/>
  <c r="C90" i="31" s="1"/>
  <c r="L90" i="31"/>
  <c r="B91" i="31"/>
  <c r="C91" i="31"/>
  <c r="L91" i="31" s="1"/>
  <c r="B92" i="31"/>
  <c r="C92" i="31"/>
  <c r="L92" i="31" s="1"/>
  <c r="B93" i="31"/>
  <c r="C93" i="31"/>
  <c r="L93" i="31" s="1"/>
  <c r="B94" i="31"/>
  <c r="C94" i="31" s="1"/>
  <c r="L94" i="31"/>
  <c r="B95" i="31"/>
  <c r="C95" i="31" s="1"/>
  <c r="L95" i="31" s="1"/>
  <c r="B96" i="31"/>
  <c r="C96" i="31"/>
  <c r="L96" i="31" s="1"/>
  <c r="B97" i="31"/>
  <c r="C97" i="31"/>
  <c r="L97" i="31" s="1"/>
  <c r="B98" i="31"/>
  <c r="C98" i="31"/>
  <c r="L98" i="31"/>
  <c r="B99" i="31"/>
  <c r="C99" i="31" s="1"/>
  <c r="L99" i="31" s="1"/>
  <c r="B100" i="31"/>
  <c r="C100" i="31" s="1"/>
  <c r="L100" i="31"/>
  <c r="B101" i="31"/>
  <c r="C101" i="31"/>
  <c r="L101" i="31" s="1"/>
  <c r="B102" i="31"/>
  <c r="C102" i="31" s="1"/>
  <c r="L102" i="31" s="1"/>
  <c r="B103" i="31"/>
  <c r="C103" i="31"/>
  <c r="L103" i="31" s="1"/>
  <c r="B104" i="31"/>
  <c r="C104" i="31" s="1"/>
  <c r="L104" i="31" s="1"/>
  <c r="B105" i="31"/>
  <c r="C105" i="31" s="1"/>
  <c r="L105" i="31"/>
  <c r="B106" i="31"/>
  <c r="C106" i="31" s="1"/>
  <c r="L106" i="31" s="1"/>
  <c r="B107" i="31"/>
  <c r="C107" i="31" s="1"/>
  <c r="L107" i="31" s="1"/>
  <c r="B108" i="31"/>
  <c r="C108" i="31" s="1"/>
  <c r="L108" i="31" s="1"/>
  <c r="B109" i="31"/>
  <c r="C109" i="31"/>
  <c r="L109" i="31" s="1"/>
  <c r="B110" i="31"/>
  <c r="C110" i="31" s="1"/>
  <c r="L110" i="31" s="1"/>
  <c r="B111" i="31"/>
  <c r="C111" i="31" s="1"/>
  <c r="L111" i="31"/>
  <c r="B112" i="31"/>
  <c r="C112" i="31"/>
  <c r="L112" i="31"/>
  <c r="B113" i="31"/>
  <c r="C113" i="31"/>
  <c r="L113" i="31"/>
  <c r="B114" i="31"/>
  <c r="C114" i="31" s="1"/>
  <c r="L114" i="31"/>
  <c r="B115" i="31"/>
  <c r="C115" i="31"/>
  <c r="L115" i="31"/>
  <c r="B116" i="31"/>
  <c r="C116" i="31" s="1"/>
  <c r="L116" i="31" s="1"/>
  <c r="B117" i="31"/>
  <c r="C117" i="31"/>
  <c r="L117" i="31" s="1"/>
  <c r="B118" i="31"/>
  <c r="C118" i="31" s="1"/>
  <c r="L118" i="31" s="1"/>
  <c r="B119" i="31"/>
  <c r="C119" i="31" s="1"/>
  <c r="L119" i="31" s="1"/>
  <c r="B120" i="31"/>
  <c r="C120" i="31" s="1"/>
  <c r="L120" i="31" s="1"/>
  <c r="B121" i="31"/>
  <c r="C121" i="31" s="1"/>
  <c r="L121" i="31" s="1"/>
  <c r="B122" i="31"/>
  <c r="C122" i="31" s="1"/>
  <c r="L122" i="31"/>
  <c r="B123" i="31"/>
  <c r="C123" i="31"/>
  <c r="L123" i="31" s="1"/>
  <c r="B124" i="31"/>
  <c r="C124" i="31" s="1"/>
  <c r="L124" i="31" s="1"/>
  <c r="B125" i="31"/>
  <c r="C125" i="31"/>
  <c r="L125" i="31" s="1"/>
  <c r="B126" i="31"/>
  <c r="C126" i="31" s="1"/>
  <c r="L126" i="31" s="1"/>
  <c r="B127" i="31"/>
  <c r="C127" i="31"/>
  <c r="L127" i="31"/>
  <c r="B128" i="31"/>
  <c r="C128" i="31"/>
  <c r="L128" i="31"/>
  <c r="B129" i="31"/>
  <c r="C129" i="31"/>
  <c r="L129" i="31"/>
  <c r="B130" i="31"/>
  <c r="C130" i="31" s="1"/>
  <c r="L130" i="31"/>
  <c r="B131" i="31"/>
  <c r="C131" i="31" s="1"/>
  <c r="L131" i="31" s="1"/>
  <c r="B132" i="31"/>
  <c r="C132" i="31" s="1"/>
  <c r="L132" i="31" s="1"/>
  <c r="B133" i="31"/>
  <c r="C133" i="31"/>
  <c r="L133" i="31" s="1"/>
  <c r="B134" i="31"/>
  <c r="C134" i="31" s="1"/>
  <c r="L134" i="31" s="1"/>
  <c r="B135" i="31"/>
  <c r="C135" i="31" s="1"/>
  <c r="L135" i="31" s="1"/>
  <c r="B136" i="31"/>
  <c r="C136" i="31" s="1"/>
  <c r="L136" i="31" s="1"/>
  <c r="B137" i="31"/>
  <c r="C137" i="31" s="1"/>
  <c r="L137" i="31" s="1"/>
  <c r="B138" i="31"/>
  <c r="C138" i="31"/>
  <c r="L138" i="31" s="1"/>
  <c r="B139" i="31"/>
  <c r="C139" i="31" s="1"/>
  <c r="L139" i="31" s="1"/>
  <c r="B140" i="31"/>
  <c r="C140" i="31"/>
  <c r="L140" i="31" s="1"/>
  <c r="B141" i="31"/>
  <c r="C141" i="31" s="1"/>
  <c r="L141" i="31" s="1"/>
  <c r="B142" i="31"/>
  <c r="C142" i="31"/>
  <c r="L142" i="31" s="1"/>
  <c r="B143" i="31"/>
  <c r="C143" i="31" s="1"/>
  <c r="L143" i="31" s="1"/>
  <c r="B144" i="31"/>
  <c r="C144" i="31"/>
  <c r="L144" i="31" s="1"/>
  <c r="B145" i="31"/>
  <c r="C145" i="31" s="1"/>
  <c r="L145" i="31" s="1"/>
  <c r="B146" i="31"/>
  <c r="C146" i="31" s="1"/>
  <c r="L146" i="31" s="1"/>
  <c r="B147" i="31"/>
  <c r="C147" i="31" s="1"/>
  <c r="L147" i="31" s="1"/>
  <c r="B148" i="31"/>
  <c r="C148" i="31" s="1"/>
  <c r="L148" i="31" s="1"/>
  <c r="B149" i="31"/>
  <c r="C149" i="31"/>
  <c r="L149" i="31"/>
  <c r="B150" i="31"/>
  <c r="C150" i="31"/>
  <c r="L150" i="31" s="1"/>
  <c r="B151" i="31"/>
  <c r="C151" i="31"/>
  <c r="L151" i="31"/>
  <c r="B152" i="31"/>
  <c r="C152" i="31"/>
  <c r="L152" i="31" s="1"/>
  <c r="B153" i="31"/>
  <c r="C153" i="31"/>
  <c r="L153" i="31" s="1"/>
  <c r="B154" i="31"/>
  <c r="C154" i="31"/>
  <c r="L154" i="31"/>
  <c r="B155" i="31"/>
  <c r="C155" i="31"/>
  <c r="L155" i="31" s="1"/>
  <c r="B156" i="31"/>
  <c r="C156" i="31" s="1"/>
  <c r="L156" i="31" s="1"/>
  <c r="B157" i="31"/>
  <c r="C157" i="31" s="1"/>
  <c r="L157" i="31" s="1"/>
  <c r="B158" i="31"/>
  <c r="C158" i="31" s="1"/>
  <c r="L158" i="31" s="1"/>
  <c r="B159" i="31"/>
  <c r="C159" i="31" s="1"/>
  <c r="L159" i="31"/>
  <c r="B160" i="31"/>
  <c r="C160" i="31" s="1"/>
  <c r="L160" i="31" s="1"/>
  <c r="B161" i="31"/>
  <c r="C161" i="31"/>
  <c r="L161" i="31"/>
  <c r="B162" i="31"/>
  <c r="C162" i="31" s="1"/>
  <c r="L162" i="31"/>
  <c r="B163" i="31"/>
  <c r="C163" i="31" s="1"/>
  <c r="L163" i="31" s="1"/>
  <c r="B164" i="31"/>
  <c r="C164" i="31"/>
  <c r="L164" i="31" s="1"/>
  <c r="B165" i="31"/>
  <c r="C165" i="31"/>
  <c r="L165" i="31" s="1"/>
  <c r="B166" i="31"/>
  <c r="C166" i="31" s="1"/>
  <c r="L166" i="31" s="1"/>
  <c r="B167" i="31"/>
  <c r="C167" i="31" s="1"/>
  <c r="L167" i="31" s="1"/>
  <c r="B168" i="31"/>
  <c r="C168" i="31" s="1"/>
  <c r="L168" i="31" s="1"/>
  <c r="B169" i="31"/>
  <c r="C169" i="31"/>
  <c r="L169" i="31"/>
  <c r="B170" i="31"/>
  <c r="C170" i="31" s="1"/>
  <c r="L170" i="31"/>
  <c r="B171" i="31"/>
  <c r="C171" i="31"/>
  <c r="L171" i="31"/>
  <c r="B172" i="31"/>
  <c r="C172" i="31"/>
  <c r="L172" i="31"/>
  <c r="B173" i="31"/>
  <c r="C173" i="31"/>
  <c r="L173" i="31" s="1"/>
  <c r="B174" i="31"/>
  <c r="C174" i="31" s="1"/>
  <c r="L174" i="31" s="1"/>
  <c r="B175" i="31"/>
  <c r="C175" i="31"/>
  <c r="L175" i="31" s="1"/>
  <c r="B176" i="31"/>
  <c r="C176" i="31" s="1"/>
  <c r="L176" i="31" s="1"/>
  <c r="B177" i="31"/>
  <c r="C177" i="31"/>
  <c r="L177" i="31" s="1"/>
  <c r="B178" i="31"/>
  <c r="C178" i="31" s="1"/>
  <c r="L178" i="31" s="1"/>
  <c r="B179" i="31"/>
  <c r="C179" i="31" s="1"/>
  <c r="L179" i="31" s="1"/>
  <c r="B180" i="31"/>
  <c r="C180" i="31" s="1"/>
  <c r="L180" i="31" s="1"/>
  <c r="B181" i="31"/>
  <c r="C181" i="31" s="1"/>
  <c r="L181" i="31" s="1"/>
  <c r="B182" i="31"/>
  <c r="C182" i="31" s="1"/>
  <c r="L182" i="31" s="1"/>
  <c r="B183" i="31"/>
  <c r="C183" i="31"/>
  <c r="L183" i="31" s="1"/>
  <c r="B184" i="31"/>
  <c r="C184" i="31"/>
  <c r="L184" i="31" s="1"/>
  <c r="B185" i="31"/>
  <c r="C185" i="31"/>
  <c r="L185" i="31" s="1"/>
  <c r="B186" i="31"/>
  <c r="C186" i="31"/>
  <c r="L186" i="31" s="1"/>
  <c r="B187" i="31"/>
  <c r="C187" i="31"/>
  <c r="L187" i="31"/>
  <c r="B188" i="31"/>
  <c r="C188" i="31"/>
  <c r="L188" i="31" s="1"/>
  <c r="B189" i="31"/>
  <c r="C189" i="31" s="1"/>
  <c r="L189" i="31" s="1"/>
  <c r="B190" i="31"/>
  <c r="C190" i="31" s="1"/>
  <c r="L190" i="31" s="1"/>
  <c r="B191" i="31"/>
  <c r="C191" i="31"/>
  <c r="L191" i="31"/>
  <c r="B192" i="31"/>
  <c r="C192" i="31"/>
  <c r="L192" i="31" s="1"/>
  <c r="B193" i="31"/>
  <c r="C193" i="31"/>
  <c r="L193" i="31"/>
  <c r="B194" i="31"/>
  <c r="C194" i="31"/>
  <c r="L194" i="31"/>
  <c r="B195" i="31"/>
  <c r="C195" i="31"/>
  <c r="L195" i="31" s="1"/>
  <c r="B196" i="31"/>
  <c r="C196" i="31"/>
  <c r="L196" i="31" s="1"/>
  <c r="B197" i="31"/>
  <c r="C197" i="31" s="1"/>
  <c r="L197" i="31" s="1"/>
  <c r="B198" i="31"/>
  <c r="C198" i="31" s="1"/>
  <c r="L198" i="31"/>
  <c r="B199" i="31"/>
  <c r="C199" i="31" s="1"/>
  <c r="L199" i="31"/>
  <c r="B200" i="31"/>
  <c r="C200" i="31" s="1"/>
  <c r="L200" i="31" s="1"/>
  <c r="B201" i="31"/>
  <c r="C201" i="31" s="1"/>
  <c r="L201" i="31"/>
  <c r="B202" i="31"/>
  <c r="C202" i="31" s="1"/>
  <c r="L202" i="31" s="1"/>
  <c r="B203" i="31"/>
  <c r="C203" i="31"/>
  <c r="L203" i="31"/>
  <c r="B204" i="31"/>
  <c r="C204" i="31" s="1"/>
  <c r="L204" i="31" s="1"/>
  <c r="B205" i="31"/>
  <c r="C205" i="31"/>
  <c r="L205" i="31" s="1"/>
  <c r="B206" i="31"/>
  <c r="C206" i="31" s="1"/>
  <c r="L206" i="31" s="1"/>
  <c r="B207" i="31"/>
  <c r="C207" i="31"/>
  <c r="L207" i="31" s="1"/>
  <c r="B208" i="31"/>
  <c r="C208" i="31"/>
  <c r="L208" i="31" s="1"/>
  <c r="B209" i="31"/>
  <c r="C209" i="31"/>
  <c r="L209" i="31"/>
  <c r="B210" i="31"/>
  <c r="C210" i="31" s="1"/>
  <c r="L210" i="31"/>
  <c r="B211" i="31"/>
  <c r="C211" i="31"/>
  <c r="L211" i="31" s="1"/>
  <c r="B212" i="31"/>
  <c r="C212" i="31" s="1"/>
  <c r="L212" i="31" s="1"/>
  <c r="B213" i="31"/>
  <c r="C213" i="31"/>
  <c r="L213" i="31" s="1"/>
  <c r="B214" i="31"/>
  <c r="C214" i="31" s="1"/>
  <c r="L214" i="31" s="1"/>
  <c r="B215" i="31"/>
  <c r="C215" i="31"/>
  <c r="L215" i="31"/>
  <c r="B216" i="31"/>
  <c r="C216" i="31"/>
  <c r="L216" i="31"/>
  <c r="B217" i="31"/>
  <c r="C217" i="31"/>
  <c r="L217" i="31" s="1"/>
  <c r="B218" i="31"/>
  <c r="C218" i="31"/>
  <c r="L218" i="31"/>
  <c r="B219" i="31"/>
  <c r="C219" i="31"/>
  <c r="L219" i="31" s="1"/>
  <c r="B220" i="31"/>
  <c r="C220" i="31" s="1"/>
  <c r="L220" i="31" s="1"/>
  <c r="B221" i="31"/>
  <c r="C221" i="31" s="1"/>
  <c r="L221" i="31" s="1"/>
  <c r="B222" i="31"/>
  <c r="C222" i="31" s="1"/>
  <c r="L222" i="31" s="1"/>
  <c r="B223" i="31"/>
  <c r="C223" i="31" s="1"/>
  <c r="L223" i="31" s="1"/>
  <c r="B224" i="31"/>
  <c r="C224" i="31"/>
  <c r="L224" i="31" s="1"/>
  <c r="B225" i="31"/>
  <c r="C225" i="31"/>
  <c r="L225" i="31"/>
  <c r="B226" i="31"/>
  <c r="C226" i="31"/>
  <c r="L226" i="31" s="1"/>
  <c r="B227" i="31"/>
  <c r="C227" i="31" s="1"/>
  <c r="L227" i="31" s="1"/>
  <c r="B228" i="31"/>
  <c r="C228" i="31"/>
  <c r="L228" i="31" s="1"/>
  <c r="B229" i="31"/>
  <c r="C229" i="31" s="1"/>
  <c r="L229" i="31" s="1"/>
  <c r="B230" i="31"/>
  <c r="C230" i="31"/>
  <c r="L230" i="31" s="1"/>
  <c r="B231" i="31"/>
  <c r="C231" i="31"/>
  <c r="L231" i="31"/>
  <c r="B232" i="31"/>
  <c r="C232" i="31"/>
  <c r="L232" i="31" s="1"/>
  <c r="B233" i="31"/>
  <c r="C233" i="31"/>
  <c r="L233" i="31"/>
  <c r="B234" i="31"/>
  <c r="C234" i="31"/>
  <c r="L234" i="31"/>
  <c r="B235" i="31"/>
  <c r="C235" i="31"/>
  <c r="L235" i="31" s="1"/>
  <c r="B236" i="31"/>
  <c r="C236" i="31"/>
  <c r="L236" i="31" s="1"/>
  <c r="B237" i="31"/>
  <c r="C237" i="31"/>
  <c r="L237" i="31"/>
  <c r="B238" i="31"/>
  <c r="C238" i="31"/>
  <c r="L238" i="31"/>
  <c r="B239" i="31"/>
  <c r="C239" i="31" s="1"/>
  <c r="L239" i="31" s="1"/>
  <c r="B240" i="31"/>
  <c r="C240" i="31"/>
  <c r="L240" i="31"/>
  <c r="B241" i="31"/>
  <c r="C241" i="31" s="1"/>
  <c r="L241" i="31" s="1"/>
  <c r="B242" i="31"/>
  <c r="C242" i="31" s="1"/>
  <c r="L242" i="31" s="1"/>
  <c r="B243" i="31"/>
  <c r="C243" i="31" s="1"/>
  <c r="L243" i="31" s="1"/>
  <c r="B244" i="31"/>
  <c r="C244" i="31" s="1"/>
  <c r="L244" i="31" s="1"/>
  <c r="B245" i="31"/>
  <c r="C245" i="31" s="1"/>
  <c r="L245" i="31" s="1"/>
  <c r="B246" i="31"/>
  <c r="C246" i="31" s="1"/>
  <c r="L246" i="31" s="1"/>
  <c r="B247" i="31"/>
  <c r="C247" i="31"/>
  <c r="L247" i="31" s="1"/>
  <c r="B248" i="31"/>
  <c r="C248" i="31" s="1"/>
  <c r="L248" i="31" s="1"/>
  <c r="B249" i="31"/>
  <c r="C249" i="31" s="1"/>
  <c r="L249" i="31" s="1"/>
  <c r="B250" i="31"/>
  <c r="C250" i="31" s="1"/>
  <c r="L250" i="31" s="1"/>
  <c r="B251" i="31"/>
  <c r="C251" i="31"/>
  <c r="L251" i="31" s="1"/>
  <c r="B252" i="31"/>
  <c r="C252" i="31"/>
  <c r="L252" i="31" s="1"/>
  <c r="B253" i="31"/>
  <c r="C253" i="31"/>
  <c r="L253" i="31" s="1"/>
  <c r="B254" i="31"/>
  <c r="C254" i="31" s="1"/>
  <c r="L254" i="31" s="1"/>
  <c r="B255" i="31"/>
  <c r="C255" i="31" s="1"/>
  <c r="L255" i="31" s="1"/>
  <c r="B256" i="31"/>
  <c r="C256" i="31" s="1"/>
  <c r="L256" i="31" s="1"/>
  <c r="B257" i="31"/>
  <c r="C257" i="31"/>
  <c r="L257" i="31" s="1"/>
  <c r="B258" i="31"/>
  <c r="C258" i="31"/>
  <c r="L258" i="31" s="1"/>
  <c r="B259" i="31"/>
  <c r="C259" i="31"/>
  <c r="L259" i="31"/>
  <c r="B260" i="31"/>
  <c r="C260" i="31"/>
  <c r="L260" i="31"/>
  <c r="B261" i="31"/>
  <c r="C261" i="31" s="1"/>
  <c r="L261" i="31" s="1"/>
  <c r="B262" i="31"/>
  <c r="C262" i="31"/>
  <c r="L262" i="31"/>
  <c r="B263" i="31"/>
  <c r="C263" i="31"/>
  <c r="L263" i="31" s="1"/>
  <c r="B264" i="31"/>
  <c r="C264" i="31"/>
  <c r="L264" i="31"/>
  <c r="B265" i="31"/>
  <c r="C265" i="31"/>
  <c r="L265" i="31"/>
  <c r="B266" i="31"/>
  <c r="C266" i="31" s="1"/>
  <c r="L266" i="31" s="1"/>
  <c r="B267" i="31"/>
  <c r="C267" i="31" s="1"/>
  <c r="L267" i="31"/>
  <c r="B268" i="31"/>
  <c r="C268" i="31"/>
  <c r="L268" i="31" s="1"/>
  <c r="B269" i="31"/>
  <c r="C269" i="31" s="1"/>
  <c r="L269" i="31" s="1"/>
  <c r="B270" i="31"/>
  <c r="C270" i="31" s="1"/>
  <c r="L270" i="31" s="1"/>
  <c r="B271" i="31"/>
  <c r="C271" i="31" s="1"/>
  <c r="L271" i="31" s="1"/>
  <c r="B272" i="31"/>
  <c r="C272" i="31"/>
  <c r="L272" i="31"/>
  <c r="B273" i="31"/>
  <c r="C273" i="31" s="1"/>
  <c r="L273" i="31" s="1"/>
  <c r="B274" i="31"/>
  <c r="C274" i="31"/>
  <c r="L274" i="31" s="1"/>
  <c r="B275" i="31"/>
  <c r="C275" i="31" s="1"/>
  <c r="L275" i="31"/>
  <c r="B276" i="31"/>
  <c r="C276" i="31"/>
  <c r="L276" i="31" s="1"/>
  <c r="B277" i="31"/>
  <c r="C277" i="31" s="1"/>
  <c r="L277" i="31" s="1"/>
  <c r="B278" i="31"/>
  <c r="C278" i="31"/>
  <c r="L278" i="31"/>
  <c r="B279" i="31"/>
  <c r="C279" i="31" s="1"/>
  <c r="L279" i="31"/>
  <c r="B280" i="31"/>
  <c r="C280" i="31"/>
  <c r="L280" i="31"/>
  <c r="B281" i="31"/>
  <c r="C281" i="31"/>
  <c r="L281" i="31"/>
  <c r="B282" i="31"/>
  <c r="C282" i="31"/>
  <c r="L282" i="31"/>
  <c r="B283" i="31"/>
  <c r="C283" i="31" s="1"/>
  <c r="L283" i="31" s="1"/>
  <c r="B284" i="31"/>
  <c r="C284" i="31"/>
  <c r="L284" i="31" s="1"/>
  <c r="B285" i="31"/>
  <c r="C285" i="31" s="1"/>
  <c r="L285" i="31" s="1"/>
  <c r="B286" i="31"/>
  <c r="C286" i="31" s="1"/>
  <c r="L286" i="31" s="1"/>
  <c r="B287" i="31"/>
  <c r="C287" i="31" s="1"/>
  <c r="L287" i="31" s="1"/>
  <c r="B288" i="31"/>
  <c r="C288" i="31" s="1"/>
  <c r="L288" i="31" s="1"/>
  <c r="B289" i="31"/>
  <c r="C289" i="31" s="1"/>
  <c r="L289" i="31" s="1"/>
  <c r="B290" i="31"/>
  <c r="C290" i="31" s="1"/>
  <c r="L290" i="31" s="1"/>
  <c r="B291" i="31"/>
  <c r="C291" i="31"/>
  <c r="L291" i="31" s="1"/>
  <c r="B292" i="31"/>
  <c r="C292" i="31" s="1"/>
  <c r="L292" i="31" s="1"/>
  <c r="B293" i="31"/>
  <c r="C293" i="31" s="1"/>
  <c r="L293" i="31" s="1"/>
  <c r="B294" i="31"/>
  <c r="C294" i="31"/>
  <c r="L294" i="31" s="1"/>
  <c r="B295" i="31"/>
  <c r="C295" i="31"/>
  <c r="L295" i="31" s="1"/>
  <c r="B296" i="31"/>
  <c r="C296" i="31"/>
  <c r="L296" i="31" s="1"/>
  <c r="B297" i="31"/>
  <c r="C297" i="31"/>
  <c r="L297" i="31" s="1"/>
  <c r="B298" i="31"/>
  <c r="C298" i="31"/>
  <c r="L298" i="31" s="1"/>
  <c r="B299" i="31"/>
  <c r="C299" i="31"/>
  <c r="L299" i="31" s="1"/>
  <c r="B300" i="31"/>
  <c r="C300" i="31" s="1"/>
  <c r="L300" i="31" s="1"/>
  <c r="B301" i="31"/>
  <c r="C301" i="31" s="1"/>
  <c r="L301" i="31" s="1"/>
  <c r="B302" i="31"/>
  <c r="C302" i="31"/>
  <c r="L302" i="31" s="1"/>
  <c r="B303" i="31"/>
  <c r="C303" i="31"/>
  <c r="L303" i="31"/>
  <c r="B304" i="31"/>
  <c r="C304" i="31"/>
  <c r="L304" i="31"/>
  <c r="B305" i="31"/>
  <c r="C305" i="31"/>
  <c r="L305" i="31" s="1"/>
  <c r="B306" i="31"/>
  <c r="C306" i="31"/>
  <c r="L306" i="31" s="1"/>
  <c r="B307" i="31"/>
  <c r="C307" i="31"/>
  <c r="L307" i="31" s="1"/>
  <c r="B308" i="31"/>
  <c r="C308" i="31" s="1"/>
  <c r="L308" i="31" s="1"/>
  <c r="B309" i="31"/>
  <c r="C309" i="31" s="1"/>
  <c r="L309" i="31"/>
  <c r="B310" i="31"/>
  <c r="C310" i="31" s="1"/>
  <c r="L310" i="31" s="1"/>
  <c r="B311" i="31"/>
  <c r="C311" i="31" s="1"/>
  <c r="L311" i="31"/>
  <c r="B312" i="31"/>
  <c r="C312" i="31"/>
  <c r="L312" i="31"/>
  <c r="B313" i="31"/>
  <c r="C313" i="31" s="1"/>
  <c r="L313" i="31" s="1"/>
  <c r="B314" i="31"/>
  <c r="C314" i="31"/>
  <c r="L314" i="31" s="1"/>
  <c r="B315" i="31"/>
  <c r="C315" i="31" s="1"/>
  <c r="L315" i="31" s="1"/>
  <c r="B316" i="31"/>
  <c r="C316" i="31"/>
  <c r="L316" i="31" s="1"/>
  <c r="B317" i="31"/>
  <c r="C317" i="31" s="1"/>
  <c r="L317" i="31" s="1"/>
  <c r="B318" i="31"/>
  <c r="C318" i="31"/>
  <c r="L318" i="31" s="1"/>
  <c r="B319" i="31"/>
  <c r="C319" i="31" s="1"/>
  <c r="L319" i="31"/>
  <c r="B320" i="31"/>
  <c r="C320" i="31"/>
  <c r="L320" i="31"/>
  <c r="B321" i="31"/>
  <c r="C321" i="31" s="1"/>
  <c r="L321" i="31"/>
  <c r="B322" i="31"/>
  <c r="C322" i="31"/>
  <c r="L322" i="31" s="1"/>
  <c r="B323" i="31"/>
  <c r="C323" i="31" s="1"/>
  <c r="L323" i="31" s="1"/>
  <c r="B324" i="31"/>
  <c r="C324" i="31"/>
  <c r="L324" i="31" s="1"/>
  <c r="B325" i="31"/>
  <c r="C325" i="31"/>
  <c r="L325" i="31"/>
  <c r="B326" i="31"/>
  <c r="C326" i="31"/>
  <c r="L326" i="31" s="1"/>
  <c r="B327" i="31"/>
  <c r="C327" i="31" s="1"/>
  <c r="L327" i="31" s="1"/>
  <c r="B328" i="31"/>
  <c r="C328" i="31" s="1"/>
  <c r="L328" i="31" s="1"/>
  <c r="B329" i="31"/>
  <c r="C329" i="31" s="1"/>
  <c r="L329" i="31" s="1"/>
  <c r="B330" i="31"/>
  <c r="C330" i="31"/>
  <c r="L330" i="31" s="1"/>
  <c r="B331" i="31"/>
  <c r="C331" i="31" s="1"/>
  <c r="L331" i="31" s="1"/>
  <c r="B332" i="31"/>
  <c r="C332" i="31" s="1"/>
  <c r="L332" i="31" s="1"/>
  <c r="B333" i="31"/>
  <c r="C333" i="31" s="1"/>
  <c r="L333" i="31" s="1"/>
  <c r="B334" i="31"/>
  <c r="C334" i="31"/>
  <c r="L334" i="31"/>
  <c r="B335" i="31"/>
  <c r="C335" i="31"/>
  <c r="L335" i="31" s="1"/>
  <c r="B336" i="31"/>
  <c r="C336" i="31"/>
  <c r="L336" i="31" s="1"/>
  <c r="B337" i="31"/>
  <c r="C337" i="31"/>
  <c r="L337" i="31"/>
  <c r="B338" i="31"/>
  <c r="C338" i="31" s="1"/>
  <c r="L338" i="31" s="1"/>
  <c r="B339" i="31"/>
  <c r="C339" i="31"/>
  <c r="L339" i="31" s="1"/>
  <c r="B340" i="31"/>
  <c r="C340" i="31"/>
  <c r="L340" i="31" s="1"/>
  <c r="B341" i="31"/>
  <c r="C341" i="31" s="1"/>
  <c r="L341" i="31" s="1"/>
  <c r="B342" i="31"/>
  <c r="C342" i="31"/>
  <c r="L342" i="31" s="1"/>
  <c r="B343" i="31"/>
  <c r="C343" i="31"/>
  <c r="L343" i="31" s="1"/>
  <c r="B344" i="31"/>
  <c r="C344" i="31"/>
  <c r="L344" i="31" s="1"/>
  <c r="B345" i="31"/>
  <c r="C345" i="31"/>
  <c r="L345" i="31" s="1"/>
  <c r="B346" i="31"/>
  <c r="C346" i="31" s="1"/>
  <c r="L346" i="31" s="1"/>
  <c r="B347" i="31"/>
  <c r="C347" i="31"/>
  <c r="L347" i="31"/>
  <c r="B348" i="31"/>
  <c r="C348" i="31"/>
  <c r="L348" i="31" s="1"/>
  <c r="B349" i="31"/>
  <c r="C349" i="31" s="1"/>
  <c r="L349" i="31" s="1"/>
  <c r="B350" i="31"/>
  <c r="C350" i="31" s="1"/>
  <c r="L350" i="31"/>
  <c r="B351" i="31"/>
  <c r="C351" i="31"/>
  <c r="L351" i="31"/>
  <c r="B352" i="31"/>
  <c r="C352" i="31" s="1"/>
  <c r="L352" i="31" s="1"/>
  <c r="B353" i="31"/>
  <c r="C353" i="31" s="1"/>
  <c r="L353" i="31" s="1"/>
  <c r="B354" i="31"/>
  <c r="C354" i="31" s="1"/>
  <c r="L354" i="31" s="1"/>
  <c r="B355" i="31"/>
  <c r="C355" i="31" s="1"/>
  <c r="L355" i="31"/>
  <c r="B356" i="31"/>
  <c r="C356" i="31"/>
  <c r="L356" i="31" s="1"/>
  <c r="B357" i="31"/>
  <c r="C357" i="31" s="1"/>
  <c r="L357" i="31" s="1"/>
  <c r="B358" i="31"/>
  <c r="C358" i="31" s="1"/>
  <c r="L358" i="31" s="1"/>
  <c r="B359" i="31"/>
  <c r="C359" i="31" s="1"/>
  <c r="L359" i="31" s="1"/>
  <c r="B360" i="31"/>
  <c r="C360" i="31"/>
  <c r="L360" i="31" s="1"/>
  <c r="B361" i="31"/>
  <c r="C361" i="31"/>
  <c r="L361" i="31" s="1"/>
  <c r="B362" i="31"/>
  <c r="C362" i="31"/>
  <c r="L362" i="31" s="1"/>
  <c r="B363" i="31"/>
  <c r="C363" i="31" s="1"/>
  <c r="L363" i="31" s="1"/>
  <c r="B364" i="31"/>
  <c r="C364" i="31"/>
  <c r="L364" i="31" s="1"/>
  <c r="B365" i="31"/>
  <c r="C365" i="31" s="1"/>
  <c r="L365" i="31" s="1"/>
  <c r="B366" i="31"/>
  <c r="C366" i="31" s="1"/>
  <c r="L366" i="31" s="1"/>
  <c r="B367" i="31"/>
  <c r="C367" i="31" s="1"/>
  <c r="L367" i="31" s="1"/>
  <c r="B368" i="31"/>
  <c r="C368" i="31" s="1"/>
  <c r="L368" i="31" s="1"/>
  <c r="B369" i="31"/>
  <c r="C369" i="31"/>
  <c r="L369" i="31"/>
  <c r="B370" i="31"/>
  <c r="C370" i="31"/>
  <c r="L370" i="31" s="1"/>
  <c r="B371" i="31"/>
  <c r="C371" i="31" s="1"/>
  <c r="L371" i="31" s="1"/>
  <c r="B372" i="31"/>
  <c r="C372" i="31" s="1"/>
  <c r="L372" i="31" s="1"/>
  <c r="B373" i="31"/>
  <c r="C373" i="31"/>
  <c r="L373" i="31"/>
  <c r="B374" i="31"/>
  <c r="C374" i="31"/>
  <c r="L374" i="31" s="1"/>
  <c r="B375" i="31"/>
  <c r="C375" i="31"/>
  <c r="L375" i="31"/>
  <c r="B376" i="31"/>
  <c r="C376" i="31" s="1"/>
  <c r="L376" i="31" s="1"/>
  <c r="B377" i="31"/>
  <c r="C377" i="31" s="1"/>
  <c r="L377" i="31" s="1"/>
  <c r="B378" i="31"/>
  <c r="C378" i="31" s="1"/>
  <c r="L378" i="31" s="1"/>
  <c r="B379" i="31"/>
  <c r="C379" i="31"/>
  <c r="L379" i="31" s="1"/>
  <c r="B380" i="31"/>
  <c r="C380" i="31" s="1"/>
  <c r="L380" i="31" s="1"/>
  <c r="B381" i="31"/>
  <c r="C381" i="31" s="1"/>
  <c r="L381" i="31" s="1"/>
  <c r="B382" i="31"/>
  <c r="C382" i="31" s="1"/>
  <c r="L382" i="31" s="1"/>
  <c r="B383" i="31"/>
  <c r="C383" i="31"/>
  <c r="L383" i="31" s="1"/>
  <c r="B384" i="31"/>
  <c r="C384" i="31"/>
  <c r="L384" i="31" s="1"/>
  <c r="B385" i="31"/>
  <c r="C385" i="31"/>
  <c r="L385" i="31"/>
  <c r="B386" i="31"/>
  <c r="C386" i="31"/>
  <c r="L386" i="31" s="1"/>
  <c r="B387" i="31"/>
  <c r="C387" i="31"/>
  <c r="L387" i="31" s="1"/>
  <c r="B388" i="31"/>
  <c r="C388" i="31" s="1"/>
  <c r="L388" i="31" s="1"/>
  <c r="B389" i="31"/>
  <c r="C389" i="31" s="1"/>
  <c r="L389" i="31"/>
  <c r="B390" i="31"/>
  <c r="C390" i="31"/>
  <c r="L390" i="31" s="1"/>
  <c r="B391" i="31"/>
  <c r="C391" i="31"/>
  <c r="L391" i="31"/>
  <c r="B392" i="31"/>
  <c r="C392" i="31"/>
  <c r="L392" i="31"/>
  <c r="B393" i="31"/>
  <c r="C393" i="31"/>
  <c r="L393" i="31"/>
  <c r="B394" i="31"/>
  <c r="C394" i="31" s="1"/>
  <c r="L394" i="31" s="1"/>
  <c r="B395" i="31"/>
  <c r="C395" i="31"/>
  <c r="L395" i="31" s="1"/>
  <c r="B396" i="31"/>
  <c r="C396" i="31" s="1"/>
  <c r="L396" i="31" s="1"/>
  <c r="B397" i="31"/>
  <c r="C397" i="31"/>
  <c r="L397" i="31" s="1"/>
  <c r="B398" i="31"/>
  <c r="C398" i="31" s="1"/>
  <c r="L398" i="31" s="1"/>
  <c r="B399" i="31"/>
  <c r="C399" i="31" s="1"/>
  <c r="L399" i="31"/>
  <c r="B400" i="31"/>
  <c r="C400" i="31"/>
  <c r="L400" i="31" s="1"/>
  <c r="B401" i="31"/>
  <c r="C401" i="31"/>
  <c r="L401" i="31" s="1"/>
  <c r="B402" i="31"/>
  <c r="C402" i="31" s="1"/>
  <c r="L402" i="31" s="1"/>
  <c r="B403" i="31"/>
  <c r="C403" i="31" s="1"/>
  <c r="L403" i="31" s="1"/>
  <c r="B404" i="31"/>
  <c r="C404" i="31" s="1"/>
  <c r="L404" i="31" s="1"/>
  <c r="B405" i="31"/>
  <c r="C405" i="31"/>
  <c r="L405" i="31" s="1"/>
  <c r="B406" i="31"/>
  <c r="C406" i="31"/>
  <c r="L406" i="31" s="1"/>
  <c r="B407" i="31"/>
  <c r="C407" i="31" s="1"/>
  <c r="L407" i="31" s="1"/>
  <c r="B408" i="31"/>
  <c r="C408" i="31" s="1"/>
  <c r="L408" i="31" s="1"/>
  <c r="B409" i="31"/>
  <c r="C409" i="31" s="1"/>
  <c r="L409" i="31"/>
  <c r="B410" i="31"/>
  <c r="C410" i="31" s="1"/>
  <c r="L410" i="31" s="1"/>
  <c r="B411" i="31"/>
  <c r="C411" i="31" s="1"/>
  <c r="L411" i="31" s="1"/>
  <c r="B412" i="31"/>
  <c r="C412" i="31" s="1"/>
  <c r="L412" i="31" s="1"/>
  <c r="B413" i="31"/>
  <c r="C413" i="31"/>
  <c r="L413" i="31"/>
  <c r="B414" i="31"/>
  <c r="C414" i="31"/>
  <c r="L414" i="31" s="1"/>
  <c r="B415" i="31"/>
  <c r="C415" i="31"/>
  <c r="L415" i="31" s="1"/>
  <c r="B416" i="31"/>
  <c r="C416" i="31"/>
  <c r="L416" i="31"/>
  <c r="B417" i="31"/>
  <c r="C417" i="31"/>
  <c r="L417" i="31" s="1"/>
  <c r="B418" i="31"/>
  <c r="C418" i="31"/>
  <c r="L418" i="31" s="1"/>
  <c r="B419" i="31"/>
  <c r="C419" i="31" s="1"/>
  <c r="L419" i="31" s="1"/>
  <c r="B420" i="31"/>
  <c r="C420" i="31" s="1"/>
  <c r="L420" i="31" s="1"/>
  <c r="B421" i="31"/>
  <c r="C421" i="31" s="1"/>
  <c r="L421" i="31"/>
  <c r="B422" i="31"/>
  <c r="C422" i="31" s="1"/>
  <c r="L422" i="31" s="1"/>
  <c r="B423" i="31"/>
  <c r="C423" i="31"/>
  <c r="L423" i="31"/>
  <c r="B424" i="31"/>
  <c r="C424" i="31" s="1"/>
  <c r="L424" i="31" s="1"/>
  <c r="B425" i="31"/>
  <c r="C425" i="31" s="1"/>
  <c r="L425" i="31" s="1"/>
  <c r="B426" i="31"/>
  <c r="C426" i="31" s="1"/>
  <c r="L426" i="31" s="1"/>
  <c r="B427" i="31"/>
  <c r="C427" i="31"/>
  <c r="L427" i="31" s="1"/>
  <c r="B428" i="31"/>
  <c r="C428" i="31"/>
  <c r="L428" i="31" s="1"/>
  <c r="B429" i="31"/>
  <c r="C429" i="31" s="1"/>
  <c r="L429" i="31"/>
  <c r="B430" i="31"/>
  <c r="C430" i="31"/>
  <c r="L430" i="31" s="1"/>
  <c r="B431" i="31"/>
  <c r="C431" i="31"/>
  <c r="L431" i="31"/>
  <c r="B432" i="31"/>
  <c r="C432" i="31" s="1"/>
  <c r="L432" i="31" s="1"/>
  <c r="B433" i="31"/>
  <c r="C433" i="31"/>
  <c r="L433" i="31" s="1"/>
  <c r="B434" i="31"/>
  <c r="C434" i="31" s="1"/>
  <c r="L434" i="31" s="1"/>
  <c r="B435" i="31"/>
  <c r="C435" i="31"/>
  <c r="L435" i="31"/>
  <c r="B436" i="31"/>
  <c r="C436" i="31"/>
  <c r="L436" i="31" s="1"/>
  <c r="B437" i="31"/>
  <c r="C437" i="31"/>
  <c r="L437" i="31" s="1"/>
  <c r="B438" i="31"/>
  <c r="C438" i="31" s="1"/>
  <c r="L438" i="31" s="1"/>
  <c r="B439" i="31"/>
  <c r="C439" i="31" s="1"/>
  <c r="L439" i="31" s="1"/>
  <c r="B440" i="31"/>
  <c r="C440" i="31"/>
  <c r="L440" i="31"/>
  <c r="B441" i="31"/>
  <c r="C441" i="31"/>
  <c r="L441" i="31" s="1"/>
  <c r="B442" i="31"/>
  <c r="C442" i="31" s="1"/>
  <c r="L442" i="31" s="1"/>
  <c r="B443" i="31"/>
  <c r="C443" i="31" s="1"/>
  <c r="L443" i="31"/>
  <c r="B444" i="31"/>
  <c r="C444" i="31" s="1"/>
  <c r="L444" i="31" s="1"/>
  <c r="B445" i="31"/>
  <c r="C445" i="31"/>
  <c r="L445" i="31"/>
  <c r="B446" i="31"/>
  <c r="C446" i="31"/>
  <c r="L446" i="31" s="1"/>
  <c r="B447" i="31"/>
  <c r="C447" i="31"/>
  <c r="L447" i="31" s="1"/>
  <c r="B448" i="31"/>
  <c r="C448" i="31"/>
  <c r="L448" i="31"/>
  <c r="B449" i="31"/>
  <c r="C449" i="31" s="1"/>
  <c r="L449" i="31" s="1"/>
  <c r="B450" i="31"/>
  <c r="C450" i="31"/>
  <c r="L450" i="31" s="1"/>
  <c r="B451" i="31"/>
  <c r="C451" i="31" s="1"/>
  <c r="L451" i="31" s="1"/>
  <c r="B452" i="31"/>
  <c r="C452" i="31" s="1"/>
  <c r="L452" i="31" s="1"/>
  <c r="B453" i="31"/>
  <c r="C453" i="31"/>
  <c r="L453" i="31" s="1"/>
  <c r="B454" i="31"/>
  <c r="C454" i="31"/>
  <c r="L454" i="31" s="1"/>
  <c r="B455" i="31"/>
  <c r="C455" i="31"/>
  <c r="L455" i="31"/>
  <c r="B456" i="31"/>
  <c r="C456" i="31"/>
  <c r="L456" i="31"/>
  <c r="B457" i="31"/>
  <c r="C457" i="31"/>
  <c r="L457" i="31"/>
  <c r="B458" i="31"/>
  <c r="C458" i="31"/>
  <c r="L458" i="31" s="1"/>
  <c r="B459" i="31"/>
  <c r="C459" i="31" s="1"/>
  <c r="L459" i="31" s="1"/>
  <c r="B460" i="31"/>
  <c r="C460" i="31" s="1"/>
  <c r="L460" i="31"/>
  <c r="B461" i="31"/>
  <c r="C461" i="31" s="1"/>
  <c r="L461" i="31" s="1"/>
  <c r="B462" i="31"/>
  <c r="C462" i="31"/>
  <c r="L462" i="31"/>
  <c r="B463" i="31"/>
  <c r="C463" i="31" s="1"/>
  <c r="L463" i="31"/>
  <c r="B464" i="31"/>
  <c r="C464" i="31" s="1"/>
  <c r="L464" i="31" s="1"/>
  <c r="B465" i="31"/>
  <c r="C465" i="31" s="1"/>
  <c r="L465" i="31"/>
  <c r="B466" i="31"/>
  <c r="C466" i="31" s="1"/>
  <c r="L466" i="31" s="1"/>
  <c r="B467" i="31"/>
  <c r="C467" i="31"/>
  <c r="L467" i="31" s="1"/>
  <c r="B468" i="31"/>
  <c r="C468" i="31" s="1"/>
  <c r="L468" i="31" s="1"/>
  <c r="B469" i="31"/>
  <c r="C469" i="31"/>
  <c r="L469" i="31" s="1"/>
  <c r="B470" i="31"/>
  <c r="C470" i="31" s="1"/>
  <c r="L470" i="31" s="1"/>
  <c r="B471" i="31"/>
  <c r="C471" i="31" s="1"/>
  <c r="L471" i="31" s="1"/>
  <c r="B472" i="31"/>
  <c r="C472" i="31"/>
  <c r="L472" i="31" s="1"/>
  <c r="B473" i="31"/>
  <c r="C473" i="31" s="1"/>
  <c r="L473" i="31"/>
  <c r="B474" i="31"/>
  <c r="C474" i="31" s="1"/>
  <c r="L474" i="31" s="1"/>
  <c r="B475" i="31"/>
  <c r="C475" i="31"/>
  <c r="L475" i="31" s="1"/>
  <c r="B476" i="31"/>
  <c r="C476" i="31" s="1"/>
  <c r="L476" i="31" s="1"/>
  <c r="B477" i="31"/>
  <c r="C477" i="31" s="1"/>
  <c r="L477" i="31"/>
  <c r="B478" i="31"/>
  <c r="C478" i="31" s="1"/>
  <c r="L478" i="31" s="1"/>
  <c r="B479" i="31"/>
  <c r="C479" i="31"/>
  <c r="L479" i="31"/>
  <c r="B480" i="31"/>
  <c r="C480" i="31"/>
  <c r="L480" i="31"/>
  <c r="B481" i="31"/>
  <c r="C481" i="31"/>
  <c r="L481" i="31" s="1"/>
  <c r="B482" i="31"/>
  <c r="C482" i="31" s="1"/>
  <c r="L482" i="31" s="1"/>
  <c r="B483" i="31"/>
  <c r="C483" i="31" s="1"/>
  <c r="L483" i="31" s="1"/>
  <c r="B484" i="31"/>
  <c r="C484" i="31"/>
  <c r="L484" i="31" s="1"/>
  <c r="B485" i="31"/>
  <c r="C485" i="31"/>
  <c r="L485" i="31" s="1"/>
  <c r="B486" i="31"/>
  <c r="C486" i="31" s="1"/>
  <c r="L486" i="31" s="1"/>
  <c r="B487" i="31"/>
  <c r="C487" i="31" s="1"/>
  <c r="L487" i="31" s="1"/>
  <c r="B488" i="31"/>
  <c r="C488" i="31"/>
  <c r="L488" i="31"/>
  <c r="B489" i="31"/>
  <c r="C489" i="31"/>
  <c r="L489" i="31"/>
  <c r="B490" i="31"/>
  <c r="C490" i="31"/>
  <c r="L490" i="31" s="1"/>
  <c r="B491" i="31"/>
  <c r="C491" i="31" s="1"/>
  <c r="L491" i="31" s="1"/>
  <c r="B492" i="31"/>
  <c r="C492" i="31" s="1"/>
  <c r="L492" i="31" s="1"/>
  <c r="B493" i="31"/>
  <c r="C493" i="31"/>
  <c r="L493" i="31" s="1"/>
  <c r="B494" i="31"/>
  <c r="C494" i="31"/>
  <c r="L494" i="31" s="1"/>
  <c r="B495" i="31"/>
  <c r="C495" i="31"/>
  <c r="L495" i="31" s="1"/>
  <c r="B496" i="31"/>
  <c r="C496" i="31"/>
  <c r="L496" i="31" s="1"/>
  <c r="B497" i="31"/>
  <c r="C497" i="31"/>
  <c r="L497" i="31" s="1"/>
  <c r="B498" i="31"/>
  <c r="C498" i="31"/>
  <c r="L498" i="31" s="1"/>
  <c r="B499" i="31"/>
  <c r="C499" i="31" s="1"/>
  <c r="L499" i="31" s="1"/>
  <c r="B500" i="31"/>
  <c r="C500" i="31" s="1"/>
  <c r="L500" i="31" s="1"/>
  <c r="B501" i="31"/>
  <c r="C501" i="31"/>
  <c r="L501" i="31"/>
  <c r="B502" i="31"/>
  <c r="C502" i="31"/>
  <c r="L502" i="31"/>
  <c r="B503" i="31"/>
  <c r="C503" i="31" s="1"/>
  <c r="L503" i="31" s="1"/>
  <c r="B504" i="31"/>
  <c r="C504" i="31"/>
  <c r="L504" i="31"/>
  <c r="B505" i="31"/>
  <c r="C505" i="31" s="1"/>
  <c r="L505" i="31" s="1"/>
  <c r="B506" i="31"/>
  <c r="C506" i="31"/>
  <c r="L506" i="31" s="1"/>
  <c r="B507" i="31"/>
  <c r="C507" i="31" s="1"/>
  <c r="L507" i="31" s="1"/>
  <c r="B508" i="31"/>
  <c r="C508" i="31" s="1"/>
  <c r="L508" i="31" s="1"/>
  <c r="B509" i="31"/>
  <c r="C509" i="31" s="1"/>
  <c r="L509" i="31"/>
  <c r="B510" i="31"/>
  <c r="C510" i="31" s="1"/>
  <c r="L510" i="31" s="1"/>
  <c r="B511" i="31"/>
  <c r="C511" i="31"/>
  <c r="L511" i="31" s="1"/>
  <c r="B512" i="31"/>
  <c r="C512" i="31" s="1"/>
  <c r="L512" i="31" s="1"/>
  <c r="B513" i="31"/>
  <c r="C513" i="31"/>
  <c r="L513" i="31" s="1"/>
  <c r="B514" i="31"/>
  <c r="C514" i="31" s="1"/>
  <c r="L514" i="31" s="1"/>
  <c r="B515" i="31"/>
  <c r="C515" i="31" s="1"/>
  <c r="L515" i="31" s="1"/>
  <c r="B516" i="31"/>
  <c r="C516" i="31"/>
  <c r="L516" i="31"/>
  <c r="B517" i="31"/>
  <c r="C517" i="31" s="1"/>
  <c r="L517" i="31" s="1"/>
  <c r="B518" i="31"/>
  <c r="C518" i="31"/>
  <c r="L518" i="31"/>
  <c r="B519" i="31"/>
  <c r="C519" i="31" s="1"/>
  <c r="L519" i="31" s="1"/>
  <c r="B520" i="31"/>
  <c r="C520" i="31" s="1"/>
  <c r="L520" i="31" s="1"/>
  <c r="B521" i="31"/>
  <c r="C521" i="31" s="1"/>
  <c r="L521" i="31" s="1"/>
  <c r="B522" i="31"/>
  <c r="C522" i="31"/>
  <c r="L522" i="31" s="1"/>
  <c r="B523" i="31"/>
  <c r="C523" i="31" s="1"/>
  <c r="L523" i="31" s="1"/>
  <c r="B524" i="31"/>
  <c r="C524" i="31"/>
  <c r="L524" i="31" s="1"/>
  <c r="B525" i="31"/>
  <c r="C525" i="31"/>
  <c r="L525" i="31" s="1"/>
  <c r="B526" i="31"/>
  <c r="C526" i="31"/>
  <c r="L526" i="31"/>
  <c r="B527" i="31"/>
  <c r="C527" i="31"/>
  <c r="L527" i="31"/>
  <c r="B528" i="31"/>
  <c r="C528" i="31" s="1"/>
  <c r="L528" i="31"/>
  <c r="B529" i="31"/>
  <c r="C529" i="31"/>
  <c r="L529" i="31" s="1"/>
  <c r="B530" i="31"/>
  <c r="C530" i="31" s="1"/>
  <c r="L530" i="31" s="1"/>
  <c r="B531" i="31"/>
  <c r="C531" i="31" s="1"/>
  <c r="L531" i="31" s="1"/>
  <c r="B532" i="31"/>
  <c r="C532" i="31"/>
  <c r="L532" i="31" s="1"/>
  <c r="B533" i="31"/>
  <c r="C533" i="31" s="1"/>
  <c r="L533" i="31" s="1"/>
  <c r="B534" i="31"/>
  <c r="C534" i="31"/>
  <c r="L534" i="31" s="1"/>
  <c r="B535" i="31"/>
  <c r="C535" i="31"/>
  <c r="L535" i="31"/>
  <c r="B536" i="31"/>
  <c r="C536" i="31" s="1"/>
  <c r="L536" i="31" s="1"/>
  <c r="B537" i="31"/>
  <c r="C537" i="31"/>
  <c r="L537" i="31" s="1"/>
  <c r="B538" i="31"/>
  <c r="C538" i="31"/>
  <c r="L538" i="31" s="1"/>
  <c r="B539" i="31"/>
  <c r="C539" i="31" s="1"/>
  <c r="L539" i="31" s="1"/>
  <c r="B540" i="31"/>
  <c r="C540" i="31" s="1"/>
  <c r="L540" i="31" s="1"/>
  <c r="B541" i="31"/>
  <c r="C541" i="31" s="1"/>
  <c r="L541" i="31" s="1"/>
  <c r="B542" i="31"/>
  <c r="C542" i="31" s="1"/>
  <c r="L542" i="31" s="1"/>
  <c r="B543" i="31"/>
  <c r="C543" i="31" s="1"/>
  <c r="L543" i="31"/>
  <c r="B544" i="31"/>
  <c r="C544" i="31" s="1"/>
  <c r="L544" i="31" s="1"/>
  <c r="B545" i="31"/>
  <c r="C545" i="31" s="1"/>
  <c r="L545" i="31" s="1"/>
  <c r="B546" i="31"/>
  <c r="C546" i="31" s="1"/>
  <c r="L546" i="31" s="1"/>
  <c r="B547" i="31"/>
  <c r="C547" i="31" s="1"/>
  <c r="L547" i="31" s="1"/>
  <c r="B548" i="31"/>
  <c r="C548" i="31"/>
  <c r="L548" i="31" s="1"/>
  <c r="B549" i="31"/>
  <c r="C549" i="31"/>
  <c r="L549" i="31"/>
  <c r="B550" i="31"/>
  <c r="C550" i="31" s="1"/>
  <c r="L550" i="31"/>
  <c r="B551" i="31"/>
  <c r="C551" i="31"/>
  <c r="L551" i="31"/>
  <c r="B552" i="31"/>
  <c r="C552" i="31" s="1"/>
  <c r="L552" i="31" s="1"/>
  <c r="B553" i="31"/>
  <c r="C553" i="31"/>
  <c r="L553" i="31" s="1"/>
  <c r="B554" i="31"/>
  <c r="C554" i="31" s="1"/>
  <c r="L554" i="31" s="1"/>
  <c r="B555" i="31"/>
  <c r="C555" i="31" s="1"/>
  <c r="L555" i="31" s="1"/>
  <c r="B556" i="31"/>
  <c r="C556" i="31" s="1"/>
  <c r="L556" i="31" s="1"/>
  <c r="B557" i="31"/>
  <c r="C557" i="31"/>
  <c r="L557" i="31"/>
  <c r="B558" i="31"/>
  <c r="C558" i="31" s="1"/>
  <c r="L558" i="31" s="1"/>
  <c r="B559" i="31"/>
  <c r="C559" i="31"/>
  <c r="L559" i="31" s="1"/>
  <c r="B560" i="31"/>
  <c r="C560" i="31"/>
  <c r="L560" i="31" s="1"/>
  <c r="B561" i="31"/>
  <c r="C561" i="31" s="1"/>
  <c r="L561" i="31" s="1"/>
  <c r="B562" i="31"/>
  <c r="C562" i="31" s="1"/>
  <c r="L562" i="31" s="1"/>
  <c r="B563" i="31"/>
  <c r="C563" i="31"/>
  <c r="L563" i="31"/>
  <c r="B564" i="31"/>
  <c r="C564" i="31"/>
  <c r="L564" i="31" s="1"/>
  <c r="B565" i="31"/>
  <c r="C565" i="31"/>
  <c r="L565" i="31" s="1"/>
  <c r="B566" i="31"/>
  <c r="C566" i="31"/>
  <c r="L566" i="31" s="1"/>
  <c r="B567" i="31"/>
  <c r="C567" i="31" s="1"/>
  <c r="L567" i="31" s="1"/>
  <c r="B568" i="31"/>
  <c r="C568" i="31" s="1"/>
  <c r="L568" i="31" s="1"/>
  <c r="B569" i="31"/>
  <c r="C569" i="31"/>
  <c r="L569" i="31" s="1"/>
  <c r="B570" i="31"/>
  <c r="C570" i="31" s="1"/>
  <c r="L570" i="31" s="1"/>
  <c r="B571" i="31"/>
  <c r="C571" i="31" s="1"/>
  <c r="L571" i="31" s="1"/>
  <c r="B572" i="31"/>
  <c r="C572" i="31" s="1"/>
  <c r="L572" i="31" s="1"/>
  <c r="B573" i="31"/>
  <c r="C573" i="31"/>
  <c r="L573" i="31" s="1"/>
  <c r="B574" i="31"/>
  <c r="C574" i="31" s="1"/>
  <c r="L574" i="31" s="1"/>
  <c r="B575" i="31"/>
  <c r="C575" i="31"/>
  <c r="L575" i="31" s="1"/>
  <c r="B576" i="31"/>
  <c r="C576" i="31" s="1"/>
  <c r="L576" i="31" s="1"/>
  <c r="B577" i="31"/>
  <c r="C577" i="31"/>
  <c r="L577" i="31" s="1"/>
  <c r="B578" i="31"/>
  <c r="C578" i="31" s="1"/>
  <c r="L578" i="31" s="1"/>
  <c r="B579" i="31"/>
  <c r="C579" i="31" s="1"/>
  <c r="L579" i="31" s="1"/>
  <c r="B580" i="31"/>
  <c r="C580" i="31" s="1"/>
  <c r="L580" i="31" s="1"/>
  <c r="B581" i="31"/>
  <c r="C581" i="31"/>
  <c r="L581" i="31" s="1"/>
  <c r="B582" i="31"/>
  <c r="C582" i="31"/>
  <c r="L582" i="31"/>
  <c r="B583" i="31"/>
  <c r="C583" i="31" s="1"/>
  <c r="L583" i="31" s="1"/>
  <c r="B584" i="31"/>
  <c r="C584" i="31"/>
  <c r="L584" i="31" s="1"/>
  <c r="B585" i="31"/>
  <c r="C585" i="31" s="1"/>
  <c r="L585" i="31" s="1"/>
  <c r="B586" i="31"/>
  <c r="C586" i="31" s="1"/>
  <c r="L586" i="31" s="1"/>
  <c r="B587" i="31"/>
  <c r="C587" i="31" s="1"/>
  <c r="L587" i="31" s="1"/>
  <c r="B588" i="31"/>
  <c r="C588" i="31"/>
  <c r="L588" i="31"/>
  <c r="B589" i="31"/>
  <c r="C589" i="31" s="1"/>
  <c r="L589" i="31" s="1"/>
  <c r="B590" i="31"/>
  <c r="C590" i="31" s="1"/>
  <c r="L590" i="31" s="1"/>
  <c r="B591" i="31"/>
  <c r="C591" i="31"/>
  <c r="L591" i="31" s="1"/>
  <c r="B592" i="31"/>
  <c r="C592" i="31" s="1"/>
  <c r="L592" i="31" s="1"/>
  <c r="B593" i="31"/>
  <c r="C593" i="31" s="1"/>
  <c r="L593" i="31" s="1"/>
  <c r="B594" i="31"/>
  <c r="C594" i="31"/>
  <c r="L594" i="31"/>
  <c r="B595" i="31"/>
  <c r="C595" i="31"/>
  <c r="L595" i="31" s="1"/>
  <c r="B596" i="31"/>
  <c r="C596" i="31" s="1"/>
  <c r="L596" i="31" s="1"/>
  <c r="B597" i="31"/>
  <c r="C597" i="31" s="1"/>
  <c r="L597" i="31" s="1"/>
  <c r="B598" i="31"/>
  <c r="C598" i="31" s="1"/>
  <c r="L598" i="31" s="1"/>
  <c r="B599" i="31"/>
  <c r="C599" i="31"/>
  <c r="L599" i="31" s="1"/>
  <c r="B600" i="31"/>
  <c r="C600" i="31" s="1"/>
  <c r="L600" i="31" s="1"/>
  <c r="B601" i="31"/>
  <c r="C601" i="31" s="1"/>
  <c r="L601" i="31" s="1"/>
  <c r="B602" i="31"/>
  <c r="C602" i="31"/>
  <c r="L602" i="31"/>
  <c r="B603" i="31"/>
  <c r="C603" i="31"/>
  <c r="L603" i="31" s="1"/>
  <c r="B604" i="31"/>
  <c r="C604" i="31"/>
  <c r="L604" i="31"/>
  <c r="B605" i="31"/>
  <c r="C605" i="31" s="1"/>
  <c r="L605" i="31"/>
  <c r="B606" i="31"/>
  <c r="C606" i="31"/>
  <c r="L606" i="31"/>
  <c r="B607" i="31"/>
  <c r="C607" i="31" s="1"/>
  <c r="L607" i="31" s="1"/>
  <c r="B608" i="31"/>
  <c r="C608" i="31"/>
  <c r="L608" i="31" s="1"/>
  <c r="B609" i="31"/>
  <c r="C609" i="31" s="1"/>
  <c r="L609" i="31" s="1"/>
  <c r="B610" i="31"/>
  <c r="C610" i="31" s="1"/>
  <c r="L610" i="31"/>
  <c r="B611" i="31"/>
  <c r="C611" i="31" s="1"/>
  <c r="L611" i="31" s="1"/>
  <c r="B612" i="31"/>
  <c r="C612" i="31"/>
  <c r="L612" i="31" s="1"/>
  <c r="B613" i="31"/>
  <c r="C613" i="31"/>
  <c r="L613" i="31"/>
  <c r="B614" i="31"/>
  <c r="C614" i="31" s="1"/>
  <c r="L614" i="31"/>
  <c r="B615" i="31"/>
  <c r="C615" i="31"/>
  <c r="L615" i="31" s="1"/>
  <c r="B616" i="31"/>
  <c r="C616" i="31" s="1"/>
  <c r="L616" i="31" s="1"/>
  <c r="B617" i="31"/>
  <c r="C617" i="31" s="1"/>
  <c r="L617" i="31"/>
  <c r="B618" i="31"/>
  <c r="C618" i="31" s="1"/>
  <c r="L618" i="31" s="1"/>
  <c r="B619" i="31"/>
  <c r="C619" i="31"/>
  <c r="L619" i="31" s="1"/>
  <c r="B620" i="31"/>
  <c r="C620" i="31"/>
  <c r="L620" i="31" s="1"/>
  <c r="B621" i="31"/>
  <c r="C621" i="31"/>
  <c r="L621" i="31" s="1"/>
  <c r="B622" i="31"/>
  <c r="C622" i="31" s="1"/>
  <c r="L622" i="31" s="1"/>
  <c r="B623" i="31"/>
  <c r="C623" i="31"/>
  <c r="L623" i="31" s="1"/>
  <c r="B624" i="31"/>
  <c r="C624" i="31" s="1"/>
  <c r="L624" i="31" s="1"/>
  <c r="B625" i="31"/>
  <c r="C625" i="31" s="1"/>
  <c r="L625" i="31" s="1"/>
  <c r="B626" i="31"/>
  <c r="C626" i="31"/>
  <c r="L626" i="31"/>
  <c r="B627" i="31"/>
  <c r="C627" i="31" s="1"/>
  <c r="L627" i="31" s="1"/>
  <c r="B628" i="31"/>
  <c r="C628" i="31"/>
  <c r="L628" i="31" s="1"/>
  <c r="B629" i="31"/>
  <c r="C629" i="31" s="1"/>
  <c r="L629" i="31" s="1"/>
  <c r="B630" i="31"/>
  <c r="C630" i="31"/>
  <c r="L630" i="31" s="1"/>
  <c r="B631" i="31"/>
  <c r="C631" i="31" s="1"/>
  <c r="L631" i="31" s="1"/>
  <c r="B632" i="31"/>
  <c r="C632" i="31" s="1"/>
  <c r="L632" i="31" s="1"/>
  <c r="B633" i="31"/>
  <c r="C633" i="31" s="1"/>
  <c r="L633" i="31"/>
  <c r="B634" i="31"/>
  <c r="C634" i="31" s="1"/>
  <c r="L634" i="31" s="1"/>
  <c r="B635" i="31"/>
  <c r="C635" i="31"/>
  <c r="L635" i="31"/>
  <c r="B636" i="31"/>
  <c r="C636" i="31" s="1"/>
  <c r="L636" i="31"/>
  <c r="B637" i="31"/>
  <c r="C637" i="31"/>
  <c r="L637" i="31" s="1"/>
  <c r="B638" i="31"/>
  <c r="C638" i="31" s="1"/>
  <c r="L638" i="31" s="1"/>
  <c r="B639" i="31"/>
  <c r="C639" i="31"/>
  <c r="L639" i="31" s="1"/>
  <c r="B640" i="31"/>
  <c r="C640" i="31" s="1"/>
  <c r="L640" i="31" s="1"/>
  <c r="B641" i="31"/>
  <c r="C641" i="31" s="1"/>
  <c r="L641" i="31"/>
  <c r="B642" i="31"/>
  <c r="C642" i="31"/>
  <c r="L642" i="31" s="1"/>
  <c r="B643" i="31"/>
  <c r="C643" i="31"/>
  <c r="L643" i="31" s="1"/>
  <c r="B644" i="31"/>
  <c r="C644" i="31" s="1"/>
  <c r="L644" i="31" s="1"/>
  <c r="B645" i="31"/>
  <c r="C645" i="31" s="1"/>
  <c r="L645" i="31" s="1"/>
  <c r="B646" i="31"/>
  <c r="C646" i="31" s="1"/>
  <c r="L646" i="31" s="1"/>
  <c r="B647" i="31"/>
  <c r="C647" i="31"/>
  <c r="L647" i="31" s="1"/>
  <c r="B648" i="31"/>
  <c r="C648" i="31"/>
  <c r="L648" i="31" s="1"/>
  <c r="B649" i="31"/>
  <c r="C649" i="31"/>
  <c r="L649" i="31" s="1"/>
  <c r="B650" i="31"/>
  <c r="C650" i="31" s="1"/>
  <c r="L650" i="31" s="1"/>
  <c r="B651" i="31"/>
  <c r="C651" i="31" s="1"/>
  <c r="L651" i="31" s="1"/>
  <c r="B652" i="31"/>
  <c r="C652" i="31"/>
  <c r="L652" i="31" s="1"/>
  <c r="B653" i="31"/>
  <c r="C653" i="31" s="1"/>
  <c r="L653" i="31" s="1"/>
  <c r="B654" i="31"/>
  <c r="C654" i="31"/>
  <c r="L654" i="31" s="1"/>
  <c r="B655" i="31"/>
  <c r="C655" i="31" s="1"/>
  <c r="L655" i="31" s="1"/>
  <c r="B656" i="31"/>
  <c r="C656" i="31" s="1"/>
  <c r="L656" i="31" s="1"/>
  <c r="B657" i="31"/>
  <c r="C657" i="31" s="1"/>
  <c r="L657" i="31"/>
  <c r="B658" i="31"/>
  <c r="C658" i="31" s="1"/>
  <c r="L658" i="31"/>
  <c r="B659" i="31"/>
  <c r="C659" i="31"/>
  <c r="L659" i="31" s="1"/>
  <c r="B660" i="31"/>
  <c r="C660" i="31" s="1"/>
  <c r="L660" i="31" s="1"/>
  <c r="B661" i="31"/>
  <c r="C661" i="31" s="1"/>
  <c r="L661" i="31" s="1"/>
  <c r="B662" i="31"/>
  <c r="C662" i="31" s="1"/>
  <c r="L662" i="31" s="1"/>
  <c r="B663" i="31"/>
  <c r="C663" i="31"/>
  <c r="L663" i="31" s="1"/>
  <c r="B664" i="31"/>
  <c r="C664" i="31" s="1"/>
  <c r="L664" i="31" s="1"/>
  <c r="B665" i="31"/>
  <c r="C665" i="31" s="1"/>
  <c r="L665" i="31" s="1"/>
  <c r="B666" i="31"/>
  <c r="C666" i="31" s="1"/>
  <c r="L666" i="31" s="1"/>
  <c r="B667" i="31"/>
  <c r="C667" i="31"/>
  <c r="L667" i="31" s="1"/>
  <c r="B668" i="31"/>
  <c r="C668" i="31"/>
  <c r="L668" i="31" s="1"/>
  <c r="B669" i="31"/>
  <c r="C669" i="31"/>
  <c r="L669" i="31" s="1"/>
  <c r="B670" i="31"/>
  <c r="C670" i="31"/>
  <c r="L670" i="31" s="1"/>
  <c r="B671" i="31"/>
  <c r="C671" i="31" s="1"/>
  <c r="L671" i="31" s="1"/>
  <c r="B672" i="31"/>
  <c r="C672" i="31" s="1"/>
  <c r="L672" i="31" s="1"/>
  <c r="B673" i="31"/>
  <c r="C673" i="31" s="1"/>
  <c r="L673" i="31" s="1"/>
  <c r="B674" i="31"/>
  <c r="C674" i="31"/>
  <c r="L674" i="31"/>
  <c r="B675" i="31"/>
  <c r="C675" i="31" s="1"/>
  <c r="L675" i="31" s="1"/>
  <c r="B676" i="31"/>
  <c r="C676" i="31"/>
  <c r="L676" i="31" s="1"/>
  <c r="B677" i="31"/>
  <c r="C677" i="31" s="1"/>
  <c r="L677" i="31" s="1"/>
  <c r="B678" i="31"/>
  <c r="C678" i="31" s="1"/>
  <c r="L678" i="31" s="1"/>
  <c r="B679" i="31"/>
  <c r="C679" i="31" s="1"/>
  <c r="L679" i="31" s="1"/>
  <c r="B680" i="31"/>
  <c r="C680" i="31"/>
  <c r="L680" i="31"/>
  <c r="B681" i="31"/>
  <c r="C681" i="31"/>
  <c r="L681" i="31" s="1"/>
  <c r="B682" i="31"/>
  <c r="C682" i="31" s="1"/>
  <c r="L682" i="31" s="1"/>
  <c r="B683" i="31"/>
  <c r="C683" i="31"/>
  <c r="L683" i="31"/>
  <c r="B684" i="31"/>
  <c r="C684" i="31" s="1"/>
  <c r="L684" i="31" s="1"/>
  <c r="B685" i="31"/>
  <c r="C685" i="31" s="1"/>
  <c r="L685" i="31" s="1"/>
  <c r="B686" i="31"/>
  <c r="C686" i="31" s="1"/>
  <c r="L686" i="31" s="1"/>
  <c r="B687" i="31"/>
  <c r="C687" i="31" s="1"/>
  <c r="L687" i="31" s="1"/>
  <c r="B688" i="31"/>
  <c r="C688" i="31"/>
  <c r="L688" i="31" s="1"/>
  <c r="B689" i="31"/>
  <c r="C689" i="31" s="1"/>
  <c r="L689" i="31" s="1"/>
  <c r="B690" i="31"/>
  <c r="C690" i="31" s="1"/>
  <c r="L690" i="31" s="1"/>
  <c r="B691" i="31"/>
  <c r="C691" i="31"/>
  <c r="L691" i="31" s="1"/>
  <c r="B692" i="31"/>
  <c r="C692" i="31"/>
  <c r="L692" i="31" s="1"/>
  <c r="B693" i="31"/>
  <c r="C693" i="31" s="1"/>
  <c r="L693" i="31" s="1"/>
  <c r="B694" i="31"/>
  <c r="C694" i="31"/>
  <c r="L694" i="31" s="1"/>
  <c r="B695" i="31"/>
  <c r="C695" i="31" s="1"/>
  <c r="L695" i="31" s="1"/>
  <c r="B696" i="31"/>
  <c r="C696" i="31" s="1"/>
  <c r="L696" i="31" s="1"/>
  <c r="B697" i="31"/>
  <c r="C697" i="31" s="1"/>
  <c r="L697" i="31"/>
  <c r="B698" i="31"/>
  <c r="C698" i="31" s="1"/>
  <c r="L698" i="31" s="1"/>
  <c r="B699" i="31"/>
  <c r="C699" i="31" s="1"/>
  <c r="L699" i="31" s="1"/>
  <c r="B700" i="31"/>
  <c r="C700" i="31"/>
  <c r="L700" i="31" s="1"/>
  <c r="B701" i="31"/>
  <c r="C701" i="31"/>
  <c r="L701" i="31" s="1"/>
  <c r="B702" i="31"/>
  <c r="C702" i="31" s="1"/>
  <c r="L702" i="31" s="1"/>
  <c r="B703" i="31"/>
  <c r="C703" i="31" s="1"/>
  <c r="L703" i="31"/>
  <c r="B704" i="31"/>
  <c r="C704" i="31" s="1"/>
  <c r="L704" i="31"/>
  <c r="B705" i="31"/>
  <c r="C705" i="31"/>
  <c r="L705" i="31" s="1"/>
  <c r="B706" i="31"/>
  <c r="C706" i="31" s="1"/>
  <c r="L706" i="31" s="1"/>
  <c r="B707" i="31"/>
  <c r="C707" i="31"/>
  <c r="L707" i="31" s="1"/>
  <c r="B708" i="31"/>
  <c r="C708" i="31" s="1"/>
  <c r="L708" i="31" s="1"/>
  <c r="J3" i="30"/>
  <c r="K3" i="30"/>
  <c r="L3" i="30"/>
  <c r="M3" i="30"/>
  <c r="N3" i="30"/>
  <c r="J4" i="30"/>
  <c r="K4" i="30"/>
  <c r="L4" i="30"/>
  <c r="M4" i="30"/>
  <c r="N4" i="30"/>
  <c r="J5" i="30"/>
  <c r="K5" i="30"/>
  <c r="L5" i="30"/>
  <c r="M5" i="30"/>
  <c r="N5" i="30"/>
  <c r="J6" i="30"/>
  <c r="K6" i="30"/>
  <c r="L6" i="30"/>
  <c r="M6" i="30"/>
  <c r="N6" i="30"/>
  <c r="J7" i="30"/>
  <c r="K7" i="30"/>
  <c r="L7" i="30"/>
  <c r="M7" i="30"/>
  <c r="N7" i="30"/>
  <c r="J11" i="30"/>
  <c r="K11" i="30"/>
  <c r="L11" i="30"/>
  <c r="M11" i="30"/>
  <c r="N11" i="30"/>
  <c r="J18" i="30" s="1"/>
  <c r="J24" i="30"/>
  <c r="K24" i="30" s="1"/>
  <c r="K26" i="30" s="1"/>
  <c r="J25" i="30"/>
  <c r="K25" i="30"/>
  <c r="J26" i="30"/>
  <c r="G3" i="29"/>
  <c r="H3" i="29"/>
  <c r="K3" i="29"/>
  <c r="L3" i="29" s="1"/>
  <c r="N3" i="29"/>
  <c r="P3" i="29"/>
  <c r="Q3" i="29"/>
  <c r="G4" i="29"/>
  <c r="H4" i="29"/>
  <c r="K4" i="29"/>
  <c r="L4" i="29"/>
  <c r="N4" i="29"/>
  <c r="P4" i="29"/>
  <c r="Q4" i="29"/>
  <c r="K5" i="29"/>
  <c r="L5" i="29"/>
  <c r="N5" i="29"/>
  <c r="P5" i="29"/>
  <c r="Q5" i="29"/>
  <c r="K6" i="29"/>
  <c r="L6" i="29"/>
  <c r="N6" i="29"/>
  <c r="P6" i="29"/>
  <c r="Q6" i="29"/>
  <c r="G7" i="29"/>
  <c r="H7" i="29"/>
  <c r="K7" i="29"/>
  <c r="L7" i="29" s="1"/>
  <c r="N7" i="29"/>
  <c r="P7" i="29"/>
  <c r="Q7" i="29"/>
  <c r="K8" i="29"/>
  <c r="L8" i="29" s="1"/>
  <c r="N8" i="29"/>
  <c r="P8" i="29"/>
  <c r="Q8" i="29"/>
  <c r="K9" i="29"/>
  <c r="L9" i="29"/>
  <c r="N9" i="29"/>
  <c r="P9" i="29"/>
  <c r="Q9" i="29"/>
  <c r="N10" i="29"/>
  <c r="K10" i="29"/>
  <c r="L10" i="29" s="1"/>
  <c r="N11" i="29"/>
  <c r="K11" i="29"/>
  <c r="L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N102" i="29"/>
  <c r="N103" i="29"/>
  <c r="N104" i="29"/>
  <c r="N105" i="29"/>
  <c r="N106" i="29"/>
  <c r="N107" i="29"/>
  <c r="N108" i="29"/>
  <c r="N109" i="29"/>
  <c r="N110" i="29"/>
  <c r="N111" i="29"/>
  <c r="N112" i="29"/>
  <c r="N113" i="29"/>
  <c r="N114" i="29"/>
  <c r="N115" i="29"/>
  <c r="N116" i="29"/>
  <c r="N117" i="29"/>
  <c r="N118" i="29"/>
  <c r="N119" i="29"/>
  <c r="N120" i="29"/>
  <c r="N121" i="29"/>
  <c r="N122" i="29"/>
  <c r="N123" i="29"/>
  <c r="N124" i="29"/>
  <c r="N125" i="29"/>
  <c r="N126" i="29"/>
  <c r="N127" i="29"/>
  <c r="N128" i="29"/>
  <c r="N129" i="29"/>
  <c r="N130" i="29"/>
  <c r="N131" i="29"/>
  <c r="N132" i="29"/>
  <c r="N133" i="29"/>
  <c r="N134" i="29"/>
  <c r="N135" i="29"/>
  <c r="N136" i="29"/>
  <c r="N137" i="29"/>
  <c r="N138" i="29"/>
  <c r="N139" i="29"/>
  <c r="N140" i="29"/>
  <c r="N141" i="29"/>
  <c r="N142" i="29"/>
  <c r="N143" i="29"/>
  <c r="N144" i="29"/>
  <c r="N145" i="29"/>
  <c r="N146" i="29"/>
  <c r="N147" i="29"/>
  <c r="N148" i="29"/>
  <c r="N149" i="29"/>
  <c r="N150" i="29"/>
  <c r="N151" i="29"/>
  <c r="N152" i="29"/>
  <c r="N153" i="29"/>
  <c r="N154" i="29"/>
  <c r="N155" i="29"/>
  <c r="N156" i="29"/>
  <c r="N157" i="29"/>
  <c r="N158" i="29"/>
  <c r="N159" i="29"/>
  <c r="N160" i="29"/>
  <c r="N161" i="29"/>
  <c r="N162" i="29"/>
  <c r="N163" i="29"/>
  <c r="N164" i="29"/>
  <c r="N165" i="29"/>
  <c r="N166" i="29"/>
  <c r="N167" i="29"/>
  <c r="N168" i="29"/>
  <c r="N169" i="29"/>
  <c r="N170" i="29"/>
  <c r="N171" i="29"/>
  <c r="N172" i="29"/>
  <c r="N173" i="29"/>
  <c r="N174" i="29"/>
  <c r="N175" i="29"/>
  <c r="N176" i="29"/>
  <c r="N177" i="29"/>
  <c r="N178" i="29"/>
  <c r="N179" i="29"/>
  <c r="N180" i="29"/>
  <c r="N181" i="29"/>
  <c r="N182" i="29"/>
  <c r="N183" i="29"/>
  <c r="N184" i="29"/>
  <c r="N185" i="29"/>
  <c r="N186" i="29"/>
  <c r="N187" i="29"/>
  <c r="N188" i="29"/>
  <c r="N189" i="29"/>
  <c r="N190" i="29"/>
  <c r="N191" i="29"/>
  <c r="N192" i="29"/>
  <c r="N193" i="29"/>
  <c r="N194" i="29"/>
  <c r="N195" i="29"/>
  <c r="N196" i="29"/>
  <c r="N197" i="29"/>
  <c r="N198" i="29"/>
  <c r="N199" i="29"/>
  <c r="N200" i="29"/>
  <c r="N201" i="29"/>
  <c r="N202" i="29"/>
  <c r="N203" i="29"/>
  <c r="N204" i="29"/>
  <c r="N205" i="29"/>
  <c r="N206" i="29"/>
  <c r="N207" i="29"/>
  <c r="N208" i="29"/>
  <c r="N209" i="29"/>
  <c r="N210" i="29"/>
  <c r="N211" i="29"/>
  <c r="N212" i="29"/>
  <c r="N213" i="29"/>
  <c r="N214" i="29"/>
  <c r="N215" i="29"/>
  <c r="N216" i="29"/>
  <c r="N217" i="29"/>
  <c r="N218" i="29"/>
  <c r="N219" i="29"/>
  <c r="N220" i="29"/>
  <c r="N221" i="29"/>
  <c r="N222" i="29"/>
  <c r="N223" i="29"/>
  <c r="N224" i="29"/>
  <c r="N225" i="29"/>
  <c r="N226" i="29"/>
  <c r="N227" i="29"/>
  <c r="N228" i="29"/>
  <c r="N229" i="29"/>
  <c r="N230" i="29"/>
  <c r="N231" i="29"/>
  <c r="N232" i="29"/>
  <c r="N233" i="29"/>
  <c r="N234" i="29"/>
  <c r="N235" i="29"/>
  <c r="N236" i="29"/>
  <c r="N237" i="29"/>
  <c r="N238" i="29"/>
  <c r="N239" i="29"/>
  <c r="N240" i="29"/>
  <c r="N241" i="29"/>
  <c r="N242" i="29"/>
  <c r="N243" i="29"/>
  <c r="N244" i="29"/>
  <c r="N245" i="29"/>
  <c r="N246" i="29"/>
  <c r="N247" i="29"/>
  <c r="N248" i="29"/>
  <c r="N249" i="29"/>
  <c r="N250" i="29"/>
  <c r="N251" i="29"/>
  <c r="N252" i="29"/>
  <c r="N253" i="29"/>
  <c r="N254" i="29"/>
  <c r="N255" i="29"/>
  <c r="N256" i="29"/>
  <c r="N257" i="29"/>
  <c r="N258" i="29"/>
  <c r="N259" i="29"/>
  <c r="N260" i="29"/>
  <c r="N261" i="29"/>
  <c r="N262" i="29"/>
  <c r="N263" i="29"/>
  <c r="N264" i="29"/>
  <c r="N265" i="29"/>
  <c r="N266" i="29"/>
  <c r="N267" i="29"/>
  <c r="N268" i="29"/>
  <c r="N269" i="29"/>
  <c r="N270" i="29"/>
  <c r="N271" i="29"/>
  <c r="N272" i="29"/>
  <c r="N273" i="29"/>
  <c r="N274" i="29"/>
  <c r="N275" i="29"/>
  <c r="N276" i="29"/>
  <c r="N277" i="29"/>
  <c r="N278" i="29"/>
  <c r="N279" i="29"/>
  <c r="N280" i="29"/>
  <c r="N281" i="29"/>
  <c r="N282" i="29"/>
  <c r="N283" i="29"/>
  <c r="N284" i="29"/>
  <c r="N285" i="29"/>
  <c r="N286" i="29"/>
  <c r="N287" i="29"/>
  <c r="N288" i="29"/>
  <c r="N289" i="29"/>
  <c r="N290" i="29"/>
  <c r="N291" i="29"/>
  <c r="N292" i="29"/>
  <c r="N293" i="29"/>
  <c r="N294" i="29"/>
  <c r="N295" i="29"/>
  <c r="N296" i="29"/>
  <c r="N297" i="29"/>
  <c r="N298" i="29"/>
  <c r="N299" i="29"/>
  <c r="N300" i="29"/>
  <c r="N301" i="29"/>
  <c r="N302" i="29"/>
  <c r="N303" i="29"/>
  <c r="N304" i="29"/>
  <c r="N305" i="29"/>
  <c r="N306" i="29"/>
  <c r="N307" i="29"/>
  <c r="N308" i="29"/>
  <c r="N309" i="29"/>
  <c r="N310" i="29"/>
  <c r="N311" i="29"/>
  <c r="N312" i="29"/>
  <c r="N313" i="29"/>
  <c r="N314" i="29"/>
  <c r="N315" i="29"/>
  <c r="N316" i="29"/>
  <c r="N317" i="29"/>
  <c r="N318" i="29"/>
  <c r="N319" i="29"/>
  <c r="N320" i="29"/>
  <c r="N321" i="29"/>
  <c r="N322" i="29"/>
  <c r="N323" i="29"/>
  <c r="N324" i="29"/>
  <c r="N325" i="29"/>
  <c r="N326" i="29"/>
  <c r="N327" i="29"/>
  <c r="N328" i="29"/>
  <c r="N329" i="29"/>
  <c r="N330" i="29"/>
  <c r="N331" i="29"/>
  <c r="N332" i="29"/>
  <c r="N333" i="29"/>
  <c r="N334" i="29"/>
  <c r="N335" i="29"/>
  <c r="N336" i="29"/>
  <c r="N337" i="29"/>
  <c r="N338" i="29"/>
  <c r="N339" i="29"/>
  <c r="N340" i="29"/>
  <c r="N341" i="29"/>
  <c r="N342" i="29"/>
  <c r="N343" i="29"/>
  <c r="N344" i="29"/>
  <c r="N345" i="29"/>
  <c r="N346" i="29"/>
  <c r="N347" i="29"/>
  <c r="N348" i="29"/>
  <c r="N349" i="29"/>
  <c r="N350" i="29"/>
  <c r="N351" i="29"/>
  <c r="N352" i="29"/>
  <c r="N353" i="29"/>
  <c r="N354" i="29"/>
  <c r="N355" i="29"/>
  <c r="N356" i="29"/>
  <c r="N357" i="29"/>
  <c r="N358" i="29"/>
  <c r="N359" i="29"/>
  <c r="N360" i="29"/>
  <c r="N361" i="29"/>
  <c r="N362" i="29"/>
  <c r="N363" i="29"/>
  <c r="N364" i="29"/>
  <c r="N365" i="29"/>
  <c r="N366" i="29"/>
  <c r="N367" i="29"/>
  <c r="N368" i="29"/>
  <c r="N369" i="29"/>
  <c r="N370" i="29"/>
  <c r="N371" i="29"/>
  <c r="N372" i="29"/>
  <c r="N373" i="29"/>
  <c r="N374" i="29"/>
  <c r="N375" i="29"/>
  <c r="N376" i="29"/>
  <c r="N377" i="29"/>
  <c r="N378" i="29"/>
  <c r="N379" i="29"/>
  <c r="N380" i="29"/>
  <c r="N381" i="29"/>
  <c r="N382" i="29"/>
  <c r="N383" i="29"/>
  <c r="N384" i="29"/>
  <c r="N385" i="29"/>
  <c r="N386" i="29"/>
  <c r="N387" i="29"/>
  <c r="N388" i="29"/>
  <c r="N389" i="29"/>
  <c r="N390" i="29"/>
  <c r="N391" i="29"/>
  <c r="N392" i="29"/>
  <c r="N393" i="29"/>
  <c r="N394" i="29"/>
  <c r="N395" i="29"/>
  <c r="N396" i="29"/>
  <c r="N397" i="29"/>
  <c r="N398" i="29"/>
  <c r="N399" i="29"/>
  <c r="N400" i="29"/>
  <c r="N401" i="29"/>
  <c r="N402" i="29"/>
  <c r="N403" i="29"/>
  <c r="N404" i="29"/>
  <c r="N405" i="29"/>
  <c r="N406" i="29"/>
  <c r="N407" i="29"/>
  <c r="N408" i="29"/>
  <c r="N409" i="29"/>
  <c r="N410" i="29"/>
  <c r="N411" i="29"/>
  <c r="N412" i="29"/>
  <c r="N413" i="29"/>
  <c r="N414" i="29"/>
  <c r="N415" i="29"/>
  <c r="N416" i="29"/>
  <c r="N417" i="29"/>
  <c r="N418" i="29"/>
  <c r="N419" i="29"/>
  <c r="N420" i="29"/>
  <c r="N421" i="29"/>
  <c r="N422" i="29"/>
  <c r="N423" i="29"/>
  <c r="N424" i="29"/>
  <c r="N425" i="29"/>
  <c r="N426" i="29"/>
  <c r="N427" i="29"/>
  <c r="N428" i="29"/>
  <c r="N429" i="29"/>
  <c r="N430" i="29"/>
  <c r="N431" i="29"/>
  <c r="N432" i="29"/>
  <c r="N433" i="29"/>
  <c r="N434" i="29"/>
  <c r="N435" i="29"/>
  <c r="N436" i="29"/>
  <c r="N437" i="29"/>
  <c r="N438" i="29"/>
  <c r="N439" i="29"/>
  <c r="N440" i="29"/>
  <c r="N441" i="29"/>
  <c r="N442" i="29"/>
  <c r="N443" i="29"/>
  <c r="N444" i="29"/>
  <c r="N445" i="29"/>
  <c r="N446" i="29"/>
  <c r="N447" i="29"/>
  <c r="N448" i="29"/>
  <c r="N449" i="29"/>
  <c r="N450" i="29"/>
  <c r="N451" i="29"/>
  <c r="N452" i="29"/>
  <c r="N453" i="29"/>
  <c r="N454" i="29"/>
  <c r="N455" i="29"/>
  <c r="N456" i="29"/>
  <c r="N457" i="29"/>
  <c r="N458" i="29"/>
  <c r="N459" i="29"/>
  <c r="N460" i="29"/>
  <c r="N461" i="29"/>
  <c r="N462" i="29"/>
  <c r="N463" i="29"/>
  <c r="N464" i="29"/>
  <c r="N465" i="29"/>
  <c r="N466" i="29"/>
  <c r="N467" i="29"/>
  <c r="N468" i="29"/>
  <c r="N469" i="29"/>
  <c r="N470" i="29"/>
  <c r="N471" i="29"/>
  <c r="N472" i="29"/>
  <c r="N473" i="29"/>
  <c r="N474" i="29"/>
  <c r="N475" i="29"/>
  <c r="N476" i="29"/>
  <c r="N477" i="29"/>
  <c r="N478" i="29"/>
  <c r="N479" i="29"/>
  <c r="N480" i="29"/>
  <c r="N481" i="29"/>
  <c r="N482" i="29"/>
  <c r="N483" i="29"/>
  <c r="N484" i="29"/>
  <c r="N485" i="29"/>
  <c r="N486" i="29"/>
  <c r="N487" i="29"/>
  <c r="N488" i="29"/>
  <c r="N489" i="29"/>
  <c r="N490" i="29"/>
  <c r="N491" i="29"/>
  <c r="N492" i="29"/>
  <c r="N493" i="29"/>
  <c r="N494" i="29"/>
  <c r="N495" i="29"/>
  <c r="N496" i="29"/>
  <c r="N497" i="29"/>
  <c r="N498" i="29"/>
  <c r="N499" i="29"/>
  <c r="N500" i="29"/>
  <c r="N501" i="29"/>
  <c r="N502" i="29"/>
  <c r="N503" i="29"/>
  <c r="N504" i="29"/>
  <c r="N505" i="29"/>
  <c r="N506" i="29"/>
  <c r="N507" i="29"/>
  <c r="N508" i="29"/>
  <c r="N509" i="29"/>
  <c r="N510" i="29"/>
  <c r="N511" i="29"/>
  <c r="N512" i="29"/>
  <c r="N513" i="29"/>
  <c r="N514" i="29"/>
  <c r="N515" i="29"/>
  <c r="N516" i="29"/>
  <c r="N517" i="29"/>
  <c r="N518" i="29"/>
  <c r="N519" i="29"/>
  <c r="N520" i="29"/>
  <c r="N521" i="29"/>
  <c r="N522" i="29"/>
  <c r="N523" i="29"/>
  <c r="N524" i="29"/>
  <c r="N525" i="29"/>
  <c r="N526" i="29"/>
  <c r="N527" i="29"/>
  <c r="N528" i="29"/>
  <c r="N529" i="29"/>
  <c r="N530" i="29"/>
  <c r="N531" i="29"/>
  <c r="N532" i="29"/>
  <c r="N533" i="29"/>
  <c r="N534" i="29"/>
  <c r="N535" i="29"/>
  <c r="N536" i="29"/>
  <c r="N537" i="29"/>
  <c r="N538" i="29"/>
  <c r="N539" i="29"/>
  <c r="N540" i="29"/>
  <c r="N541" i="29"/>
  <c r="N542" i="29"/>
  <c r="N543" i="29"/>
  <c r="N544" i="29"/>
  <c r="N545" i="29"/>
  <c r="N546" i="29"/>
  <c r="N547" i="29"/>
  <c r="N548" i="29"/>
  <c r="N549" i="29"/>
  <c r="N550" i="29"/>
  <c r="N551" i="29"/>
  <c r="N552" i="29"/>
  <c r="N553" i="29"/>
  <c r="N554" i="29"/>
  <c r="N555" i="29"/>
  <c r="N556" i="29"/>
  <c r="N557" i="29"/>
  <c r="N558" i="29"/>
  <c r="N559" i="29"/>
  <c r="N560" i="29"/>
  <c r="N561" i="29"/>
  <c r="N562" i="29"/>
  <c r="N563" i="29"/>
  <c r="N564" i="29"/>
  <c r="N565" i="29"/>
  <c r="N566" i="29"/>
  <c r="N567" i="29"/>
  <c r="N568" i="29"/>
  <c r="N569" i="29"/>
  <c r="N570" i="29"/>
  <c r="N571" i="29"/>
  <c r="N572" i="29"/>
  <c r="N573" i="29"/>
  <c r="N574" i="29"/>
  <c r="N575" i="29"/>
  <c r="N576" i="29"/>
  <c r="N577" i="29"/>
  <c r="N578" i="29"/>
  <c r="N579" i="29"/>
  <c r="N580" i="29"/>
  <c r="N581" i="29"/>
  <c r="N582" i="29"/>
  <c r="N583" i="29"/>
  <c r="N584" i="29"/>
  <c r="N585" i="29"/>
  <c r="N586" i="29"/>
  <c r="N587" i="29"/>
  <c r="N588" i="29"/>
  <c r="N589" i="29"/>
  <c r="N590" i="29"/>
  <c r="N591" i="29"/>
  <c r="N592" i="29"/>
  <c r="N593" i="29"/>
  <c r="N594" i="29"/>
  <c r="N595" i="29"/>
  <c r="N596" i="29"/>
  <c r="N597" i="29"/>
  <c r="N598" i="29"/>
  <c r="N599" i="29"/>
  <c r="N600" i="29"/>
  <c r="N601" i="29"/>
  <c r="N602" i="29"/>
  <c r="N603" i="29"/>
  <c r="N604" i="29"/>
  <c r="N605" i="29"/>
  <c r="N606" i="29"/>
  <c r="N607" i="29"/>
  <c r="N608" i="29"/>
  <c r="N609" i="29"/>
  <c r="N610" i="29"/>
  <c r="N611" i="29"/>
  <c r="N612" i="29"/>
  <c r="N613" i="29"/>
  <c r="N614" i="29"/>
  <c r="N615" i="29"/>
  <c r="N616" i="29"/>
  <c r="N617" i="29"/>
  <c r="N618" i="29"/>
  <c r="N619" i="29"/>
  <c r="N620" i="29"/>
  <c r="N621" i="29"/>
  <c r="N622" i="29"/>
  <c r="N623" i="29"/>
  <c r="N624" i="29"/>
  <c r="N625" i="29"/>
  <c r="N626" i="29"/>
  <c r="N627" i="29"/>
  <c r="N628" i="29"/>
  <c r="N629" i="29"/>
  <c r="N630" i="29"/>
  <c r="N631" i="29"/>
  <c r="N632" i="29"/>
  <c r="N633" i="29"/>
  <c r="N634" i="29"/>
  <c r="N635" i="29"/>
  <c r="N636" i="29"/>
  <c r="N637" i="29"/>
  <c r="N638" i="29"/>
  <c r="N639" i="29"/>
  <c r="N640" i="29"/>
  <c r="N641" i="29"/>
  <c r="N642" i="29"/>
  <c r="N643" i="29"/>
  <c r="N644" i="29"/>
  <c r="N645" i="29"/>
  <c r="N646" i="29"/>
  <c r="N647" i="29"/>
  <c r="N648" i="29"/>
  <c r="N649" i="29"/>
  <c r="N650" i="29"/>
  <c r="N651" i="29"/>
  <c r="N652" i="29"/>
  <c r="N653" i="29"/>
  <c r="N654" i="29"/>
  <c r="N655" i="29"/>
  <c r="N656" i="29"/>
  <c r="N657" i="29"/>
  <c r="N658" i="29"/>
  <c r="N659" i="29"/>
  <c r="N660" i="29"/>
  <c r="N661" i="29"/>
  <c r="N662" i="29"/>
  <c r="N663" i="29"/>
  <c r="N664" i="29"/>
  <c r="N665" i="29"/>
  <c r="N666" i="29"/>
  <c r="N667" i="29"/>
  <c r="N668" i="29"/>
  <c r="N669" i="29"/>
  <c r="N670" i="29"/>
  <c r="N671" i="29"/>
  <c r="N672" i="29"/>
  <c r="N673" i="29"/>
  <c r="N674" i="29"/>
  <c r="N675" i="29"/>
  <c r="N676" i="29"/>
  <c r="N677" i="29"/>
  <c r="N678" i="29"/>
  <c r="N679" i="29"/>
  <c r="N680" i="29"/>
  <c r="N681" i="29"/>
  <c r="N682" i="29"/>
  <c r="N683" i="29"/>
  <c r="N684" i="29"/>
  <c r="N685" i="29"/>
  <c r="N686" i="29"/>
  <c r="N687" i="29"/>
  <c r="N688" i="29"/>
  <c r="N689" i="29"/>
  <c r="N690" i="29"/>
  <c r="N691" i="29"/>
  <c r="N692" i="29"/>
  <c r="N693" i="29"/>
  <c r="N694" i="29"/>
  <c r="N695" i="29"/>
  <c r="N696" i="29"/>
  <c r="N697" i="29"/>
  <c r="N698" i="29"/>
  <c r="N699" i="29"/>
  <c r="N700" i="29"/>
  <c r="N701" i="29"/>
  <c r="N702" i="29"/>
  <c r="N703" i="29"/>
  <c r="N704" i="29"/>
  <c r="N705" i="29"/>
  <c r="N706" i="29"/>
  <c r="N707" i="29"/>
  <c r="N708" i="29"/>
  <c r="N709" i="29"/>
  <c r="N710" i="29"/>
  <c r="N711" i="29"/>
  <c r="N712" i="29"/>
  <c r="N713" i="29"/>
  <c r="N714" i="29"/>
  <c r="N715" i="29"/>
  <c r="N716" i="29"/>
  <c r="N717" i="29"/>
  <c r="N718" i="29"/>
  <c r="N719" i="29"/>
  <c r="N720" i="29"/>
  <c r="N721" i="29"/>
  <c r="N722" i="29"/>
  <c r="N723" i="29"/>
  <c r="N724" i="29"/>
  <c r="N725" i="29"/>
  <c r="N726" i="29"/>
  <c r="N727" i="29"/>
  <c r="N728" i="29"/>
  <c r="N729" i="29"/>
  <c r="N730" i="29"/>
  <c r="N731" i="29"/>
  <c r="N732" i="29"/>
  <c r="N733" i="29"/>
  <c r="N734" i="29"/>
  <c r="N735" i="29"/>
  <c r="N736" i="29"/>
  <c r="N737" i="29"/>
  <c r="N738" i="29"/>
  <c r="N739" i="29"/>
  <c r="N740" i="29"/>
  <c r="N741" i="29"/>
  <c r="N742" i="29"/>
  <c r="N743" i="29"/>
  <c r="N744" i="29"/>
  <c r="N745" i="29"/>
  <c r="N746" i="29"/>
  <c r="N747" i="29"/>
  <c r="N748" i="29"/>
  <c r="N749" i="29"/>
  <c r="N750" i="29"/>
  <c r="N751" i="29"/>
  <c r="N752" i="29"/>
  <c r="N753" i="29"/>
  <c r="N754" i="29"/>
  <c r="N755" i="29"/>
  <c r="N756" i="29"/>
  <c r="N757" i="29"/>
  <c r="N758" i="29"/>
  <c r="N759" i="29"/>
  <c r="N760" i="29"/>
  <c r="N761" i="29"/>
  <c r="N762" i="29"/>
  <c r="N763" i="29"/>
  <c r="N764" i="29"/>
  <c r="N765" i="29"/>
  <c r="N766" i="29"/>
  <c r="N767" i="29"/>
  <c r="N768" i="29"/>
  <c r="N769" i="29"/>
  <c r="N770" i="29"/>
  <c r="N771" i="29"/>
  <c r="N772" i="29"/>
  <c r="N773" i="29"/>
  <c r="N774" i="29"/>
  <c r="N775" i="29"/>
  <c r="N776" i="29"/>
  <c r="N777" i="29"/>
  <c r="N778" i="29"/>
  <c r="N779" i="29"/>
  <c r="N780" i="29"/>
  <c r="N781" i="29"/>
  <c r="N782" i="29"/>
  <c r="N783" i="29"/>
  <c r="N784" i="29"/>
  <c r="N785" i="29"/>
  <c r="N786" i="29"/>
  <c r="N787" i="29"/>
  <c r="N788" i="29"/>
  <c r="N789" i="29"/>
  <c r="N790" i="29"/>
  <c r="N791" i="29"/>
  <c r="N792" i="29"/>
  <c r="N793" i="29"/>
  <c r="N794" i="29"/>
  <c r="N795" i="29"/>
  <c r="N796" i="29"/>
  <c r="N797" i="29"/>
  <c r="N798" i="29"/>
  <c r="N799" i="29"/>
  <c r="N800" i="29"/>
  <c r="N801" i="29"/>
  <c r="N802" i="29"/>
  <c r="N803" i="29"/>
  <c r="N804" i="29"/>
  <c r="N805" i="29"/>
  <c r="N806" i="29"/>
  <c r="N807" i="29"/>
  <c r="N808" i="29"/>
  <c r="N809" i="29"/>
  <c r="N810" i="29"/>
  <c r="N811" i="29"/>
  <c r="N812" i="29"/>
  <c r="N813" i="29"/>
  <c r="N814" i="29"/>
  <c r="N815" i="29"/>
  <c r="N816" i="29"/>
  <c r="N817" i="29"/>
  <c r="N818" i="29"/>
  <c r="N819" i="29"/>
  <c r="N820" i="29"/>
  <c r="N821" i="29"/>
  <c r="N822" i="29"/>
  <c r="N823" i="29"/>
  <c r="N824" i="29"/>
  <c r="N825" i="29"/>
  <c r="N826" i="29"/>
  <c r="N827" i="29"/>
  <c r="N828" i="29"/>
  <c r="N829" i="29"/>
  <c r="N830" i="29"/>
  <c r="N831" i="29"/>
  <c r="N832" i="29"/>
  <c r="N833" i="29"/>
  <c r="N834" i="29"/>
  <c r="N835" i="29"/>
  <c r="N836" i="29"/>
  <c r="N837" i="29"/>
  <c r="N838" i="29"/>
  <c r="N839" i="29"/>
  <c r="N840" i="29"/>
  <c r="N841" i="29"/>
  <c r="N842" i="29"/>
  <c r="N843" i="29"/>
  <c r="N844" i="29"/>
  <c r="N845" i="29"/>
  <c r="N846" i="29"/>
  <c r="N847" i="29"/>
  <c r="N848" i="29"/>
  <c r="N849" i="29"/>
  <c r="N850" i="29"/>
  <c r="N851" i="29"/>
  <c r="N852" i="29"/>
  <c r="N853" i="29"/>
  <c r="N854" i="29"/>
  <c r="N855" i="29"/>
  <c r="N856" i="29"/>
  <c r="N857" i="29"/>
  <c r="N858" i="29"/>
  <c r="N859" i="29"/>
  <c r="N860" i="29"/>
  <c r="N861" i="29"/>
  <c r="N862" i="29"/>
  <c r="N863" i="29"/>
  <c r="N864" i="29"/>
  <c r="N865" i="29"/>
  <c r="N866" i="29"/>
  <c r="N867" i="29"/>
  <c r="N868" i="29"/>
  <c r="N869" i="29"/>
  <c r="N870" i="29"/>
  <c r="N871" i="29"/>
  <c r="N872" i="29"/>
  <c r="N873" i="29"/>
  <c r="N874" i="29"/>
  <c r="N875" i="29"/>
  <c r="N876" i="29"/>
  <c r="N877" i="29"/>
  <c r="N878" i="29"/>
  <c r="N879" i="29"/>
  <c r="N880" i="29"/>
  <c r="N881" i="29"/>
  <c r="N882" i="29"/>
  <c r="N883" i="29"/>
  <c r="N884" i="29"/>
  <c r="N885" i="29"/>
  <c r="N886" i="29"/>
  <c r="N887" i="29"/>
  <c r="N888" i="29"/>
  <c r="N889" i="29"/>
  <c r="N890" i="29"/>
  <c r="N891" i="29"/>
  <c r="N892" i="29"/>
  <c r="N893" i="29"/>
  <c r="N894" i="29"/>
  <c r="N895" i="29"/>
  <c r="N896" i="29"/>
  <c r="N897" i="29"/>
  <c r="N898" i="29"/>
  <c r="N899" i="29"/>
  <c r="N900" i="29"/>
  <c r="N901" i="29"/>
  <c r="N902" i="29"/>
  <c r="N903" i="29"/>
  <c r="N904" i="29"/>
  <c r="N905" i="29"/>
  <c r="N906" i="29"/>
  <c r="N907" i="29"/>
  <c r="N908" i="29"/>
  <c r="N909" i="29"/>
  <c r="N910" i="29"/>
  <c r="N911" i="29"/>
  <c r="N912" i="29"/>
  <c r="N913" i="29"/>
  <c r="N914" i="29"/>
  <c r="N915" i="29"/>
  <c r="N916" i="29"/>
  <c r="N917" i="29"/>
  <c r="N918" i="29"/>
  <c r="N919" i="29"/>
  <c r="N920" i="29"/>
  <c r="N921" i="29"/>
  <c r="N922" i="29"/>
  <c r="N923" i="29"/>
  <c r="N924" i="29"/>
  <c r="N925" i="29"/>
  <c r="N926" i="29"/>
  <c r="N927" i="29"/>
  <c r="N928" i="29"/>
  <c r="N929" i="29"/>
  <c r="N930" i="29"/>
  <c r="N931" i="29"/>
  <c r="N932" i="29"/>
  <c r="N933" i="29"/>
  <c r="N934" i="29"/>
  <c r="N935" i="29"/>
  <c r="N936" i="29"/>
  <c r="N937" i="29"/>
  <c r="N938" i="29"/>
  <c r="N939" i="29"/>
  <c r="N940" i="29"/>
  <c r="N941" i="29"/>
  <c r="N942" i="29"/>
  <c r="N943" i="29"/>
  <c r="N944" i="29"/>
  <c r="N945" i="29"/>
  <c r="N946" i="29"/>
  <c r="N947" i="29"/>
  <c r="N948" i="29"/>
  <c r="N949" i="29"/>
  <c r="N950" i="29"/>
  <c r="N951" i="29"/>
  <c r="N952" i="29"/>
  <c r="N953" i="29"/>
  <c r="N954" i="29"/>
  <c r="N955" i="29"/>
  <c r="N956" i="29"/>
  <c r="N957" i="29"/>
  <c r="N958" i="29"/>
  <c r="N959" i="29"/>
  <c r="N960" i="29"/>
  <c r="N961" i="29"/>
  <c r="N962" i="29"/>
  <c r="N963" i="29"/>
  <c r="N964" i="29"/>
  <c r="N965" i="29"/>
  <c r="N966" i="29"/>
  <c r="N967" i="29"/>
  <c r="N968" i="29"/>
  <c r="N969" i="29"/>
  <c r="N970" i="29"/>
  <c r="N971" i="29"/>
  <c r="N972" i="29"/>
  <c r="N973" i="29"/>
  <c r="N974" i="29"/>
  <c r="N975" i="29"/>
  <c r="N976" i="29"/>
  <c r="N977" i="29"/>
  <c r="N978" i="29"/>
  <c r="N979" i="29"/>
  <c r="N980" i="29"/>
  <c r="N981" i="29"/>
  <c r="N982" i="29"/>
  <c r="N983" i="29"/>
  <c r="N984" i="29"/>
  <c r="N985" i="29"/>
  <c r="N986" i="29"/>
  <c r="N987" i="29"/>
  <c r="N988" i="29"/>
  <c r="N989" i="29"/>
  <c r="N990" i="29"/>
  <c r="N991" i="29"/>
  <c r="N992" i="29"/>
  <c r="N993" i="29"/>
  <c r="N994" i="29"/>
  <c r="N995" i="29"/>
  <c r="N996" i="29"/>
  <c r="N997" i="29"/>
  <c r="N998" i="29"/>
  <c r="N999" i="29"/>
  <c r="N1000" i="29"/>
  <c r="N1001" i="29"/>
  <c r="N1002" i="29"/>
  <c r="N1003" i="29"/>
  <c r="N1004" i="29"/>
  <c r="N1005" i="29"/>
  <c r="N1006" i="29"/>
  <c r="N1007" i="29"/>
  <c r="N1008" i="29"/>
  <c r="N1009" i="29"/>
  <c r="N1010" i="29"/>
  <c r="N1011" i="29"/>
  <c r="N1012" i="29"/>
  <c r="N1013" i="29"/>
  <c r="N1014" i="29"/>
  <c r="N1015" i="29"/>
  <c r="N1016" i="29"/>
  <c r="N1017" i="29"/>
  <c r="N1018" i="29"/>
  <c r="N1019" i="29"/>
  <c r="N1020" i="29"/>
  <c r="N1021" i="29"/>
  <c r="N1022" i="29"/>
  <c r="N1023" i="29"/>
  <c r="N1024" i="29"/>
  <c r="N1025" i="29"/>
  <c r="N1026" i="29"/>
  <c r="N1027" i="29"/>
  <c r="N1028" i="29"/>
  <c r="N1029" i="29"/>
  <c r="N1030" i="29"/>
  <c r="N1031" i="29"/>
  <c r="N1032" i="29"/>
  <c r="N1033" i="29"/>
  <c r="N1034" i="29"/>
  <c r="N1035" i="29"/>
  <c r="N1036" i="29"/>
  <c r="N1037" i="29"/>
  <c r="N1038" i="29"/>
  <c r="N1039" i="29"/>
  <c r="N1040" i="29"/>
  <c r="N1041" i="29"/>
  <c r="N1042" i="29"/>
  <c r="N1043" i="29"/>
  <c r="N1044" i="29"/>
  <c r="N1045" i="29"/>
  <c r="N1046" i="29"/>
  <c r="N1047" i="29"/>
  <c r="N1048" i="29"/>
  <c r="N1049" i="29"/>
  <c r="N1050" i="29"/>
  <c r="N1051" i="29"/>
  <c r="N1052" i="29"/>
  <c r="N1053" i="29"/>
  <c r="N1054" i="29"/>
  <c r="N1055" i="29"/>
  <c r="N1056" i="29"/>
  <c r="N1057" i="29"/>
  <c r="N1058" i="29"/>
  <c r="N1059" i="29"/>
  <c r="N1060" i="29"/>
  <c r="N1061" i="29"/>
  <c r="N1062" i="29"/>
  <c r="N1063" i="29"/>
  <c r="N1064" i="29"/>
  <c r="N1065" i="29"/>
  <c r="N1066" i="29"/>
  <c r="N1067" i="29"/>
  <c r="N1068" i="29"/>
  <c r="N1069" i="29"/>
  <c r="N1070" i="29"/>
  <c r="N1071" i="29"/>
  <c r="N1072" i="29"/>
  <c r="N1073" i="29"/>
  <c r="N1074" i="29"/>
  <c r="N1075" i="29"/>
  <c r="N1076" i="29"/>
  <c r="N1077" i="29"/>
  <c r="N1078" i="29"/>
  <c r="N1079" i="29"/>
  <c r="N1080" i="29"/>
  <c r="N1081" i="29"/>
  <c r="N1082" i="29"/>
  <c r="N1083" i="29"/>
  <c r="N1084" i="29"/>
  <c r="N1085" i="29"/>
  <c r="N1086" i="29"/>
  <c r="N1087" i="29"/>
  <c r="N1088" i="29"/>
  <c r="N1089" i="29"/>
  <c r="N1090" i="29"/>
  <c r="N1091" i="29"/>
  <c r="N1092" i="29"/>
  <c r="N1093" i="29"/>
  <c r="N1094" i="29"/>
  <c r="N1095" i="29"/>
  <c r="N1096" i="29"/>
  <c r="N1097" i="29"/>
  <c r="N1098" i="29"/>
  <c r="N1099" i="29"/>
  <c r="N1100" i="29"/>
  <c r="N1101" i="29"/>
  <c r="N1102" i="29"/>
  <c r="N1103" i="29"/>
  <c r="N1104" i="29"/>
  <c r="N1105" i="29"/>
  <c r="N1106" i="29"/>
  <c r="N1107" i="29"/>
  <c r="N1108" i="29"/>
  <c r="N1109" i="29"/>
  <c r="N1110" i="29"/>
  <c r="N1111" i="29"/>
  <c r="N1112" i="29"/>
  <c r="N1113" i="29"/>
  <c r="N1114" i="29"/>
  <c r="N1115" i="29"/>
  <c r="N1116" i="29"/>
  <c r="N1117" i="29"/>
  <c r="N1118" i="29"/>
  <c r="N1119" i="29"/>
  <c r="N1120" i="29"/>
  <c r="N1121" i="29"/>
  <c r="N1122" i="29"/>
  <c r="N1123" i="29"/>
  <c r="N1124" i="29"/>
  <c r="N1125" i="29"/>
  <c r="N1126" i="29"/>
  <c r="N1127" i="29"/>
  <c r="N1128" i="29"/>
  <c r="N1129" i="29"/>
  <c r="N1130" i="29"/>
  <c r="N1131" i="29"/>
  <c r="N1132" i="29"/>
  <c r="N1133" i="29"/>
  <c r="N1134" i="29"/>
  <c r="N1135" i="29"/>
  <c r="N1136" i="29"/>
  <c r="N1137" i="29"/>
  <c r="N1138" i="29"/>
  <c r="N1139" i="29"/>
  <c r="N1140" i="29"/>
  <c r="N1141" i="29"/>
  <c r="N1142" i="29"/>
  <c r="K12" i="29"/>
  <c r="L12" i="29"/>
  <c r="K13" i="29"/>
  <c r="L13" i="29" s="1"/>
  <c r="K14" i="29"/>
  <c r="L14" i="29"/>
  <c r="K15" i="29"/>
  <c r="L15" i="29" s="1"/>
  <c r="K16" i="29"/>
  <c r="L16" i="29" s="1"/>
  <c r="K17" i="29"/>
  <c r="L17" i="29" s="1"/>
  <c r="K18" i="29"/>
  <c r="L18" i="29" s="1"/>
  <c r="K19" i="29"/>
  <c r="L19" i="29" s="1"/>
  <c r="K20" i="29"/>
  <c r="L20" i="29" s="1"/>
  <c r="K21" i="29"/>
  <c r="L21" i="29" s="1"/>
  <c r="K22" i="29"/>
  <c r="L22" i="29" s="1"/>
  <c r="K23" i="29"/>
  <c r="L23" i="29"/>
  <c r="K24" i="29"/>
  <c r="L24" i="29" s="1"/>
  <c r="K25" i="29"/>
  <c r="L25" i="29"/>
  <c r="K26" i="29"/>
  <c r="L26" i="29" s="1"/>
  <c r="K27" i="29"/>
  <c r="L27" i="29" s="1"/>
  <c r="K28" i="29"/>
  <c r="L28" i="29" s="1"/>
  <c r="K29" i="29"/>
  <c r="L29" i="29"/>
  <c r="K30" i="29"/>
  <c r="L30" i="29"/>
  <c r="K31" i="29"/>
  <c r="L31" i="29" s="1"/>
  <c r="K32" i="29"/>
  <c r="L32" i="29" s="1"/>
  <c r="K33" i="29"/>
  <c r="L33" i="29" s="1"/>
  <c r="K34" i="29"/>
  <c r="L34" i="29" s="1"/>
  <c r="K35" i="29"/>
  <c r="L35" i="29"/>
  <c r="K36" i="29"/>
  <c r="L36" i="29"/>
  <c r="K37" i="29"/>
  <c r="L37" i="29" s="1"/>
  <c r="K38" i="29"/>
  <c r="L38" i="29" s="1"/>
  <c r="K39" i="29"/>
  <c r="L39" i="29"/>
  <c r="K40" i="29"/>
  <c r="L40" i="29"/>
  <c r="K41" i="29"/>
  <c r="L41" i="29" s="1"/>
  <c r="K42" i="29"/>
  <c r="L42" i="29"/>
  <c r="K43" i="29"/>
  <c r="L43" i="29" s="1"/>
  <c r="K44" i="29"/>
  <c r="L44" i="29" s="1"/>
  <c r="K45" i="29"/>
  <c r="L45" i="29"/>
  <c r="K46" i="29"/>
  <c r="L46" i="29" s="1"/>
  <c r="K47" i="29"/>
  <c r="L47" i="29" s="1"/>
  <c r="K48" i="29"/>
  <c r="L48" i="29" s="1"/>
  <c r="K49" i="29"/>
  <c r="L49" i="29" s="1"/>
  <c r="K50" i="29"/>
  <c r="L50" i="29" s="1"/>
  <c r="K51" i="29"/>
  <c r="L51" i="29" s="1"/>
  <c r="K52" i="29"/>
  <c r="L52" i="29" s="1"/>
  <c r="K53" i="29"/>
  <c r="L53" i="29"/>
  <c r="K54" i="29"/>
  <c r="L54" i="29" s="1"/>
  <c r="K55" i="29"/>
  <c r="L55" i="29" s="1"/>
  <c r="K56" i="29"/>
  <c r="L56" i="29"/>
  <c r="K57" i="29"/>
  <c r="L57" i="29"/>
  <c r="K58" i="29"/>
  <c r="L58" i="29" s="1"/>
  <c r="K59" i="29"/>
  <c r="L59" i="29" s="1"/>
  <c r="K60" i="29"/>
  <c r="L60" i="29" s="1"/>
  <c r="K61" i="29"/>
  <c r="L61" i="29"/>
  <c r="K62" i="29"/>
  <c r="L62" i="29" s="1"/>
  <c r="K63" i="29"/>
  <c r="L63" i="29" s="1"/>
  <c r="K64" i="29"/>
  <c r="L64" i="29" s="1"/>
  <c r="K65" i="29"/>
  <c r="L65" i="29" s="1"/>
  <c r="K66" i="29"/>
  <c r="L66" i="29" s="1"/>
  <c r="K67" i="29"/>
  <c r="L67" i="29"/>
  <c r="K68" i="29"/>
  <c r="L68" i="29"/>
  <c r="K69" i="29"/>
  <c r="L69" i="29"/>
  <c r="K70" i="29"/>
  <c r="L70" i="29" s="1"/>
  <c r="K71" i="29"/>
  <c r="L71" i="29" s="1"/>
  <c r="K72" i="29"/>
  <c r="L72" i="29"/>
  <c r="K73" i="29"/>
  <c r="L73" i="29"/>
  <c r="K74" i="29"/>
  <c r="L74" i="29" s="1"/>
  <c r="K75" i="29"/>
  <c r="L75" i="29"/>
  <c r="K76" i="29"/>
  <c r="L76" i="29" s="1"/>
  <c r="K77" i="29"/>
  <c r="L77" i="29" s="1"/>
  <c r="K78" i="29"/>
  <c r="L78" i="29" s="1"/>
  <c r="K79" i="29"/>
  <c r="L79" i="29"/>
  <c r="K80" i="29"/>
  <c r="L80" i="29"/>
  <c r="K81" i="29"/>
  <c r="L81" i="29"/>
  <c r="K82" i="29"/>
  <c r="L82" i="29" s="1"/>
  <c r="K83" i="29"/>
  <c r="L83" i="29" s="1"/>
  <c r="K84" i="29"/>
  <c r="L84" i="29"/>
  <c r="K85" i="29"/>
  <c r="L85" i="29"/>
  <c r="K86" i="29"/>
  <c r="L86" i="29" s="1"/>
  <c r="K87" i="29"/>
  <c r="L87" i="29" s="1"/>
  <c r="K88" i="29"/>
  <c r="L88" i="29" s="1"/>
  <c r="K89" i="29"/>
  <c r="L89" i="29"/>
  <c r="K90" i="29"/>
  <c r="L90" i="29" s="1"/>
  <c r="K91" i="29"/>
  <c r="L91" i="29"/>
  <c r="K92" i="29"/>
  <c r="L92" i="29"/>
  <c r="K93" i="29"/>
  <c r="L93" i="29" s="1"/>
  <c r="K94" i="29"/>
  <c r="L94" i="29"/>
  <c r="K95" i="29"/>
  <c r="L95" i="29" s="1"/>
  <c r="K96" i="29"/>
  <c r="L96" i="29"/>
  <c r="K97" i="29"/>
  <c r="L97" i="29"/>
  <c r="K98" i="29"/>
  <c r="L98" i="29" s="1"/>
  <c r="K99" i="29"/>
  <c r="L99" i="29" s="1"/>
  <c r="K100" i="29"/>
  <c r="L100" i="29" s="1"/>
  <c r="K101" i="29"/>
  <c r="L101" i="29"/>
  <c r="K102" i="29"/>
  <c r="L102" i="29" s="1"/>
  <c r="K103" i="29"/>
  <c r="L103" i="29"/>
  <c r="K104" i="29"/>
  <c r="L104" i="29" s="1"/>
  <c r="K105" i="29"/>
  <c r="L105" i="29" s="1"/>
  <c r="K106" i="29"/>
  <c r="L106" i="29" s="1"/>
  <c r="K107" i="29"/>
  <c r="L107" i="29" s="1"/>
  <c r="K108" i="29"/>
  <c r="L108" i="29" s="1"/>
  <c r="K109" i="29"/>
  <c r="L109" i="29" s="1"/>
  <c r="K110" i="29"/>
  <c r="L110" i="29" s="1"/>
  <c r="K111" i="29"/>
  <c r="L111" i="29" s="1"/>
  <c r="K112" i="29"/>
  <c r="L112" i="29"/>
  <c r="K113" i="29"/>
  <c r="L113" i="29" s="1"/>
  <c r="K114" i="29"/>
  <c r="L114" i="29"/>
  <c r="K115" i="29"/>
  <c r="L115" i="29" s="1"/>
  <c r="K116" i="29"/>
  <c r="L116" i="29" s="1"/>
  <c r="K117" i="29"/>
  <c r="L117" i="29" s="1"/>
  <c r="K118" i="29"/>
  <c r="L118" i="29" s="1"/>
  <c r="K119" i="29"/>
  <c r="L119" i="29" s="1"/>
  <c r="K120" i="29"/>
  <c r="L120" i="29" s="1"/>
  <c r="K121" i="29"/>
  <c r="L121" i="29" s="1"/>
  <c r="K122" i="29"/>
  <c r="L122" i="29" s="1"/>
  <c r="K123" i="29"/>
  <c r="L123" i="29"/>
  <c r="K124" i="29"/>
  <c r="L124" i="29"/>
  <c r="K125" i="29"/>
  <c r="L125" i="29"/>
  <c r="K126" i="29"/>
  <c r="L126" i="29"/>
  <c r="K127" i="29"/>
  <c r="L127" i="29" s="1"/>
  <c r="K128" i="29"/>
  <c r="L128" i="29" s="1"/>
  <c r="K129" i="29"/>
  <c r="L129" i="29"/>
  <c r="K130" i="29"/>
  <c r="L130" i="29" s="1"/>
  <c r="K131" i="29"/>
  <c r="L131" i="29"/>
  <c r="K132" i="29"/>
  <c r="L132" i="29" s="1"/>
  <c r="K133" i="29"/>
  <c r="L133" i="29" s="1"/>
  <c r="K134" i="29"/>
  <c r="L134" i="29" s="1"/>
  <c r="K135" i="29"/>
  <c r="L135" i="29"/>
  <c r="K136" i="29"/>
  <c r="L136" i="29"/>
  <c r="K137" i="29"/>
  <c r="L137" i="29"/>
  <c r="K138" i="29"/>
  <c r="L138" i="29" s="1"/>
  <c r="K139" i="29"/>
  <c r="L139" i="29" s="1"/>
  <c r="K140" i="29"/>
  <c r="L140" i="29" s="1"/>
  <c r="K141" i="29"/>
  <c r="L141" i="29"/>
  <c r="K142" i="29"/>
  <c r="L142" i="29"/>
  <c r="K143" i="29"/>
  <c r="L143" i="29"/>
  <c r="K144" i="29"/>
  <c r="L144" i="29" s="1"/>
  <c r="K145" i="29"/>
  <c r="L145" i="29" s="1"/>
  <c r="K146" i="29"/>
  <c r="L146" i="29" s="1"/>
  <c r="K147" i="29"/>
  <c r="L147" i="29"/>
  <c r="K148" i="29"/>
  <c r="L148" i="29"/>
  <c r="K149" i="29"/>
  <c r="L149" i="29" s="1"/>
  <c r="K150" i="29"/>
  <c r="L150" i="29" s="1"/>
  <c r="K151" i="29"/>
  <c r="L151" i="29"/>
  <c r="K152" i="29"/>
  <c r="L152" i="29" s="1"/>
  <c r="K153" i="29"/>
  <c r="L153" i="29"/>
  <c r="K154" i="29"/>
  <c r="L154" i="29"/>
  <c r="K155" i="29"/>
  <c r="L155" i="29"/>
  <c r="K156" i="29"/>
  <c r="L156" i="29" s="1"/>
  <c r="K157" i="29"/>
  <c r="L157" i="29" s="1"/>
  <c r="K158" i="29"/>
  <c r="L158" i="29" s="1"/>
  <c r="K159" i="29"/>
  <c r="L159" i="29"/>
  <c r="K160" i="29"/>
  <c r="L160" i="29" s="1"/>
  <c r="K161" i="29"/>
  <c r="L161" i="29" s="1"/>
  <c r="K162" i="29"/>
  <c r="L162" i="29" s="1"/>
  <c r="K163" i="29"/>
  <c r="L163" i="29"/>
  <c r="K164" i="29"/>
  <c r="L164" i="29" s="1"/>
  <c r="K165" i="29"/>
  <c r="L165" i="29"/>
  <c r="K166" i="29"/>
  <c r="L166" i="29" s="1"/>
  <c r="K167" i="29"/>
  <c r="L167" i="29" s="1"/>
  <c r="K168" i="29"/>
  <c r="L168" i="29" s="1"/>
  <c r="K169" i="29"/>
  <c r="L169" i="29" s="1"/>
  <c r="K170" i="29"/>
  <c r="L170" i="29" s="1"/>
  <c r="K171" i="29"/>
  <c r="L171" i="29" s="1"/>
  <c r="K172" i="29"/>
  <c r="L172" i="29" s="1"/>
  <c r="K173" i="29"/>
  <c r="L173" i="29"/>
  <c r="K174" i="29"/>
  <c r="L174" i="29"/>
  <c r="K175" i="29"/>
  <c r="L175" i="29"/>
  <c r="K176" i="29"/>
  <c r="L176" i="29" s="1"/>
  <c r="K177" i="29"/>
  <c r="L177" i="29"/>
  <c r="K178" i="29"/>
  <c r="L178" i="29"/>
  <c r="K179" i="29"/>
  <c r="L179" i="29" s="1"/>
  <c r="K180" i="29"/>
  <c r="L180" i="29" s="1"/>
  <c r="K181" i="29"/>
  <c r="L181" i="29" s="1"/>
  <c r="K182" i="29"/>
  <c r="L182" i="29" s="1"/>
  <c r="K183" i="29"/>
  <c r="L183" i="29" s="1"/>
  <c r="K184" i="29"/>
  <c r="L184" i="29"/>
  <c r="K185" i="29"/>
  <c r="L185" i="29"/>
  <c r="K186" i="29"/>
  <c r="L186" i="29"/>
  <c r="K187" i="29"/>
  <c r="L187" i="29"/>
  <c r="K188" i="29"/>
  <c r="L188" i="29" s="1"/>
  <c r="K189" i="29"/>
  <c r="L189" i="29"/>
  <c r="K190" i="29"/>
  <c r="L190" i="29" s="1"/>
  <c r="K191" i="29"/>
  <c r="L191" i="29" s="1"/>
  <c r="K192" i="29"/>
  <c r="L192" i="29" s="1"/>
  <c r="K193" i="29"/>
  <c r="L193" i="29" s="1"/>
  <c r="K194" i="29"/>
  <c r="L194" i="29" s="1"/>
  <c r="K195" i="29"/>
  <c r="L195" i="29" s="1"/>
  <c r="K196" i="29"/>
  <c r="L196" i="29"/>
  <c r="K197" i="29"/>
  <c r="L197" i="29"/>
  <c r="K198" i="29"/>
  <c r="L198" i="29" s="1"/>
  <c r="K199" i="29"/>
  <c r="L199" i="29"/>
  <c r="K200" i="29"/>
  <c r="L200" i="29" s="1"/>
  <c r="K201" i="29"/>
  <c r="L201" i="29"/>
  <c r="K202" i="29"/>
  <c r="L202" i="29" s="1"/>
  <c r="K203" i="29"/>
  <c r="L203" i="29"/>
  <c r="K204" i="29"/>
  <c r="L204" i="29" s="1"/>
  <c r="K205" i="29"/>
  <c r="L205" i="29" s="1"/>
  <c r="K206" i="29"/>
  <c r="L206" i="29" s="1"/>
  <c r="K207" i="29"/>
  <c r="L207" i="29" s="1"/>
  <c r="K208" i="29"/>
  <c r="L208" i="29"/>
  <c r="K209" i="29"/>
  <c r="L209" i="29"/>
  <c r="K210" i="29"/>
  <c r="L210" i="29" s="1"/>
  <c r="K211" i="29"/>
  <c r="L211" i="29"/>
  <c r="K212" i="29"/>
  <c r="L212" i="29" s="1"/>
  <c r="K213" i="29"/>
  <c r="L213" i="29"/>
  <c r="K214" i="29"/>
  <c r="L214" i="29" s="1"/>
  <c r="K215" i="29"/>
  <c r="L215" i="29" s="1"/>
  <c r="K216" i="29"/>
  <c r="L216" i="29" s="1"/>
  <c r="K217" i="29"/>
  <c r="L217" i="29" s="1"/>
  <c r="K218" i="29"/>
  <c r="L218" i="29" s="1"/>
  <c r="K219" i="29"/>
  <c r="L219" i="29" s="1"/>
  <c r="K220" i="29"/>
  <c r="L220" i="29"/>
  <c r="K221" i="29"/>
  <c r="L221" i="29"/>
  <c r="K222" i="29"/>
  <c r="L222" i="29" s="1"/>
  <c r="K223" i="29"/>
  <c r="L223" i="29"/>
  <c r="K224" i="29"/>
  <c r="L224" i="29" s="1"/>
  <c r="K225" i="29"/>
  <c r="L225" i="29"/>
  <c r="K226" i="29"/>
  <c r="L226" i="29" s="1"/>
  <c r="K227" i="29"/>
  <c r="L227" i="29" s="1"/>
  <c r="K228" i="29"/>
  <c r="L228" i="29"/>
  <c r="K229" i="29"/>
  <c r="L229" i="29" s="1"/>
  <c r="K230" i="29"/>
  <c r="L230" i="29" s="1"/>
  <c r="K231" i="29"/>
  <c r="L231" i="29" s="1"/>
  <c r="K232" i="29"/>
  <c r="L232" i="29"/>
  <c r="K233" i="29"/>
  <c r="L233" i="29"/>
  <c r="K234" i="29"/>
  <c r="L234" i="29"/>
  <c r="K235" i="29"/>
  <c r="L235" i="29"/>
  <c r="K236" i="29"/>
  <c r="L236" i="29" s="1"/>
  <c r="K237" i="29"/>
  <c r="L237" i="29" s="1"/>
  <c r="K238" i="29"/>
  <c r="L238" i="29" s="1"/>
  <c r="K239" i="29"/>
  <c r="L239" i="29"/>
  <c r="K240" i="29"/>
  <c r="L240" i="29" s="1"/>
  <c r="K241" i="29"/>
  <c r="L241" i="29" s="1"/>
  <c r="K242" i="29"/>
  <c r="L242" i="29" s="1"/>
  <c r="K243" i="29"/>
  <c r="L243" i="29" s="1"/>
  <c r="K244" i="29"/>
  <c r="L244" i="29"/>
  <c r="K245" i="29"/>
  <c r="L245" i="29"/>
  <c r="K246" i="29"/>
  <c r="L246" i="29" s="1"/>
  <c r="K247" i="29"/>
  <c r="L247" i="29"/>
  <c r="K248" i="29"/>
  <c r="L248" i="29" s="1"/>
  <c r="K249" i="29"/>
  <c r="L249" i="29" s="1"/>
  <c r="K250" i="29"/>
  <c r="L250" i="29"/>
  <c r="K251" i="29"/>
  <c r="L251" i="29" s="1"/>
  <c r="K252" i="29"/>
  <c r="L252" i="29" s="1"/>
  <c r="K253" i="29"/>
  <c r="L253" i="29" s="1"/>
  <c r="K254" i="29"/>
  <c r="L254" i="29" s="1"/>
  <c r="K255" i="29"/>
  <c r="L255" i="29" s="1"/>
  <c r="K256" i="29"/>
  <c r="L256" i="29"/>
  <c r="K257" i="29"/>
  <c r="L257" i="29"/>
  <c r="K258" i="29"/>
  <c r="L258" i="29" s="1"/>
  <c r="K259" i="29"/>
  <c r="L259" i="29" s="1"/>
  <c r="K260" i="29"/>
  <c r="L260" i="29" s="1"/>
  <c r="K261" i="29"/>
  <c r="L261" i="29" s="1"/>
  <c r="K262" i="29"/>
  <c r="L262" i="29"/>
  <c r="K263" i="29"/>
  <c r="L263" i="29"/>
  <c r="K264" i="29"/>
  <c r="L264" i="29"/>
  <c r="K265" i="29"/>
  <c r="L265" i="29" s="1"/>
  <c r="K266" i="29"/>
  <c r="L266" i="29" s="1"/>
  <c r="K267" i="29"/>
  <c r="L267" i="29" s="1"/>
  <c r="K268" i="29"/>
  <c r="L268" i="29"/>
  <c r="K269" i="29"/>
  <c r="L269" i="29"/>
  <c r="K270" i="29"/>
  <c r="L270" i="29" s="1"/>
  <c r="K271" i="29"/>
  <c r="L271" i="29" s="1"/>
  <c r="K272" i="29"/>
  <c r="L272" i="29"/>
  <c r="K273" i="29"/>
  <c r="L273" i="29" s="1"/>
  <c r="K274" i="29"/>
  <c r="L274" i="29"/>
  <c r="K275" i="29"/>
  <c r="L275" i="29" s="1"/>
  <c r="K276" i="29"/>
  <c r="L276" i="29" s="1"/>
  <c r="K277" i="29"/>
  <c r="L277" i="29" s="1"/>
  <c r="K278" i="29"/>
  <c r="L278" i="29" s="1"/>
  <c r="K279" i="29"/>
  <c r="L279" i="29" s="1"/>
  <c r="K280" i="29"/>
  <c r="L280" i="29"/>
  <c r="K281" i="29"/>
  <c r="L281" i="29" s="1"/>
  <c r="K282" i="29"/>
  <c r="L282" i="29" s="1"/>
  <c r="K283" i="29"/>
  <c r="L283" i="29" s="1"/>
  <c r="K284" i="29"/>
  <c r="L284" i="29"/>
  <c r="K285" i="29"/>
  <c r="L285" i="29" s="1"/>
  <c r="K286" i="29"/>
  <c r="L286" i="29"/>
  <c r="K287" i="29"/>
  <c r="L287" i="29"/>
  <c r="K288" i="29"/>
  <c r="L288" i="29" s="1"/>
  <c r="K289" i="29"/>
  <c r="L289" i="29"/>
  <c r="K290" i="29"/>
  <c r="L290" i="29" s="1"/>
  <c r="K291" i="29"/>
  <c r="L291" i="29" s="1"/>
  <c r="K292" i="29"/>
  <c r="L292" i="29" s="1"/>
  <c r="K293" i="29"/>
  <c r="L293" i="29" s="1"/>
  <c r="K294" i="29"/>
  <c r="L294" i="29"/>
  <c r="K295" i="29"/>
  <c r="L295" i="29" s="1"/>
  <c r="K296" i="29"/>
  <c r="L296" i="29"/>
  <c r="K297" i="29"/>
  <c r="L297" i="29" s="1"/>
  <c r="K298" i="29"/>
  <c r="L298" i="29"/>
  <c r="K299" i="29"/>
  <c r="L299" i="29"/>
  <c r="K300" i="29"/>
  <c r="L300" i="29" s="1"/>
  <c r="K301" i="29"/>
  <c r="L301" i="29"/>
  <c r="K302" i="29"/>
  <c r="L302" i="29" s="1"/>
  <c r="K303" i="29"/>
  <c r="L303" i="29" s="1"/>
  <c r="K304" i="29"/>
  <c r="L304" i="29" s="1"/>
  <c r="K305" i="29"/>
  <c r="L305" i="29"/>
  <c r="K306" i="29"/>
  <c r="L306" i="29"/>
  <c r="K307" i="29"/>
  <c r="L307" i="29" s="1"/>
  <c r="K308" i="29"/>
  <c r="L308" i="29"/>
  <c r="K309" i="29"/>
  <c r="L309" i="29" s="1"/>
  <c r="K310" i="29"/>
  <c r="L310" i="29"/>
  <c r="K311" i="29"/>
  <c r="L311" i="29" s="1"/>
  <c r="K312" i="29"/>
  <c r="L312" i="29"/>
  <c r="K313" i="29"/>
  <c r="L313" i="29" s="1"/>
  <c r="K314" i="29"/>
  <c r="L314" i="29" s="1"/>
  <c r="K315" i="29"/>
  <c r="L315" i="29" s="1"/>
  <c r="K316" i="29"/>
  <c r="L316" i="29" s="1"/>
  <c r="K317" i="29"/>
  <c r="L317" i="29"/>
  <c r="K318" i="29"/>
  <c r="L318" i="29"/>
  <c r="K319" i="29"/>
  <c r="L319" i="29"/>
  <c r="K320" i="29"/>
  <c r="L320" i="29"/>
  <c r="K321" i="29"/>
  <c r="L321" i="29" s="1"/>
  <c r="K322" i="29"/>
  <c r="L322" i="29"/>
  <c r="K323" i="29"/>
  <c r="L323" i="29" s="1"/>
  <c r="K324" i="29"/>
  <c r="L324" i="29" s="1"/>
  <c r="K325" i="29"/>
  <c r="L325" i="29" s="1"/>
  <c r="K326" i="29"/>
  <c r="L326" i="29" s="1"/>
  <c r="K327" i="29"/>
  <c r="L327" i="29" s="1"/>
  <c r="K328" i="29"/>
  <c r="L328" i="29" s="1"/>
  <c r="K329" i="29"/>
  <c r="L329" i="29"/>
  <c r="K330" i="29"/>
  <c r="L330" i="29"/>
  <c r="K331" i="29"/>
  <c r="L331" i="29" s="1"/>
  <c r="K332" i="29"/>
  <c r="L332" i="29"/>
  <c r="K333" i="29"/>
  <c r="L333" i="29" s="1"/>
  <c r="K334" i="29"/>
  <c r="L334" i="29"/>
  <c r="K335" i="29"/>
  <c r="L335" i="29" s="1"/>
  <c r="K336" i="29"/>
  <c r="L336" i="29" s="1"/>
  <c r="K337" i="29"/>
  <c r="L337" i="29" s="1"/>
  <c r="K338" i="29"/>
  <c r="L338" i="29"/>
  <c r="K339" i="29"/>
  <c r="L339" i="29" s="1"/>
  <c r="K340" i="29"/>
  <c r="L340" i="29" s="1"/>
  <c r="K341" i="29"/>
  <c r="L341" i="29"/>
  <c r="K342" i="29"/>
  <c r="L342" i="29"/>
  <c r="K343" i="29"/>
  <c r="L343" i="29" s="1"/>
  <c r="K344" i="29"/>
  <c r="L344" i="29"/>
  <c r="K345" i="29"/>
  <c r="L345" i="29" s="1"/>
  <c r="K346" i="29"/>
  <c r="L346" i="29"/>
  <c r="K347" i="29"/>
  <c r="L347" i="29" s="1"/>
  <c r="K348" i="29"/>
  <c r="L348" i="29" s="1"/>
  <c r="K349" i="29"/>
  <c r="L349" i="29"/>
  <c r="K350" i="29"/>
  <c r="L350" i="29"/>
  <c r="K351" i="29"/>
  <c r="L351" i="29" s="1"/>
  <c r="K352" i="29"/>
  <c r="L352" i="29" s="1"/>
  <c r="K353" i="29"/>
  <c r="L353" i="29"/>
  <c r="K354" i="29"/>
  <c r="L354" i="29"/>
  <c r="K355" i="29"/>
  <c r="L355" i="29" s="1"/>
  <c r="K356" i="29"/>
  <c r="L356" i="29"/>
  <c r="K357" i="29"/>
  <c r="L357" i="29" s="1"/>
  <c r="K358" i="29"/>
  <c r="L358" i="29" s="1"/>
  <c r="K359" i="29"/>
  <c r="L359" i="29" s="1"/>
  <c r="K360" i="29"/>
  <c r="L360" i="29"/>
  <c r="K361" i="29"/>
  <c r="L361" i="29"/>
  <c r="K362" i="29"/>
  <c r="L362" i="29" s="1"/>
  <c r="K363" i="29"/>
  <c r="L363" i="29" s="1"/>
  <c r="K364" i="29"/>
  <c r="L364" i="29" s="1"/>
  <c r="K365" i="29"/>
  <c r="L365" i="29"/>
  <c r="K366" i="29"/>
  <c r="L366" i="29"/>
  <c r="K367" i="29"/>
  <c r="L367" i="29"/>
  <c r="K368" i="29"/>
  <c r="L368" i="29"/>
  <c r="K369" i="29"/>
  <c r="L369" i="29" s="1"/>
  <c r="K370" i="29"/>
  <c r="L370" i="29" s="1"/>
  <c r="K371" i="29"/>
  <c r="L371" i="29"/>
  <c r="K372" i="29"/>
  <c r="L372" i="29"/>
  <c r="K373" i="29"/>
  <c r="L373" i="29"/>
  <c r="K374" i="29"/>
  <c r="L374" i="29"/>
  <c r="K375" i="29"/>
  <c r="L375" i="29" s="1"/>
  <c r="K376" i="29"/>
  <c r="L376" i="29" s="1"/>
  <c r="K377" i="29"/>
  <c r="L377" i="29"/>
  <c r="K378" i="29"/>
  <c r="L378" i="29"/>
  <c r="K379" i="29"/>
  <c r="L379" i="29"/>
  <c r="K380" i="29"/>
  <c r="L380" i="29" s="1"/>
  <c r="K381" i="29"/>
  <c r="L381" i="29" s="1"/>
  <c r="K382" i="29"/>
  <c r="L382" i="29" s="1"/>
  <c r="K383" i="29"/>
  <c r="L383" i="29"/>
  <c r="K384" i="29"/>
  <c r="L384" i="29"/>
  <c r="K385" i="29"/>
  <c r="L385" i="29" s="1"/>
  <c r="K386" i="29"/>
  <c r="L386" i="29" s="1"/>
  <c r="K387" i="29"/>
  <c r="L387" i="29" s="1"/>
  <c r="K388" i="29"/>
  <c r="L388" i="29" s="1"/>
  <c r="K389" i="29"/>
  <c r="L389" i="29"/>
  <c r="K390" i="29"/>
  <c r="L390" i="29"/>
  <c r="K391" i="29"/>
  <c r="L391" i="29" s="1"/>
  <c r="K392" i="29"/>
  <c r="L392" i="29" s="1"/>
  <c r="K393" i="29"/>
  <c r="L393" i="29"/>
  <c r="K394" i="29"/>
  <c r="L394" i="29" s="1"/>
  <c r="K395" i="29"/>
  <c r="L395" i="29"/>
  <c r="K396" i="29"/>
  <c r="L396" i="29"/>
  <c r="K397" i="29"/>
  <c r="L397" i="29"/>
  <c r="K398" i="29"/>
  <c r="L398" i="29" s="1"/>
  <c r="K399" i="29"/>
  <c r="L399" i="29" s="1"/>
  <c r="K400" i="29"/>
  <c r="L400" i="29" s="1"/>
  <c r="K401" i="29"/>
  <c r="L401" i="29"/>
  <c r="K402" i="29"/>
  <c r="L402" i="29" s="1"/>
  <c r="K403" i="29"/>
  <c r="L403" i="29" s="1"/>
  <c r="K404" i="29"/>
  <c r="L404" i="29" s="1"/>
  <c r="K405" i="29"/>
  <c r="L405" i="29"/>
  <c r="K406" i="29"/>
  <c r="L406" i="29" s="1"/>
  <c r="K407" i="29"/>
  <c r="L407" i="29"/>
  <c r="K408" i="29"/>
  <c r="L408" i="29" s="1"/>
  <c r="K409" i="29"/>
  <c r="L409" i="29"/>
  <c r="K410" i="29"/>
  <c r="L410" i="29" s="1"/>
  <c r="K411" i="29"/>
  <c r="L411" i="29" s="1"/>
  <c r="K412" i="29"/>
  <c r="L412" i="29" s="1"/>
  <c r="K413" i="29"/>
  <c r="L413" i="29" s="1"/>
  <c r="K414" i="29"/>
  <c r="L414" i="29" s="1"/>
  <c r="K415" i="29"/>
  <c r="L415" i="29"/>
  <c r="K416" i="29"/>
  <c r="L416" i="29" s="1"/>
  <c r="K417" i="29"/>
  <c r="L417" i="29"/>
  <c r="K418" i="29"/>
  <c r="L418" i="29" s="1"/>
  <c r="K419" i="29"/>
  <c r="L419" i="29"/>
  <c r="K420" i="29"/>
  <c r="L420" i="29" s="1"/>
  <c r="K421" i="29"/>
  <c r="L421" i="29"/>
  <c r="K422" i="29"/>
  <c r="L422" i="29"/>
  <c r="K423" i="29"/>
  <c r="L423" i="29" s="1"/>
  <c r="K424" i="29"/>
  <c r="L424" i="29" s="1"/>
  <c r="K425" i="29"/>
  <c r="L425" i="29" s="1"/>
  <c r="K426" i="29"/>
  <c r="L426" i="29"/>
  <c r="K427" i="29"/>
  <c r="L427" i="29"/>
  <c r="K428" i="29"/>
  <c r="L428" i="29" s="1"/>
  <c r="K429" i="29"/>
  <c r="L429" i="29"/>
  <c r="K430" i="29"/>
  <c r="L430" i="29" s="1"/>
  <c r="K431" i="29"/>
  <c r="L431" i="29"/>
  <c r="K432" i="29"/>
  <c r="L432" i="29" s="1"/>
  <c r="K433" i="29"/>
  <c r="L433" i="29" s="1"/>
  <c r="K434" i="29"/>
  <c r="L434" i="29"/>
  <c r="K435" i="29"/>
  <c r="L435" i="29" s="1"/>
  <c r="K436" i="29"/>
  <c r="L436" i="29" s="1"/>
  <c r="K437" i="29"/>
  <c r="L437" i="29" s="1"/>
  <c r="K438" i="29"/>
  <c r="L438" i="29"/>
  <c r="K439" i="29"/>
  <c r="L439" i="29"/>
  <c r="K440" i="29"/>
  <c r="L440" i="29" s="1"/>
  <c r="K441" i="29"/>
  <c r="L441" i="29"/>
  <c r="K442" i="29"/>
  <c r="L442" i="29" s="1"/>
  <c r="K443" i="29"/>
  <c r="L443" i="29"/>
  <c r="K444" i="29"/>
  <c r="L444" i="29" s="1"/>
  <c r="K445" i="29"/>
  <c r="L445" i="29" s="1"/>
  <c r="K446" i="29"/>
  <c r="L446" i="29" s="1"/>
  <c r="K447" i="29"/>
  <c r="L447" i="29" s="1"/>
  <c r="K448" i="29"/>
  <c r="L448" i="29" s="1"/>
  <c r="K449" i="29"/>
  <c r="L449" i="29" s="1"/>
  <c r="K450" i="29"/>
  <c r="L450" i="29"/>
  <c r="K451" i="29"/>
  <c r="L451" i="29"/>
  <c r="K452" i="29"/>
  <c r="L452" i="29"/>
  <c r="K453" i="29"/>
  <c r="L453" i="29"/>
  <c r="K454" i="29"/>
  <c r="L454" i="29" s="1"/>
  <c r="K455" i="29"/>
  <c r="L455" i="29"/>
  <c r="K456" i="29"/>
  <c r="L456" i="29" s="1"/>
  <c r="K457" i="29"/>
  <c r="L457" i="29" s="1"/>
  <c r="K458" i="29"/>
  <c r="L458" i="29" s="1"/>
  <c r="K459" i="29"/>
  <c r="L459" i="29"/>
  <c r="K460" i="29"/>
  <c r="L460" i="29" s="1"/>
  <c r="K461" i="29"/>
  <c r="L461" i="29" s="1"/>
  <c r="K462" i="29"/>
  <c r="L462" i="29"/>
  <c r="K463" i="29"/>
  <c r="L463" i="29"/>
  <c r="K464" i="29"/>
  <c r="L464" i="29"/>
  <c r="K465" i="29"/>
  <c r="L465" i="29"/>
  <c r="K466" i="29"/>
  <c r="L466" i="29" s="1"/>
  <c r="K467" i="29"/>
  <c r="L467" i="29"/>
  <c r="K468" i="29"/>
  <c r="L468" i="29" s="1"/>
  <c r="K469" i="29"/>
  <c r="L469" i="29" s="1"/>
  <c r="K470" i="29"/>
  <c r="L470" i="29"/>
  <c r="K471" i="29"/>
  <c r="L471" i="29"/>
  <c r="K472" i="29"/>
  <c r="L472" i="29" s="1"/>
  <c r="K473" i="29"/>
  <c r="L473" i="29" s="1"/>
  <c r="K474" i="29"/>
  <c r="L474" i="29"/>
  <c r="K475" i="29"/>
  <c r="L475" i="29"/>
  <c r="K476" i="29"/>
  <c r="L476" i="29"/>
  <c r="K477" i="29"/>
  <c r="L477" i="29"/>
  <c r="K478" i="29"/>
  <c r="L478" i="29" s="1"/>
  <c r="K479" i="29"/>
  <c r="L479" i="29" s="1"/>
  <c r="K480" i="29"/>
  <c r="L480" i="29" s="1"/>
  <c r="K481" i="29"/>
  <c r="L481" i="29"/>
  <c r="K482" i="29"/>
  <c r="L482" i="29" s="1"/>
  <c r="K483" i="29"/>
  <c r="L483" i="29" s="1"/>
  <c r="K484" i="29"/>
  <c r="L484" i="29" s="1"/>
  <c r="K485" i="29"/>
  <c r="L485" i="29" s="1"/>
  <c r="K486" i="29"/>
  <c r="L486" i="29"/>
  <c r="K487" i="29"/>
  <c r="L487" i="29"/>
  <c r="K488" i="29"/>
  <c r="L488" i="29"/>
  <c r="K489" i="29"/>
  <c r="L489" i="29"/>
  <c r="K490" i="29"/>
  <c r="L490" i="29" s="1"/>
  <c r="K491" i="29"/>
  <c r="L491" i="29" s="1"/>
  <c r="K492" i="29"/>
  <c r="L492" i="29"/>
  <c r="K493" i="29"/>
  <c r="L493" i="29" s="1"/>
  <c r="K494" i="29"/>
  <c r="L494" i="29"/>
  <c r="K495" i="29"/>
  <c r="L495" i="29" s="1"/>
  <c r="K496" i="29"/>
  <c r="L496" i="29" s="1"/>
  <c r="K497" i="29"/>
  <c r="L497" i="29" s="1"/>
  <c r="K498" i="29"/>
  <c r="L498" i="29"/>
  <c r="K499" i="29"/>
  <c r="L499" i="29"/>
  <c r="K500" i="29"/>
  <c r="L500" i="29"/>
  <c r="K501" i="29"/>
  <c r="L501" i="29" s="1"/>
  <c r="K502" i="29"/>
  <c r="L502" i="29" s="1"/>
  <c r="K503" i="29"/>
  <c r="L503" i="29" s="1"/>
  <c r="K504" i="29"/>
  <c r="L504" i="29"/>
  <c r="K505" i="29"/>
  <c r="L505" i="29"/>
  <c r="K506" i="29"/>
  <c r="L506" i="29"/>
  <c r="K507" i="29"/>
  <c r="L507" i="29"/>
  <c r="K508" i="29"/>
  <c r="L508" i="29" s="1"/>
  <c r="K509" i="29"/>
  <c r="L509" i="29" s="1"/>
  <c r="K510" i="29"/>
  <c r="L510" i="29"/>
  <c r="K511" i="29"/>
  <c r="L511" i="29"/>
  <c r="K512" i="29"/>
  <c r="L512" i="29" s="1"/>
  <c r="K513" i="29"/>
  <c r="L513" i="29" s="1"/>
  <c r="K514" i="29"/>
  <c r="L514" i="29"/>
  <c r="K515" i="29"/>
  <c r="L515" i="29" s="1"/>
  <c r="K516" i="29"/>
  <c r="L516" i="29"/>
  <c r="K517" i="29"/>
  <c r="L517" i="29" s="1"/>
  <c r="K518" i="29"/>
  <c r="L518" i="29" s="1"/>
  <c r="K519" i="29"/>
  <c r="L519" i="29"/>
  <c r="K520" i="29"/>
  <c r="L520" i="29" s="1"/>
  <c r="K521" i="29"/>
  <c r="L521" i="29" s="1"/>
  <c r="K522" i="29"/>
  <c r="L522" i="29"/>
  <c r="K523" i="29"/>
  <c r="L523" i="29" s="1"/>
  <c r="K524" i="29"/>
  <c r="L524" i="29" s="1"/>
  <c r="K525" i="29"/>
  <c r="L525" i="29" s="1"/>
  <c r="K526" i="29"/>
  <c r="L526" i="29"/>
  <c r="K527" i="29"/>
  <c r="L527" i="29" s="1"/>
  <c r="K528" i="29"/>
  <c r="L528" i="29"/>
  <c r="K529" i="29"/>
  <c r="L529" i="29" s="1"/>
  <c r="K530" i="29"/>
  <c r="L530" i="29" s="1"/>
  <c r="K531" i="29"/>
  <c r="L531" i="29"/>
  <c r="K532" i="29"/>
  <c r="L532" i="29" s="1"/>
  <c r="K533" i="29"/>
  <c r="L533" i="29" s="1"/>
  <c r="K534" i="29"/>
  <c r="L534" i="29" s="1"/>
  <c r="K535" i="29"/>
  <c r="L535" i="29" s="1"/>
  <c r="K536" i="29"/>
  <c r="L536" i="29"/>
  <c r="K537" i="29"/>
  <c r="L537" i="29" s="1"/>
  <c r="K538" i="29"/>
  <c r="L538" i="29"/>
  <c r="K539" i="29"/>
  <c r="L539" i="29" s="1"/>
  <c r="K540" i="29"/>
  <c r="L540" i="29"/>
  <c r="K541" i="29"/>
  <c r="L541" i="29"/>
  <c r="K542" i="29"/>
  <c r="L542" i="29"/>
  <c r="K543" i="29"/>
  <c r="L543" i="29"/>
  <c r="K544" i="29"/>
  <c r="L544" i="29" s="1"/>
  <c r="K545" i="29"/>
  <c r="L545" i="29" s="1"/>
  <c r="K546" i="29"/>
  <c r="L546" i="29" s="1"/>
  <c r="K547" i="29"/>
  <c r="L547" i="29"/>
  <c r="K548" i="29"/>
  <c r="L548" i="29"/>
  <c r="K549" i="29"/>
  <c r="L549" i="29"/>
  <c r="K550" i="29"/>
  <c r="L550" i="29"/>
  <c r="K551" i="29"/>
  <c r="L551" i="29" s="1"/>
  <c r="K552" i="29"/>
  <c r="L552" i="29"/>
  <c r="K553" i="29"/>
  <c r="L553" i="29" s="1"/>
  <c r="K554" i="29"/>
  <c r="L554" i="29"/>
  <c r="K555" i="29"/>
  <c r="L555" i="29"/>
  <c r="K556" i="29"/>
  <c r="L556" i="29" s="1"/>
  <c r="K557" i="29"/>
  <c r="L557" i="29" s="1"/>
  <c r="K558" i="29"/>
  <c r="L558" i="29" s="1"/>
  <c r="K559" i="29"/>
  <c r="L559" i="29"/>
  <c r="K560" i="29"/>
  <c r="L560" i="29"/>
  <c r="K561" i="29"/>
  <c r="L561" i="29"/>
  <c r="K562" i="29"/>
  <c r="L562" i="29"/>
  <c r="K563" i="29"/>
  <c r="L563" i="29" s="1"/>
  <c r="K564" i="29"/>
  <c r="L564" i="29"/>
  <c r="K565" i="29"/>
  <c r="L565" i="29" s="1"/>
  <c r="K566" i="29"/>
  <c r="L566" i="29" s="1"/>
  <c r="K567" i="29"/>
  <c r="L567" i="29" s="1"/>
  <c r="K568" i="29"/>
  <c r="L568" i="29" s="1"/>
  <c r="K569" i="29"/>
  <c r="L569" i="29" s="1"/>
  <c r="K570" i="29"/>
  <c r="L570" i="29" s="1"/>
  <c r="K571" i="29"/>
  <c r="L571" i="29"/>
  <c r="K572" i="29"/>
  <c r="L572" i="29"/>
  <c r="K573" i="29"/>
  <c r="L573" i="29" s="1"/>
  <c r="K574" i="29"/>
  <c r="L574" i="29"/>
  <c r="K575" i="29"/>
  <c r="L575" i="29" s="1"/>
  <c r="K576" i="29"/>
  <c r="L576" i="29"/>
  <c r="K577" i="29"/>
  <c r="L577" i="29" s="1"/>
  <c r="K578" i="29"/>
  <c r="L578" i="29" s="1"/>
  <c r="K579" i="29"/>
  <c r="L579" i="29" s="1"/>
  <c r="K580" i="29"/>
  <c r="L580" i="29"/>
  <c r="K581" i="29"/>
  <c r="L581" i="29" s="1"/>
  <c r="K582" i="29"/>
  <c r="L582" i="29" s="1"/>
  <c r="K583" i="29"/>
  <c r="L583" i="29"/>
  <c r="K584" i="29"/>
  <c r="L584" i="29"/>
  <c r="K585" i="29"/>
  <c r="L585" i="29" s="1"/>
  <c r="K586" i="29"/>
  <c r="L586" i="29"/>
  <c r="K587" i="29"/>
  <c r="L587" i="29" s="1"/>
  <c r="K588" i="29"/>
  <c r="L588" i="29"/>
  <c r="K589" i="29"/>
  <c r="L589" i="29" s="1"/>
  <c r="K590" i="29"/>
  <c r="L590" i="29" s="1"/>
  <c r="K591" i="29"/>
  <c r="L591" i="29"/>
  <c r="K592" i="29"/>
  <c r="L592" i="29" s="1"/>
  <c r="K593" i="29"/>
  <c r="L593" i="29" s="1"/>
  <c r="K594" i="29"/>
  <c r="L594" i="29" s="1"/>
  <c r="K595" i="29"/>
  <c r="L595" i="29"/>
  <c r="K596" i="29"/>
  <c r="L596" i="29"/>
  <c r="K597" i="29"/>
  <c r="L597" i="29"/>
  <c r="K598" i="29"/>
  <c r="L598" i="29"/>
  <c r="K599" i="29"/>
  <c r="L599" i="29" s="1"/>
  <c r="K600" i="29"/>
  <c r="L600" i="29" s="1"/>
  <c r="K601" i="29"/>
  <c r="L601" i="29" s="1"/>
  <c r="K602" i="29"/>
  <c r="L602" i="29"/>
  <c r="K603" i="29"/>
  <c r="L603" i="29"/>
  <c r="K604" i="29"/>
  <c r="L604" i="29"/>
  <c r="K605" i="29"/>
  <c r="L605" i="29" s="1"/>
  <c r="K606" i="29"/>
  <c r="L606" i="29" s="1"/>
  <c r="K607" i="29"/>
  <c r="L607" i="29"/>
  <c r="K608" i="29"/>
  <c r="L608" i="29"/>
  <c r="K609" i="29"/>
  <c r="L609" i="29"/>
  <c r="K610" i="29"/>
  <c r="L610" i="29"/>
  <c r="K611" i="29"/>
  <c r="L611" i="29" s="1"/>
  <c r="K612" i="29"/>
  <c r="L612" i="29" s="1"/>
  <c r="K613" i="29"/>
  <c r="L613" i="29"/>
  <c r="K614" i="29"/>
  <c r="L614" i="29"/>
  <c r="K615" i="29"/>
  <c r="L615" i="29"/>
  <c r="K616" i="29"/>
  <c r="L616" i="29"/>
  <c r="K617" i="29"/>
  <c r="L617" i="29" s="1"/>
  <c r="K618" i="29"/>
  <c r="L618" i="29" s="1"/>
  <c r="K619" i="29"/>
  <c r="L619" i="29"/>
  <c r="K620" i="29"/>
  <c r="L620" i="29"/>
  <c r="K621" i="29"/>
  <c r="L621" i="29"/>
  <c r="K622" i="29"/>
  <c r="L622" i="29" s="1"/>
  <c r="K623" i="29"/>
  <c r="L623" i="29" s="1"/>
  <c r="K624" i="29"/>
  <c r="L624" i="29" s="1"/>
  <c r="K625" i="29"/>
  <c r="L625" i="29"/>
  <c r="K626" i="29"/>
  <c r="L626" i="29"/>
  <c r="K627" i="29"/>
  <c r="L627" i="29" s="1"/>
  <c r="K628" i="29"/>
  <c r="L628" i="29" s="1"/>
  <c r="K629" i="29"/>
  <c r="L629" i="29" s="1"/>
  <c r="K630" i="29"/>
  <c r="L630" i="29" s="1"/>
  <c r="K631" i="29"/>
  <c r="L631" i="29"/>
  <c r="K632" i="29"/>
  <c r="L632" i="29"/>
  <c r="K633" i="29"/>
  <c r="L633" i="29" s="1"/>
  <c r="K634" i="29"/>
  <c r="L634" i="29" s="1"/>
  <c r="K635" i="29"/>
  <c r="L635" i="29"/>
  <c r="K636" i="29"/>
  <c r="L636" i="29" s="1"/>
  <c r="K637" i="29"/>
  <c r="L637" i="29"/>
  <c r="K638" i="29"/>
  <c r="L638" i="29" s="1"/>
  <c r="K639" i="29"/>
  <c r="L639" i="29" s="1"/>
  <c r="K640" i="29"/>
  <c r="L640" i="29" s="1"/>
  <c r="K641" i="29"/>
  <c r="L641" i="29" s="1"/>
  <c r="K642" i="29"/>
  <c r="L642" i="29" s="1"/>
  <c r="K643" i="29"/>
  <c r="L643" i="29"/>
  <c r="K644" i="29"/>
  <c r="L644" i="29" s="1"/>
  <c r="K645" i="29"/>
  <c r="L645" i="29" s="1"/>
  <c r="K646" i="29"/>
  <c r="L646" i="29"/>
  <c r="K647" i="29"/>
  <c r="L647" i="29"/>
  <c r="K648" i="29"/>
  <c r="L648" i="29" s="1"/>
  <c r="K649" i="29"/>
  <c r="L649" i="29"/>
  <c r="K650" i="29"/>
  <c r="L650" i="29" s="1"/>
  <c r="K651" i="29"/>
  <c r="L651" i="29"/>
  <c r="K652" i="29"/>
  <c r="L652" i="29"/>
  <c r="K653" i="29"/>
  <c r="L653" i="29" s="1"/>
  <c r="K654" i="29"/>
  <c r="L654" i="29" s="1"/>
  <c r="K655" i="29"/>
  <c r="L655" i="29" s="1"/>
  <c r="K656" i="29"/>
  <c r="L656" i="29" s="1"/>
  <c r="K657" i="29"/>
  <c r="L657" i="29"/>
  <c r="K658" i="29"/>
  <c r="L658" i="29"/>
  <c r="K659" i="29"/>
  <c r="L659" i="29"/>
  <c r="K660" i="29"/>
  <c r="L660" i="29" s="1"/>
  <c r="K661" i="29"/>
  <c r="L661" i="29"/>
  <c r="K662" i="29"/>
  <c r="L662" i="29" s="1"/>
  <c r="K663" i="29"/>
  <c r="L663" i="29"/>
  <c r="K664" i="29"/>
  <c r="L664" i="29"/>
  <c r="K665" i="29"/>
  <c r="L665" i="29" s="1"/>
  <c r="K666" i="29"/>
  <c r="L666" i="29" s="1"/>
  <c r="K667" i="29"/>
  <c r="L667" i="29" s="1"/>
  <c r="K668" i="29"/>
  <c r="L668" i="29"/>
  <c r="K669" i="29"/>
  <c r="L669" i="29"/>
  <c r="K670" i="29"/>
  <c r="L670" i="29" s="1"/>
  <c r="K671" i="29"/>
  <c r="L671" i="29"/>
  <c r="K672" i="29"/>
  <c r="L672" i="29" s="1"/>
  <c r="K673" i="29"/>
  <c r="L673" i="29"/>
  <c r="K674" i="29"/>
  <c r="L674" i="29" s="1"/>
  <c r="K675" i="29"/>
  <c r="L675" i="29" s="1"/>
  <c r="K676" i="29"/>
  <c r="L676" i="29"/>
  <c r="K677" i="29"/>
  <c r="L677" i="29" s="1"/>
  <c r="K678" i="29"/>
  <c r="L678" i="29" s="1"/>
  <c r="K679" i="29"/>
  <c r="L679" i="29" s="1"/>
  <c r="K680" i="29"/>
  <c r="L680" i="29"/>
  <c r="K681" i="29"/>
  <c r="L681" i="29"/>
  <c r="K682" i="29"/>
  <c r="L682" i="29" s="1"/>
  <c r="K683" i="29"/>
  <c r="L683" i="29"/>
  <c r="K684" i="29"/>
  <c r="L684" i="29" s="1"/>
  <c r="K685" i="29"/>
  <c r="L685" i="29"/>
  <c r="K686" i="29"/>
  <c r="L686" i="29"/>
  <c r="K687" i="29"/>
  <c r="L687" i="29" s="1"/>
  <c r="K688" i="29"/>
  <c r="L688" i="29" s="1"/>
  <c r="K689" i="29"/>
  <c r="L689" i="29" s="1"/>
  <c r="K690" i="29"/>
  <c r="L690" i="29" s="1"/>
  <c r="K691" i="29"/>
  <c r="L691" i="29" s="1"/>
  <c r="K692" i="29"/>
  <c r="L692" i="29"/>
  <c r="K693" i="29"/>
  <c r="L693" i="29"/>
  <c r="K694" i="29"/>
  <c r="L694" i="29" s="1"/>
  <c r="K695" i="29"/>
  <c r="L695" i="29"/>
  <c r="K696" i="29"/>
  <c r="L696" i="29" s="1"/>
  <c r="K697" i="29"/>
  <c r="L697" i="29"/>
  <c r="K698" i="29"/>
  <c r="L698" i="29"/>
  <c r="K699" i="29"/>
  <c r="L699" i="29" s="1"/>
  <c r="K700" i="29"/>
  <c r="L700" i="29" s="1"/>
  <c r="K701" i="29"/>
  <c r="L701" i="29"/>
  <c r="K702" i="29"/>
  <c r="L702" i="29" s="1"/>
  <c r="K703" i="29"/>
  <c r="L703" i="29" s="1"/>
  <c r="K704" i="29"/>
  <c r="L704" i="29"/>
  <c r="K705" i="29"/>
  <c r="L705" i="29"/>
  <c r="K706" i="29"/>
  <c r="L706" i="29"/>
  <c r="K707" i="29"/>
  <c r="L707" i="29"/>
  <c r="K708" i="29"/>
  <c r="L708" i="29" s="1"/>
  <c r="K709" i="29"/>
  <c r="L709" i="29"/>
  <c r="K710" i="29"/>
  <c r="L710" i="29" s="1"/>
  <c r="K711" i="29"/>
  <c r="L711" i="29" s="1"/>
  <c r="K712" i="29"/>
  <c r="L712" i="29"/>
  <c r="K713" i="29"/>
  <c r="L713" i="29"/>
  <c r="K714" i="29"/>
  <c r="L714" i="29" s="1"/>
  <c r="K715" i="29"/>
  <c r="L715" i="29" s="1"/>
  <c r="K716" i="29"/>
  <c r="L716" i="29"/>
  <c r="K717" i="29"/>
  <c r="L717" i="29"/>
  <c r="K718" i="29"/>
  <c r="L718" i="29"/>
  <c r="K719" i="29"/>
  <c r="L719" i="29"/>
  <c r="K720" i="29"/>
  <c r="L720" i="29" s="1"/>
  <c r="K721" i="29"/>
  <c r="L721" i="29" s="1"/>
  <c r="K722" i="29"/>
  <c r="L722" i="29" s="1"/>
  <c r="K723" i="29"/>
  <c r="L723" i="29" s="1"/>
  <c r="K724" i="29"/>
  <c r="L724" i="29"/>
  <c r="K725" i="29"/>
  <c r="L725" i="29"/>
  <c r="K726" i="29"/>
  <c r="L726" i="29"/>
  <c r="K727" i="29"/>
  <c r="L727" i="29"/>
  <c r="K728" i="29"/>
  <c r="L728" i="29" s="1"/>
  <c r="K729" i="29"/>
  <c r="L729" i="29" s="1"/>
  <c r="K730" i="29"/>
  <c r="L730" i="29" s="1"/>
  <c r="K731" i="29"/>
  <c r="L731" i="29"/>
  <c r="K732" i="29"/>
  <c r="L732" i="29" s="1"/>
  <c r="K733" i="29"/>
  <c r="L733" i="29"/>
  <c r="K734" i="29"/>
  <c r="L734" i="29"/>
  <c r="K735" i="29"/>
  <c r="L735" i="29"/>
  <c r="K736" i="29"/>
  <c r="L736" i="29" s="1"/>
  <c r="K737" i="29"/>
  <c r="L737" i="29" s="1"/>
  <c r="K738" i="29"/>
  <c r="L738" i="29" s="1"/>
  <c r="K739" i="29"/>
  <c r="L739" i="29"/>
  <c r="K740" i="29"/>
  <c r="L740" i="29"/>
  <c r="K741" i="29"/>
  <c r="L741" i="29"/>
  <c r="K742" i="29"/>
  <c r="L742" i="29"/>
  <c r="K743" i="29"/>
  <c r="L743" i="29" s="1"/>
  <c r="K744" i="29"/>
  <c r="L744" i="29"/>
  <c r="K745" i="29"/>
  <c r="L745" i="29"/>
  <c r="K746" i="29"/>
  <c r="L746" i="29" s="1"/>
  <c r="K747" i="29"/>
  <c r="L747" i="29" s="1"/>
  <c r="K748" i="29"/>
  <c r="L748" i="29" s="1"/>
  <c r="K749" i="29"/>
  <c r="L749" i="29"/>
  <c r="K750" i="29"/>
  <c r="L750" i="29"/>
  <c r="K751" i="29"/>
  <c r="L751" i="29" s="1"/>
  <c r="K752" i="29"/>
  <c r="L752" i="29" s="1"/>
  <c r="K753" i="29"/>
  <c r="L753" i="29" s="1"/>
  <c r="K754" i="29"/>
  <c r="L754" i="29" s="1"/>
  <c r="K755" i="29"/>
  <c r="L755" i="29" s="1"/>
  <c r="K756" i="29"/>
  <c r="L756" i="29"/>
  <c r="K757" i="29"/>
  <c r="L757" i="29"/>
  <c r="K758" i="29"/>
  <c r="L758" i="29"/>
  <c r="K759" i="29"/>
  <c r="L759" i="29" s="1"/>
  <c r="K760" i="29"/>
  <c r="L760" i="29" s="1"/>
  <c r="K761" i="29"/>
  <c r="L761" i="29" s="1"/>
  <c r="K762" i="29"/>
  <c r="L762" i="29"/>
  <c r="K763" i="29"/>
  <c r="L763" i="29"/>
  <c r="K764" i="29"/>
  <c r="L764" i="29"/>
  <c r="K765" i="29"/>
  <c r="L765" i="29" s="1"/>
  <c r="K766" i="29"/>
  <c r="L766" i="29" s="1"/>
  <c r="K767" i="29"/>
  <c r="L767" i="29"/>
  <c r="K768" i="29"/>
  <c r="L768" i="29" s="1"/>
  <c r="K769" i="29"/>
  <c r="L769" i="29" s="1"/>
  <c r="K770" i="29"/>
  <c r="L770" i="29" s="1"/>
  <c r="K771" i="29"/>
  <c r="L771" i="29"/>
  <c r="K772" i="29"/>
  <c r="L772" i="29"/>
  <c r="K773" i="29"/>
  <c r="L773" i="29"/>
  <c r="K774" i="29"/>
  <c r="L774" i="29" s="1"/>
  <c r="K775" i="29"/>
  <c r="L775" i="29"/>
  <c r="K776" i="29"/>
  <c r="L776" i="29" s="1"/>
  <c r="K777" i="29"/>
  <c r="L777" i="29"/>
  <c r="K778" i="29"/>
  <c r="L778" i="29" s="1"/>
  <c r="K779" i="29"/>
  <c r="L779" i="29"/>
  <c r="K780" i="29"/>
  <c r="L780" i="29" s="1"/>
  <c r="K781" i="29"/>
  <c r="L781" i="29" s="1"/>
  <c r="K782" i="29"/>
  <c r="L782" i="29"/>
  <c r="K783" i="29"/>
  <c r="L783" i="29" s="1"/>
  <c r="K784" i="29"/>
  <c r="L784" i="29" s="1"/>
  <c r="K785" i="29"/>
  <c r="L785" i="29"/>
  <c r="K786" i="29"/>
  <c r="L786" i="29"/>
  <c r="K787" i="29"/>
  <c r="L787" i="29" s="1"/>
  <c r="K788" i="29"/>
  <c r="L788" i="29" s="1"/>
  <c r="K789" i="29"/>
  <c r="L789" i="29"/>
  <c r="K790" i="29"/>
  <c r="L790" i="29"/>
  <c r="K791" i="29"/>
  <c r="L791" i="29"/>
  <c r="K792" i="29"/>
  <c r="L792" i="29"/>
  <c r="K793" i="29"/>
  <c r="L793" i="29" s="1"/>
  <c r="K794" i="29"/>
  <c r="L794" i="29" s="1"/>
  <c r="K795" i="29"/>
  <c r="L795" i="29"/>
  <c r="K796" i="29"/>
  <c r="L796" i="29"/>
  <c r="K797" i="29"/>
  <c r="L797" i="29" s="1"/>
  <c r="K798" i="29"/>
  <c r="L798" i="29" s="1"/>
  <c r="K799" i="29"/>
  <c r="L799" i="29" s="1"/>
  <c r="K800" i="29"/>
  <c r="L800" i="29"/>
  <c r="K801" i="29"/>
  <c r="L801" i="29" s="1"/>
  <c r="K802" i="29"/>
  <c r="L802" i="29"/>
  <c r="K803" i="29"/>
  <c r="L803" i="29"/>
  <c r="K804" i="29"/>
  <c r="L804" i="29" s="1"/>
  <c r="K805" i="29"/>
  <c r="L805" i="29"/>
  <c r="K806" i="29"/>
  <c r="L806" i="29" s="1"/>
  <c r="K807" i="29"/>
  <c r="L807" i="29" s="1"/>
  <c r="K808" i="29"/>
  <c r="L808" i="29"/>
  <c r="K809" i="29"/>
  <c r="L809" i="29" s="1"/>
  <c r="K810" i="29"/>
  <c r="L810" i="29"/>
  <c r="K811" i="29"/>
  <c r="L811" i="29" s="1"/>
  <c r="K812" i="29"/>
  <c r="L812" i="29"/>
  <c r="K813" i="29"/>
  <c r="L813" i="29"/>
  <c r="K814" i="29"/>
  <c r="L814" i="29" s="1"/>
  <c r="K815" i="29"/>
  <c r="L815" i="29" s="1"/>
  <c r="K816" i="29"/>
  <c r="L816" i="29"/>
  <c r="K817" i="29"/>
  <c r="L817" i="29" s="1"/>
  <c r="K818" i="29"/>
  <c r="L818" i="29"/>
  <c r="K819" i="29"/>
  <c r="L819" i="29"/>
  <c r="K820" i="29"/>
  <c r="L820" i="29" s="1"/>
  <c r="K821" i="29"/>
  <c r="L821" i="29"/>
  <c r="K822" i="29"/>
  <c r="L822" i="29"/>
  <c r="K823" i="29"/>
  <c r="L823" i="29"/>
  <c r="K824" i="29"/>
  <c r="L824" i="29" s="1"/>
  <c r="K825" i="29"/>
  <c r="L825" i="29"/>
  <c r="K826" i="29"/>
  <c r="L826" i="29" s="1"/>
  <c r="K827" i="29"/>
  <c r="L827" i="29" s="1"/>
  <c r="K828" i="29"/>
  <c r="L828" i="29"/>
  <c r="K829" i="29"/>
  <c r="L829" i="29" s="1"/>
  <c r="K830" i="29"/>
  <c r="L830" i="29" s="1"/>
  <c r="K831" i="29"/>
  <c r="L831" i="29" s="1"/>
  <c r="K832" i="29"/>
  <c r="L832" i="29" s="1"/>
  <c r="K833" i="29"/>
  <c r="L833" i="29" s="1"/>
  <c r="K834" i="29"/>
  <c r="L834" i="29" s="1"/>
  <c r="K835" i="29"/>
  <c r="L835" i="29"/>
  <c r="K836" i="29"/>
  <c r="L836" i="29"/>
  <c r="K837" i="29"/>
  <c r="L837" i="29" s="1"/>
  <c r="K838" i="29"/>
  <c r="L838" i="29" s="1"/>
  <c r="K839" i="29"/>
  <c r="L839" i="29" s="1"/>
  <c r="K840" i="29"/>
  <c r="L840" i="29"/>
  <c r="K841" i="29"/>
  <c r="L841" i="29"/>
  <c r="K842" i="29"/>
  <c r="L842" i="29" s="1"/>
  <c r="K843" i="29"/>
  <c r="L843" i="29"/>
  <c r="K844" i="29"/>
  <c r="L844" i="29"/>
  <c r="K845" i="29"/>
  <c r="L845" i="29" s="1"/>
  <c r="K846" i="29"/>
  <c r="L846" i="29"/>
  <c r="K847" i="29"/>
  <c r="L847" i="29" s="1"/>
  <c r="K848" i="29"/>
  <c r="L848" i="29"/>
  <c r="K849" i="29"/>
  <c r="L849" i="29" s="1"/>
  <c r="K850" i="29"/>
  <c r="L850" i="29" s="1"/>
  <c r="K851" i="29"/>
  <c r="L851" i="29" s="1"/>
  <c r="K852" i="29"/>
  <c r="L852" i="29" s="1"/>
  <c r="K853" i="29"/>
  <c r="L853" i="29" s="1"/>
  <c r="K854" i="29"/>
  <c r="L854" i="29"/>
  <c r="K855" i="29"/>
  <c r="L855" i="29" s="1"/>
  <c r="K856" i="29"/>
  <c r="L856" i="29" s="1"/>
  <c r="K857" i="29"/>
  <c r="L857" i="29" s="1"/>
  <c r="K858" i="29"/>
  <c r="L858" i="29" s="1"/>
  <c r="K859" i="29"/>
  <c r="L859" i="29"/>
  <c r="K860" i="29"/>
  <c r="L860" i="29"/>
  <c r="K861" i="29"/>
  <c r="L861" i="29"/>
  <c r="K862" i="29"/>
  <c r="L862" i="29" s="1"/>
  <c r="K863" i="29"/>
  <c r="L863" i="29" s="1"/>
  <c r="K864" i="29"/>
  <c r="L864" i="29" s="1"/>
  <c r="K865" i="29"/>
  <c r="L865" i="29" s="1"/>
  <c r="K866" i="29"/>
  <c r="L866" i="29"/>
  <c r="K867" i="29"/>
  <c r="L867" i="29"/>
  <c r="K868" i="29"/>
  <c r="L868" i="29"/>
  <c r="K869" i="29"/>
  <c r="L869" i="29"/>
  <c r="K870" i="29"/>
  <c r="L870" i="29" s="1"/>
  <c r="K871" i="29"/>
  <c r="L871" i="29"/>
  <c r="K872" i="29"/>
  <c r="L872" i="29" s="1"/>
  <c r="K873" i="29"/>
  <c r="L873" i="29" s="1"/>
  <c r="K874" i="29"/>
  <c r="L874" i="29"/>
  <c r="K875" i="29"/>
  <c r="L875" i="29" s="1"/>
  <c r="K876" i="29"/>
  <c r="L876" i="29"/>
  <c r="K877" i="29"/>
  <c r="L877" i="29"/>
  <c r="K878" i="29"/>
  <c r="L878" i="29" s="1"/>
  <c r="K879" i="29"/>
  <c r="L879" i="29" s="1"/>
  <c r="K880" i="29"/>
  <c r="L880" i="29" s="1"/>
  <c r="K881" i="29"/>
  <c r="L881" i="29"/>
  <c r="K882" i="29"/>
  <c r="L882" i="29"/>
  <c r="K883" i="29"/>
  <c r="L883" i="29" s="1"/>
  <c r="K884" i="29"/>
  <c r="L884" i="29" s="1"/>
  <c r="K885" i="29"/>
  <c r="L885" i="29"/>
  <c r="K886" i="29"/>
  <c r="L886" i="29" s="1"/>
  <c r="K887" i="29"/>
  <c r="L887" i="29" s="1"/>
  <c r="K888" i="29"/>
  <c r="L888" i="29" s="1"/>
  <c r="K889" i="29"/>
  <c r="L889" i="29"/>
  <c r="K890" i="29"/>
  <c r="L890" i="29"/>
  <c r="K891" i="29"/>
  <c r="L891" i="29" s="1"/>
  <c r="K892" i="29"/>
  <c r="L892" i="29"/>
  <c r="K893" i="29"/>
  <c r="L893" i="29" s="1"/>
  <c r="K894" i="29"/>
  <c r="L894" i="29"/>
  <c r="K895" i="29"/>
  <c r="L895" i="29"/>
  <c r="K896" i="29"/>
  <c r="L896" i="29" s="1"/>
  <c r="K897" i="29"/>
  <c r="L897" i="29" s="1"/>
  <c r="K898" i="29"/>
  <c r="L898" i="29" s="1"/>
  <c r="K899" i="29"/>
  <c r="L899" i="29"/>
  <c r="K900" i="29"/>
  <c r="L900" i="29"/>
  <c r="K901" i="29"/>
  <c r="L901" i="29" s="1"/>
  <c r="K902" i="29"/>
  <c r="L902" i="29" s="1"/>
  <c r="K903" i="29"/>
  <c r="L903" i="29" s="1"/>
  <c r="K904" i="29"/>
  <c r="L904" i="29" s="1"/>
  <c r="K905" i="29"/>
  <c r="L905" i="29"/>
  <c r="K906" i="29"/>
  <c r="L906" i="29"/>
  <c r="K907" i="29"/>
  <c r="L907" i="29" s="1"/>
  <c r="K908" i="29"/>
  <c r="L908" i="29" s="1"/>
  <c r="K909" i="29"/>
  <c r="L909" i="29" s="1"/>
  <c r="K910" i="29"/>
  <c r="L910" i="29" s="1"/>
  <c r="K911" i="29"/>
  <c r="L911" i="29" s="1"/>
  <c r="K912" i="29"/>
  <c r="L912" i="29"/>
  <c r="K913" i="29"/>
  <c r="L913" i="29"/>
  <c r="K914" i="29"/>
  <c r="L914" i="29" s="1"/>
  <c r="K915" i="29"/>
  <c r="L915" i="29"/>
  <c r="K916" i="29"/>
  <c r="L916" i="29" s="1"/>
  <c r="K917" i="29"/>
  <c r="L917" i="29"/>
  <c r="K918" i="29"/>
  <c r="L918" i="29" s="1"/>
  <c r="K919" i="29"/>
  <c r="L919" i="29" s="1"/>
  <c r="K920" i="29"/>
  <c r="L920" i="29"/>
  <c r="K921" i="29"/>
  <c r="L921" i="29"/>
  <c r="K922" i="29"/>
  <c r="L922" i="29"/>
  <c r="K923" i="29"/>
  <c r="L923" i="29"/>
  <c r="K924" i="29"/>
  <c r="L924" i="29" s="1"/>
  <c r="K925" i="29"/>
  <c r="L925" i="29" s="1"/>
  <c r="K926" i="29"/>
  <c r="L926" i="29" s="1"/>
  <c r="K927" i="29"/>
  <c r="L927" i="29" s="1"/>
  <c r="K928" i="29"/>
  <c r="L928" i="29"/>
  <c r="K929" i="29"/>
  <c r="L929" i="29" s="1"/>
  <c r="K930" i="29"/>
  <c r="L930" i="29" s="1"/>
  <c r="K931" i="29"/>
  <c r="L931" i="29" s="1"/>
  <c r="K932" i="29"/>
  <c r="L932" i="29"/>
  <c r="K933" i="29"/>
  <c r="L933" i="29" s="1"/>
  <c r="K934" i="29"/>
  <c r="L934" i="29" s="1"/>
  <c r="K935" i="29"/>
  <c r="L935" i="29"/>
  <c r="K936" i="29"/>
  <c r="L936" i="29"/>
  <c r="K937" i="29"/>
  <c r="L937" i="29" s="1"/>
  <c r="K938" i="29"/>
  <c r="L938" i="29"/>
  <c r="K939" i="29"/>
  <c r="L939" i="29" s="1"/>
  <c r="K940" i="29"/>
  <c r="L940" i="29"/>
  <c r="K941" i="29"/>
  <c r="L941" i="29" s="1"/>
  <c r="K942" i="29"/>
  <c r="L942" i="29"/>
  <c r="K943" i="29"/>
  <c r="L943" i="29" s="1"/>
  <c r="K944" i="29"/>
  <c r="L944" i="29" s="1"/>
  <c r="K945" i="29"/>
  <c r="L945" i="29"/>
  <c r="K946" i="29"/>
  <c r="L946" i="29"/>
  <c r="K947" i="29"/>
  <c r="L947" i="29" s="1"/>
  <c r="K948" i="29"/>
  <c r="L948" i="29" s="1"/>
  <c r="K949" i="29"/>
  <c r="L949" i="29" s="1"/>
  <c r="K950" i="29"/>
  <c r="L950" i="29" s="1"/>
  <c r="K951" i="29"/>
  <c r="L951" i="29"/>
  <c r="K952" i="29"/>
  <c r="L952" i="29" s="1"/>
  <c r="K953" i="29"/>
  <c r="L953" i="29" s="1"/>
  <c r="K954" i="29"/>
  <c r="L954" i="29" s="1"/>
  <c r="K955" i="29"/>
  <c r="L955" i="29" s="1"/>
  <c r="K956" i="29"/>
  <c r="L956" i="29" s="1"/>
  <c r="K957" i="29"/>
  <c r="L957" i="29" s="1"/>
  <c r="K958" i="29"/>
  <c r="L958" i="29"/>
  <c r="K959" i="29"/>
  <c r="L959" i="29"/>
  <c r="K960" i="29"/>
  <c r="L960" i="29"/>
  <c r="K961" i="29"/>
  <c r="L961" i="29"/>
  <c r="K962" i="29"/>
  <c r="L962" i="29" s="1"/>
  <c r="K963" i="29"/>
  <c r="L963" i="29" s="1"/>
  <c r="K964" i="29"/>
  <c r="L964" i="29"/>
  <c r="K965" i="29"/>
  <c r="L965" i="29"/>
  <c r="K966" i="29"/>
  <c r="L966" i="29" s="1"/>
  <c r="K967" i="29"/>
  <c r="L967" i="29" s="1"/>
  <c r="K968" i="29"/>
  <c r="L968" i="29"/>
  <c r="K969" i="29"/>
  <c r="L969" i="29"/>
  <c r="K970" i="29"/>
  <c r="L970" i="29" s="1"/>
  <c r="K971" i="29"/>
  <c r="L971" i="29"/>
  <c r="K972" i="29"/>
  <c r="L972" i="29" s="1"/>
  <c r="K973" i="29"/>
  <c r="L973" i="29"/>
  <c r="K974" i="29"/>
  <c r="L974" i="29" s="1"/>
  <c r="K975" i="29"/>
  <c r="L975" i="29"/>
  <c r="K976" i="29"/>
  <c r="L976" i="29" s="1"/>
  <c r="K977" i="29"/>
  <c r="L977" i="29" s="1"/>
  <c r="K978" i="29"/>
  <c r="L978" i="29"/>
  <c r="K979" i="29"/>
  <c r="L979" i="29" s="1"/>
  <c r="K980" i="29"/>
  <c r="L980" i="29" s="1"/>
  <c r="K981" i="29"/>
  <c r="L981" i="29"/>
  <c r="K982" i="29"/>
  <c r="L982" i="29"/>
  <c r="K983" i="29"/>
  <c r="L983" i="29" s="1"/>
  <c r="K984" i="29"/>
  <c r="L984" i="29"/>
  <c r="K985" i="29"/>
  <c r="L985" i="29" s="1"/>
  <c r="K986" i="29"/>
  <c r="L986" i="29"/>
  <c r="K987" i="29"/>
  <c r="L987" i="29" s="1"/>
  <c r="K988" i="29"/>
  <c r="L988" i="29" s="1"/>
  <c r="K989" i="29"/>
  <c r="L989" i="29"/>
  <c r="K990" i="29"/>
  <c r="L990" i="29"/>
  <c r="K991" i="29"/>
  <c r="L991" i="29"/>
  <c r="K992" i="29"/>
  <c r="L992" i="29"/>
  <c r="K993" i="29"/>
  <c r="L993" i="29" s="1"/>
  <c r="K994" i="29"/>
  <c r="L994" i="29" s="1"/>
  <c r="K995" i="29"/>
  <c r="L995" i="29" s="1"/>
  <c r="K996" i="29"/>
  <c r="L996" i="29"/>
  <c r="K997" i="29"/>
  <c r="L997" i="29"/>
  <c r="K998" i="29"/>
  <c r="L998" i="29"/>
  <c r="K999" i="29"/>
  <c r="L999" i="29" s="1"/>
  <c r="K1000" i="29"/>
  <c r="L1000" i="29" s="1"/>
  <c r="K1001" i="29"/>
  <c r="L1001" i="29"/>
  <c r="K1002" i="29"/>
  <c r="L1002" i="29"/>
  <c r="K1003" i="29"/>
  <c r="L1003" i="29"/>
  <c r="K1004" i="29"/>
  <c r="L1004" i="29" s="1"/>
  <c r="K1005" i="29"/>
  <c r="L1005" i="29"/>
  <c r="K1006" i="29"/>
  <c r="L1006" i="29" s="1"/>
  <c r="K1007" i="29"/>
  <c r="L1007" i="29"/>
  <c r="K1008" i="29"/>
  <c r="L1008" i="29"/>
  <c r="K1009" i="29"/>
  <c r="L1009" i="29"/>
  <c r="K1010" i="29"/>
  <c r="L1010" i="29"/>
  <c r="K1011" i="29"/>
  <c r="L1011" i="29" s="1"/>
  <c r="K1012" i="29"/>
  <c r="L1012" i="29" s="1"/>
  <c r="K1013" i="29"/>
  <c r="L1013" i="29"/>
  <c r="K1014" i="29"/>
  <c r="L1014" i="29"/>
  <c r="K1015" i="29"/>
  <c r="L1015" i="29" s="1"/>
  <c r="K1016" i="29"/>
  <c r="L1016" i="29"/>
  <c r="K1017" i="29"/>
  <c r="L1017" i="29" s="1"/>
  <c r="K1018" i="29"/>
  <c r="L1018" i="29" s="1"/>
  <c r="K1019" i="29"/>
  <c r="L1019" i="29"/>
  <c r="K1020" i="29"/>
  <c r="L1020" i="29"/>
  <c r="K1021" i="29"/>
  <c r="L1021" i="29"/>
  <c r="K1022" i="29"/>
  <c r="L1022" i="29"/>
  <c r="K1023" i="29"/>
  <c r="L1023" i="29" s="1"/>
  <c r="K1024" i="29"/>
  <c r="L1024" i="29"/>
  <c r="K1025" i="29"/>
  <c r="L1025" i="29"/>
  <c r="K1026" i="29"/>
  <c r="L1026" i="29" s="1"/>
  <c r="K1027" i="29"/>
  <c r="L1027" i="29"/>
  <c r="K1028" i="29"/>
  <c r="L1028" i="29" s="1"/>
  <c r="K1029" i="29"/>
  <c r="L1029" i="29" s="1"/>
  <c r="K1030" i="29"/>
  <c r="L1030" i="29"/>
  <c r="K1031" i="29"/>
  <c r="L1031" i="29"/>
  <c r="K1032" i="29"/>
  <c r="L1032" i="29"/>
  <c r="K1033" i="29"/>
  <c r="L1033" i="29"/>
  <c r="K1034" i="29"/>
  <c r="L1034" i="29"/>
  <c r="K1035" i="29"/>
  <c r="L1035" i="29"/>
  <c r="K1036" i="29"/>
  <c r="L1036" i="29"/>
  <c r="K1037" i="29"/>
  <c r="L1037" i="29" s="1"/>
  <c r="K1038" i="29"/>
  <c r="L1038" i="29" s="1"/>
  <c r="K1039" i="29"/>
  <c r="L1039" i="29" s="1"/>
  <c r="K1040" i="29"/>
  <c r="L1040" i="29" s="1"/>
  <c r="K1041" i="29"/>
  <c r="L1041" i="29"/>
  <c r="K1042" i="29"/>
  <c r="L1042" i="29" s="1"/>
  <c r="K1043" i="29"/>
  <c r="L1043" i="29"/>
  <c r="K1044" i="29"/>
  <c r="L1044" i="29"/>
  <c r="K1045" i="29"/>
  <c r="L1045" i="29" s="1"/>
  <c r="K1046" i="29"/>
  <c r="L1046" i="29"/>
  <c r="K1047" i="29"/>
  <c r="L1047" i="29"/>
  <c r="K1048" i="29"/>
  <c r="L1048" i="29" s="1"/>
  <c r="K1049" i="29"/>
  <c r="L1049" i="29" s="1"/>
  <c r="K1050" i="29"/>
  <c r="L1050" i="29" s="1"/>
  <c r="K1051" i="29"/>
  <c r="L1051" i="29"/>
  <c r="K1052" i="29"/>
  <c r="L1052" i="29"/>
  <c r="K1053" i="29"/>
  <c r="L1053" i="29" s="1"/>
  <c r="K1054" i="29"/>
  <c r="L1054" i="29" s="1"/>
  <c r="K1055" i="29"/>
  <c r="L1055" i="29"/>
  <c r="K1056" i="29"/>
  <c r="L1056" i="29"/>
  <c r="K1057" i="29"/>
  <c r="L1057" i="29"/>
  <c r="K1058" i="29"/>
  <c r="L1058" i="29"/>
  <c r="K1059" i="29"/>
  <c r="L1059" i="29" s="1"/>
  <c r="K1060" i="29"/>
  <c r="L1060" i="29" s="1"/>
  <c r="K1061" i="29"/>
  <c r="L1061" i="29" s="1"/>
  <c r="K1062" i="29"/>
  <c r="L1062" i="29"/>
  <c r="K1063" i="29"/>
  <c r="L1063" i="29"/>
  <c r="K1064" i="29"/>
  <c r="L1064" i="29" s="1"/>
  <c r="K1065" i="29"/>
  <c r="L1065" i="29" s="1"/>
  <c r="K1066" i="29"/>
  <c r="L1066" i="29" s="1"/>
  <c r="K1067" i="29"/>
  <c r="L1067" i="29"/>
  <c r="K1068" i="29"/>
  <c r="L1068" i="29"/>
  <c r="K1069" i="29"/>
  <c r="L1069" i="29"/>
  <c r="K1070" i="29"/>
  <c r="L1070" i="29" s="1"/>
  <c r="K1071" i="29"/>
  <c r="L1071" i="29"/>
  <c r="K1072" i="29"/>
  <c r="L1072" i="29" s="1"/>
  <c r="K1073" i="29"/>
  <c r="L1073" i="29" s="1"/>
  <c r="K1074" i="29"/>
  <c r="L1074" i="29"/>
  <c r="K1075" i="29"/>
  <c r="L1075" i="29"/>
  <c r="K1076" i="29"/>
  <c r="L1076" i="29" s="1"/>
  <c r="K1077" i="29"/>
  <c r="L1077" i="29" s="1"/>
  <c r="K1078" i="29"/>
  <c r="L1078" i="29" s="1"/>
  <c r="K1079" i="29"/>
  <c r="L1079" i="29"/>
  <c r="K1080" i="29"/>
  <c r="L1080" i="29"/>
  <c r="K1081" i="29"/>
  <c r="L1081" i="29" s="1"/>
  <c r="K1082" i="29"/>
  <c r="L1082" i="29" s="1"/>
  <c r="K1083" i="29"/>
  <c r="L1083" i="29" s="1"/>
  <c r="K1084" i="29"/>
  <c r="L1084" i="29" s="1"/>
  <c r="K1085" i="29"/>
  <c r="L1085" i="29"/>
  <c r="K1086" i="29"/>
  <c r="L1086" i="29"/>
  <c r="K1087" i="29"/>
  <c r="L1087" i="29"/>
  <c r="K1088" i="29"/>
  <c r="L1088" i="29" s="1"/>
  <c r="K1089" i="29"/>
  <c r="L1089" i="29" s="1"/>
  <c r="K1090" i="29"/>
  <c r="L1090" i="29"/>
  <c r="K1091" i="29"/>
  <c r="L1091" i="29"/>
  <c r="K1092" i="29"/>
  <c r="L1092" i="29"/>
  <c r="K1093" i="29"/>
  <c r="L1093" i="29" s="1"/>
  <c r="K1094" i="29"/>
  <c r="L1094" i="29" s="1"/>
  <c r="K1095" i="29"/>
  <c r="L1095" i="29"/>
  <c r="K1096" i="29"/>
  <c r="L1096" i="29"/>
  <c r="K1097" i="29"/>
  <c r="L1097" i="29" s="1"/>
  <c r="K1098" i="29"/>
  <c r="L1098" i="29" s="1"/>
  <c r="K1099" i="29"/>
  <c r="L1099" i="29"/>
  <c r="K1100" i="29"/>
  <c r="L1100" i="29"/>
  <c r="K1101" i="29"/>
  <c r="L1101" i="29"/>
  <c r="K1102" i="29"/>
  <c r="L1102" i="29"/>
  <c r="K1103" i="29"/>
  <c r="L1103" i="29" s="1"/>
  <c r="K1104" i="29"/>
  <c r="L1104" i="29"/>
  <c r="K1105" i="29"/>
  <c r="L1105" i="29" s="1"/>
  <c r="K1106" i="29"/>
  <c r="L1106" i="29"/>
  <c r="K1107" i="29"/>
  <c r="L1107" i="29"/>
  <c r="K1108" i="29"/>
  <c r="L1108" i="29" s="1"/>
  <c r="K1109" i="29"/>
  <c r="L1109" i="29"/>
  <c r="K1110" i="29"/>
  <c r="L1110" i="29"/>
  <c r="K1111" i="29"/>
  <c r="L1111" i="29" s="1"/>
  <c r="K1112" i="29"/>
  <c r="L1112" i="29"/>
  <c r="K1113" i="29"/>
  <c r="L1113" i="29" s="1"/>
  <c r="K1114" i="29"/>
  <c r="L1114" i="29"/>
  <c r="K1115" i="29"/>
  <c r="L1115" i="29"/>
  <c r="K1116" i="29"/>
  <c r="L1116" i="29" s="1"/>
  <c r="K1117" i="29"/>
  <c r="L1117" i="29" s="1"/>
  <c r="K1118" i="29"/>
  <c r="L1118" i="29"/>
  <c r="K1119" i="29"/>
  <c r="L1119" i="29" s="1"/>
  <c r="K1120" i="29"/>
  <c r="L1120" i="29" s="1"/>
  <c r="K1121" i="29"/>
  <c r="L1121" i="29" s="1"/>
  <c r="K1122" i="29"/>
  <c r="L1122" i="29"/>
  <c r="K1123" i="29"/>
  <c r="L1123" i="29"/>
  <c r="K1124" i="29"/>
  <c r="L1124" i="29"/>
  <c r="K1125" i="29"/>
  <c r="L1125" i="29" s="1"/>
  <c r="K1126" i="29"/>
  <c r="L1126" i="29" s="1"/>
  <c r="K1127" i="29"/>
  <c r="L1127" i="29" s="1"/>
  <c r="K1128" i="29"/>
  <c r="L1128" i="29" s="1"/>
  <c r="K1129" i="29"/>
  <c r="L1129" i="29"/>
  <c r="K1130" i="29"/>
  <c r="L1130" i="29" s="1"/>
  <c r="K1131" i="29"/>
  <c r="L1131" i="29" s="1"/>
  <c r="K1132" i="29"/>
  <c r="L1132" i="29"/>
  <c r="K1133" i="29"/>
  <c r="L1133" i="29"/>
  <c r="K1134" i="29"/>
  <c r="L1134" i="29"/>
  <c r="K1135" i="29"/>
  <c r="L1135" i="29" s="1"/>
  <c r="K1136" i="29"/>
  <c r="L1136" i="29" s="1"/>
  <c r="K1137" i="29"/>
  <c r="L1137" i="29"/>
  <c r="K1138" i="29"/>
  <c r="L1138" i="29" s="1"/>
  <c r="K1139" i="29"/>
  <c r="L1139" i="29"/>
  <c r="K1140" i="29"/>
  <c r="L1140" i="29"/>
  <c r="K1141" i="29"/>
  <c r="L1141" i="29"/>
  <c r="K1142" i="29"/>
  <c r="L1142" i="29" s="1"/>
  <c r="P10" i="29"/>
  <c r="Q10" i="29"/>
  <c r="P11" i="29"/>
  <c r="Q11" i="29"/>
  <c r="P12" i="29"/>
  <c r="Q12" i="29"/>
  <c r="G13" i="29"/>
  <c r="P13" i="29"/>
  <c r="Q13" i="29"/>
  <c r="G14" i="29"/>
  <c r="G15" i="29" s="1"/>
  <c r="P14" i="29"/>
  <c r="Q14" i="29"/>
  <c r="P15" i="29"/>
  <c r="Q15" i="29"/>
  <c r="P16" i="29"/>
  <c r="Q16" i="29"/>
  <c r="P17" i="29"/>
  <c r="Q17" i="29"/>
  <c r="P18" i="29"/>
  <c r="Q18" i="29"/>
  <c r="P19" i="29"/>
  <c r="Q19" i="29"/>
  <c r="P20" i="29"/>
  <c r="Q20" i="29"/>
  <c r="P21" i="29"/>
  <c r="Q21" i="29"/>
  <c r="P22" i="29"/>
  <c r="Q22" i="29"/>
  <c r="P23" i="29"/>
  <c r="Q23" i="29"/>
  <c r="P24" i="29"/>
  <c r="Q24" i="29"/>
  <c r="P25" i="29"/>
  <c r="Q25" i="29"/>
  <c r="P26" i="29"/>
  <c r="Q26" i="29"/>
  <c r="P27" i="29"/>
  <c r="Q27" i="29"/>
  <c r="P28" i="29"/>
  <c r="Q28" i="29"/>
  <c r="P29" i="29"/>
  <c r="Q29" i="29"/>
  <c r="P30" i="29"/>
  <c r="Q30" i="29"/>
  <c r="P31" i="29"/>
  <c r="Q31" i="29"/>
  <c r="P32" i="29"/>
  <c r="Q32" i="29"/>
  <c r="P33" i="29"/>
  <c r="Q33" i="29"/>
  <c r="P34" i="29"/>
  <c r="Q34" i="29"/>
  <c r="P35" i="29"/>
  <c r="Q35" i="29"/>
  <c r="P36" i="29"/>
  <c r="Q36" i="29"/>
  <c r="P37" i="29"/>
  <c r="Q37" i="29"/>
  <c r="P38" i="29"/>
  <c r="Q38" i="29"/>
  <c r="P39" i="29"/>
  <c r="Q39" i="29"/>
  <c r="P40" i="29"/>
  <c r="Q40" i="29"/>
  <c r="P41" i="29"/>
  <c r="Q41" i="29"/>
  <c r="P42" i="29"/>
  <c r="Q42" i="29"/>
  <c r="P43" i="29"/>
  <c r="Q43" i="29"/>
  <c r="P44" i="29"/>
  <c r="Q44" i="29"/>
  <c r="P45" i="29"/>
  <c r="Q45" i="29"/>
  <c r="P46" i="29"/>
  <c r="Q46" i="29"/>
  <c r="P47" i="29"/>
  <c r="Q47" i="29"/>
  <c r="P48" i="29"/>
  <c r="Q48" i="29"/>
  <c r="P49" i="29"/>
  <c r="Q49" i="29"/>
  <c r="P50" i="29"/>
  <c r="Q50" i="29"/>
  <c r="P51" i="29"/>
  <c r="Q51" i="29"/>
  <c r="P52" i="29"/>
  <c r="Q52" i="29"/>
  <c r="P53" i="29"/>
  <c r="Q53" i="29"/>
  <c r="P54" i="29"/>
  <c r="Q54" i="29"/>
  <c r="P55" i="29"/>
  <c r="Q55" i="29"/>
  <c r="P56" i="29"/>
  <c r="Q56" i="29"/>
  <c r="P57" i="29"/>
  <c r="Q57" i="29"/>
  <c r="P58" i="29"/>
  <c r="Q58" i="29"/>
  <c r="P59" i="29"/>
  <c r="Q59" i="29"/>
  <c r="P60" i="29"/>
  <c r="Q60" i="29"/>
  <c r="P61" i="29"/>
  <c r="Q61" i="29"/>
  <c r="P62" i="29"/>
  <c r="Q62" i="29"/>
  <c r="P63" i="29"/>
  <c r="Q63" i="29"/>
  <c r="P64" i="29"/>
  <c r="Q64" i="29"/>
  <c r="P65" i="29"/>
  <c r="Q65" i="29"/>
  <c r="P66" i="29"/>
  <c r="Q66" i="29"/>
  <c r="P67" i="29"/>
  <c r="Q67" i="29"/>
  <c r="P68" i="29"/>
  <c r="Q68" i="29"/>
  <c r="P69" i="29"/>
  <c r="Q69" i="29"/>
  <c r="P70" i="29"/>
  <c r="Q70" i="29"/>
  <c r="P71" i="29"/>
  <c r="Q71" i="29"/>
  <c r="P72" i="29"/>
  <c r="Q72" i="29"/>
  <c r="P73" i="29"/>
  <c r="Q73" i="29"/>
  <c r="P74" i="29"/>
  <c r="Q74" i="29"/>
  <c r="P75" i="29"/>
  <c r="Q75" i="29"/>
  <c r="P76" i="29"/>
  <c r="Q76" i="29"/>
  <c r="P77" i="29"/>
  <c r="Q77" i="29"/>
  <c r="P78" i="29"/>
  <c r="Q78" i="29"/>
  <c r="P79" i="29"/>
  <c r="Q79" i="29"/>
  <c r="P80" i="29"/>
  <c r="Q80" i="29"/>
  <c r="P81" i="29"/>
  <c r="Q81" i="29"/>
  <c r="P82" i="29"/>
  <c r="Q82" i="29"/>
  <c r="P83" i="29"/>
  <c r="Q83" i="29"/>
  <c r="P84" i="29"/>
  <c r="Q84" i="29"/>
  <c r="P85" i="29"/>
  <c r="Q85" i="29"/>
  <c r="P86" i="29"/>
  <c r="Q86" i="29"/>
  <c r="P87" i="29"/>
  <c r="Q87" i="29"/>
  <c r="P88" i="29"/>
  <c r="Q88" i="29"/>
  <c r="P89" i="29"/>
  <c r="Q89" i="29"/>
  <c r="P90" i="29"/>
  <c r="Q90" i="29"/>
  <c r="P91" i="29"/>
  <c r="Q91" i="29"/>
  <c r="P92" i="29"/>
  <c r="Q92" i="29"/>
  <c r="P93" i="29"/>
  <c r="Q93" i="29"/>
  <c r="P94" i="29"/>
  <c r="Q94" i="29"/>
  <c r="P95" i="29"/>
  <c r="Q95" i="29"/>
  <c r="P96" i="29"/>
  <c r="Q96" i="29"/>
  <c r="P97" i="29"/>
  <c r="Q97" i="29"/>
  <c r="P98" i="29"/>
  <c r="Q98" i="29"/>
  <c r="P99" i="29"/>
  <c r="Q99" i="29"/>
  <c r="P100" i="29"/>
  <c r="Q100" i="29"/>
  <c r="P101" i="29"/>
  <c r="Q101" i="29"/>
  <c r="P102" i="29"/>
  <c r="Q102" i="29"/>
  <c r="P103" i="29"/>
  <c r="Q103" i="29"/>
  <c r="P104" i="29"/>
  <c r="Q104" i="29"/>
  <c r="P105" i="29"/>
  <c r="Q105" i="29"/>
  <c r="P106" i="29"/>
  <c r="Q106" i="29"/>
  <c r="P107" i="29"/>
  <c r="Q107" i="29"/>
  <c r="P108" i="29"/>
  <c r="Q108" i="29"/>
  <c r="P109" i="29"/>
  <c r="Q109" i="29"/>
  <c r="P110" i="29"/>
  <c r="Q110" i="29"/>
  <c r="P111" i="29"/>
  <c r="Q111" i="29"/>
  <c r="P112" i="29"/>
  <c r="Q112" i="29"/>
  <c r="P113" i="29"/>
  <c r="Q113" i="29"/>
  <c r="P114" i="29"/>
  <c r="Q114" i="29"/>
  <c r="P115" i="29"/>
  <c r="Q115" i="29"/>
  <c r="P116" i="29"/>
  <c r="Q116" i="29"/>
  <c r="P117" i="29"/>
  <c r="Q117" i="29"/>
  <c r="P118" i="29"/>
  <c r="Q118" i="29"/>
  <c r="P119" i="29"/>
  <c r="Q119" i="29"/>
  <c r="P120" i="29"/>
  <c r="Q120" i="29"/>
  <c r="P121" i="29"/>
  <c r="Q121" i="29"/>
  <c r="P122" i="29"/>
  <c r="Q122" i="29"/>
  <c r="P123" i="29"/>
  <c r="Q123" i="29"/>
  <c r="P124" i="29"/>
  <c r="Q124" i="29"/>
  <c r="P125" i="29"/>
  <c r="Q125" i="29"/>
  <c r="P126" i="29"/>
  <c r="Q126" i="29"/>
  <c r="P127" i="29"/>
  <c r="Q127" i="29"/>
  <c r="P128" i="29"/>
  <c r="Q128" i="29"/>
  <c r="P129" i="29"/>
  <c r="Q129" i="29"/>
  <c r="P130" i="29"/>
  <c r="Q130" i="29"/>
  <c r="P131" i="29"/>
  <c r="Q131" i="29"/>
  <c r="P132" i="29"/>
  <c r="Q132" i="29"/>
  <c r="P133" i="29"/>
  <c r="Q133" i="29"/>
  <c r="P134" i="29"/>
  <c r="Q134" i="29"/>
  <c r="P135" i="29"/>
  <c r="Q135" i="29"/>
  <c r="P136" i="29"/>
  <c r="Q136" i="29"/>
  <c r="P137" i="29"/>
  <c r="Q137" i="29"/>
  <c r="P138" i="29"/>
  <c r="Q138" i="29"/>
  <c r="P139" i="29"/>
  <c r="Q139" i="29"/>
  <c r="P140" i="29"/>
  <c r="Q140" i="29"/>
  <c r="P141" i="29"/>
  <c r="Q141" i="29"/>
  <c r="P142" i="29"/>
  <c r="Q142" i="29"/>
  <c r="P143" i="29"/>
  <c r="Q143" i="29"/>
  <c r="P144" i="29"/>
  <c r="Q144" i="29"/>
  <c r="P145" i="29"/>
  <c r="Q145" i="29"/>
  <c r="P146" i="29"/>
  <c r="Q146" i="29"/>
  <c r="P147" i="29"/>
  <c r="Q147" i="29"/>
  <c r="P148" i="29"/>
  <c r="Q148" i="29"/>
  <c r="P149" i="29"/>
  <c r="Q149" i="29"/>
  <c r="P150" i="29"/>
  <c r="Q150" i="29"/>
  <c r="P151" i="29"/>
  <c r="Q151" i="29"/>
  <c r="P152" i="29"/>
  <c r="Q152" i="29"/>
  <c r="P153" i="29"/>
  <c r="Q153" i="29"/>
  <c r="P154" i="29"/>
  <c r="Q154" i="29"/>
  <c r="P155" i="29"/>
  <c r="Q155" i="29"/>
  <c r="P156" i="29"/>
  <c r="Q156" i="29"/>
  <c r="P157" i="29"/>
  <c r="Q157" i="29"/>
  <c r="P158" i="29"/>
  <c r="Q158" i="29"/>
  <c r="P159" i="29"/>
  <c r="Q159" i="29"/>
  <c r="P160" i="29"/>
  <c r="Q160" i="29"/>
  <c r="P161" i="29"/>
  <c r="Q161" i="29"/>
  <c r="P162" i="29"/>
  <c r="Q162" i="29"/>
  <c r="P163" i="29"/>
  <c r="Q163" i="29"/>
  <c r="P164" i="29"/>
  <c r="Q164" i="29"/>
  <c r="P165" i="29"/>
  <c r="Q165" i="29"/>
  <c r="P166" i="29"/>
  <c r="Q166" i="29"/>
  <c r="P167" i="29"/>
  <c r="Q167" i="29"/>
  <c r="P168" i="29"/>
  <c r="Q168" i="29"/>
  <c r="P169" i="29"/>
  <c r="Q169" i="29"/>
  <c r="P170" i="29"/>
  <c r="Q170" i="29"/>
  <c r="P171" i="29"/>
  <c r="Q171" i="29"/>
  <c r="P172" i="29"/>
  <c r="Q172" i="29"/>
  <c r="P173" i="29"/>
  <c r="Q173" i="29"/>
  <c r="P174" i="29"/>
  <c r="Q174" i="29"/>
  <c r="P175" i="29"/>
  <c r="Q175" i="29"/>
  <c r="P176" i="29"/>
  <c r="Q176" i="29"/>
  <c r="P177" i="29"/>
  <c r="Q177" i="29"/>
  <c r="P178" i="29"/>
  <c r="Q178" i="29"/>
  <c r="P179" i="29"/>
  <c r="Q179" i="29"/>
  <c r="P180" i="29"/>
  <c r="Q180" i="29"/>
  <c r="P181" i="29"/>
  <c r="Q181" i="29"/>
  <c r="P182" i="29"/>
  <c r="Q182" i="29"/>
  <c r="P183" i="29"/>
  <c r="Q183" i="29"/>
  <c r="P184" i="29"/>
  <c r="Q184" i="29"/>
  <c r="P185" i="29"/>
  <c r="Q185" i="29"/>
  <c r="P186" i="29"/>
  <c r="Q186" i="29"/>
  <c r="P187" i="29"/>
  <c r="Q187" i="29"/>
  <c r="P188" i="29"/>
  <c r="Q188" i="29"/>
  <c r="P189" i="29"/>
  <c r="Q189" i="29"/>
  <c r="P190" i="29"/>
  <c r="Q190" i="29"/>
  <c r="P191" i="29"/>
  <c r="Q191" i="29"/>
  <c r="P192" i="29"/>
  <c r="Q192" i="29"/>
  <c r="P193" i="29"/>
  <c r="Q193" i="29"/>
  <c r="P194" i="29"/>
  <c r="Q194" i="29"/>
  <c r="P195" i="29"/>
  <c r="Q195" i="29"/>
  <c r="P196" i="29"/>
  <c r="Q196" i="29"/>
  <c r="P197" i="29"/>
  <c r="Q197" i="29"/>
  <c r="P198" i="29"/>
  <c r="Q198" i="29"/>
  <c r="P199" i="29"/>
  <c r="Q199" i="29"/>
  <c r="P200" i="29"/>
  <c r="Q200" i="29"/>
  <c r="P201" i="29"/>
  <c r="Q201" i="29"/>
  <c r="P202" i="29"/>
  <c r="Q202" i="29"/>
  <c r="P203" i="29"/>
  <c r="Q203" i="29"/>
  <c r="P204" i="29"/>
  <c r="Q204" i="29"/>
  <c r="P205" i="29"/>
  <c r="Q205" i="29"/>
  <c r="P206" i="29"/>
  <c r="Q206" i="29"/>
  <c r="P207" i="29"/>
  <c r="Q207" i="29"/>
  <c r="P208" i="29"/>
  <c r="Q208" i="29"/>
  <c r="P209" i="29"/>
  <c r="Q209" i="29"/>
  <c r="P210" i="29"/>
  <c r="Q210" i="29"/>
  <c r="P211" i="29"/>
  <c r="Q211" i="29"/>
  <c r="P212" i="29"/>
  <c r="Q212" i="29"/>
  <c r="P213" i="29"/>
  <c r="Q213" i="29"/>
  <c r="P214" i="29"/>
  <c r="Q214" i="29"/>
  <c r="P215" i="29"/>
  <c r="Q215" i="29"/>
  <c r="P216" i="29"/>
  <c r="Q216" i="29"/>
  <c r="P217" i="29"/>
  <c r="Q217" i="29"/>
  <c r="P218" i="29"/>
  <c r="Q218" i="29"/>
  <c r="P219" i="29"/>
  <c r="Q219" i="29"/>
  <c r="P220" i="29"/>
  <c r="Q220" i="29"/>
  <c r="P221" i="29"/>
  <c r="Q221" i="29"/>
  <c r="P222" i="29"/>
  <c r="Q222" i="29"/>
  <c r="P223" i="29"/>
  <c r="Q223" i="29"/>
  <c r="P224" i="29"/>
  <c r="Q224" i="29"/>
  <c r="P225" i="29"/>
  <c r="Q225" i="29"/>
  <c r="P226" i="29"/>
  <c r="Q226" i="29"/>
  <c r="P227" i="29"/>
  <c r="Q227" i="29"/>
  <c r="P228" i="29"/>
  <c r="Q228" i="29"/>
  <c r="P229" i="29"/>
  <c r="Q229" i="29"/>
  <c r="P230" i="29"/>
  <c r="Q230" i="29"/>
  <c r="P231" i="29"/>
  <c r="Q231" i="29"/>
  <c r="P232" i="29"/>
  <c r="Q232" i="29"/>
  <c r="P233" i="29"/>
  <c r="Q233" i="29"/>
  <c r="P234" i="29"/>
  <c r="Q234" i="29"/>
  <c r="P235" i="29"/>
  <c r="Q235" i="29"/>
  <c r="P236" i="29"/>
  <c r="Q236" i="29"/>
  <c r="P237" i="29"/>
  <c r="Q237" i="29"/>
  <c r="P238" i="29"/>
  <c r="Q238" i="29"/>
  <c r="P239" i="29"/>
  <c r="Q239" i="29"/>
  <c r="P240" i="29"/>
  <c r="Q240" i="29"/>
  <c r="P241" i="29"/>
  <c r="Q241" i="29"/>
  <c r="P242" i="29"/>
  <c r="Q242" i="29"/>
  <c r="P243" i="29"/>
  <c r="Q243" i="29"/>
  <c r="P244" i="29"/>
  <c r="Q244" i="29"/>
  <c r="P245" i="29"/>
  <c r="Q245" i="29"/>
  <c r="P246" i="29"/>
  <c r="Q246" i="29"/>
  <c r="P247" i="29"/>
  <c r="Q247" i="29"/>
  <c r="P248" i="29"/>
  <c r="Q248" i="29"/>
  <c r="P249" i="29"/>
  <c r="Q249" i="29"/>
  <c r="P250" i="29"/>
  <c r="Q250" i="29"/>
  <c r="P251" i="29"/>
  <c r="Q251" i="29"/>
  <c r="P252" i="29"/>
  <c r="Q252" i="29"/>
  <c r="P253" i="29"/>
  <c r="Q253" i="29"/>
  <c r="P254" i="29"/>
  <c r="Q254" i="29"/>
  <c r="P255" i="29"/>
  <c r="Q255" i="29"/>
  <c r="P256" i="29"/>
  <c r="Q256" i="29"/>
  <c r="P257" i="29"/>
  <c r="Q257" i="29"/>
  <c r="P258" i="29"/>
  <c r="Q258" i="29"/>
  <c r="P259" i="29"/>
  <c r="Q259" i="29"/>
  <c r="P260" i="29"/>
  <c r="Q260" i="29"/>
  <c r="P261" i="29"/>
  <c r="Q261" i="29"/>
  <c r="P262" i="29"/>
  <c r="Q262" i="29"/>
  <c r="P263" i="29"/>
  <c r="Q263" i="29"/>
  <c r="P264" i="29"/>
  <c r="Q264" i="29"/>
  <c r="P265" i="29"/>
  <c r="Q265" i="29"/>
  <c r="P266" i="29"/>
  <c r="Q266" i="29"/>
  <c r="P267" i="29"/>
  <c r="Q267" i="29"/>
  <c r="P268" i="29"/>
  <c r="Q268" i="29"/>
  <c r="P269" i="29"/>
  <c r="Q269" i="29"/>
  <c r="P270" i="29"/>
  <c r="Q270" i="29"/>
  <c r="P271" i="29"/>
  <c r="Q271" i="29"/>
  <c r="P272" i="29"/>
  <c r="Q272" i="29"/>
  <c r="P273" i="29"/>
  <c r="Q273" i="29"/>
  <c r="P274" i="29"/>
  <c r="Q274" i="29"/>
  <c r="P275" i="29"/>
  <c r="Q275" i="29"/>
  <c r="P276" i="29"/>
  <c r="Q276" i="29"/>
  <c r="P277" i="29"/>
  <c r="Q277" i="29"/>
  <c r="P278" i="29"/>
  <c r="Q278" i="29"/>
  <c r="P279" i="29"/>
  <c r="Q279" i="29"/>
  <c r="P280" i="29"/>
  <c r="Q280" i="29"/>
  <c r="P281" i="29"/>
  <c r="Q281" i="29"/>
  <c r="P282" i="29"/>
  <c r="Q282" i="29"/>
  <c r="P283" i="29"/>
  <c r="Q283" i="29"/>
  <c r="P284" i="29"/>
  <c r="Q284" i="29"/>
  <c r="P285" i="29"/>
  <c r="Q285" i="29"/>
  <c r="P286" i="29"/>
  <c r="Q286" i="29"/>
  <c r="P287" i="29"/>
  <c r="Q287" i="29"/>
  <c r="P288" i="29"/>
  <c r="Q288" i="29"/>
  <c r="P289" i="29"/>
  <c r="Q289" i="29"/>
  <c r="P290" i="29"/>
  <c r="Q290" i="29"/>
  <c r="P291" i="29"/>
  <c r="Q291" i="29"/>
  <c r="P292" i="29"/>
  <c r="Q292" i="29"/>
  <c r="P293" i="29"/>
  <c r="Q293" i="29"/>
  <c r="P294" i="29"/>
  <c r="Q294" i="29"/>
  <c r="P295" i="29"/>
  <c r="Q295" i="29"/>
  <c r="P296" i="29"/>
  <c r="Q296" i="29"/>
  <c r="P297" i="29"/>
  <c r="Q297" i="29"/>
  <c r="P298" i="29"/>
  <c r="Q298" i="29"/>
  <c r="P299" i="29"/>
  <c r="Q299" i="29"/>
  <c r="P300" i="29"/>
  <c r="Q300" i="29"/>
  <c r="P301" i="29"/>
  <c r="Q301" i="29"/>
  <c r="P302" i="29"/>
  <c r="Q302" i="29"/>
  <c r="P303" i="29"/>
  <c r="Q303" i="29"/>
  <c r="P304" i="29"/>
  <c r="Q304" i="29"/>
  <c r="P305" i="29"/>
  <c r="Q305" i="29"/>
  <c r="P306" i="29"/>
  <c r="Q306" i="29"/>
  <c r="P307" i="29"/>
  <c r="Q307" i="29"/>
  <c r="P308" i="29"/>
  <c r="Q308" i="29"/>
  <c r="P309" i="29"/>
  <c r="Q309" i="29"/>
  <c r="P310" i="29"/>
  <c r="Q310" i="29"/>
  <c r="P311" i="29"/>
  <c r="Q311" i="29"/>
  <c r="P312" i="29"/>
  <c r="Q312" i="29"/>
  <c r="P313" i="29"/>
  <c r="Q313" i="29"/>
  <c r="P314" i="29"/>
  <c r="Q314" i="29"/>
  <c r="P315" i="29"/>
  <c r="Q315" i="29"/>
  <c r="P316" i="29"/>
  <c r="Q316" i="29"/>
  <c r="P317" i="29"/>
  <c r="Q317" i="29"/>
  <c r="P318" i="29"/>
  <c r="Q318" i="29"/>
  <c r="P319" i="29"/>
  <c r="Q319" i="29"/>
  <c r="P320" i="29"/>
  <c r="Q320" i="29"/>
  <c r="P321" i="29"/>
  <c r="Q321" i="29"/>
  <c r="P322" i="29"/>
  <c r="Q322" i="29"/>
  <c r="P323" i="29"/>
  <c r="Q323" i="29"/>
  <c r="P324" i="29"/>
  <c r="Q324" i="29"/>
  <c r="P325" i="29"/>
  <c r="Q325" i="29"/>
  <c r="P326" i="29"/>
  <c r="Q326" i="29"/>
  <c r="P327" i="29"/>
  <c r="Q327" i="29"/>
  <c r="P328" i="29"/>
  <c r="Q328" i="29"/>
  <c r="P329" i="29"/>
  <c r="Q329" i="29"/>
  <c r="P330" i="29"/>
  <c r="Q330" i="29"/>
  <c r="P331" i="29"/>
  <c r="Q331" i="29"/>
  <c r="P332" i="29"/>
  <c r="Q332" i="29"/>
  <c r="P333" i="29"/>
  <c r="Q333" i="29"/>
  <c r="P334" i="29"/>
  <c r="Q334" i="29"/>
  <c r="P335" i="29"/>
  <c r="Q335" i="29"/>
  <c r="P336" i="29"/>
  <c r="Q336" i="29"/>
  <c r="P337" i="29"/>
  <c r="Q337" i="29"/>
  <c r="P338" i="29"/>
  <c r="Q338" i="29"/>
  <c r="P339" i="29"/>
  <c r="Q339" i="29"/>
  <c r="P340" i="29"/>
  <c r="Q340" i="29"/>
  <c r="P341" i="29"/>
  <c r="Q341" i="29"/>
  <c r="P342" i="29"/>
  <c r="Q342" i="29"/>
  <c r="P343" i="29"/>
  <c r="Q343" i="29"/>
  <c r="P344" i="29"/>
  <c r="Q344" i="29"/>
  <c r="P345" i="29"/>
  <c r="Q345" i="29"/>
  <c r="P346" i="29"/>
  <c r="Q346" i="29"/>
  <c r="P347" i="29"/>
  <c r="Q347" i="29"/>
  <c r="P348" i="29"/>
  <c r="Q348" i="29"/>
  <c r="P349" i="29"/>
  <c r="Q349" i="29"/>
  <c r="P350" i="29"/>
  <c r="Q350" i="29"/>
  <c r="P351" i="29"/>
  <c r="Q351" i="29"/>
  <c r="P352" i="29"/>
  <c r="Q352" i="29"/>
  <c r="P353" i="29"/>
  <c r="Q353" i="29"/>
  <c r="P354" i="29"/>
  <c r="Q354" i="29"/>
  <c r="P355" i="29"/>
  <c r="Q355" i="29"/>
  <c r="P356" i="29"/>
  <c r="Q356" i="29"/>
  <c r="P357" i="29"/>
  <c r="Q357" i="29"/>
  <c r="P358" i="29"/>
  <c r="Q358" i="29"/>
  <c r="P359" i="29"/>
  <c r="Q359" i="29"/>
  <c r="P360" i="29"/>
  <c r="Q360" i="29"/>
  <c r="P361" i="29"/>
  <c r="Q361" i="29"/>
  <c r="P362" i="29"/>
  <c r="Q362" i="29"/>
  <c r="P363" i="29"/>
  <c r="Q363" i="29"/>
  <c r="P364" i="29"/>
  <c r="Q364" i="29"/>
  <c r="P365" i="29"/>
  <c r="Q365" i="29"/>
  <c r="P366" i="29"/>
  <c r="Q366" i="29"/>
  <c r="P367" i="29"/>
  <c r="Q367" i="29"/>
  <c r="P368" i="29"/>
  <c r="Q368" i="29"/>
  <c r="P369" i="29"/>
  <c r="Q369" i="29"/>
  <c r="P370" i="29"/>
  <c r="Q370" i="29"/>
  <c r="P371" i="29"/>
  <c r="Q371" i="29"/>
  <c r="P372" i="29"/>
  <c r="Q372" i="29"/>
  <c r="P373" i="29"/>
  <c r="Q373" i="29"/>
  <c r="P374" i="29"/>
  <c r="Q374" i="29"/>
  <c r="P375" i="29"/>
  <c r="Q375" i="29"/>
  <c r="P376" i="29"/>
  <c r="Q376" i="29"/>
  <c r="P377" i="29"/>
  <c r="Q377" i="29"/>
  <c r="P378" i="29"/>
  <c r="Q378" i="29"/>
  <c r="P379" i="29"/>
  <c r="Q379" i="29"/>
  <c r="P380" i="29"/>
  <c r="Q380" i="29"/>
  <c r="P381" i="29"/>
  <c r="Q381" i="29"/>
  <c r="P382" i="29"/>
  <c r="Q382" i="29"/>
  <c r="P383" i="29"/>
  <c r="Q383" i="29"/>
  <c r="P384" i="29"/>
  <c r="Q384" i="29"/>
  <c r="P385" i="29"/>
  <c r="Q385" i="29"/>
  <c r="P386" i="29"/>
  <c r="Q386" i="29"/>
  <c r="P387" i="29"/>
  <c r="Q387" i="29"/>
  <c r="P388" i="29"/>
  <c r="Q388" i="29"/>
  <c r="P389" i="29"/>
  <c r="Q389" i="29"/>
  <c r="P390" i="29"/>
  <c r="Q390" i="29"/>
  <c r="P391" i="29"/>
  <c r="Q391" i="29"/>
  <c r="P392" i="29"/>
  <c r="Q392" i="29"/>
  <c r="P393" i="29"/>
  <c r="Q393" i="29"/>
  <c r="P394" i="29"/>
  <c r="Q394" i="29"/>
  <c r="P395" i="29"/>
  <c r="Q395" i="29"/>
  <c r="P396" i="29"/>
  <c r="Q396" i="29"/>
  <c r="P397" i="29"/>
  <c r="Q397" i="29"/>
  <c r="P398" i="29"/>
  <c r="Q398" i="29"/>
  <c r="P399" i="29"/>
  <c r="Q399" i="29"/>
  <c r="P400" i="29"/>
  <c r="Q400" i="29"/>
  <c r="P401" i="29"/>
  <c r="Q401" i="29"/>
  <c r="P402" i="29"/>
  <c r="Q402" i="29"/>
  <c r="P403" i="29"/>
  <c r="Q403" i="29"/>
  <c r="P404" i="29"/>
  <c r="Q404" i="29"/>
  <c r="P405" i="29"/>
  <c r="Q405" i="29"/>
  <c r="P406" i="29"/>
  <c r="Q406" i="29"/>
  <c r="P407" i="29"/>
  <c r="Q407" i="29"/>
  <c r="P408" i="29"/>
  <c r="Q408" i="29"/>
  <c r="P409" i="29"/>
  <c r="Q409" i="29"/>
  <c r="P410" i="29"/>
  <c r="Q410" i="29"/>
  <c r="P411" i="29"/>
  <c r="Q411" i="29"/>
  <c r="P412" i="29"/>
  <c r="Q412" i="29"/>
  <c r="P413" i="29"/>
  <c r="Q413" i="29"/>
  <c r="P414" i="29"/>
  <c r="Q414" i="29"/>
  <c r="P415" i="29"/>
  <c r="Q415" i="29"/>
  <c r="P416" i="29"/>
  <c r="Q416" i="29"/>
  <c r="P417" i="29"/>
  <c r="Q417" i="29"/>
  <c r="P418" i="29"/>
  <c r="Q418" i="29"/>
  <c r="P419" i="29"/>
  <c r="Q419" i="29"/>
  <c r="P420" i="29"/>
  <c r="Q420" i="29"/>
  <c r="P421" i="29"/>
  <c r="Q421" i="29"/>
  <c r="P422" i="29"/>
  <c r="Q422" i="29"/>
  <c r="P423" i="29"/>
  <c r="Q423" i="29"/>
  <c r="P424" i="29"/>
  <c r="Q424" i="29"/>
  <c r="P425" i="29"/>
  <c r="Q425" i="29"/>
  <c r="P426" i="29"/>
  <c r="Q426" i="29"/>
  <c r="P427" i="29"/>
  <c r="Q427" i="29"/>
  <c r="P428" i="29"/>
  <c r="Q428" i="29"/>
  <c r="P429" i="29"/>
  <c r="Q429" i="29"/>
  <c r="P430" i="29"/>
  <c r="Q430" i="29"/>
  <c r="P431" i="29"/>
  <c r="Q431" i="29"/>
  <c r="P432" i="29"/>
  <c r="Q432" i="29"/>
  <c r="P433" i="29"/>
  <c r="Q433" i="29"/>
  <c r="P434" i="29"/>
  <c r="Q434" i="29"/>
  <c r="P435" i="29"/>
  <c r="Q435" i="29"/>
  <c r="P436" i="29"/>
  <c r="Q436" i="29"/>
  <c r="P437" i="29"/>
  <c r="Q437" i="29"/>
  <c r="P438" i="29"/>
  <c r="Q438" i="29"/>
  <c r="P439" i="29"/>
  <c r="Q439" i="29"/>
  <c r="P440" i="29"/>
  <c r="Q440" i="29"/>
  <c r="P441" i="29"/>
  <c r="Q441" i="29"/>
  <c r="P442" i="29"/>
  <c r="Q442" i="29"/>
  <c r="P443" i="29"/>
  <c r="Q443" i="29"/>
  <c r="P444" i="29"/>
  <c r="Q444" i="29"/>
  <c r="P445" i="29"/>
  <c r="Q445" i="29"/>
  <c r="P446" i="29"/>
  <c r="Q446" i="29"/>
  <c r="P447" i="29"/>
  <c r="Q447" i="29"/>
  <c r="P448" i="29"/>
  <c r="Q448" i="29"/>
  <c r="P449" i="29"/>
  <c r="Q449" i="29"/>
  <c r="P450" i="29"/>
  <c r="Q450" i="29"/>
  <c r="P451" i="29"/>
  <c r="Q451" i="29"/>
  <c r="P452" i="29"/>
  <c r="Q452" i="29"/>
  <c r="P453" i="29"/>
  <c r="Q453" i="29"/>
  <c r="P454" i="29"/>
  <c r="Q454" i="29"/>
  <c r="P455" i="29"/>
  <c r="Q455" i="29"/>
  <c r="P456" i="29"/>
  <c r="Q456" i="29"/>
  <c r="P457" i="29"/>
  <c r="Q457" i="29"/>
  <c r="P458" i="29"/>
  <c r="Q458" i="29"/>
  <c r="P459" i="29"/>
  <c r="Q459" i="29"/>
  <c r="P460" i="29"/>
  <c r="Q460" i="29"/>
  <c r="P461" i="29"/>
  <c r="Q461" i="29"/>
  <c r="P462" i="29"/>
  <c r="Q462" i="29"/>
  <c r="P463" i="29"/>
  <c r="Q463" i="29"/>
  <c r="P464" i="29"/>
  <c r="Q464" i="29"/>
  <c r="P465" i="29"/>
  <c r="Q465" i="29"/>
  <c r="P466" i="29"/>
  <c r="Q466" i="29"/>
  <c r="P467" i="29"/>
  <c r="Q467" i="29"/>
  <c r="P468" i="29"/>
  <c r="Q468" i="29"/>
  <c r="P469" i="29"/>
  <c r="Q469" i="29"/>
  <c r="P470" i="29"/>
  <c r="Q470" i="29"/>
  <c r="P471" i="29"/>
  <c r="Q471" i="29"/>
  <c r="P472" i="29"/>
  <c r="Q472" i="29"/>
  <c r="P473" i="29"/>
  <c r="Q473" i="29"/>
  <c r="P474" i="29"/>
  <c r="Q474" i="29"/>
  <c r="P475" i="29"/>
  <c r="Q475" i="29"/>
  <c r="P476" i="29"/>
  <c r="Q476" i="29"/>
  <c r="P477" i="29"/>
  <c r="Q477" i="29"/>
  <c r="P478" i="29"/>
  <c r="Q478" i="29"/>
  <c r="P479" i="29"/>
  <c r="Q479" i="29"/>
  <c r="P480" i="29"/>
  <c r="Q480" i="29"/>
  <c r="P481" i="29"/>
  <c r="Q481" i="29"/>
  <c r="P482" i="29"/>
  <c r="Q482" i="29"/>
  <c r="P483" i="29"/>
  <c r="Q483" i="29"/>
  <c r="P484" i="29"/>
  <c r="Q484" i="29"/>
  <c r="P485" i="29"/>
  <c r="Q485" i="29"/>
  <c r="P486" i="29"/>
  <c r="Q486" i="29"/>
  <c r="P487" i="29"/>
  <c r="Q487" i="29"/>
  <c r="P488" i="29"/>
  <c r="Q488" i="29"/>
  <c r="P489" i="29"/>
  <c r="Q489" i="29"/>
  <c r="P490" i="29"/>
  <c r="Q490" i="29"/>
  <c r="P491" i="29"/>
  <c r="Q491" i="29"/>
  <c r="P492" i="29"/>
  <c r="Q492" i="29"/>
  <c r="P493" i="29"/>
  <c r="Q493" i="29"/>
  <c r="P494" i="29"/>
  <c r="Q494" i="29"/>
  <c r="P495" i="29"/>
  <c r="Q495" i="29"/>
  <c r="P496" i="29"/>
  <c r="Q496" i="29"/>
  <c r="P497" i="29"/>
  <c r="Q497" i="29"/>
  <c r="P498" i="29"/>
  <c r="Q498" i="29"/>
  <c r="P499" i="29"/>
  <c r="Q499" i="29"/>
  <c r="P500" i="29"/>
  <c r="Q500" i="29"/>
  <c r="P501" i="29"/>
  <c r="Q501" i="29"/>
  <c r="P502" i="29"/>
  <c r="Q502" i="29"/>
  <c r="P503" i="29"/>
  <c r="Q503" i="29"/>
  <c r="P504" i="29"/>
  <c r="Q504" i="29"/>
  <c r="P505" i="29"/>
  <c r="Q505" i="29"/>
  <c r="P506" i="29"/>
  <c r="Q506" i="29"/>
  <c r="P507" i="29"/>
  <c r="Q507" i="29"/>
  <c r="P508" i="29"/>
  <c r="Q508" i="29"/>
  <c r="P509" i="29"/>
  <c r="Q509" i="29"/>
  <c r="P510" i="29"/>
  <c r="Q510" i="29"/>
  <c r="P511" i="29"/>
  <c r="Q511" i="29"/>
  <c r="P512" i="29"/>
  <c r="Q512" i="29"/>
  <c r="P513" i="29"/>
  <c r="Q513" i="29"/>
  <c r="P514" i="29"/>
  <c r="Q514" i="29"/>
  <c r="P515" i="29"/>
  <c r="Q515" i="29"/>
  <c r="P516" i="29"/>
  <c r="Q516" i="29"/>
  <c r="P517" i="29"/>
  <c r="Q517" i="29"/>
  <c r="P518" i="29"/>
  <c r="Q518" i="29"/>
  <c r="P519" i="29"/>
  <c r="Q519" i="29"/>
  <c r="P520" i="29"/>
  <c r="Q520" i="29"/>
  <c r="P521" i="29"/>
  <c r="Q521" i="29"/>
  <c r="P522" i="29"/>
  <c r="Q522" i="29"/>
  <c r="P523" i="29"/>
  <c r="Q523" i="29"/>
  <c r="P524" i="29"/>
  <c r="Q524" i="29"/>
  <c r="P525" i="29"/>
  <c r="Q525" i="29"/>
  <c r="P526" i="29"/>
  <c r="Q526" i="29"/>
  <c r="P527" i="29"/>
  <c r="Q527" i="29"/>
  <c r="P528" i="29"/>
  <c r="Q528" i="29"/>
  <c r="P529" i="29"/>
  <c r="Q529" i="29"/>
  <c r="P530" i="29"/>
  <c r="Q530" i="29"/>
  <c r="P531" i="29"/>
  <c r="Q531" i="29"/>
  <c r="P532" i="29"/>
  <c r="Q532" i="29"/>
  <c r="P533" i="29"/>
  <c r="Q533" i="29"/>
  <c r="P534" i="29"/>
  <c r="Q534" i="29"/>
  <c r="P535" i="29"/>
  <c r="Q535" i="29"/>
  <c r="P536" i="29"/>
  <c r="Q536" i="29"/>
  <c r="P537" i="29"/>
  <c r="Q537" i="29"/>
  <c r="P538" i="29"/>
  <c r="Q538" i="29"/>
  <c r="P539" i="29"/>
  <c r="Q539" i="29"/>
  <c r="P540" i="29"/>
  <c r="Q540" i="29"/>
  <c r="P541" i="29"/>
  <c r="Q541" i="29"/>
  <c r="P542" i="29"/>
  <c r="Q542" i="29"/>
  <c r="P543" i="29"/>
  <c r="Q543" i="29"/>
  <c r="P544" i="29"/>
  <c r="Q544" i="29"/>
  <c r="P545" i="29"/>
  <c r="Q545" i="29"/>
  <c r="P546" i="29"/>
  <c r="Q546" i="29"/>
  <c r="P547" i="29"/>
  <c r="Q547" i="29"/>
  <c r="P548" i="29"/>
  <c r="Q548" i="29"/>
  <c r="P549" i="29"/>
  <c r="Q549" i="29"/>
  <c r="P550" i="29"/>
  <c r="Q550" i="29"/>
  <c r="P551" i="29"/>
  <c r="Q551" i="29"/>
  <c r="P552" i="29"/>
  <c r="Q552" i="29"/>
  <c r="P553" i="29"/>
  <c r="Q553" i="29"/>
  <c r="P554" i="29"/>
  <c r="Q554" i="29"/>
  <c r="P555" i="29"/>
  <c r="Q555" i="29"/>
  <c r="P556" i="29"/>
  <c r="Q556" i="29"/>
  <c r="P557" i="29"/>
  <c r="Q557" i="29"/>
  <c r="P558" i="29"/>
  <c r="Q558" i="29"/>
  <c r="P559" i="29"/>
  <c r="Q559" i="29"/>
  <c r="P560" i="29"/>
  <c r="Q560" i="29"/>
  <c r="P561" i="29"/>
  <c r="Q561" i="29"/>
  <c r="P562" i="29"/>
  <c r="Q562" i="29"/>
  <c r="P563" i="29"/>
  <c r="Q563" i="29"/>
  <c r="P564" i="29"/>
  <c r="Q564" i="29"/>
  <c r="P565" i="29"/>
  <c r="Q565" i="29"/>
  <c r="P566" i="29"/>
  <c r="Q566" i="29"/>
  <c r="P567" i="29"/>
  <c r="Q567" i="29"/>
  <c r="P568" i="29"/>
  <c r="Q568" i="29"/>
  <c r="P569" i="29"/>
  <c r="Q569" i="29"/>
  <c r="P570" i="29"/>
  <c r="Q570" i="29"/>
  <c r="P571" i="29"/>
  <c r="Q571" i="29"/>
  <c r="P572" i="29"/>
  <c r="Q572" i="29"/>
  <c r="P573" i="29"/>
  <c r="Q573" i="29"/>
  <c r="P574" i="29"/>
  <c r="Q574" i="29"/>
  <c r="P575" i="29"/>
  <c r="Q575" i="29"/>
  <c r="P576" i="29"/>
  <c r="Q576" i="29"/>
  <c r="P577" i="29"/>
  <c r="Q577" i="29"/>
  <c r="P578" i="29"/>
  <c r="Q578" i="29"/>
  <c r="P579" i="29"/>
  <c r="Q579" i="29"/>
  <c r="P580" i="29"/>
  <c r="Q580" i="29"/>
  <c r="P581" i="29"/>
  <c r="Q581" i="29"/>
  <c r="P582" i="29"/>
  <c r="Q582" i="29"/>
  <c r="P583" i="29"/>
  <c r="Q583" i="29"/>
  <c r="P584" i="29"/>
  <c r="Q584" i="29"/>
  <c r="P585" i="29"/>
  <c r="Q585" i="29"/>
  <c r="P586" i="29"/>
  <c r="Q586" i="29"/>
  <c r="P587" i="29"/>
  <c r="Q587" i="29"/>
  <c r="P588" i="29"/>
  <c r="Q588" i="29"/>
  <c r="P589" i="29"/>
  <c r="Q589" i="29"/>
  <c r="P590" i="29"/>
  <c r="Q590" i="29"/>
  <c r="P591" i="29"/>
  <c r="Q591" i="29"/>
  <c r="P592" i="29"/>
  <c r="Q592" i="29"/>
  <c r="P593" i="29"/>
  <c r="Q593" i="29"/>
  <c r="P594" i="29"/>
  <c r="Q594" i="29"/>
  <c r="P595" i="29"/>
  <c r="Q595" i="29"/>
  <c r="P596" i="29"/>
  <c r="Q596" i="29"/>
  <c r="P597" i="29"/>
  <c r="Q597" i="29"/>
  <c r="P598" i="29"/>
  <c r="Q598" i="29"/>
  <c r="P599" i="29"/>
  <c r="Q599" i="29"/>
  <c r="P600" i="29"/>
  <c r="Q600" i="29"/>
  <c r="P601" i="29"/>
  <c r="Q601" i="29"/>
  <c r="P602" i="29"/>
  <c r="Q602" i="29"/>
  <c r="P603" i="29"/>
  <c r="Q603" i="29"/>
  <c r="P604" i="29"/>
  <c r="Q604" i="29"/>
  <c r="P605" i="29"/>
  <c r="Q605" i="29"/>
  <c r="P606" i="29"/>
  <c r="Q606" i="29"/>
  <c r="P607" i="29"/>
  <c r="Q607" i="29"/>
  <c r="P608" i="29"/>
  <c r="Q608" i="29"/>
  <c r="P609" i="29"/>
  <c r="Q609" i="29"/>
  <c r="P610" i="29"/>
  <c r="Q610" i="29"/>
  <c r="P611" i="29"/>
  <c r="Q611" i="29"/>
  <c r="P612" i="29"/>
  <c r="Q612" i="29"/>
  <c r="P613" i="29"/>
  <c r="Q613" i="29"/>
  <c r="P614" i="29"/>
  <c r="Q614" i="29"/>
  <c r="P615" i="29"/>
  <c r="Q615" i="29"/>
  <c r="P616" i="29"/>
  <c r="Q616" i="29"/>
  <c r="P617" i="29"/>
  <c r="Q617" i="29"/>
  <c r="P618" i="29"/>
  <c r="Q618" i="29"/>
  <c r="P619" i="29"/>
  <c r="Q619" i="29"/>
  <c r="P620" i="29"/>
  <c r="Q620" i="29"/>
  <c r="P621" i="29"/>
  <c r="Q621" i="29"/>
  <c r="P622" i="29"/>
  <c r="Q622" i="29"/>
  <c r="P623" i="29"/>
  <c r="Q623" i="29"/>
  <c r="P624" i="29"/>
  <c r="Q624" i="29"/>
  <c r="P625" i="29"/>
  <c r="Q625" i="29"/>
  <c r="P626" i="29"/>
  <c r="Q626" i="29"/>
  <c r="P627" i="29"/>
  <c r="Q627" i="29"/>
  <c r="P628" i="29"/>
  <c r="Q628" i="29"/>
  <c r="P629" i="29"/>
  <c r="Q629" i="29"/>
  <c r="P630" i="29"/>
  <c r="Q630" i="29"/>
  <c r="P631" i="29"/>
  <c r="Q631" i="29"/>
  <c r="P632" i="29"/>
  <c r="Q632" i="29"/>
  <c r="P633" i="29"/>
  <c r="Q633" i="29"/>
  <c r="P634" i="29"/>
  <c r="Q634" i="29"/>
  <c r="P635" i="29"/>
  <c r="Q635" i="29"/>
  <c r="P636" i="29"/>
  <c r="Q636" i="29"/>
  <c r="P637" i="29"/>
  <c r="Q637" i="29"/>
  <c r="P638" i="29"/>
  <c r="Q638" i="29"/>
  <c r="P639" i="29"/>
  <c r="Q639" i="29"/>
  <c r="P640" i="29"/>
  <c r="Q640" i="29"/>
  <c r="P641" i="29"/>
  <c r="Q641" i="29"/>
  <c r="P642" i="29"/>
  <c r="Q642" i="29"/>
  <c r="P643" i="29"/>
  <c r="Q643" i="29"/>
  <c r="P644" i="29"/>
  <c r="Q644" i="29"/>
  <c r="P645" i="29"/>
  <c r="Q645" i="29"/>
  <c r="P646" i="29"/>
  <c r="Q646" i="29"/>
  <c r="P647" i="29"/>
  <c r="Q647" i="29"/>
  <c r="P648" i="29"/>
  <c r="Q648" i="29"/>
  <c r="P649" i="29"/>
  <c r="Q649" i="29"/>
  <c r="P650" i="29"/>
  <c r="Q650" i="29"/>
  <c r="P651" i="29"/>
  <c r="Q651" i="29"/>
  <c r="P652" i="29"/>
  <c r="Q652" i="29"/>
  <c r="P653" i="29"/>
  <c r="Q653" i="29"/>
  <c r="P654" i="29"/>
  <c r="Q654" i="29"/>
  <c r="P655" i="29"/>
  <c r="Q655" i="29"/>
  <c r="P656" i="29"/>
  <c r="Q656" i="29"/>
  <c r="P657" i="29"/>
  <c r="Q657" i="29"/>
  <c r="P658" i="29"/>
  <c r="Q658" i="29"/>
  <c r="P659" i="29"/>
  <c r="Q659" i="29"/>
  <c r="P660" i="29"/>
  <c r="Q660" i="29"/>
  <c r="P661" i="29"/>
  <c r="Q661" i="29"/>
  <c r="P662" i="29"/>
  <c r="Q662" i="29"/>
  <c r="P663" i="29"/>
  <c r="Q663" i="29"/>
  <c r="P664" i="29"/>
  <c r="Q664" i="29"/>
  <c r="P665" i="29"/>
  <c r="Q665" i="29"/>
  <c r="P666" i="29"/>
  <c r="Q666" i="29"/>
  <c r="P667" i="29"/>
  <c r="Q667" i="29"/>
  <c r="P668" i="29"/>
  <c r="Q668" i="29"/>
  <c r="P669" i="29"/>
  <c r="Q669" i="29"/>
  <c r="P670" i="29"/>
  <c r="Q670" i="29"/>
  <c r="P671" i="29"/>
  <c r="Q671" i="29"/>
  <c r="P672" i="29"/>
  <c r="Q672" i="29"/>
  <c r="P673" i="29"/>
  <c r="Q673" i="29"/>
  <c r="P674" i="29"/>
  <c r="Q674" i="29"/>
  <c r="P675" i="29"/>
  <c r="Q675" i="29"/>
  <c r="P676" i="29"/>
  <c r="Q676" i="29"/>
  <c r="P677" i="29"/>
  <c r="Q677" i="29"/>
  <c r="P678" i="29"/>
  <c r="Q678" i="29"/>
  <c r="P679" i="29"/>
  <c r="Q679" i="29"/>
  <c r="P680" i="29"/>
  <c r="Q680" i="29"/>
  <c r="P681" i="29"/>
  <c r="Q681" i="29"/>
  <c r="P682" i="29"/>
  <c r="Q682" i="29"/>
  <c r="P683" i="29"/>
  <c r="Q683" i="29"/>
  <c r="P684" i="29"/>
  <c r="Q684" i="29"/>
  <c r="P685" i="29"/>
  <c r="Q685" i="29"/>
  <c r="P686" i="29"/>
  <c r="Q686" i="29"/>
  <c r="P687" i="29"/>
  <c r="Q687" i="29"/>
  <c r="P688" i="29"/>
  <c r="Q688" i="29"/>
  <c r="P689" i="29"/>
  <c r="Q689" i="29"/>
  <c r="P690" i="29"/>
  <c r="Q690" i="29"/>
  <c r="P691" i="29"/>
  <c r="Q691" i="29"/>
  <c r="P692" i="29"/>
  <c r="Q692" i="29"/>
  <c r="P693" i="29"/>
  <c r="Q693" i="29"/>
  <c r="P694" i="29"/>
  <c r="Q694" i="29"/>
  <c r="P695" i="29"/>
  <c r="Q695" i="29"/>
  <c r="P696" i="29"/>
  <c r="Q696" i="29"/>
  <c r="P697" i="29"/>
  <c r="Q697" i="29"/>
  <c r="P698" i="29"/>
  <c r="Q698" i="29"/>
  <c r="P699" i="29"/>
  <c r="Q699" i="29"/>
  <c r="P700" i="29"/>
  <c r="Q700" i="29"/>
  <c r="P701" i="29"/>
  <c r="Q701" i="29"/>
  <c r="P702" i="29"/>
  <c r="Q702" i="29"/>
  <c r="P703" i="29"/>
  <c r="Q703" i="29"/>
  <c r="P704" i="29"/>
  <c r="Q704" i="29"/>
  <c r="P705" i="29"/>
  <c r="Q705" i="29"/>
  <c r="P706" i="29"/>
  <c r="Q706" i="29"/>
  <c r="P707" i="29"/>
  <c r="Q707" i="29"/>
  <c r="P708" i="29"/>
  <c r="Q708" i="29"/>
  <c r="P709" i="29"/>
  <c r="Q709" i="29"/>
  <c r="P710" i="29"/>
  <c r="Q710" i="29"/>
  <c r="P711" i="29"/>
  <c r="Q711" i="29"/>
  <c r="P712" i="29"/>
  <c r="Q712" i="29"/>
  <c r="P713" i="29"/>
  <c r="Q713" i="29"/>
  <c r="P714" i="29"/>
  <c r="Q714" i="29"/>
  <c r="P715" i="29"/>
  <c r="Q715" i="29"/>
  <c r="P716" i="29"/>
  <c r="Q716" i="29"/>
  <c r="P717" i="29"/>
  <c r="Q717" i="29"/>
  <c r="P718" i="29"/>
  <c r="Q718" i="29"/>
  <c r="P719" i="29"/>
  <c r="Q719" i="29"/>
  <c r="P720" i="29"/>
  <c r="Q720" i="29"/>
  <c r="P721" i="29"/>
  <c r="Q721" i="29"/>
  <c r="P722" i="29"/>
  <c r="Q722" i="29"/>
  <c r="P723" i="29"/>
  <c r="Q723" i="29"/>
  <c r="P724" i="29"/>
  <c r="Q724" i="29"/>
  <c r="P725" i="29"/>
  <c r="Q725" i="29"/>
  <c r="P726" i="29"/>
  <c r="Q726" i="29"/>
  <c r="P727" i="29"/>
  <c r="Q727" i="29"/>
  <c r="P728" i="29"/>
  <c r="Q728" i="29"/>
  <c r="P729" i="29"/>
  <c r="Q729" i="29"/>
  <c r="P730" i="29"/>
  <c r="Q730" i="29"/>
  <c r="P731" i="29"/>
  <c r="Q731" i="29"/>
  <c r="P732" i="29"/>
  <c r="Q732" i="29"/>
  <c r="P733" i="29"/>
  <c r="Q733" i="29"/>
  <c r="P734" i="29"/>
  <c r="Q734" i="29"/>
  <c r="P735" i="29"/>
  <c r="Q735" i="29"/>
  <c r="P736" i="29"/>
  <c r="Q736" i="29"/>
  <c r="P737" i="29"/>
  <c r="Q737" i="29"/>
  <c r="P738" i="29"/>
  <c r="Q738" i="29"/>
  <c r="P739" i="29"/>
  <c r="Q739" i="29"/>
  <c r="P740" i="29"/>
  <c r="Q740" i="29"/>
  <c r="P741" i="29"/>
  <c r="Q741" i="29"/>
  <c r="P742" i="29"/>
  <c r="Q742" i="29"/>
  <c r="P743" i="29"/>
  <c r="Q743" i="29"/>
  <c r="P744" i="29"/>
  <c r="Q744" i="29"/>
  <c r="P745" i="29"/>
  <c r="Q745" i="29"/>
  <c r="P746" i="29"/>
  <c r="Q746" i="29"/>
  <c r="P747" i="29"/>
  <c r="Q747" i="29"/>
  <c r="P748" i="29"/>
  <c r="Q748" i="29"/>
  <c r="P749" i="29"/>
  <c r="Q749" i="29"/>
  <c r="P750" i="29"/>
  <c r="Q750" i="29"/>
  <c r="P751" i="29"/>
  <c r="Q751" i="29"/>
  <c r="P752" i="29"/>
  <c r="Q752" i="29"/>
  <c r="P753" i="29"/>
  <c r="Q753" i="29"/>
  <c r="P754" i="29"/>
  <c r="Q754" i="29"/>
  <c r="P755" i="29"/>
  <c r="Q755" i="29"/>
  <c r="P756" i="29"/>
  <c r="Q756" i="29"/>
  <c r="P757" i="29"/>
  <c r="Q757" i="29"/>
  <c r="P758" i="29"/>
  <c r="Q758" i="29"/>
  <c r="P759" i="29"/>
  <c r="Q759" i="29"/>
  <c r="P760" i="29"/>
  <c r="Q760" i="29"/>
  <c r="P761" i="29"/>
  <c r="Q761" i="29"/>
  <c r="P762" i="29"/>
  <c r="Q762" i="29"/>
  <c r="P763" i="29"/>
  <c r="Q763" i="29"/>
  <c r="P764" i="29"/>
  <c r="Q764" i="29"/>
  <c r="P765" i="29"/>
  <c r="Q765" i="29"/>
  <c r="P766" i="29"/>
  <c r="Q766" i="29"/>
  <c r="P767" i="29"/>
  <c r="Q767" i="29"/>
  <c r="P768" i="29"/>
  <c r="Q768" i="29"/>
  <c r="P769" i="29"/>
  <c r="Q769" i="29"/>
  <c r="P770" i="29"/>
  <c r="Q770" i="29"/>
  <c r="P771" i="29"/>
  <c r="Q771" i="29"/>
  <c r="P772" i="29"/>
  <c r="Q772" i="29"/>
  <c r="P773" i="29"/>
  <c r="Q773" i="29"/>
  <c r="P774" i="29"/>
  <c r="Q774" i="29"/>
  <c r="P775" i="29"/>
  <c r="Q775" i="29"/>
  <c r="P776" i="29"/>
  <c r="Q776" i="29"/>
  <c r="P777" i="29"/>
  <c r="Q777" i="29"/>
  <c r="P778" i="29"/>
  <c r="Q778" i="29"/>
  <c r="P779" i="29"/>
  <c r="Q779" i="29"/>
  <c r="P780" i="29"/>
  <c r="Q780" i="29"/>
  <c r="P781" i="29"/>
  <c r="Q781" i="29"/>
  <c r="P782" i="29"/>
  <c r="Q782" i="29"/>
  <c r="P783" i="29"/>
  <c r="Q783" i="29"/>
  <c r="P784" i="29"/>
  <c r="Q784" i="29"/>
  <c r="P785" i="29"/>
  <c r="Q785" i="29"/>
  <c r="P786" i="29"/>
  <c r="Q786" i="29"/>
  <c r="P787" i="29"/>
  <c r="Q787" i="29"/>
  <c r="P788" i="29"/>
  <c r="Q788" i="29"/>
  <c r="P789" i="29"/>
  <c r="Q789" i="29"/>
  <c r="P790" i="29"/>
  <c r="Q790" i="29"/>
  <c r="P791" i="29"/>
  <c r="Q791" i="29"/>
  <c r="P792" i="29"/>
  <c r="Q792" i="29"/>
  <c r="P793" i="29"/>
  <c r="Q793" i="29"/>
  <c r="P794" i="29"/>
  <c r="Q794" i="29"/>
  <c r="P795" i="29"/>
  <c r="Q795" i="29"/>
  <c r="P796" i="29"/>
  <c r="Q796" i="29"/>
  <c r="P797" i="29"/>
  <c r="Q797" i="29"/>
  <c r="P798" i="29"/>
  <c r="Q798" i="29"/>
  <c r="P799" i="29"/>
  <c r="Q799" i="29"/>
  <c r="P800" i="29"/>
  <c r="Q800" i="29"/>
  <c r="P801" i="29"/>
  <c r="Q801" i="29"/>
  <c r="P802" i="29"/>
  <c r="Q802" i="29"/>
  <c r="P803" i="29"/>
  <c r="Q803" i="29"/>
  <c r="P804" i="29"/>
  <c r="Q804" i="29"/>
  <c r="P805" i="29"/>
  <c r="Q805" i="29"/>
  <c r="P806" i="29"/>
  <c r="Q806" i="29"/>
  <c r="P807" i="29"/>
  <c r="Q807" i="29"/>
  <c r="P808" i="29"/>
  <c r="Q808" i="29"/>
  <c r="P809" i="29"/>
  <c r="Q809" i="29"/>
  <c r="P810" i="29"/>
  <c r="Q810" i="29"/>
  <c r="P811" i="29"/>
  <c r="Q811" i="29"/>
  <c r="P812" i="29"/>
  <c r="Q812" i="29"/>
  <c r="P813" i="29"/>
  <c r="Q813" i="29"/>
  <c r="P814" i="29"/>
  <c r="Q814" i="29"/>
  <c r="P815" i="29"/>
  <c r="Q815" i="29"/>
  <c r="P816" i="29"/>
  <c r="Q816" i="29"/>
  <c r="P817" i="29"/>
  <c r="Q817" i="29"/>
  <c r="P818" i="29"/>
  <c r="Q818" i="29"/>
  <c r="P819" i="29"/>
  <c r="Q819" i="29"/>
  <c r="P820" i="29"/>
  <c r="Q820" i="29"/>
  <c r="P821" i="29"/>
  <c r="Q821" i="29"/>
  <c r="P822" i="29"/>
  <c r="Q822" i="29"/>
  <c r="P823" i="29"/>
  <c r="Q823" i="29"/>
  <c r="P824" i="29"/>
  <c r="Q824" i="29"/>
  <c r="P825" i="29"/>
  <c r="Q825" i="29"/>
  <c r="P826" i="29"/>
  <c r="Q826" i="29"/>
  <c r="P827" i="29"/>
  <c r="Q827" i="29"/>
  <c r="P828" i="29"/>
  <c r="Q828" i="29"/>
  <c r="P829" i="29"/>
  <c r="Q829" i="29"/>
  <c r="P830" i="29"/>
  <c r="Q830" i="29"/>
  <c r="P831" i="29"/>
  <c r="Q831" i="29"/>
  <c r="P832" i="29"/>
  <c r="Q832" i="29"/>
  <c r="P833" i="29"/>
  <c r="Q833" i="29"/>
  <c r="P834" i="29"/>
  <c r="Q834" i="29"/>
  <c r="P835" i="29"/>
  <c r="Q835" i="29"/>
  <c r="P836" i="29"/>
  <c r="Q836" i="29"/>
  <c r="P837" i="29"/>
  <c r="Q837" i="29"/>
  <c r="P838" i="29"/>
  <c r="Q838" i="29"/>
  <c r="P839" i="29"/>
  <c r="Q839" i="29"/>
  <c r="P840" i="29"/>
  <c r="Q840" i="29"/>
  <c r="P841" i="29"/>
  <c r="Q841" i="29"/>
  <c r="P842" i="29"/>
  <c r="Q842" i="29"/>
  <c r="P843" i="29"/>
  <c r="Q843" i="29"/>
  <c r="P844" i="29"/>
  <c r="Q844" i="29"/>
  <c r="P845" i="29"/>
  <c r="Q845" i="29"/>
  <c r="P846" i="29"/>
  <c r="Q846" i="29"/>
  <c r="P847" i="29"/>
  <c r="Q847" i="29"/>
  <c r="P848" i="29"/>
  <c r="Q848" i="29"/>
  <c r="P849" i="29"/>
  <c r="Q849" i="29"/>
  <c r="P850" i="29"/>
  <c r="Q850" i="29"/>
  <c r="P851" i="29"/>
  <c r="Q851" i="29"/>
  <c r="P852" i="29"/>
  <c r="Q852" i="29"/>
  <c r="P853" i="29"/>
  <c r="Q853" i="29"/>
  <c r="P854" i="29"/>
  <c r="Q854" i="29"/>
  <c r="P855" i="29"/>
  <c r="Q855" i="29"/>
  <c r="P856" i="29"/>
  <c r="Q856" i="29"/>
  <c r="P857" i="29"/>
  <c r="Q857" i="29"/>
  <c r="P858" i="29"/>
  <c r="Q858" i="29"/>
  <c r="P859" i="29"/>
  <c r="Q859" i="29"/>
  <c r="P860" i="29"/>
  <c r="Q860" i="29"/>
  <c r="P861" i="29"/>
  <c r="Q861" i="29"/>
  <c r="P862" i="29"/>
  <c r="Q862" i="29"/>
  <c r="P863" i="29"/>
  <c r="Q863" i="29"/>
  <c r="P864" i="29"/>
  <c r="Q864" i="29"/>
  <c r="P865" i="29"/>
  <c r="Q865" i="29"/>
  <c r="P866" i="29"/>
  <c r="Q866" i="29"/>
  <c r="P867" i="29"/>
  <c r="Q867" i="29"/>
  <c r="P868" i="29"/>
  <c r="Q868" i="29"/>
  <c r="P869" i="29"/>
  <c r="Q869" i="29"/>
  <c r="P870" i="29"/>
  <c r="Q870" i="29"/>
  <c r="P871" i="29"/>
  <c r="Q871" i="29"/>
  <c r="P872" i="29"/>
  <c r="Q872" i="29"/>
  <c r="P873" i="29"/>
  <c r="Q873" i="29"/>
  <c r="P874" i="29"/>
  <c r="Q874" i="29"/>
  <c r="P875" i="29"/>
  <c r="Q875" i="29"/>
  <c r="P876" i="29"/>
  <c r="Q876" i="29"/>
  <c r="P877" i="29"/>
  <c r="Q877" i="29"/>
  <c r="P878" i="29"/>
  <c r="Q878" i="29"/>
  <c r="P879" i="29"/>
  <c r="Q879" i="29"/>
  <c r="P880" i="29"/>
  <c r="Q880" i="29"/>
  <c r="P881" i="29"/>
  <c r="Q881" i="29"/>
  <c r="P882" i="29"/>
  <c r="Q882" i="29"/>
  <c r="P883" i="29"/>
  <c r="Q883" i="29"/>
  <c r="P884" i="29"/>
  <c r="Q884" i="29"/>
  <c r="P885" i="29"/>
  <c r="Q885" i="29"/>
  <c r="P886" i="29"/>
  <c r="Q886" i="29"/>
  <c r="P887" i="29"/>
  <c r="Q887" i="29"/>
  <c r="P888" i="29"/>
  <c r="Q888" i="29"/>
  <c r="P889" i="29"/>
  <c r="Q889" i="29"/>
  <c r="P890" i="29"/>
  <c r="Q890" i="29"/>
  <c r="P891" i="29"/>
  <c r="Q891" i="29"/>
  <c r="P892" i="29"/>
  <c r="Q892" i="29"/>
  <c r="P893" i="29"/>
  <c r="Q893" i="29"/>
  <c r="P894" i="29"/>
  <c r="Q894" i="29"/>
  <c r="P895" i="29"/>
  <c r="Q895" i="29"/>
  <c r="P896" i="29"/>
  <c r="Q896" i="29"/>
  <c r="P897" i="29"/>
  <c r="Q897" i="29"/>
  <c r="P898" i="29"/>
  <c r="Q898" i="29"/>
  <c r="P899" i="29"/>
  <c r="Q899" i="29"/>
  <c r="P900" i="29"/>
  <c r="Q900" i="29"/>
  <c r="P901" i="29"/>
  <c r="Q901" i="29"/>
  <c r="P902" i="29"/>
  <c r="Q902" i="29"/>
  <c r="P903" i="29"/>
  <c r="Q903" i="29"/>
  <c r="P904" i="29"/>
  <c r="Q904" i="29"/>
  <c r="P905" i="29"/>
  <c r="Q905" i="29"/>
  <c r="P906" i="29"/>
  <c r="Q906" i="29"/>
  <c r="P907" i="29"/>
  <c r="Q907" i="29"/>
  <c r="P908" i="29"/>
  <c r="Q908" i="29"/>
  <c r="P909" i="29"/>
  <c r="Q909" i="29"/>
  <c r="P910" i="29"/>
  <c r="Q910" i="29"/>
  <c r="P911" i="29"/>
  <c r="Q911" i="29"/>
  <c r="P912" i="29"/>
  <c r="Q912" i="29"/>
  <c r="P913" i="29"/>
  <c r="Q913" i="29"/>
  <c r="P914" i="29"/>
  <c r="Q914" i="29"/>
  <c r="P915" i="29"/>
  <c r="Q915" i="29"/>
  <c r="P916" i="29"/>
  <c r="Q916" i="29"/>
  <c r="P917" i="29"/>
  <c r="Q917" i="29"/>
  <c r="P918" i="29"/>
  <c r="Q918" i="29"/>
  <c r="P919" i="29"/>
  <c r="Q919" i="29"/>
  <c r="P920" i="29"/>
  <c r="Q920" i="29"/>
  <c r="P921" i="29"/>
  <c r="Q921" i="29"/>
  <c r="P922" i="29"/>
  <c r="Q922" i="29"/>
  <c r="P923" i="29"/>
  <c r="Q923" i="29"/>
  <c r="P924" i="29"/>
  <c r="Q924" i="29"/>
  <c r="P925" i="29"/>
  <c r="Q925" i="29"/>
  <c r="P926" i="29"/>
  <c r="Q926" i="29"/>
  <c r="P927" i="29"/>
  <c r="Q927" i="29"/>
  <c r="P928" i="29"/>
  <c r="Q928" i="29"/>
  <c r="P929" i="29"/>
  <c r="Q929" i="29"/>
  <c r="P930" i="29"/>
  <c r="Q930" i="29"/>
  <c r="P931" i="29"/>
  <c r="Q931" i="29"/>
  <c r="P932" i="29"/>
  <c r="Q932" i="29"/>
  <c r="P933" i="29"/>
  <c r="Q933" i="29"/>
  <c r="P934" i="29"/>
  <c r="Q934" i="29"/>
  <c r="P935" i="29"/>
  <c r="Q935" i="29"/>
  <c r="P936" i="29"/>
  <c r="Q936" i="29"/>
  <c r="P937" i="29"/>
  <c r="Q937" i="29"/>
  <c r="P938" i="29"/>
  <c r="Q938" i="29"/>
  <c r="P939" i="29"/>
  <c r="Q939" i="29"/>
  <c r="P940" i="29"/>
  <c r="Q940" i="29"/>
  <c r="P941" i="29"/>
  <c r="Q941" i="29"/>
  <c r="P942" i="29"/>
  <c r="Q942" i="29"/>
  <c r="P943" i="29"/>
  <c r="Q943" i="29"/>
  <c r="P944" i="29"/>
  <c r="Q944" i="29"/>
  <c r="P945" i="29"/>
  <c r="Q945" i="29"/>
  <c r="P946" i="29"/>
  <c r="Q946" i="29"/>
  <c r="P947" i="29"/>
  <c r="Q947" i="29"/>
  <c r="P948" i="29"/>
  <c r="Q948" i="29"/>
  <c r="P949" i="29"/>
  <c r="Q949" i="29"/>
  <c r="P950" i="29"/>
  <c r="Q950" i="29"/>
  <c r="P951" i="29"/>
  <c r="Q951" i="29"/>
  <c r="P952" i="29"/>
  <c r="Q952" i="29"/>
  <c r="P953" i="29"/>
  <c r="Q953" i="29"/>
  <c r="P954" i="29"/>
  <c r="Q954" i="29"/>
  <c r="P955" i="29"/>
  <c r="Q955" i="29"/>
  <c r="P956" i="29"/>
  <c r="Q956" i="29"/>
  <c r="P957" i="29"/>
  <c r="Q957" i="29"/>
  <c r="P958" i="29"/>
  <c r="Q958" i="29"/>
  <c r="P959" i="29"/>
  <c r="Q959" i="29"/>
  <c r="P960" i="29"/>
  <c r="Q960" i="29"/>
  <c r="P961" i="29"/>
  <c r="Q961" i="29"/>
  <c r="P962" i="29"/>
  <c r="Q962" i="29"/>
  <c r="P963" i="29"/>
  <c r="Q963" i="29"/>
  <c r="P964" i="29"/>
  <c r="Q964" i="29"/>
  <c r="P965" i="29"/>
  <c r="Q965" i="29"/>
  <c r="P966" i="29"/>
  <c r="Q966" i="29"/>
  <c r="P967" i="29"/>
  <c r="Q967" i="29"/>
  <c r="P968" i="29"/>
  <c r="Q968" i="29"/>
  <c r="P969" i="29"/>
  <c r="Q969" i="29"/>
  <c r="P970" i="29"/>
  <c r="Q970" i="29"/>
  <c r="P971" i="29"/>
  <c r="Q971" i="29"/>
  <c r="P972" i="29"/>
  <c r="Q972" i="29"/>
  <c r="P973" i="29"/>
  <c r="Q973" i="29"/>
  <c r="P974" i="29"/>
  <c r="Q974" i="29"/>
  <c r="P975" i="29"/>
  <c r="Q975" i="29"/>
  <c r="P976" i="29"/>
  <c r="Q976" i="29"/>
  <c r="P977" i="29"/>
  <c r="Q977" i="29"/>
  <c r="P978" i="29"/>
  <c r="Q978" i="29"/>
  <c r="P979" i="29"/>
  <c r="Q979" i="29"/>
  <c r="P980" i="29"/>
  <c r="Q980" i="29"/>
  <c r="P981" i="29"/>
  <c r="Q981" i="29"/>
  <c r="P982" i="29"/>
  <c r="Q982" i="29"/>
  <c r="P983" i="29"/>
  <c r="Q983" i="29"/>
  <c r="P984" i="29"/>
  <c r="Q984" i="29"/>
  <c r="P985" i="29"/>
  <c r="Q985" i="29"/>
  <c r="P986" i="29"/>
  <c r="Q986" i="29"/>
  <c r="P987" i="29"/>
  <c r="Q987" i="29"/>
  <c r="P988" i="29"/>
  <c r="Q988" i="29"/>
  <c r="P989" i="29"/>
  <c r="Q989" i="29"/>
  <c r="P990" i="29"/>
  <c r="Q990" i="29"/>
  <c r="P991" i="29"/>
  <c r="Q991" i="29"/>
  <c r="P992" i="29"/>
  <c r="Q992" i="29"/>
  <c r="P993" i="29"/>
  <c r="Q993" i="29"/>
  <c r="P994" i="29"/>
  <c r="Q994" i="29"/>
  <c r="P995" i="29"/>
  <c r="Q995" i="29"/>
  <c r="P996" i="29"/>
  <c r="Q996" i="29"/>
  <c r="P997" i="29"/>
  <c r="Q997" i="29"/>
  <c r="P998" i="29"/>
  <c r="Q998" i="29"/>
  <c r="P999" i="29"/>
  <c r="Q999" i="29"/>
  <c r="P1000" i="29"/>
  <c r="Q1000" i="29"/>
  <c r="P1001" i="29"/>
  <c r="Q1001" i="29"/>
  <c r="P1002" i="29"/>
  <c r="Q1002" i="29"/>
  <c r="P1003" i="29"/>
  <c r="Q1003" i="29"/>
  <c r="P1004" i="29"/>
  <c r="Q1004" i="29"/>
  <c r="P1005" i="29"/>
  <c r="Q1005" i="29"/>
  <c r="P1006" i="29"/>
  <c r="Q1006" i="29"/>
  <c r="P1007" i="29"/>
  <c r="Q1007" i="29"/>
  <c r="P1008" i="29"/>
  <c r="Q1008" i="29"/>
  <c r="P1009" i="29"/>
  <c r="Q1009" i="29"/>
  <c r="P1010" i="29"/>
  <c r="Q1010" i="29"/>
  <c r="P1011" i="29"/>
  <c r="Q1011" i="29"/>
  <c r="P1012" i="29"/>
  <c r="Q1012" i="29"/>
  <c r="P1013" i="29"/>
  <c r="Q1013" i="29"/>
  <c r="P1014" i="29"/>
  <c r="Q1014" i="29"/>
  <c r="P1015" i="29"/>
  <c r="Q1015" i="29"/>
  <c r="P1016" i="29"/>
  <c r="Q1016" i="29"/>
  <c r="P1017" i="29"/>
  <c r="Q1017" i="29"/>
  <c r="P1018" i="29"/>
  <c r="Q1018" i="29"/>
  <c r="P1019" i="29"/>
  <c r="Q1019" i="29"/>
  <c r="P1020" i="29"/>
  <c r="Q1020" i="29"/>
  <c r="P1021" i="29"/>
  <c r="Q1021" i="29"/>
  <c r="P1022" i="29"/>
  <c r="Q1022" i="29"/>
  <c r="P1023" i="29"/>
  <c r="Q1023" i="29"/>
  <c r="P1024" i="29"/>
  <c r="Q1024" i="29"/>
  <c r="P1025" i="29"/>
  <c r="Q1025" i="29"/>
  <c r="P1026" i="29"/>
  <c r="Q1026" i="29"/>
  <c r="P1027" i="29"/>
  <c r="Q1027" i="29"/>
  <c r="P1028" i="29"/>
  <c r="Q1028" i="29"/>
  <c r="P1029" i="29"/>
  <c r="Q1029" i="29"/>
  <c r="P1030" i="29"/>
  <c r="Q1030" i="29"/>
  <c r="P1031" i="29"/>
  <c r="Q1031" i="29"/>
  <c r="P1032" i="29"/>
  <c r="Q1032" i="29"/>
  <c r="P1033" i="29"/>
  <c r="Q1033" i="29"/>
  <c r="P1034" i="29"/>
  <c r="Q1034" i="29"/>
  <c r="P1035" i="29"/>
  <c r="Q1035" i="29"/>
  <c r="P1036" i="29"/>
  <c r="Q1036" i="29"/>
  <c r="P1037" i="29"/>
  <c r="Q1037" i="29"/>
  <c r="P1038" i="29"/>
  <c r="Q1038" i="29"/>
  <c r="P1039" i="29"/>
  <c r="Q1039" i="29"/>
  <c r="P1040" i="29"/>
  <c r="Q1040" i="29"/>
  <c r="P1041" i="29"/>
  <c r="Q1041" i="29"/>
  <c r="P1042" i="29"/>
  <c r="Q1042" i="29"/>
  <c r="P1043" i="29"/>
  <c r="Q1043" i="29"/>
  <c r="P1044" i="29"/>
  <c r="Q1044" i="29"/>
  <c r="P1045" i="29"/>
  <c r="Q1045" i="29"/>
  <c r="P1046" i="29"/>
  <c r="Q1046" i="29"/>
  <c r="P1047" i="29"/>
  <c r="Q1047" i="29"/>
  <c r="P1048" i="29"/>
  <c r="Q1048" i="29"/>
  <c r="P1049" i="29"/>
  <c r="Q1049" i="29"/>
  <c r="P1050" i="29"/>
  <c r="Q1050" i="29"/>
  <c r="P1051" i="29"/>
  <c r="Q1051" i="29"/>
  <c r="P1052" i="29"/>
  <c r="Q1052" i="29"/>
  <c r="P1053" i="29"/>
  <c r="Q1053" i="29"/>
  <c r="P1054" i="29"/>
  <c r="Q1054" i="29"/>
  <c r="P1055" i="29"/>
  <c r="Q1055" i="29"/>
  <c r="P1056" i="29"/>
  <c r="Q1056" i="29"/>
  <c r="P1057" i="29"/>
  <c r="Q1057" i="29"/>
  <c r="P1058" i="29"/>
  <c r="Q1058" i="29"/>
  <c r="P1059" i="29"/>
  <c r="Q1059" i="29"/>
  <c r="P1060" i="29"/>
  <c r="Q1060" i="29"/>
  <c r="P1061" i="29"/>
  <c r="Q1061" i="29"/>
  <c r="P1062" i="29"/>
  <c r="Q1062" i="29"/>
  <c r="P1063" i="29"/>
  <c r="Q1063" i="29"/>
  <c r="P1064" i="29"/>
  <c r="Q1064" i="29"/>
  <c r="P1065" i="29"/>
  <c r="Q1065" i="29"/>
  <c r="P1066" i="29"/>
  <c r="Q1066" i="29"/>
  <c r="P1067" i="29"/>
  <c r="Q1067" i="29"/>
  <c r="P1068" i="29"/>
  <c r="Q1068" i="29"/>
  <c r="P1069" i="29"/>
  <c r="Q1069" i="29"/>
  <c r="P1070" i="29"/>
  <c r="Q1070" i="29"/>
  <c r="P1071" i="29"/>
  <c r="Q1071" i="29"/>
  <c r="P1072" i="29"/>
  <c r="Q1072" i="29"/>
  <c r="P1073" i="29"/>
  <c r="Q1073" i="29"/>
  <c r="P1074" i="29"/>
  <c r="Q1074" i="29"/>
  <c r="P1075" i="29"/>
  <c r="Q1075" i="29"/>
  <c r="P1076" i="29"/>
  <c r="Q1076" i="29"/>
  <c r="P1077" i="29"/>
  <c r="Q1077" i="29"/>
  <c r="P1078" i="29"/>
  <c r="Q1078" i="29"/>
  <c r="P1079" i="29"/>
  <c r="Q1079" i="29"/>
  <c r="P1080" i="29"/>
  <c r="Q1080" i="29"/>
  <c r="P1081" i="29"/>
  <c r="Q1081" i="29"/>
  <c r="P1082" i="29"/>
  <c r="Q1082" i="29"/>
  <c r="P1083" i="29"/>
  <c r="Q1083" i="29"/>
  <c r="P1084" i="29"/>
  <c r="Q1084" i="29"/>
  <c r="P1085" i="29"/>
  <c r="Q1085" i="29"/>
  <c r="P1086" i="29"/>
  <c r="Q1086" i="29"/>
  <c r="P1087" i="29"/>
  <c r="Q1087" i="29"/>
  <c r="P1088" i="29"/>
  <c r="Q1088" i="29"/>
  <c r="P1089" i="29"/>
  <c r="Q1089" i="29"/>
  <c r="P1090" i="29"/>
  <c r="Q1090" i="29"/>
  <c r="P1091" i="29"/>
  <c r="Q1091" i="29"/>
  <c r="P1092" i="29"/>
  <c r="Q1092" i="29"/>
  <c r="P1093" i="29"/>
  <c r="Q1093" i="29"/>
  <c r="P1094" i="29"/>
  <c r="Q1094" i="29"/>
  <c r="P1095" i="29"/>
  <c r="Q1095" i="29"/>
  <c r="P1096" i="29"/>
  <c r="Q1096" i="29"/>
  <c r="P1097" i="29"/>
  <c r="Q1097" i="29"/>
  <c r="P1098" i="29"/>
  <c r="Q1098" i="29"/>
  <c r="P1099" i="29"/>
  <c r="Q1099" i="29"/>
  <c r="P1100" i="29"/>
  <c r="Q1100" i="29"/>
  <c r="P1101" i="29"/>
  <c r="Q1101" i="29"/>
  <c r="P1102" i="29"/>
  <c r="Q1102" i="29"/>
  <c r="P1103" i="29"/>
  <c r="Q1103" i="29"/>
  <c r="P1104" i="29"/>
  <c r="Q1104" i="29"/>
  <c r="P1105" i="29"/>
  <c r="Q1105" i="29"/>
  <c r="P1106" i="29"/>
  <c r="Q1106" i="29"/>
  <c r="P1107" i="29"/>
  <c r="Q1107" i="29"/>
  <c r="P1108" i="29"/>
  <c r="Q1108" i="29"/>
  <c r="P1109" i="29"/>
  <c r="Q1109" i="29"/>
  <c r="P1110" i="29"/>
  <c r="Q1110" i="29"/>
  <c r="P1111" i="29"/>
  <c r="Q1111" i="29"/>
  <c r="P1112" i="29"/>
  <c r="Q1112" i="29"/>
  <c r="P1113" i="29"/>
  <c r="Q1113" i="29"/>
  <c r="P1114" i="29"/>
  <c r="Q1114" i="29"/>
  <c r="P1115" i="29"/>
  <c r="Q1115" i="29"/>
  <c r="P1116" i="29"/>
  <c r="Q1116" i="29"/>
  <c r="P1117" i="29"/>
  <c r="Q1117" i="29"/>
  <c r="P1118" i="29"/>
  <c r="Q1118" i="29"/>
  <c r="P1119" i="29"/>
  <c r="Q1119" i="29"/>
  <c r="P1120" i="29"/>
  <c r="Q1120" i="29"/>
  <c r="P1121" i="29"/>
  <c r="Q1121" i="29"/>
  <c r="P1122" i="29"/>
  <c r="Q1122" i="29"/>
  <c r="P1123" i="29"/>
  <c r="Q1123" i="29"/>
  <c r="P1124" i="29"/>
  <c r="Q1124" i="29"/>
  <c r="P1125" i="29"/>
  <c r="Q1125" i="29"/>
  <c r="P1126" i="29"/>
  <c r="Q1126" i="29"/>
  <c r="P1127" i="29"/>
  <c r="Q1127" i="29"/>
  <c r="P1128" i="29"/>
  <c r="Q1128" i="29"/>
  <c r="P1129" i="29"/>
  <c r="Q1129" i="29"/>
  <c r="P1130" i="29"/>
  <c r="Q1130" i="29"/>
  <c r="P1131" i="29"/>
  <c r="Q1131" i="29"/>
  <c r="P1132" i="29"/>
  <c r="Q1132" i="29"/>
  <c r="P1133" i="29"/>
  <c r="Q1133" i="29"/>
  <c r="P1134" i="29"/>
  <c r="Q1134" i="29"/>
  <c r="P1135" i="29"/>
  <c r="Q1135" i="29"/>
  <c r="P1136" i="29"/>
  <c r="Q1136" i="29"/>
  <c r="P1137" i="29"/>
  <c r="Q1137" i="29"/>
  <c r="P1138" i="29"/>
  <c r="Q1138" i="29"/>
  <c r="P1139" i="29"/>
  <c r="Q1139" i="29"/>
  <c r="P1140" i="29"/>
  <c r="Q1140" i="29"/>
  <c r="P1141" i="29"/>
  <c r="Q1141" i="29"/>
  <c r="P1142" i="29"/>
  <c r="Q1142" i="29"/>
  <c r="G4" i="28"/>
  <c r="H4" i="28"/>
  <c r="G5" i="28"/>
  <c r="J13" i="28" s="1"/>
  <c r="H5" i="28"/>
  <c r="G9" i="28"/>
  <c r="G17" i="28" s="1"/>
  <c r="H9" i="28"/>
  <c r="I13" i="28"/>
  <c r="K13" i="28" s="1"/>
  <c r="J15" i="27"/>
  <c r="P3" i="27"/>
  <c r="R3" i="27"/>
  <c r="S3" i="27"/>
  <c r="T3" i="27" a="1"/>
  <c r="T5" i="27" s="1"/>
  <c r="T3" i="27"/>
  <c r="T4" i="27"/>
  <c r="T6" i="27"/>
  <c r="T9" i="27"/>
  <c r="T11" i="27"/>
  <c r="T12" i="27"/>
  <c r="T14" i="27"/>
  <c r="T16" i="27"/>
  <c r="T17" i="27"/>
  <c r="T26" i="27"/>
  <c r="T27" i="27"/>
  <c r="T28" i="27"/>
  <c r="T31" i="27"/>
  <c r="T35" i="27"/>
  <c r="T36" i="27"/>
  <c r="T38" i="27"/>
  <c r="T40" i="27"/>
  <c r="T41" i="27"/>
  <c r="T50" i="27"/>
  <c r="T51" i="27"/>
  <c r="T53" i="27"/>
  <c r="T55" i="27"/>
  <c r="T59" i="27"/>
  <c r="T60" i="27"/>
  <c r="T62" i="27"/>
  <c r="U3" i="27"/>
  <c r="S4" i="27"/>
  <c r="P4" i="27"/>
  <c r="R4" i="27" s="1"/>
  <c r="S5" i="27"/>
  <c r="P5" i="27"/>
  <c r="R5" i="27"/>
  <c r="S6" i="27"/>
  <c r="S7" i="27"/>
  <c r="S8" i="27"/>
  <c r="S9" i="27"/>
  <c r="S10" i="27"/>
  <c r="S11" i="27"/>
  <c r="S12" i="27"/>
  <c r="S13" i="27"/>
  <c r="S14" i="27"/>
  <c r="S15" i="27"/>
  <c r="S16" i="27"/>
  <c r="S17" i="27"/>
  <c r="S18" i="27"/>
  <c r="S19" i="27"/>
  <c r="S20" i="27"/>
  <c r="S21" i="27"/>
  <c r="S22" i="27"/>
  <c r="S23" i="27"/>
  <c r="S24" i="27"/>
  <c r="S25" i="27"/>
  <c r="S26" i="27"/>
  <c r="S27" i="27"/>
  <c r="S28" i="27"/>
  <c r="S29" i="27"/>
  <c r="S30" i="27"/>
  <c r="S31" i="27"/>
  <c r="S32" i="27"/>
  <c r="S33" i="27"/>
  <c r="S34" i="27"/>
  <c r="S35" i="27"/>
  <c r="S36" i="27"/>
  <c r="S37" i="27"/>
  <c r="S38" i="27"/>
  <c r="S39" i="27"/>
  <c r="S40" i="27"/>
  <c r="S41" i="27"/>
  <c r="S42" i="27"/>
  <c r="S43" i="27"/>
  <c r="S44" i="27"/>
  <c r="S45" i="27"/>
  <c r="S46" i="27"/>
  <c r="S47" i="27"/>
  <c r="S48" i="27"/>
  <c r="S49" i="27"/>
  <c r="S50" i="27"/>
  <c r="S51" i="27"/>
  <c r="S52" i="27"/>
  <c r="S53" i="27"/>
  <c r="S54" i="27"/>
  <c r="S55" i="27"/>
  <c r="S56" i="27"/>
  <c r="S57" i="27"/>
  <c r="S58" i="27"/>
  <c r="S59" i="27"/>
  <c r="S60" i="27"/>
  <c r="S61" i="27"/>
  <c r="S62" i="27"/>
  <c r="P6" i="27"/>
  <c r="R6" i="27"/>
  <c r="P7" i="27"/>
  <c r="R7" i="27" s="1"/>
  <c r="P8" i="27"/>
  <c r="R8" i="27" s="1"/>
  <c r="P9" i="27"/>
  <c r="R9" i="27"/>
  <c r="P10" i="27"/>
  <c r="R10" i="27"/>
  <c r="P11" i="27"/>
  <c r="R11" i="27" s="1"/>
  <c r="P12" i="27"/>
  <c r="R12" i="27" s="1"/>
  <c r="P13" i="27"/>
  <c r="R13" i="27"/>
  <c r="P14" i="27"/>
  <c r="R14" i="27" s="1"/>
  <c r="P15" i="27"/>
  <c r="R15" i="27" s="1"/>
  <c r="P16" i="27"/>
  <c r="R16" i="27" s="1"/>
  <c r="P17" i="27"/>
  <c r="R17" i="27"/>
  <c r="P18" i="27"/>
  <c r="R18" i="27" s="1"/>
  <c r="P19" i="27"/>
  <c r="R19" i="27" s="1"/>
  <c r="P20" i="27"/>
  <c r="R20" i="27" s="1"/>
  <c r="P21" i="27"/>
  <c r="R21" i="27"/>
  <c r="P22" i="27"/>
  <c r="R22" i="27"/>
  <c r="P23" i="27"/>
  <c r="R23" i="27" s="1"/>
  <c r="P24" i="27"/>
  <c r="R24" i="27" s="1"/>
  <c r="P25" i="27"/>
  <c r="R25" i="27"/>
  <c r="P26" i="27"/>
  <c r="R26" i="27" s="1"/>
  <c r="P27" i="27"/>
  <c r="R27" i="27" s="1"/>
  <c r="P28" i="27"/>
  <c r="R28" i="27" s="1"/>
  <c r="P29" i="27"/>
  <c r="R29" i="27" s="1"/>
  <c r="P30" i="27"/>
  <c r="R30" i="27" s="1"/>
  <c r="P31" i="27"/>
  <c r="R31" i="27" s="1"/>
  <c r="P32" i="27"/>
  <c r="R32" i="27" s="1"/>
  <c r="P33" i="27"/>
  <c r="R33" i="27"/>
  <c r="P34" i="27"/>
  <c r="R34" i="27" s="1"/>
  <c r="P35" i="27"/>
  <c r="R35" i="27"/>
  <c r="P36" i="27"/>
  <c r="R36" i="27" s="1"/>
  <c r="P37" i="27"/>
  <c r="R37" i="27"/>
  <c r="P38" i="27"/>
  <c r="R38" i="27" s="1"/>
  <c r="P39" i="27"/>
  <c r="R39" i="27" s="1"/>
  <c r="P40" i="27"/>
  <c r="R40" i="27" s="1"/>
  <c r="P41" i="27"/>
  <c r="R41" i="27"/>
  <c r="P42" i="27"/>
  <c r="R42" i="27" s="1"/>
  <c r="P43" i="27"/>
  <c r="R43" i="27" s="1"/>
  <c r="P44" i="27"/>
  <c r="R44" i="27" s="1"/>
  <c r="P45" i="27"/>
  <c r="R45" i="27" s="1"/>
  <c r="P46" i="27"/>
  <c r="R46" i="27" s="1"/>
  <c r="P47" i="27"/>
  <c r="R47" i="27"/>
  <c r="P48" i="27"/>
  <c r="R48" i="27" s="1"/>
  <c r="P49" i="27"/>
  <c r="R49" i="27"/>
  <c r="P50" i="27"/>
  <c r="R50" i="27" s="1"/>
  <c r="P51" i="27"/>
  <c r="R51" i="27" s="1"/>
  <c r="P52" i="27"/>
  <c r="R52" i="27"/>
  <c r="P53" i="27"/>
  <c r="R53" i="27"/>
  <c r="P54" i="27"/>
  <c r="R54" i="27" s="1"/>
  <c r="P55" i="27"/>
  <c r="R55" i="27" s="1"/>
  <c r="P56" i="27"/>
  <c r="R56" i="27" s="1"/>
  <c r="P57" i="27"/>
  <c r="R57" i="27" s="1"/>
  <c r="P58" i="27"/>
  <c r="R58" i="27" s="1"/>
  <c r="P59" i="27"/>
  <c r="R59" i="27"/>
  <c r="P60" i="27"/>
  <c r="R60" i="27" s="1"/>
  <c r="P61" i="27"/>
  <c r="R61" i="27"/>
  <c r="P62" i="27"/>
  <c r="R62" i="27" s="1"/>
  <c r="H4" i="27"/>
  <c r="I4" i="27"/>
  <c r="J4" i="27"/>
  <c r="H6" i="27" s="1"/>
  <c r="U4" i="27"/>
  <c r="H5" i="27"/>
  <c r="I5" i="27"/>
  <c r="J5" i="27"/>
  <c r="I6" i="27" s="1"/>
  <c r="U5" i="27"/>
  <c r="J6" i="27"/>
  <c r="U6" i="27"/>
  <c r="U7" i="27"/>
  <c r="U8" i="27"/>
  <c r="U9" i="27"/>
  <c r="H10" i="27"/>
  <c r="H19" i="27" s="1"/>
  <c r="I10" i="27"/>
  <c r="J10" i="27"/>
  <c r="U10" i="27"/>
  <c r="U11" i="27"/>
  <c r="U12" i="27"/>
  <c r="U13" i="27"/>
  <c r="U14" i="27"/>
  <c r="K15" i="27"/>
  <c r="U15" i="27"/>
  <c r="U16" i="27"/>
  <c r="U17" i="27"/>
  <c r="U18" i="27"/>
  <c r="U19" i="27"/>
  <c r="U20" i="27"/>
  <c r="U21" i="27"/>
  <c r="U22" i="27"/>
  <c r="U23" i="27"/>
  <c r="U24" i="27"/>
  <c r="U25" i="27"/>
  <c r="U26" i="27"/>
  <c r="U27" i="27"/>
  <c r="U28" i="27"/>
  <c r="U29" i="27"/>
  <c r="U30" i="27"/>
  <c r="U31" i="27"/>
  <c r="U32" i="27"/>
  <c r="U33" i="27"/>
  <c r="U34" i="27"/>
  <c r="U35" i="27"/>
  <c r="U36" i="27"/>
  <c r="U37" i="27"/>
  <c r="U38" i="27"/>
  <c r="U39" i="27"/>
  <c r="U40" i="27"/>
  <c r="U41" i="27"/>
  <c r="U42" i="27"/>
  <c r="U43" i="27"/>
  <c r="U44" i="27"/>
  <c r="U45" i="27"/>
  <c r="U46" i="27"/>
  <c r="U47" i="27"/>
  <c r="U48" i="27"/>
  <c r="U49" i="27"/>
  <c r="U50" i="27"/>
  <c r="U51" i="27"/>
  <c r="U52" i="27"/>
  <c r="U53" i="27"/>
  <c r="U54" i="27"/>
  <c r="U55" i="27"/>
  <c r="U56" i="27"/>
  <c r="U57" i="27"/>
  <c r="U58" i="27"/>
  <c r="U59" i="27"/>
  <c r="U60" i="27"/>
  <c r="U61" i="27"/>
  <c r="U62" i="27"/>
  <c r="A16" i="57"/>
  <c r="A17" i="57" s="1"/>
  <c r="A18" i="57" s="1"/>
  <c r="A19" i="57" s="1"/>
  <c r="A20" i="57" s="1"/>
  <c r="A21" i="57" s="1"/>
  <c r="A22" i="57" s="1"/>
  <c r="A23" i="57" s="1"/>
  <c r="A24" i="57" s="1"/>
  <c r="A25" i="57" s="1"/>
  <c r="A26" i="57" s="1"/>
  <c r="A27" i="57" s="1"/>
  <c r="A28" i="57" s="1"/>
  <c r="A29" i="57" s="1"/>
  <c r="A30" i="57" s="1"/>
  <c r="A31" i="57" s="1"/>
  <c r="A32" i="57" s="1"/>
  <c r="A33" i="57" s="1"/>
  <c r="A34" i="57" s="1"/>
  <c r="A35" i="57" s="1"/>
  <c r="A36" i="57" s="1"/>
  <c r="A37" i="57" s="1"/>
  <c r="A38" i="57" s="1"/>
  <c r="A39" i="57" s="1"/>
  <c r="A40" i="57" s="1"/>
  <c r="A41" i="57" s="1"/>
  <c r="A42" i="57" s="1"/>
  <c r="A43" i="57" s="1"/>
  <c r="A44" i="57" s="1"/>
  <c r="A45" i="57" s="1"/>
  <c r="A46" i="57" s="1"/>
  <c r="A47" i="57" s="1"/>
  <c r="A48" i="57" s="1"/>
  <c r="A49" i="57" s="1"/>
  <c r="A50" i="57" s="1"/>
  <c r="A51" i="57" s="1"/>
  <c r="A52" i="57" s="1"/>
  <c r="A53" i="57" s="1"/>
  <c r="A54" i="57" s="1"/>
  <c r="A55" i="57" s="1"/>
  <c r="A56" i="57" s="1"/>
  <c r="A57" i="57" s="1"/>
  <c r="A58" i="57" s="1"/>
  <c r="A59" i="57" s="1"/>
  <c r="A60" i="57" s="1"/>
  <c r="A61" i="57" s="1"/>
  <c r="A62" i="57" s="1"/>
  <c r="H13" i="26"/>
  <c r="N17" i="26" s="1"/>
  <c r="P17" i="26" s="1"/>
  <c r="R3" i="26"/>
  <c r="S3" i="26"/>
  <c r="T3" i="26"/>
  <c r="R4" i="26"/>
  <c r="R5" i="26"/>
  <c r="R6" i="26"/>
  <c r="R7" i="26"/>
  <c r="R8" i="26"/>
  <c r="R9" i="26"/>
  <c r="R10" i="26"/>
  <c r="R11" i="26"/>
  <c r="R12" i="26"/>
  <c r="R13" i="26"/>
  <c r="R14" i="26"/>
  <c r="R15" i="26"/>
  <c r="R16" i="26"/>
  <c r="R17" i="26"/>
  <c r="R18" i="26"/>
  <c r="R19" i="26"/>
  <c r="R20" i="26"/>
  <c r="R21" i="26"/>
  <c r="R22" i="26"/>
  <c r="R23" i="26"/>
  <c r="R24" i="26"/>
  <c r="R25" i="26"/>
  <c r="R26" i="26"/>
  <c r="R27" i="26"/>
  <c r="R28" i="26"/>
  <c r="R29" i="26"/>
  <c r="R30" i="26"/>
  <c r="R31" i="26"/>
  <c r="R32" i="26"/>
  <c r="R33" i="26"/>
  <c r="R34" i="26"/>
  <c r="R35" i="26"/>
  <c r="R36" i="26"/>
  <c r="R37" i="26"/>
  <c r="R38" i="26"/>
  <c r="R39" i="26"/>
  <c r="R40" i="26"/>
  <c r="R41" i="26"/>
  <c r="R42" i="26"/>
  <c r="R43" i="26"/>
  <c r="R44" i="26"/>
  <c r="R45" i="26"/>
  <c r="R46" i="26"/>
  <c r="R47" i="26"/>
  <c r="R48" i="26"/>
  <c r="R49" i="26"/>
  <c r="R50" i="26"/>
  <c r="R51" i="26"/>
  <c r="R52" i="26"/>
  <c r="R53" i="26"/>
  <c r="R54" i="26"/>
  <c r="R55" i="26"/>
  <c r="R56" i="26"/>
  <c r="R57" i="26"/>
  <c r="R58" i="26"/>
  <c r="R59" i="26"/>
  <c r="R60" i="26"/>
  <c r="R61" i="26"/>
  <c r="N15" i="26"/>
  <c r="P15" i="26" s="1"/>
  <c r="N38" i="26"/>
  <c r="P38" i="26" s="1"/>
  <c r="N61" i="26"/>
  <c r="P61" i="26" s="1"/>
  <c r="S4" i="26"/>
  <c r="T4" i="26"/>
  <c r="H5" i="26"/>
  <c r="I5" i="26"/>
  <c r="S5" i="26"/>
  <c r="T5" i="26"/>
  <c r="H6" i="26"/>
  <c r="I6" i="26"/>
  <c r="S6" i="26"/>
  <c r="T6" i="26"/>
  <c r="S7" i="26"/>
  <c r="T7" i="26"/>
  <c r="S8" i="26"/>
  <c r="T8" i="26"/>
  <c r="H9" i="26"/>
  <c r="I9" i="26"/>
  <c r="S9" i="26"/>
  <c r="T9" i="26"/>
  <c r="S10" i="26"/>
  <c r="T10" i="26"/>
  <c r="S11" i="26"/>
  <c r="T11" i="26"/>
  <c r="S12" i="26"/>
  <c r="T12" i="26"/>
  <c r="S13" i="26"/>
  <c r="T13" i="26"/>
  <c r="S14" i="26"/>
  <c r="T14" i="26"/>
  <c r="S15" i="26"/>
  <c r="T15" i="26"/>
  <c r="S16" i="26"/>
  <c r="T16" i="26"/>
  <c r="S17" i="26"/>
  <c r="T17" i="26"/>
  <c r="S18" i="26"/>
  <c r="T18" i="26"/>
  <c r="S19" i="26"/>
  <c r="T19" i="26"/>
  <c r="S20" i="26"/>
  <c r="T20" i="26"/>
  <c r="S21" i="26"/>
  <c r="T21" i="26"/>
  <c r="S22" i="26"/>
  <c r="T22" i="26"/>
  <c r="S23" i="26"/>
  <c r="T23" i="26"/>
  <c r="S24" i="26"/>
  <c r="T24" i="26"/>
  <c r="S25" i="26"/>
  <c r="T25" i="26"/>
  <c r="S26" i="26"/>
  <c r="T26" i="26"/>
  <c r="S27" i="26"/>
  <c r="T27" i="26"/>
  <c r="S28" i="26"/>
  <c r="T28" i="26"/>
  <c r="S29" i="26"/>
  <c r="T29" i="26"/>
  <c r="S30" i="26"/>
  <c r="T30" i="26"/>
  <c r="S31" i="26"/>
  <c r="T31" i="26"/>
  <c r="S32" i="26"/>
  <c r="T32" i="26"/>
  <c r="S33" i="26"/>
  <c r="T33" i="26"/>
  <c r="S34" i="26"/>
  <c r="T34" i="26"/>
  <c r="S35" i="26"/>
  <c r="T35" i="26"/>
  <c r="S36" i="26"/>
  <c r="T36" i="26"/>
  <c r="S37" i="26"/>
  <c r="T37" i="26"/>
  <c r="S38" i="26"/>
  <c r="T38" i="26"/>
  <c r="S39" i="26"/>
  <c r="T39" i="26"/>
  <c r="S40" i="26"/>
  <c r="T40" i="26"/>
  <c r="S41" i="26"/>
  <c r="T41" i="26"/>
  <c r="S42" i="26"/>
  <c r="T42" i="26"/>
  <c r="S43" i="26"/>
  <c r="T43" i="26"/>
  <c r="S44" i="26"/>
  <c r="T44" i="26"/>
  <c r="S45" i="26"/>
  <c r="T45" i="26"/>
  <c r="S46" i="26"/>
  <c r="T46" i="26"/>
  <c r="S47" i="26"/>
  <c r="T47" i="26"/>
  <c r="S48" i="26"/>
  <c r="T48" i="26"/>
  <c r="S49" i="26"/>
  <c r="T49" i="26"/>
  <c r="S50" i="26"/>
  <c r="T50" i="26"/>
  <c r="S51" i="26"/>
  <c r="T51" i="26"/>
  <c r="S52" i="26"/>
  <c r="T52" i="26"/>
  <c r="S53" i="26"/>
  <c r="T53" i="26"/>
  <c r="S54" i="26"/>
  <c r="T54" i="26"/>
  <c r="S55" i="26"/>
  <c r="T55" i="26"/>
  <c r="S56" i="26"/>
  <c r="T56" i="26"/>
  <c r="S57" i="26"/>
  <c r="T57" i="26"/>
  <c r="S58" i="26"/>
  <c r="T58" i="26"/>
  <c r="S59" i="26"/>
  <c r="T59" i="26"/>
  <c r="S60" i="26"/>
  <c r="T60" i="26"/>
  <c r="S61" i="26"/>
  <c r="T61" i="26"/>
  <c r="F5" i="56"/>
  <c r="H21" i="56" s="1"/>
  <c r="F6" i="56"/>
  <c r="F7" i="56"/>
  <c r="D16" i="56" s="1"/>
  <c r="E16" i="56" s="1"/>
  <c r="F8" i="56"/>
  <c r="D17" i="56" s="1"/>
  <c r="E17" i="56" s="1"/>
  <c r="D10" i="56"/>
  <c r="E10" i="56"/>
  <c r="D14" i="56"/>
  <c r="F14" i="56"/>
  <c r="D15" i="56"/>
  <c r="E15" i="56" s="1"/>
  <c r="F15" i="56"/>
  <c r="F16" i="56"/>
  <c r="F17" i="56"/>
  <c r="F21" i="56"/>
  <c r="G21" i="56"/>
  <c r="A3" i="25"/>
  <c r="F13" i="25"/>
  <c r="L8" i="25" s="1"/>
  <c r="N8" i="25" s="1"/>
  <c r="L3" i="25"/>
  <c r="N3" i="25" s="1"/>
  <c r="P3" i="25"/>
  <c r="Q3" i="25"/>
  <c r="P4" i="25"/>
  <c r="Q4" i="25"/>
  <c r="F5" i="25"/>
  <c r="G5" i="25"/>
  <c r="L5" i="25"/>
  <c r="N5" i="25" s="1"/>
  <c r="P5" i="25"/>
  <c r="Q5" i="25"/>
  <c r="F6" i="25"/>
  <c r="G6" i="25"/>
  <c r="P6" i="25"/>
  <c r="Q6" i="25"/>
  <c r="L7" i="25"/>
  <c r="N7" i="25" s="1"/>
  <c r="P7" i="25"/>
  <c r="Q7" i="25"/>
  <c r="P8" i="25"/>
  <c r="Q8" i="25"/>
  <c r="P9" i="25"/>
  <c r="L9" i="25"/>
  <c r="N9" i="25" s="1"/>
  <c r="P10" i="25"/>
  <c r="L10" i="25"/>
  <c r="N10" i="25" s="1"/>
  <c r="P11" i="25"/>
  <c r="P12" i="25"/>
  <c r="P13" i="25"/>
  <c r="P14" i="25"/>
  <c r="P15" i="25"/>
  <c r="P16" i="25"/>
  <c r="P17" i="25"/>
  <c r="P18" i="25"/>
  <c r="P19" i="25"/>
  <c r="P20" i="25"/>
  <c r="P21" i="25"/>
  <c r="P22" i="25"/>
  <c r="P23" i="25"/>
  <c r="P24" i="25"/>
  <c r="P25" i="25"/>
  <c r="P26" i="25"/>
  <c r="L11" i="25"/>
  <c r="N11" i="25" s="1"/>
  <c r="L12" i="25"/>
  <c r="N12" i="25" s="1"/>
  <c r="L13" i="25"/>
  <c r="N13" i="25" s="1"/>
  <c r="L14" i="25"/>
  <c r="N14" i="25" s="1"/>
  <c r="L15" i="25"/>
  <c r="N15" i="25" s="1"/>
  <c r="L16" i="25"/>
  <c r="N16" i="25" s="1"/>
  <c r="L17" i="25"/>
  <c r="N17" i="25"/>
  <c r="L18" i="25"/>
  <c r="N18" i="25"/>
  <c r="L19" i="25"/>
  <c r="N19" i="25"/>
  <c r="L20" i="25"/>
  <c r="N20" i="25" s="1"/>
  <c r="L22" i="25"/>
  <c r="N22" i="25"/>
  <c r="L23" i="25"/>
  <c r="N23" i="25" s="1"/>
  <c r="L24" i="25"/>
  <c r="N24" i="25"/>
  <c r="L25" i="25"/>
  <c r="N25" i="25" s="1"/>
  <c r="L26" i="25"/>
  <c r="N26" i="25"/>
  <c r="Q9" i="25"/>
  <c r="Q10" i="25"/>
  <c r="Q11" i="25"/>
  <c r="Q12" i="25"/>
  <c r="Q13" i="25"/>
  <c r="Q14" i="25"/>
  <c r="Q15" i="25"/>
  <c r="Q16" i="25"/>
  <c r="Q17" i="25"/>
  <c r="Q18" i="25"/>
  <c r="Q19" i="25"/>
  <c r="Q20" i="25"/>
  <c r="Q21" i="25"/>
  <c r="Q22" i="25"/>
  <c r="Q23" i="25"/>
  <c r="Q24" i="25"/>
  <c r="Q25" i="25"/>
  <c r="Q26" i="25"/>
  <c r="F9" i="25"/>
  <c r="G13" i="25" s="1"/>
  <c r="G9" i="25"/>
  <c r="H13" i="25"/>
  <c r="I13" i="25" s="1"/>
  <c r="L27" i="25"/>
  <c r="N27" i="25" s="1"/>
  <c r="P27" i="25"/>
  <c r="Q27" i="25"/>
  <c r="L28" i="25"/>
  <c r="N28" i="25" s="1"/>
  <c r="P28" i="25"/>
  <c r="Q28" i="25"/>
  <c r="P29" i="25"/>
  <c r="Q29" i="25"/>
  <c r="L30" i="25"/>
  <c r="N30" i="25"/>
  <c r="P30" i="25"/>
  <c r="Q30" i="25"/>
  <c r="L31" i="25"/>
  <c r="N31" i="25"/>
  <c r="P31" i="25"/>
  <c r="Q31" i="25"/>
  <c r="P32" i="25"/>
  <c r="Q32" i="25"/>
  <c r="L33" i="25"/>
  <c r="N33" i="25" s="1"/>
  <c r="P33" i="25"/>
  <c r="Q33" i="25"/>
  <c r="P34" i="25"/>
  <c r="Q34" i="25"/>
  <c r="L35" i="25"/>
  <c r="N35" i="25" s="1"/>
  <c r="P35" i="25"/>
  <c r="Q35" i="25"/>
  <c r="L36" i="25"/>
  <c r="N36" i="25"/>
  <c r="P36" i="25"/>
  <c r="Q36" i="25"/>
  <c r="L37" i="25"/>
  <c r="N37" i="25" s="1"/>
  <c r="P37" i="25"/>
  <c r="Q37" i="25"/>
  <c r="L38" i="25"/>
  <c r="N38" i="25"/>
  <c r="P38" i="25"/>
  <c r="Q38" i="25"/>
  <c r="L39" i="25"/>
  <c r="N39" i="25"/>
  <c r="P39" i="25"/>
  <c r="Q39" i="25"/>
  <c r="P40" i="25"/>
  <c r="Q40" i="25"/>
  <c r="L41" i="25"/>
  <c r="N41" i="25" s="1"/>
  <c r="P41" i="25"/>
  <c r="Q41" i="25"/>
  <c r="L42" i="25"/>
  <c r="N42" i="25" s="1"/>
  <c r="P42" i="25"/>
  <c r="Q42" i="25"/>
  <c r="L43" i="25"/>
  <c r="N43" i="25" s="1"/>
  <c r="P43" i="25"/>
  <c r="Q43" i="25"/>
  <c r="L44" i="25"/>
  <c r="N44" i="25"/>
  <c r="P44" i="25"/>
  <c r="Q44" i="25"/>
  <c r="L45" i="25"/>
  <c r="N45" i="25" s="1"/>
  <c r="P45" i="25"/>
  <c r="Q45" i="25"/>
  <c r="L46" i="25"/>
  <c r="N46" i="25" s="1"/>
  <c r="P46" i="25"/>
  <c r="Q46" i="25"/>
  <c r="L47" i="25"/>
  <c r="N47" i="25"/>
  <c r="P47" i="25"/>
  <c r="Q47" i="25"/>
  <c r="L48" i="25"/>
  <c r="N48" i="25"/>
  <c r="P48" i="25"/>
  <c r="Q48" i="25"/>
  <c r="P49" i="25"/>
  <c r="Q49" i="25"/>
  <c r="L50" i="25"/>
  <c r="N50" i="25" s="1"/>
  <c r="P50" i="25"/>
  <c r="Q50" i="25"/>
  <c r="P51" i="25"/>
  <c r="Q51" i="25"/>
  <c r="L52" i="25"/>
  <c r="N52" i="25" s="1"/>
  <c r="P52" i="25"/>
  <c r="Q52" i="25"/>
  <c r="L53" i="25"/>
  <c r="N53" i="25" s="1"/>
  <c r="P53" i="25"/>
  <c r="Q53" i="25"/>
  <c r="P54" i="25"/>
  <c r="Q54" i="25"/>
  <c r="L55" i="25"/>
  <c r="N55" i="25" s="1"/>
  <c r="P55" i="25"/>
  <c r="Q55" i="25"/>
  <c r="L56" i="25"/>
  <c r="N56" i="25" s="1"/>
  <c r="P56" i="25"/>
  <c r="Q56" i="25"/>
  <c r="P57" i="25"/>
  <c r="Q57" i="25"/>
  <c r="L58" i="25"/>
  <c r="N58" i="25" s="1"/>
  <c r="P58" i="25"/>
  <c r="Q58" i="25"/>
  <c r="L59" i="25"/>
  <c r="N59" i="25" s="1"/>
  <c r="P59" i="25"/>
  <c r="Q59" i="25"/>
  <c r="L60" i="25"/>
  <c r="N60" i="25" s="1"/>
  <c r="P60" i="25"/>
  <c r="Q60" i="25"/>
  <c r="L61" i="25"/>
  <c r="N61" i="25"/>
  <c r="P61" i="25"/>
  <c r="Q61" i="25"/>
  <c r="D5" i="55"/>
  <c r="D10" i="55"/>
  <c r="E10" i="55"/>
  <c r="D11" i="55"/>
  <c r="E11" i="55"/>
  <c r="B16" i="55"/>
  <c r="C17" i="55"/>
  <c r="B21" i="55"/>
  <c r="C21" i="55"/>
  <c r="C27" i="55"/>
  <c r="E27" i="55" s="1"/>
  <c r="D27" i="55"/>
  <c r="F27" i="55" s="1"/>
  <c r="C32" i="55"/>
  <c r="D32" i="55"/>
  <c r="E32" i="55"/>
  <c r="F32" i="55" s="1"/>
  <c r="B12" i="24"/>
  <c r="C12" i="24"/>
  <c r="B13" i="24"/>
  <c r="B24" i="24" s="1"/>
  <c r="C13" i="24"/>
  <c r="C15" i="24"/>
  <c r="B17" i="24" s="1"/>
  <c r="B16" i="24"/>
  <c r="B18" i="24"/>
  <c r="B19" i="24"/>
  <c r="B20" i="24"/>
  <c r="B21" i="24" s="1"/>
  <c r="B22" i="24" s="1"/>
  <c r="C20" i="24"/>
  <c r="C21" i="24"/>
  <c r="C22" i="24" s="1"/>
  <c r="C24" i="24"/>
  <c r="F5" i="23"/>
  <c r="G5" i="23"/>
  <c r="F6" i="23"/>
  <c r="G6" i="23"/>
  <c r="F7" i="23"/>
  <c r="G7" i="23"/>
  <c r="F8" i="23"/>
  <c r="G8" i="23"/>
  <c r="F9" i="23"/>
  <c r="G9" i="23"/>
  <c r="F10" i="23"/>
  <c r="G10" i="23"/>
  <c r="F11" i="23"/>
  <c r="G11" i="23"/>
  <c r="F12" i="23"/>
  <c r="G12" i="23"/>
  <c r="F13" i="23"/>
  <c r="G13" i="23"/>
  <c r="F14" i="23"/>
  <c r="G14" i="23"/>
  <c r="F15" i="23"/>
  <c r="G15" i="23"/>
  <c r="F16" i="23"/>
  <c r="G16" i="23"/>
  <c r="F17" i="23"/>
  <c r="G17" i="23"/>
  <c r="F18" i="23"/>
  <c r="G18" i="23"/>
  <c r="F19" i="23"/>
  <c r="G19" i="23"/>
  <c r="F20" i="23"/>
  <c r="G20" i="23"/>
  <c r="F21" i="23"/>
  <c r="G21" i="23"/>
  <c r="F22" i="23"/>
  <c r="G22" i="23"/>
  <c r="F23" i="23"/>
  <c r="G23" i="23"/>
  <c r="F24" i="23"/>
  <c r="G24" i="23"/>
  <c r="F25" i="23"/>
  <c r="G25" i="23"/>
  <c r="F26" i="23"/>
  <c r="G26" i="23"/>
  <c r="F27" i="23"/>
  <c r="G27" i="23"/>
  <c r="F28" i="23"/>
  <c r="G28" i="23"/>
  <c r="F29" i="23"/>
  <c r="G29" i="23"/>
  <c r="F30" i="23"/>
  <c r="G30" i="23"/>
  <c r="F31" i="23"/>
  <c r="G31" i="23"/>
  <c r="F32" i="23"/>
  <c r="G32" i="23"/>
  <c r="F33" i="23"/>
  <c r="G33" i="23"/>
  <c r="F34" i="23"/>
  <c r="G34" i="23"/>
  <c r="F35" i="23"/>
  <c r="G35" i="23"/>
  <c r="F36" i="23"/>
  <c r="G36" i="23"/>
  <c r="F37" i="23"/>
  <c r="G37" i="23"/>
  <c r="F38" i="23"/>
  <c r="G38" i="23"/>
  <c r="F39" i="23"/>
  <c r="G39" i="23"/>
  <c r="F40" i="23"/>
  <c r="G40" i="23"/>
  <c r="F41" i="23"/>
  <c r="G41" i="23"/>
  <c r="F42" i="23"/>
  <c r="G42" i="23"/>
  <c r="F43" i="23"/>
  <c r="G43" i="23"/>
  <c r="F44" i="23"/>
  <c r="G44" i="23"/>
  <c r="F45" i="23"/>
  <c r="G45" i="23"/>
  <c r="F46" i="23"/>
  <c r="G46" i="23"/>
  <c r="F47" i="23"/>
  <c r="G47" i="23"/>
  <c r="F48" i="23"/>
  <c r="G48" i="23"/>
  <c r="F49" i="23"/>
  <c r="G49" i="23"/>
  <c r="F50" i="23"/>
  <c r="G50" i="23"/>
  <c r="F51" i="23"/>
  <c r="G51" i="23"/>
  <c r="F52" i="23"/>
  <c r="G52" i="23"/>
  <c r="F53" i="23"/>
  <c r="G53" i="23"/>
  <c r="F54" i="23"/>
  <c r="G54" i="23"/>
  <c r="F55" i="23"/>
  <c r="G55" i="23"/>
  <c r="F56" i="23"/>
  <c r="G56" i="23"/>
  <c r="F57" i="23"/>
  <c r="G57" i="23"/>
  <c r="F58" i="23"/>
  <c r="G58" i="23"/>
  <c r="F59" i="23"/>
  <c r="G59" i="23"/>
  <c r="F60" i="23"/>
  <c r="G60" i="23"/>
  <c r="F61" i="23"/>
  <c r="G61" i="23"/>
  <c r="F62" i="23"/>
  <c r="G62" i="23"/>
  <c r="F63" i="23"/>
  <c r="G63" i="23"/>
  <c r="E3" i="22"/>
  <c r="F3" i="22"/>
  <c r="G3" i="22"/>
  <c r="H3" i="22"/>
  <c r="I3" i="22" s="1"/>
  <c r="K3" i="21"/>
  <c r="C10" i="21"/>
  <c r="C31" i="21" s="1"/>
  <c r="C11" i="21"/>
  <c r="C12" i="21"/>
  <c r="C13" i="21"/>
  <c r="C14" i="21"/>
  <c r="C15" i="21"/>
  <c r="C16" i="21"/>
  <c r="C17" i="21"/>
  <c r="C18" i="21"/>
  <c r="C19" i="21"/>
  <c r="B20" i="21"/>
  <c r="C20" i="21"/>
  <c r="B21" i="21"/>
  <c r="B22" i="21" s="1"/>
  <c r="B23" i="21" s="1"/>
  <c r="B24" i="21" s="1"/>
  <c r="B25" i="21" s="1"/>
  <c r="B26" i="21" s="1"/>
  <c r="B27" i="21" s="1"/>
  <c r="B28" i="21" s="1"/>
  <c r="B29" i="21" s="1"/>
  <c r="C21" i="21"/>
  <c r="C22" i="21"/>
  <c r="C23" i="21"/>
  <c r="C24" i="21"/>
  <c r="C25" i="21"/>
  <c r="C26" i="21"/>
  <c r="C27" i="21"/>
  <c r="C28" i="21"/>
  <c r="C29" i="21"/>
  <c r="C52" i="21"/>
  <c r="C53" i="21"/>
  <c r="K3" i="20"/>
  <c r="M3" i="20" s="1"/>
  <c r="M5" i="20"/>
  <c r="M6" i="20"/>
  <c r="M7" i="20"/>
  <c r="B20" i="20"/>
  <c r="B21" i="20" s="1"/>
  <c r="B22" i="20" s="1"/>
  <c r="B23" i="20" s="1"/>
  <c r="B24" i="20" s="1"/>
  <c r="B25" i="20" s="1"/>
  <c r="B26" i="20" s="1"/>
  <c r="B27" i="20" s="1"/>
  <c r="B28" i="20" s="1"/>
  <c r="B29" i="20" s="1"/>
  <c r="C31" i="20"/>
  <c r="C32" i="20"/>
  <c r="C52" i="20"/>
  <c r="C53" i="20"/>
  <c r="G5" i="19"/>
  <c r="H5" i="19"/>
  <c r="E6" i="19"/>
  <c r="I5" i="19" s="1"/>
  <c r="K5" i="19" s="1"/>
  <c r="L5" i="19" s="1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26" i="19"/>
  <c r="E27" i="19"/>
  <c r="E28" i="19"/>
  <c r="E29" i="19"/>
  <c r="E30" i="19"/>
  <c r="E31" i="19"/>
  <c r="E32" i="19"/>
  <c r="E33" i="19"/>
  <c r="E34" i="19"/>
  <c r="E35" i="19"/>
  <c r="E36" i="19"/>
  <c r="E37" i="19"/>
  <c r="E38" i="19"/>
  <c r="E39" i="19"/>
  <c r="E40" i="19"/>
  <c r="E41" i="19"/>
  <c r="E42" i="19"/>
  <c r="E43" i="19"/>
  <c r="E44" i="19"/>
  <c r="E45" i="19"/>
  <c r="E46" i="19"/>
  <c r="E47" i="19"/>
  <c r="E48" i="19"/>
  <c r="E49" i="19"/>
  <c r="E50" i="19"/>
  <c r="E51" i="19"/>
  <c r="E52" i="19"/>
  <c r="E53" i="19"/>
  <c r="E54" i="19"/>
  <c r="E55" i="19"/>
  <c r="E56" i="19"/>
  <c r="E57" i="19"/>
  <c r="E58" i="19"/>
  <c r="E59" i="19"/>
  <c r="E60" i="19"/>
  <c r="E61" i="19"/>
  <c r="E62" i="19"/>
  <c r="E63" i="19"/>
  <c r="E64" i="19"/>
  <c r="E65" i="19"/>
  <c r="H7" i="19"/>
  <c r="N5" i="19" s="1"/>
  <c r="D16" i="18"/>
  <c r="B24" i="18" s="1"/>
  <c r="B25" i="18" s="1"/>
  <c r="J16" i="18"/>
  <c r="H20" i="18" s="1"/>
  <c r="B19" i="18"/>
  <c r="C19" i="18" s="1"/>
  <c r="B23" i="18"/>
  <c r="C21" i="18" s="1"/>
  <c r="E21" i="18" s="1"/>
  <c r="D19" i="18"/>
  <c r="E19" i="18" s="1"/>
  <c r="H24" i="18"/>
  <c r="B20" i="18"/>
  <c r="C20" i="18"/>
  <c r="E20" i="18" s="1"/>
  <c r="D20" i="18"/>
  <c r="J20" i="18"/>
  <c r="B21" i="18"/>
  <c r="D21" i="18"/>
  <c r="J21" i="18" s="1"/>
  <c r="F5" i="17"/>
  <c r="G47" i="17" s="1"/>
  <c r="G5" i="17"/>
  <c r="G44" i="17" s="1"/>
  <c r="H5" i="17"/>
  <c r="I5" i="17"/>
  <c r="I46" i="17" s="1"/>
  <c r="F6" i="17"/>
  <c r="G6" i="17"/>
  <c r="G43" i="17" s="1"/>
  <c r="G45" i="17" s="1"/>
  <c r="H6" i="17"/>
  <c r="I6" i="17"/>
  <c r="F7" i="17"/>
  <c r="G7" i="17"/>
  <c r="H7" i="17"/>
  <c r="I7" i="17"/>
  <c r="I43" i="17" s="1"/>
  <c r="F8" i="17"/>
  <c r="G8" i="17"/>
  <c r="H8" i="17"/>
  <c r="I8" i="17"/>
  <c r="I44" i="17" s="1"/>
  <c r="F9" i="17"/>
  <c r="G9" i="17"/>
  <c r="H9" i="17"/>
  <c r="I9" i="17"/>
  <c r="F10" i="17"/>
  <c r="G10" i="17"/>
  <c r="H10" i="17"/>
  <c r="I10" i="17"/>
  <c r="F11" i="17"/>
  <c r="G11" i="17"/>
  <c r="H11" i="17"/>
  <c r="I11" i="17"/>
  <c r="F12" i="17"/>
  <c r="G12" i="17"/>
  <c r="H12" i="17"/>
  <c r="I12" i="17"/>
  <c r="F13" i="17"/>
  <c r="G13" i="17"/>
  <c r="H13" i="17"/>
  <c r="I13" i="17"/>
  <c r="F14" i="17"/>
  <c r="G14" i="17"/>
  <c r="H14" i="17"/>
  <c r="I14" i="17"/>
  <c r="F15" i="17"/>
  <c r="G15" i="17"/>
  <c r="H15" i="17"/>
  <c r="I15" i="17"/>
  <c r="F16" i="17"/>
  <c r="G16" i="17"/>
  <c r="H16" i="17"/>
  <c r="I16" i="17"/>
  <c r="F17" i="17"/>
  <c r="G17" i="17"/>
  <c r="H17" i="17"/>
  <c r="I17" i="17"/>
  <c r="F18" i="17"/>
  <c r="G18" i="17"/>
  <c r="H18" i="17"/>
  <c r="I18" i="17"/>
  <c r="F19" i="17"/>
  <c r="G19" i="17"/>
  <c r="H19" i="17"/>
  <c r="I19" i="17"/>
  <c r="F20" i="17"/>
  <c r="G20" i="17"/>
  <c r="H20" i="17"/>
  <c r="I20" i="17"/>
  <c r="F21" i="17"/>
  <c r="G21" i="17"/>
  <c r="H21" i="17"/>
  <c r="I21" i="17"/>
  <c r="F22" i="17"/>
  <c r="G22" i="17"/>
  <c r="H22" i="17"/>
  <c r="I22" i="17"/>
  <c r="F23" i="17"/>
  <c r="G23" i="17"/>
  <c r="H23" i="17"/>
  <c r="I23" i="17"/>
  <c r="F24" i="17"/>
  <c r="G24" i="17"/>
  <c r="H24" i="17"/>
  <c r="I24" i="17"/>
  <c r="F25" i="17"/>
  <c r="G25" i="17"/>
  <c r="H25" i="17"/>
  <c r="I25" i="17"/>
  <c r="F26" i="17"/>
  <c r="G26" i="17"/>
  <c r="H26" i="17"/>
  <c r="I26" i="17"/>
  <c r="F27" i="17"/>
  <c r="G27" i="17"/>
  <c r="H27" i="17"/>
  <c r="I27" i="17"/>
  <c r="F28" i="17"/>
  <c r="G28" i="17"/>
  <c r="H28" i="17"/>
  <c r="I28" i="17"/>
  <c r="F29" i="17"/>
  <c r="G29" i="17"/>
  <c r="H29" i="17"/>
  <c r="I29" i="17"/>
  <c r="F30" i="17"/>
  <c r="G30" i="17"/>
  <c r="H30" i="17"/>
  <c r="I30" i="17"/>
  <c r="F31" i="17"/>
  <c r="G31" i="17"/>
  <c r="H31" i="17"/>
  <c r="I31" i="17"/>
  <c r="F32" i="17"/>
  <c r="G32" i="17"/>
  <c r="H32" i="17"/>
  <c r="I32" i="17"/>
  <c r="F33" i="17"/>
  <c r="G33" i="17"/>
  <c r="H33" i="17"/>
  <c r="I33" i="17"/>
  <c r="F34" i="17"/>
  <c r="G34" i="17"/>
  <c r="H34" i="17"/>
  <c r="I34" i="17"/>
  <c r="F35" i="17"/>
  <c r="G35" i="17"/>
  <c r="H35" i="17"/>
  <c r="I35" i="17"/>
  <c r="F36" i="17"/>
  <c r="G36" i="17"/>
  <c r="H36" i="17"/>
  <c r="I36" i="17"/>
  <c r="F37" i="17"/>
  <c r="G37" i="17"/>
  <c r="H37" i="17"/>
  <c r="I37" i="17"/>
  <c r="F38" i="17"/>
  <c r="G38" i="17"/>
  <c r="H38" i="17"/>
  <c r="I38" i="17"/>
  <c r="F39" i="17"/>
  <c r="G39" i="17"/>
  <c r="G46" i="17" s="1"/>
  <c r="H39" i="17"/>
  <c r="I39" i="17"/>
  <c r="F40" i="17"/>
  <c r="G40" i="17"/>
  <c r="H40" i="17"/>
  <c r="I40" i="17"/>
  <c r="B43" i="17"/>
  <c r="C43" i="17"/>
  <c r="D43" i="17"/>
  <c r="D45" i="17" s="1"/>
  <c r="B44" i="17"/>
  <c r="B45" i="17" s="1"/>
  <c r="C44" i="17"/>
  <c r="D44" i="17"/>
  <c r="C45" i="17"/>
  <c r="B14" i="16"/>
  <c r="B17" i="16" s="1"/>
  <c r="B15" i="16"/>
  <c r="B16" i="16"/>
  <c r="B20" i="16"/>
  <c r="C20" i="16"/>
  <c r="C25" i="16" s="1"/>
  <c r="B21" i="16"/>
  <c r="C21" i="16" s="1"/>
  <c r="B22" i="16"/>
  <c r="C22" i="16" s="1"/>
  <c r="B23" i="16"/>
  <c r="C23" i="16" s="1"/>
  <c r="D13" i="15"/>
  <c r="E13" i="15" s="1"/>
  <c r="D14" i="15"/>
  <c r="E14" i="15"/>
  <c r="F14" i="15"/>
  <c r="D15" i="15"/>
  <c r="E15" i="15"/>
  <c r="F15" i="15"/>
  <c r="D16" i="15"/>
  <c r="E16" i="15"/>
  <c r="F16" i="15"/>
  <c r="D17" i="15"/>
  <c r="E17" i="15"/>
  <c r="F17" i="15"/>
  <c r="D18" i="15"/>
  <c r="E18" i="15" s="1"/>
  <c r="D19" i="15"/>
  <c r="E19" i="15"/>
  <c r="F19" i="15"/>
  <c r="D20" i="15"/>
  <c r="E20" i="15"/>
  <c r="F20" i="15"/>
  <c r="D21" i="15"/>
  <c r="E21" i="15" s="1"/>
  <c r="F21" i="15"/>
  <c r="D22" i="15"/>
  <c r="E22" i="15" s="1"/>
  <c r="D27" i="15"/>
  <c r="E27" i="15"/>
  <c r="F27" i="15"/>
  <c r="D28" i="15"/>
  <c r="E28" i="15" s="1"/>
  <c r="F28" i="15"/>
  <c r="G28" i="15"/>
  <c r="G29" i="15" s="1"/>
  <c r="G30" i="15" s="1"/>
  <c r="D29" i="15"/>
  <c r="E29" i="15" s="1"/>
  <c r="F29" i="15"/>
  <c r="D30" i="15"/>
  <c r="E30" i="15" s="1"/>
  <c r="F30" i="15"/>
  <c r="D31" i="15"/>
  <c r="F31" i="15" s="1"/>
  <c r="E31" i="15"/>
  <c r="D32" i="15"/>
  <c r="F32" i="15" s="1"/>
  <c r="E32" i="15"/>
  <c r="D33" i="15"/>
  <c r="E33" i="15" s="1"/>
  <c r="F33" i="15"/>
  <c r="D34" i="15"/>
  <c r="F34" i="15" s="1"/>
  <c r="E34" i="15"/>
  <c r="G34" i="15"/>
  <c r="D35" i="15"/>
  <c r="F35" i="15" s="1"/>
  <c r="E35" i="15"/>
  <c r="G35" i="15"/>
  <c r="D36" i="15"/>
  <c r="E36" i="15"/>
  <c r="F36" i="15"/>
  <c r="D42" i="15"/>
  <c r="E42" i="15" s="1"/>
  <c r="E45" i="15"/>
  <c r="F45" i="15"/>
  <c r="F2" i="14"/>
  <c r="H24" i="14" s="1"/>
  <c r="H5" i="14"/>
  <c r="H6" i="14"/>
  <c r="H7" i="14"/>
  <c r="H8" i="14"/>
  <c r="H9" i="14"/>
  <c r="H10" i="14"/>
  <c r="H11" i="14"/>
  <c r="H12" i="14"/>
  <c r="H13" i="14"/>
  <c r="H15" i="14"/>
  <c r="H16" i="14"/>
  <c r="H17" i="14"/>
  <c r="H18" i="14"/>
  <c r="H19" i="14"/>
  <c r="H20" i="14"/>
  <c r="H21" i="14"/>
  <c r="H22" i="14"/>
  <c r="H23" i="14"/>
  <c r="H25" i="14"/>
  <c r="H27" i="14"/>
  <c r="H28" i="14"/>
  <c r="H29" i="14"/>
  <c r="H30" i="14"/>
  <c r="H31" i="14"/>
  <c r="H32" i="14"/>
  <c r="H33" i="14"/>
  <c r="H34" i="14"/>
  <c r="H35" i="14"/>
  <c r="H37" i="14"/>
  <c r="H38" i="14"/>
  <c r="H39" i="14"/>
  <c r="H40" i="14"/>
  <c r="H41" i="14"/>
  <c r="H42" i="14"/>
  <c r="H43" i="14"/>
  <c r="H44" i="14"/>
  <c r="H45" i="14"/>
  <c r="H47" i="14"/>
  <c r="H49" i="14"/>
  <c r="H50" i="14"/>
  <c r="H51" i="14"/>
  <c r="H52" i="14"/>
  <c r="H53" i="14"/>
  <c r="H54" i="14"/>
  <c r="H55" i="14"/>
  <c r="H56" i="14"/>
  <c r="H57" i="14"/>
  <c r="H59" i="14"/>
  <c r="H60" i="14"/>
  <c r="H61" i="14"/>
  <c r="H62" i="14"/>
  <c r="H63" i="14"/>
  <c r="J7" i="14"/>
  <c r="K7" i="14"/>
  <c r="J8" i="14" s="1"/>
  <c r="L7" i="14"/>
  <c r="J9" i="14" s="1"/>
  <c r="M7" i="14"/>
  <c r="K8" i="14"/>
  <c r="L8" i="14"/>
  <c r="K9" i="14" s="1"/>
  <c r="M8" i="14"/>
  <c r="L9" i="14"/>
  <c r="M9" i="14"/>
  <c r="J10" i="14"/>
  <c r="K10" i="14"/>
  <c r="L10" i="14"/>
  <c r="M10" i="14"/>
  <c r="G2" i="11"/>
  <c r="G3" i="11"/>
  <c r="H6" i="11"/>
  <c r="H9" i="11" s="1"/>
  <c r="H10" i="11" s="1"/>
  <c r="H7" i="11"/>
  <c r="F5" i="52"/>
  <c r="J5" i="52" s="1"/>
  <c r="G5" i="52"/>
  <c r="F6" i="52"/>
  <c r="G6" i="52"/>
  <c r="F7" i="52"/>
  <c r="G7" i="52"/>
  <c r="F8" i="52"/>
  <c r="F9" i="52"/>
  <c r="F10" i="52"/>
  <c r="F11" i="52"/>
  <c r="F12" i="52"/>
  <c r="F13" i="52"/>
  <c r="F14" i="52"/>
  <c r="F15" i="52"/>
  <c r="F16" i="52"/>
  <c r="F17" i="52"/>
  <c r="F18" i="52"/>
  <c r="F19" i="52"/>
  <c r="F20" i="52"/>
  <c r="F21" i="52"/>
  <c r="F22" i="52"/>
  <c r="F23" i="52"/>
  <c r="F24" i="52"/>
  <c r="F25" i="52"/>
  <c r="F26" i="52"/>
  <c r="F27" i="52"/>
  <c r="F28" i="52"/>
  <c r="F29" i="52"/>
  <c r="F30" i="52"/>
  <c r="F31" i="52"/>
  <c r="F32" i="52"/>
  <c r="F33" i="52"/>
  <c r="F34" i="52"/>
  <c r="F35" i="52"/>
  <c r="F36" i="52"/>
  <c r="F37" i="52"/>
  <c r="F38" i="52"/>
  <c r="F39" i="52"/>
  <c r="F40" i="52"/>
  <c r="G8" i="52"/>
  <c r="G9" i="52"/>
  <c r="G10" i="52"/>
  <c r="G11" i="52"/>
  <c r="G12" i="52"/>
  <c r="G13" i="52"/>
  <c r="G14" i="52"/>
  <c r="G15" i="52"/>
  <c r="G16" i="52"/>
  <c r="G17" i="52"/>
  <c r="G18" i="52"/>
  <c r="G19" i="52"/>
  <c r="G20" i="52"/>
  <c r="G21" i="52"/>
  <c r="G22" i="52"/>
  <c r="G23" i="52"/>
  <c r="G24" i="52"/>
  <c r="G25" i="52"/>
  <c r="G26" i="52"/>
  <c r="G27" i="52"/>
  <c r="G28" i="52"/>
  <c r="G29" i="52"/>
  <c r="G30" i="52"/>
  <c r="G31" i="52"/>
  <c r="G32" i="52"/>
  <c r="G33" i="52"/>
  <c r="G34" i="52"/>
  <c r="G35" i="52"/>
  <c r="G36" i="52"/>
  <c r="G37" i="52"/>
  <c r="G38" i="52"/>
  <c r="G39" i="52"/>
  <c r="G40" i="52"/>
  <c r="M5" i="52"/>
  <c r="M6" i="52"/>
  <c r="D5" i="53"/>
  <c r="G5" i="53" s="1"/>
  <c r="F5" i="53"/>
  <c r="D6" i="53"/>
  <c r="F6" i="53" s="1"/>
  <c r="D7" i="53"/>
  <c r="F7" i="53"/>
  <c r="G7" i="53"/>
  <c r="D8" i="53"/>
  <c r="F8" i="53" s="1"/>
  <c r="D9" i="53"/>
  <c r="F9" i="53"/>
  <c r="D10" i="53"/>
  <c r="F10" i="53" s="1"/>
  <c r="D11" i="53"/>
  <c r="F11" i="53" s="1"/>
  <c r="D12" i="53"/>
  <c r="F12" i="53"/>
  <c r="D13" i="53"/>
  <c r="G13" i="53" s="1"/>
  <c r="D14" i="53"/>
  <c r="G14" i="53" s="1"/>
  <c r="F14" i="53"/>
  <c r="D15" i="53"/>
  <c r="G15" i="53" s="1"/>
  <c r="D16" i="53"/>
  <c r="G16" i="53" s="1"/>
  <c r="D17" i="53"/>
  <c r="G17" i="53" s="1"/>
  <c r="D18" i="53"/>
  <c r="G18" i="53" s="1"/>
  <c r="F18" i="53"/>
  <c r="D19" i="53"/>
  <c r="G19" i="53" s="1"/>
  <c r="D20" i="53"/>
  <c r="F20" i="53"/>
  <c r="D21" i="53"/>
  <c r="F21" i="53" s="1"/>
  <c r="D22" i="53"/>
  <c r="F22" i="53" s="1"/>
  <c r="D23" i="53"/>
  <c r="F23" i="53"/>
  <c r="D24" i="53"/>
  <c r="F24" i="53" s="1"/>
  <c r="D25" i="53"/>
  <c r="G25" i="53" s="1"/>
  <c r="F25" i="53"/>
  <c r="D26" i="53"/>
  <c r="F26" i="53" s="1"/>
  <c r="D27" i="53"/>
  <c r="F27" i="53" s="1"/>
  <c r="D28" i="53"/>
  <c r="F28" i="53" s="1"/>
  <c r="D29" i="53"/>
  <c r="F29" i="53"/>
  <c r="D30" i="53"/>
  <c r="G30" i="53" s="1"/>
  <c r="D31" i="53"/>
  <c r="F31" i="53"/>
  <c r="D32" i="53"/>
  <c r="F32" i="53" s="1"/>
  <c r="D33" i="53"/>
  <c r="F33" i="53" s="1"/>
  <c r="D34" i="53"/>
  <c r="F34" i="53"/>
  <c r="D35" i="53"/>
  <c r="G35" i="53" s="1"/>
  <c r="D36" i="53"/>
  <c r="G36" i="53" s="1"/>
  <c r="F36" i="53"/>
  <c r="D37" i="53"/>
  <c r="G37" i="53" s="1"/>
  <c r="D38" i="53"/>
  <c r="G38" i="53" s="1"/>
  <c r="D39" i="53"/>
  <c r="G39" i="53" s="1"/>
  <c r="D40" i="53"/>
  <c r="G40" i="53" s="1"/>
  <c r="F40" i="53"/>
  <c r="G8" i="53"/>
  <c r="G9" i="53"/>
  <c r="G11" i="53"/>
  <c r="G12" i="53"/>
  <c r="G20" i="53"/>
  <c r="G22" i="53"/>
  <c r="G23" i="53"/>
  <c r="G24" i="53"/>
  <c r="G28" i="53"/>
  <c r="G29" i="53"/>
  <c r="G31" i="53"/>
  <c r="G33" i="53"/>
  <c r="G34" i="53"/>
  <c r="M5" i="53"/>
  <c r="M6" i="53"/>
  <c r="E3" i="8"/>
  <c r="F3" i="8"/>
  <c r="K8" i="8" s="1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36" i="8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A4" i="8"/>
  <c r="A5" i="8"/>
  <c r="A6" i="8"/>
  <c r="A7" i="8"/>
  <c r="A8" i="8"/>
  <c r="A9" i="8" s="1"/>
  <c r="A10" i="8" s="1"/>
  <c r="A11" i="8" s="1"/>
  <c r="A12" i="8" s="1"/>
  <c r="A13" i="8" s="1"/>
  <c r="A14" i="8" s="1"/>
  <c r="A15" i="8" s="1"/>
  <c r="A16" i="8" s="1"/>
  <c r="A17" i="8" s="1"/>
  <c r="A18" i="8" s="1"/>
  <c r="A19" i="8" s="1"/>
  <c r="A20" i="8" s="1"/>
  <c r="A21" i="8" s="1"/>
  <c r="A22" i="8" s="1"/>
  <c r="A23" i="8" s="1"/>
  <c r="A24" i="8" s="1"/>
  <c r="A25" i="8" s="1"/>
  <c r="A26" i="8" s="1"/>
  <c r="A27" i="8" s="1"/>
  <c r="A28" i="8" s="1"/>
  <c r="A29" i="8" s="1"/>
  <c r="A30" i="8" s="1"/>
  <c r="A31" i="8" s="1"/>
  <c r="A32" i="8" s="1"/>
  <c r="A33" i="8" s="1"/>
  <c r="A34" i="8" s="1"/>
  <c r="A35" i="8" s="1"/>
  <c r="A36" i="8" s="1"/>
  <c r="A37" i="8" s="1"/>
  <c r="A38" i="8" s="1"/>
  <c r="A39" i="8" s="1"/>
  <c r="A40" i="8" s="1"/>
  <c r="A41" i="8" s="1"/>
  <c r="A42" i="8" s="1"/>
  <c r="A43" i="8" s="1"/>
  <c r="A44" i="8" s="1"/>
  <c r="A45" i="8" s="1"/>
  <c r="A46" i="8" s="1"/>
  <c r="A47" i="8" s="1"/>
  <c r="A48" i="8" s="1"/>
  <c r="A49" i="8" s="1"/>
  <c r="A50" i="8" s="1"/>
  <c r="A51" i="8" s="1"/>
  <c r="A52" i="8" s="1"/>
  <c r="A53" i="8" s="1"/>
  <c r="A54" i="8" s="1"/>
  <c r="A55" i="8" s="1"/>
  <c r="A56" i="8" s="1"/>
  <c r="A57" i="8" s="1"/>
  <c r="A58" i="8" s="1"/>
  <c r="A59" i="8" s="1"/>
  <c r="A60" i="8" s="1"/>
  <c r="A61" i="8" s="1"/>
  <c r="A62" i="8" s="1"/>
  <c r="E6" i="54"/>
  <c r="D10" i="54"/>
  <c r="D11" i="54"/>
  <c r="D12" i="54"/>
  <c r="D13" i="54"/>
  <c r="D14" i="54"/>
  <c r="D15" i="54"/>
  <c r="D16" i="54"/>
  <c r="D17" i="54"/>
  <c r="D18" i="54"/>
  <c r="D19" i="54"/>
  <c r="D20" i="54"/>
  <c r="D21" i="54"/>
  <c r="D22" i="54"/>
  <c r="D23" i="54"/>
  <c r="E3" i="7"/>
  <c r="E65" i="7" s="1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B64" i="7"/>
  <c r="C64" i="7"/>
  <c r="B65" i="7"/>
  <c r="C65" i="7"/>
  <c r="C67" i="7"/>
  <c r="B17" i="6"/>
  <c r="E15" i="6" s="1"/>
  <c r="H15" i="6" s="1"/>
  <c r="E4" i="6"/>
  <c r="H4" i="6" s="1"/>
  <c r="C17" i="6"/>
  <c r="F7" i="6" s="1"/>
  <c r="F4" i="6"/>
  <c r="F5" i="6"/>
  <c r="E6" i="6"/>
  <c r="H6" i="6" s="1"/>
  <c r="F6" i="6"/>
  <c r="E7" i="6"/>
  <c r="H7" i="6" s="1"/>
  <c r="F8" i="6"/>
  <c r="F9" i="6"/>
  <c r="E10" i="6"/>
  <c r="H10" i="6" s="1"/>
  <c r="F10" i="6"/>
  <c r="E11" i="6"/>
  <c r="H11" i="6" s="1"/>
  <c r="F11" i="6"/>
  <c r="F12" i="6"/>
  <c r="E13" i="6"/>
  <c r="H13" i="6" s="1"/>
  <c r="F13" i="6"/>
  <c r="E14" i="6"/>
  <c r="H14" i="6" s="1"/>
  <c r="F14" i="6"/>
  <c r="F15" i="6"/>
  <c r="H19" i="6"/>
  <c r="H23" i="6"/>
  <c r="H24" i="6"/>
  <c r="H21" i="6"/>
  <c r="H22" i="6"/>
  <c r="A4" i="50"/>
  <c r="A5" i="50" s="1"/>
  <c r="A6" i="50" s="1"/>
  <c r="A7" i="50" s="1"/>
  <c r="A8" i="50" s="1"/>
  <c r="A9" i="50" s="1"/>
  <c r="A10" i="50" s="1"/>
  <c r="A11" i="50" s="1"/>
  <c r="A12" i="50" s="1"/>
  <c r="E4" i="50"/>
  <c r="E5" i="50"/>
  <c r="E6" i="50" s="1"/>
  <c r="J6" i="5"/>
  <c r="L6" i="5"/>
  <c r="G7" i="5"/>
  <c r="G16" i="5" s="1"/>
  <c r="H7" i="5"/>
  <c r="J7" i="5"/>
  <c r="L7" i="5"/>
  <c r="G20" i="5" s="1"/>
  <c r="G8" i="5"/>
  <c r="H8" i="5"/>
  <c r="G25" i="5" s="1"/>
  <c r="J8" i="5"/>
  <c r="G12" i="5" s="1"/>
  <c r="L8" i="5"/>
  <c r="G9" i="5"/>
  <c r="H9" i="5"/>
  <c r="G26" i="5" s="1"/>
  <c r="J9" i="5"/>
  <c r="L9" i="5"/>
  <c r="J10" i="5"/>
  <c r="L10" i="5"/>
  <c r="J11" i="5"/>
  <c r="L11" i="5"/>
  <c r="G19" i="5" s="1"/>
  <c r="J12" i="5"/>
  <c r="G14" i="5" s="1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G24" i="5"/>
  <c r="C8" i="4"/>
  <c r="C9" i="4"/>
  <c r="D9" i="3"/>
  <c r="E6" i="3"/>
  <c r="F6" i="3" s="1"/>
  <c r="D11" i="3" s="1"/>
  <c r="D12" i="3" s="1"/>
  <c r="E7" i="3"/>
  <c r="F7" i="3"/>
  <c r="D10" i="3"/>
  <c r="G4" i="51"/>
  <c r="G5" i="51"/>
  <c r="G11" i="51" s="1"/>
  <c r="G6" i="51"/>
  <c r="G7" i="51"/>
  <c r="G8" i="51"/>
  <c r="G9" i="51"/>
  <c r="C11" i="51"/>
  <c r="D11" i="51"/>
  <c r="G12" i="51"/>
  <c r="F6" i="1"/>
  <c r="G6" i="1"/>
  <c r="H6" i="1" s="1"/>
  <c r="I6" i="1" s="1"/>
  <c r="G7" i="1"/>
  <c r="H7" i="1"/>
  <c r="F7" i="1"/>
  <c r="I7" i="1"/>
  <c r="G8" i="1"/>
  <c r="H8" i="1"/>
  <c r="F8" i="1"/>
  <c r="I8" i="1"/>
  <c r="I11" i="1"/>
  <c r="C12" i="2"/>
  <c r="C16" i="2" s="1"/>
  <c r="D12" i="2" s="1"/>
  <c r="C22" i="2" s="1"/>
  <c r="D22" i="2" s="1"/>
  <c r="C29" i="2" s="1"/>
  <c r="C13" i="2"/>
  <c r="D13" i="2" s="1"/>
  <c r="C23" i="2" s="1"/>
  <c r="D23" i="2" s="1"/>
  <c r="C30" i="2" s="1"/>
  <c r="C14" i="2"/>
  <c r="D14" i="2" s="1"/>
  <c r="C24" i="2" s="1"/>
  <c r="D24" i="2" s="1"/>
  <c r="C31" i="2" s="1"/>
  <c r="C38" i="2" s="1"/>
  <c r="E36" i="2"/>
  <c r="E37" i="2"/>
  <c r="F36" i="2" s="1"/>
  <c r="E38" i="2"/>
  <c r="F37" i="2"/>
  <c r="D3" i="38" l="1"/>
  <c r="C3" i="38" s="1"/>
  <c r="N3" i="38"/>
  <c r="G3" i="39"/>
  <c r="E3" i="39"/>
  <c r="O3" i="38"/>
  <c r="O20" i="38" s="1"/>
  <c r="G3" i="38"/>
  <c r="I10" i="1"/>
  <c r="J6" i="1"/>
  <c r="D23" i="56"/>
  <c r="T9" i="29"/>
  <c r="W3" i="27"/>
  <c r="H45" i="8"/>
  <c r="B25" i="24"/>
  <c r="B26" i="24"/>
  <c r="B27" i="24" s="1"/>
  <c r="B29" i="24"/>
  <c r="C29" i="24"/>
  <c r="C30" i="24" s="1"/>
  <c r="C31" i="24" s="1"/>
  <c r="H43" i="8"/>
  <c r="H41" i="8"/>
  <c r="K18" i="30"/>
  <c r="F40" i="2"/>
  <c r="C36" i="2"/>
  <c r="C40" i="2" s="1"/>
  <c r="H57" i="8"/>
  <c r="H13" i="8"/>
  <c r="C37" i="2"/>
  <c r="J8" i="1"/>
  <c r="H53" i="8"/>
  <c r="F38" i="15"/>
  <c r="H52" i="8"/>
  <c r="J13" i="25"/>
  <c r="D19" i="56"/>
  <c r="L15" i="27"/>
  <c r="M15" i="27" s="1"/>
  <c r="N15" i="27"/>
  <c r="I19" i="27" s="1"/>
  <c r="H25" i="18"/>
  <c r="I45" i="17"/>
  <c r="J7" i="1"/>
  <c r="H51" i="8"/>
  <c r="E14" i="56"/>
  <c r="I13" i="26"/>
  <c r="N52" i="26"/>
  <c r="P52" i="26" s="1"/>
  <c r="N29" i="26"/>
  <c r="P29" i="26" s="1"/>
  <c r="N3" i="26"/>
  <c r="P3" i="26" s="1"/>
  <c r="N40" i="26"/>
  <c r="P40" i="26" s="1"/>
  <c r="G21" i="5"/>
  <c r="K5" i="8"/>
  <c r="N13" i="26"/>
  <c r="P13" i="26" s="1"/>
  <c r="N24" i="26"/>
  <c r="P24" i="26" s="1"/>
  <c r="N35" i="26"/>
  <c r="P35" i="26" s="1"/>
  <c r="N46" i="26"/>
  <c r="P46" i="26" s="1"/>
  <c r="N57" i="26"/>
  <c r="P57" i="26" s="1"/>
  <c r="N8" i="26"/>
  <c r="P8" i="26" s="1"/>
  <c r="F38" i="2"/>
  <c r="G32" i="53"/>
  <c r="G10" i="53"/>
  <c r="F10" i="56"/>
  <c r="N51" i="26"/>
  <c r="P51" i="26" s="1"/>
  <c r="N28" i="26"/>
  <c r="P28" i="26" s="1"/>
  <c r="T39" i="27"/>
  <c r="T15" i="27"/>
  <c r="F30" i="53"/>
  <c r="F19" i="53"/>
  <c r="F42" i="15"/>
  <c r="G42" i="15" s="1"/>
  <c r="F46" i="15" s="1"/>
  <c r="F13" i="15"/>
  <c r="N39" i="26"/>
  <c r="P39" i="26" s="1"/>
  <c r="N16" i="26"/>
  <c r="P16" i="26" s="1"/>
  <c r="G16" i="29"/>
  <c r="J19" i="30"/>
  <c r="J19" i="18"/>
  <c r="N50" i="26"/>
  <c r="P50" i="26" s="1"/>
  <c r="N27" i="26"/>
  <c r="P27" i="26" s="1"/>
  <c r="T61" i="27"/>
  <c r="T37" i="27"/>
  <c r="T13" i="27"/>
  <c r="E5" i="6"/>
  <c r="H5" i="6" s="1"/>
  <c r="H23" i="18"/>
  <c r="I20" i="18" s="1"/>
  <c r="K20" i="18" s="1"/>
  <c r="N49" i="26"/>
  <c r="P49" i="26" s="1"/>
  <c r="N26" i="26"/>
  <c r="P26" i="26" s="1"/>
  <c r="E12" i="6"/>
  <c r="H12" i="6" s="1"/>
  <c r="G27" i="53"/>
  <c r="F39" i="53"/>
  <c r="F17" i="53"/>
  <c r="H19" i="18"/>
  <c r="I19" i="18" s="1"/>
  <c r="L49" i="25"/>
  <c r="N49" i="25" s="1"/>
  <c r="L32" i="25"/>
  <c r="N32" i="25" s="1"/>
  <c r="L6" i="25"/>
  <c r="N6" i="25" s="1"/>
  <c r="N60" i="26"/>
  <c r="P60" i="26" s="1"/>
  <c r="N37" i="26"/>
  <c r="P37" i="26" s="1"/>
  <c r="N14" i="26"/>
  <c r="P14" i="26" s="1"/>
  <c r="T58" i="27"/>
  <c r="T34" i="27"/>
  <c r="T10" i="27"/>
  <c r="J8" i="8"/>
  <c r="G26" i="53"/>
  <c r="G6" i="53"/>
  <c r="J6" i="53" s="1"/>
  <c r="J13" i="14"/>
  <c r="N48" i="26"/>
  <c r="P48" i="26" s="1"/>
  <c r="N25" i="26"/>
  <c r="P25" i="26" s="1"/>
  <c r="T57" i="27"/>
  <c r="T33" i="27"/>
  <c r="F38" i="53"/>
  <c r="F16" i="53"/>
  <c r="H58" i="14"/>
  <c r="H36" i="14"/>
  <c r="H14" i="14"/>
  <c r="L54" i="25"/>
  <c r="N54" i="25" s="1"/>
  <c r="N59" i="26"/>
  <c r="P59" i="26" s="1"/>
  <c r="N36" i="26"/>
  <c r="P36" i="26" s="1"/>
  <c r="T56" i="27"/>
  <c r="T32" i="27"/>
  <c r="T7" i="27"/>
  <c r="F18" i="15"/>
  <c r="D21" i="56"/>
  <c r="N47" i="26"/>
  <c r="P47" i="26" s="1"/>
  <c r="N12" i="26"/>
  <c r="P12" i="26" s="1"/>
  <c r="F37" i="53"/>
  <c r="F15" i="53"/>
  <c r="H21" i="18"/>
  <c r="I21" i="18" s="1"/>
  <c r="K21" i="18" s="1"/>
  <c r="M8" i="20"/>
  <c r="N58" i="26"/>
  <c r="P58" i="26" s="1"/>
  <c r="N23" i="26"/>
  <c r="P23" i="26" s="1"/>
  <c r="T54" i="27"/>
  <c r="T29" i="27"/>
  <c r="N34" i="26"/>
  <c r="P34" i="26" s="1"/>
  <c r="N11" i="26"/>
  <c r="P11" i="26" s="1"/>
  <c r="J5" i="8"/>
  <c r="H32" i="8" s="1"/>
  <c r="G21" i="53"/>
  <c r="J5" i="53" s="1"/>
  <c r="N45" i="26"/>
  <c r="P45" i="26" s="1"/>
  <c r="N22" i="26"/>
  <c r="P22" i="26" s="1"/>
  <c r="N5" i="26"/>
  <c r="P5" i="26" s="1"/>
  <c r="N56" i="26"/>
  <c r="P56" i="26" s="1"/>
  <c r="N33" i="26"/>
  <c r="P33" i="26" s="1"/>
  <c r="N10" i="26"/>
  <c r="P10" i="26" s="1"/>
  <c r="T8" i="27"/>
  <c r="T30" i="27"/>
  <c r="T52" i="27"/>
  <c r="T20" i="27"/>
  <c r="T42" i="27"/>
  <c r="G13" i="5"/>
  <c r="F35" i="53"/>
  <c r="F13" i="53"/>
  <c r="J6" i="52"/>
  <c r="M4" i="20"/>
  <c r="K4" i="20" s="1"/>
  <c r="K5" i="20" s="1"/>
  <c r="N44" i="26"/>
  <c r="P44" i="26" s="1"/>
  <c r="N21" i="26"/>
  <c r="P21" i="26" s="1"/>
  <c r="T49" i="27"/>
  <c r="T25" i="27"/>
  <c r="E9" i="6"/>
  <c r="H9" i="6" s="1"/>
  <c r="E64" i="7"/>
  <c r="N55" i="26"/>
  <c r="P55" i="26" s="1"/>
  <c r="N32" i="26"/>
  <c r="P32" i="26" s="1"/>
  <c r="N9" i="26"/>
  <c r="P9" i="26" s="1"/>
  <c r="N4" i="26"/>
  <c r="P4" i="26" s="1"/>
  <c r="T48" i="27"/>
  <c r="T24" i="27"/>
  <c r="N43" i="26"/>
  <c r="P43" i="26" s="1"/>
  <c r="N20" i="26"/>
  <c r="P20" i="26" s="1"/>
  <c r="T47" i="27"/>
  <c r="T23" i="27"/>
  <c r="N54" i="26"/>
  <c r="P54" i="26" s="1"/>
  <c r="N31" i="26"/>
  <c r="P31" i="26" s="1"/>
  <c r="T46" i="27"/>
  <c r="T22" i="27"/>
  <c r="J4" i="8"/>
  <c r="E8" i="6"/>
  <c r="H8" i="6" s="1"/>
  <c r="H18" i="6" s="1"/>
  <c r="H48" i="14"/>
  <c r="H26" i="14"/>
  <c r="H4" i="14"/>
  <c r="I47" i="17"/>
  <c r="L57" i="25"/>
  <c r="N57" i="25" s="1"/>
  <c r="L29" i="25"/>
  <c r="N29" i="25" s="1"/>
  <c r="T9" i="25" s="1"/>
  <c r="L4" i="25"/>
  <c r="N4" i="25" s="1"/>
  <c r="U8" i="25" s="1"/>
  <c r="N42" i="26"/>
  <c r="P42" i="26" s="1"/>
  <c r="N19" i="26"/>
  <c r="P19" i="26" s="1"/>
  <c r="N7" i="26"/>
  <c r="P7" i="26" s="1"/>
  <c r="T45" i="27"/>
  <c r="T21" i="27"/>
  <c r="H17" i="28"/>
  <c r="K4" i="8"/>
  <c r="F22" i="15"/>
  <c r="C32" i="21"/>
  <c r="L40" i="25"/>
  <c r="N40" i="25" s="1"/>
  <c r="L21" i="25"/>
  <c r="N21" i="25" s="1"/>
  <c r="N53" i="26"/>
  <c r="P53" i="26" s="1"/>
  <c r="N30" i="26"/>
  <c r="P30" i="26" s="1"/>
  <c r="T44" i="27"/>
  <c r="T19" i="27"/>
  <c r="H46" i="14"/>
  <c r="L51" i="25"/>
  <c r="N51" i="25" s="1"/>
  <c r="L34" i="25"/>
  <c r="N34" i="25" s="1"/>
  <c r="J13" i="26"/>
  <c r="K13" i="26" s="1"/>
  <c r="N41" i="26"/>
  <c r="P41" i="26" s="1"/>
  <c r="N18" i="26"/>
  <c r="P18" i="26" s="1"/>
  <c r="N6" i="26"/>
  <c r="P6" i="26" s="1"/>
  <c r="T43" i="27"/>
  <c r="T18" i="27"/>
  <c r="B14" i="39"/>
  <c r="B10" i="39"/>
  <c r="F23" i="39"/>
  <c r="O4" i="39" s="1"/>
  <c r="E18" i="40"/>
  <c r="E30" i="40"/>
  <c r="E33" i="40" s="1"/>
  <c r="N17" i="31"/>
  <c r="F11" i="39"/>
  <c r="F14" i="39" s="1"/>
  <c r="G4" i="39"/>
  <c r="E22" i="39"/>
  <c r="E23" i="39"/>
  <c r="N4" i="39" s="1"/>
  <c r="L18" i="39"/>
  <c r="L12" i="39"/>
  <c r="K70" i="34"/>
  <c r="E10" i="38"/>
  <c r="E13" i="38"/>
  <c r="X9" i="34"/>
  <c r="X10" i="34"/>
  <c r="N70" i="34"/>
  <c r="I10" i="33"/>
  <c r="I32" i="33"/>
  <c r="I54" i="33"/>
  <c r="I11" i="33"/>
  <c r="I33" i="33"/>
  <c r="I55" i="33"/>
  <c r="I12" i="33"/>
  <c r="I34" i="33"/>
  <c r="I56" i="33"/>
  <c r="I13" i="33"/>
  <c r="I35" i="33"/>
  <c r="I57" i="33"/>
  <c r="I14" i="33"/>
  <c r="I36" i="33"/>
  <c r="I58" i="33"/>
  <c r="I15" i="33"/>
  <c r="I37" i="33"/>
  <c r="I59" i="33"/>
  <c r="I20" i="33"/>
  <c r="I42" i="33"/>
  <c r="I64" i="33"/>
  <c r="I22" i="33"/>
  <c r="I44" i="33"/>
  <c r="I66" i="33"/>
  <c r="I19" i="33"/>
  <c r="I51" i="33"/>
  <c r="I21" i="33"/>
  <c r="I52" i="33"/>
  <c r="I23" i="33"/>
  <c r="I53" i="33"/>
  <c r="I24" i="33"/>
  <c r="I60" i="33"/>
  <c r="I25" i="33"/>
  <c r="I61" i="33"/>
  <c r="I41" i="33"/>
  <c r="I43" i="33"/>
  <c r="I45" i="33"/>
  <c r="I46" i="33"/>
  <c r="I47" i="33"/>
  <c r="I48" i="33"/>
  <c r="I49" i="33"/>
  <c r="I50" i="33"/>
  <c r="I16" i="33"/>
  <c r="I65" i="33"/>
  <c r="I17" i="33"/>
  <c r="I67" i="33"/>
  <c r="I18" i="33"/>
  <c r="I68" i="33"/>
  <c r="I26" i="33"/>
  <c r="I29" i="33"/>
  <c r="I38" i="33"/>
  <c r="I39" i="33"/>
  <c r="H26" i="33"/>
  <c r="H48" i="33"/>
  <c r="H27" i="33"/>
  <c r="H49" i="33"/>
  <c r="H28" i="33"/>
  <c r="H50" i="33"/>
  <c r="H29" i="33"/>
  <c r="H51" i="33"/>
  <c r="H30" i="33"/>
  <c r="H52" i="33"/>
  <c r="H31" i="33"/>
  <c r="H53" i="33"/>
  <c r="H14" i="33"/>
  <c r="H36" i="33"/>
  <c r="H58" i="33"/>
  <c r="H16" i="33"/>
  <c r="H38" i="33"/>
  <c r="H60" i="33"/>
  <c r="H11" i="33"/>
  <c r="H43" i="33"/>
  <c r="H12" i="33"/>
  <c r="H44" i="33"/>
  <c r="H13" i="33"/>
  <c r="H45" i="33"/>
  <c r="H15" i="33"/>
  <c r="H46" i="33"/>
  <c r="H17" i="33"/>
  <c r="H47" i="33"/>
  <c r="H10" i="33"/>
  <c r="H59" i="33"/>
  <c r="H18" i="33"/>
  <c r="H61" i="33"/>
  <c r="H19" i="33"/>
  <c r="H62" i="33"/>
  <c r="H20" i="33"/>
  <c r="H63" i="33"/>
  <c r="H21" i="33"/>
  <c r="H64" i="33"/>
  <c r="H22" i="33"/>
  <c r="H65" i="33"/>
  <c r="H23" i="33"/>
  <c r="H66" i="33"/>
  <c r="H24" i="33"/>
  <c r="H67" i="33"/>
  <c r="H33" i="33"/>
  <c r="H34" i="33"/>
  <c r="H35" i="33"/>
  <c r="H37" i="33"/>
  <c r="H41" i="33"/>
  <c r="H55" i="33"/>
  <c r="I31" i="33"/>
  <c r="I30" i="33"/>
  <c r="H14" i="44"/>
  <c r="I14" i="44"/>
  <c r="J14" i="44" s="1"/>
  <c r="I28" i="33"/>
  <c r="O6" i="41"/>
  <c r="I27" i="33"/>
  <c r="D13" i="38"/>
  <c r="D10" i="38"/>
  <c r="D9" i="37"/>
  <c r="D10" i="37"/>
  <c r="J9" i="37" s="1"/>
  <c r="D7" i="37"/>
  <c r="D8" i="37"/>
  <c r="T9" i="34"/>
  <c r="T10" i="34" s="1"/>
  <c r="T11" i="34" s="1"/>
  <c r="M70" i="34"/>
  <c r="Q9" i="34"/>
  <c r="Q10" i="34" s="1"/>
  <c r="Q11" i="34" s="1"/>
  <c r="H18" i="42"/>
  <c r="I18" i="42" s="1"/>
  <c r="I21" i="42" s="1"/>
  <c r="B19" i="42"/>
  <c r="H19" i="42" s="1"/>
  <c r="I19" i="42" s="1"/>
  <c r="F16" i="40"/>
  <c r="E22" i="47"/>
  <c r="I18" i="36"/>
  <c r="I25" i="36"/>
  <c r="G19" i="38"/>
  <c r="C4" i="48"/>
  <c r="D4" i="48"/>
  <c r="A5" i="48"/>
  <c r="B4" i="48"/>
  <c r="F4" i="48" s="1"/>
  <c r="E11" i="39"/>
  <c r="E14" i="39" s="1"/>
  <c r="E10" i="39"/>
  <c r="F16" i="44"/>
  <c r="H16" i="44"/>
  <c r="I16" i="44"/>
  <c r="J16" i="44" s="1"/>
  <c r="F13" i="38"/>
  <c r="F10" i="38"/>
  <c r="D22" i="39"/>
  <c r="D23" i="39"/>
  <c r="M4" i="39" s="1"/>
  <c r="C10" i="39"/>
  <c r="D41" i="46"/>
  <c r="N6" i="41"/>
  <c r="Q9" i="33"/>
  <c r="Q10" i="33" s="1"/>
  <c r="Q11" i="33" s="1"/>
  <c r="K8" i="35"/>
  <c r="M8" i="35" s="1"/>
  <c r="L6" i="41"/>
  <c r="F15" i="44"/>
  <c r="H15" i="44"/>
  <c r="I15" i="44"/>
  <c r="J15" i="44" s="1"/>
  <c r="R9" i="34"/>
  <c r="R10" i="34" s="1"/>
  <c r="R11" i="34" s="1"/>
  <c r="L70" i="34"/>
  <c r="C14" i="38"/>
  <c r="C19" i="38"/>
  <c r="B19" i="38"/>
  <c r="H10" i="43"/>
  <c r="B35" i="46"/>
  <c r="B30" i="46"/>
  <c r="B36" i="46"/>
  <c r="K23" i="46"/>
  <c r="B41" i="46" s="1"/>
  <c r="B27" i="46"/>
  <c r="B32" i="46"/>
  <c r="B39" i="46"/>
  <c r="B28" i="46"/>
  <c r="H10" i="38"/>
  <c r="H13" i="38"/>
  <c r="B31" i="46"/>
  <c r="C31" i="46" s="1"/>
  <c r="E31" i="46" s="1"/>
  <c r="K56" i="33"/>
  <c r="K34" i="33"/>
  <c r="K12" i="33"/>
  <c r="K68" i="33"/>
  <c r="K46" i="33"/>
  <c r="K24" i="33"/>
  <c r="J62" i="33"/>
  <c r="J40" i="33"/>
  <c r="J18" i="33"/>
  <c r="D10" i="39"/>
  <c r="K67" i="33"/>
  <c r="K45" i="33"/>
  <c r="J61" i="33"/>
  <c r="J39" i="33"/>
  <c r="J17" i="33"/>
  <c r="D11" i="39"/>
  <c r="D14" i="39" s="1"/>
  <c r="K66" i="33"/>
  <c r="K44" i="33"/>
  <c r="N14" i="33" s="1"/>
  <c r="J60" i="33"/>
  <c r="J38" i="33"/>
  <c r="M3" i="38" l="1"/>
  <c r="N3" i="39"/>
  <c r="D3" i="39"/>
  <c r="P3" i="39"/>
  <c r="P20" i="39" s="1"/>
  <c r="H3" i="39"/>
  <c r="Q3" i="39" s="1"/>
  <c r="Q20" i="39" s="1"/>
  <c r="P3" i="38"/>
  <c r="P20" i="38" s="1"/>
  <c r="H3" i="38"/>
  <c r="Q3" i="38" s="1"/>
  <c r="Q20" i="38" s="1"/>
  <c r="M8" i="41"/>
  <c r="N8" i="41"/>
  <c r="O8" i="41"/>
  <c r="L8" i="41"/>
  <c r="I26" i="36"/>
  <c r="I27" i="36"/>
  <c r="M7" i="36" s="1"/>
  <c r="M18" i="36" s="1"/>
  <c r="M36" i="36" s="1"/>
  <c r="H31" i="8"/>
  <c r="H23" i="8"/>
  <c r="H19" i="38"/>
  <c r="R22" i="38"/>
  <c r="R23" i="38" s="1"/>
  <c r="H14" i="38"/>
  <c r="N15" i="33"/>
  <c r="N9" i="33"/>
  <c r="N10" i="33" s="1"/>
  <c r="N11" i="33" s="1"/>
  <c r="L13" i="26"/>
  <c r="E19" i="56"/>
  <c r="I21" i="56"/>
  <c r="D22" i="56" s="1"/>
  <c r="C28" i="46"/>
  <c r="E28" i="46" s="1"/>
  <c r="H4" i="8"/>
  <c r="K12" i="8"/>
  <c r="H33" i="8"/>
  <c r="H55" i="8"/>
  <c r="H36" i="8"/>
  <c r="H59" i="8"/>
  <c r="H62" i="8"/>
  <c r="H14" i="8"/>
  <c r="H58" i="8"/>
  <c r="H6" i="8"/>
  <c r="H15" i="8"/>
  <c r="H37" i="8"/>
  <c r="H16" i="8"/>
  <c r="H38" i="8"/>
  <c r="H60" i="8"/>
  <c r="H7" i="8"/>
  <c r="H17" i="8"/>
  <c r="H39" i="8"/>
  <c r="H61" i="8"/>
  <c r="H18" i="8"/>
  <c r="H40" i="8"/>
  <c r="H20" i="8"/>
  <c r="H42" i="8"/>
  <c r="K11" i="8"/>
  <c r="H28" i="8"/>
  <c r="H46" i="8"/>
  <c r="H24" i="8"/>
  <c r="H10" i="8"/>
  <c r="H25" i="8"/>
  <c r="H47" i="8"/>
  <c r="H26" i="8"/>
  <c r="H48" i="8"/>
  <c r="H11" i="8"/>
  <c r="H27" i="8"/>
  <c r="H49" i="8"/>
  <c r="H50" i="8"/>
  <c r="H29" i="8"/>
  <c r="H54" i="8"/>
  <c r="H21" i="8"/>
  <c r="N17" i="39"/>
  <c r="N7" i="39"/>
  <c r="C32" i="46"/>
  <c r="E32" i="46" s="1"/>
  <c r="H22" i="8"/>
  <c r="L13" i="39"/>
  <c r="L14" i="39"/>
  <c r="J4" i="14"/>
  <c r="C27" i="46"/>
  <c r="F10" i="39"/>
  <c r="H12" i="8"/>
  <c r="H44" i="8"/>
  <c r="H9" i="8"/>
  <c r="H34" i="8"/>
  <c r="C36" i="46"/>
  <c r="E36" i="46" s="1"/>
  <c r="U9" i="25"/>
  <c r="H56" i="8"/>
  <c r="B30" i="24"/>
  <c r="B31" i="24" s="1"/>
  <c r="M17" i="39"/>
  <c r="M7" i="39"/>
  <c r="H4" i="39"/>
  <c r="G15" i="39"/>
  <c r="G21" i="39" s="1"/>
  <c r="G11" i="39"/>
  <c r="G10" i="39"/>
  <c r="C30" i="46"/>
  <c r="E30" i="46" s="1"/>
  <c r="J7" i="37"/>
  <c r="H35" i="8"/>
  <c r="C35" i="46"/>
  <c r="E35" i="46" s="1"/>
  <c r="F19" i="38"/>
  <c r="F14" i="38"/>
  <c r="J6" i="37"/>
  <c r="B28" i="24"/>
  <c r="C34" i="46"/>
  <c r="E34" i="46" s="1"/>
  <c r="C29" i="46"/>
  <c r="E29" i="46" s="1"/>
  <c r="C33" i="46"/>
  <c r="E33" i="46" s="1"/>
  <c r="H5" i="8"/>
  <c r="I11" i="43"/>
  <c r="I12" i="43"/>
  <c r="O17" i="39"/>
  <c r="O7" i="39"/>
  <c r="K19" i="18"/>
  <c r="P9" i="33"/>
  <c r="P10" i="33" s="1"/>
  <c r="P11" i="33" s="1"/>
  <c r="J8" i="37"/>
  <c r="C20" i="38"/>
  <c r="C21" i="38" s="1"/>
  <c r="L4" i="38" s="1"/>
  <c r="B3" i="38"/>
  <c r="K3" i="38" s="1"/>
  <c r="L3" i="38"/>
  <c r="O9" i="33"/>
  <c r="O10" i="33" s="1"/>
  <c r="O11" i="33" s="1"/>
  <c r="B5" i="48"/>
  <c r="A6" i="48"/>
  <c r="C5" i="48"/>
  <c r="D5" i="48"/>
  <c r="K19" i="30"/>
  <c r="J20" i="30"/>
  <c r="T8" i="25"/>
  <c r="H3" i="8"/>
  <c r="F18" i="40"/>
  <c r="F30" i="40"/>
  <c r="F33" i="40" s="1"/>
  <c r="E36" i="40"/>
  <c r="E21" i="40"/>
  <c r="E24" i="40" s="1"/>
  <c r="B20" i="38"/>
  <c r="B21" i="38" s="1"/>
  <c r="K4" i="38" s="1"/>
  <c r="K7" i="38" s="1"/>
  <c r="K12" i="38" s="1"/>
  <c r="K13" i="38" s="1"/>
  <c r="H8" i="8"/>
  <c r="K9" i="37"/>
  <c r="L9" i="37"/>
  <c r="D14" i="38"/>
  <c r="D19" i="38"/>
  <c r="G20" i="38"/>
  <c r="G21" i="38" s="1"/>
  <c r="P4" i="38" s="1"/>
  <c r="E14" i="38"/>
  <c r="E19" i="38"/>
  <c r="V3" i="26"/>
  <c r="H30" i="8"/>
  <c r="H19" i="8"/>
  <c r="M3" i="39" l="1"/>
  <c r="C3" i="39"/>
  <c r="P7" i="38"/>
  <c r="L7" i="38"/>
  <c r="L16" i="38"/>
  <c r="C39" i="46" a="1"/>
  <c r="C39" i="46" s="1"/>
  <c r="C41" i="46" a="1"/>
  <c r="C41" i="46" s="1"/>
  <c r="C40" i="46" a="1"/>
  <c r="C40" i="46" s="1"/>
  <c r="E27" i="46"/>
  <c r="F20" i="38"/>
  <c r="F21" i="38"/>
  <c r="O4" i="38" s="1"/>
  <c r="E20" i="38"/>
  <c r="E21" i="38"/>
  <c r="N4" i="38" s="1"/>
  <c r="B6" i="48"/>
  <c r="C6" i="48"/>
  <c r="D6" i="48"/>
  <c r="A7" i="48"/>
  <c r="F5" i="48"/>
  <c r="K7" i="37"/>
  <c r="N12" i="39"/>
  <c r="N18" i="39"/>
  <c r="K6" i="37"/>
  <c r="K15" i="37" s="1"/>
  <c r="D20" i="38"/>
  <c r="D21" i="38"/>
  <c r="M4" i="38" s="1"/>
  <c r="M9" i="37"/>
  <c r="E10" i="37"/>
  <c r="F10" i="37"/>
  <c r="G10" i="37" s="1"/>
  <c r="H10" i="37" s="1"/>
  <c r="M12" i="39"/>
  <c r="M18" i="39"/>
  <c r="H20" i="38"/>
  <c r="H21" i="38"/>
  <c r="Q4" i="38" s="1"/>
  <c r="O12" i="39"/>
  <c r="O18" i="39"/>
  <c r="K8" i="37"/>
  <c r="L8" i="37"/>
  <c r="G22" i="39"/>
  <c r="G23" i="39"/>
  <c r="P4" i="39" s="1"/>
  <c r="F36" i="40"/>
  <c r="F21" i="40"/>
  <c r="F24" i="40" s="1"/>
  <c r="H10" i="39"/>
  <c r="H15" i="39"/>
  <c r="H11" i="39"/>
  <c r="J15" i="8"/>
  <c r="E25" i="40"/>
  <c r="E27" i="40"/>
  <c r="K20" i="30"/>
  <c r="K21" i="30" s="1"/>
  <c r="J21" i="30"/>
  <c r="XFD1048575" i="57" a="1"/>
  <c r="XFD1048575" i="57" s="1"/>
  <c r="XFD1048574" i="57" a="1"/>
  <c r="XFD1048574" i="57" s="1"/>
  <c r="XFD1048573" i="57" a="1"/>
  <c r="XFD1048573" i="57" s="1"/>
  <c r="XFD1048572" i="57" a="1"/>
  <c r="XFD1048572" i="57" s="1"/>
  <c r="XFD1048571" i="57" a="1"/>
  <c r="XFD1048571" i="57" s="1"/>
  <c r="XFD1048570" i="57" a="1"/>
  <c r="XFD1048570" i="57" s="1"/>
  <c r="XFD1048569" i="57" a="1"/>
  <c r="XFD1048569" i="57" s="1"/>
  <c r="XFD1048568" i="57" a="1"/>
  <c r="XFD1048568" i="57" s="1"/>
  <c r="XFD1048567" i="57" a="1"/>
  <c r="XFD1048567" i="57" s="1"/>
  <c r="XFD1048566" i="57" a="1"/>
  <c r="XFD1048566" i="57" s="1"/>
  <c r="XFD1048565" i="57" a="1"/>
  <c r="XFD1048565" i="57" s="1"/>
  <c r="XFD1048564" i="57" a="1"/>
  <c r="XFD1048564" i="57" s="1"/>
  <c r="XFD1048563" i="57" a="1"/>
  <c r="XFD1048563" i="57" s="1"/>
  <c r="XFD1048562" i="57" a="1"/>
  <c r="XFD1048562" i="57" s="1"/>
  <c r="XFD1048561" i="57"/>
  <c r="XFD1048560" i="57"/>
  <c r="XFD1048559" i="57"/>
  <c r="XFD1048558" i="57"/>
  <c r="XFD1048557" i="57"/>
  <c r="XFD1048556" i="57"/>
  <c r="XFD1048555" i="57" a="1"/>
  <c r="XFD1048555" i="57" s="1"/>
  <c r="XFD1048554" i="57"/>
  <c r="XFD1048553" i="57"/>
  <c r="XFD1048552" i="57"/>
  <c r="XFD1048551" i="57"/>
  <c r="XFD1048550" i="57"/>
  <c r="B3" i="39" l="1"/>
  <c r="K3" i="39" s="1"/>
  <c r="L3" i="39"/>
  <c r="Q16" i="38"/>
  <c r="Q7" i="38"/>
  <c r="F8" i="37"/>
  <c r="E7" i="37"/>
  <c r="M7" i="37"/>
  <c r="L7" i="37"/>
  <c r="F9" i="37"/>
  <c r="E8" i="37"/>
  <c r="M8" i="37"/>
  <c r="F6" i="48"/>
  <c r="E9" i="37"/>
  <c r="M7" i="38"/>
  <c r="M16" i="38"/>
  <c r="H21" i="39"/>
  <c r="R22" i="39"/>
  <c r="R23" i="39" s="1"/>
  <c r="E26" i="40"/>
  <c r="E38" i="40"/>
  <c r="L17" i="38"/>
  <c r="L12" i="38"/>
  <c r="F25" i="40"/>
  <c r="F27" i="40"/>
  <c r="O22" i="39"/>
  <c r="O23" i="39" s="1"/>
  <c r="O13" i="39"/>
  <c r="O14" i="39"/>
  <c r="P12" i="38"/>
  <c r="M6" i="37"/>
  <c r="F7" i="37"/>
  <c r="G7" i="37" s="1"/>
  <c r="H7" i="37" s="1"/>
  <c r="N13" i="39"/>
  <c r="N14" i="39"/>
  <c r="P17" i="39"/>
  <c r="P7" i="39"/>
  <c r="B7" i="48"/>
  <c r="C7" i="48"/>
  <c r="D7" i="48"/>
  <c r="A8" i="48"/>
  <c r="N7" i="38"/>
  <c r="N16" i="38"/>
  <c r="O16" i="38"/>
  <c r="O7" i="38"/>
  <c r="M13" i="39"/>
  <c r="M14" i="39"/>
  <c r="E41" i="46" a="1"/>
  <c r="E41" i="46" s="1"/>
  <c r="E39" i="46" a="1"/>
  <c r="E39" i="46" s="1"/>
  <c r="E40" i="46" a="1"/>
  <c r="E40" i="46" s="1"/>
  <c r="B44" i="46" s="1"/>
  <c r="B45" i="46" s="1"/>
  <c r="E28" i="40"/>
  <c r="L6" i="37"/>
  <c r="P16" i="38"/>
  <c r="XFD1048575" i="27" a="1"/>
  <c r="XFD1048575" i="27"/>
  <c r="XFD1048574" i="27" a="1"/>
  <c r="XFD1048574" i="27"/>
  <c r="XFD1048573" i="27" a="1"/>
  <c r="XFD1048573" i="27" s="1"/>
  <c r="XFD1048572" i="27" a="1"/>
  <c r="XFD1048572" i="27" s="1"/>
  <c r="XFD1048571" i="27" a="1"/>
  <c r="XFD1048571" i="27"/>
  <c r="XFD1048570" i="27" a="1"/>
  <c r="XFD1048570" i="27"/>
  <c r="XFD1048569" i="27" a="1"/>
  <c r="XFD1048569" i="27" s="1"/>
  <c r="XFD1048568" i="27" a="1"/>
  <c r="XFD1048568" i="27" s="1"/>
  <c r="XFD1048567" i="27" a="1"/>
  <c r="XFD1048567" i="27" s="1"/>
  <c r="XFD1048566" i="27" a="1"/>
  <c r="XFD1048566" i="27" s="1"/>
  <c r="XFD1048565" i="27" a="1"/>
  <c r="XFD1048565" i="27"/>
  <c r="XFD1048564" i="27" a="1"/>
  <c r="XFD1048564" i="27" s="1"/>
  <c r="XFD1048563" i="27" a="1"/>
  <c r="XFD1048563" i="27" s="1"/>
  <c r="XFD1048562" i="27" a="1"/>
  <c r="XFD1048562" i="27"/>
  <c r="XFD1048561" i="27"/>
  <c r="XFD1048560" i="27"/>
  <c r="XFD1048559" i="27"/>
  <c r="XFD1048558" i="27"/>
  <c r="XFD1048557" i="27"/>
  <c r="XFD1048556" i="27"/>
  <c r="XFD1048555" i="27" a="1"/>
  <c r="XFD1048555" i="27"/>
  <c r="XFD1048554" i="27"/>
  <c r="XFD1048553" i="27"/>
  <c r="XFD1048552" i="27"/>
  <c r="XFD1048551" i="27"/>
  <c r="XFD1048550" i="27"/>
  <c r="XFD1048575" i="16" a="1"/>
  <c r="XFD1048575" i="16"/>
  <c r="XFD1048574" i="16" a="1"/>
  <c r="XFD1048574" i="16" s="1"/>
  <c r="XFD1048573" i="16" a="1"/>
  <c r="XFD1048573" i="16"/>
  <c r="XFD1048572" i="16" a="1"/>
  <c r="XFD1048572" i="16"/>
  <c r="XFD1048571" i="16" a="1"/>
  <c r="XFD1048571" i="16" s="1"/>
  <c r="XFD1048570" i="16" a="1"/>
  <c r="XFD1048570" i="16"/>
  <c r="XFD1048569" i="16" a="1"/>
  <c r="XFD1048569" i="16"/>
  <c r="XFD1048568" i="16" a="1"/>
  <c r="XFD1048568" i="16"/>
  <c r="XFD1048567" i="16" a="1"/>
  <c r="XFD1048567" i="16" s="1"/>
  <c r="XFD1048566" i="16" a="1"/>
  <c r="XFD1048566" i="16" s="1"/>
  <c r="XFD1048565" i="16" a="1"/>
  <c r="XFD1048565" i="16" s="1"/>
  <c r="XFD1048564" i="16" a="1"/>
  <c r="XFD1048564" i="16"/>
  <c r="XFD1048563" i="16" a="1"/>
  <c r="XFD1048563" i="16"/>
  <c r="XFD1048562" i="16" a="1"/>
  <c r="XFD1048562" i="16"/>
  <c r="XFD1048561" i="16" a="1"/>
  <c r="XFD1048561" i="16"/>
  <c r="XFD1048560" i="16" a="1"/>
  <c r="XFD1048560" i="16" s="1"/>
  <c r="XFD1048559" i="16" a="1"/>
  <c r="XFD1048559" i="16"/>
  <c r="XFD1048558" i="16" a="1"/>
  <c r="XFD1048558" i="16"/>
  <c r="XFD1048557" i="16" a="1"/>
  <c r="XFD1048557" i="16"/>
  <c r="XFD1048556" i="16" a="1"/>
  <c r="XFD1048556" i="16" s="1"/>
  <c r="XFD1048555" i="16" a="1"/>
  <c r="XFD1048555" i="16" s="1"/>
  <c r="XFD1048554" i="16" a="1"/>
  <c r="XFD1048554" i="16" s="1"/>
  <c r="XFD1048553" i="16" a="1"/>
  <c r="XFD1048553" i="16"/>
  <c r="XFD1048552" i="16" a="1"/>
  <c r="XFD1048552" i="16"/>
  <c r="XFD1048551" i="16" a="1"/>
  <c r="XFD1048551" i="16"/>
  <c r="XFD1048550" i="16" a="1"/>
  <c r="XFD1048550" i="16"/>
  <c r="O12" i="38" l="1"/>
  <c r="O17" i="38"/>
  <c r="E34" i="40"/>
  <c r="E35" i="40"/>
  <c r="N17" i="38"/>
  <c r="N12" i="38"/>
  <c r="M12" i="38"/>
  <c r="M17" i="38"/>
  <c r="G8" i="37"/>
  <c r="H8" i="37" s="1"/>
  <c r="F38" i="40"/>
  <c r="F26" i="40"/>
  <c r="L18" i="38"/>
  <c r="L13" i="38"/>
  <c r="B8" i="48"/>
  <c r="A9" i="48"/>
  <c r="C8" i="48"/>
  <c r="D8" i="48"/>
  <c r="F7" i="48"/>
  <c r="P12" i="39"/>
  <c r="P18" i="39"/>
  <c r="P18" i="38"/>
  <c r="P22" i="38"/>
  <c r="P23" i="38" s="1"/>
  <c r="P13" i="38"/>
  <c r="E37" i="40"/>
  <c r="P17" i="38"/>
  <c r="Q17" i="38"/>
  <c r="Q12" i="38"/>
  <c r="H22" i="39"/>
  <c r="H23" i="39"/>
  <c r="Q4" i="39" s="1"/>
  <c r="G9" i="37"/>
  <c r="H9" i="37" s="1"/>
  <c r="K13" i="37" s="1"/>
  <c r="B9" i="48" l="1"/>
  <c r="C9" i="48"/>
  <c r="D9" i="48"/>
  <c r="A10" i="48"/>
  <c r="F8" i="48"/>
  <c r="F34" i="40"/>
  <c r="F35" i="40"/>
  <c r="F41" i="40"/>
  <c r="F28" i="40" s="1"/>
  <c r="Q17" i="39"/>
  <c r="Q7" i="39"/>
  <c r="N18" i="38"/>
  <c r="N13" i="38"/>
  <c r="P22" i="39"/>
  <c r="P23" i="39" s="1"/>
  <c r="P13" i="39"/>
  <c r="P14" i="39"/>
  <c r="Q18" i="38"/>
  <c r="Q22" i="38"/>
  <c r="Q23" i="38" s="1"/>
  <c r="Q13" i="38"/>
  <c r="O18" i="38"/>
  <c r="O22" i="38"/>
  <c r="O23" i="38" s="1"/>
  <c r="K23" i="38" s="1"/>
  <c r="K25" i="38" s="1"/>
  <c r="K27" i="38" s="1"/>
  <c r="O13" i="38"/>
  <c r="F37" i="40"/>
  <c r="M13" i="38"/>
  <c r="M18" i="38"/>
  <c r="Q12" i="39" l="1"/>
  <c r="Q18" i="39"/>
  <c r="C10" i="48"/>
  <c r="D10" i="48"/>
  <c r="A11" i="48"/>
  <c r="B10" i="48"/>
  <c r="F10" i="48" s="1"/>
  <c r="F9" i="48"/>
  <c r="D11" i="48" l="1"/>
  <c r="A12" i="48"/>
  <c r="B11" i="48"/>
  <c r="C11" i="48"/>
  <c r="Q22" i="39"/>
  <c r="Q23" i="39" s="1"/>
  <c r="K23" i="39" s="1"/>
  <c r="K25" i="39" s="1"/>
  <c r="K27" i="39" s="1"/>
  <c r="K29" i="39" s="1"/>
  <c r="Q13" i="39"/>
  <c r="Q14" i="39"/>
  <c r="F11" i="48" l="1"/>
  <c r="B12" i="48"/>
  <c r="C12" i="48"/>
  <c r="D12" i="48"/>
  <c r="A13" i="48"/>
  <c r="B13" i="48" l="1"/>
  <c r="C13" i="48"/>
  <c r="D13" i="48"/>
  <c r="A14" i="48"/>
  <c r="F12" i="48"/>
  <c r="A15" i="48" l="1"/>
  <c r="B14" i="48"/>
  <c r="C14" i="48"/>
  <c r="D14" i="48"/>
  <c r="F13" i="48"/>
  <c r="F14" i="48" l="1"/>
  <c r="A16" i="48"/>
  <c r="B15" i="48"/>
  <c r="C15" i="48"/>
  <c r="D15" i="48"/>
  <c r="F15" i="48" l="1"/>
  <c r="B16" i="48"/>
  <c r="C16" i="48"/>
  <c r="D16" i="48"/>
  <c r="A17" i="48"/>
  <c r="D17" i="48" l="1"/>
  <c r="A18" i="48"/>
  <c r="B17" i="48"/>
  <c r="C17" i="48"/>
  <c r="F16" i="48"/>
  <c r="F17" i="48" l="1"/>
  <c r="B18" i="48"/>
  <c r="C18" i="48"/>
  <c r="D18" i="48"/>
  <c r="A19" i="48"/>
  <c r="B19" i="48" l="1"/>
  <c r="C19" i="48"/>
  <c r="D19" i="48"/>
  <c r="A20" i="48"/>
  <c r="F18" i="48"/>
  <c r="C20" i="48" l="1"/>
  <c r="D20" i="48"/>
  <c r="A21" i="48"/>
  <c r="B20" i="48"/>
  <c r="F20" i="48" s="1"/>
  <c r="F19" i="48"/>
  <c r="B21" i="48" l="1"/>
  <c r="C21" i="48"/>
  <c r="A22" i="48"/>
  <c r="D21" i="48"/>
  <c r="B22" i="48" l="1"/>
  <c r="C22" i="48"/>
  <c r="D22" i="48"/>
  <c r="A23" i="48"/>
  <c r="F21" i="48"/>
  <c r="D23" i="48" l="1"/>
  <c r="A24" i="48"/>
  <c r="B23" i="48"/>
  <c r="C23" i="48"/>
  <c r="F22" i="48"/>
  <c r="F23" i="48" l="1"/>
  <c r="A25" i="48"/>
  <c r="C24" i="48"/>
  <c r="D24" i="48"/>
  <c r="B24" i="48"/>
  <c r="F24" i="48" s="1"/>
  <c r="B25" i="48" l="1"/>
  <c r="C25" i="48"/>
  <c r="D25" i="48"/>
  <c r="A26" i="48"/>
  <c r="C26" i="48" l="1"/>
  <c r="D26" i="48"/>
  <c r="A27" i="48"/>
  <c r="B26" i="48"/>
  <c r="F26" i="48" s="1"/>
  <c r="F25" i="48"/>
  <c r="B27" i="48" l="1"/>
  <c r="A28" i="48"/>
  <c r="C27" i="48"/>
  <c r="D27" i="48"/>
  <c r="B28" i="48" l="1"/>
  <c r="C28" i="48"/>
  <c r="D28" i="48"/>
  <c r="A29" i="48"/>
  <c r="F27" i="48"/>
  <c r="B29" i="48" l="1"/>
  <c r="C29" i="48"/>
  <c r="D29" i="48"/>
  <c r="A30" i="48"/>
  <c r="F28" i="48"/>
  <c r="B30" i="48" l="1"/>
  <c r="A31" i="48"/>
  <c r="C30" i="48"/>
  <c r="D30" i="48"/>
  <c r="F29" i="48"/>
  <c r="B31" i="48" l="1"/>
  <c r="C31" i="48"/>
  <c r="D31" i="48"/>
  <c r="A32" i="48"/>
  <c r="F30" i="48"/>
  <c r="C32" i="48" l="1"/>
  <c r="D32" i="48"/>
  <c r="B32" i="48"/>
  <c r="F32" i="48" s="1"/>
  <c r="A33" i="48"/>
  <c r="F31" i="48"/>
  <c r="D33" i="48" l="1"/>
  <c r="A34" i="48"/>
  <c r="C33" i="48"/>
  <c r="B33" i="48"/>
  <c r="F33" i="48" s="1"/>
  <c r="B34" i="48" l="1"/>
  <c r="C34" i="48"/>
  <c r="D34" i="48"/>
  <c r="A35" i="48"/>
  <c r="B35" i="48" l="1"/>
  <c r="C35" i="48"/>
  <c r="D35" i="48"/>
  <c r="A36" i="48"/>
  <c r="F34" i="48"/>
  <c r="A37" i="48" l="1"/>
  <c r="D36" i="48"/>
  <c r="B36" i="48"/>
  <c r="C36" i="48"/>
  <c r="F35" i="48"/>
  <c r="F36" i="48" l="1"/>
  <c r="A38" i="48"/>
  <c r="B37" i="48"/>
  <c r="C37" i="48"/>
  <c r="D37" i="48"/>
  <c r="F37" i="48" l="1"/>
  <c r="B38" i="48"/>
  <c r="C38" i="48"/>
  <c r="D38" i="48"/>
  <c r="A39" i="48"/>
  <c r="D39" i="48" l="1"/>
  <c r="A40" i="48"/>
  <c r="B39" i="48"/>
  <c r="C39" i="48"/>
  <c r="F38" i="48"/>
  <c r="F39" i="48" l="1"/>
  <c r="B40" i="48"/>
  <c r="C40" i="48"/>
  <c r="D40" i="48"/>
  <c r="A41" i="48"/>
  <c r="B41" i="48" l="1"/>
  <c r="C41" i="48"/>
  <c r="D41" i="48"/>
  <c r="A42" i="48"/>
  <c r="F40" i="48"/>
  <c r="C42" i="48" l="1"/>
  <c r="D42" i="48"/>
  <c r="A43" i="48"/>
  <c r="B42" i="48"/>
  <c r="F42" i="48" s="1"/>
  <c r="F41" i="48"/>
  <c r="B43" i="48" l="1"/>
  <c r="C43" i="48"/>
  <c r="A44" i="48"/>
  <c r="D43" i="48"/>
  <c r="B44" i="48" l="1"/>
  <c r="C44" i="48"/>
  <c r="D44" i="48"/>
  <c r="A45" i="48"/>
  <c r="F43" i="48"/>
  <c r="D45" i="48" l="1"/>
  <c r="A46" i="48"/>
  <c r="B45" i="48"/>
  <c r="C45" i="48"/>
  <c r="F44" i="48"/>
  <c r="F45" i="48" l="1"/>
  <c r="A47" i="48"/>
  <c r="B46" i="48"/>
  <c r="D46" i="48"/>
  <c r="C46" i="48"/>
  <c r="F46" i="48" l="1"/>
  <c r="B47" i="48"/>
  <c r="C47" i="48"/>
  <c r="D47" i="48"/>
  <c r="A48" i="48"/>
  <c r="C48" i="48" l="1"/>
  <c r="D48" i="48"/>
  <c r="A49" i="48"/>
  <c r="B48" i="48"/>
  <c r="F48" i="48" s="1"/>
  <c r="F47" i="48"/>
  <c r="B49" i="48" l="1"/>
  <c r="A50" i="48"/>
  <c r="C49" i="48"/>
  <c r="D49" i="48"/>
  <c r="B50" i="48" l="1"/>
  <c r="F50" i="48" s="1"/>
  <c r="C50" i="48"/>
  <c r="D50" i="48"/>
  <c r="A51" i="48"/>
  <c r="F49" i="48"/>
  <c r="B51" i="48" l="1"/>
  <c r="C51" i="48"/>
  <c r="D51" i="48"/>
  <c r="A52" i="48"/>
  <c r="B52" i="48" l="1"/>
  <c r="A53" i="48"/>
  <c r="C52" i="48"/>
  <c r="D52" i="48"/>
  <c r="F51" i="48"/>
  <c r="B53" i="48" l="1"/>
  <c r="C53" i="48"/>
  <c r="D53" i="48"/>
  <c r="A54" i="48"/>
  <c r="F52" i="48"/>
  <c r="C54" i="48" l="1"/>
  <c r="D54" i="48"/>
  <c r="B54" i="48"/>
  <c r="A55" i="48"/>
  <c r="F53" i="48"/>
  <c r="D55" i="48" l="1"/>
  <c r="A56" i="48"/>
  <c r="B55" i="48"/>
  <c r="C55" i="48"/>
  <c r="F54" i="48"/>
  <c r="F55" i="48" l="1"/>
  <c r="B56" i="48"/>
  <c r="C56" i="48"/>
  <c r="D56" i="48"/>
  <c r="A57" i="48"/>
  <c r="B57" i="48" l="1"/>
  <c r="C57" i="48"/>
  <c r="D57" i="48"/>
  <c r="A58" i="48"/>
  <c r="F56" i="48"/>
  <c r="A59" i="48" l="1"/>
  <c r="C58" i="48"/>
  <c r="B58" i="48"/>
  <c r="D58" i="48"/>
  <c r="F57" i="48"/>
  <c r="F58" i="48" l="1"/>
  <c r="A60" i="48"/>
  <c r="B59" i="48"/>
  <c r="C59" i="48"/>
  <c r="D59" i="48"/>
  <c r="F59" i="48" l="1"/>
  <c r="B60" i="48"/>
  <c r="C60" i="48"/>
  <c r="D60" i="48"/>
  <c r="A61" i="48"/>
  <c r="D61" i="48" l="1"/>
  <c r="A62" i="48"/>
  <c r="B61" i="48"/>
  <c r="C61" i="48"/>
  <c r="F60" i="48"/>
  <c r="F61" i="48" l="1"/>
  <c r="B62" i="48"/>
  <c r="C62" i="48"/>
  <c r="D62" i="48"/>
  <c r="A63" i="48"/>
  <c r="B63" i="48" l="1"/>
  <c r="C63" i="48"/>
  <c r="D63" i="48"/>
  <c r="F62" i="48"/>
  <c r="F63" i="48" l="1"/>
</calcChain>
</file>

<file path=xl/sharedStrings.xml><?xml version="1.0" encoding="utf-8"?>
<sst xmlns="http://schemas.openxmlformats.org/spreadsheetml/2006/main" count="2936" uniqueCount="1314">
  <si>
    <t>(including dividends)</t>
  </si>
  <si>
    <t>P(t)</t>
  </si>
  <si>
    <t>P(t+1)</t>
  </si>
  <si>
    <t>return</t>
  </si>
  <si>
    <t>weights(t)</t>
  </si>
  <si>
    <t>positions(t)</t>
  </si>
  <si>
    <t>positions(t+1)</t>
  </si>
  <si>
    <t>weights(t+1)</t>
  </si>
  <si>
    <t>A</t>
  </si>
  <si>
    <t>B</t>
  </si>
  <si>
    <t>C</t>
  </si>
  <si>
    <t>Level of Index or Equity</t>
  </si>
  <si>
    <t>Index or Portfolio Return</t>
  </si>
  <si>
    <t>time t</t>
  </si>
  <si>
    <t>time t+1</t>
  </si>
  <si>
    <t>price</t>
  </si>
  <si>
    <t>shares (mm)</t>
  </si>
  <si>
    <t>To create a value-weighted portfolio of these three stocks at time t, what would your portfolio weights need to be?</t>
  </si>
  <si>
    <t>market cap</t>
  </si>
  <si>
    <t>weights</t>
  </si>
  <si>
    <t>Total</t>
  </si>
  <si>
    <t>Assume you have $100K. If you invest in a value weighted portfolio at time t, what are the values of each of your positions at time t? How many shares of each security do you purchase?</t>
  </si>
  <si>
    <t>dollar positions</t>
  </si>
  <si>
    <t>shares</t>
  </si>
  <si>
    <t>What are the values of each of your positions at time t + 1 before any rebalancing?</t>
  </si>
  <si>
    <t>Show that your portfolio at time t + 1 is value-weighted with no rebalancing.</t>
  </si>
  <si>
    <t>actual weights</t>
  </si>
  <si>
    <t>mcap</t>
  </si>
  <si>
    <t>value-weights</t>
  </si>
  <si>
    <t>In this example we estimate variance from a PDF</t>
  </si>
  <si>
    <t>Squared</t>
  </si>
  <si>
    <t>Forcast</t>
  </si>
  <si>
    <t>Forecast</t>
  </si>
  <si>
    <t>State</t>
  </si>
  <si>
    <t>Outcome</t>
  </si>
  <si>
    <t>Probability</t>
  </si>
  <si>
    <t>Error</t>
  </si>
  <si>
    <t>E[r]</t>
  </si>
  <si>
    <t>E[forecast error]</t>
  </si>
  <si>
    <t>E[(forecast error)2]</t>
  </si>
  <si>
    <t>(variance)</t>
  </si>
  <si>
    <t>Volatility</t>
  </si>
  <si>
    <t>month 1</t>
  </si>
  <si>
    <t>month 2</t>
  </si>
  <si>
    <t>month 3</t>
  </si>
  <si>
    <t>Portfolio</t>
  </si>
  <si>
    <t>Portfolio:</t>
  </si>
  <si>
    <t>60% HOG</t>
  </si>
  <si>
    <t>80% ZION</t>
  </si>
  <si>
    <t>20% ZION</t>
  </si>
  <si>
    <t>20% risk-free bonds</t>
  </si>
  <si>
    <t>HOG</t>
  </si>
  <si>
    <t>ZION</t>
  </si>
  <si>
    <t>Problem 1:</t>
  </si>
  <si>
    <t>Var[r]</t>
  </si>
  <si>
    <t>Std[r]</t>
  </si>
  <si>
    <t>Problem 2:</t>
  </si>
  <si>
    <t>Problem 3:</t>
  </si>
  <si>
    <t>Problem 5:</t>
  </si>
  <si>
    <t>Problem 6:</t>
  </si>
  <si>
    <t>Forecast Errors</t>
  </si>
  <si>
    <t>Product</t>
  </si>
  <si>
    <t>Duke Energy</t>
  </si>
  <si>
    <t>First-Solar</t>
  </si>
  <si>
    <t>DUKE</t>
  </si>
  <si>
    <t>First_Solar</t>
  </si>
  <si>
    <t>Covariance without using Excel's "covar" function:</t>
  </si>
  <si>
    <t>Covariance using Excel's "covar" function :</t>
  </si>
  <si>
    <t>Correlation without using Excel's correl function:</t>
  </si>
  <si>
    <t>Correlation  using Excel's "correl" function :</t>
  </si>
  <si>
    <t>Vol(Duke)</t>
  </si>
  <si>
    <t>Vol(First-Solar)</t>
  </si>
  <si>
    <t>Original</t>
  </si>
  <si>
    <t>New</t>
  </si>
  <si>
    <t>stock A</t>
  </si>
  <si>
    <t>Mean</t>
  </si>
  <si>
    <t>Stdev</t>
  </si>
  <si>
    <t>DATE</t>
  </si>
  <si>
    <t>rA</t>
  </si>
  <si>
    <t>rp</t>
  </si>
  <si>
    <t>a</t>
  </si>
  <si>
    <t>b</t>
  </si>
  <si>
    <t>E[rA]</t>
  </si>
  <si>
    <t>E[rp]</t>
  </si>
  <si>
    <t>E[rA|rp]</t>
  </si>
  <si>
    <t>(using Excel's functions)</t>
  </si>
  <si>
    <t>residuals</t>
  </si>
  <si>
    <t>X</t>
  </si>
  <si>
    <t>Y</t>
  </si>
  <si>
    <t>Google</t>
  </si>
  <si>
    <t>Tech Portfolio</t>
  </si>
  <si>
    <t>b2Var(xt)</t>
  </si>
  <si>
    <t>Variance of Google</t>
  </si>
  <si>
    <t>Fraction of Google's variance unrelated to tech industry</t>
  </si>
  <si>
    <t>Fraction of Google's variance explained by variation in tech industry</t>
  </si>
  <si>
    <t>Regression Using</t>
  </si>
  <si>
    <t>Excess Returns</t>
  </si>
  <si>
    <t>Total Returns</t>
  </si>
  <si>
    <t>IBM</t>
  </si>
  <si>
    <t>Market</t>
  </si>
  <si>
    <t>risk-free</t>
  </si>
  <si>
    <t>2017-01</t>
  </si>
  <si>
    <t>alpha</t>
  </si>
  <si>
    <t>intercept</t>
  </si>
  <si>
    <t>2017-02</t>
  </si>
  <si>
    <t>beta</t>
  </si>
  <si>
    <t>slope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</si>
  <si>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</si>
  <si>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</si>
  <si>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</si>
  <si>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</si>
  <si>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</si>
  <si>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</si>
  <si>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</si>
  <si>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</si>
  <si>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</si>
  <si>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</si>
  <si>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</si>
  <si>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</si>
  <si>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</si>
  <si>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</si>
  <si>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</si>
  <si>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</si>
  <si>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</si>
  <si>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</si>
  <si>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</si>
  <si>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</si>
  <si>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</si>
  <si>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</si>
  <si>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</si>
  <si>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</si>
  <si>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</si>
  <si>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</si>
  <si>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</si>
  <si>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</si>
  <si>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</si>
  <si>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</si>
  <si>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</si>
  <si>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</si>
  <si>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</si>
  <si>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</si>
  <si>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</si>
  <si>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</si>
  <si>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</si>
  <si>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</si>
  <si>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</si>
  <si>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</si>
  <si>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</si>
  <si>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</si>
  <si>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</si>
  <si>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</si>
  <si>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</si>
  <si>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</si>
  <si>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</si>
  <si>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</si>
  <si>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</si>
  <si>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</si>
  <si>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</si>
  <si>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</si>
  <si>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</si>
  <si>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</si>
  <si>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</si>
  <si>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</si>
  <si>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</si>
  <si>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Oil Portfolio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</si>
  <si>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</si>
  <si>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</si>
  <si>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</si>
  <si>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</si>
  <si>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</si>
  <si>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</si>
  <si>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</si>
  <si>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</si>
  <si>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</si>
  <si>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</si>
  <si>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</si>
  <si>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</si>
  <si>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</si>
  <si>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</si>
  <si>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</si>
  <si>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Coefficients</t>
  </si>
  <si>
    <t>t Stat</t>
  </si>
  <si>
    <t>P-value</t>
  </si>
  <si>
    <t>Lower 95%</t>
  </si>
  <si>
    <t>Upper 95%</t>
  </si>
  <si>
    <t>Intercept</t>
  </si>
  <si>
    <t>X Variable 1</t>
  </si>
  <si>
    <t>X Variable 2</t>
  </si>
  <si>
    <t>AAPL</t>
  </si>
  <si>
    <t>COST</t>
  </si>
  <si>
    <t>DIS</t>
  </si>
  <si>
    <t>GE</t>
  </si>
  <si>
    <t>returns</t>
  </si>
  <si>
    <t>Variance from Historical Returns</t>
  </si>
  <si>
    <t>Covariance Matrix</t>
  </si>
  <si>
    <t>Variance from covariance matrix</t>
  </si>
  <si>
    <t>rf</t>
  </si>
  <si>
    <t>Arbitrary Portfolios</t>
  </si>
  <si>
    <t>w(IBM)</t>
  </si>
  <si>
    <t>w(COG)</t>
  </si>
  <si>
    <t>w(AAPL)</t>
  </si>
  <si>
    <t>vol</t>
  </si>
  <si>
    <t>Mean-Variance Efficient Portfolios</t>
  </si>
  <si>
    <t>Target E[r]</t>
  </si>
  <si>
    <t>Max Sharpe</t>
  </si>
  <si>
    <t>stdev</t>
  </si>
  <si>
    <t>Sharpe</t>
  </si>
  <si>
    <t>Point 1:</t>
  </si>
  <si>
    <t>Point 2:</t>
  </si>
  <si>
    <t>Benchmark</t>
  </si>
  <si>
    <t>US market-rf</t>
  </si>
  <si>
    <t>small-large</t>
  </si>
  <si>
    <t>value-growth</t>
  </si>
  <si>
    <t>Covariance matrix</t>
  </si>
  <si>
    <t>Stdev[r]</t>
  </si>
  <si>
    <t>Scale All Risky Weights</t>
  </si>
  <si>
    <t>US Market</t>
  </si>
  <si>
    <t>Small-Large</t>
  </si>
  <si>
    <t>Value-Growth</t>
  </si>
  <si>
    <t>Portfolio tilted towards</t>
  </si>
  <si>
    <t>Stock 1</t>
  </si>
  <si>
    <t>Stock 2</t>
  </si>
  <si>
    <t xml:space="preserve">Stock1 </t>
  </si>
  <si>
    <t>rT1</t>
  </si>
  <si>
    <t>rT2</t>
  </si>
  <si>
    <t>Tilt</t>
  </si>
  <si>
    <t>E[r]-rf</t>
  </si>
  <si>
    <t>s</t>
  </si>
  <si>
    <t>Alpha</t>
  </si>
  <si>
    <t>Beta</t>
  </si>
  <si>
    <t>Expected Returns</t>
  </si>
  <si>
    <t>stock 1</t>
  </si>
  <si>
    <t>stock 2</t>
  </si>
  <si>
    <t>stock 3</t>
  </si>
  <si>
    <t>current portfolio</t>
  </si>
  <si>
    <t>Optimal portfolio</t>
  </si>
  <si>
    <t>portfolio weights</t>
  </si>
  <si>
    <t>Cov(r,rp)</t>
  </si>
  <si>
    <t>Betas</t>
  </si>
  <si>
    <t>alphas</t>
  </si>
  <si>
    <t>stock1</t>
  </si>
  <si>
    <t>stock2</t>
  </si>
  <si>
    <t>stock3</t>
  </si>
  <si>
    <t>Var(rp)</t>
  </si>
  <si>
    <t>tilt</t>
  </si>
  <si>
    <t>Tilted</t>
  </si>
  <si>
    <t xml:space="preserve">Rate of </t>
  </si>
  <si>
    <t xml:space="preserve">Tilted </t>
  </si>
  <si>
    <t>Security</t>
  </si>
  <si>
    <t>Change</t>
  </si>
  <si>
    <t>Math Fact #8</t>
  </si>
  <si>
    <t>Date</t>
  </si>
  <si>
    <t>Return</t>
  </si>
  <si>
    <t>1 firm</t>
  </si>
  <si>
    <t>Squared Deviations from Mean</t>
  </si>
  <si>
    <t>Projects are independent</t>
  </si>
  <si>
    <t>Returns</t>
  </si>
  <si>
    <t>mean</t>
  </si>
  <si>
    <t>5000 Shares</t>
  </si>
  <si>
    <t>Historical Data</t>
  </si>
  <si>
    <t>Stock A</t>
  </si>
  <si>
    <t>Tangent</t>
  </si>
  <si>
    <t>Var(IBM)</t>
  </si>
  <si>
    <t>Var(T)</t>
  </si>
  <si>
    <t>Fraction Sys</t>
  </si>
  <si>
    <t>Fraction Unsys</t>
  </si>
  <si>
    <t>Growth</t>
  </si>
  <si>
    <t>Value</t>
  </si>
  <si>
    <t>stock</t>
  </si>
  <si>
    <t>Shares Outstanding($mm)</t>
  </si>
  <si>
    <t>Price</t>
  </si>
  <si>
    <t>MCAP ($M)</t>
  </si>
  <si>
    <t>Value-weights</t>
  </si>
  <si>
    <t>Tangent Portfolio</t>
  </si>
  <si>
    <t>Cov</t>
  </si>
  <si>
    <t xml:space="preserve">Value-weighted Market </t>
  </si>
  <si>
    <t xml:space="preserve"> </t>
  </si>
  <si>
    <t>MVE Portfolio</t>
  </si>
  <si>
    <t>P1</t>
  </si>
  <si>
    <t>P2</t>
  </si>
  <si>
    <t>Alphas</t>
  </si>
  <si>
    <t>2018-2019</t>
  </si>
  <si>
    <t>Full Sample</t>
  </si>
  <si>
    <t>MVE</t>
  </si>
  <si>
    <t>w1</t>
  </si>
  <si>
    <t>w2</t>
  </si>
  <si>
    <t>Vol[r]</t>
  </si>
  <si>
    <t>Factor-MVE Portfolio</t>
  </si>
  <si>
    <t>P1 &amp;P2 MVE Portfolio</t>
  </si>
  <si>
    <t>Multi-Factor Alpha</t>
  </si>
  <si>
    <t>Losers</t>
  </si>
  <si>
    <t>Winers</t>
  </si>
  <si>
    <t>MVE-rf</t>
  </si>
  <si>
    <t>stock A-rf</t>
  </si>
  <si>
    <t>Market-rf</t>
  </si>
  <si>
    <t>Winners-Losers</t>
  </si>
  <si>
    <t>alpha relative to MVE portfolio</t>
  </si>
  <si>
    <t>Winners</t>
  </si>
  <si>
    <t>Factor MVE Portfolio</t>
  </si>
  <si>
    <t xml:space="preserve">Sharpe </t>
  </si>
  <si>
    <t>Factor MVE</t>
  </si>
  <si>
    <t>Win-Lose</t>
  </si>
  <si>
    <t>Bates and</t>
  </si>
  <si>
    <t>Active</t>
  </si>
  <si>
    <t>Excess Active</t>
  </si>
  <si>
    <t>Excess B&amp;B</t>
  </si>
  <si>
    <t>MKT</t>
  </si>
  <si>
    <t>SMB</t>
  </si>
  <si>
    <t>Boyer Fund</t>
  </si>
  <si>
    <t>MKT-RF</t>
  </si>
  <si>
    <t>Multi-factor Alpha</t>
  </si>
  <si>
    <t>Alpha of B&amp;B Relatve to Active Portfolio</t>
  </si>
  <si>
    <t>Optimal Active Portfolio</t>
  </si>
  <si>
    <t>MKT (total)</t>
  </si>
  <si>
    <t>HML</t>
  </si>
  <si>
    <t>RMW</t>
  </si>
  <si>
    <t>CMA</t>
  </si>
  <si>
    <t>Average Returns</t>
  </si>
  <si>
    <t>Tangent Portfolio Weights</t>
  </si>
  <si>
    <t>Monthly</t>
  </si>
  <si>
    <t>Annualized</t>
  </si>
  <si>
    <t>Stedv[r]</t>
  </si>
  <si>
    <t>Tangent Weights</t>
  </si>
  <si>
    <t>Mkt</t>
  </si>
  <si>
    <t>Mkt-RF</t>
  </si>
  <si>
    <t>B&amp;B Fund</t>
  </si>
  <si>
    <t>Factor-MVE</t>
  </si>
  <si>
    <t>X Variable 3</t>
  </si>
  <si>
    <t>X Variable 4</t>
  </si>
  <si>
    <t>X Variable 5</t>
  </si>
  <si>
    <t>Alpha relative to Factor-MVE Portfolio</t>
  </si>
  <si>
    <t>t-bills</t>
  </si>
  <si>
    <t>Regressions</t>
  </si>
  <si>
    <t>Amazon</t>
  </si>
  <si>
    <t>10 stocks</t>
  </si>
  <si>
    <t>100 stocks</t>
  </si>
  <si>
    <t>All stocks</t>
  </si>
  <si>
    <t>ALL</t>
  </si>
  <si>
    <t>Residuals</t>
  </si>
  <si>
    <t>10-stocks</t>
  </si>
  <si>
    <t>100-stocks</t>
  </si>
  <si>
    <t>Amazon-rf</t>
  </si>
  <si>
    <t>rp-rf</t>
  </si>
  <si>
    <t>MKT-rf</t>
  </si>
  <si>
    <t>Var(residuals)</t>
  </si>
  <si>
    <t>Fraction Firm-Specific</t>
  </si>
  <si>
    <t>Fraction Systematic</t>
  </si>
  <si>
    <t>Max Residual (All)</t>
  </si>
  <si>
    <t>Min Residual (All)</t>
  </si>
  <si>
    <t>b_MKT</t>
  </si>
  <si>
    <t>b_SMB</t>
  </si>
  <si>
    <t>b_HML</t>
  </si>
  <si>
    <t>Equally-weighted</t>
  </si>
  <si>
    <t>Long-Short Portfolios</t>
  </si>
  <si>
    <t>Factors</t>
  </si>
  <si>
    <t>Porfolio of 10 Stocks</t>
  </si>
  <si>
    <t>Portfolio of 100 stocks</t>
  </si>
  <si>
    <t>Portfolio of All Stocks</t>
  </si>
  <si>
    <t>Total Market</t>
  </si>
  <si>
    <t>Loser</t>
  </si>
  <si>
    <t>Low-beta</t>
  </si>
  <si>
    <t>1963-07</t>
  </si>
  <si>
    <t>LOSER PORTFOLIO</t>
  </si>
  <si>
    <t>1963-08</t>
  </si>
  <si>
    <t>1963-09</t>
  </si>
  <si>
    <t>1963-10</t>
  </si>
  <si>
    <t>1963-11</t>
  </si>
  <si>
    <t>1963-12</t>
  </si>
  <si>
    <t>1964-01</t>
  </si>
  <si>
    <t>1964-02</t>
  </si>
  <si>
    <t>1964-03</t>
  </si>
  <si>
    <t>LOW-BETA PPORTFOLIO</t>
  </si>
  <si>
    <t>1964-04</t>
  </si>
  <si>
    <t>1964-05</t>
  </si>
  <si>
    <t>1964-06</t>
  </si>
  <si>
    <t>1964-07</t>
  </si>
  <si>
    <t>1964-08</t>
  </si>
  <si>
    <t>1964-09</t>
  </si>
  <si>
    <t>1964-10</t>
  </si>
  <si>
    <t>1964-11</t>
  </si>
  <si>
    <t>1964-12</t>
  </si>
  <si>
    <t>1965-01</t>
  </si>
  <si>
    <t>1965-02</t>
  </si>
  <si>
    <t>1965-03</t>
  </si>
  <si>
    <t>1965-04</t>
  </si>
  <si>
    <t>1965-05</t>
  </si>
  <si>
    <t>1965-06</t>
  </si>
  <si>
    <t>1965-07</t>
  </si>
  <si>
    <t>1965-08</t>
  </si>
  <si>
    <t>1965-09</t>
  </si>
  <si>
    <t>1965-10</t>
  </si>
  <si>
    <t>1965-11</t>
  </si>
  <si>
    <t>1965-12</t>
  </si>
  <si>
    <t>1966-01</t>
  </si>
  <si>
    <t>1966-02</t>
  </si>
  <si>
    <t>1966-03</t>
  </si>
  <si>
    <t>1966-04</t>
  </si>
  <si>
    <t>1966-05</t>
  </si>
  <si>
    <t>1966-06</t>
  </si>
  <si>
    <t>1966-07</t>
  </si>
  <si>
    <t>1966-08</t>
  </si>
  <si>
    <t>1966-09</t>
  </si>
  <si>
    <t>1966-10</t>
  </si>
  <si>
    <t>1966-11</t>
  </si>
  <si>
    <t>1966-12</t>
  </si>
  <si>
    <t>1967-01</t>
  </si>
  <si>
    <t>1967-02</t>
  </si>
  <si>
    <t>1967-03</t>
  </si>
  <si>
    <t>1967-04</t>
  </si>
  <si>
    <t>1967-05</t>
  </si>
  <si>
    <t>1967-06</t>
  </si>
  <si>
    <t>1967-07</t>
  </si>
  <si>
    <t>1967-08</t>
  </si>
  <si>
    <t>1967-09</t>
  </si>
  <si>
    <t>1967-10</t>
  </si>
  <si>
    <t>1967-11</t>
  </si>
  <si>
    <t>1967-12</t>
  </si>
  <si>
    <t>1968-01</t>
  </si>
  <si>
    <t>1968-02</t>
  </si>
  <si>
    <t>1968-03</t>
  </si>
  <si>
    <t>1968-04</t>
  </si>
  <si>
    <t>1968-05</t>
  </si>
  <si>
    <t>1968-06</t>
  </si>
  <si>
    <t>1968-07</t>
  </si>
  <si>
    <t>1968-08</t>
  </si>
  <si>
    <t>1968-09</t>
  </si>
  <si>
    <t>1968-10</t>
  </si>
  <si>
    <t>1968-11</t>
  </si>
  <si>
    <t>1968-12</t>
  </si>
  <si>
    <t>1969-01</t>
  </si>
  <si>
    <t>1969-02</t>
  </si>
  <si>
    <t>1969-03</t>
  </si>
  <si>
    <t>1969-04</t>
  </si>
  <si>
    <t>1969-05</t>
  </si>
  <si>
    <t>1969-06</t>
  </si>
  <si>
    <t>1969-07</t>
  </si>
  <si>
    <t>1969-08</t>
  </si>
  <si>
    <t>1969-09</t>
  </si>
  <si>
    <t>1969-10</t>
  </si>
  <si>
    <t>1969-11</t>
  </si>
  <si>
    <t>1969-12</t>
  </si>
  <si>
    <t>1970-01</t>
  </si>
  <si>
    <t>1970-02</t>
  </si>
  <si>
    <t>1970-03</t>
  </si>
  <si>
    <t>1970-04</t>
  </si>
  <si>
    <t>1970-05</t>
  </si>
  <si>
    <t>1970-06</t>
  </si>
  <si>
    <t>1970-07</t>
  </si>
  <si>
    <t>1970-08</t>
  </si>
  <si>
    <t>1970-09</t>
  </si>
  <si>
    <t>1970-10</t>
  </si>
  <si>
    <t>1970-11</t>
  </si>
  <si>
    <t>1970-12</t>
  </si>
  <si>
    <t>1971-01</t>
  </si>
  <si>
    <t>1971-02</t>
  </si>
  <si>
    <t>1971-03</t>
  </si>
  <si>
    <t>1971-04</t>
  </si>
  <si>
    <t>1971-05</t>
  </si>
  <si>
    <t>1971-06</t>
  </si>
  <si>
    <t>1971-07</t>
  </si>
  <si>
    <t>1971-08</t>
  </si>
  <si>
    <t>1971-09</t>
  </si>
  <si>
    <t>1971-10</t>
  </si>
  <si>
    <t>1971-11</t>
  </si>
  <si>
    <t>1971-12</t>
  </si>
  <si>
    <t>1972-01</t>
  </si>
  <si>
    <t>1972-02</t>
  </si>
  <si>
    <t>1972-03</t>
  </si>
  <si>
    <t>1972-04</t>
  </si>
  <si>
    <t>1972-05</t>
  </si>
  <si>
    <t>1972-06</t>
  </si>
  <si>
    <t>1972-07</t>
  </si>
  <si>
    <t>1972-08</t>
  </si>
  <si>
    <t>1972-09</t>
  </si>
  <si>
    <t>1972-10</t>
  </si>
  <si>
    <t>1972-11</t>
  </si>
  <si>
    <t>1972-12</t>
  </si>
  <si>
    <t>1973-01</t>
  </si>
  <si>
    <t>1973-02</t>
  </si>
  <si>
    <t>1973-03</t>
  </si>
  <si>
    <t>1973-04</t>
  </si>
  <si>
    <t>1973-05</t>
  </si>
  <si>
    <t>1973-06</t>
  </si>
  <si>
    <t>1973-07</t>
  </si>
  <si>
    <t>1973-08</t>
  </si>
  <si>
    <t>1973-09</t>
  </si>
  <si>
    <t>1973-10</t>
  </si>
  <si>
    <t>1973-11</t>
  </si>
  <si>
    <t>1973-12</t>
  </si>
  <si>
    <t>1974-01</t>
  </si>
  <si>
    <t>1974-02</t>
  </si>
  <si>
    <t>1974-03</t>
  </si>
  <si>
    <t>1974-04</t>
  </si>
  <si>
    <t>1974-05</t>
  </si>
  <si>
    <t>1974-06</t>
  </si>
  <si>
    <t>1974-07</t>
  </si>
  <si>
    <t>1974-08</t>
  </si>
  <si>
    <t>1974-09</t>
  </si>
  <si>
    <t>1974-10</t>
  </si>
  <si>
    <t>1974-11</t>
  </si>
  <si>
    <t>1974-12</t>
  </si>
  <si>
    <t>1975-01</t>
  </si>
  <si>
    <t>1975-02</t>
  </si>
  <si>
    <t>1975-03</t>
  </si>
  <si>
    <t>1975-04</t>
  </si>
  <si>
    <t>1975-05</t>
  </si>
  <si>
    <t>1975-06</t>
  </si>
  <si>
    <t>1975-07</t>
  </si>
  <si>
    <t>1975-08</t>
  </si>
  <si>
    <t>1975-09</t>
  </si>
  <si>
    <t>1975-10</t>
  </si>
  <si>
    <t>1975-11</t>
  </si>
  <si>
    <t>1975-12</t>
  </si>
  <si>
    <t>1976-01</t>
  </si>
  <si>
    <t>1976-02</t>
  </si>
  <si>
    <t>1976-03</t>
  </si>
  <si>
    <t>1976-04</t>
  </si>
  <si>
    <t>1976-05</t>
  </si>
  <si>
    <t>1976-06</t>
  </si>
  <si>
    <t>1976-07</t>
  </si>
  <si>
    <t>1976-08</t>
  </si>
  <si>
    <t>1976-09</t>
  </si>
  <si>
    <t>1976-10</t>
  </si>
  <si>
    <t>1976-11</t>
  </si>
  <si>
    <t>1976-12</t>
  </si>
  <si>
    <t>1977-01</t>
  </si>
  <si>
    <t>1977-02</t>
  </si>
  <si>
    <t>1977-03</t>
  </si>
  <si>
    <t>1977-04</t>
  </si>
  <si>
    <t>1977-05</t>
  </si>
  <si>
    <t>1977-06</t>
  </si>
  <si>
    <t>1977-07</t>
  </si>
  <si>
    <t>1977-08</t>
  </si>
  <si>
    <t>1977-09</t>
  </si>
  <si>
    <t>1977-10</t>
  </si>
  <si>
    <t>1977-11</t>
  </si>
  <si>
    <t>1977-12</t>
  </si>
  <si>
    <t>1978-01</t>
  </si>
  <si>
    <t>1978-02</t>
  </si>
  <si>
    <t>1978-03</t>
  </si>
  <si>
    <t>1978-04</t>
  </si>
  <si>
    <t>1978-05</t>
  </si>
  <si>
    <t>1978-06</t>
  </si>
  <si>
    <t>1978-07</t>
  </si>
  <si>
    <t>1978-08</t>
  </si>
  <si>
    <t>1978-09</t>
  </si>
  <si>
    <t>1978-10</t>
  </si>
  <si>
    <t>1978-11</t>
  </si>
  <si>
    <t>1978-12</t>
  </si>
  <si>
    <t>1979-01</t>
  </si>
  <si>
    <t>1979-02</t>
  </si>
  <si>
    <t>1979-03</t>
  </si>
  <si>
    <t>1979-04</t>
  </si>
  <si>
    <t>1979-05</t>
  </si>
  <si>
    <t>1979-06</t>
  </si>
  <si>
    <t>1979-07</t>
  </si>
  <si>
    <t>1979-08</t>
  </si>
  <si>
    <t>1979-09</t>
  </si>
  <si>
    <t>1979-10</t>
  </si>
  <si>
    <t>1979-11</t>
  </si>
  <si>
    <t>1979-12</t>
  </si>
  <si>
    <t>1980-01</t>
  </si>
  <si>
    <t>1980-02</t>
  </si>
  <si>
    <t>1980-03</t>
  </si>
  <si>
    <t>1980-04</t>
  </si>
  <si>
    <t>1980-05</t>
  </si>
  <si>
    <t>1980-06</t>
  </si>
  <si>
    <t>1980-07</t>
  </si>
  <si>
    <t>1980-08</t>
  </si>
  <si>
    <t>1980-09</t>
  </si>
  <si>
    <t>1980-10</t>
  </si>
  <si>
    <t>1980-11</t>
  </si>
  <si>
    <t>1980-12</t>
  </si>
  <si>
    <t>1981-01</t>
  </si>
  <si>
    <t>1981-02</t>
  </si>
  <si>
    <t>1981-03</t>
  </si>
  <si>
    <t>1981-04</t>
  </si>
  <si>
    <t>1981-05</t>
  </si>
  <si>
    <t>1981-06</t>
  </si>
  <si>
    <t>1981-07</t>
  </si>
  <si>
    <t>1981-08</t>
  </si>
  <si>
    <t>1981-09</t>
  </si>
  <si>
    <t>1981-10</t>
  </si>
  <si>
    <t>1981-11</t>
  </si>
  <si>
    <t>1981-12</t>
  </si>
  <si>
    <t>1982-01</t>
  </si>
  <si>
    <t>1982-02</t>
  </si>
  <si>
    <t>1982-03</t>
  </si>
  <si>
    <t>1982-04</t>
  </si>
  <si>
    <t>1982-05</t>
  </si>
  <si>
    <t>1982-06</t>
  </si>
  <si>
    <t>1982-07</t>
  </si>
  <si>
    <t>1982-08</t>
  </si>
  <si>
    <t>1982-09</t>
  </si>
  <si>
    <t>1982-10</t>
  </si>
  <si>
    <t>1982-11</t>
  </si>
  <si>
    <t>1982-12</t>
  </si>
  <si>
    <t>1983-01</t>
  </si>
  <si>
    <t>1983-02</t>
  </si>
  <si>
    <t>1983-03</t>
  </si>
  <si>
    <t>1983-04</t>
  </si>
  <si>
    <t>1983-05</t>
  </si>
  <si>
    <t>1983-06</t>
  </si>
  <si>
    <t>1983-07</t>
  </si>
  <si>
    <t>1983-08</t>
  </si>
  <si>
    <t>1983-09</t>
  </si>
  <si>
    <t>1983-10</t>
  </si>
  <si>
    <t>1983-11</t>
  </si>
  <si>
    <t>1983-12</t>
  </si>
  <si>
    <t>1984-01</t>
  </si>
  <si>
    <t>1984-02</t>
  </si>
  <si>
    <t>1984-03</t>
  </si>
  <si>
    <t>1984-04</t>
  </si>
  <si>
    <t>1984-05</t>
  </si>
  <si>
    <t>1984-06</t>
  </si>
  <si>
    <t>1984-07</t>
  </si>
  <si>
    <t>1984-08</t>
  </si>
  <si>
    <t>1984-09</t>
  </si>
  <si>
    <t>1984-10</t>
  </si>
  <si>
    <t>1984-11</t>
  </si>
  <si>
    <t>1984-12</t>
  </si>
  <si>
    <t>1985-01</t>
  </si>
  <si>
    <t>1985-02</t>
  </si>
  <si>
    <t>1985-03</t>
  </si>
  <si>
    <t>1985-04</t>
  </si>
  <si>
    <t>1985-05</t>
  </si>
  <si>
    <t>1985-06</t>
  </si>
  <si>
    <t>1985-07</t>
  </si>
  <si>
    <t>1985-08</t>
  </si>
  <si>
    <t>1985-09</t>
  </si>
  <si>
    <t>1985-10</t>
  </si>
  <si>
    <t>1985-11</t>
  </si>
  <si>
    <t>1985-12</t>
  </si>
  <si>
    <t>1986-01</t>
  </si>
  <si>
    <t>1986-02</t>
  </si>
  <si>
    <t>1986-03</t>
  </si>
  <si>
    <t>1986-04</t>
  </si>
  <si>
    <t>1986-05</t>
  </si>
  <si>
    <t>1986-06</t>
  </si>
  <si>
    <t>1986-07</t>
  </si>
  <si>
    <t>1986-08</t>
  </si>
  <si>
    <t>1986-09</t>
  </si>
  <si>
    <t>1986-10</t>
  </si>
  <si>
    <t>1986-11</t>
  </si>
  <si>
    <t>1986-12</t>
  </si>
  <si>
    <t>1987-01</t>
  </si>
  <si>
    <t>1987-02</t>
  </si>
  <si>
    <t>1987-03</t>
  </si>
  <si>
    <t>1987-04</t>
  </si>
  <si>
    <t>1987-05</t>
  </si>
  <si>
    <t>1987-06</t>
  </si>
  <si>
    <t>1987-07</t>
  </si>
  <si>
    <t>1987-08</t>
  </si>
  <si>
    <t>1987-09</t>
  </si>
  <si>
    <t>1987-10</t>
  </si>
  <si>
    <t>1987-11</t>
  </si>
  <si>
    <t>1987-12</t>
  </si>
  <si>
    <t>1988-01</t>
  </si>
  <si>
    <t>1988-02</t>
  </si>
  <si>
    <t>1988-03</t>
  </si>
  <si>
    <t>1988-04</t>
  </si>
  <si>
    <t>1988-05</t>
  </si>
  <si>
    <t>1988-06</t>
  </si>
  <si>
    <t>1988-07</t>
  </si>
  <si>
    <t>1988-08</t>
  </si>
  <si>
    <t>1988-09</t>
  </si>
  <si>
    <t>1988-10</t>
  </si>
  <si>
    <t>1988-11</t>
  </si>
  <si>
    <t>1988-12</t>
  </si>
  <si>
    <t>1989-01</t>
  </si>
  <si>
    <t>1989-02</t>
  </si>
  <si>
    <t>1989-03</t>
  </si>
  <si>
    <t>1989-04</t>
  </si>
  <si>
    <t>1989-05</t>
  </si>
  <si>
    <t>1989-06</t>
  </si>
  <si>
    <t>1989-07</t>
  </si>
  <si>
    <t>1989-08</t>
  </si>
  <si>
    <t>1989-09</t>
  </si>
  <si>
    <t>1989-10</t>
  </si>
  <si>
    <t>1989-11</t>
  </si>
  <si>
    <t>1989-12</t>
  </si>
  <si>
    <t>1990-01</t>
  </si>
  <si>
    <t>1990-02</t>
  </si>
  <si>
    <t>1990-03</t>
  </si>
  <si>
    <t>1990-04</t>
  </si>
  <si>
    <t>1990-05</t>
  </si>
  <si>
    <t>1990-06</t>
  </si>
  <si>
    <t>1990-07</t>
  </si>
  <si>
    <t>1990-08</t>
  </si>
  <si>
    <t>1990-09</t>
  </si>
  <si>
    <t>1990-10</t>
  </si>
  <si>
    <t>1990-11</t>
  </si>
  <si>
    <t>1990-12</t>
  </si>
  <si>
    <t>1991-01</t>
  </si>
  <si>
    <t>1991-02</t>
  </si>
  <si>
    <t>1991-03</t>
  </si>
  <si>
    <t>1991-04</t>
  </si>
  <si>
    <t>1991-05</t>
  </si>
  <si>
    <t>1991-06</t>
  </si>
  <si>
    <t>1991-07</t>
  </si>
  <si>
    <t>1991-08</t>
  </si>
  <si>
    <t>1991-09</t>
  </si>
  <si>
    <t>1991-10</t>
  </si>
  <si>
    <t>1991-11</t>
  </si>
  <si>
    <t>1991-12</t>
  </si>
  <si>
    <t>1992-01</t>
  </si>
  <si>
    <t>1992-02</t>
  </si>
  <si>
    <t>1992-03</t>
  </si>
  <si>
    <t>1992-04</t>
  </si>
  <si>
    <t>1992-05</t>
  </si>
  <si>
    <t>1992-06</t>
  </si>
  <si>
    <t>1992-07</t>
  </si>
  <si>
    <t>1992-08</t>
  </si>
  <si>
    <t>1992-09</t>
  </si>
  <si>
    <t>1992-10</t>
  </si>
  <si>
    <t>1992-11</t>
  </si>
  <si>
    <t>1992-12</t>
  </si>
  <si>
    <t>1993-01</t>
  </si>
  <si>
    <t>1993-02</t>
  </si>
  <si>
    <t>1993-03</t>
  </si>
  <si>
    <t>1993-04</t>
  </si>
  <si>
    <t>1993-05</t>
  </si>
  <si>
    <t>1993-06</t>
  </si>
  <si>
    <t>1993-07</t>
  </si>
  <si>
    <t>1993-08</t>
  </si>
  <si>
    <t>1993-09</t>
  </si>
  <si>
    <t>1993-10</t>
  </si>
  <si>
    <t>1993-11</t>
  </si>
  <si>
    <t>1993-12</t>
  </si>
  <si>
    <t>1994-01</t>
  </si>
  <si>
    <t>1994-02</t>
  </si>
  <si>
    <t>1994-03</t>
  </si>
  <si>
    <t>1994-04</t>
  </si>
  <si>
    <t>1994-05</t>
  </si>
  <si>
    <t>1994-06</t>
  </si>
  <si>
    <t>1994-07</t>
  </si>
  <si>
    <t>1994-08</t>
  </si>
  <si>
    <t>1994-09</t>
  </si>
  <si>
    <t>1994-10</t>
  </si>
  <si>
    <t>1994-11</t>
  </si>
  <si>
    <t>1994-12</t>
  </si>
  <si>
    <t>1995-01</t>
  </si>
  <si>
    <t>1995-02</t>
  </si>
  <si>
    <t>1995-03</t>
  </si>
  <si>
    <t>1995-04</t>
  </si>
  <si>
    <t>1995-05</t>
  </si>
  <si>
    <t>1995-06</t>
  </si>
  <si>
    <t>1995-07</t>
  </si>
  <si>
    <t>1995-08</t>
  </si>
  <si>
    <t>1995-09</t>
  </si>
  <si>
    <t>1995-10</t>
  </si>
  <si>
    <t>1995-11</t>
  </si>
  <si>
    <t>1995-12</t>
  </si>
  <si>
    <t>1996-01</t>
  </si>
  <si>
    <t>1996-02</t>
  </si>
  <si>
    <t>1996-03</t>
  </si>
  <si>
    <t>1996-04</t>
  </si>
  <si>
    <t>1996-05</t>
  </si>
  <si>
    <t>1996-06</t>
  </si>
  <si>
    <t>1996-07</t>
  </si>
  <si>
    <t>1996-08</t>
  </si>
  <si>
    <t>1996-09</t>
  </si>
  <si>
    <t>1996-10</t>
  </si>
  <si>
    <t>1996-11</t>
  </si>
  <si>
    <t>1996-12</t>
  </si>
  <si>
    <t>1997-01</t>
  </si>
  <si>
    <t>1997-02</t>
  </si>
  <si>
    <t>1997-03</t>
  </si>
  <si>
    <t>1997-04</t>
  </si>
  <si>
    <t>1997-05</t>
  </si>
  <si>
    <t>1997-06</t>
  </si>
  <si>
    <t>1997-07</t>
  </si>
  <si>
    <t>1997-08</t>
  </si>
  <si>
    <t>1997-09</t>
  </si>
  <si>
    <t>1997-10</t>
  </si>
  <si>
    <t>1997-11</t>
  </si>
  <si>
    <t>1997-12</t>
  </si>
  <si>
    <t>1998-01</t>
  </si>
  <si>
    <t>1998-02</t>
  </si>
  <si>
    <t>1998-03</t>
  </si>
  <si>
    <t>1998-04</t>
  </si>
  <si>
    <t>1998-05</t>
  </si>
  <si>
    <t>1998-06</t>
  </si>
  <si>
    <t>1998-07</t>
  </si>
  <si>
    <t>1998-08</t>
  </si>
  <si>
    <t>1998-09</t>
  </si>
  <si>
    <t>1998-10</t>
  </si>
  <si>
    <t>1998-11</t>
  </si>
  <si>
    <t>1998-12</t>
  </si>
  <si>
    <t>1999-01</t>
  </si>
  <si>
    <t>1999-02</t>
  </si>
  <si>
    <t>1999-03</t>
  </si>
  <si>
    <t>1999-04</t>
  </si>
  <si>
    <t>1999-05</t>
  </si>
  <si>
    <t>1999-06</t>
  </si>
  <si>
    <t>1999-07</t>
  </si>
  <si>
    <t>1999-08</t>
  </si>
  <si>
    <t>1999-09</t>
  </si>
  <si>
    <t>1999-10</t>
  </si>
  <si>
    <t>1999-11</t>
  </si>
  <si>
    <t>1999-12</t>
  </si>
  <si>
    <t>2000-01</t>
  </si>
  <si>
    <t>2000-02</t>
  </si>
  <si>
    <t>2000-03</t>
  </si>
  <si>
    <t>2000-04</t>
  </si>
  <si>
    <t>2000-05</t>
  </si>
  <si>
    <t>2000-06</t>
  </si>
  <si>
    <t>2000-07</t>
  </si>
  <si>
    <t>2000-08</t>
  </si>
  <si>
    <t>2000-09</t>
  </si>
  <si>
    <t>2000-10</t>
  </si>
  <si>
    <t>2000-11</t>
  </si>
  <si>
    <t>2000-12</t>
  </si>
  <si>
    <t>2001-01</t>
  </si>
  <si>
    <t>2001-02</t>
  </si>
  <si>
    <t>2001-03</t>
  </si>
  <si>
    <t>2001-04</t>
  </si>
  <si>
    <t>2001-05</t>
  </si>
  <si>
    <t>2001-06</t>
  </si>
  <si>
    <t>2001-07</t>
  </si>
  <si>
    <t>2001-08</t>
  </si>
  <si>
    <t>2001-09</t>
  </si>
  <si>
    <t>2001-10</t>
  </si>
  <si>
    <t>2001-11</t>
  </si>
  <si>
    <t>2001-12</t>
  </si>
  <si>
    <t>2002-01</t>
  </si>
  <si>
    <t>2002-02</t>
  </si>
  <si>
    <t>2002-03</t>
  </si>
  <si>
    <t>2002-04</t>
  </si>
  <si>
    <t>2002-05</t>
  </si>
  <si>
    <t>2002-06</t>
  </si>
  <si>
    <t>2002-07</t>
  </si>
  <si>
    <t>2002-08</t>
  </si>
  <si>
    <t>2002-09</t>
  </si>
  <si>
    <t>2002-10</t>
  </si>
  <si>
    <t>2002-11</t>
  </si>
  <si>
    <t>2002-12</t>
  </si>
  <si>
    <t>2003-01</t>
  </si>
  <si>
    <t>2003-02</t>
  </si>
  <si>
    <t>2003-03</t>
  </si>
  <si>
    <t>2003-04</t>
  </si>
  <si>
    <t>2003-05</t>
  </si>
  <si>
    <t>2003-06</t>
  </si>
  <si>
    <t>2003-07</t>
  </si>
  <si>
    <t>2003-08</t>
  </si>
  <si>
    <t>2003-09</t>
  </si>
  <si>
    <t>2003-10</t>
  </si>
  <si>
    <t>2003-11</t>
  </si>
  <si>
    <t>2003-12</t>
  </si>
  <si>
    <t>2004-01</t>
  </si>
  <si>
    <t>2004-02</t>
  </si>
  <si>
    <t>2004-03</t>
  </si>
  <si>
    <t>2004-04</t>
  </si>
  <si>
    <t>2004-05</t>
  </si>
  <si>
    <t>2004-06</t>
  </si>
  <si>
    <t>2004-07</t>
  </si>
  <si>
    <t>2004-08</t>
  </si>
  <si>
    <t>2004-09</t>
  </si>
  <si>
    <t>2004-10</t>
  </si>
  <si>
    <t>2004-11</t>
  </si>
  <si>
    <t>2004-12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</si>
  <si>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</si>
  <si>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</si>
  <si>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</si>
  <si>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</si>
  <si>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</si>
  <si>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</si>
  <si>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</si>
  <si>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</si>
  <si>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</si>
  <si>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</si>
  <si>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</si>
  <si>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</si>
  <si>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</si>
  <si>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</si>
  <si>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</si>
  <si>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</si>
  <si>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</si>
  <si>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</si>
  <si>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</si>
  <si>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</si>
  <si>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</si>
  <si>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</si>
  <si>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</si>
  <si>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</si>
  <si>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</si>
  <si>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</si>
  <si>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</si>
  <si>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</si>
  <si>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</si>
  <si>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</si>
  <si>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</si>
  <si>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</si>
  <si>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</si>
  <si>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</si>
  <si>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</si>
  <si>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</si>
  <si>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</si>
  <si>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</si>
  <si>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</si>
  <si>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</si>
  <si>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</si>
  <si>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</si>
  <si>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</si>
  <si>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</si>
  <si>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</si>
  <si>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</si>
  <si>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</si>
  <si>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</si>
  <si>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</si>
  <si>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</si>
  <si>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</si>
  <si>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</si>
  <si>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</si>
  <si>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</si>
  <si>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</si>
  <si>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</si>
  <si>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</si>
  <si>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</si>
  <si>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</si>
  <si>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</si>
  <si>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</si>
  <si>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</si>
  <si>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</si>
  <si>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</si>
  <si>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</si>
  <si>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</si>
  <si>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</si>
  <si>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</si>
  <si>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</si>
  <si>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</si>
  <si>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</si>
  <si>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</si>
  <si>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</si>
  <si>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</si>
  <si>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</si>
  <si>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</si>
  <si>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</si>
  <si>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</si>
  <si>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</si>
  <si>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</si>
  <si>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</si>
  <si>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</si>
  <si>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</si>
  <si>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</si>
  <si>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</si>
  <si>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</si>
  <si>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</si>
  <si>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</si>
  <si>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</si>
  <si>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</si>
  <si>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</si>
  <si>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</si>
  <si>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</si>
  <si>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</si>
  <si>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</si>
  <si>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</si>
  <si>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</si>
  <si>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</si>
  <si>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</si>
  <si>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</si>
  <si>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</si>
  <si>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</si>
  <si>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</si>
  <si>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</si>
  <si>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</si>
  <si>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</si>
  <si>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</si>
  <si>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</si>
  <si>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</si>
  <si>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</si>
  <si>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</si>
  <si>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</si>
  <si>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</si>
  <si>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</si>
  <si>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</si>
  <si>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</si>
  <si>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</si>
  <si>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</si>
  <si>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</si>
  <si>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</si>
  <si>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</si>
  <si>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</si>
  <si>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</si>
  <si>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</si>
  <si>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</si>
  <si>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</si>
  <si>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</si>
  <si>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</si>
  <si>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</si>
  <si>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</si>
  <si>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</si>
  <si>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</si>
  <si>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</si>
  <si>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</si>
  <si>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</si>
  <si>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</si>
  <si>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</si>
  <si>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</si>
  <si>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</si>
  <si>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</si>
  <si>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</si>
  <si>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</si>
  <si>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</si>
  <si>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</si>
  <si>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2021-12</t>
  </si>
  <si>
    <t>Summit Strides Trail Running</t>
  </si>
  <si>
    <t>Balance Sheet</t>
  </si>
  <si>
    <t>Income Statemement</t>
  </si>
  <si>
    <t>Cash-Flow Statemement</t>
  </si>
  <si>
    <t>Assets</t>
  </si>
  <si>
    <t>$M</t>
  </si>
  <si>
    <t>Current Assets</t>
  </si>
  <si>
    <t xml:space="preserve">Revenue </t>
  </si>
  <si>
    <t>Cash from Operating Activities</t>
  </si>
  <si>
    <t xml:space="preserve">  Cash</t>
  </si>
  <si>
    <t xml:space="preserve">   Net Income</t>
  </si>
  <si>
    <t xml:space="preserve">  Marketable Securities</t>
  </si>
  <si>
    <t>Expenses</t>
  </si>
  <si>
    <t xml:space="preserve">     + Depreciation</t>
  </si>
  <si>
    <t xml:space="preserve">  Inventory</t>
  </si>
  <si>
    <t>Cost of Goods Sold</t>
  </si>
  <si>
    <t xml:space="preserve">   Subtract Change in Net Operating Working Capital</t>
  </si>
  <si>
    <t xml:space="preserve">  Accounts Receivable</t>
  </si>
  <si>
    <t>Gross Profit</t>
  </si>
  <si>
    <t xml:space="preserve">    Subtract Change in Current Operating Assets</t>
  </si>
  <si>
    <t>Total Current Assets</t>
  </si>
  <si>
    <t xml:space="preserve">     - Change in Inventory</t>
  </si>
  <si>
    <t xml:space="preserve">  Property Plant and Equipment</t>
  </si>
  <si>
    <t>Operating Expenses (SG&amp;A)</t>
  </si>
  <si>
    <t xml:space="preserve">     - Change in Accounts Receivable</t>
  </si>
  <si>
    <t xml:space="preserve">  Less: Accumulated Depreciation</t>
  </si>
  <si>
    <t xml:space="preserve">  Salaries and Wages</t>
  </si>
  <si>
    <t xml:space="preserve">    Add Change in Current Operating Liabilities</t>
  </si>
  <si>
    <t>Net Property, Plant, and Equipment</t>
  </si>
  <si>
    <t xml:space="preserve">  Utilities Expense</t>
  </si>
  <si>
    <t xml:space="preserve">     + Change in Accounts Payable</t>
  </si>
  <si>
    <t>Goodwill</t>
  </si>
  <si>
    <t xml:space="preserve">  Rent</t>
  </si>
  <si>
    <t xml:space="preserve">     + Change in Accrued Expenses</t>
  </si>
  <si>
    <t>Total Assets</t>
  </si>
  <si>
    <t xml:space="preserve">  Depreciation Expense</t>
  </si>
  <si>
    <t xml:space="preserve">     + Change in Unearned Revenue</t>
  </si>
  <si>
    <t>Liabilities and Stockholders Equity</t>
  </si>
  <si>
    <t>Total Operating Expenses</t>
  </si>
  <si>
    <t xml:space="preserve">   - Total Change in Operating NWC</t>
  </si>
  <si>
    <t>Current Liabilities</t>
  </si>
  <si>
    <t>EBIT</t>
  </si>
  <si>
    <t>Net Cash flow from Operations</t>
  </si>
  <si>
    <t xml:space="preserve">  Accounts Payable</t>
  </si>
  <si>
    <t>Cash from Investing Activities</t>
  </si>
  <si>
    <t xml:space="preserve">  Accrued Expense</t>
  </si>
  <si>
    <t>Other Income and Expenses</t>
  </si>
  <si>
    <t xml:space="preserve">   - Change in Fixed Assets</t>
  </si>
  <si>
    <t xml:space="preserve">  Unearned Revenue</t>
  </si>
  <si>
    <t>Interest Income</t>
  </si>
  <si>
    <t xml:space="preserve">     - Purchase of Fixed Assets</t>
  </si>
  <si>
    <t>Total Current Liabilities</t>
  </si>
  <si>
    <t>Interest Expense</t>
  </si>
  <si>
    <t xml:space="preserve">     + Sale of Fixed Assets</t>
  </si>
  <si>
    <t>Long Term Debt</t>
  </si>
  <si>
    <t>Total Other Income and Expenses</t>
  </si>
  <si>
    <t xml:space="preserve">   - Total Change in Fixed Assets</t>
  </si>
  <si>
    <t>Total Liabilities</t>
  </si>
  <si>
    <t xml:space="preserve">   - Change in Other Investments</t>
  </si>
  <si>
    <t>Stockholders Equity</t>
  </si>
  <si>
    <t>Income Before Taxes</t>
  </si>
  <si>
    <t xml:space="preserve">     - Purchase of Marketable Securities </t>
  </si>
  <si>
    <t>Total Liabilities and Stockholders Equity</t>
  </si>
  <si>
    <t>Income Tax Expense</t>
  </si>
  <si>
    <t xml:space="preserve">     + Sale of Marketable Securities</t>
  </si>
  <si>
    <t>Net Income</t>
  </si>
  <si>
    <t xml:space="preserve">   - Total Change in Other Investments</t>
  </si>
  <si>
    <t>Net Cash Flow from Investing Activities</t>
  </si>
  <si>
    <t>Cash From Financing Activities</t>
  </si>
  <si>
    <t xml:space="preserve">   + Net Issuance of Stock</t>
  </si>
  <si>
    <t xml:space="preserve">   + Net Issuance of Debt</t>
  </si>
  <si>
    <t xml:space="preserve">   - Dividends Paid</t>
  </si>
  <si>
    <t xml:space="preserve">   - Interest expense</t>
  </si>
  <si>
    <t>Net Cash flow from Financing Activities</t>
  </si>
  <si>
    <t>Total Net Change in Cash</t>
  </si>
  <si>
    <t>Powder Provisions</t>
  </si>
  <si>
    <t>Cash flows</t>
  </si>
  <si>
    <t>Values</t>
  </si>
  <si>
    <t>Period</t>
  </si>
  <si>
    <t>FCFF</t>
  </si>
  <si>
    <t>Discounted</t>
  </si>
  <si>
    <t>Net Borrowing</t>
  </si>
  <si>
    <t>Int Expense</t>
  </si>
  <si>
    <t>FCFE</t>
  </si>
  <si>
    <t>EV</t>
  </si>
  <si>
    <t>Debt</t>
  </si>
  <si>
    <t>E-C</t>
  </si>
  <si>
    <t>Debt/EV</t>
  </si>
  <si>
    <t>D/EV</t>
  </si>
  <si>
    <t>(E-C)/EV</t>
  </si>
  <si>
    <t>Cash</t>
  </si>
  <si>
    <t>Equity Value</t>
  </si>
  <si>
    <t>D(1-t)</t>
  </si>
  <si>
    <t>cost</t>
  </si>
  <si>
    <t>WACC</t>
  </si>
  <si>
    <t>Model for Summit Strides</t>
  </si>
  <si>
    <t>Revenue Growth</t>
  </si>
  <si>
    <t xml:space="preserve">     Depreciation</t>
  </si>
  <si>
    <t xml:space="preserve">    Change in NOWC</t>
  </si>
  <si>
    <t>Operating Cash Flow</t>
  </si>
  <si>
    <t>Capital Expenditures</t>
  </si>
  <si>
    <t>Net Interest Expense</t>
  </si>
  <si>
    <t>Gross Profit Margin</t>
  </si>
  <si>
    <t>Effective Tax Rate</t>
  </si>
  <si>
    <t>After-Tax Interest Expense</t>
  </si>
  <si>
    <t>FCF Margin</t>
  </si>
  <si>
    <t>EBIT Margin</t>
  </si>
  <si>
    <t>Terminal Value</t>
  </si>
  <si>
    <t>EV/EBITDA</t>
  </si>
  <si>
    <t>DCF1</t>
  </si>
  <si>
    <t>Net Debt</t>
  </si>
  <si>
    <t>Mcap</t>
  </si>
  <si>
    <t>Shares (MM)</t>
  </si>
  <si>
    <t>Implied Price</t>
  </si>
  <si>
    <t>Actual Price</t>
  </si>
  <si>
    <t>Forecasted Revenue Growth</t>
  </si>
  <si>
    <t>Original Revenue Growth</t>
  </si>
  <si>
    <t>Differentiated View</t>
  </si>
  <si>
    <t>PV1</t>
  </si>
  <si>
    <t>Firm</t>
  </si>
  <si>
    <t>Row</t>
  </si>
  <si>
    <t>Panel A.</t>
  </si>
  <si>
    <t xml:space="preserve"> Cash </t>
  </si>
  <si>
    <t>Stock Holders Equity</t>
  </si>
  <si>
    <t>Panel B.</t>
  </si>
  <si>
    <t>Revenue</t>
  </si>
  <si>
    <t>Income Statement</t>
  </si>
  <si>
    <t>COGS + Operating Expense</t>
  </si>
  <si>
    <t>Tax Expense</t>
  </si>
  <si>
    <t>Panel C.</t>
  </si>
  <si>
    <t>Cash Flow Statement</t>
  </si>
  <si>
    <t xml:space="preserve"> Depreciation</t>
  </si>
  <si>
    <t>CFO</t>
  </si>
  <si>
    <t>Panel D.</t>
  </si>
  <si>
    <t>Market Values</t>
  </si>
  <si>
    <t>Enterprise Value</t>
  </si>
  <si>
    <t>Equity (from FCFF)</t>
  </si>
  <si>
    <t>Equity (from FCFE)</t>
  </si>
  <si>
    <t>Panel E.</t>
  </si>
  <si>
    <t>Net Profit Margin</t>
  </si>
  <si>
    <t>Ratios</t>
  </si>
  <si>
    <t>Asset Turnover</t>
  </si>
  <si>
    <t>Leverage</t>
  </si>
  <si>
    <t>ROE</t>
  </si>
  <si>
    <t>PE</t>
  </si>
  <si>
    <t>PB</t>
  </si>
  <si>
    <t>ROA</t>
  </si>
  <si>
    <t>Free Cash Flow Yield</t>
  </si>
  <si>
    <t>Panel F.</t>
  </si>
  <si>
    <t xml:space="preserve">WACC </t>
  </si>
  <si>
    <t>Discount Rates</t>
  </si>
  <si>
    <t>Cost of Equity (Non-Cash Assets)</t>
  </si>
  <si>
    <t xml:space="preserve">Cost of Debt </t>
  </si>
  <si>
    <t>Return on Cash</t>
  </si>
  <si>
    <t>Client's Portfolio</t>
  </si>
  <si>
    <t>Strategy</t>
  </si>
  <si>
    <t>(no leverage)</t>
  </si>
  <si>
    <t>20% leverage</t>
  </si>
  <si>
    <t>60% leverage</t>
  </si>
  <si>
    <t>100% leverage</t>
  </si>
  <si>
    <t>2022-1</t>
  </si>
  <si>
    <t>no leverage</t>
  </si>
  <si>
    <t>1.2 leverage</t>
  </si>
  <si>
    <t>1.6 leverage</t>
  </si>
  <si>
    <t>2.0 leverage</t>
  </si>
  <si>
    <t>2022-2</t>
  </si>
  <si>
    <t>2022-3</t>
  </si>
  <si>
    <t>weight in strategy</t>
  </si>
  <si>
    <t>2022-4</t>
  </si>
  <si>
    <t>(1+L)*alpha(no leverage)</t>
  </si>
  <si>
    <t>2022-5</t>
  </si>
  <si>
    <t>2022-6</t>
  </si>
  <si>
    <t>2022-7</t>
  </si>
  <si>
    <t>2022-8</t>
  </si>
  <si>
    <t>2022-9</t>
  </si>
  <si>
    <t>2022-10</t>
  </si>
  <si>
    <t>2022-11</t>
  </si>
  <si>
    <t>2022-12</t>
  </si>
  <si>
    <t>2023-1</t>
  </si>
  <si>
    <t>2023-2</t>
  </si>
  <si>
    <t>2023-3</t>
  </si>
  <si>
    <t>2023-4</t>
  </si>
  <si>
    <t>2023-5</t>
  </si>
  <si>
    <t>2023-6</t>
  </si>
  <si>
    <t>2023-7</t>
  </si>
  <si>
    <t>2023-8</t>
  </si>
  <si>
    <t>2023-9</t>
  </si>
  <si>
    <t>2023-10</t>
  </si>
  <si>
    <t>2023-11</t>
  </si>
  <si>
    <t>2023-12</t>
  </si>
  <si>
    <t>2024-1</t>
  </si>
  <si>
    <t>2024-2</t>
  </si>
  <si>
    <t>2024-3</t>
  </si>
  <si>
    <t>2024-4</t>
  </si>
  <si>
    <t>2024-5</t>
  </si>
  <si>
    <t>2024-6</t>
  </si>
  <si>
    <t>2024-7</t>
  </si>
  <si>
    <t>2024-8</t>
  </si>
  <si>
    <t>2024-9</t>
  </si>
  <si>
    <t>2024-10</t>
  </si>
  <si>
    <t>2024-11</t>
  </si>
  <si>
    <t>2024-12</t>
  </si>
  <si>
    <t>D</t>
  </si>
  <si>
    <t>E</t>
  </si>
  <si>
    <t>Portfolio1</t>
  </si>
  <si>
    <t>Portfolio2</t>
  </si>
  <si>
    <t>Portfolio3</t>
  </si>
  <si>
    <t>Active Weights, h</t>
  </si>
  <si>
    <t>Active Risk</t>
  </si>
  <si>
    <t>check</t>
  </si>
  <si>
    <t>Active Portfolios</t>
  </si>
  <si>
    <t>scale by</t>
  </si>
  <si>
    <t>active risk</t>
  </si>
  <si>
    <t>E[rp]-E[rb]</t>
  </si>
  <si>
    <t>IR</t>
  </si>
  <si>
    <t>Weights</t>
  </si>
  <si>
    <t>Oprimal Portoflio</t>
  </si>
  <si>
    <t>stock 4</t>
  </si>
  <si>
    <t>stock 5</t>
  </si>
  <si>
    <t>stock 6</t>
  </si>
  <si>
    <t>stock 7</t>
  </si>
  <si>
    <t>stock 8</t>
  </si>
  <si>
    <t>stock 9</t>
  </si>
  <si>
    <t>stock 10</t>
  </si>
  <si>
    <t>benchmark</t>
  </si>
  <si>
    <t>active weights (h)</t>
  </si>
  <si>
    <t>optimal total</t>
  </si>
  <si>
    <t>Cov(stock_i,B)</t>
  </si>
  <si>
    <t>Variance</t>
  </si>
  <si>
    <t>Zero-Cost (h)</t>
  </si>
  <si>
    <t>Active risk</t>
  </si>
  <si>
    <t>I-ratio</t>
  </si>
  <si>
    <t>ETF</t>
  </si>
  <si>
    <t>active weights</t>
  </si>
  <si>
    <t>ETF (individual)</t>
  </si>
  <si>
    <t>Total weights</t>
  </si>
  <si>
    <t>betas</t>
  </si>
  <si>
    <t>Portfolio Beta relative to Benchmark</t>
  </si>
  <si>
    <t>Asset Value</t>
  </si>
  <si>
    <t>Call(X=80)</t>
  </si>
  <si>
    <t>Call(X=100)</t>
  </si>
  <si>
    <t>Call(X=120)</t>
  </si>
  <si>
    <t>Butterfly</t>
  </si>
  <si>
    <t>Market Cap Of Equity</t>
  </si>
  <si>
    <t>Voaltility of Assets</t>
  </si>
  <si>
    <t>Face value of Debt</t>
  </si>
  <si>
    <t>T</t>
  </si>
  <si>
    <t>Maturity (in years)</t>
  </si>
  <si>
    <t>risk-free rate</t>
  </si>
  <si>
    <t>S</t>
  </si>
  <si>
    <t>Firm Value</t>
  </si>
  <si>
    <t>Call Value</t>
  </si>
  <si>
    <t>Black-Scholes</t>
  </si>
  <si>
    <t>Market Value of Firm's Debt</t>
  </si>
  <si>
    <t>Evergreen Growth ETF</t>
  </si>
  <si>
    <t>average</t>
  </si>
  <si>
    <t>geometric mean</t>
  </si>
  <si>
    <t>Gross Returns</t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</si>
  <si>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NOWC</t>
    </r>
  </si>
  <si>
    <r>
      <rPr>
        <sz val="11"/>
        <color theme="1"/>
        <rFont val="Symbol"/>
        <family val="1"/>
        <charset val="2"/>
      </rPr>
      <t>D</t>
    </r>
    <r>
      <rPr>
        <sz val="11"/>
        <color theme="1"/>
        <rFont val="Times New Roman"/>
        <family val="1"/>
        <charset val="2"/>
      </rPr>
      <t>FA</t>
    </r>
  </si>
  <si>
    <t>Apple</t>
  </si>
  <si>
    <t>Nike</t>
  </si>
  <si>
    <t>Ford</t>
  </si>
  <si>
    <t>GM</t>
  </si>
  <si>
    <t>Pepsi</t>
  </si>
  <si>
    <t>Coke</t>
  </si>
  <si>
    <t>Total Weights</t>
  </si>
  <si>
    <t>(Direct Approach)</t>
  </si>
  <si>
    <t>(Indirect Approach)</t>
  </si>
  <si>
    <t>residual, z</t>
  </si>
  <si>
    <t>Cov(x,z)</t>
  </si>
  <si>
    <t>(using Math Fact #4)</t>
  </si>
  <si>
    <t>rA-rf</t>
  </si>
  <si>
    <t>Corr(A,B)</t>
  </si>
  <si>
    <t>Fund</t>
  </si>
  <si>
    <t>beta(A,F)</t>
  </si>
  <si>
    <t>Covariance</t>
  </si>
  <si>
    <t>DRLL</t>
  </si>
  <si>
    <t>BYTE</t>
  </si>
  <si>
    <t>SNAX</t>
  </si>
  <si>
    <t>E[x]</t>
  </si>
  <si>
    <t>Var</t>
  </si>
  <si>
    <t>Excess A</t>
  </si>
  <si>
    <t>Excess B</t>
  </si>
  <si>
    <t>State Variable X</t>
  </si>
  <si>
    <t>Regressions of Excess Returns on X</t>
  </si>
  <si>
    <t>Portfolio with Max Correlation with X</t>
  </si>
  <si>
    <t>Cov[r,x]</t>
  </si>
  <si>
    <t>Cov(r,X)</t>
  </si>
  <si>
    <t>Corr(r,X)</t>
  </si>
  <si>
    <t>Vol</t>
  </si>
  <si>
    <t>Beta_X</t>
  </si>
  <si>
    <t>Using data 2018-2019</t>
  </si>
  <si>
    <t>Active weights</t>
  </si>
  <si>
    <t>Small-Big</t>
  </si>
  <si>
    <t>MCAP</t>
  </si>
  <si>
    <t>PE Ratio</t>
  </si>
  <si>
    <t>VW Market</t>
  </si>
  <si>
    <t>Stock</t>
  </si>
  <si>
    <t>Return 1</t>
  </si>
  <si>
    <t>Return 2</t>
  </si>
  <si>
    <t>Return Direct</t>
  </si>
  <si>
    <t>sum check</t>
  </si>
  <si>
    <t>Return Indirect 1</t>
  </si>
  <si>
    <t>Return Indirect 2</t>
  </si>
  <si>
    <t>rz1</t>
  </si>
  <si>
    <t>rz2</t>
  </si>
  <si>
    <t>Portfolio_A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</si>
</sst>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8" formatCode="&quot;$&quot;#,##0.00_);[Red]\(&quot;$&quot;#,##0.00\)"/>
    <numFmt numFmtId="43" formatCode="_(* #,##0.00_);_(* \(#,##0.00\);_(* &quot;-&quot;??_);_(@_)"/>
    <numFmt numFmtId="164" formatCode="0.000"/>
    <numFmt numFmtId="165" formatCode="0.0000"/>
    <numFmt numFmtId="166" formatCode="0.000000"/>
    <numFmt numFmtId="167" formatCode="0.0000000"/>
    <numFmt numFmtId="168" formatCode="0.00000"/>
    <numFmt numFmtId="169" formatCode="0.0%"/>
    <numFmt numFmtId="170" formatCode="0.00000000"/>
    <numFmt numFmtId="171" formatCode="0.0"/>
    <numFmt numFmtId="172" formatCode="0.0_);\(0.0\)"/>
    <numFmt numFmtId="173" formatCode="\(0.0\)"/>
    <numFmt numFmtId="174" formatCode="mmmm\ yyyy"/>
    <numFmt numFmtId="175" formatCode="\(0\)"/>
    <numFmt numFmtId="176" formatCode="yyyymm"/>
    <numFmt numFmtId="177" formatCode="yyyy\-mm"/>
    <numFmt numFmtId="178" formatCode="yyyy\-mm\-dd"/>
    <numFmt numFmtId="179" formatCode="0.000%"/>
    <numFmt numFmtId="181" formatCode="[$-409]mmm\-yy;@"/>
  </numFmts>
  <fonts count="31">
    <font>
      <sz val="11"/>
      <color theme="1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i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0"/>
      <name val="Arial"/>
      <family val="2"/>
    </font>
    <font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indexed="8"/>
      <name val="Calibri"/>
      <family val="2"/>
      <scheme val="minor"/>
    </font>
    <font>
      <sz val="16"/>
      <color indexed="8"/>
      <name val="Calibri"/>
      <family val="2"/>
      <scheme val="minor"/>
    </font>
    <font>
      <b/>
      <sz val="12"/>
      <color indexed="8"/>
      <name val="Calibri"/>
      <family val="2"/>
      <scheme val="minor"/>
    </font>
    <font>
      <b/>
      <sz val="1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theme="1"/>
      <name val="Times New Roman"/>
      <family val="1"/>
    </font>
    <font>
      <i/>
      <sz val="11"/>
      <color theme="1"/>
      <name val="Times New Roman"/>
      <family val="1"/>
    </font>
    <font>
      <b/>
      <i/>
      <sz val="11"/>
      <color theme="1"/>
      <name val="Times New Roman"/>
      <family val="1"/>
    </font>
    <font>
      <sz val="11"/>
      <color rgb="FFFF0000"/>
      <name val="Times New Roman"/>
      <family val="1"/>
    </font>
    <font>
      <b/>
      <sz val="16"/>
      <color theme="1"/>
      <name val="Times New Roman"/>
      <family val="1"/>
    </font>
    <font>
      <sz val="16"/>
      <color theme="1"/>
      <name val="Times New Roman"/>
      <family val="1"/>
    </font>
    <font>
      <b/>
      <sz val="16"/>
      <name val="Times New Roman"/>
      <family val="1"/>
    </font>
    <font>
      <sz val="12"/>
      <color theme="1"/>
      <name val="Calibri"/>
      <family val="2"/>
      <scheme val="minor"/>
    </font>
    <font>
      <b/>
      <sz val="11"/>
      <color rgb="FFFF0000"/>
      <name val="Times New Roman"/>
      <family val="1"/>
    </font>
    <font>
      <sz val="11"/>
      <color theme="1"/>
      <name val="Times New Roman"/>
      <family val="1"/>
      <charset val="2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rgb="FF000000"/>
      <name val="Arial Unicode MS"/>
    </font>
    <font>
      <b/>
      <sz val="11"/>
      <color theme="8" tint="-0.249977111117893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3" tint="0.79998168889431442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9" fontId="3" fillId="0" borderId="0"/>
    <xf numFmtId="0" fontId="7" fillId="0" borderId="0"/>
    <xf numFmtId="43" fontId="3" fillId="0" borderId="0"/>
  </cellStyleXfs>
  <cellXfs count="226">
    <xf numFmtId="0" fontId="0" fillId="0" borderId="0" xfId="0"/>
    <xf numFmtId="0" fontId="2" fillId="0" borderId="0" xfId="0" applyFont="1"/>
    <xf numFmtId="2" fontId="0" fillId="0" borderId="0" xfId="0" applyNumberFormat="1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4" fillId="0" borderId="0" xfId="0" applyFont="1"/>
    <xf numFmtId="165" fontId="0" fillId="0" borderId="0" xfId="0" applyNumberFormat="1" applyAlignment="1">
      <alignment horizontal="left"/>
    </xf>
    <xf numFmtId="166" fontId="0" fillId="0" borderId="0" xfId="0" applyNumberFormat="1" applyAlignment="1">
      <alignment horizontal="left"/>
    </xf>
    <xf numFmtId="167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68" fontId="0" fillId="0" borderId="0" xfId="0" applyNumberFormat="1" applyAlignment="1">
      <alignment horizontal="left"/>
    </xf>
    <xf numFmtId="164" fontId="0" fillId="0" borderId="0" xfId="0" applyNumberFormat="1"/>
    <xf numFmtId="9" fontId="0" fillId="0" borderId="0" xfId="1" applyFont="1"/>
    <xf numFmtId="169" fontId="0" fillId="0" borderId="0" xfId="1" applyNumberFormat="1" applyFont="1"/>
    <xf numFmtId="166" fontId="0" fillId="0" borderId="0" xfId="0" applyNumberFormat="1"/>
    <xf numFmtId="10" fontId="0" fillId="0" borderId="0" xfId="1" applyNumberFormat="1" applyFont="1" applyAlignment="1">
      <alignment horizontal="center"/>
    </xf>
    <xf numFmtId="0" fontId="5" fillId="0" borderId="0" xfId="0" applyFont="1" applyAlignment="1">
      <alignment horizontal="left"/>
    </xf>
    <xf numFmtId="0" fontId="6" fillId="0" borderId="0" xfId="0" applyFont="1"/>
    <xf numFmtId="168" fontId="0" fillId="0" borderId="0" xfId="0" applyNumberFormat="1"/>
    <xf numFmtId="0" fontId="7" fillId="0" borderId="0" xfId="2"/>
    <xf numFmtId="0" fontId="0" fillId="0" borderId="1" xfId="0" applyBorder="1"/>
    <xf numFmtId="0" fontId="5" fillId="0" borderId="2" xfId="0" applyFont="1" applyBorder="1" applyAlignment="1">
      <alignment horizontal="center"/>
    </xf>
    <xf numFmtId="0" fontId="5" fillId="0" borderId="2" xfId="0" applyFont="1" applyBorder="1" applyAlignment="1">
      <alignment horizontal="centerContinuous"/>
    </xf>
    <xf numFmtId="0" fontId="5" fillId="0" borderId="0" xfId="0" applyFont="1" applyAlignment="1">
      <alignment horizontal="center"/>
    </xf>
    <xf numFmtId="0" fontId="5" fillId="0" borderId="0" xfId="0" applyFont="1" applyAlignment="1">
      <alignment horizontal="centerContinuous"/>
    </xf>
    <xf numFmtId="168" fontId="0" fillId="0" borderId="0" xfId="0" applyNumberFormat="1" applyAlignment="1">
      <alignment horizontal="center"/>
    </xf>
    <xf numFmtId="166" fontId="0" fillId="0" borderId="0" xfId="0" applyNumberFormat="1" applyAlignment="1">
      <alignment horizontal="center"/>
    </xf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/>
    </xf>
    <xf numFmtId="8" fontId="2" fillId="0" borderId="0" xfId="0" applyNumberFormat="1" applyFont="1"/>
    <xf numFmtId="0" fontId="8" fillId="0" borderId="0" xfId="2" applyFont="1"/>
    <xf numFmtId="165" fontId="7" fillId="0" borderId="0" xfId="2" applyNumberFormat="1"/>
    <xf numFmtId="14" fontId="7" fillId="0" borderId="0" xfId="2" applyNumberFormat="1"/>
    <xf numFmtId="0" fontId="4" fillId="0" borderId="0" xfId="2" applyFont="1" applyAlignment="1">
      <alignment horizontal="center"/>
    </xf>
    <xf numFmtId="168" fontId="7" fillId="0" borderId="0" xfId="2" applyNumberFormat="1" applyAlignment="1">
      <alignment horizontal="center"/>
    </xf>
    <xf numFmtId="0" fontId="11" fillId="0" borderId="0" xfId="2" applyFont="1"/>
    <xf numFmtId="0" fontId="12" fillId="0" borderId="0" xfId="2" applyFont="1"/>
    <xf numFmtId="0" fontId="13" fillId="0" borderId="0" xfId="2" applyFont="1"/>
    <xf numFmtId="168" fontId="7" fillId="0" borderId="0" xfId="2" applyNumberFormat="1"/>
    <xf numFmtId="165" fontId="0" fillId="0" borderId="0" xfId="0" applyNumberFormat="1"/>
    <xf numFmtId="0" fontId="2" fillId="0" borderId="7" xfId="0" applyFont="1" applyBorder="1" applyAlignment="1">
      <alignment horizontal="center"/>
    </xf>
    <xf numFmtId="0" fontId="2" fillId="0" borderId="7" xfId="0" applyFont="1" applyBorder="1"/>
    <xf numFmtId="0" fontId="9" fillId="0" borderId="0" xfId="0" applyFont="1"/>
    <xf numFmtId="14" fontId="0" fillId="0" borderId="0" xfId="0" applyNumberFormat="1"/>
    <xf numFmtId="0" fontId="0" fillId="0" borderId="7" xfId="0" applyBorder="1"/>
    <xf numFmtId="0" fontId="0" fillId="0" borderId="7" xfId="0" applyBorder="1" applyAlignment="1">
      <alignment horizontal="center"/>
    </xf>
    <xf numFmtId="8" fontId="0" fillId="0" borderId="0" xfId="0" applyNumberFormat="1"/>
    <xf numFmtId="0" fontId="15" fillId="0" borderId="0" xfId="0" applyFont="1"/>
    <xf numFmtId="0" fontId="2" fillId="0" borderId="3" xfId="0" applyFont="1" applyBorder="1" applyAlignment="1">
      <alignment horizontal="center"/>
    </xf>
    <xf numFmtId="0" fontId="0" fillId="0" borderId="4" xfId="0" applyBorder="1"/>
    <xf numFmtId="0" fontId="2" fillId="0" borderId="5" xfId="0" applyFont="1" applyBorder="1"/>
    <xf numFmtId="0" fontId="2" fillId="0" borderId="6" xfId="0" applyFont="1" applyBorder="1"/>
    <xf numFmtId="2" fontId="0" fillId="0" borderId="8" xfId="0" applyNumberFormat="1" applyBorder="1" applyAlignment="1">
      <alignment horizontal="center"/>
    </xf>
    <xf numFmtId="164" fontId="0" fillId="0" borderId="9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0" fontId="1" fillId="0" borderId="0" xfId="0" applyFont="1"/>
    <xf numFmtId="168" fontId="9" fillId="0" borderId="0" xfId="0" applyNumberFormat="1" applyFont="1" applyAlignment="1">
      <alignment horizontal="center"/>
    </xf>
    <xf numFmtId="0" fontId="8" fillId="0" borderId="0" xfId="0" applyFont="1"/>
    <xf numFmtId="11" fontId="0" fillId="0" borderId="0" xfId="0" applyNumberFormat="1"/>
    <xf numFmtId="165" fontId="7" fillId="0" borderId="0" xfId="2" applyNumberFormat="1" applyAlignment="1">
      <alignment horizontal="center"/>
    </xf>
    <xf numFmtId="2" fontId="7" fillId="0" borderId="0" xfId="2" applyNumberFormat="1" applyAlignment="1">
      <alignment horizontal="center"/>
    </xf>
    <xf numFmtId="0" fontId="14" fillId="2" borderId="0" xfId="0" applyFont="1" applyFill="1"/>
    <xf numFmtId="0" fontId="14" fillId="2" borderId="0" xfId="0" applyFont="1" applyFill="1" applyAlignment="1">
      <alignment horizontal="center"/>
    </xf>
    <xf numFmtId="0" fontId="2" fillId="2" borderId="0" xfId="0" applyFont="1" applyFill="1" applyAlignment="1">
      <alignment horizontal="center"/>
    </xf>
    <xf numFmtId="0" fontId="2" fillId="2" borderId="0" xfId="0" applyFont="1" applyFill="1"/>
    <xf numFmtId="0" fontId="10" fillId="2" borderId="0" xfId="0" applyFont="1" applyFill="1" applyAlignment="1">
      <alignment horizontal="center"/>
    </xf>
    <xf numFmtId="2" fontId="6" fillId="0" borderId="0" xfId="0" applyNumberFormat="1" applyFont="1" applyAlignment="1">
      <alignment horizontal="center"/>
    </xf>
    <xf numFmtId="168" fontId="6" fillId="0" borderId="0" xfId="0" applyNumberFormat="1" applyFont="1" applyAlignment="1">
      <alignment horizontal="center"/>
    </xf>
    <xf numFmtId="43" fontId="0" fillId="0" borderId="0" xfId="3" applyFont="1"/>
    <xf numFmtId="43" fontId="0" fillId="0" borderId="0" xfId="0" applyNumberFormat="1"/>
    <xf numFmtId="0" fontId="0" fillId="0" borderId="0" xfId="0" applyAlignment="1">
      <alignment horizontal="right"/>
    </xf>
    <xf numFmtId="2" fontId="0" fillId="0" borderId="7" xfId="0" applyNumberFormat="1" applyBorder="1" applyAlignment="1">
      <alignment horizontal="center"/>
    </xf>
    <xf numFmtId="0" fontId="2" fillId="0" borderId="10" xfId="0" applyFont="1" applyBorder="1"/>
    <xf numFmtId="0" fontId="0" fillId="0" borderId="10" xfId="0" applyBorder="1" applyAlignment="1">
      <alignment horizontal="center"/>
    </xf>
    <xf numFmtId="0" fontId="0" fillId="0" borderId="10" xfId="0" applyBorder="1"/>
    <xf numFmtId="168" fontId="2" fillId="0" borderId="0" xfId="0" applyNumberFormat="1" applyFont="1" applyAlignment="1">
      <alignment horizontal="center"/>
    </xf>
    <xf numFmtId="168" fontId="2" fillId="0" borderId="0" xfId="0" applyNumberFormat="1" applyFont="1" applyAlignment="1">
      <alignment horizontal="left"/>
    </xf>
    <xf numFmtId="170" fontId="0" fillId="0" borderId="0" xfId="0" applyNumberFormat="1"/>
    <xf numFmtId="0" fontId="16" fillId="0" borderId="0" xfId="0" applyFont="1" applyAlignment="1">
      <alignment horizontal="right"/>
    </xf>
    <xf numFmtId="0" fontId="16" fillId="0" borderId="0" xfId="0" applyFont="1"/>
    <xf numFmtId="0" fontId="17" fillId="0" borderId="0" xfId="0" applyFont="1"/>
    <xf numFmtId="171" fontId="16" fillId="0" borderId="0" xfId="0" applyNumberFormat="1" applyFont="1"/>
    <xf numFmtId="171" fontId="16" fillId="0" borderId="0" xfId="0" applyNumberFormat="1" applyFont="1" applyAlignment="1">
      <alignment horizontal="right"/>
    </xf>
    <xf numFmtId="0" fontId="18" fillId="0" borderId="0" xfId="0" applyFont="1"/>
    <xf numFmtId="9" fontId="18" fillId="0" borderId="0" xfId="1" applyFont="1"/>
    <xf numFmtId="0" fontId="19" fillId="0" borderId="0" xfId="0" applyFont="1"/>
    <xf numFmtId="2" fontId="16" fillId="0" borderId="0" xfId="0" applyNumberFormat="1" applyFont="1"/>
    <xf numFmtId="172" fontId="16" fillId="0" borderId="0" xfId="0" applyNumberFormat="1" applyFont="1"/>
    <xf numFmtId="1" fontId="16" fillId="0" borderId="0" xfId="0" applyNumberFormat="1" applyFont="1"/>
    <xf numFmtId="9" fontId="16" fillId="0" borderId="0" xfId="1" applyFont="1"/>
    <xf numFmtId="0" fontId="17" fillId="0" borderId="8" xfId="0" applyFont="1" applyBorder="1"/>
    <xf numFmtId="0" fontId="16" fillId="0" borderId="9" xfId="0" applyFont="1" applyBorder="1" applyAlignment="1">
      <alignment horizontal="right"/>
    </xf>
    <xf numFmtId="0" fontId="16" fillId="0" borderId="8" xfId="0" applyFont="1" applyBorder="1"/>
    <xf numFmtId="0" fontId="19" fillId="3" borderId="12" xfId="0" applyFont="1" applyFill="1" applyBorder="1"/>
    <xf numFmtId="0" fontId="16" fillId="3" borderId="10" xfId="0" applyFont="1" applyFill="1" applyBorder="1"/>
    <xf numFmtId="0" fontId="16" fillId="3" borderId="13" xfId="0" applyFont="1" applyFill="1" applyBorder="1" applyAlignment="1">
      <alignment horizontal="right"/>
    </xf>
    <xf numFmtId="0" fontId="16" fillId="0" borderId="9" xfId="0" applyFont="1" applyBorder="1"/>
    <xf numFmtId="0" fontId="17" fillId="3" borderId="10" xfId="0" applyFont="1" applyFill="1" applyBorder="1"/>
    <xf numFmtId="0" fontId="17" fillId="3" borderId="13" xfId="0" applyFont="1" applyFill="1" applyBorder="1"/>
    <xf numFmtId="0" fontId="16" fillId="0" borderId="13" xfId="0" applyFont="1" applyBorder="1"/>
    <xf numFmtId="0" fontId="16" fillId="0" borderId="6" xfId="0" applyFont="1" applyBorder="1"/>
    <xf numFmtId="0" fontId="17" fillId="0" borderId="9" xfId="0" applyFont="1" applyBorder="1"/>
    <xf numFmtId="0" fontId="16" fillId="0" borderId="6" xfId="0" applyFont="1" applyBorder="1" applyAlignment="1">
      <alignment horizontal="right"/>
    </xf>
    <xf numFmtId="0" fontId="16" fillId="0" borderId="5" xfId="0" applyFont="1" applyBorder="1"/>
    <xf numFmtId="0" fontId="16" fillId="0" borderId="7" xfId="0" applyFont="1" applyBorder="1"/>
    <xf numFmtId="0" fontId="19" fillId="3" borderId="5" xfId="0" applyFont="1" applyFill="1" applyBorder="1"/>
    <xf numFmtId="0" fontId="19" fillId="3" borderId="7" xfId="0" applyFont="1" applyFill="1" applyBorder="1"/>
    <xf numFmtId="0" fontId="19" fillId="3" borderId="6" xfId="0" applyFont="1" applyFill="1" applyBorder="1"/>
    <xf numFmtId="0" fontId="16" fillId="0" borderId="3" xfId="0" applyFont="1" applyBorder="1"/>
    <xf numFmtId="0" fontId="16" fillId="0" borderId="11" xfId="0" applyFont="1" applyBorder="1"/>
    <xf numFmtId="0" fontId="16" fillId="0" borderId="4" xfId="0" applyFont="1" applyBorder="1"/>
    <xf numFmtId="171" fontId="16" fillId="0" borderId="9" xfId="0" applyNumberFormat="1" applyFont="1" applyBorder="1"/>
    <xf numFmtId="173" fontId="16" fillId="0" borderId="6" xfId="0" applyNumberFormat="1" applyFont="1" applyBorder="1"/>
    <xf numFmtId="172" fontId="16" fillId="0" borderId="9" xfId="0" applyNumberFormat="1" applyFont="1" applyBorder="1"/>
    <xf numFmtId="1" fontId="16" fillId="0" borderId="9" xfId="0" applyNumberFormat="1" applyFont="1" applyBorder="1"/>
    <xf numFmtId="0" fontId="17" fillId="3" borderId="7" xfId="0" applyFont="1" applyFill="1" applyBorder="1"/>
    <xf numFmtId="0" fontId="17" fillId="3" borderId="6" xfId="0" applyFont="1" applyFill="1" applyBorder="1"/>
    <xf numFmtId="1" fontId="17" fillId="3" borderId="13" xfId="0" applyNumberFormat="1" applyFont="1" applyFill="1" applyBorder="1"/>
    <xf numFmtId="0" fontId="19" fillId="3" borderId="13" xfId="0" applyFont="1" applyFill="1" applyBorder="1"/>
    <xf numFmtId="1" fontId="16" fillId="0" borderId="4" xfId="0" applyNumberFormat="1" applyFont="1" applyBorder="1"/>
    <xf numFmtId="0" fontId="16" fillId="3" borderId="7" xfId="0" applyFont="1" applyFill="1" applyBorder="1"/>
    <xf numFmtId="0" fontId="16" fillId="0" borderId="12" xfId="0" applyFont="1" applyBorder="1"/>
    <xf numFmtId="0" fontId="16" fillId="0" borderId="10" xfId="0" applyFont="1" applyBorder="1"/>
    <xf numFmtId="174" fontId="17" fillId="0" borderId="0" xfId="0" applyNumberFormat="1" applyFont="1" applyAlignment="1">
      <alignment horizontal="center"/>
    </xf>
    <xf numFmtId="169" fontId="16" fillId="0" borderId="0" xfId="1" applyNumberFormat="1" applyFont="1"/>
    <xf numFmtId="1" fontId="17" fillId="0" borderId="0" xfId="0" applyNumberFormat="1" applyFont="1"/>
    <xf numFmtId="164" fontId="16" fillId="0" borderId="0" xfId="0" applyNumberFormat="1" applyFont="1"/>
    <xf numFmtId="0" fontId="20" fillId="0" borderId="0" xfId="0" applyFont="1"/>
    <xf numFmtId="171" fontId="17" fillId="0" borderId="0" xfId="0" applyNumberFormat="1" applyFont="1"/>
    <xf numFmtId="169" fontId="20" fillId="0" borderId="0" xfId="1" applyNumberFormat="1" applyFont="1"/>
    <xf numFmtId="0" fontId="21" fillId="0" borderId="0" xfId="0" applyFont="1"/>
    <xf numFmtId="0" fontId="22" fillId="0" borderId="0" xfId="0" applyFont="1"/>
    <xf numFmtId="0" fontId="21" fillId="0" borderId="0" xfId="0" applyFont="1" applyAlignment="1">
      <alignment horizontal="center"/>
    </xf>
    <xf numFmtId="0" fontId="22" fillId="0" borderId="0" xfId="0" applyFont="1" applyAlignment="1">
      <alignment horizontal="center"/>
    </xf>
    <xf numFmtId="2" fontId="22" fillId="0" borderId="0" xfId="0" applyNumberFormat="1" applyFont="1" applyAlignment="1">
      <alignment horizontal="right"/>
    </xf>
    <xf numFmtId="2" fontId="22" fillId="0" borderId="0" xfId="0" applyNumberFormat="1" applyFont="1" applyAlignment="1">
      <alignment horizontal="center"/>
    </xf>
    <xf numFmtId="0" fontId="22" fillId="0" borderId="7" xfId="0" applyFont="1" applyBorder="1"/>
    <xf numFmtId="0" fontId="22" fillId="0" borderId="7" xfId="0" applyFont="1" applyBorder="1" applyAlignment="1">
      <alignment horizontal="center"/>
    </xf>
    <xf numFmtId="2" fontId="22" fillId="0" borderId="7" xfId="0" applyNumberFormat="1" applyFont="1" applyBorder="1" applyAlignment="1">
      <alignment horizontal="right"/>
    </xf>
    <xf numFmtId="2" fontId="22" fillId="0" borderId="7" xfId="0" applyNumberFormat="1" applyFont="1" applyBorder="1" applyAlignment="1">
      <alignment horizontal="center"/>
    </xf>
    <xf numFmtId="164" fontId="22" fillId="0" borderId="7" xfId="0" applyNumberFormat="1" applyFont="1" applyBorder="1" applyAlignment="1">
      <alignment horizontal="center"/>
    </xf>
    <xf numFmtId="0" fontId="21" fillId="0" borderId="7" xfId="0" applyFont="1" applyBorder="1"/>
    <xf numFmtId="165" fontId="22" fillId="0" borderId="7" xfId="0" applyNumberFormat="1" applyFont="1" applyBorder="1"/>
    <xf numFmtId="0" fontId="21" fillId="0" borderId="11" xfId="0" applyFont="1" applyBorder="1" applyAlignment="1">
      <alignment horizontal="center"/>
    </xf>
    <xf numFmtId="0" fontId="24" fillId="0" borderId="0" xfId="0" applyFont="1"/>
    <xf numFmtId="0" fontId="24" fillId="0" borderId="0" xfId="0" applyFont="1" applyAlignment="1">
      <alignment horizontal="center"/>
    </xf>
    <xf numFmtId="165" fontId="24" fillId="0" borderId="0" xfId="0" applyNumberFormat="1" applyFont="1"/>
    <xf numFmtId="175" fontId="22" fillId="0" borderId="10" xfId="0" applyNumberFormat="1" applyFont="1" applyBorder="1" applyAlignment="1">
      <alignment horizontal="center"/>
    </xf>
    <xf numFmtId="175" fontId="22" fillId="0" borderId="0" xfId="0" applyNumberFormat="1" applyFont="1" applyAlignment="1">
      <alignment horizontal="center"/>
    </xf>
    <xf numFmtId="164" fontId="22" fillId="0" borderId="0" xfId="0" applyNumberFormat="1" applyFont="1" applyAlignment="1">
      <alignment horizontal="center"/>
    </xf>
    <xf numFmtId="0" fontId="23" fillId="0" borderId="0" xfId="0" applyFont="1" applyAlignment="1">
      <alignment horizontal="center"/>
    </xf>
    <xf numFmtId="2" fontId="23" fillId="0" borderId="0" xfId="0" applyNumberFormat="1" applyFont="1" applyAlignment="1">
      <alignment horizontal="center"/>
    </xf>
    <xf numFmtId="2" fontId="22" fillId="0" borderId="7" xfId="0" applyNumberFormat="1" applyFont="1" applyBorder="1"/>
    <xf numFmtId="0" fontId="17" fillId="0" borderId="7" xfId="0" applyFont="1" applyBorder="1"/>
    <xf numFmtId="0" fontId="17" fillId="0" borderId="7" xfId="0" applyFont="1" applyBorder="1" applyAlignment="1">
      <alignment horizontal="center"/>
    </xf>
    <xf numFmtId="0" fontId="25" fillId="0" borderId="0" xfId="0" applyFont="1"/>
    <xf numFmtId="2" fontId="16" fillId="0" borderId="7" xfId="0" applyNumberFormat="1" applyFont="1" applyBorder="1"/>
    <xf numFmtId="0" fontId="16" fillId="0" borderId="0" xfId="0" applyFont="1" applyAlignment="1">
      <alignment horizontal="center"/>
    </xf>
    <xf numFmtId="0" fontId="16" fillId="0" borderId="7" xfId="0" applyFont="1" applyBorder="1" applyAlignment="1">
      <alignment horizontal="center"/>
    </xf>
    <xf numFmtId="175" fontId="16" fillId="0" borderId="0" xfId="0" applyNumberFormat="1" applyFont="1" applyAlignment="1">
      <alignment horizontal="center"/>
    </xf>
    <xf numFmtId="0" fontId="26" fillId="0" borderId="7" xfId="0" applyFont="1" applyBorder="1"/>
    <xf numFmtId="0" fontId="26" fillId="0" borderId="0" xfId="0" applyFont="1"/>
    <xf numFmtId="0" fontId="0" fillId="0" borderId="0" xfId="0" applyAlignment="1">
      <alignment horizontal="centerContinuous"/>
    </xf>
    <xf numFmtId="0" fontId="27" fillId="0" borderId="0" xfId="0" applyFont="1"/>
    <xf numFmtId="164" fontId="0" fillId="0" borderId="1" xfId="0" applyNumberFormat="1" applyBorder="1" applyAlignment="1">
      <alignment horizontal="center"/>
    </xf>
    <xf numFmtId="168" fontId="6" fillId="0" borderId="0" xfId="0" applyNumberFormat="1" applyFont="1"/>
    <xf numFmtId="176" fontId="0" fillId="0" borderId="0" xfId="0" applyNumberFormat="1"/>
    <xf numFmtId="0" fontId="5" fillId="0" borderId="7" xfId="0" applyFont="1" applyBorder="1" applyAlignment="1">
      <alignment horizontal="center"/>
    </xf>
    <xf numFmtId="165" fontId="0" fillId="0" borderId="7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8" fontId="0" fillId="0" borderId="7" xfId="0" applyNumberFormat="1" applyBorder="1" applyAlignment="1">
      <alignment horizontal="center"/>
    </xf>
    <xf numFmtId="168" fontId="6" fillId="0" borderId="7" xfId="0" applyNumberFormat="1" applyFont="1" applyBorder="1" applyAlignment="1">
      <alignment horizontal="center"/>
    </xf>
    <xf numFmtId="168" fontId="9" fillId="0" borderId="7" xfId="0" applyNumberFormat="1" applyFont="1" applyBorder="1" applyAlignment="1">
      <alignment horizontal="center"/>
    </xf>
    <xf numFmtId="0" fontId="6" fillId="0" borderId="7" xfId="0" applyFont="1" applyBorder="1" applyAlignment="1">
      <alignment horizontal="center"/>
    </xf>
    <xf numFmtId="166" fontId="9" fillId="0" borderId="7" xfId="0" applyNumberFormat="1" applyFont="1" applyBorder="1" applyAlignment="1">
      <alignment horizontal="center"/>
    </xf>
    <xf numFmtId="0" fontId="1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171" fontId="16" fillId="0" borderId="7" xfId="0" applyNumberFormat="1" applyFont="1" applyBorder="1"/>
    <xf numFmtId="164" fontId="24" fillId="0" borderId="0" xfId="0" applyNumberFormat="1" applyFont="1" applyAlignment="1">
      <alignment horizontal="center"/>
    </xf>
    <xf numFmtId="2" fontId="21" fillId="0" borderId="0" xfId="0" applyNumberFormat="1" applyFont="1" applyAlignment="1">
      <alignment horizontal="center"/>
    </xf>
    <xf numFmtId="171" fontId="0" fillId="0" borderId="0" xfId="0" applyNumberFormat="1"/>
    <xf numFmtId="171" fontId="0" fillId="0" borderId="0" xfId="0" applyNumberFormat="1" applyAlignment="1">
      <alignment horizontal="center"/>
    </xf>
    <xf numFmtId="10" fontId="0" fillId="0" borderId="0" xfId="1" applyNumberFormat="1" applyFont="1"/>
    <xf numFmtId="0" fontId="29" fillId="0" borderId="0" xfId="0" applyFont="1" applyAlignment="1">
      <alignment vertical="center"/>
    </xf>
    <xf numFmtId="2" fontId="0" fillId="5" borderId="0" xfId="0" applyNumberFormat="1" applyFill="1" applyAlignment="1">
      <alignment horizontal="center"/>
    </xf>
    <xf numFmtId="167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0" borderId="0" xfId="0" applyFont="1" applyAlignment="1">
      <alignment horizontal="right"/>
    </xf>
    <xf numFmtId="179" fontId="3" fillId="0" borderId="0" xfId="1" applyNumberFormat="1" applyAlignment="1">
      <alignment horizontal="center"/>
    </xf>
    <xf numFmtId="0" fontId="8" fillId="0" borderId="0" xfId="2" applyFont="1" applyAlignment="1">
      <alignment horizontal="center"/>
    </xf>
    <xf numFmtId="164" fontId="7" fillId="0" borderId="0" xfId="2" applyNumberFormat="1" applyAlignment="1">
      <alignment horizontal="center"/>
    </xf>
    <xf numFmtId="0" fontId="30" fillId="0" borderId="0" xfId="0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/>
    <xf numFmtId="0" fontId="2" fillId="0" borderId="0" xfId="0" applyFont="1" applyAlignment="1">
      <alignment horizontal="center"/>
    </xf>
    <xf numFmtId="0" fontId="14" fillId="2" borderId="0" xfId="0" applyFont="1" applyFill="1" applyAlignment="1">
      <alignment horizontal="center"/>
    </xf>
    <xf numFmtId="0" fontId="28" fillId="4" borderId="0" xfId="0" applyFont="1" applyFill="1" applyAlignment="1">
      <alignment horizontal="center"/>
    </xf>
    <xf numFmtId="0" fontId="17" fillId="3" borderId="16" xfId="0" applyFont="1" applyFill="1" applyBorder="1" applyAlignment="1">
      <alignment horizontal="center"/>
    </xf>
    <xf numFmtId="0" fontId="0" fillId="0" borderId="11" xfId="0" applyBorder="1"/>
    <xf numFmtId="0" fontId="0" fillId="0" borderId="4" xfId="0" applyBorder="1"/>
    <xf numFmtId="0" fontId="17" fillId="3" borderId="17" xfId="0" applyFont="1" applyFill="1" applyBorder="1" applyAlignment="1">
      <alignment horizontal="center"/>
    </xf>
    <xf numFmtId="0" fontId="16" fillId="0" borderId="0" xfId="0" applyFont="1"/>
    <xf numFmtId="0" fontId="0" fillId="0" borderId="9" xfId="0" applyBorder="1"/>
    <xf numFmtId="174" fontId="17" fillId="3" borderId="15" xfId="0" applyNumberFormat="1" applyFont="1" applyFill="1" applyBorder="1" applyAlignment="1">
      <alignment horizontal="center"/>
    </xf>
    <xf numFmtId="0" fontId="0" fillId="0" borderId="7" xfId="0" applyBorder="1"/>
    <xf numFmtId="0" fontId="0" fillId="0" borderId="6" xfId="0" applyBorder="1"/>
    <xf numFmtId="0" fontId="21" fillId="0" borderId="10" xfId="0" applyFont="1" applyBorder="1" applyAlignment="1">
      <alignment horizontal="center"/>
    </xf>
    <xf numFmtId="0" fontId="0" fillId="0" borderId="10" xfId="0" applyBorder="1"/>
    <xf numFmtId="174" fontId="17" fillId="0" borderId="0" xfId="0" applyNumberFormat="1" applyFont="1" applyAlignment="1">
      <alignment horizontal="left"/>
    </xf>
    <xf numFmtId="174" fontId="17" fillId="0" borderId="0" xfId="0" applyNumberFormat="1" applyFont="1" applyAlignment="1">
      <alignment horizontal="center"/>
    </xf>
    <xf numFmtId="0" fontId="17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0" fillId="0" borderId="0" xfId="0" applyBorder="1"/>
    <xf numFmtId="0" fontId="5" fillId="0" borderId="0" xfId="0" applyFont="1" applyBorder="1" applyAlignment="1">
      <alignment horizontal="center"/>
    </xf>
    <xf numFmtId="0" fontId="6" fillId="0" borderId="0" xfId="0" applyFont="1" applyBorder="1"/>
    <xf numFmtId="181" fontId="0" fillId="0" borderId="0" xfId="0" applyNumberFormat="1"/>
    <xf numFmtId="0" fontId="0" fillId="0" borderId="0" xfId="0" applyAlignment="1"/>
    <xf numFmtId="0" fontId="0" fillId="0" borderId="0" xfId="0" applyFill="1" applyBorder="1" applyAlignment="1"/>
    <xf numFmtId="0" fontId="5" fillId="0" borderId="0" xfId="0" applyFont="1" applyFill="1" applyBorder="1" applyAlignment="1">
      <alignment horizontal="centerContinuous"/>
    </xf>
    <xf numFmtId="0" fontId="5" fillId="0" borderId="0" xfId="0" applyFont="1" applyFill="1" applyBorder="1" applyAlignment="1">
      <alignment horizontal="center"/>
    </xf>
  </cellXfs>
  <cellStyles count="4">
    <cellStyle name="Comma" xfId="3" builtinId="3"/>
    <cellStyle name="Normal" xfId="0" builtinId="0"/>
    <cellStyle name="Normal 2" xfId="2" xr:uid="{00000000-0005-0000-0000-000002000000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calcChain" Target="calcChain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prstDash val="solid"/>
              </a:ln>
            </c:spPr>
          </c:marker>
          <c:xVal>
            <c:numRef>
              <c:f>'7-Var'!$B$3:$B$62</c:f>
              <c:numCache>
                <c:formatCode>General</c:formatCode>
                <c:ptCount val="60"/>
                <c:pt idx="0">
                  <c:v>0.11758648471300109</c:v>
                </c:pt>
                <c:pt idx="1">
                  <c:v>6.8241816344299377E-3</c:v>
                </c:pt>
                <c:pt idx="2">
                  <c:v>-0.14639169843419991</c:v>
                </c:pt>
                <c:pt idx="3">
                  <c:v>0.29974835713094361</c:v>
                </c:pt>
                <c:pt idx="4">
                  <c:v>0.31348680105153792</c:v>
                </c:pt>
                <c:pt idx="5">
                  <c:v>0.2775629711303349</c:v>
                </c:pt>
                <c:pt idx="6">
                  <c:v>-2.0673420852884108E-2</c:v>
                </c:pt>
                <c:pt idx="7">
                  <c:v>0.31934223187677591</c:v>
                </c:pt>
                <c:pt idx="8">
                  <c:v>0.1166058097556299</c:v>
                </c:pt>
                <c:pt idx="9">
                  <c:v>-2.2183409530993251E-2</c:v>
                </c:pt>
                <c:pt idx="10">
                  <c:v>-0.29067029894412971</c:v>
                </c:pt>
                <c:pt idx="11">
                  <c:v>0.15697865505459019</c:v>
                </c:pt>
                <c:pt idx="12">
                  <c:v>0.39658987289078812</c:v>
                </c:pt>
                <c:pt idx="13">
                  <c:v>0.43457290217356398</c:v>
                </c:pt>
                <c:pt idx="14">
                  <c:v>-0.2543411706178097</c:v>
                </c:pt>
                <c:pt idx="15">
                  <c:v>-0.1616987316765483</c:v>
                </c:pt>
                <c:pt idx="16">
                  <c:v>0.36522408280063551</c:v>
                </c:pt>
                <c:pt idx="17">
                  <c:v>-0.2245131704413561</c:v>
                </c:pt>
                <c:pt idx="18">
                  <c:v>0.19295345390770771</c:v>
                </c:pt>
                <c:pt idx="19">
                  <c:v>0.13466734581042791</c:v>
                </c:pt>
                <c:pt idx="20">
                  <c:v>0.101019401351718</c:v>
                </c:pt>
                <c:pt idx="21">
                  <c:v>-8.435296865457248E-2</c:v>
                </c:pt>
                <c:pt idx="22">
                  <c:v>-0.20268647489208161</c:v>
                </c:pt>
                <c:pt idx="23">
                  <c:v>0.36757846586949949</c:v>
                </c:pt>
                <c:pt idx="24">
                  <c:v>-0.29671025365656623</c:v>
                </c:pt>
                <c:pt idx="25">
                  <c:v>0.59021893730609654</c:v>
                </c:pt>
                <c:pt idx="26">
                  <c:v>-0.13263935389581091</c:v>
                </c:pt>
                <c:pt idx="27">
                  <c:v>-1.3244494605493691E-2</c:v>
                </c:pt>
                <c:pt idx="28">
                  <c:v>-6.0763892817815301E-2</c:v>
                </c:pt>
                <c:pt idx="29">
                  <c:v>0.20468884606017471</c:v>
                </c:pt>
                <c:pt idx="30">
                  <c:v>0.19045624880502959</c:v>
                </c:pt>
                <c:pt idx="31">
                  <c:v>-0.31248391155900912</c:v>
                </c:pt>
                <c:pt idx="32">
                  <c:v>-5.3498503250364482E-2</c:v>
                </c:pt>
                <c:pt idx="33">
                  <c:v>9.1400446398802834E-2</c:v>
                </c:pt>
                <c:pt idx="34">
                  <c:v>-0.30026227034485492</c:v>
                </c:pt>
                <c:pt idx="35">
                  <c:v>0.26835422068293502</c:v>
                </c:pt>
                <c:pt idx="36">
                  <c:v>0.35662314368034442</c:v>
                </c:pt>
                <c:pt idx="37">
                  <c:v>0.18043472105832981</c:v>
                </c:pt>
                <c:pt idx="38">
                  <c:v>7.3504082390743866E-2</c:v>
                </c:pt>
                <c:pt idx="39">
                  <c:v>-5.5073361478183043E-2</c:v>
                </c:pt>
                <c:pt idx="40">
                  <c:v>0.49659418804066469</c:v>
                </c:pt>
                <c:pt idx="41">
                  <c:v>0.1187882067494241</c:v>
                </c:pt>
                <c:pt idx="42">
                  <c:v>8.3840690807460705E-2</c:v>
                </c:pt>
                <c:pt idx="43">
                  <c:v>0.19940633873699179</c:v>
                </c:pt>
                <c:pt idx="44">
                  <c:v>0.32458085685750843</c:v>
                </c:pt>
                <c:pt idx="45">
                  <c:v>-0.46380985272980352</c:v>
                </c:pt>
                <c:pt idx="46">
                  <c:v>-1.513906704259417E-2</c:v>
                </c:pt>
                <c:pt idx="47">
                  <c:v>-6.4932987911742679E-2</c:v>
                </c:pt>
                <c:pt idx="48">
                  <c:v>2.6926110332607962E-2</c:v>
                </c:pt>
                <c:pt idx="49">
                  <c:v>0.39013889598943652</c:v>
                </c:pt>
                <c:pt idx="50">
                  <c:v>0.18171194252865819</c:v>
                </c:pt>
                <c:pt idx="51">
                  <c:v>-5.8170201073972937E-2</c:v>
                </c:pt>
                <c:pt idx="52">
                  <c:v>-0.19283775090385119</c:v>
                </c:pt>
                <c:pt idx="53">
                  <c:v>0.44183393076288308</c:v>
                </c:pt>
                <c:pt idx="54">
                  <c:v>0.61777813860952113</c:v>
                </c:pt>
                <c:pt idx="55">
                  <c:v>0.51247905088546619</c:v>
                </c:pt>
                <c:pt idx="56">
                  <c:v>0.18111939462501031</c:v>
                </c:pt>
                <c:pt idx="57">
                  <c:v>-1.8631392842704739E-2</c:v>
                </c:pt>
                <c:pt idx="58">
                  <c:v>0.47176059806956699</c:v>
                </c:pt>
                <c:pt idx="59">
                  <c:v>-0.15767136837190199</c:v>
                </c:pt>
              </c:numCache>
            </c:numRef>
          </c:xVal>
          <c:yVal>
            <c:numRef>
              <c:f>'7-Var'!$C$3:$C$62</c:f>
              <c:numCache>
                <c:formatCode>General</c:formatCode>
                <c:ptCount val="60"/>
                <c:pt idx="0">
                  <c:v>0.1036960858422119</c:v>
                </c:pt>
                <c:pt idx="1">
                  <c:v>0.40329940185140589</c:v>
                </c:pt>
                <c:pt idx="2">
                  <c:v>0.62387681816597362</c:v>
                </c:pt>
                <c:pt idx="3">
                  <c:v>3.0552741369460411E-2</c:v>
                </c:pt>
                <c:pt idx="4">
                  <c:v>0.22143952949067411</c:v>
                </c:pt>
                <c:pt idx="5">
                  <c:v>-0.13290754979713371</c:v>
                </c:pt>
                <c:pt idx="6">
                  <c:v>-0.21035423341081491</c:v>
                </c:pt>
                <c:pt idx="7">
                  <c:v>9.3193077140584973E-2</c:v>
                </c:pt>
                <c:pt idx="8">
                  <c:v>9.1658451840975708E-2</c:v>
                </c:pt>
                <c:pt idx="9">
                  <c:v>0.46275893187755202</c:v>
                </c:pt>
                <c:pt idx="10">
                  <c:v>0.61356153740048047</c:v>
                </c:pt>
                <c:pt idx="11">
                  <c:v>-3.9048932662471669E-2</c:v>
                </c:pt>
                <c:pt idx="12">
                  <c:v>-0.2186387507560065</c:v>
                </c:pt>
                <c:pt idx="13">
                  <c:v>-0.41991041674049029</c:v>
                </c:pt>
                <c:pt idx="14">
                  <c:v>0.76978298966804792</c:v>
                </c:pt>
                <c:pt idx="15">
                  <c:v>0.63322589577846167</c:v>
                </c:pt>
                <c:pt idx="16">
                  <c:v>-0.18041431075198991</c:v>
                </c:pt>
                <c:pt idx="17">
                  <c:v>0.47018422380794539</c:v>
                </c:pt>
                <c:pt idx="18">
                  <c:v>-6.8234648012402088E-2</c:v>
                </c:pt>
                <c:pt idx="19">
                  <c:v>1.8155262221617341E-2</c:v>
                </c:pt>
                <c:pt idx="20">
                  <c:v>-5.3513907768619501E-2</c:v>
                </c:pt>
                <c:pt idx="21">
                  <c:v>0.33278632415581461</c:v>
                </c:pt>
                <c:pt idx="22">
                  <c:v>0.43628544662321128</c:v>
                </c:pt>
                <c:pt idx="23">
                  <c:v>-0.4037437708535796</c:v>
                </c:pt>
                <c:pt idx="24">
                  <c:v>0.52933676299465537</c:v>
                </c:pt>
                <c:pt idx="25">
                  <c:v>9.324387373428393E-2</c:v>
                </c:pt>
                <c:pt idx="26">
                  <c:v>0.17079849726900831</c:v>
                </c:pt>
                <c:pt idx="27">
                  <c:v>0.57829022048059697</c:v>
                </c:pt>
                <c:pt idx="28">
                  <c:v>0.25525890322982242</c:v>
                </c:pt>
                <c:pt idx="29">
                  <c:v>1.5718797424863651E-2</c:v>
                </c:pt>
                <c:pt idx="30">
                  <c:v>-0.14595819472329771</c:v>
                </c:pt>
                <c:pt idx="31">
                  <c:v>0.50294087066847637</c:v>
                </c:pt>
                <c:pt idx="32">
                  <c:v>0.61929207655390506</c:v>
                </c:pt>
                <c:pt idx="33">
                  <c:v>-5.421172476846009E-3</c:v>
                </c:pt>
                <c:pt idx="34">
                  <c:v>0.1751096164464109</c:v>
                </c:pt>
                <c:pt idx="35">
                  <c:v>-0.1447036954752022</c:v>
                </c:pt>
                <c:pt idx="36">
                  <c:v>-0.20498553642793149</c:v>
                </c:pt>
                <c:pt idx="37">
                  <c:v>0.2330821747440103</c:v>
                </c:pt>
                <c:pt idx="38">
                  <c:v>3.4168244541842099E-2</c:v>
                </c:pt>
                <c:pt idx="39">
                  <c:v>0.23506360817624361</c:v>
                </c:pt>
                <c:pt idx="40">
                  <c:v>0.1487120288125629</c:v>
                </c:pt>
                <c:pt idx="41">
                  <c:v>0.18020557737379611</c:v>
                </c:pt>
                <c:pt idx="42">
                  <c:v>0.34484469510901372</c:v>
                </c:pt>
                <c:pt idx="43">
                  <c:v>1.352431097637866E-2</c:v>
                </c:pt>
                <c:pt idx="44">
                  <c:v>-2.281410997511207E-2</c:v>
                </c:pt>
                <c:pt idx="45">
                  <c:v>0.79171014402306505</c:v>
                </c:pt>
                <c:pt idx="46">
                  <c:v>0.16857072953669569</c:v>
                </c:pt>
                <c:pt idx="47">
                  <c:v>0.45373996182065712</c:v>
                </c:pt>
                <c:pt idx="48">
                  <c:v>0.2140824576395432</c:v>
                </c:pt>
                <c:pt idx="49">
                  <c:v>-0.1382532834737005</c:v>
                </c:pt>
                <c:pt idx="50">
                  <c:v>0.31058307000384933</c:v>
                </c:pt>
                <c:pt idx="51">
                  <c:v>8.1931592653289656E-2</c:v>
                </c:pt>
                <c:pt idx="52">
                  <c:v>0.5288236147343629</c:v>
                </c:pt>
                <c:pt idx="53">
                  <c:v>-0.2139309483998969</c:v>
                </c:pt>
                <c:pt idx="54">
                  <c:v>-0.33543939010509732</c:v>
                </c:pt>
                <c:pt idx="55">
                  <c:v>-0.2589898703205572</c:v>
                </c:pt>
                <c:pt idx="56">
                  <c:v>-4.9110373142876217E-2</c:v>
                </c:pt>
                <c:pt idx="57">
                  <c:v>0.30488451259502081</c:v>
                </c:pt>
                <c:pt idx="58">
                  <c:v>-0.28394094226941857</c:v>
                </c:pt>
                <c:pt idx="59">
                  <c:v>0.2419409787666438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865-4901-BC36-C949C003F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4323343"/>
        <c:axId val="2124325007"/>
      </c:scatterChart>
      <c:valAx>
        <c:axId val="21243233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800"/>
                  <a:t>Original Portfolio</a:t>
                </a:r>
              </a:p>
            </c:rich>
          </c:tx>
          <c:layout>
            <c:manualLayout>
              <c:xMode val="edge"/>
              <c:yMode val="edge"/>
              <c:x val="0.28598972003499562"/>
              <c:y val="0.87974518810148727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5007"/>
        <c:crosses val="autoZero"/>
        <c:crossBetween val="midCat"/>
      </c:valAx>
      <c:valAx>
        <c:axId val="21243250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/>
                  <a:t>Stock A</a:t>
                </a:r>
              </a:p>
            </c:rich>
          </c:tx>
          <c:layout>
            <c:manualLayout>
              <c:xMode val="edge"/>
              <c:yMode val="edge"/>
              <c:x val="1.9444444444444441E-2"/>
              <c:y val="0.3591433362496355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4323343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xVal>
            <c:numRef>
              <c:f>'7-Var and Corr'!$B$10:$B$23</c:f>
              <c:numCache>
                <c:formatCode>General</c:formatCode>
                <c:ptCount val="14"/>
                <c:pt idx="0">
                  <c:v>1</c:v>
                </c:pt>
                <c:pt idx="1">
                  <c:v>0.9</c:v>
                </c:pt>
                <c:pt idx="2">
                  <c:v>0.8</c:v>
                </c:pt>
                <c:pt idx="3">
                  <c:v>0.7</c:v>
                </c:pt>
                <c:pt idx="4">
                  <c:v>0.6</c:v>
                </c:pt>
                <c:pt idx="5">
                  <c:v>0.5</c:v>
                </c:pt>
                <c:pt idx="6">
                  <c:v>0.4</c:v>
                </c:pt>
                <c:pt idx="7">
                  <c:v>0.30000000000000004</c:v>
                </c:pt>
                <c:pt idx="8">
                  <c:v>0.20000000000000007</c:v>
                </c:pt>
                <c:pt idx="9">
                  <c:v>0.10000000000000009</c:v>
                </c:pt>
                <c:pt idx="10">
                  <c:v>0</c:v>
                </c:pt>
                <c:pt idx="11">
                  <c:v>-9.9999999999999867E-2</c:v>
                </c:pt>
                <c:pt idx="12">
                  <c:v>-0.19999999999999996</c:v>
                </c:pt>
                <c:pt idx="13">
                  <c:v>-0.30000000000000004</c:v>
                </c:pt>
              </c:numCache>
            </c:numRef>
          </c:xVal>
          <c:yVal>
            <c:numRef>
              <c:f>'7-Var and Corr'!$D$10:$D$23</c:f>
              <c:numCache>
                <c:formatCode>General</c:formatCode>
                <c:ptCount val="14"/>
                <c:pt idx="0">
                  <c:v>0.5</c:v>
                </c:pt>
                <c:pt idx="1">
                  <c:v>0.45639894828976107</c:v>
                </c:pt>
                <c:pt idx="2">
                  <c:v>0.41376321731154403</c:v>
                </c:pt>
                <c:pt idx="3">
                  <c:v>0.37242448899072145</c:v>
                </c:pt>
                <c:pt idx="4">
                  <c:v>0.33286633954186473</c:v>
                </c:pt>
                <c:pt idx="5">
                  <c:v>0.2958039891549808</c:v>
                </c:pt>
                <c:pt idx="6">
                  <c:v>0.26229754097208002</c:v>
                </c:pt>
                <c:pt idx="7">
                  <c:v>0.23388031127052999</c:v>
                </c:pt>
                <c:pt idx="8">
                  <c:v>0.21260291625469302</c:v>
                </c:pt>
                <c:pt idx="9">
                  <c:v>0.20074859899884731</c:v>
                </c:pt>
                <c:pt idx="10">
                  <c:v>0.19999999999999998</c:v>
                </c:pt>
                <c:pt idx="11">
                  <c:v>0.21047565179849187</c:v>
                </c:pt>
                <c:pt idx="12">
                  <c:v>0.2306512518934159</c:v>
                </c:pt>
                <c:pt idx="13">
                  <c:v>0.2582634314028992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9BF-42B0-975B-BE81A0D88ADE}"/>
            </c:ext>
          </c:extLst>
        </c:ser>
        <c:ser>
          <c:idx val="1"/>
          <c:order val="1"/>
          <c:tx>
            <c:v>100% in Fund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8888888888894E-2"/>
                  <c:y val="5.170387779083431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7E-4E13-8BB0-B8E5B88F8C0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Corr'!$B$20</c:f>
              <c:numCache>
                <c:formatCode>General</c:formatCode>
                <c:ptCount val="1"/>
                <c:pt idx="0">
                  <c:v>0</c:v>
                </c:pt>
              </c:numCache>
            </c:numRef>
          </c:xVal>
          <c:yVal>
            <c:numRef>
              <c:f>'7-Var and Corr'!$D$20</c:f>
              <c:numCache>
                <c:formatCode>General</c:formatCode>
                <c:ptCount val="1"/>
                <c:pt idx="0">
                  <c:v>0.19999999999999998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9BF-42B0-975B-BE81A0D88ADE}"/>
            </c:ext>
          </c:extLst>
        </c:ser>
        <c:ser>
          <c:idx val="2"/>
          <c:order val="2"/>
          <c:tx>
            <c:v>100% in A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10"/>
            <c:spPr>
              <a:solidFill>
                <a:srgbClr val="0070C0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'7-Var and Corr'!$B$10</c:f>
              <c:numCache>
                <c:formatCode>General</c:formatCode>
                <c:ptCount val="1"/>
                <c:pt idx="0">
                  <c:v>1</c:v>
                </c:pt>
              </c:numCache>
            </c:numRef>
          </c:xVal>
          <c:yVal>
            <c:numRef>
              <c:f>'7-Var and Corr'!$D$10</c:f>
              <c:numCache>
                <c:formatCode>General</c:formatCode>
                <c:ptCount val="1"/>
                <c:pt idx="0">
                  <c:v>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9BF-42B0-975B-BE81A0D88A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163232143"/>
        <c:axId val="163234063"/>
      </c:scatterChart>
      <c:valAx>
        <c:axId val="16323214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 b="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Weight in Stock A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4063"/>
        <c:crosses val="autoZero"/>
        <c:crossBetween val="midCat"/>
      </c:valAx>
      <c:valAx>
        <c:axId val="163234063"/>
        <c:scaling>
          <c:orientation val="minMax"/>
          <c:max val="0.35000000000000003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14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Volatility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323214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layoutTarget val="inner"/>
          <c:xMode val="edge"/>
          <c:yMode val="edge"/>
          <c:x val="0.10270844269466317"/>
          <c:y val="5.0011349932609778E-2"/>
          <c:w val="0.85192344706911638"/>
          <c:h val="0.78793892317514369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5"/>
            <c:spPr>
              <a:ln>
                <a:prstDash val="solid"/>
              </a:ln>
            </c:spPr>
          </c:marker>
          <c:trendline>
            <c:spPr>
              <a:ln w="22225">
                <a:prstDash val="solid"/>
              </a:ln>
            </c:spPr>
            <c:trendlineType val="linear"/>
            <c:dispRSqr val="0"/>
            <c:dispEq val="0"/>
          </c:trendline>
          <c:xVal>
            <c:numRef>
              <c:f>'7-Reg1'!$F$3:$F$62</c:f>
              <c:numCache>
                <c:formatCode>General</c:formatCode>
                <c:ptCount val="60"/>
                <c:pt idx="0">
                  <c:v>8.5214116912034205E-3</c:v>
                </c:pt>
                <c:pt idx="1">
                  <c:v>2.2410062150882499E-2</c:v>
                </c:pt>
                <c:pt idx="2">
                  <c:v>-4.8472854921901502E-2</c:v>
                </c:pt>
                <c:pt idx="3">
                  <c:v>1.9103700473733699E-2</c:v>
                </c:pt>
                <c:pt idx="4">
                  <c:v>-2.37566598393746E-2</c:v>
                </c:pt>
                <c:pt idx="5">
                  <c:v>5.5078852746478099E-2</c:v>
                </c:pt>
                <c:pt idx="6">
                  <c:v>-2.0397045101593101E-2</c:v>
                </c:pt>
                <c:pt idx="7">
                  <c:v>4.5881749741101298E-2</c:v>
                </c:pt>
                <c:pt idx="8">
                  <c:v>5.9528386729888694E-2</c:v>
                </c:pt>
                <c:pt idx="9">
                  <c:v>2.3322150458580998E-3</c:v>
                </c:pt>
                <c:pt idx="10">
                  <c:v>5.3016302358620003E-2</c:v>
                </c:pt>
                <c:pt idx="11">
                  <c:v>3.0058622845351001E-2</c:v>
                </c:pt>
                <c:pt idx="12">
                  <c:v>2.7172383828114401E-2</c:v>
                </c:pt>
                <c:pt idx="13">
                  <c:v>-6.1276268537547897E-2</c:v>
                </c:pt>
                <c:pt idx="14">
                  <c:v>1.7956631716191298E-3</c:v>
                </c:pt>
                <c:pt idx="15">
                  <c:v>-1.30573600590446E-2</c:v>
                </c:pt>
                <c:pt idx="16">
                  <c:v>4.1465168433367797E-2</c:v>
                </c:pt>
                <c:pt idx="17">
                  <c:v>-2.0268801009020201E-2</c:v>
                </c:pt>
                <c:pt idx="18">
                  <c:v>3.8181246256371197E-2</c:v>
                </c:pt>
                <c:pt idx="19">
                  <c:v>3.3724892539691902E-2</c:v>
                </c:pt>
                <c:pt idx="20">
                  <c:v>-8.6383629338677905E-3</c:v>
                </c:pt>
                <c:pt idx="21">
                  <c:v>-0.11681330040516499</c:v>
                </c:pt>
                <c:pt idx="22">
                  <c:v>7.6351350854721695E-2</c:v>
                </c:pt>
                <c:pt idx="23">
                  <c:v>-0.15904308819707799</c:v>
                </c:pt>
                <c:pt idx="24">
                  <c:v>0.12425161326137099</c:v>
                </c:pt>
                <c:pt idx="25">
                  <c:v>2.91276689808159E-2</c:v>
                </c:pt>
                <c:pt idx="26">
                  <c:v>-2.0509789707263502E-2</c:v>
                </c:pt>
                <c:pt idx="27">
                  <c:v>4.6334655915087897E-2</c:v>
                </c:pt>
                <c:pt idx="28">
                  <c:v>-0.10928361826774199</c:v>
                </c:pt>
                <c:pt idx="29">
                  <c:v>9.2683179806197696E-2</c:v>
                </c:pt>
                <c:pt idx="30">
                  <c:v>3.0218774014539502E-2</c:v>
                </c:pt>
                <c:pt idx="31">
                  <c:v>-6.3580023358719595E-2</c:v>
                </c:pt>
                <c:pt idx="32">
                  <c:v>3.5969584991114301E-2</c:v>
                </c:pt>
                <c:pt idx="33">
                  <c:v>2.2120292168954898E-2</c:v>
                </c:pt>
                <c:pt idx="34">
                  <c:v>3.4466271098565503E-2</c:v>
                </c:pt>
                <c:pt idx="35">
                  <c:v>-9.0298749763630115E-4</c:v>
                </c:pt>
                <c:pt idx="36">
                  <c:v>-2.0677824846759899E-2</c:v>
                </c:pt>
                <c:pt idx="37">
                  <c:v>-0.122083004887131</c:v>
                </c:pt>
                <c:pt idx="38">
                  <c:v>-0.207724089294376</c:v>
                </c:pt>
                <c:pt idx="39">
                  <c:v>0.10158215762091601</c:v>
                </c:pt>
                <c:pt idx="40">
                  <c:v>8.6594439503129797E-2</c:v>
                </c:pt>
                <c:pt idx="41">
                  <c:v>1.4412456887686199E-2</c:v>
                </c:pt>
                <c:pt idx="42">
                  <c:v>3.1025284296987799E-2</c:v>
                </c:pt>
                <c:pt idx="43">
                  <c:v>0.110275207392195</c:v>
                </c:pt>
                <c:pt idx="44">
                  <c:v>-3.7921360806949203E-2</c:v>
                </c:pt>
                <c:pt idx="45">
                  <c:v>7.2226460869496299E-3</c:v>
                </c:pt>
                <c:pt idx="46">
                  <c:v>0.18883377549150501</c:v>
                </c:pt>
                <c:pt idx="47">
                  <c:v>2.78472625932795E-2</c:v>
                </c:pt>
                <c:pt idx="48">
                  <c:v>-2.1297554450621401E-2</c:v>
                </c:pt>
                <c:pt idx="49">
                  <c:v>0.163922861440946</c:v>
                </c:pt>
                <c:pt idx="50">
                  <c:v>8.4808081720470094E-2</c:v>
                </c:pt>
                <c:pt idx="51">
                  <c:v>1.5998161872748599E-2</c:v>
                </c:pt>
                <c:pt idx="52">
                  <c:v>2.24947054950165E-2</c:v>
                </c:pt>
                <c:pt idx="53">
                  <c:v>-6.4983278600026201E-2</c:v>
                </c:pt>
                <c:pt idx="54">
                  <c:v>-2.3425524924073099E-2</c:v>
                </c:pt>
                <c:pt idx="55">
                  <c:v>3.5559426867562999E-2</c:v>
                </c:pt>
                <c:pt idx="56">
                  <c:v>8.4277321125494908E-3</c:v>
                </c:pt>
                <c:pt idx="57">
                  <c:v>4.92372002315399E-2</c:v>
                </c:pt>
                <c:pt idx="58">
                  <c:v>-4.84694658942384E-3</c:v>
                </c:pt>
                <c:pt idx="59">
                  <c:v>4.1507902314948497E-2</c:v>
                </c:pt>
              </c:numCache>
            </c:numRef>
          </c:xVal>
          <c:yVal>
            <c:numRef>
              <c:f>'7-Reg1'!$E$3:$E$62</c:f>
              <c:numCache>
                <c:formatCode>General</c:formatCode>
                <c:ptCount val="60"/>
                <c:pt idx="0">
                  <c:v>2.2182962346577899E-2</c:v>
                </c:pt>
                <c:pt idx="1">
                  <c:v>-8.97619857077252E-2</c:v>
                </c:pt>
                <c:pt idx="2">
                  <c:v>-2.33044670453895E-2</c:v>
                </c:pt>
                <c:pt idx="3">
                  <c:v>-2.02427921787313E-2</c:v>
                </c:pt>
                <c:pt idx="4">
                  <c:v>0.113609432892105</c:v>
                </c:pt>
                <c:pt idx="5">
                  <c:v>-1.00972345326889E-2</c:v>
                </c:pt>
                <c:pt idx="6">
                  <c:v>-1.2841478485253799E-2</c:v>
                </c:pt>
                <c:pt idx="7">
                  <c:v>7.8547358047169613E-3</c:v>
                </c:pt>
                <c:pt idx="8">
                  <c:v>0.13791204483654501</c:v>
                </c:pt>
                <c:pt idx="9">
                  <c:v>1.0194254642657601E-2</c:v>
                </c:pt>
                <c:pt idx="10">
                  <c:v>2.9527548292968098E-2</c:v>
                </c:pt>
                <c:pt idx="11">
                  <c:v>-6.5665874941507104E-3</c:v>
                </c:pt>
                <c:pt idx="12">
                  <c:v>0.19774955650706899</c:v>
                </c:pt>
                <c:pt idx="13">
                  <c:v>-5.3696073159361202E-2</c:v>
                </c:pt>
                <c:pt idx="14">
                  <c:v>1.7428722300301E-2</c:v>
                </c:pt>
                <c:pt idx="15">
                  <c:v>-8.1471835351294999E-2</c:v>
                </c:pt>
                <c:pt idx="16">
                  <c:v>0.108397417852964</c:v>
                </c:pt>
                <c:pt idx="17">
                  <c:v>-3.21009450401539E-2</c:v>
                </c:pt>
                <c:pt idx="18">
                  <c:v>-7.0209193258418496E-3</c:v>
                </c:pt>
                <c:pt idx="19">
                  <c:v>-0.12468195120830999</c:v>
                </c:pt>
                <c:pt idx="20">
                  <c:v>-2.7051414694580399E-2</c:v>
                </c:pt>
                <c:pt idx="21">
                  <c:v>-3.8532505894619297E-2</c:v>
                </c:pt>
                <c:pt idx="22">
                  <c:v>3.8395944931969003E-2</c:v>
                </c:pt>
                <c:pt idx="23">
                  <c:v>-0.18251663949211799</c:v>
                </c:pt>
                <c:pt idx="24">
                  <c:v>0.136978193081642</c:v>
                </c:pt>
                <c:pt idx="25">
                  <c:v>3.2278712118949199E-2</c:v>
                </c:pt>
                <c:pt idx="26">
                  <c:v>-0.10121028017698699</c:v>
                </c:pt>
                <c:pt idx="27">
                  <c:v>6.7455354082571001E-2</c:v>
                </c:pt>
                <c:pt idx="28">
                  <c:v>-0.208267293915469</c:v>
                </c:pt>
                <c:pt idx="29">
                  <c:v>0.145200561793421</c:v>
                </c:pt>
                <c:pt idx="30">
                  <c:v>2.3259047724647298E-2</c:v>
                </c:pt>
                <c:pt idx="31">
                  <c:v>-4.3010916760900499E-2</c:v>
                </c:pt>
                <c:pt idx="32">
                  <c:v>0.15321641507971101</c:v>
                </c:pt>
                <c:pt idx="33">
                  <c:v>-1.3184645349000299E-2</c:v>
                </c:pt>
                <c:pt idx="34">
                  <c:v>5.7822730391026603E-2</c:v>
                </c:pt>
                <c:pt idx="35">
                  <c:v>3.29172444168623E-2</c:v>
                </c:pt>
                <c:pt idx="36">
                  <c:v>-9.2169167509448993E-2</c:v>
                </c:pt>
                <c:pt idx="37">
                  <c:v>-0.122157614341789</c:v>
                </c:pt>
                <c:pt idx="38">
                  <c:v>-0.31050511603481301</c:v>
                </c:pt>
                <c:pt idx="39">
                  <c:v>0.30449909757289101</c:v>
                </c:pt>
                <c:pt idx="40">
                  <c:v>5.9313587502138103E-2</c:v>
                </c:pt>
                <c:pt idx="41">
                  <c:v>1.4627240298858001E-2</c:v>
                </c:pt>
                <c:pt idx="42">
                  <c:v>8.0606206433661495E-3</c:v>
                </c:pt>
                <c:pt idx="43">
                  <c:v>0.20467488447538801</c:v>
                </c:pt>
                <c:pt idx="44">
                  <c:v>-6.9696210673137901E-2</c:v>
                </c:pt>
                <c:pt idx="45">
                  <c:v>4.0065976299775798E-2</c:v>
                </c:pt>
                <c:pt idx="46">
                  <c:v>0.17480208468268901</c:v>
                </c:pt>
                <c:pt idx="47">
                  <c:v>3.4250300036556498E-2</c:v>
                </c:pt>
                <c:pt idx="48">
                  <c:v>-3.6807792603636098E-2</c:v>
                </c:pt>
                <c:pt idx="49">
                  <c:v>1.4541854403936502E-2</c:v>
                </c:pt>
                <c:pt idx="50">
                  <c:v>3.1111042335285801E-2</c:v>
                </c:pt>
                <c:pt idx="51">
                  <c:v>8.4698268543993094E-2</c:v>
                </c:pt>
                <c:pt idx="52">
                  <c:v>5.9716272016876196E-2</c:v>
                </c:pt>
                <c:pt idx="53">
                  <c:v>-7.7996714670177006E-2</c:v>
                </c:pt>
                <c:pt idx="54">
                  <c:v>3.19147648536263E-2</c:v>
                </c:pt>
                <c:pt idx="55">
                  <c:v>-0.123810441573471</c:v>
                </c:pt>
                <c:pt idx="56">
                  <c:v>-2.32622316647631E-2</c:v>
                </c:pt>
                <c:pt idx="57">
                  <c:v>0.12984128292273001</c:v>
                </c:pt>
                <c:pt idx="58">
                  <c:v>1.6901995383704896E-3</c:v>
                </c:pt>
                <c:pt idx="59">
                  <c:v>6.9509253975176502E-2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FA-4561-A944-4D21F14192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021504"/>
        <c:axId val="308348928"/>
      </c:scatterChart>
      <c:valAx>
        <c:axId val="374021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1800"/>
                </a:pPr>
                <a:r>
                  <a:rPr lang="en-US" sz="1800"/>
                  <a:t>Return on Portfolio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08348928"/>
        <c:crosses val="autoZero"/>
        <c:crossBetween val="midCat"/>
      </c:valAx>
      <c:valAx>
        <c:axId val="308348928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 sz="1800"/>
                  <a:t>Return on 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74021504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75B-4B59-9EC5-792863B3A80F}"/>
            </c:ext>
          </c:extLst>
        </c:ser>
        <c:ser>
          <c:idx val="1"/>
          <c:order val="1"/>
          <c:spPr>
            <a:ln w="15875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Frontier'!$F$27:$F$37</c:f>
              <c:numCache>
                <c:formatCode>0.00</c:formatCode>
                <c:ptCount val="11"/>
                <c:pt idx="0">
                  <c:v>0.45518826778249344</c:v>
                </c:pt>
                <c:pt idx="1">
                  <c:v>0.3290085375425929</c:v>
                </c:pt>
                <c:pt idx="2">
                  <c:v>0.21344696286312323</c:v>
                </c:pt>
                <c:pt idx="3">
                  <c:v>0.13833218187719806</c:v>
                </c:pt>
                <c:pt idx="4">
                  <c:v>0.13489209144555622</c:v>
                </c:pt>
                <c:pt idx="5">
                  <c:v>0.15203728178199077</c:v>
                </c:pt>
                <c:pt idx="6">
                  <c:v>0.30375654930211271</c:v>
                </c:pt>
                <c:pt idx="7">
                  <c:v>0.42860057583758548</c:v>
                </c:pt>
                <c:pt idx="8">
                  <c:v>0.55802486771327764</c:v>
                </c:pt>
                <c:pt idx="9">
                  <c:v>1.155320223828924</c:v>
                </c:pt>
              </c:numCache>
            </c:numRef>
          </c:xVal>
          <c:yVal>
            <c:numRef>
              <c:f>'8-Efficient Frontier'!$E$27:$E$37</c:f>
              <c:numCache>
                <c:formatCode>0.00</c:formatCode>
                <c:ptCount val="11"/>
                <c:pt idx="0">
                  <c:v>3.5000000070248047E-2</c:v>
                </c:pt>
                <c:pt idx="1">
                  <c:v>5.4999999874493603E-2</c:v>
                </c:pt>
                <c:pt idx="2">
                  <c:v>7.5000069865044136E-2</c:v>
                </c:pt>
                <c:pt idx="3">
                  <c:v>9.4999999980863614E-2</c:v>
                </c:pt>
                <c:pt idx="4">
                  <c:v>0.10000000000001921</c:v>
                </c:pt>
                <c:pt idx="5">
                  <c:v>0.10999999999999759</c:v>
                </c:pt>
                <c:pt idx="6">
                  <c:v>0.13999999999999527</c:v>
                </c:pt>
                <c:pt idx="7">
                  <c:v>0.16000000000001013</c:v>
                </c:pt>
                <c:pt idx="8">
                  <c:v>0.17999999999998698</c:v>
                </c:pt>
                <c:pt idx="9">
                  <c:v>0.27000000000001223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75B-4B59-9EC5-792863B3A80F}"/>
            </c:ext>
          </c:extLst>
        </c:ser>
        <c:ser>
          <c:idx val="2"/>
          <c:order val="2"/>
          <c:spPr>
            <a:ln w="25400">
              <a:solidFill>
                <a:schemeClr val="tx1"/>
              </a:solidFill>
              <a:prstDash val="solid"/>
            </a:ln>
          </c:spPr>
          <c:marker>
            <c:symbol val="none"/>
          </c:marker>
          <c:xVal>
            <c:numRef>
              <c:f>'8-Efficient Frontier'!$E$45:$E$46</c:f>
              <c:numCache>
                <c:formatCode>General</c:formatCode>
                <c:ptCount val="2"/>
                <c:pt idx="0">
                  <c:v>0</c:v>
                </c:pt>
                <c:pt idx="1">
                  <c:v>0.65</c:v>
                </c:pt>
              </c:numCache>
            </c:numRef>
          </c:xVal>
          <c:yVal>
            <c:numRef>
              <c:f>'8-Efficient Frontier'!$F$45:$F$46</c:f>
              <c:numCache>
                <c:formatCode>General</c:formatCode>
                <c:ptCount val="2"/>
                <c:pt idx="0" formatCode="0.00000">
                  <c:v>0.05</c:v>
                </c:pt>
                <c:pt idx="1">
                  <c:v>0.30770060799382892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75B-4B59-9EC5-792863B3A80F}"/>
            </c:ext>
          </c:extLst>
        </c:ser>
        <c:ser>
          <c:idx val="3"/>
          <c:order val="3"/>
          <c:spPr>
            <a:ln w="28575">
              <a:noFill/>
              <a:prstDash val="solid"/>
            </a:ln>
          </c:spPr>
          <c:marker>
            <c:symbol val="circle"/>
            <c:size val="11"/>
            <c:spPr>
              <a:solidFill>
                <a:schemeClr val="tx1"/>
              </a:solidFill>
              <a:ln w="15875">
                <a:prstDash val="solid"/>
              </a:ln>
            </c:spPr>
          </c:marker>
          <c:xVal>
            <c:numRef>
              <c:f>'8-Efficient Frontier'!$F$42</c:f>
              <c:numCache>
                <c:formatCode>General</c:formatCode>
                <c:ptCount val="1"/>
                <c:pt idx="0">
                  <c:v>0.14545482006573032</c:v>
                </c:pt>
              </c:numCache>
            </c:numRef>
          </c:xVal>
          <c:yVal>
            <c:numRef>
              <c:f>'8-Efficient Frontier'!$E$42</c:f>
              <c:numCache>
                <c:formatCode>General</c:formatCode>
                <c:ptCount val="1"/>
                <c:pt idx="0">
                  <c:v>0.10766737779472568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75B-4B59-9EC5-792863B3A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>
              <a:defRPr/>
            </a:pPr>
            <a:r>
              <a:rPr lang="en-US"/>
              <a:t>Random Portfolios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  <a:prstDash val="solid"/>
            </a:ln>
          </c:spPr>
          <c:marker>
            <c:symbol val="circle"/>
            <c:size val="6"/>
            <c:spPr>
              <a:ln>
                <a:prstDash val="solid"/>
              </a:ln>
            </c:spPr>
          </c:marker>
          <c:xVal>
            <c:numRef>
              <c:f>'8-Efficient Frontier'!$F$13:$F$23</c:f>
              <c:numCache>
                <c:formatCode>0.00</c:formatCode>
                <c:ptCount val="11"/>
                <c:pt idx="0">
                  <c:v>0.739141568073721</c:v>
                </c:pt>
                <c:pt idx="1">
                  <c:v>0.35009757009139819</c:v>
                </c:pt>
                <c:pt idx="2">
                  <c:v>0.66264448765538042</c:v>
                </c:pt>
                <c:pt idx="3">
                  <c:v>1.5427364145472933</c:v>
                </c:pt>
                <c:pt idx="4">
                  <c:v>0.67596268200772736</c:v>
                </c:pt>
                <c:pt idx="5">
                  <c:v>0.66406865229031209</c:v>
                </c:pt>
                <c:pt idx="6">
                  <c:v>0.41644357848256097</c:v>
                </c:pt>
                <c:pt idx="7">
                  <c:v>0.56718731129149758</c:v>
                </c:pt>
                <c:pt idx="8">
                  <c:v>0.59981194687589567</c:v>
                </c:pt>
                <c:pt idx="9">
                  <c:v>0.90607486863193609</c:v>
                </c:pt>
              </c:numCache>
            </c:numRef>
          </c:xVal>
          <c:yVal>
            <c:numRef>
              <c:f>'8-Efficient Frontier'!$E$13:$E$23</c:f>
              <c:numCache>
                <c:formatCode>0.00</c:formatCode>
                <c:ptCount val="11"/>
                <c:pt idx="0">
                  <c:v>0.19134198199999997</c:v>
                </c:pt>
                <c:pt idx="1">
                  <c:v>0.14755872839999998</c:v>
                </c:pt>
                <c:pt idx="2">
                  <c:v>8.9413270163349809E-2</c:v>
                </c:pt>
                <c:pt idx="3">
                  <c:v>2.3947725113248053E-3</c:v>
                </c:pt>
                <c:pt idx="4">
                  <c:v>0.10454626155667938</c:v>
                </c:pt>
                <c:pt idx="5">
                  <c:v>0.11861405275529251</c:v>
                </c:pt>
                <c:pt idx="6">
                  <c:v>9.193141088151606E-2</c:v>
                </c:pt>
                <c:pt idx="7">
                  <c:v>0.17049344953382387</c:v>
                </c:pt>
                <c:pt idx="8">
                  <c:v>6.6906732374336558E-2</c:v>
                </c:pt>
                <c:pt idx="9">
                  <c:v>3.6673718770616703E-2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855-4598-888E-8A75C952B5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4264160"/>
        <c:axId val="632304384"/>
      </c:scatterChart>
      <c:valAx>
        <c:axId val="484264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Volatility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632304384"/>
        <c:crosses val="autoZero"/>
        <c:crossBetween val="midCat"/>
      </c:valAx>
      <c:valAx>
        <c:axId val="632304384"/>
        <c:scaling>
          <c:orientation val="minMax"/>
        </c:scaling>
        <c:delete val="0"/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Expected Return</a:t>
                </a:r>
              </a:p>
            </c:rich>
          </c:tx>
          <c:overlay val="0"/>
        </c:title>
        <c:numFmt formatCode="0.00" sourceLinked="1"/>
        <c:majorTickMark val="out"/>
        <c:minorTickMark val="none"/>
        <c:tickLblPos val="nextTo"/>
        <c:crossAx val="484264160"/>
        <c:crosses val="autoZero"/>
        <c:crossBetween val="midCat"/>
      </c:valAx>
    </c:plotArea>
    <c:plotVisOnly val="1"/>
    <c:dispBlanksAs val="gap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solidFill>
                <a:schemeClr val="accent1"/>
              </a:solidFill>
              <a:prstDash val="solid"/>
              <a:round/>
            </a:ln>
          </c:spPr>
          <c:marker>
            <c:symbol val="none"/>
          </c:marker>
          <c:xVal>
            <c:numRef>
              <c:f>'15-butterfly'!$A$3:$A$63</c:f>
              <c:numCache>
                <c:formatCode>General</c:formatCode>
                <c:ptCount val="61"/>
                <c:pt idx="0">
                  <c:v>70</c:v>
                </c:pt>
                <c:pt idx="1">
                  <c:v>71</c:v>
                </c:pt>
                <c:pt idx="2">
                  <c:v>72</c:v>
                </c:pt>
                <c:pt idx="3">
                  <c:v>73</c:v>
                </c:pt>
                <c:pt idx="4">
                  <c:v>74</c:v>
                </c:pt>
                <c:pt idx="5">
                  <c:v>75</c:v>
                </c:pt>
                <c:pt idx="6">
                  <c:v>76</c:v>
                </c:pt>
                <c:pt idx="7">
                  <c:v>77</c:v>
                </c:pt>
                <c:pt idx="8">
                  <c:v>78</c:v>
                </c:pt>
                <c:pt idx="9">
                  <c:v>79</c:v>
                </c:pt>
                <c:pt idx="10">
                  <c:v>80</c:v>
                </c:pt>
                <c:pt idx="11">
                  <c:v>81</c:v>
                </c:pt>
                <c:pt idx="12">
                  <c:v>82</c:v>
                </c:pt>
                <c:pt idx="13">
                  <c:v>83</c:v>
                </c:pt>
                <c:pt idx="14">
                  <c:v>84</c:v>
                </c:pt>
                <c:pt idx="15">
                  <c:v>85</c:v>
                </c:pt>
                <c:pt idx="16">
                  <c:v>86</c:v>
                </c:pt>
                <c:pt idx="17">
                  <c:v>87</c:v>
                </c:pt>
                <c:pt idx="18">
                  <c:v>88</c:v>
                </c:pt>
                <c:pt idx="19">
                  <c:v>89</c:v>
                </c:pt>
                <c:pt idx="20">
                  <c:v>90</c:v>
                </c:pt>
                <c:pt idx="21">
                  <c:v>91</c:v>
                </c:pt>
                <c:pt idx="22">
                  <c:v>92</c:v>
                </c:pt>
                <c:pt idx="23">
                  <c:v>93</c:v>
                </c:pt>
                <c:pt idx="24">
                  <c:v>94</c:v>
                </c:pt>
                <c:pt idx="25">
                  <c:v>95</c:v>
                </c:pt>
                <c:pt idx="26">
                  <c:v>96</c:v>
                </c:pt>
                <c:pt idx="27">
                  <c:v>97</c:v>
                </c:pt>
                <c:pt idx="28">
                  <c:v>98</c:v>
                </c:pt>
                <c:pt idx="29">
                  <c:v>99</c:v>
                </c:pt>
                <c:pt idx="30">
                  <c:v>100</c:v>
                </c:pt>
                <c:pt idx="31">
                  <c:v>101</c:v>
                </c:pt>
                <c:pt idx="32">
                  <c:v>102</c:v>
                </c:pt>
                <c:pt idx="33">
                  <c:v>103</c:v>
                </c:pt>
                <c:pt idx="34">
                  <c:v>104</c:v>
                </c:pt>
                <c:pt idx="35">
                  <c:v>105</c:v>
                </c:pt>
                <c:pt idx="36">
                  <c:v>106</c:v>
                </c:pt>
                <c:pt idx="37">
                  <c:v>107</c:v>
                </c:pt>
                <c:pt idx="38">
                  <c:v>108</c:v>
                </c:pt>
                <c:pt idx="39">
                  <c:v>109</c:v>
                </c:pt>
                <c:pt idx="40">
                  <c:v>110</c:v>
                </c:pt>
                <c:pt idx="41">
                  <c:v>111</c:v>
                </c:pt>
                <c:pt idx="42">
                  <c:v>112</c:v>
                </c:pt>
                <c:pt idx="43">
                  <c:v>113</c:v>
                </c:pt>
                <c:pt idx="44">
                  <c:v>114</c:v>
                </c:pt>
                <c:pt idx="45">
                  <c:v>115</c:v>
                </c:pt>
                <c:pt idx="46">
                  <c:v>116</c:v>
                </c:pt>
                <c:pt idx="47">
                  <c:v>117</c:v>
                </c:pt>
                <c:pt idx="48">
                  <c:v>118</c:v>
                </c:pt>
                <c:pt idx="49">
                  <c:v>119</c:v>
                </c:pt>
                <c:pt idx="50">
                  <c:v>120</c:v>
                </c:pt>
                <c:pt idx="51">
                  <c:v>121</c:v>
                </c:pt>
                <c:pt idx="52">
                  <c:v>122</c:v>
                </c:pt>
                <c:pt idx="53">
                  <c:v>123</c:v>
                </c:pt>
                <c:pt idx="54">
                  <c:v>124</c:v>
                </c:pt>
                <c:pt idx="55">
                  <c:v>125</c:v>
                </c:pt>
                <c:pt idx="56">
                  <c:v>126</c:v>
                </c:pt>
                <c:pt idx="57">
                  <c:v>127</c:v>
                </c:pt>
                <c:pt idx="58">
                  <c:v>128</c:v>
                </c:pt>
                <c:pt idx="59">
                  <c:v>129</c:v>
                </c:pt>
                <c:pt idx="60">
                  <c:v>130</c:v>
                </c:pt>
              </c:numCache>
            </c:numRef>
          </c:xVal>
          <c:yVal>
            <c:numRef>
              <c:f>'15-butterfly'!$F$3:$F$63</c:f>
              <c:numCache>
                <c:formatCode>General</c:formatCode>
                <c:ptCount val="61"/>
                <c:pt idx="0">
                  <c:v>-7.9649999999999999</c:v>
                </c:pt>
                <c:pt idx="1">
                  <c:v>-7.9649999999999999</c:v>
                </c:pt>
                <c:pt idx="2">
                  <c:v>-7.9649999999999999</c:v>
                </c:pt>
                <c:pt idx="3">
                  <c:v>-7.9649999999999999</c:v>
                </c:pt>
                <c:pt idx="4">
                  <c:v>-7.9649999999999999</c:v>
                </c:pt>
                <c:pt idx="5">
                  <c:v>-7.9649999999999999</c:v>
                </c:pt>
                <c:pt idx="6">
                  <c:v>-7.9649999999999999</c:v>
                </c:pt>
                <c:pt idx="7">
                  <c:v>-7.9649999999999999</c:v>
                </c:pt>
                <c:pt idx="8">
                  <c:v>-7.9649999999999999</c:v>
                </c:pt>
                <c:pt idx="9">
                  <c:v>-7.9649999999999999</c:v>
                </c:pt>
                <c:pt idx="10">
                  <c:v>-7.9649999999999999</c:v>
                </c:pt>
                <c:pt idx="11">
                  <c:v>-6.9649999999999999</c:v>
                </c:pt>
                <c:pt idx="12">
                  <c:v>-5.9649999999999999</c:v>
                </c:pt>
                <c:pt idx="13">
                  <c:v>-4.9649999999999999</c:v>
                </c:pt>
                <c:pt idx="14">
                  <c:v>-3.9649999999999999</c:v>
                </c:pt>
                <c:pt idx="15">
                  <c:v>-2.9649999999999999</c:v>
                </c:pt>
                <c:pt idx="16">
                  <c:v>-1.9649999999999999</c:v>
                </c:pt>
                <c:pt idx="17">
                  <c:v>-0.96499999999999986</c:v>
                </c:pt>
                <c:pt idx="18">
                  <c:v>3.5000000000000142E-2</c:v>
                </c:pt>
                <c:pt idx="19">
                  <c:v>1.0350000000000001</c:v>
                </c:pt>
                <c:pt idx="20">
                  <c:v>2.0350000000000001</c:v>
                </c:pt>
                <c:pt idx="21">
                  <c:v>3.0350000000000001</c:v>
                </c:pt>
                <c:pt idx="22">
                  <c:v>4.0350000000000001</c:v>
                </c:pt>
                <c:pt idx="23">
                  <c:v>5.0350000000000001</c:v>
                </c:pt>
                <c:pt idx="24">
                  <c:v>6.0350000000000001</c:v>
                </c:pt>
                <c:pt idx="25">
                  <c:v>7.0350000000000001</c:v>
                </c:pt>
                <c:pt idx="26">
                  <c:v>8.0350000000000001</c:v>
                </c:pt>
                <c:pt idx="27">
                  <c:v>9.0350000000000001</c:v>
                </c:pt>
                <c:pt idx="28">
                  <c:v>10.035</c:v>
                </c:pt>
                <c:pt idx="29">
                  <c:v>11.035</c:v>
                </c:pt>
                <c:pt idx="30">
                  <c:v>12.035</c:v>
                </c:pt>
                <c:pt idx="31">
                  <c:v>11.035</c:v>
                </c:pt>
                <c:pt idx="32">
                  <c:v>10.035</c:v>
                </c:pt>
                <c:pt idx="33">
                  <c:v>9.0350000000000001</c:v>
                </c:pt>
                <c:pt idx="34">
                  <c:v>8.0350000000000001</c:v>
                </c:pt>
                <c:pt idx="35">
                  <c:v>7.0350000000000001</c:v>
                </c:pt>
                <c:pt idx="36">
                  <c:v>6.0350000000000001</c:v>
                </c:pt>
                <c:pt idx="37">
                  <c:v>5.0350000000000001</c:v>
                </c:pt>
                <c:pt idx="38">
                  <c:v>4.0349999999999984</c:v>
                </c:pt>
                <c:pt idx="39">
                  <c:v>3.0349999999999984</c:v>
                </c:pt>
                <c:pt idx="40">
                  <c:v>2.0349999999999966</c:v>
                </c:pt>
                <c:pt idx="41">
                  <c:v>1.0349999999999966</c:v>
                </c:pt>
                <c:pt idx="42">
                  <c:v>3.4999999999996589E-2</c:v>
                </c:pt>
                <c:pt idx="43">
                  <c:v>-0.96500000000000341</c:v>
                </c:pt>
                <c:pt idx="44">
                  <c:v>-1.9650000000000034</c:v>
                </c:pt>
                <c:pt idx="45">
                  <c:v>-2.9650000000000034</c:v>
                </c:pt>
                <c:pt idx="46">
                  <c:v>-3.9650000000000034</c:v>
                </c:pt>
                <c:pt idx="47">
                  <c:v>-4.9650000000000034</c:v>
                </c:pt>
                <c:pt idx="48">
                  <c:v>-5.9650000000000034</c:v>
                </c:pt>
                <c:pt idx="49">
                  <c:v>-6.9650000000000034</c:v>
                </c:pt>
                <c:pt idx="50">
                  <c:v>-7.9650000000000034</c:v>
                </c:pt>
                <c:pt idx="51">
                  <c:v>-7.9650000000000034</c:v>
                </c:pt>
                <c:pt idx="52">
                  <c:v>-7.9650000000000034</c:v>
                </c:pt>
                <c:pt idx="53">
                  <c:v>-7.9650000000000034</c:v>
                </c:pt>
                <c:pt idx="54">
                  <c:v>-7.9650000000000034</c:v>
                </c:pt>
                <c:pt idx="55">
                  <c:v>-7.9650000000000034</c:v>
                </c:pt>
                <c:pt idx="56">
                  <c:v>-7.9650000000000034</c:v>
                </c:pt>
                <c:pt idx="57">
                  <c:v>-7.9650000000000034</c:v>
                </c:pt>
                <c:pt idx="58">
                  <c:v>-7.9650000000000034</c:v>
                </c:pt>
                <c:pt idx="59">
                  <c:v>-7.9650000000000034</c:v>
                </c:pt>
                <c:pt idx="60">
                  <c:v>-7.9650000000000034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FF7-4D36-863B-91D15356D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40533976"/>
        <c:axId val="397401720"/>
      </c:scatterChart>
      <c:valAx>
        <c:axId val="540533976"/>
        <c:scaling>
          <c:orientation val="minMax"/>
          <c:min val="6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7401720"/>
        <c:crosses val="autoZero"/>
        <c:crossBetween val="midCat"/>
      </c:valAx>
      <c:valAx>
        <c:axId val="397401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0533976"/>
        <c:crosses val="autoZero"/>
        <c:crossBetween val="midCat"/>
      </c:valAx>
    </c:plotArea>
    <c:plotVisOnly val="1"/>
    <c:dispBlanksAs val="gap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228600</xdr:colOff>
      <xdr:row>6</xdr:row>
      <xdr:rowOff>19050</xdr:rowOff>
    </xdr:from>
    <xdr:to>
      <xdr:col>14</xdr:col>
      <xdr:colOff>533400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301625</xdr:colOff>
      <xdr:row>6</xdr:row>
      <xdr:rowOff>19050</xdr:rowOff>
    </xdr:from>
    <xdr:to>
      <xdr:col>13</xdr:col>
      <xdr:colOff>606425</xdr:colOff>
      <xdr:row>21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7C0813-1B71-47BC-82A8-310D6EE232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395287</xdr:colOff>
      <xdr:row>1</xdr:row>
      <xdr:rowOff>166687</xdr:rowOff>
    </xdr:from>
    <xdr:to>
      <xdr:col>21</xdr:col>
      <xdr:colOff>90487</xdr:colOff>
      <xdr:row>16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438150</xdr:colOff>
      <xdr:row>15</xdr:row>
      <xdr:rowOff>90487</xdr:rowOff>
    </xdr:from>
    <xdr:to>
      <xdr:col>23</xdr:col>
      <xdr:colOff>238125</xdr:colOff>
      <xdr:row>30</xdr:row>
      <xdr:rowOff>166687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457200</xdr:colOff>
      <xdr:row>15</xdr:row>
      <xdr:rowOff>76200</xdr:rowOff>
    </xdr:from>
    <xdr:to>
      <xdr:col>15</xdr:col>
      <xdr:colOff>152400</xdr:colOff>
      <xdr:row>30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9525</xdr:rowOff>
    </xdr:from>
    <xdr:to>
      <xdr:col>15</xdr:col>
      <xdr:colOff>57150</xdr:colOff>
      <xdr:row>17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/>
  <dimension ref="A1:L40"/>
  <sheetViews>
    <sheetView workbookViewId="0">
      <selection activeCell="E37" sqref="E37"/>
    </sheetView>
  </sheetViews>
  <sheetFormatPr defaultRowHeight="14.5"/>
  <cols>
    <col min="3" max="3" width="14.81640625" bestFit="1" customWidth="1"/>
    <col min="4" max="4" width="12" bestFit="1" customWidth="1"/>
    <col min="6" max="6" width="13.7265625" bestFit="1" customWidth="1"/>
    <col min="12" max="12" width="11.54296875" bestFit="1" customWidth="1"/>
  </cols>
  <sheetData>
    <row r="1" spans="1:6">
      <c r="B1" s="47"/>
      <c r="C1" s="47"/>
      <c r="D1" s="47"/>
      <c r="E1" s="47"/>
      <c r="F1" s="47"/>
    </row>
    <row r="2" spans="1:6">
      <c r="C2" s="198" t="s">
        <v>13</v>
      </c>
      <c r="D2" s="199"/>
      <c r="E2" s="198" t="s">
        <v>14</v>
      </c>
      <c r="F2" s="199"/>
    </row>
    <row r="3" spans="1:6">
      <c r="B3" s="47"/>
      <c r="C3" s="48" t="s">
        <v>15</v>
      </c>
      <c r="D3" s="48" t="s">
        <v>16</v>
      </c>
      <c r="E3" s="48" t="s">
        <v>15</v>
      </c>
      <c r="F3" s="48" t="s">
        <v>16</v>
      </c>
    </row>
    <row r="4" spans="1:6">
      <c r="B4" s="4" t="s">
        <v>8</v>
      </c>
      <c r="C4" s="4">
        <v>50</v>
      </c>
      <c r="D4" s="4">
        <v>600</v>
      </c>
      <c r="E4" s="4">
        <v>51</v>
      </c>
      <c r="F4" s="4">
        <v>600</v>
      </c>
    </row>
    <row r="5" spans="1:6">
      <c r="B5" s="4" t="s">
        <v>9</v>
      </c>
      <c r="C5" s="4">
        <v>13</v>
      </c>
      <c r="D5" s="4">
        <v>800</v>
      </c>
      <c r="E5" s="4">
        <v>11</v>
      </c>
      <c r="F5" s="4">
        <v>800</v>
      </c>
    </row>
    <row r="6" spans="1:6">
      <c r="B6" s="48" t="s">
        <v>10</v>
      </c>
      <c r="C6" s="48">
        <v>33</v>
      </c>
      <c r="D6" s="48">
        <v>200</v>
      </c>
      <c r="E6" s="48">
        <v>35</v>
      </c>
      <c r="F6" s="48">
        <v>200</v>
      </c>
    </row>
    <row r="9" spans="1:6">
      <c r="A9" s="12"/>
      <c r="B9" s="12" t="s">
        <v>17</v>
      </c>
    </row>
    <row r="11" spans="1:6">
      <c r="C11" t="s">
        <v>18</v>
      </c>
      <c r="D11" t="s">
        <v>19</v>
      </c>
    </row>
    <row r="12" spans="1:6">
      <c r="B12" t="s">
        <v>8</v>
      </c>
      <c r="C12">
        <f>C4*D4</f>
        <v>30000</v>
      </c>
      <c r="D12">
        <f>C12/$C$16</f>
        <v>0.63829787234042556</v>
      </c>
    </row>
    <row r="13" spans="1:6">
      <c r="B13" t="s">
        <v>9</v>
      </c>
      <c r="C13">
        <f>C5*D5</f>
        <v>10400</v>
      </c>
      <c r="D13">
        <f>C13/$C$16</f>
        <v>0.22127659574468084</v>
      </c>
    </row>
    <row r="14" spans="1:6">
      <c r="B14" t="s">
        <v>10</v>
      </c>
      <c r="C14">
        <f>C6*D6</f>
        <v>6600</v>
      </c>
      <c r="D14">
        <f>C14/$C$16</f>
        <v>0.14042553191489363</v>
      </c>
    </row>
    <row r="16" spans="1:6">
      <c r="B16" t="s">
        <v>20</v>
      </c>
      <c r="C16">
        <f>SUM(C12:C14)</f>
        <v>47000</v>
      </c>
    </row>
    <row r="19" spans="2:12">
      <c r="B19" t="s">
        <v>21</v>
      </c>
    </row>
    <row r="21" spans="2:12">
      <c r="C21" t="s">
        <v>22</v>
      </c>
      <c r="D21" t="s">
        <v>23</v>
      </c>
    </row>
    <row r="22" spans="2:12">
      <c r="B22" t="s">
        <v>8</v>
      </c>
      <c r="C22">
        <f>100000*D12</f>
        <v>63829.787234042553</v>
      </c>
      <c r="D22">
        <f>C22/C4</f>
        <v>1276.5957446808511</v>
      </c>
    </row>
    <row r="23" spans="2:12">
      <c r="B23" t="s">
        <v>9</v>
      </c>
      <c r="C23">
        <f>100000*D13</f>
        <v>22127.659574468085</v>
      </c>
      <c r="D23">
        <f>C23/C5</f>
        <v>1702.127659574468</v>
      </c>
    </row>
    <row r="24" spans="2:12">
      <c r="B24" t="s">
        <v>10</v>
      </c>
      <c r="C24">
        <f>100000*D14</f>
        <v>14042.553191489362</v>
      </c>
      <c r="D24">
        <f>C24/C6</f>
        <v>425.531914893617</v>
      </c>
    </row>
    <row r="25" spans="2:12">
      <c r="L25" s="49"/>
    </row>
    <row r="26" spans="2:12">
      <c r="L26" s="49"/>
    </row>
    <row r="27" spans="2:12">
      <c r="B27" t="s">
        <v>24</v>
      </c>
    </row>
    <row r="29" spans="2:12">
      <c r="B29" t="s">
        <v>8</v>
      </c>
      <c r="C29">
        <f>D22*E4</f>
        <v>65106.382978723406</v>
      </c>
    </row>
    <row r="30" spans="2:12">
      <c r="B30" t="s">
        <v>9</v>
      </c>
      <c r="C30">
        <f>D23*E5</f>
        <v>18723.404255319147</v>
      </c>
    </row>
    <row r="31" spans="2:12">
      <c r="B31" t="s">
        <v>10</v>
      </c>
      <c r="C31">
        <f>D24*E6</f>
        <v>14893.617021276596</v>
      </c>
    </row>
    <row r="33" spans="2:6">
      <c r="B33" t="s">
        <v>25</v>
      </c>
    </row>
    <row r="35" spans="2:6">
      <c r="C35" t="s">
        <v>26</v>
      </c>
      <c r="E35" t="s">
        <v>27</v>
      </c>
      <c r="F35" t="s">
        <v>28</v>
      </c>
    </row>
    <row r="36" spans="2:6">
      <c r="B36" t="s">
        <v>8</v>
      </c>
      <c r="C36" s="42">
        <f>C29/SUM($C$29:$C$31)</f>
        <v>0.65948275862068961</v>
      </c>
      <c r="E36">
        <f>F4*E4</f>
        <v>30600</v>
      </c>
      <c r="F36" s="42">
        <f>E36/SUM($E$36:$E$38)</f>
        <v>0.65948275862068961</v>
      </c>
    </row>
    <row r="37" spans="2:6">
      <c r="B37" t="s">
        <v>9</v>
      </c>
      <c r="C37" s="42">
        <f>C30/SUM($C$29:$C$31)</f>
        <v>0.18965517241379307</v>
      </c>
      <c r="E37">
        <f>F5*E5</f>
        <v>8800</v>
      </c>
      <c r="F37" s="42">
        <f>E37/SUM($E$36:$E$38)</f>
        <v>0.18965517241379309</v>
      </c>
    </row>
    <row r="38" spans="2:6">
      <c r="B38" t="s">
        <v>10</v>
      </c>
      <c r="C38" s="42">
        <f>C31/SUM($C$29:$C$31)</f>
        <v>0.15086206896551724</v>
      </c>
      <c r="E38">
        <f>F6*E6</f>
        <v>7000</v>
      </c>
      <c r="F38" s="42">
        <f>E38/SUM($E$36:$E$38)</f>
        <v>0.15086206896551724</v>
      </c>
    </row>
    <row r="40" spans="2:6">
      <c r="C40">
        <f>SUM(C36:C38)</f>
        <v>0.99999999999999989</v>
      </c>
      <c r="F40">
        <f>SUM(F36:F38)</f>
        <v>0.99999999999999989</v>
      </c>
    </row>
  </sheetData>
  <mergeCells count="2">
    <mergeCell ref="E2:F2"/>
    <mergeCell ref="C2:D2"/>
  </mergeCell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4:J11"/>
  <sheetViews>
    <sheetView workbookViewId="0">
      <selection activeCell="I10" sqref="I10"/>
    </sheetView>
  </sheetViews>
  <sheetFormatPr defaultRowHeight="14.5"/>
  <cols>
    <col min="5" max="5" width="11.81640625" customWidth="1"/>
    <col min="7" max="7" width="11.1796875" customWidth="1"/>
    <col min="8" max="8" width="12" bestFit="1" customWidth="1"/>
    <col min="9" max="10" width="13.453125" bestFit="1" customWidth="1"/>
  </cols>
  <sheetData>
    <row r="4" spans="3:10">
      <c r="D4" t="s">
        <v>0</v>
      </c>
      <c r="H4" s="1"/>
    </row>
    <row r="5" spans="3:10">
      <c r="D5" s="1" t="s">
        <v>1</v>
      </c>
      <c r="E5" s="1" t="s">
        <v>2</v>
      </c>
      <c r="F5" s="1" t="s">
        <v>3</v>
      </c>
      <c r="G5" s="1" t="s">
        <v>4</v>
      </c>
      <c r="H5" s="1" t="s">
        <v>5</v>
      </c>
      <c r="I5" s="1" t="s">
        <v>6</v>
      </c>
      <c r="J5" s="1" t="s">
        <v>7</v>
      </c>
    </row>
    <row r="6" spans="3:10">
      <c r="C6" t="s">
        <v>8</v>
      </c>
      <c r="D6">
        <v>50</v>
      </c>
      <c r="E6">
        <v>51</v>
      </c>
      <c r="F6">
        <f>E6/D6-1</f>
        <v>2.0000000000000018E-2</v>
      </c>
      <c r="G6" s="6">
        <f>1/3</f>
        <v>0.33333333333333331</v>
      </c>
      <c r="H6" s="6">
        <f>G6*$H$10</f>
        <v>333.33333333333331</v>
      </c>
      <c r="I6" s="185">
        <f>H6*(1+F6)</f>
        <v>340</v>
      </c>
      <c r="J6" s="6">
        <f>I6/$I$10</f>
        <v>0.34850825913123817</v>
      </c>
    </row>
    <row r="7" spans="3:10">
      <c r="C7" t="s">
        <v>9</v>
      </c>
      <c r="D7">
        <v>13</v>
      </c>
      <c r="E7">
        <v>11</v>
      </c>
      <c r="F7">
        <f>E7/D7-1</f>
        <v>-0.15384615384615385</v>
      </c>
      <c r="G7" s="6">
        <f>1/3</f>
        <v>0.33333333333333331</v>
      </c>
      <c r="H7" s="6">
        <f>G7*$H$10</f>
        <v>333.33333333333331</v>
      </c>
      <c r="I7" s="185">
        <f>H7*(1+F7)</f>
        <v>282.05128205128204</v>
      </c>
      <c r="J7" s="6">
        <f>I7/$I$10</f>
        <v>0.28910941556890041</v>
      </c>
    </row>
    <row r="8" spans="3:10">
      <c r="C8" t="s">
        <v>10</v>
      </c>
      <c r="D8">
        <v>33</v>
      </c>
      <c r="E8">
        <v>35</v>
      </c>
      <c r="F8">
        <f>E8/D8-1</f>
        <v>6.0606060606060552E-2</v>
      </c>
      <c r="G8" s="6">
        <f>1/3</f>
        <v>0.33333333333333331</v>
      </c>
      <c r="H8" s="6">
        <f>G8*$H$10</f>
        <v>333.33333333333331</v>
      </c>
      <c r="I8" s="185">
        <f>H8*(1+F8)</f>
        <v>353.53535353535352</v>
      </c>
      <c r="J8" s="6">
        <f>I8/$I$10</f>
        <v>0.36238232529986142</v>
      </c>
    </row>
    <row r="10" spans="3:10">
      <c r="G10" s="74" t="s">
        <v>11</v>
      </c>
      <c r="H10" s="2">
        <v>1000</v>
      </c>
      <c r="I10" s="184">
        <f>SUM(I6:I8)</f>
        <v>975.58663558663557</v>
      </c>
    </row>
    <row r="11" spans="3:10">
      <c r="F11" t="s">
        <v>12</v>
      </c>
      <c r="I11" s="186">
        <f>SUMPRODUCT(G6:G8,F6:F8)</f>
        <v>-2.4413364413364422E-2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AD9-CB50-49F9-99F0-DB685B6CB4EF}">
  <dimension ref="A3:H12"/>
  <sheetViews>
    <sheetView workbookViewId="0">
      <selection activeCell="I15" sqref="I15"/>
    </sheetView>
  </sheetViews>
  <sheetFormatPr defaultRowHeight="14.5"/>
  <cols>
    <col min="3" max="3" width="10.81640625" customWidth="1"/>
    <col min="4" max="4" width="10.54296875" customWidth="1"/>
    <col min="7" max="7" width="13.26953125" bestFit="1" customWidth="1"/>
  </cols>
  <sheetData>
    <row r="3" spans="1:8">
      <c r="C3" t="s">
        <v>303</v>
      </c>
      <c r="D3" t="s">
        <v>209</v>
      </c>
      <c r="E3" t="s">
        <v>252</v>
      </c>
      <c r="G3" t="s">
        <v>1272</v>
      </c>
    </row>
    <row r="4" spans="1:8">
      <c r="B4" t="s">
        <v>1266</v>
      </c>
      <c r="C4">
        <v>0</v>
      </c>
      <c r="D4">
        <v>0.25</v>
      </c>
      <c r="E4">
        <v>0.15</v>
      </c>
      <c r="G4">
        <f>D4+C4</f>
        <v>0.25</v>
      </c>
    </row>
    <row r="5" spans="1:8">
      <c r="B5" t="s">
        <v>1267</v>
      </c>
      <c r="C5">
        <v>0</v>
      </c>
      <c r="D5">
        <v>0.15</v>
      </c>
      <c r="E5">
        <v>0.1</v>
      </c>
      <c r="G5">
        <f t="shared" ref="G5:G9" si="0">D5+C5</f>
        <v>0.15</v>
      </c>
    </row>
    <row r="6" spans="1:8">
      <c r="B6" t="s">
        <v>1268</v>
      </c>
      <c r="C6">
        <v>-0.03</v>
      </c>
      <c r="D6">
        <v>7.0000000000000007E-2</v>
      </c>
      <c r="E6">
        <v>0.08</v>
      </c>
      <c r="G6">
        <f t="shared" si="0"/>
        <v>4.0000000000000008E-2</v>
      </c>
    </row>
    <row r="7" spans="1:8">
      <c r="B7" t="s">
        <v>1269</v>
      </c>
      <c r="C7">
        <v>0.03</v>
      </c>
      <c r="D7">
        <v>0.23</v>
      </c>
      <c r="E7">
        <v>0.12</v>
      </c>
      <c r="G7">
        <f t="shared" si="0"/>
        <v>0.26</v>
      </c>
    </row>
    <row r="8" spans="1:8">
      <c r="B8" t="s">
        <v>1270</v>
      </c>
      <c r="C8">
        <v>0.05</v>
      </c>
      <c r="D8">
        <v>0.25</v>
      </c>
      <c r="E8">
        <v>0.18</v>
      </c>
      <c r="G8">
        <f t="shared" si="0"/>
        <v>0.3</v>
      </c>
    </row>
    <row r="9" spans="1:8">
      <c r="B9" t="s">
        <v>1271</v>
      </c>
      <c r="C9">
        <v>-0.05</v>
      </c>
      <c r="D9">
        <v>0.05</v>
      </c>
      <c r="E9">
        <v>0.05</v>
      </c>
      <c r="G9">
        <f t="shared" si="0"/>
        <v>0</v>
      </c>
    </row>
    <row r="11" spans="1:8">
      <c r="A11" t="s">
        <v>3</v>
      </c>
      <c r="C11">
        <f>SUMPRODUCT(C4:C9,E4:E9)</f>
        <v>7.6999999999999985E-3</v>
      </c>
      <c r="D11">
        <f>SUMPRODUCT(D4:D9,E4:E9)</f>
        <v>0.13319999999999999</v>
      </c>
      <c r="G11">
        <f>SUMPRODUCT(E4:E9,G4:G9)</f>
        <v>0.1409</v>
      </c>
      <c r="H11" t="s">
        <v>1273</v>
      </c>
    </row>
    <row r="12" spans="1:8">
      <c r="G12">
        <f>1*C11+1*D11</f>
        <v>0.14089999999999997</v>
      </c>
      <c r="H12" t="s">
        <v>1274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1:F12"/>
  <sheetViews>
    <sheetView workbookViewId="0">
      <selection activeCell="J12" sqref="J12"/>
    </sheetView>
  </sheetViews>
  <sheetFormatPr defaultRowHeight="14.5"/>
  <cols>
    <col min="4" max="4" width="12.1796875" customWidth="1"/>
  </cols>
  <sheetData>
    <row r="1" spans="2:6">
      <c r="B1" t="s">
        <v>29</v>
      </c>
    </row>
    <row r="3" spans="2:6">
      <c r="F3" t="s">
        <v>30</v>
      </c>
    </row>
    <row r="4" spans="2:6">
      <c r="E4" t="s">
        <v>31</v>
      </c>
      <c r="F4" t="s">
        <v>32</v>
      </c>
    </row>
    <row r="5" spans="2:6">
      <c r="B5" t="s">
        <v>33</v>
      </c>
      <c r="C5" t="s">
        <v>34</v>
      </c>
      <c r="D5" t="s">
        <v>35</v>
      </c>
      <c r="E5" t="s">
        <v>36</v>
      </c>
      <c r="F5" t="s">
        <v>36</v>
      </c>
    </row>
    <row r="6" spans="2:6">
      <c r="B6">
        <v>1</v>
      </c>
      <c r="C6">
        <v>0.14000000000000001</v>
      </c>
      <c r="D6">
        <v>0.8</v>
      </c>
      <c r="E6">
        <f>C6-$D$9</f>
        <v>4.3999999999999997E-2</v>
      </c>
      <c r="F6">
        <f>E6^2</f>
        <v>1.9359999999999998E-3</v>
      </c>
    </row>
    <row r="7" spans="2:6">
      <c r="B7">
        <v>2</v>
      </c>
      <c r="C7">
        <v>-0.08</v>
      </c>
      <c r="D7">
        <v>0.2</v>
      </c>
      <c r="E7">
        <f>C7-$D$9</f>
        <v>-0.17600000000000002</v>
      </c>
      <c r="F7">
        <f>E7^2</f>
        <v>3.0976000000000007E-2</v>
      </c>
    </row>
    <row r="9" spans="2:6">
      <c r="C9" t="s">
        <v>37</v>
      </c>
      <c r="D9">
        <f>SUMPRODUCT(C6:C7,D6:D7)</f>
        <v>9.6000000000000016E-2</v>
      </c>
    </row>
    <row r="10" spans="2:6">
      <c r="C10" s="74" t="s">
        <v>38</v>
      </c>
      <c r="D10">
        <f>SUMPRODUCT(D6:D7,E6:E7)</f>
        <v>0</v>
      </c>
    </row>
    <row r="11" spans="2:6" ht="17.25" customHeight="1">
      <c r="B11" t="s">
        <v>39</v>
      </c>
      <c r="D11">
        <f>SUMPRODUCT(D6:D7,F6:F7)</f>
        <v>7.7440000000000009E-3</v>
      </c>
      <c r="E11" t="s">
        <v>40</v>
      </c>
    </row>
    <row r="12" spans="2:6">
      <c r="C12" t="s">
        <v>41</v>
      </c>
      <c r="D12">
        <f>SQRT(D11)</f>
        <v>8.8000000000000009E-2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4:C9"/>
  <sheetViews>
    <sheetView workbookViewId="0">
      <selection activeCell="C9" sqref="C9"/>
    </sheetView>
  </sheetViews>
  <sheetFormatPr defaultRowHeight="14.5"/>
  <sheetData>
    <row r="4" spans="2:3">
      <c r="B4" t="s">
        <v>42</v>
      </c>
      <c r="C4">
        <v>0.01</v>
      </c>
    </row>
    <row r="5" spans="2:3">
      <c r="B5" t="s">
        <v>43</v>
      </c>
      <c r="C5">
        <v>0.05</v>
      </c>
    </row>
    <row r="6" spans="2:3">
      <c r="B6" t="s">
        <v>44</v>
      </c>
      <c r="C6">
        <v>-0.03</v>
      </c>
    </row>
    <row r="8" spans="2:3">
      <c r="C8">
        <f>_xlfn.VAR.P(C4:C6)</f>
        <v>1.0666666666666669E-3</v>
      </c>
    </row>
    <row r="9" spans="2:3">
      <c r="C9">
        <f>_xlfn.STDEV.P(C4:C6)</f>
        <v>3.2659863237109045E-2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64"/>
  <sheetViews>
    <sheetView workbookViewId="0">
      <selection activeCell="J5" sqref="J5"/>
    </sheetView>
  </sheetViews>
  <sheetFormatPr defaultRowHeight="14.5"/>
  <cols>
    <col min="1" max="1" width="12" customWidth="1"/>
  </cols>
  <sheetData>
    <row r="1" spans="1:12">
      <c r="J1" t="s">
        <v>45</v>
      </c>
      <c r="L1" t="s">
        <v>46</v>
      </c>
    </row>
    <row r="2" spans="1:12">
      <c r="J2" t="s">
        <v>47</v>
      </c>
      <c r="L2" t="s">
        <v>48</v>
      </c>
    </row>
    <row r="3" spans="1:12">
      <c r="J3" t="s">
        <v>49</v>
      </c>
      <c r="L3" t="s">
        <v>50</v>
      </c>
    </row>
    <row r="5" spans="1:12">
      <c r="B5" t="s">
        <v>51</v>
      </c>
      <c r="C5" t="s">
        <v>52</v>
      </c>
    </row>
    <row r="6" spans="1:12">
      <c r="A6" s="191">
        <v>43709</v>
      </c>
      <c r="B6">
        <v>0.12758637762706229</v>
      </c>
      <c r="C6">
        <v>9.2482049265736554E-2</v>
      </c>
      <c r="E6" t="s">
        <v>53</v>
      </c>
      <c r="G6" t="s">
        <v>51</v>
      </c>
      <c r="H6" t="s">
        <v>52</v>
      </c>
      <c r="J6">
        <f>B6 * 0.6 + C6 * 0.4</f>
        <v>0.113544646282532</v>
      </c>
      <c r="L6">
        <f t="shared" ref="L6:L37" si="0">C6 * 0.8 +  0.001 * 0.2</f>
        <v>7.4185639412589252E-2</v>
      </c>
    </row>
    <row r="7" spans="1:12">
      <c r="A7" s="191">
        <v>43739</v>
      </c>
      <c r="B7">
        <v>9.2914311118699633E-2</v>
      </c>
      <c r="C7">
        <v>8.8724376049679199E-2</v>
      </c>
      <c r="F7" t="s">
        <v>37</v>
      </c>
      <c r="G7">
        <f>AVERAGE(B6:B64)</f>
        <v>1.3673505988291864E-2</v>
      </c>
      <c r="H7">
        <f>AVERAGE(C6:C64)</f>
        <v>1.4837974770623248E-2</v>
      </c>
      <c r="J7">
        <f t="shared" ref="J7:J64" si="1">B7 * 0.6 + C7 * 0.4</f>
        <v>9.1238337091091457E-2</v>
      </c>
      <c r="L7">
        <f t="shared" si="0"/>
        <v>7.1179500839743365E-2</v>
      </c>
    </row>
    <row r="8" spans="1:12">
      <c r="A8" s="191">
        <v>43770</v>
      </c>
      <c r="B8">
        <v>-6.5021748720484607E-2</v>
      </c>
      <c r="C8">
        <v>2.7026781524494892E-2</v>
      </c>
      <c r="F8" t="s">
        <v>54</v>
      </c>
      <c r="G8">
        <f>VARP(B6:B64)</f>
        <v>1.8305437423672997E-2</v>
      </c>
      <c r="H8">
        <f>VARP(C6:C64)</f>
        <v>1.5305305719124005E-2</v>
      </c>
      <c r="J8">
        <f t="shared" si="1"/>
        <v>-2.8202336622492809E-2</v>
      </c>
      <c r="L8">
        <f t="shared" si="0"/>
        <v>2.1821425219595913E-2</v>
      </c>
    </row>
    <row r="9" spans="1:12">
      <c r="A9" s="191">
        <v>43800</v>
      </c>
      <c r="B9">
        <v>2.226471983664546E-2</v>
      </c>
      <c r="C9">
        <v>5.0028079178999318E-2</v>
      </c>
      <c r="F9" t="s">
        <v>55</v>
      </c>
      <c r="G9">
        <f>STDEVP(B6:B64)</f>
        <v>0.13529758838823772</v>
      </c>
      <c r="H9">
        <f>STDEVP(C6:C64)</f>
        <v>0.12371461400790129</v>
      </c>
      <c r="J9">
        <f t="shared" si="1"/>
        <v>3.3370063573587003E-2</v>
      </c>
      <c r="L9">
        <f t="shared" si="0"/>
        <v>4.0222463343199455E-2</v>
      </c>
    </row>
    <row r="10" spans="1:12">
      <c r="A10" s="191">
        <v>43831</v>
      </c>
      <c r="B10">
        <v>-9.3017120474343851E-2</v>
      </c>
      <c r="C10">
        <v>-0.1238443229946433</v>
      </c>
      <c r="J10">
        <f t="shared" si="1"/>
        <v>-0.10534800148246364</v>
      </c>
      <c r="L10">
        <f t="shared" si="0"/>
        <v>-9.8875458395714641E-2</v>
      </c>
    </row>
    <row r="11" spans="1:12">
      <c r="A11" s="191">
        <v>43862</v>
      </c>
      <c r="B11">
        <v>-8.7724488797332745E-2</v>
      </c>
      <c r="C11">
        <v>-0.12178506107320999</v>
      </c>
      <c r="E11" t="s">
        <v>56</v>
      </c>
      <c r="G11" t="s">
        <v>45</v>
      </c>
      <c r="J11">
        <f t="shared" si="1"/>
        <v>-0.10134871770768364</v>
      </c>
      <c r="L11">
        <f t="shared" si="0"/>
        <v>-9.7228048858567992E-2</v>
      </c>
    </row>
    <row r="12" spans="1:12">
      <c r="A12" s="191">
        <v>43891</v>
      </c>
      <c r="B12">
        <v>-0.37873303158262461</v>
      </c>
      <c r="C12">
        <v>-0.32520528342429461</v>
      </c>
      <c r="F12" t="s">
        <v>37</v>
      </c>
      <c r="G12">
        <f>AVERAGE(J6:J64)</f>
        <v>1.4139293501224413E-2</v>
      </c>
      <c r="J12">
        <f t="shared" si="1"/>
        <v>-0.3573219323192926</v>
      </c>
      <c r="L12">
        <f t="shared" si="0"/>
        <v>-0.2599642267394357</v>
      </c>
    </row>
    <row r="13" spans="1:12">
      <c r="A13" s="191">
        <v>43922</v>
      </c>
      <c r="B13">
        <v>0.16837486659099771</v>
      </c>
      <c r="C13">
        <v>0.18124072007067049</v>
      </c>
      <c r="F13" t="s">
        <v>54</v>
      </c>
      <c r="G13">
        <f>VARP(J6:J64)</f>
        <v>1.3969221086205465E-2</v>
      </c>
      <c r="J13">
        <f t="shared" si="1"/>
        <v>0.17352120798286683</v>
      </c>
      <c r="L13">
        <f t="shared" si="0"/>
        <v>0.1451925760565364</v>
      </c>
    </row>
    <row r="14" spans="1:12">
      <c r="A14" s="191">
        <v>43952</v>
      </c>
      <c r="B14">
        <v>-2.2446307317551931E-2</v>
      </c>
      <c r="C14">
        <v>4.112617947485453E-2</v>
      </c>
      <c r="F14" t="s">
        <v>55</v>
      </c>
      <c r="G14">
        <f>STDEVP(J6:J64)</f>
        <v>0.11819145944697301</v>
      </c>
      <c r="J14">
        <f t="shared" si="1"/>
        <v>2.9826873994106533E-3</v>
      </c>
      <c r="L14">
        <f t="shared" si="0"/>
        <v>3.3100943579883621E-2</v>
      </c>
    </row>
    <row r="15" spans="1:12">
      <c r="A15" s="191">
        <v>43983</v>
      </c>
      <c r="B15">
        <v>0.1148506851623028</v>
      </c>
      <c r="C15">
        <v>4.501161288638067E-2</v>
      </c>
      <c r="J15">
        <f t="shared" si="1"/>
        <v>8.691505625193395E-2</v>
      </c>
      <c r="L15">
        <f t="shared" si="0"/>
        <v>3.6209290309104539E-2</v>
      </c>
    </row>
    <row r="16" spans="1:12">
      <c r="A16" s="191">
        <v>44013</v>
      </c>
      <c r="B16">
        <v>9.5077792743323952E-2</v>
      </c>
      <c r="C16">
        <v>-4.4999905979085993E-2</v>
      </c>
      <c r="E16" t="s">
        <v>57</v>
      </c>
      <c r="G16">
        <f>0.6 * G7 + 0.2 * H7</f>
        <v>1.1171698547099767E-2</v>
      </c>
      <c r="J16">
        <f t="shared" si="1"/>
        <v>3.9046713254359974E-2</v>
      </c>
      <c r="L16">
        <f t="shared" si="0"/>
        <v>-3.5799924783268794E-2</v>
      </c>
    </row>
    <row r="17" spans="1:12">
      <c r="A17" s="191">
        <v>44044</v>
      </c>
      <c r="B17">
        <v>6.4540955139533063E-2</v>
      </c>
      <c r="C17">
        <v>-9.5473826592741284E-3</v>
      </c>
      <c r="J17">
        <f t="shared" si="1"/>
        <v>3.4905620020010186E-2</v>
      </c>
      <c r="L17">
        <f t="shared" si="0"/>
        <v>-7.4379061274193036E-3</v>
      </c>
    </row>
    <row r="18" spans="1:12">
      <c r="A18" s="191">
        <v>44075</v>
      </c>
      <c r="B18">
        <v>-0.114399109518213</v>
      </c>
      <c r="C18">
        <v>-8.2604335321727507E-2</v>
      </c>
      <c r="E18" t="s">
        <v>58</v>
      </c>
      <c r="G18" t="s">
        <v>46</v>
      </c>
      <c r="J18">
        <f t="shared" si="1"/>
        <v>-0.1016811998396188</v>
      </c>
      <c r="L18">
        <f t="shared" si="0"/>
        <v>-6.5883468257382005E-2</v>
      </c>
    </row>
    <row r="19" spans="1:12">
      <c r="A19" s="191">
        <v>44105</v>
      </c>
      <c r="B19">
        <v>0.34080929789084657</v>
      </c>
      <c r="C19">
        <v>0.1043808368642829</v>
      </c>
      <c r="F19" t="s">
        <v>37</v>
      </c>
      <c r="G19">
        <f>AVERAGE(L6:L64)</f>
        <v>1.2070379816498599E-2</v>
      </c>
      <c r="J19">
        <f t="shared" si="1"/>
        <v>0.24623791348022109</v>
      </c>
      <c r="L19">
        <f t="shared" si="0"/>
        <v>8.3704669491426326E-2</v>
      </c>
    </row>
    <row r="20" spans="1:12">
      <c r="A20" s="191">
        <v>44136</v>
      </c>
      <c r="B20">
        <v>0.2253646691651148</v>
      </c>
      <c r="C20">
        <v>0.19584740137703879</v>
      </c>
      <c r="F20" t="s">
        <v>54</v>
      </c>
      <c r="G20">
        <f>VARP(L6:L64)</f>
        <v>9.7953956602393685E-3</v>
      </c>
      <c r="J20">
        <f t="shared" si="1"/>
        <v>0.21355776204988439</v>
      </c>
      <c r="L20">
        <f t="shared" si="0"/>
        <v>0.15687792110163104</v>
      </c>
    </row>
    <row r="21" spans="1:12">
      <c r="A21" s="191">
        <v>44166</v>
      </c>
      <c r="B21">
        <v>-8.9103875951530798E-2</v>
      </c>
      <c r="C21">
        <v>0.13543396337396979</v>
      </c>
      <c r="F21" t="s">
        <v>55</v>
      </c>
      <c r="G21">
        <f>STDEVP(L6:L64)</f>
        <v>9.8971691206321058E-2</v>
      </c>
      <c r="J21">
        <f t="shared" si="1"/>
        <v>7.1125977866944023E-4</v>
      </c>
      <c r="L21">
        <f t="shared" si="0"/>
        <v>0.10854717069917584</v>
      </c>
    </row>
    <row r="22" spans="1:12">
      <c r="A22" s="191">
        <v>44197</v>
      </c>
      <c r="B22">
        <v>9.2920859557472646E-2</v>
      </c>
      <c r="C22">
        <v>1.61142471510618E-2</v>
      </c>
      <c r="J22">
        <f t="shared" si="1"/>
        <v>6.2198214594908305E-2</v>
      </c>
      <c r="L22">
        <f t="shared" si="0"/>
        <v>1.3091397720849442E-2</v>
      </c>
    </row>
    <row r="23" spans="1:12">
      <c r="A23" s="191">
        <v>44228</v>
      </c>
      <c r="B23">
        <v>-0.1102519971478768</v>
      </c>
      <c r="C23">
        <v>0.20457628534925121</v>
      </c>
      <c r="E23" t="s">
        <v>59</v>
      </c>
      <c r="G23" t="s">
        <v>46</v>
      </c>
      <c r="J23">
        <f t="shared" si="1"/>
        <v>1.5679315850974415E-2</v>
      </c>
      <c r="L23">
        <f t="shared" si="0"/>
        <v>0.16386102827940099</v>
      </c>
    </row>
    <row r="24" spans="1:12">
      <c r="A24" s="191">
        <v>44256</v>
      </c>
      <c r="B24">
        <v>0.1241941447685921</v>
      </c>
      <c r="C24">
        <v>4.0561824119394352E-2</v>
      </c>
      <c r="F24" t="s">
        <v>37</v>
      </c>
      <c r="G24">
        <f>0.8 * H7 + 0.2 * 0.001</f>
        <v>1.2070379816498599E-2</v>
      </c>
      <c r="J24">
        <f t="shared" si="1"/>
        <v>9.0741216508912995E-2</v>
      </c>
      <c r="L24">
        <f t="shared" si="0"/>
        <v>3.2649459295515479E-2</v>
      </c>
    </row>
    <row r="25" spans="1:12">
      <c r="A25" s="191">
        <v>44287</v>
      </c>
      <c r="B25">
        <v>0.21132853513312799</v>
      </c>
      <c r="C25">
        <v>1.528407938955079E-2</v>
      </c>
      <c r="F25" t="s">
        <v>54</v>
      </c>
      <c r="G25">
        <f>0.8^2 * H8</f>
        <v>9.7953956602393651E-3</v>
      </c>
      <c r="J25">
        <f t="shared" si="1"/>
        <v>0.13291075283569709</v>
      </c>
      <c r="L25">
        <f t="shared" si="0"/>
        <v>1.2427263511640634E-2</v>
      </c>
    </row>
    <row r="26" spans="1:12">
      <c r="A26" s="191">
        <v>44317</v>
      </c>
      <c r="B26">
        <v>2.067254593862033E-3</v>
      </c>
      <c r="C26">
        <v>3.7275931608265367E-2</v>
      </c>
      <c r="F26" t="s">
        <v>55</v>
      </c>
      <c r="G26">
        <f>0.8*H9</f>
        <v>9.8971691206321044E-2</v>
      </c>
      <c r="J26">
        <f t="shared" si="1"/>
        <v>1.6150725399623367E-2</v>
      </c>
      <c r="L26">
        <f t="shared" si="0"/>
        <v>3.0020745286612294E-2</v>
      </c>
    </row>
    <row r="27" spans="1:12">
      <c r="A27" s="191">
        <v>44348</v>
      </c>
      <c r="B27">
        <v>-5.4672933701044757E-2</v>
      </c>
      <c r="C27">
        <v>-8.1395924514796603E-2</v>
      </c>
      <c r="J27">
        <f t="shared" si="1"/>
        <v>-6.5362130026545492E-2</v>
      </c>
      <c r="L27">
        <f t="shared" si="0"/>
        <v>-6.4916739611837276E-2</v>
      </c>
    </row>
    <row r="28" spans="1:12">
      <c r="A28" s="191">
        <v>44378</v>
      </c>
      <c r="B28">
        <v>-0.1326008768286038</v>
      </c>
      <c r="C28">
        <v>-1.3431571790971991E-2</v>
      </c>
      <c r="J28">
        <f t="shared" si="1"/>
        <v>-8.4933154813551084E-2</v>
      </c>
      <c r="L28">
        <f t="shared" si="0"/>
        <v>-1.0545257432777592E-2</v>
      </c>
    </row>
    <row r="29" spans="1:12">
      <c r="A29" s="191">
        <v>44409</v>
      </c>
      <c r="B29">
        <v>-2.2716999854404119E-3</v>
      </c>
      <c r="C29">
        <v>0.1102587417293623</v>
      </c>
      <c r="J29">
        <f t="shared" si="1"/>
        <v>4.274047670048068E-2</v>
      </c>
      <c r="L29">
        <f t="shared" si="0"/>
        <v>8.8406993383489854E-2</v>
      </c>
    </row>
    <row r="30" spans="1:12">
      <c r="A30" s="191">
        <v>44440</v>
      </c>
      <c r="B30">
        <v>-7.3867678022385364E-2</v>
      </c>
      <c r="C30">
        <v>7.6305197373262024E-2</v>
      </c>
      <c r="J30">
        <f t="shared" si="1"/>
        <v>-1.3798527864126407E-2</v>
      </c>
      <c r="L30">
        <f t="shared" si="0"/>
        <v>6.1244157898609618E-2</v>
      </c>
    </row>
    <row r="31" spans="1:12">
      <c r="A31" s="191">
        <v>44470</v>
      </c>
      <c r="B31">
        <v>7.6828689152352858E-4</v>
      </c>
      <c r="C31">
        <v>1.7773515290735231E-2</v>
      </c>
      <c r="J31">
        <f t="shared" si="1"/>
        <v>7.5703782512082096E-3</v>
      </c>
      <c r="L31">
        <f t="shared" si="0"/>
        <v>1.4418812232588186E-2</v>
      </c>
    </row>
    <row r="32" spans="1:12">
      <c r="A32" s="191">
        <v>44501</v>
      </c>
      <c r="B32">
        <v>3.836510474999999E-3</v>
      </c>
      <c r="C32">
        <v>1.4287551362905939E-3</v>
      </c>
      <c r="J32">
        <f t="shared" si="1"/>
        <v>2.8734083395162368E-3</v>
      </c>
      <c r="L32">
        <f t="shared" si="0"/>
        <v>1.3430041090324752E-3</v>
      </c>
    </row>
    <row r="33" spans="1:12">
      <c r="A33" s="191">
        <v>44531</v>
      </c>
      <c r="B33">
        <v>2.893803517429161E-2</v>
      </c>
      <c r="C33">
        <v>7.1235861852807503E-3</v>
      </c>
      <c r="J33">
        <f t="shared" si="1"/>
        <v>2.0212255578687263E-2</v>
      </c>
      <c r="L33">
        <f t="shared" si="0"/>
        <v>5.8988689482246002E-3</v>
      </c>
    </row>
    <row r="34" spans="1:12">
      <c r="A34" s="191">
        <v>44562</v>
      </c>
      <c r="B34">
        <v>-7.9114510303802899E-2</v>
      </c>
      <c r="C34">
        <v>7.3780815925440724E-2</v>
      </c>
      <c r="J34">
        <f t="shared" si="1"/>
        <v>-1.7956379812105447E-2</v>
      </c>
      <c r="L34">
        <f t="shared" si="0"/>
        <v>5.922465274035258E-2</v>
      </c>
    </row>
    <row r="35" spans="1:12">
      <c r="A35" s="191">
        <v>44593</v>
      </c>
      <c r="B35">
        <v>0.19467746564395211</v>
      </c>
      <c r="C35">
        <v>4.5266897210345602E-2</v>
      </c>
      <c r="J35">
        <f t="shared" si="1"/>
        <v>0.13491323827050949</v>
      </c>
      <c r="L35">
        <f t="shared" si="0"/>
        <v>3.6413517768276484E-2</v>
      </c>
    </row>
    <row r="36" spans="1:12">
      <c r="A36" s="191">
        <v>44621</v>
      </c>
      <c r="B36">
        <v>-4.223399685446938E-2</v>
      </c>
      <c r="C36">
        <v>-7.0433311049492464E-2</v>
      </c>
      <c r="J36">
        <f t="shared" si="1"/>
        <v>-5.3513722532478616E-2</v>
      </c>
      <c r="L36">
        <f t="shared" si="0"/>
        <v>-5.6146648839593978E-2</v>
      </c>
    </row>
    <row r="37" spans="1:12">
      <c r="A37" s="191">
        <v>44652</v>
      </c>
      <c r="B37">
        <v>-7.4873005230201573E-2</v>
      </c>
      <c r="C37">
        <v>-0.13804155338115659</v>
      </c>
      <c r="J37">
        <f t="shared" si="1"/>
        <v>-0.10014042449058358</v>
      </c>
      <c r="L37">
        <f t="shared" si="0"/>
        <v>-0.11023324270492527</v>
      </c>
    </row>
    <row r="38" spans="1:12">
      <c r="A38" s="191">
        <v>44682</v>
      </c>
      <c r="B38">
        <v>-3.4842210792433097E-2</v>
      </c>
      <c r="C38">
        <v>9.378989408018068E-3</v>
      </c>
      <c r="J38">
        <f t="shared" si="1"/>
        <v>-1.7153730712252631E-2</v>
      </c>
      <c r="L38">
        <f t="shared" ref="L38:L64" si="2">C38 * 0.8 +  0.001 * 0.2</f>
        <v>7.7031915264144544E-3</v>
      </c>
    </row>
    <row r="39" spans="1:12">
      <c r="A39" s="191">
        <v>44713</v>
      </c>
      <c r="B39">
        <v>-0.100057016662414</v>
      </c>
      <c r="C39">
        <v>-0.1014243032098027</v>
      </c>
      <c r="J39">
        <f t="shared" si="1"/>
        <v>-0.10060393128136948</v>
      </c>
      <c r="L39">
        <f t="shared" si="2"/>
        <v>-8.0939442567842163E-2</v>
      </c>
    </row>
    <row r="40" spans="1:12">
      <c r="A40" s="191">
        <v>44743</v>
      </c>
      <c r="B40">
        <v>0.19963921032753221</v>
      </c>
      <c r="C40">
        <v>7.1709334436728778E-2</v>
      </c>
      <c r="J40">
        <f t="shared" si="1"/>
        <v>0.14846725997121082</v>
      </c>
      <c r="L40">
        <f t="shared" si="2"/>
        <v>5.7567467549383022E-2</v>
      </c>
    </row>
    <row r="41" spans="1:12">
      <c r="A41" s="191">
        <v>44774</v>
      </c>
      <c r="B41">
        <v>2.0100619704181311E-2</v>
      </c>
      <c r="C41">
        <v>8.7993675902915403E-3</v>
      </c>
      <c r="J41">
        <f t="shared" si="1"/>
        <v>1.5580118858625402E-2</v>
      </c>
      <c r="L41">
        <f t="shared" si="2"/>
        <v>7.2394940722332324E-3</v>
      </c>
    </row>
    <row r="42" spans="1:12">
      <c r="A42" s="191">
        <v>44805</v>
      </c>
      <c r="B42">
        <v>-9.5670259047554995E-2</v>
      </c>
      <c r="C42">
        <v>-6.9308293697417866E-2</v>
      </c>
      <c r="J42">
        <f t="shared" si="1"/>
        <v>-8.5125472907500138E-2</v>
      </c>
      <c r="L42">
        <f t="shared" si="2"/>
        <v>-5.5246634957934297E-2</v>
      </c>
    </row>
    <row r="43" spans="1:12">
      <c r="A43" s="191">
        <v>44835</v>
      </c>
      <c r="B43">
        <v>0.23768462309946761</v>
      </c>
      <c r="C43">
        <v>2.1234818875808689E-2</v>
      </c>
      <c r="J43">
        <f t="shared" si="1"/>
        <v>0.15110470141000404</v>
      </c>
      <c r="L43">
        <f t="shared" si="2"/>
        <v>1.7187855100646951E-2</v>
      </c>
    </row>
    <row r="44" spans="1:12">
      <c r="A44" s="191">
        <v>44866</v>
      </c>
      <c r="B44">
        <v>9.6046657027360371E-2</v>
      </c>
      <c r="C44">
        <v>-2.3104708509611438E-3</v>
      </c>
      <c r="J44">
        <f t="shared" si="1"/>
        <v>5.6703805876031764E-2</v>
      </c>
      <c r="L44">
        <f t="shared" si="2"/>
        <v>-1.648376680768915E-3</v>
      </c>
    </row>
    <row r="45" spans="1:12">
      <c r="A45" s="191">
        <v>44896</v>
      </c>
      <c r="B45">
        <v>-0.1173352990569607</v>
      </c>
      <c r="C45">
        <v>-4.3598850599235739E-2</v>
      </c>
      <c r="J45">
        <f t="shared" si="1"/>
        <v>-8.7840719673870721E-2</v>
      </c>
      <c r="L45">
        <f t="shared" si="2"/>
        <v>-3.4679080479388592E-2</v>
      </c>
    </row>
    <row r="46" spans="1:12">
      <c r="A46" s="191">
        <v>44927</v>
      </c>
      <c r="B46">
        <v>0.1102826430486523</v>
      </c>
      <c r="C46">
        <v>8.1367069278646342E-2</v>
      </c>
      <c r="J46">
        <f t="shared" si="1"/>
        <v>9.8716413540649917E-2</v>
      </c>
      <c r="L46">
        <f t="shared" si="2"/>
        <v>6.5293655422917082E-2</v>
      </c>
    </row>
    <row r="47" spans="1:12">
      <c r="A47" s="191">
        <v>44958</v>
      </c>
      <c r="B47">
        <v>3.3022104641569738E-2</v>
      </c>
      <c r="C47">
        <v>-4.7780395285755728E-2</v>
      </c>
      <c r="J47">
        <f t="shared" si="1"/>
        <v>7.0110467063954837E-4</v>
      </c>
      <c r="L47">
        <f t="shared" si="2"/>
        <v>-3.8024316228604589E-2</v>
      </c>
    </row>
    <row r="48" spans="1:12">
      <c r="A48" s="191">
        <v>44986</v>
      </c>
      <c r="B48">
        <v>-0.2014721946082321</v>
      </c>
      <c r="C48">
        <v>-0.4040982565133362</v>
      </c>
      <c r="J48">
        <f t="shared" si="1"/>
        <v>-0.28252261937027373</v>
      </c>
      <c r="L48">
        <f t="shared" si="2"/>
        <v>-0.323078605210669</v>
      </c>
    </row>
    <row r="49" spans="1:12">
      <c r="A49" s="191">
        <v>45017</v>
      </c>
      <c r="B49">
        <v>-1.950627008665751E-2</v>
      </c>
      <c r="C49">
        <v>-6.9161367389482309E-2</v>
      </c>
      <c r="J49">
        <f t="shared" si="1"/>
        <v>-3.9368309007787428E-2</v>
      </c>
      <c r="L49">
        <f t="shared" si="2"/>
        <v>-5.5129093911585852E-2</v>
      </c>
    </row>
    <row r="50" spans="1:12">
      <c r="A50" s="191">
        <v>45047</v>
      </c>
      <c r="B50">
        <v>-0.1614554625761149</v>
      </c>
      <c r="C50">
        <v>-2.045939033245681E-2</v>
      </c>
      <c r="J50">
        <f t="shared" si="1"/>
        <v>-0.10505703367865166</v>
      </c>
      <c r="L50">
        <f t="shared" si="2"/>
        <v>-1.616751226596545E-2</v>
      </c>
    </row>
    <row r="51" spans="1:12">
      <c r="A51" s="191">
        <v>45078</v>
      </c>
      <c r="B51">
        <v>0.1317903013790602</v>
      </c>
      <c r="C51">
        <v>1.525421124680459E-3</v>
      </c>
      <c r="J51">
        <f t="shared" si="1"/>
        <v>7.9684349277308303E-2</v>
      </c>
      <c r="L51">
        <f t="shared" si="2"/>
        <v>1.4203368997443675E-3</v>
      </c>
    </row>
    <row r="52" spans="1:12">
      <c r="A52" s="191">
        <v>45108</v>
      </c>
      <c r="B52">
        <v>0.102369267168736</v>
      </c>
      <c r="C52">
        <v>0.42405053155385902</v>
      </c>
      <c r="J52">
        <f t="shared" si="1"/>
        <v>0.23104177292278522</v>
      </c>
      <c r="L52">
        <f t="shared" si="2"/>
        <v>0.33944042524308721</v>
      </c>
    </row>
    <row r="53" spans="1:12">
      <c r="A53" s="191">
        <v>45139</v>
      </c>
      <c r="B53">
        <v>-0.12587417802223891</v>
      </c>
      <c r="C53">
        <v>-7.1895224253028522E-2</v>
      </c>
      <c r="J53">
        <f t="shared" si="1"/>
        <v>-0.10428259651455475</v>
      </c>
      <c r="L53">
        <f t="shared" si="2"/>
        <v>-5.7316179402422819E-2</v>
      </c>
    </row>
    <row r="54" spans="1:12">
      <c r="A54" s="191">
        <v>45170</v>
      </c>
      <c r="B54">
        <v>-2.0444345966305729E-2</v>
      </c>
      <c r="C54">
        <v>-5.7745413761919329E-3</v>
      </c>
      <c r="J54">
        <f t="shared" si="1"/>
        <v>-1.457642413026021E-2</v>
      </c>
      <c r="L54">
        <f t="shared" si="2"/>
        <v>-4.4196331009535468E-3</v>
      </c>
    </row>
    <row r="55" spans="1:12">
      <c r="A55" s="191">
        <v>45200</v>
      </c>
      <c r="B55">
        <v>-0.1838239577690339</v>
      </c>
      <c r="C55">
        <v>-0.1157924021019026</v>
      </c>
      <c r="J55">
        <f t="shared" si="1"/>
        <v>-0.15661133550218137</v>
      </c>
      <c r="L55">
        <f t="shared" si="2"/>
        <v>-9.2433921681522077E-2</v>
      </c>
    </row>
    <row r="56" spans="1:12">
      <c r="A56" s="191">
        <v>45231</v>
      </c>
      <c r="B56">
        <v>0.11694601577038539</v>
      </c>
      <c r="C56">
        <v>0.15494323008370481</v>
      </c>
      <c r="J56">
        <f t="shared" si="1"/>
        <v>0.13214490149571317</v>
      </c>
      <c r="L56">
        <f t="shared" si="2"/>
        <v>0.12415458406696386</v>
      </c>
    </row>
    <row r="57" spans="1:12">
      <c r="A57" s="191">
        <v>45261</v>
      </c>
      <c r="B57">
        <v>0.22840935548926589</v>
      </c>
      <c r="C57">
        <v>0.24625006050718071</v>
      </c>
      <c r="J57">
        <f t="shared" si="1"/>
        <v>0.23554563749643181</v>
      </c>
      <c r="L57">
        <f t="shared" si="2"/>
        <v>0.19720004840574459</v>
      </c>
    </row>
    <row r="58" spans="1:12">
      <c r="A58" s="191">
        <v>45292</v>
      </c>
      <c r="B58">
        <v>-0.1146677484411832</v>
      </c>
      <c r="C58">
        <v>-4.490534312368144E-2</v>
      </c>
      <c r="J58">
        <f t="shared" si="1"/>
        <v>-8.6762786314182494E-2</v>
      </c>
      <c r="L58">
        <f t="shared" si="2"/>
        <v>-3.5724274498945156E-2</v>
      </c>
    </row>
    <row r="59" spans="1:12">
      <c r="A59" s="191">
        <v>45323</v>
      </c>
      <c r="B59">
        <v>0.11771955356867279</v>
      </c>
      <c r="C59">
        <v>-5.8949869218099082E-2</v>
      </c>
      <c r="J59">
        <f t="shared" si="1"/>
        <v>4.7051784453964046E-2</v>
      </c>
      <c r="L59">
        <f t="shared" si="2"/>
        <v>-4.6959895374479269E-2</v>
      </c>
    </row>
    <row r="60" spans="1:12">
      <c r="A60" s="191">
        <v>45352</v>
      </c>
      <c r="B60">
        <v>0.2059554838842603</v>
      </c>
      <c r="C60">
        <v>0.1122768376124119</v>
      </c>
      <c r="J60">
        <f t="shared" si="1"/>
        <v>0.16848402537552093</v>
      </c>
      <c r="L60">
        <f t="shared" si="2"/>
        <v>9.0021470089929528E-2</v>
      </c>
    </row>
    <row r="61" spans="1:12">
      <c r="A61" s="191">
        <v>45383</v>
      </c>
      <c r="B61">
        <v>-0.2099950621163221</v>
      </c>
      <c r="C61">
        <v>-6.0368732283031079E-2</v>
      </c>
      <c r="J61">
        <f t="shared" si="1"/>
        <v>-0.15014453018300569</v>
      </c>
      <c r="L61">
        <f t="shared" si="2"/>
        <v>-4.8094985826424866E-2</v>
      </c>
    </row>
    <row r="62" spans="1:12">
      <c r="A62" s="191">
        <v>45413</v>
      </c>
      <c r="B62">
        <v>4.3326619890688978E-2</v>
      </c>
      <c r="C62">
        <v>5.9097530604253601E-2</v>
      </c>
      <c r="J62">
        <f t="shared" si="1"/>
        <v>4.9634984176114824E-2</v>
      </c>
      <c r="L62">
        <f t="shared" si="2"/>
        <v>4.7478024483402881E-2</v>
      </c>
    </row>
    <row r="63" spans="1:12">
      <c r="A63" s="191">
        <v>45444</v>
      </c>
      <c r="B63">
        <v>-6.5217486537076819E-2</v>
      </c>
      <c r="C63">
        <v>1.3495037009789931E-2</v>
      </c>
      <c r="J63">
        <f t="shared" si="1"/>
        <v>-3.3732477118330113E-2</v>
      </c>
      <c r="L63">
        <f t="shared" si="2"/>
        <v>1.0996029607831945E-2</v>
      </c>
    </row>
    <row r="64" spans="1:12">
      <c r="A64" s="191">
        <v>45474</v>
      </c>
      <c r="B64">
        <v>0.1236235029154729</v>
      </c>
      <c r="C64">
        <v>0.19137649927008621</v>
      </c>
      <c r="J64">
        <f t="shared" si="1"/>
        <v>0.15072470145731823</v>
      </c>
      <c r="L64">
        <f t="shared" si="2"/>
        <v>0.15330119941606898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0CC24-718C-4414-9FEE-631DEC44440C}">
  <dimension ref="A1:E12"/>
  <sheetViews>
    <sheetView workbookViewId="0">
      <selection activeCell="B30" sqref="B30"/>
    </sheetView>
  </sheetViews>
  <sheetFormatPr defaultRowHeight="14.5"/>
  <cols>
    <col min="2" max="2" width="11.26953125" customWidth="1"/>
    <col min="3" max="3" width="10.81640625" customWidth="1"/>
    <col min="4" max="4" width="15.81640625" customWidth="1"/>
    <col min="5" max="5" width="18.1796875" customWidth="1"/>
  </cols>
  <sheetData>
    <row r="1" spans="1:5">
      <c r="B1" t="s">
        <v>1263</v>
      </c>
    </row>
    <row r="2" spans="1:5">
      <c r="B2" t="s">
        <v>1260</v>
      </c>
    </row>
    <row r="3" spans="1:5">
      <c r="A3">
        <v>2015</v>
      </c>
      <c r="B3">
        <v>0.90398052600562762</v>
      </c>
    </row>
    <row r="4" spans="1:5">
      <c r="A4">
        <f t="shared" ref="A4:A12" si="0">A3+1</f>
        <v>2016</v>
      </c>
      <c r="B4">
        <v>1.2598966595294474</v>
      </c>
      <c r="D4" t="s">
        <v>1261</v>
      </c>
      <c r="E4" s="5">
        <f>AVERAGE(B3:B12)</f>
        <v>1.1525335736571951</v>
      </c>
    </row>
    <row r="5" spans="1:5">
      <c r="A5">
        <f t="shared" si="0"/>
        <v>2017</v>
      </c>
      <c r="B5">
        <v>1.0540278791267936</v>
      </c>
      <c r="D5" t="s">
        <v>1262</v>
      </c>
      <c r="E5" s="5">
        <f>GEOMEAN(B3:B12)</f>
        <v>1.1326225499304583</v>
      </c>
    </row>
    <row r="6" spans="1:5">
      <c r="A6">
        <f t="shared" si="0"/>
        <v>2018</v>
      </c>
      <c r="B6">
        <v>1.234289322836108</v>
      </c>
      <c r="D6" t="s">
        <v>1215</v>
      </c>
      <c r="E6" s="5">
        <f>E5+VARP(B3:B12)/2</f>
        <v>1.1577271868261696</v>
      </c>
    </row>
    <row r="7" spans="1:5">
      <c r="A7">
        <f t="shared" si="0"/>
        <v>2019</v>
      </c>
      <c r="B7">
        <v>1.1729431851053573</v>
      </c>
    </row>
    <row r="8" spans="1:5">
      <c r="A8">
        <f t="shared" si="0"/>
        <v>2020</v>
      </c>
      <c r="B8">
        <v>1.68010433895547</v>
      </c>
    </row>
    <row r="9" spans="1:5">
      <c r="A9">
        <f t="shared" si="0"/>
        <v>2021</v>
      </c>
      <c r="B9">
        <v>1.3087396075261448</v>
      </c>
    </row>
    <row r="10" spans="1:5">
      <c r="A10">
        <f t="shared" si="0"/>
        <v>2022</v>
      </c>
      <c r="B10">
        <v>0.89384619752254202</v>
      </c>
    </row>
    <row r="11" spans="1:5">
      <c r="A11">
        <f t="shared" si="0"/>
        <v>2023</v>
      </c>
      <c r="B11">
        <v>1.0309783181167012</v>
      </c>
    </row>
    <row r="12" spans="1:5">
      <c r="A12">
        <f t="shared" si="0"/>
        <v>2024</v>
      </c>
      <c r="B12">
        <v>0.98652970184775801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/>
  <dimension ref="A2:H24"/>
  <sheetViews>
    <sheetView workbookViewId="0">
      <selection activeCell="P15" sqref="P15"/>
    </sheetView>
  </sheetViews>
  <sheetFormatPr defaultRowHeight="14.5"/>
  <cols>
    <col min="1" max="1" width="10.54296875" bestFit="1" customWidth="1"/>
    <col min="2" max="2" width="11.26953125" customWidth="1"/>
    <col min="3" max="3" width="10.26953125" bestFit="1" customWidth="1"/>
    <col min="7" max="7" width="17.54296875" customWidth="1"/>
  </cols>
  <sheetData>
    <row r="2" spans="1:8">
      <c r="E2" s="198" t="s">
        <v>60</v>
      </c>
      <c r="F2" s="199"/>
      <c r="H2" t="s">
        <v>61</v>
      </c>
    </row>
    <row r="3" spans="1:8">
      <c r="A3" t="s">
        <v>251</v>
      </c>
      <c r="B3" t="s">
        <v>62</v>
      </c>
      <c r="C3" t="s">
        <v>63</v>
      </c>
      <c r="E3" t="s">
        <v>64</v>
      </c>
      <c r="F3" t="s">
        <v>65</v>
      </c>
    </row>
    <row r="4" spans="1:8">
      <c r="A4" s="46">
        <v>44225</v>
      </c>
      <c r="B4" s="31">
        <v>2.66491685871066E-2</v>
      </c>
      <c r="C4" s="31">
        <v>2.3251451798530299E-3</v>
      </c>
      <c r="D4" s="2"/>
      <c r="E4" s="2">
        <f t="shared" ref="E4:E15" si="0">B4-$B$17</f>
        <v>1.0365690878234805E-2</v>
      </c>
      <c r="F4" s="2">
        <f t="shared" ref="F4:F15" si="1">C4-$C$17</f>
        <v>3.5865547599501692E-3</v>
      </c>
      <c r="G4" s="2"/>
      <c r="H4" s="2">
        <f t="shared" ref="H4:H15" si="2">E4*F4</f>
        <v>3.7177117959505086E-5</v>
      </c>
    </row>
    <row r="5" spans="1:8">
      <c r="A5" s="46">
        <v>44253</v>
      </c>
      <c r="B5" s="31">
        <v>-7.9993111119980503E-2</v>
      </c>
      <c r="C5" s="31">
        <v>-0.18285430765304</v>
      </c>
      <c r="D5" s="2"/>
      <c r="E5" s="2">
        <f t="shared" si="0"/>
        <v>-9.6276588828852303E-2</v>
      </c>
      <c r="F5" s="2">
        <f t="shared" si="1"/>
        <v>-0.18159289807294288</v>
      </c>
      <c r="G5" s="2"/>
      <c r="H5" s="2">
        <f t="shared" si="2"/>
        <v>1.7483144782008408E-2</v>
      </c>
    </row>
    <row r="6" spans="1:8">
      <c r="A6" s="46">
        <v>44286</v>
      </c>
      <c r="B6" s="31">
        <v>0.12781874616733399</v>
      </c>
      <c r="C6" s="31">
        <v>7.7511807811569897E-2</v>
      </c>
      <c r="D6" s="2"/>
      <c r="E6" s="2">
        <f t="shared" si="0"/>
        <v>0.11153526845846219</v>
      </c>
      <c r="F6" s="2">
        <f t="shared" si="1"/>
        <v>7.8773217391667039E-2</v>
      </c>
      <c r="G6" s="2"/>
      <c r="H6" s="2">
        <f t="shared" si="2"/>
        <v>8.7859919491163861E-3</v>
      </c>
    </row>
    <row r="7" spans="1:8">
      <c r="A7" s="46">
        <v>44316</v>
      </c>
      <c r="B7" s="31">
        <v>4.30954365242011E-2</v>
      </c>
      <c r="C7" s="31">
        <v>-0.123367742221906</v>
      </c>
      <c r="D7" s="2"/>
      <c r="E7" s="2">
        <f t="shared" si="0"/>
        <v>2.6811958815329304E-2</v>
      </c>
      <c r="F7" s="2">
        <f t="shared" si="1"/>
        <v>-0.12210633264180885</v>
      </c>
      <c r="G7" s="2"/>
      <c r="H7" s="2">
        <f t="shared" si="2"/>
        <v>-3.2739099618830795E-3</v>
      </c>
    </row>
    <row r="8" spans="1:8">
      <c r="A8" s="46">
        <v>44344</v>
      </c>
      <c r="B8" s="31">
        <v>4.9127124826307102E-3</v>
      </c>
      <c r="C8" s="31">
        <v>-5.4880200659160501E-3</v>
      </c>
      <c r="D8" s="2"/>
      <c r="E8" s="2">
        <f t="shared" si="0"/>
        <v>-1.1370765226241086E-2</v>
      </c>
      <c r="F8" s="2">
        <f t="shared" si="1"/>
        <v>-4.2266104858189107E-3</v>
      </c>
      <c r="G8" s="2"/>
      <c r="H8" s="2">
        <f t="shared" si="2"/>
        <v>4.8059795537015612E-5</v>
      </c>
    </row>
    <row r="9" spans="1:8">
      <c r="A9" s="46">
        <v>44377</v>
      </c>
      <c r="B9" s="31">
        <v>-1.49670290589293E-2</v>
      </c>
      <c r="C9" s="31">
        <v>0.18919986086454399</v>
      </c>
      <c r="D9" s="2"/>
      <c r="E9" s="2">
        <f t="shared" si="0"/>
        <v>-3.1250506767801098E-2</v>
      </c>
      <c r="F9" s="2">
        <f t="shared" si="1"/>
        <v>0.19046127044464112</v>
      </c>
      <c r="G9" s="2"/>
      <c r="H9" s="2">
        <f t="shared" si="2"/>
        <v>-5.9520112210342526E-3</v>
      </c>
    </row>
    <row r="10" spans="1:8">
      <c r="A10" s="46">
        <v>44407</v>
      </c>
      <c r="B10" s="31">
        <v>6.4728517382665898E-2</v>
      </c>
      <c r="C10" s="31">
        <v>-4.9386820408811101E-2</v>
      </c>
      <c r="D10" s="2"/>
      <c r="E10" s="2">
        <f t="shared" si="0"/>
        <v>4.8445039673794099E-2</v>
      </c>
      <c r="F10" s="2">
        <f t="shared" si="1"/>
        <v>-4.8125410828713959E-2</v>
      </c>
      <c r="G10" s="2"/>
      <c r="H10" s="2">
        <f t="shared" si="2"/>
        <v>-2.331437436914688E-3</v>
      </c>
    </row>
    <row r="11" spans="1:8">
      <c r="A11" s="46">
        <v>44439</v>
      </c>
      <c r="B11" s="31">
        <v>4.9579659557048199E-3</v>
      </c>
      <c r="C11" s="31">
        <v>9.2515097626366199E-2</v>
      </c>
      <c r="D11" s="2"/>
      <c r="E11" s="2">
        <f t="shared" si="0"/>
        <v>-1.1325511753166977E-2</v>
      </c>
      <c r="F11" s="2">
        <f t="shared" si="1"/>
        <v>9.3776507206463341E-2</v>
      </c>
      <c r="G11" s="1"/>
      <c r="H11" s="2">
        <f t="shared" si="2"/>
        <v>-1.0620669345377482E-3</v>
      </c>
    </row>
    <row r="12" spans="1:8">
      <c r="A12" s="46">
        <v>44469</v>
      </c>
      <c r="B12" s="31">
        <v>-6.7552166575601202E-2</v>
      </c>
      <c r="C12" s="31">
        <v>1.5531905153964401E-2</v>
      </c>
      <c r="E12" s="2">
        <f t="shared" si="0"/>
        <v>-8.3835644284473002E-2</v>
      </c>
      <c r="F12" s="2">
        <f t="shared" si="1"/>
        <v>1.6793314734061541E-2</v>
      </c>
      <c r="H12" s="2">
        <f t="shared" si="2"/>
        <v>-1.4078783604019826E-3</v>
      </c>
    </row>
    <row r="13" spans="1:8">
      <c r="A13" s="46">
        <v>44498</v>
      </c>
      <c r="B13" s="31">
        <v>4.5291651401516399E-2</v>
      </c>
      <c r="C13" s="31">
        <v>0.25277600549802298</v>
      </c>
      <c r="E13" s="2">
        <f t="shared" si="0"/>
        <v>2.9008173692644603E-2</v>
      </c>
      <c r="F13" s="2">
        <f t="shared" si="1"/>
        <v>0.25403741507812011</v>
      </c>
      <c r="H13" s="2">
        <f t="shared" si="2"/>
        <v>7.3691614610165608E-3</v>
      </c>
    </row>
    <row r="14" spans="1:8">
      <c r="A14" s="46">
        <v>44530</v>
      </c>
      <c r="B14" s="31">
        <v>-3.9738062631339097E-2</v>
      </c>
      <c r="C14" s="31">
        <v>-0.13370681790633401</v>
      </c>
      <c r="E14" s="2">
        <f t="shared" si="0"/>
        <v>-5.6021540340210896E-2</v>
      </c>
      <c r="F14" s="2">
        <f t="shared" si="1"/>
        <v>-0.13244540832623689</v>
      </c>
      <c r="H14" s="2">
        <f t="shared" si="2"/>
        <v>7.4197957854239835E-3</v>
      </c>
    </row>
    <row r="15" spans="1:8">
      <c r="A15" s="46">
        <v>44560</v>
      </c>
      <c r="B15" s="31">
        <v>8.0197903391152098E-2</v>
      </c>
      <c r="C15" s="31">
        <v>-0.15019302883947899</v>
      </c>
      <c r="E15" s="2">
        <f t="shared" si="0"/>
        <v>6.3914425682280299E-2</v>
      </c>
      <c r="F15" s="2">
        <f t="shared" si="1"/>
        <v>-0.14893161925938186</v>
      </c>
      <c r="H15" s="2">
        <f t="shared" si="2"/>
        <v>-9.5188789108954282E-3</v>
      </c>
    </row>
    <row r="17" spans="1:8">
      <c r="A17" t="s">
        <v>37</v>
      </c>
      <c r="B17" s="31">
        <f>AVERAGE(B4:B15)</f>
        <v>1.6283477708871796E-2</v>
      </c>
      <c r="C17" s="31">
        <f>AVERAGE(C4:C15)</f>
        <v>-1.2614095800971396E-3</v>
      </c>
    </row>
    <row r="18" spans="1:8">
      <c r="D18" t="s">
        <v>66</v>
      </c>
      <c r="H18" s="17">
        <f>AVERAGE(H4:H15)</f>
        <v>1.4664290054495568E-3</v>
      </c>
    </row>
    <row r="19" spans="1:8">
      <c r="D19" t="s">
        <v>67</v>
      </c>
      <c r="H19">
        <f>_xlfn.COVARIANCE.P(B4:B15,C4:C15)</f>
        <v>1.4664290054495568E-3</v>
      </c>
    </row>
    <row r="21" spans="1:8">
      <c r="D21" t="s">
        <v>68</v>
      </c>
      <c r="H21">
        <f>H19/(H23*H24)</f>
        <v>0.19096668798888022</v>
      </c>
    </row>
    <row r="22" spans="1:8">
      <c r="D22" t="s">
        <v>69</v>
      </c>
      <c r="H22">
        <f>CORREL(B4:B15,C4:C15)</f>
        <v>0.19096668798888022</v>
      </c>
    </row>
    <row r="23" spans="1:8">
      <c r="G23" t="s">
        <v>70</v>
      </c>
      <c r="H23">
        <f>STDEVP(B4:B15)</f>
        <v>5.8601806070021835E-2</v>
      </c>
    </row>
    <row r="24" spans="1:8">
      <c r="G24" t="s">
        <v>71</v>
      </c>
      <c r="H24">
        <f>STDEVP(C4:C15)</f>
        <v>0.13103654248057442</v>
      </c>
    </row>
  </sheetData>
  <mergeCells count="1">
    <mergeCell ref="E2:F2"/>
  </mergeCells>
  <pageMargins left="0.7" right="0.7" top="0.75" bottom="0.75" header="0.3" footer="0.3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/>
  <dimension ref="A1:E67"/>
  <sheetViews>
    <sheetView topLeftCell="A40" workbookViewId="0">
      <selection activeCell="C70" sqref="C70"/>
    </sheetView>
  </sheetViews>
  <sheetFormatPr defaultRowHeight="14.5"/>
  <cols>
    <col min="1" max="1" width="10.7265625" bestFit="1" customWidth="1"/>
  </cols>
  <sheetData>
    <row r="1" spans="1:5">
      <c r="E1" t="s">
        <v>73</v>
      </c>
    </row>
    <row r="2" spans="1:5">
      <c r="B2" t="s">
        <v>1280</v>
      </c>
      <c r="C2" t="s">
        <v>74</v>
      </c>
      <c r="E2" t="s">
        <v>45</v>
      </c>
    </row>
    <row r="3" spans="1:5">
      <c r="A3" s="46">
        <v>42766</v>
      </c>
      <c r="B3">
        <v>0.11758648471300109</v>
      </c>
      <c r="C3">
        <v>0.1036960858422119</v>
      </c>
      <c r="E3">
        <f t="shared" ref="E3:E34" si="0">0.6*B3+0.4*C3</f>
        <v>0.11203032516468542</v>
      </c>
    </row>
    <row r="4" spans="1:5">
      <c r="A4" s="46">
        <v>42794</v>
      </c>
      <c r="B4">
        <v>6.8241816344299377E-3</v>
      </c>
      <c r="C4">
        <v>0.40329940185140589</v>
      </c>
      <c r="E4">
        <f t="shared" si="0"/>
        <v>0.16541426972122034</v>
      </c>
    </row>
    <row r="5" spans="1:5">
      <c r="A5" s="46">
        <v>42825</v>
      </c>
      <c r="B5">
        <v>-0.14639169843419991</v>
      </c>
      <c r="C5">
        <v>0.62387681816597362</v>
      </c>
      <c r="E5">
        <f t="shared" si="0"/>
        <v>0.1617157082058695</v>
      </c>
    </row>
    <row r="6" spans="1:5">
      <c r="A6" s="46">
        <v>42853</v>
      </c>
      <c r="B6">
        <v>0.29974835713094361</v>
      </c>
      <c r="C6">
        <v>3.0552741369460411E-2</v>
      </c>
      <c r="E6">
        <f t="shared" si="0"/>
        <v>0.19207011082635034</v>
      </c>
    </row>
    <row r="7" spans="1:5">
      <c r="A7" s="46">
        <v>42886</v>
      </c>
      <c r="B7">
        <v>0.31348680105153792</v>
      </c>
      <c r="C7">
        <v>0.22143952949067411</v>
      </c>
      <c r="E7">
        <f t="shared" si="0"/>
        <v>0.27666789242719242</v>
      </c>
    </row>
    <row r="8" spans="1:5">
      <c r="A8" s="46">
        <v>42916</v>
      </c>
      <c r="B8">
        <v>0.2775629711303349</v>
      </c>
      <c r="C8">
        <v>-0.13290754979713371</v>
      </c>
      <c r="E8">
        <f t="shared" si="0"/>
        <v>0.11337476275934745</v>
      </c>
    </row>
    <row r="9" spans="1:5">
      <c r="A9" s="46">
        <v>42947</v>
      </c>
      <c r="B9">
        <v>-2.0673420852884108E-2</v>
      </c>
      <c r="C9">
        <v>-0.21035423341081491</v>
      </c>
      <c r="E9">
        <f t="shared" si="0"/>
        <v>-9.6545745876056438E-2</v>
      </c>
    </row>
    <row r="10" spans="1:5">
      <c r="A10" s="46">
        <v>42978</v>
      </c>
      <c r="B10">
        <v>0.31934223187677591</v>
      </c>
      <c r="C10">
        <v>9.3193077140584973E-2</v>
      </c>
      <c r="E10">
        <f t="shared" si="0"/>
        <v>0.22888256998229953</v>
      </c>
    </row>
    <row r="11" spans="1:5">
      <c r="A11" s="46">
        <v>43007</v>
      </c>
      <c r="B11">
        <v>0.1166058097556299</v>
      </c>
      <c r="C11">
        <v>9.1658451840975708E-2</v>
      </c>
      <c r="E11">
        <f t="shared" si="0"/>
        <v>0.10662686658976822</v>
      </c>
    </row>
    <row r="12" spans="1:5">
      <c r="A12" s="46">
        <v>43039</v>
      </c>
      <c r="B12">
        <v>-2.2183409530993251E-2</v>
      </c>
      <c r="C12">
        <v>0.46275893187755202</v>
      </c>
      <c r="E12">
        <f t="shared" si="0"/>
        <v>0.17179352703242487</v>
      </c>
    </row>
    <row r="13" spans="1:5">
      <c r="A13" s="46">
        <v>43069</v>
      </c>
      <c r="B13">
        <v>-0.29067029894412971</v>
      </c>
      <c r="C13">
        <v>0.61356153740048047</v>
      </c>
      <c r="E13">
        <f t="shared" si="0"/>
        <v>7.1022435593714378E-2</v>
      </c>
    </row>
    <row r="14" spans="1:5">
      <c r="A14" s="46">
        <v>43098</v>
      </c>
      <c r="B14">
        <v>0.15697865505459019</v>
      </c>
      <c r="C14">
        <v>-3.9048932662471669E-2</v>
      </c>
      <c r="E14">
        <f t="shared" si="0"/>
        <v>7.8567619967765442E-2</v>
      </c>
    </row>
    <row r="15" spans="1:5">
      <c r="A15" s="46">
        <v>43131</v>
      </c>
      <c r="B15">
        <v>0.39658987289078812</v>
      </c>
      <c r="C15">
        <v>-0.2186387507560065</v>
      </c>
      <c r="E15">
        <f t="shared" si="0"/>
        <v>0.15049842343207026</v>
      </c>
    </row>
    <row r="16" spans="1:5">
      <c r="A16" s="46">
        <v>43159</v>
      </c>
      <c r="B16">
        <v>0.43457290217356398</v>
      </c>
      <c r="C16">
        <v>-0.41991041674049029</v>
      </c>
      <c r="E16">
        <f t="shared" si="0"/>
        <v>9.2779574607942228E-2</v>
      </c>
    </row>
    <row r="17" spans="1:5">
      <c r="A17" s="46">
        <v>43188</v>
      </c>
      <c r="B17">
        <v>-0.2543411706178097</v>
      </c>
      <c r="C17">
        <v>0.76978298966804792</v>
      </c>
      <c r="E17">
        <f t="shared" si="0"/>
        <v>0.15530849349653339</v>
      </c>
    </row>
    <row r="18" spans="1:5">
      <c r="A18" s="46">
        <v>43220</v>
      </c>
      <c r="B18">
        <v>-0.1616987316765483</v>
      </c>
      <c r="C18">
        <v>0.63322589577846167</v>
      </c>
      <c r="E18">
        <f t="shared" si="0"/>
        <v>0.15627111930545573</v>
      </c>
    </row>
    <row r="19" spans="1:5">
      <c r="A19" s="46">
        <v>43251</v>
      </c>
      <c r="B19">
        <v>0.36522408280063551</v>
      </c>
      <c r="C19">
        <v>-0.18041431075198991</v>
      </c>
      <c r="E19">
        <f t="shared" si="0"/>
        <v>0.14696872537958533</v>
      </c>
    </row>
    <row r="20" spans="1:5">
      <c r="A20" s="46">
        <v>43280</v>
      </c>
      <c r="B20">
        <v>-0.2245131704413561</v>
      </c>
      <c r="C20">
        <v>0.47018422380794539</v>
      </c>
      <c r="E20">
        <f t="shared" si="0"/>
        <v>5.3365787258364494E-2</v>
      </c>
    </row>
    <row r="21" spans="1:5">
      <c r="A21" s="46">
        <v>43312</v>
      </c>
      <c r="B21">
        <v>0.19295345390770771</v>
      </c>
      <c r="C21">
        <v>-6.8234648012402088E-2</v>
      </c>
      <c r="E21">
        <f t="shared" si="0"/>
        <v>8.8478213139663781E-2</v>
      </c>
    </row>
    <row r="22" spans="1:5">
      <c r="A22" s="46">
        <v>43343</v>
      </c>
      <c r="B22">
        <v>0.13466734581042791</v>
      </c>
      <c r="C22">
        <v>1.8155262221617341E-2</v>
      </c>
      <c r="E22">
        <f t="shared" si="0"/>
        <v>8.8062512374903687E-2</v>
      </c>
    </row>
    <row r="23" spans="1:5">
      <c r="A23" s="46">
        <v>43371</v>
      </c>
      <c r="B23">
        <v>0.101019401351718</v>
      </c>
      <c r="C23">
        <v>-5.3513907768619501E-2</v>
      </c>
      <c r="E23">
        <f t="shared" si="0"/>
        <v>3.9206077703582989E-2</v>
      </c>
    </row>
    <row r="24" spans="1:5">
      <c r="A24" s="46">
        <v>43404</v>
      </c>
      <c r="B24">
        <v>-8.435296865457248E-2</v>
      </c>
      <c r="C24">
        <v>0.33278632415581461</v>
      </c>
      <c r="E24">
        <f t="shared" si="0"/>
        <v>8.250274846958236E-2</v>
      </c>
    </row>
    <row r="25" spans="1:5">
      <c r="A25" s="46">
        <v>43434</v>
      </c>
      <c r="B25">
        <v>-0.20268647489208161</v>
      </c>
      <c r="C25">
        <v>0.43628544662321128</v>
      </c>
      <c r="E25">
        <f t="shared" si="0"/>
        <v>5.290229371403557E-2</v>
      </c>
    </row>
    <row r="26" spans="1:5">
      <c r="A26" s="46">
        <v>43465</v>
      </c>
      <c r="B26">
        <v>0.36757846586949949</v>
      </c>
      <c r="C26">
        <v>-0.4037437708535796</v>
      </c>
      <c r="E26">
        <f t="shared" si="0"/>
        <v>5.9049571180267851E-2</v>
      </c>
    </row>
    <row r="27" spans="1:5">
      <c r="A27" s="46">
        <v>43496</v>
      </c>
      <c r="B27">
        <v>-0.29671025365656623</v>
      </c>
      <c r="C27">
        <v>0.52933676299465537</v>
      </c>
      <c r="E27">
        <f t="shared" si="0"/>
        <v>3.3708553003922448E-2</v>
      </c>
    </row>
    <row r="28" spans="1:5">
      <c r="A28" s="46">
        <v>43524</v>
      </c>
      <c r="B28">
        <v>0.59021893730609654</v>
      </c>
      <c r="C28">
        <v>9.324387373428393E-2</v>
      </c>
      <c r="E28">
        <f t="shared" si="0"/>
        <v>0.39142891187737144</v>
      </c>
    </row>
    <row r="29" spans="1:5">
      <c r="A29" s="46">
        <v>43553</v>
      </c>
      <c r="B29">
        <v>-0.13263935389581091</v>
      </c>
      <c r="C29">
        <v>0.17079849726900831</v>
      </c>
      <c r="E29">
        <f t="shared" si="0"/>
        <v>-1.1264213429883221E-2</v>
      </c>
    </row>
    <row r="30" spans="1:5">
      <c r="A30" s="46">
        <v>43585</v>
      </c>
      <c r="B30">
        <v>-1.3244494605493691E-2</v>
      </c>
      <c r="C30">
        <v>0.57829022048059697</v>
      </c>
      <c r="E30">
        <f t="shared" si="0"/>
        <v>0.2233693914289426</v>
      </c>
    </row>
    <row r="31" spans="1:5">
      <c r="A31" s="46">
        <v>43616</v>
      </c>
      <c r="B31">
        <v>-6.0763892817815301E-2</v>
      </c>
      <c r="C31">
        <v>0.25525890322982242</v>
      </c>
      <c r="E31">
        <f t="shared" si="0"/>
        <v>6.5645225601239796E-2</v>
      </c>
    </row>
    <row r="32" spans="1:5">
      <c r="A32" s="46">
        <v>43644</v>
      </c>
      <c r="B32">
        <v>0.20468884606017471</v>
      </c>
      <c r="C32">
        <v>1.5718797424863651E-2</v>
      </c>
      <c r="E32">
        <f t="shared" si="0"/>
        <v>0.12910082660605027</v>
      </c>
    </row>
    <row r="33" spans="1:5">
      <c r="A33" s="46">
        <v>43677</v>
      </c>
      <c r="B33">
        <v>0.19045624880502959</v>
      </c>
      <c r="C33">
        <v>-0.14595819472329771</v>
      </c>
      <c r="E33">
        <f t="shared" si="0"/>
        <v>5.5890471393698668E-2</v>
      </c>
    </row>
    <row r="34" spans="1:5">
      <c r="A34" s="46">
        <v>43707</v>
      </c>
      <c r="B34">
        <v>-0.31248391155900912</v>
      </c>
      <c r="C34">
        <v>0.50294087066847637</v>
      </c>
      <c r="E34">
        <f t="shared" si="0"/>
        <v>1.3686001331985082E-2</v>
      </c>
    </row>
    <row r="35" spans="1:5">
      <c r="A35" s="46">
        <v>43738</v>
      </c>
      <c r="B35">
        <v>-5.3498503250364482E-2</v>
      </c>
      <c r="C35">
        <v>0.61929207655390506</v>
      </c>
      <c r="E35">
        <f t="shared" ref="E35:E62" si="1">0.6*B35+0.4*C35</f>
        <v>0.21561772867134332</v>
      </c>
    </row>
    <row r="36" spans="1:5">
      <c r="A36" s="46">
        <v>43769</v>
      </c>
      <c r="B36">
        <v>9.1400446398802834E-2</v>
      </c>
      <c r="C36">
        <v>-5.421172476846009E-3</v>
      </c>
      <c r="E36">
        <f t="shared" si="1"/>
        <v>5.2671798848543297E-2</v>
      </c>
    </row>
    <row r="37" spans="1:5">
      <c r="A37" s="46">
        <v>43798</v>
      </c>
      <c r="B37">
        <v>-0.30026227034485492</v>
      </c>
      <c r="C37">
        <v>0.1751096164464109</v>
      </c>
      <c r="E37">
        <f t="shared" si="1"/>
        <v>-0.11011351562834858</v>
      </c>
    </row>
    <row r="38" spans="1:5">
      <c r="A38" s="46">
        <v>43830</v>
      </c>
      <c r="B38">
        <v>0.26835422068293502</v>
      </c>
      <c r="C38">
        <v>-0.1447036954752022</v>
      </c>
      <c r="E38">
        <f t="shared" si="1"/>
        <v>0.10313105421968013</v>
      </c>
    </row>
    <row r="39" spans="1:5">
      <c r="A39" s="46">
        <v>43861</v>
      </c>
      <c r="B39">
        <v>0.35662314368034442</v>
      </c>
      <c r="C39">
        <v>-0.20498553642793149</v>
      </c>
      <c r="E39">
        <f t="shared" si="1"/>
        <v>0.13197967163703406</v>
      </c>
    </row>
    <row r="40" spans="1:5">
      <c r="A40" s="46">
        <v>43889</v>
      </c>
      <c r="B40">
        <v>0.18043472105832981</v>
      </c>
      <c r="C40">
        <v>0.2330821747440103</v>
      </c>
      <c r="E40">
        <f t="shared" si="1"/>
        <v>0.20149370253260201</v>
      </c>
    </row>
    <row r="41" spans="1:5">
      <c r="A41" s="46">
        <v>43921</v>
      </c>
      <c r="B41">
        <v>7.3504082390743866E-2</v>
      </c>
      <c r="C41">
        <v>3.4168244541842099E-2</v>
      </c>
      <c r="E41">
        <f t="shared" si="1"/>
        <v>5.7769747251183161E-2</v>
      </c>
    </row>
    <row r="42" spans="1:5">
      <c r="A42" s="46">
        <v>43951</v>
      </c>
      <c r="B42">
        <v>-5.5073361478183043E-2</v>
      </c>
      <c r="C42">
        <v>0.23506360817624361</v>
      </c>
      <c r="E42">
        <f t="shared" si="1"/>
        <v>6.0981426383587618E-2</v>
      </c>
    </row>
    <row r="43" spans="1:5">
      <c r="A43" s="46">
        <v>43980</v>
      </c>
      <c r="B43">
        <v>0.49659418804066469</v>
      </c>
      <c r="C43">
        <v>0.1487120288125629</v>
      </c>
      <c r="E43">
        <f t="shared" si="1"/>
        <v>0.35744132434942394</v>
      </c>
    </row>
    <row r="44" spans="1:5">
      <c r="A44" s="46">
        <v>44012</v>
      </c>
      <c r="B44">
        <v>0.1187882067494241</v>
      </c>
      <c r="C44">
        <v>0.18020557737379611</v>
      </c>
      <c r="E44">
        <f t="shared" si="1"/>
        <v>0.1433551549991729</v>
      </c>
    </row>
    <row r="45" spans="1:5">
      <c r="A45" s="46">
        <v>44043</v>
      </c>
      <c r="B45">
        <v>8.3840690807460705E-2</v>
      </c>
      <c r="C45">
        <v>0.34484469510901372</v>
      </c>
      <c r="E45">
        <f t="shared" si="1"/>
        <v>0.18824229252808192</v>
      </c>
    </row>
    <row r="46" spans="1:5">
      <c r="A46" s="46">
        <v>44074</v>
      </c>
      <c r="B46">
        <v>0.19940633873699179</v>
      </c>
      <c r="C46">
        <v>1.352431097637866E-2</v>
      </c>
      <c r="E46">
        <f t="shared" si="1"/>
        <v>0.12505352763274652</v>
      </c>
    </row>
    <row r="47" spans="1:5">
      <c r="A47" s="46">
        <v>44104</v>
      </c>
      <c r="B47">
        <v>0.32458085685750843</v>
      </c>
      <c r="C47">
        <v>-2.281410997511207E-2</v>
      </c>
      <c r="E47">
        <f t="shared" si="1"/>
        <v>0.18562287012446022</v>
      </c>
    </row>
    <row r="48" spans="1:5">
      <c r="A48" s="46">
        <v>44134</v>
      </c>
      <c r="B48">
        <v>-0.46380985272980352</v>
      </c>
      <c r="C48">
        <v>0.79171014402306505</v>
      </c>
      <c r="E48">
        <f t="shared" si="1"/>
        <v>3.8398145971343944E-2</v>
      </c>
    </row>
    <row r="49" spans="1:5">
      <c r="A49" s="46">
        <v>44165</v>
      </c>
      <c r="B49">
        <v>-1.513906704259417E-2</v>
      </c>
      <c r="C49">
        <v>0.16857072953669569</v>
      </c>
      <c r="E49">
        <f t="shared" si="1"/>
        <v>5.8344851589121782E-2</v>
      </c>
    </row>
    <row r="50" spans="1:5">
      <c r="A50" s="46">
        <v>44196</v>
      </c>
      <c r="B50">
        <v>-6.4932987911742679E-2</v>
      </c>
      <c r="C50">
        <v>0.45373996182065712</v>
      </c>
      <c r="E50">
        <f t="shared" si="1"/>
        <v>0.14253619198121725</v>
      </c>
    </row>
    <row r="51" spans="1:5">
      <c r="A51" s="46">
        <v>44225</v>
      </c>
      <c r="B51">
        <v>2.6926110332607962E-2</v>
      </c>
      <c r="C51">
        <v>0.2140824576395432</v>
      </c>
      <c r="E51">
        <f t="shared" si="1"/>
        <v>0.10178864925538207</v>
      </c>
    </row>
    <row r="52" spans="1:5">
      <c r="A52" s="46">
        <v>44253</v>
      </c>
      <c r="B52">
        <v>0.39013889598943652</v>
      </c>
      <c r="C52">
        <v>-0.1382532834737005</v>
      </c>
      <c r="E52">
        <f t="shared" si="1"/>
        <v>0.17878202420418171</v>
      </c>
    </row>
    <row r="53" spans="1:5">
      <c r="A53" s="46">
        <v>44286</v>
      </c>
      <c r="B53">
        <v>0.18171194252865819</v>
      </c>
      <c r="C53">
        <v>0.31058307000384933</v>
      </c>
      <c r="E53">
        <f t="shared" si="1"/>
        <v>0.23326039351873465</v>
      </c>
    </row>
    <row r="54" spans="1:5">
      <c r="A54" s="46">
        <v>44316</v>
      </c>
      <c r="B54">
        <v>-5.8170201073972937E-2</v>
      </c>
      <c r="C54">
        <v>8.1931592653289656E-2</v>
      </c>
      <c r="E54">
        <f t="shared" si="1"/>
        <v>-2.129483583067901E-3</v>
      </c>
    </row>
    <row r="55" spans="1:5">
      <c r="A55" s="46">
        <v>44344</v>
      </c>
      <c r="B55">
        <v>-0.19283775090385119</v>
      </c>
      <c r="C55">
        <v>0.5288236147343629</v>
      </c>
      <c r="E55">
        <f t="shared" si="1"/>
        <v>9.5826795351434457E-2</v>
      </c>
    </row>
    <row r="56" spans="1:5">
      <c r="A56" s="46">
        <v>44377</v>
      </c>
      <c r="B56">
        <v>0.44183393076288308</v>
      </c>
      <c r="C56">
        <v>-0.2139309483998969</v>
      </c>
      <c r="E56">
        <f t="shared" si="1"/>
        <v>0.17952797909777107</v>
      </c>
    </row>
    <row r="57" spans="1:5">
      <c r="A57" s="46">
        <v>44407</v>
      </c>
      <c r="B57">
        <v>0.61777813860952113</v>
      </c>
      <c r="C57">
        <v>-0.33543939010509732</v>
      </c>
      <c r="E57">
        <f t="shared" si="1"/>
        <v>0.23649112712367373</v>
      </c>
    </row>
    <row r="58" spans="1:5">
      <c r="A58" s="46">
        <v>44439</v>
      </c>
      <c r="B58">
        <v>0.51247905088546619</v>
      </c>
      <c r="C58">
        <v>-0.2589898703205572</v>
      </c>
      <c r="E58">
        <f t="shared" si="1"/>
        <v>0.20389148240305682</v>
      </c>
    </row>
    <row r="59" spans="1:5">
      <c r="A59" s="46">
        <v>44469</v>
      </c>
      <c r="B59">
        <v>0.18111939462501031</v>
      </c>
      <c r="C59">
        <v>-4.9110373142876217E-2</v>
      </c>
      <c r="E59">
        <f t="shared" si="1"/>
        <v>8.9027487517855691E-2</v>
      </c>
    </row>
    <row r="60" spans="1:5">
      <c r="A60" s="46">
        <v>44498</v>
      </c>
      <c r="B60">
        <v>-1.8631392842704739E-2</v>
      </c>
      <c r="C60">
        <v>0.30488451259502081</v>
      </c>
      <c r="E60">
        <f t="shared" si="1"/>
        <v>0.11077496933238548</v>
      </c>
    </row>
    <row r="61" spans="1:5">
      <c r="A61" s="46">
        <v>44530</v>
      </c>
      <c r="B61">
        <v>0.47176059806956699</v>
      </c>
      <c r="C61">
        <v>-0.28394094226941857</v>
      </c>
      <c r="E61">
        <f t="shared" si="1"/>
        <v>0.16947998193397273</v>
      </c>
    </row>
    <row r="62" spans="1:5">
      <c r="A62" s="46">
        <v>44560</v>
      </c>
      <c r="B62">
        <v>-0.15767136837190199</v>
      </c>
      <c r="C62">
        <v>0.2419409787666438</v>
      </c>
      <c r="E62">
        <f t="shared" si="1"/>
        <v>2.1735704835163377E-3</v>
      </c>
    </row>
    <row r="64" spans="1:5">
      <c r="A64" t="s">
        <v>75</v>
      </c>
      <c r="B64">
        <f>AVERAGE(B3:B62)</f>
        <v>9.9999999999999964E-2</v>
      </c>
      <c r="C64">
        <f>AVERAGE(C3:C62)</f>
        <v>0.14999999999999952</v>
      </c>
      <c r="E64">
        <f>AVERAGE(E3:E62)</f>
        <v>0.1199999999999998</v>
      </c>
    </row>
    <row r="65" spans="1:5">
      <c r="A65" t="s">
        <v>76</v>
      </c>
      <c r="B65">
        <f>STDEVP(B3:B62)</f>
        <v>0.25</v>
      </c>
      <c r="C65">
        <f>STDEVP(C3:C62)</f>
        <v>0.29999999860072407</v>
      </c>
      <c r="E65">
        <f>STDEVP(E3:E62)</f>
        <v>9.0000002750182426E-2</v>
      </c>
    </row>
    <row r="67" spans="1:5">
      <c r="A67" t="s">
        <v>1282</v>
      </c>
      <c r="C67">
        <f>COVAR(C3:C62,B3:B62)</f>
        <v>-5.9999998688826363E-2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F2A48-918D-4C4D-B13D-82D665C47CEF}">
  <dimension ref="B4:E23"/>
  <sheetViews>
    <sheetView workbookViewId="0">
      <selection activeCell="D7" sqref="D7"/>
    </sheetView>
  </sheetViews>
  <sheetFormatPr defaultRowHeight="14.5"/>
  <sheetData>
    <row r="4" spans="2:5">
      <c r="B4" s="1" t="s">
        <v>1280</v>
      </c>
      <c r="C4" s="1" t="s">
        <v>260</v>
      </c>
    </row>
    <row r="5" spans="2:5">
      <c r="B5" s="1" t="s">
        <v>41</v>
      </c>
      <c r="C5" s="1" t="s">
        <v>41</v>
      </c>
      <c r="D5" s="1" t="s">
        <v>1279</v>
      </c>
      <c r="E5" s="1" t="s">
        <v>1281</v>
      </c>
    </row>
    <row r="6" spans="2:5">
      <c r="B6">
        <v>0.2</v>
      </c>
      <c r="C6">
        <v>0.5</v>
      </c>
      <c r="D6">
        <v>0.3</v>
      </c>
      <c r="E6">
        <f>D6*C6/B6</f>
        <v>0.74999999999999989</v>
      </c>
    </row>
    <row r="8" spans="2:5">
      <c r="B8" s="200" t="s">
        <v>1221</v>
      </c>
      <c r="C8" s="200"/>
      <c r="D8" s="1" t="s">
        <v>45</v>
      </c>
    </row>
    <row r="9" spans="2:5">
      <c r="B9" s="3" t="s">
        <v>8</v>
      </c>
      <c r="C9" s="3" t="s">
        <v>1280</v>
      </c>
      <c r="D9" s="1" t="s">
        <v>41</v>
      </c>
    </row>
    <row r="10" spans="2:5">
      <c r="B10">
        <v>1</v>
      </c>
      <c r="C10">
        <v>0</v>
      </c>
      <c r="D10">
        <f t="shared" ref="D10:D22" si="0">SQRT((C10*$B$6)^2+(B10*$C$6)^2+2*C10*B10*$B$6*$C$6*$D$6)</f>
        <v>0.5</v>
      </c>
    </row>
    <row r="11" spans="2:5">
      <c r="B11">
        <v>0.9</v>
      </c>
      <c r="C11">
        <v>0.1</v>
      </c>
      <c r="D11">
        <f t="shared" si="0"/>
        <v>0.45639894828976107</v>
      </c>
    </row>
    <row r="12" spans="2:5">
      <c r="B12">
        <v>0.8</v>
      </c>
      <c r="C12">
        <v>0.2</v>
      </c>
      <c r="D12">
        <f t="shared" si="0"/>
        <v>0.41376321731154403</v>
      </c>
    </row>
    <row r="13" spans="2:5">
      <c r="B13">
        <v>0.7</v>
      </c>
      <c r="C13">
        <v>0.30000000000000004</v>
      </c>
      <c r="D13">
        <f t="shared" si="0"/>
        <v>0.37242448899072145</v>
      </c>
    </row>
    <row r="14" spans="2:5">
      <c r="B14">
        <v>0.6</v>
      </c>
      <c r="C14">
        <v>0.4</v>
      </c>
      <c r="D14">
        <f t="shared" si="0"/>
        <v>0.33286633954186473</v>
      </c>
    </row>
    <row r="15" spans="2:5">
      <c r="B15">
        <v>0.5</v>
      </c>
      <c r="C15">
        <v>0.5</v>
      </c>
      <c r="D15">
        <f t="shared" si="0"/>
        <v>0.2958039891549808</v>
      </c>
    </row>
    <row r="16" spans="2:5">
      <c r="B16">
        <v>0.4</v>
      </c>
      <c r="C16">
        <v>0.6</v>
      </c>
      <c r="D16">
        <f t="shared" si="0"/>
        <v>0.26229754097208002</v>
      </c>
    </row>
    <row r="17" spans="2:4">
      <c r="B17">
        <v>0.30000000000000004</v>
      </c>
      <c r="C17">
        <v>0.7</v>
      </c>
      <c r="D17">
        <f t="shared" si="0"/>
        <v>0.23388031127052999</v>
      </c>
    </row>
    <row r="18" spans="2:4">
      <c r="B18">
        <v>0.20000000000000007</v>
      </c>
      <c r="C18">
        <v>0.79999999999999993</v>
      </c>
      <c r="D18">
        <f t="shared" si="0"/>
        <v>0.21260291625469302</v>
      </c>
    </row>
    <row r="19" spans="2:4">
      <c r="B19">
        <v>0.10000000000000009</v>
      </c>
      <c r="C19">
        <v>0.89999999999999991</v>
      </c>
      <c r="D19">
        <f t="shared" si="0"/>
        <v>0.20074859899884731</v>
      </c>
    </row>
    <row r="20" spans="2:4">
      <c r="B20">
        <v>0</v>
      </c>
      <c r="C20">
        <v>0.99999999999999989</v>
      </c>
      <c r="D20">
        <f t="shared" si="0"/>
        <v>0.19999999999999998</v>
      </c>
    </row>
    <row r="21" spans="2:4">
      <c r="B21">
        <v>-9.9999999999999867E-2</v>
      </c>
      <c r="C21">
        <v>1.0999999999999999</v>
      </c>
      <c r="D21">
        <f t="shared" si="0"/>
        <v>0.21047565179849187</v>
      </c>
    </row>
    <row r="22" spans="2:4">
      <c r="B22">
        <v>-0.19999999999999996</v>
      </c>
      <c r="C22">
        <v>1.2</v>
      </c>
      <c r="D22">
        <f t="shared" si="0"/>
        <v>0.2306512518934159</v>
      </c>
    </row>
    <row r="23" spans="2:4">
      <c r="B23">
        <v>-0.30000000000000004</v>
      </c>
      <c r="C23">
        <v>1.3</v>
      </c>
      <c r="D23">
        <f>SQRT((C23*$B$6)^2+(B23*$C$6)^2+2*C23*B23*$B$6*$C$6*$D$6)</f>
        <v>0.2582634314028992</v>
      </c>
    </row>
  </sheetData>
  <mergeCells count="1">
    <mergeCell ref="B8:C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5"/>
  <dimension ref="A1:L122"/>
  <sheetViews>
    <sheetView workbookViewId="0">
      <selection activeCell="J17" sqref="J17"/>
    </sheetView>
  </sheetViews>
  <sheetFormatPr defaultColWidth="9.1796875" defaultRowHeight="14.5"/>
  <cols>
    <col min="1" max="1" width="13.26953125" customWidth="1"/>
    <col min="2" max="2" width="18.1796875" style="4" bestFit="1" customWidth="1"/>
    <col min="3" max="3" width="13.26953125" style="4" customWidth="1"/>
    <col min="4" max="4" width="3.26953125" customWidth="1"/>
    <col min="5" max="5" width="12.453125" bestFit="1" customWidth="1"/>
    <col min="6" max="6" width="14.1796875" bestFit="1" customWidth="1"/>
    <col min="7" max="7" width="6.1796875" customWidth="1"/>
    <col min="8" max="8" width="10.1796875" customWidth="1"/>
    <col min="10" max="10" width="9.54296875" bestFit="1" customWidth="1"/>
    <col min="11" max="11" width="7.453125" bestFit="1" customWidth="1"/>
  </cols>
  <sheetData>
    <row r="1" spans="1:12">
      <c r="A1" t="s">
        <v>77</v>
      </c>
      <c r="B1" s="200" t="s">
        <v>97</v>
      </c>
      <c r="C1" s="200"/>
      <c r="E1" s="200" t="s">
        <v>96</v>
      </c>
      <c r="F1" s="200"/>
      <c r="G1" s="3"/>
      <c r="H1" s="3"/>
      <c r="I1" s="192" t="s">
        <v>196</v>
      </c>
      <c r="J1" s="1">
        <v>3.0000000000000001E-3</v>
      </c>
    </row>
    <row r="2" spans="1:12" ht="18" customHeight="1">
      <c r="B2" s="4" t="s">
        <v>78</v>
      </c>
      <c r="C2" s="4" t="s">
        <v>79</v>
      </c>
      <c r="E2" s="4" t="s">
        <v>1278</v>
      </c>
      <c r="F2" s="4" t="s">
        <v>342</v>
      </c>
      <c r="G2" s="4"/>
      <c r="H2" s="3" t="s">
        <v>1275</v>
      </c>
    </row>
    <row r="3" spans="1:12">
      <c r="A3" s="46">
        <v>43496</v>
      </c>
      <c r="B3" s="4">
        <v>2.5182962346577898E-2</v>
      </c>
      <c r="C3" s="4">
        <v>1.152141169120342E-2</v>
      </c>
      <c r="E3">
        <f>B3-$J$1</f>
        <v>2.2182962346577899E-2</v>
      </c>
      <c r="F3">
        <f>C3-$J$1</f>
        <v>8.5214116912034205E-3</v>
      </c>
      <c r="H3">
        <f t="shared" ref="H3:H34" si="0">E3-($J$5+$K$5*F3)</f>
        <v>1.549916346433756E-2</v>
      </c>
      <c r="J3" s="3" t="s">
        <v>80</v>
      </c>
      <c r="K3" s="3" t="s">
        <v>81</v>
      </c>
    </row>
    <row r="4" spans="1:12">
      <c r="A4" s="46">
        <f>EDATE(A3,1)</f>
        <v>43524</v>
      </c>
      <c r="B4" s="4">
        <v>-8.6761985707725198E-2</v>
      </c>
      <c r="C4" s="4">
        <v>2.5410062150882498E-2</v>
      </c>
      <c r="E4">
        <f t="shared" ref="E4:E62" si="1">B4-$J$1</f>
        <v>-8.97619857077252E-2</v>
      </c>
      <c r="F4">
        <f t="shared" ref="F4:F62" si="2">C4-$J$1</f>
        <v>2.2410062150882499E-2</v>
      </c>
      <c r="H4">
        <f t="shared" si="0"/>
        <v>-0.1116928659663398</v>
      </c>
      <c r="J4" s="5">
        <f>INTERCEPT(E3:E62,F3:F62)</f>
        <v>-2.6710810518873872E-3</v>
      </c>
      <c r="K4" s="6">
        <f>SLOPE(E3:E62,F3:F62)</f>
        <v>1.0978087050746166</v>
      </c>
      <c r="L4" t="s">
        <v>85</v>
      </c>
    </row>
    <row r="5" spans="1:12">
      <c r="A5" s="46">
        <f t="shared" ref="A5:A62" si="3">EDATE(A4,1)</f>
        <v>43552</v>
      </c>
      <c r="B5" s="4">
        <v>-2.0304467045389501E-2</v>
      </c>
      <c r="C5" s="4">
        <v>-4.54728549219015E-2</v>
      </c>
      <c r="E5">
        <f t="shared" si="1"/>
        <v>-2.33044670453895E-2</v>
      </c>
      <c r="F5">
        <f t="shared" si="2"/>
        <v>-4.8472854921901502E-2</v>
      </c>
      <c r="H5">
        <f t="shared" si="0"/>
        <v>3.2580536099580303E-2</v>
      </c>
      <c r="J5" s="5">
        <f>AVERAGE(E3:E62)-K5*AVERAGE(F3:F62)</f>
        <v>-2.671081051887382E-3</v>
      </c>
      <c r="K5" s="6">
        <f>COVAR(E3:E62,F3:F62)/VARP(F3:F62)</f>
        <v>1.0978087050746161</v>
      </c>
      <c r="L5" t="s">
        <v>1277</v>
      </c>
    </row>
    <row r="6" spans="1:12">
      <c r="A6" s="46">
        <f t="shared" si="3"/>
        <v>43583</v>
      </c>
      <c r="B6" s="4">
        <v>-1.72427921787313E-2</v>
      </c>
      <c r="C6" s="4">
        <v>2.2103700473733699E-2</v>
      </c>
      <c r="E6">
        <f t="shared" si="1"/>
        <v>-2.02427921787313E-2</v>
      </c>
      <c r="F6">
        <f t="shared" si="2"/>
        <v>1.9103700473733699E-2</v>
      </c>
      <c r="H6">
        <f t="shared" si="0"/>
        <v>-3.8543919806046836E-2</v>
      </c>
    </row>
    <row r="7" spans="1:12">
      <c r="A7" s="46">
        <f t="shared" si="3"/>
        <v>43613</v>
      </c>
      <c r="B7" s="4">
        <v>0.116609432892105</v>
      </c>
      <c r="C7" s="4">
        <v>-2.0756659839374601E-2</v>
      </c>
      <c r="E7">
        <f t="shared" si="1"/>
        <v>0.113609432892105</v>
      </c>
      <c r="F7">
        <f t="shared" si="2"/>
        <v>-2.37566598393746E-2</v>
      </c>
      <c r="H7">
        <f t="shared" si="0"/>
        <v>0.14236078191915436</v>
      </c>
      <c r="J7" s="3" t="s">
        <v>82</v>
      </c>
      <c r="K7" s="3" t="s">
        <v>83</v>
      </c>
    </row>
    <row r="8" spans="1:12">
      <c r="A8" s="46">
        <f t="shared" si="3"/>
        <v>43644</v>
      </c>
      <c r="B8" s="4">
        <v>-7.0972345326888999E-3</v>
      </c>
      <c r="C8" s="4">
        <v>5.8078852746478102E-2</v>
      </c>
      <c r="E8">
        <f t="shared" si="1"/>
        <v>-1.00972345326889E-2</v>
      </c>
      <c r="F8">
        <f t="shared" si="2"/>
        <v>5.5078852746478099E-2</v>
      </c>
      <c r="H8">
        <f t="shared" si="0"/>
        <v>-6.789219749140811E-2</v>
      </c>
      <c r="J8" s="18">
        <f>AVERAGE(E3:E62)</f>
        <v>1.1062205905242491E-2</v>
      </c>
      <c r="K8" s="18">
        <f>AVERAGE(F3:F62)</f>
        <v>1.2509726779946098E-2</v>
      </c>
    </row>
    <row r="9" spans="1:12">
      <c r="A9" s="46">
        <f t="shared" si="3"/>
        <v>43674</v>
      </c>
      <c r="B9" s="4">
        <v>-9.8414784852537997E-3</v>
      </c>
      <c r="C9" s="4">
        <v>-1.7397045101593102E-2</v>
      </c>
      <c r="E9">
        <f t="shared" si="1"/>
        <v>-1.2841478485253799E-2</v>
      </c>
      <c r="F9">
        <f t="shared" si="2"/>
        <v>-2.0397045101593101E-2</v>
      </c>
      <c r="H9">
        <f t="shared" si="0"/>
        <v>1.2221656236962048E-2</v>
      </c>
    </row>
    <row r="10" spans="1:12">
      <c r="A10" s="46">
        <f t="shared" si="3"/>
        <v>43705</v>
      </c>
      <c r="B10" s="4">
        <v>1.0854735804716961E-2</v>
      </c>
      <c r="C10" s="4">
        <v>4.88817497411013E-2</v>
      </c>
      <c r="E10">
        <f t="shared" si="1"/>
        <v>7.8547358047169613E-3</v>
      </c>
      <c r="F10">
        <f t="shared" si="2"/>
        <v>4.5881749741101298E-2</v>
      </c>
      <c r="H10">
        <f t="shared" si="0"/>
        <v>-3.9843567413231674E-2</v>
      </c>
      <c r="J10" s="3" t="s">
        <v>79</v>
      </c>
      <c r="K10" s="3" t="s">
        <v>84</v>
      </c>
    </row>
    <row r="11" spans="1:12">
      <c r="A11" s="46">
        <f t="shared" si="3"/>
        <v>43736</v>
      </c>
      <c r="B11" s="4">
        <v>0.14091204483654501</v>
      </c>
      <c r="C11" s="4">
        <v>6.2528386729888696E-2</v>
      </c>
      <c r="E11">
        <f t="shared" si="1"/>
        <v>0.13791204483654501</v>
      </c>
      <c r="F11">
        <f t="shared" si="2"/>
        <v>5.9528386729888694E-2</v>
      </c>
      <c r="H11">
        <f t="shared" si="0"/>
        <v>7.5232344737312329E-2</v>
      </c>
      <c r="J11" s="15">
        <v>0.10199999999999999</v>
      </c>
      <c r="K11" s="16">
        <f>J5+J11*K5</f>
        <v>0.10930540686572346</v>
      </c>
    </row>
    <row r="12" spans="1:12">
      <c r="A12" s="46">
        <f t="shared" si="3"/>
        <v>43766</v>
      </c>
      <c r="B12" s="4">
        <v>1.31942546426576E-2</v>
      </c>
      <c r="C12" s="4">
        <v>5.3322150458580998E-3</v>
      </c>
      <c r="E12">
        <f t="shared" si="1"/>
        <v>1.0194254642657601E-2</v>
      </c>
      <c r="F12">
        <f t="shared" si="2"/>
        <v>2.3322150458580998E-3</v>
      </c>
      <c r="H12">
        <f t="shared" si="0"/>
        <v>1.0305009715095965E-2</v>
      </c>
      <c r="J12" s="15">
        <v>-0.1</v>
      </c>
      <c r="K12" s="16">
        <f>J5+J12*K5</f>
        <v>-0.11245195155934901</v>
      </c>
    </row>
    <row r="13" spans="1:12">
      <c r="A13" s="46">
        <f t="shared" si="3"/>
        <v>43797</v>
      </c>
      <c r="B13" s="4">
        <v>3.2527548292968098E-2</v>
      </c>
      <c r="C13" s="4">
        <v>5.6016302358620006E-2</v>
      </c>
      <c r="E13">
        <f t="shared" si="1"/>
        <v>2.9527548292968098E-2</v>
      </c>
      <c r="F13">
        <f t="shared" si="2"/>
        <v>5.3016302358620003E-2</v>
      </c>
      <c r="H13">
        <f t="shared" si="0"/>
        <v>-2.6003128895305466E-2</v>
      </c>
    </row>
    <row r="14" spans="1:12" ht="18" customHeight="1">
      <c r="A14" s="46">
        <f t="shared" si="3"/>
        <v>43827</v>
      </c>
      <c r="B14" s="4">
        <v>-3.5665874941507103E-3</v>
      </c>
      <c r="C14" s="4">
        <v>3.3058622845351E-2</v>
      </c>
      <c r="E14">
        <f t="shared" si="1"/>
        <v>-6.5665874941507104E-3</v>
      </c>
      <c r="F14">
        <f t="shared" si="2"/>
        <v>3.0058622845351001E-2</v>
      </c>
      <c r="H14">
        <f t="shared" si="0"/>
        <v>-3.6894124264444383E-2</v>
      </c>
      <c r="J14" s="1" t="s">
        <v>1276</v>
      </c>
    </row>
    <row r="15" spans="1:12">
      <c r="A15" s="46">
        <f t="shared" si="3"/>
        <v>43858</v>
      </c>
      <c r="B15" s="4">
        <v>0.20074955650706899</v>
      </c>
      <c r="C15" s="4">
        <v>3.0172383828114401E-2</v>
      </c>
      <c r="E15">
        <f t="shared" si="1"/>
        <v>0.19774955650706899</v>
      </c>
      <c r="F15">
        <f t="shared" si="2"/>
        <v>2.7172383828114401E-2</v>
      </c>
      <c r="H15">
        <f t="shared" si="0"/>
        <v>0.17059055805482365</v>
      </c>
      <c r="J15" s="21">
        <f>COVAR(F3:F62,H3:H62)</f>
        <v>7.9508159315603655E-19</v>
      </c>
      <c r="K15" s="4"/>
    </row>
    <row r="16" spans="1:12">
      <c r="A16" s="46">
        <f t="shared" si="3"/>
        <v>43889</v>
      </c>
      <c r="B16" s="4">
        <v>-5.0696073159361199E-2</v>
      </c>
      <c r="C16" s="4">
        <v>-5.8276268537547894E-2</v>
      </c>
      <c r="E16">
        <f t="shared" si="1"/>
        <v>-5.3696073159361202E-2</v>
      </c>
      <c r="F16">
        <f t="shared" si="2"/>
        <v>-6.1276268537547897E-2</v>
      </c>
      <c r="H16">
        <f t="shared" si="0"/>
        <v>1.6244628907536085E-2</v>
      </c>
    </row>
    <row r="17" spans="1:8">
      <c r="A17" s="46">
        <f t="shared" si="3"/>
        <v>43918</v>
      </c>
      <c r="B17" s="4">
        <v>2.0428722300300999E-2</v>
      </c>
      <c r="C17" s="4">
        <v>4.7956631716191299E-3</v>
      </c>
      <c r="E17">
        <f t="shared" si="1"/>
        <v>1.7428722300301E-2</v>
      </c>
      <c r="F17">
        <f t="shared" si="2"/>
        <v>1.7956631716191298E-3</v>
      </c>
      <c r="H17">
        <f t="shared" si="0"/>
        <v>1.8128508691003006E-2</v>
      </c>
    </row>
    <row r="18" spans="1:8">
      <c r="A18" s="46">
        <f t="shared" si="3"/>
        <v>43949</v>
      </c>
      <c r="B18" s="4">
        <v>-7.8471835351294997E-2</v>
      </c>
      <c r="C18" s="4">
        <v>-1.00573600590446E-2</v>
      </c>
      <c r="E18">
        <f t="shared" si="1"/>
        <v>-8.1471835351294999E-2</v>
      </c>
      <c r="F18">
        <f t="shared" si="2"/>
        <v>-1.30573600590446E-2</v>
      </c>
      <c r="H18">
        <f t="shared" si="0"/>
        <v>-6.4466270761294853E-2</v>
      </c>
    </row>
    <row r="19" spans="1:8">
      <c r="A19" s="46">
        <f t="shared" si="3"/>
        <v>43979</v>
      </c>
      <c r="B19" s="4">
        <v>0.111397417852964</v>
      </c>
      <c r="C19" s="4">
        <v>4.4465168433367799E-2</v>
      </c>
      <c r="E19">
        <f t="shared" si="1"/>
        <v>0.108397417852964</v>
      </c>
      <c r="F19">
        <f t="shared" si="2"/>
        <v>4.1465168433367797E-2</v>
      </c>
      <c r="H19">
        <f t="shared" si="0"/>
        <v>6.5547676041315034E-2</v>
      </c>
    </row>
    <row r="20" spans="1:8">
      <c r="A20" s="46">
        <f t="shared" si="3"/>
        <v>44010</v>
      </c>
      <c r="B20" s="4">
        <v>-2.9100945040153901E-2</v>
      </c>
      <c r="C20" s="4">
        <v>-1.7268801009020202E-2</v>
      </c>
      <c r="E20">
        <f t="shared" si="1"/>
        <v>-3.21009450401539E-2</v>
      </c>
      <c r="F20">
        <f t="shared" si="2"/>
        <v>-2.0268801009020201E-2</v>
      </c>
      <c r="H20">
        <f t="shared" si="0"/>
        <v>-7.1785977991389791E-3</v>
      </c>
    </row>
    <row r="21" spans="1:8">
      <c r="A21" s="46">
        <f t="shared" si="3"/>
        <v>44040</v>
      </c>
      <c r="B21" s="4">
        <v>-4.0209193258418496E-3</v>
      </c>
      <c r="C21" s="4">
        <v>4.11812462563712E-2</v>
      </c>
      <c r="E21">
        <f t="shared" si="1"/>
        <v>-7.0209193258418496E-3</v>
      </c>
      <c r="F21">
        <f t="shared" si="2"/>
        <v>3.8181246256371197E-2</v>
      </c>
      <c r="H21">
        <f t="shared" si="0"/>
        <v>-4.6265542784796367E-2</v>
      </c>
    </row>
    <row r="22" spans="1:8">
      <c r="A22" s="46">
        <f t="shared" si="3"/>
        <v>44071</v>
      </c>
      <c r="B22" s="4">
        <v>-0.12168195120830999</v>
      </c>
      <c r="C22" s="4">
        <v>3.6724892539691904E-2</v>
      </c>
      <c r="E22">
        <f t="shared" si="1"/>
        <v>-0.12468195120830999</v>
      </c>
      <c r="F22">
        <f t="shared" si="2"/>
        <v>3.3724892539691902E-2</v>
      </c>
      <c r="H22">
        <f t="shared" si="0"/>
        <v>-0.15903435076420236</v>
      </c>
    </row>
    <row r="23" spans="1:8">
      <c r="A23" s="46">
        <f t="shared" si="3"/>
        <v>44102</v>
      </c>
      <c r="B23" s="4">
        <v>-2.40514146945804E-2</v>
      </c>
      <c r="C23" s="4">
        <v>-5.6383629338677905E-3</v>
      </c>
      <c r="E23">
        <f t="shared" si="1"/>
        <v>-2.7051414694580399E-2</v>
      </c>
      <c r="F23">
        <f t="shared" si="2"/>
        <v>-8.6383629338677905E-3</v>
      </c>
      <c r="H23">
        <f t="shared" si="0"/>
        <v>-1.4897063616299056E-2</v>
      </c>
    </row>
    <row r="24" spans="1:8">
      <c r="A24" s="46">
        <f t="shared" si="3"/>
        <v>44132</v>
      </c>
      <c r="B24" s="4">
        <v>-3.5532505894619294E-2</v>
      </c>
      <c r="C24" s="4">
        <v>-0.11381330040516499</v>
      </c>
      <c r="E24">
        <f t="shared" si="1"/>
        <v>-3.8532505894619297E-2</v>
      </c>
      <c r="F24">
        <f t="shared" si="2"/>
        <v>-0.11681330040516499</v>
      </c>
      <c r="H24">
        <f t="shared" si="0"/>
        <v>9.237723321055441E-2</v>
      </c>
    </row>
    <row r="25" spans="1:8">
      <c r="A25" s="46">
        <f t="shared" si="3"/>
        <v>44163</v>
      </c>
      <c r="B25" s="4">
        <v>4.1395944931969006E-2</v>
      </c>
      <c r="C25" s="4">
        <v>7.9351350854721697E-2</v>
      </c>
      <c r="E25">
        <f t="shared" si="1"/>
        <v>3.8395944931969003E-2</v>
      </c>
      <c r="F25">
        <f t="shared" si="2"/>
        <v>7.6351350854721695E-2</v>
      </c>
      <c r="H25">
        <f t="shared" si="0"/>
        <v>-4.2752151628663318E-2</v>
      </c>
    </row>
    <row r="26" spans="1:8">
      <c r="A26" s="46">
        <f t="shared" si="3"/>
        <v>44193</v>
      </c>
      <c r="B26" s="4">
        <v>-0.17951663949211799</v>
      </c>
      <c r="C26" s="4">
        <v>-0.15604308819707799</v>
      </c>
      <c r="E26">
        <f t="shared" si="1"/>
        <v>-0.18251663949211799</v>
      </c>
      <c r="F26">
        <f t="shared" si="2"/>
        <v>-0.15904308819707799</v>
      </c>
      <c r="H26">
        <f t="shared" si="0"/>
        <v>-5.246671735528452E-3</v>
      </c>
    </row>
    <row r="27" spans="1:8">
      <c r="A27" s="46">
        <f t="shared" si="3"/>
        <v>44224</v>
      </c>
      <c r="B27" s="4">
        <v>0.139978193081642</v>
      </c>
      <c r="C27" s="4">
        <v>0.12725161326137099</v>
      </c>
      <c r="E27">
        <f t="shared" si="1"/>
        <v>0.136978193081642</v>
      </c>
      <c r="F27">
        <f t="shared" si="2"/>
        <v>0.12425161326137099</v>
      </c>
      <c r="H27">
        <f t="shared" si="0"/>
        <v>3.2447714756316803E-3</v>
      </c>
    </row>
    <row r="28" spans="1:8">
      <c r="A28" s="46">
        <f t="shared" si="3"/>
        <v>44255</v>
      </c>
      <c r="B28" s="4">
        <v>3.5278712118949201E-2</v>
      </c>
      <c r="C28" s="4">
        <v>3.2127668980815899E-2</v>
      </c>
      <c r="E28">
        <f t="shared" si="1"/>
        <v>3.2278712118949199E-2</v>
      </c>
      <c r="F28">
        <f t="shared" si="2"/>
        <v>2.91276689808159E-2</v>
      </c>
      <c r="H28">
        <f t="shared" si="0"/>
        <v>2.9731846051650121E-3</v>
      </c>
    </row>
    <row r="29" spans="1:8">
      <c r="A29" s="46">
        <f t="shared" si="3"/>
        <v>44283</v>
      </c>
      <c r="B29" s="4">
        <v>-9.8210280176986992E-2</v>
      </c>
      <c r="C29" s="4">
        <v>-1.7509789707263503E-2</v>
      </c>
      <c r="E29">
        <f t="shared" si="1"/>
        <v>-0.10121028017698699</v>
      </c>
      <c r="F29">
        <f t="shared" si="2"/>
        <v>-2.0509789707263502E-2</v>
      </c>
      <c r="H29">
        <f t="shared" si="0"/>
        <v>-7.602337344521598E-2</v>
      </c>
    </row>
    <row r="30" spans="1:8">
      <c r="A30" s="46">
        <f t="shared" si="3"/>
        <v>44314</v>
      </c>
      <c r="B30" s="4">
        <v>7.0455354082571003E-2</v>
      </c>
      <c r="C30" s="4">
        <v>4.9334655915087899E-2</v>
      </c>
      <c r="E30">
        <f t="shared" si="1"/>
        <v>6.7455354082571001E-2</v>
      </c>
      <c r="F30">
        <f t="shared" si="2"/>
        <v>4.6334655915087897E-2</v>
      </c>
      <c r="H30">
        <f t="shared" si="0"/>
        <v>1.9259846524237838E-2</v>
      </c>
    </row>
    <row r="31" spans="1:8">
      <c r="A31" s="46">
        <f t="shared" si="3"/>
        <v>44344</v>
      </c>
      <c r="B31" s="4">
        <v>-0.205267293915469</v>
      </c>
      <c r="C31" s="4">
        <v>-0.10628361826774199</v>
      </c>
      <c r="E31">
        <f t="shared" si="1"/>
        <v>-0.208267293915469</v>
      </c>
      <c r="F31">
        <f t="shared" si="2"/>
        <v>-0.10928361826774199</v>
      </c>
      <c r="H31">
        <f t="shared" si="0"/>
        <v>-8.5623705407203099E-2</v>
      </c>
    </row>
    <row r="32" spans="1:8">
      <c r="A32" s="46">
        <f t="shared" si="3"/>
        <v>44375</v>
      </c>
      <c r="B32" s="4">
        <v>0.148200561793421</v>
      </c>
      <c r="C32" s="4">
        <v>9.5683179806197699E-2</v>
      </c>
      <c r="E32">
        <f t="shared" si="1"/>
        <v>0.145200561793421</v>
      </c>
      <c r="F32">
        <f t="shared" si="2"/>
        <v>9.2683179806197696E-2</v>
      </c>
      <c r="H32">
        <f t="shared" si="0"/>
        <v>4.6123241240068669E-2</v>
      </c>
    </row>
    <row r="33" spans="1:8">
      <c r="A33" s="46">
        <f t="shared" si="3"/>
        <v>44405</v>
      </c>
      <c r="B33" s="4">
        <v>2.6259047724647298E-2</v>
      </c>
      <c r="C33" s="4">
        <v>3.3218774014539501E-2</v>
      </c>
      <c r="E33">
        <f t="shared" si="1"/>
        <v>2.3259047724647298E-2</v>
      </c>
      <c r="F33">
        <f t="shared" si="2"/>
        <v>3.0218774014539502E-2</v>
      </c>
      <c r="H33">
        <f t="shared" si="0"/>
        <v>-7.244304393309392E-3</v>
      </c>
    </row>
    <row r="34" spans="1:8">
      <c r="A34" s="46">
        <f t="shared" si="3"/>
        <v>44436</v>
      </c>
      <c r="B34" s="4">
        <v>-4.0010916760900496E-2</v>
      </c>
      <c r="C34" s="4">
        <v>-6.0580023358719592E-2</v>
      </c>
      <c r="E34">
        <f t="shared" si="1"/>
        <v>-4.3010916760900499E-2</v>
      </c>
      <c r="F34">
        <f t="shared" si="2"/>
        <v>-6.3580023358719595E-2</v>
      </c>
      <c r="H34">
        <f t="shared" si="0"/>
        <v>2.945886740303668E-2</v>
      </c>
    </row>
    <row r="35" spans="1:8">
      <c r="A35" s="46">
        <f t="shared" si="3"/>
        <v>44467</v>
      </c>
      <c r="B35" s="4">
        <v>0.15621641507971101</v>
      </c>
      <c r="C35" s="4">
        <v>3.8969584991114303E-2</v>
      </c>
      <c r="E35">
        <f t="shared" si="1"/>
        <v>0.15321641507971101</v>
      </c>
      <c r="F35">
        <f t="shared" si="2"/>
        <v>3.5969584991114301E-2</v>
      </c>
      <c r="H35">
        <f t="shared" ref="H35:H62" si="4">E35-($J$5+$K$5*F35)</f>
        <v>0.11639977261043186</v>
      </c>
    </row>
    <row r="36" spans="1:8">
      <c r="A36" s="46">
        <f t="shared" si="3"/>
        <v>44497</v>
      </c>
      <c r="B36" s="4">
        <v>-1.01846453490003E-2</v>
      </c>
      <c r="C36" s="4">
        <v>2.5120292168954898E-2</v>
      </c>
      <c r="E36">
        <f t="shared" si="1"/>
        <v>-1.3184645349000299E-2</v>
      </c>
      <c r="F36">
        <f t="shared" si="2"/>
        <v>2.2120292168954898E-2</v>
      </c>
      <c r="H36">
        <f t="shared" si="4"/>
        <v>-3.4797413598985465E-2</v>
      </c>
    </row>
    <row r="37" spans="1:8">
      <c r="A37" s="46">
        <f t="shared" si="3"/>
        <v>44528</v>
      </c>
      <c r="B37" s="4">
        <v>6.0822730391026605E-2</v>
      </c>
      <c r="C37" s="4">
        <v>3.7466271098565505E-2</v>
      </c>
      <c r="E37">
        <f t="shared" si="1"/>
        <v>5.7822730391026603E-2</v>
      </c>
      <c r="F37">
        <f t="shared" si="2"/>
        <v>3.4466271098565503E-2</v>
      </c>
      <c r="H37">
        <f t="shared" si="4"/>
        <v>2.2656438999447123E-2</v>
      </c>
    </row>
    <row r="38" spans="1:8">
      <c r="A38" s="46">
        <f t="shared" si="3"/>
        <v>44558</v>
      </c>
      <c r="B38" s="4">
        <v>3.5917244416862303E-2</v>
      </c>
      <c r="C38" s="4">
        <v>2.0970125023636989E-3</v>
      </c>
      <c r="E38">
        <f t="shared" si="1"/>
        <v>3.29172444168623E-2</v>
      </c>
      <c r="F38">
        <f t="shared" si="2"/>
        <v>-9.0298749763630115E-4</v>
      </c>
      <c r="H38">
        <f t="shared" si="4"/>
        <v>3.6579633004228354E-2</v>
      </c>
    </row>
    <row r="39" spans="1:8">
      <c r="A39" s="46">
        <f t="shared" si="3"/>
        <v>44589</v>
      </c>
      <c r="B39" s="4">
        <v>-8.9169167509448991E-2</v>
      </c>
      <c r="C39" s="4">
        <v>-1.76778248467599E-2</v>
      </c>
      <c r="E39">
        <f t="shared" si="1"/>
        <v>-9.2169167509448993E-2</v>
      </c>
      <c r="F39">
        <f t="shared" si="2"/>
        <v>-2.0677824846759899E-2</v>
      </c>
      <c r="H39">
        <f t="shared" si="4"/>
        <v>-6.6797790338780402E-2</v>
      </c>
    </row>
    <row r="40" spans="1:8">
      <c r="A40" s="46">
        <f t="shared" si="3"/>
        <v>44620</v>
      </c>
      <c r="B40" s="4">
        <v>-0.11915761434178899</v>
      </c>
      <c r="C40" s="4">
        <v>-0.119083004887131</v>
      </c>
      <c r="E40">
        <f t="shared" si="1"/>
        <v>-0.122157614341789</v>
      </c>
      <c r="F40">
        <f t="shared" si="2"/>
        <v>-0.122083004887131</v>
      </c>
      <c r="H40">
        <f t="shared" si="4"/>
        <v>1.4537252216857685E-2</v>
      </c>
    </row>
    <row r="41" spans="1:8">
      <c r="A41" s="46">
        <f t="shared" si="3"/>
        <v>44648</v>
      </c>
      <c r="B41" s="4">
        <v>-0.30750511603481301</v>
      </c>
      <c r="C41" s="4">
        <v>-0.20472408929437599</v>
      </c>
      <c r="E41">
        <f t="shared" si="1"/>
        <v>-0.31050511603481301</v>
      </c>
      <c r="F41">
        <f t="shared" si="2"/>
        <v>-0.207724089294376</v>
      </c>
      <c r="H41">
        <f t="shared" si="4"/>
        <v>-7.9792721501862784E-2</v>
      </c>
    </row>
    <row r="42" spans="1:8">
      <c r="A42" s="46">
        <f t="shared" si="3"/>
        <v>44679</v>
      </c>
      <c r="B42" s="4">
        <v>0.30749909757289101</v>
      </c>
      <c r="C42" s="4">
        <v>0.10458215762091601</v>
      </c>
      <c r="E42">
        <f t="shared" si="1"/>
        <v>0.30449909757289101</v>
      </c>
      <c r="F42">
        <f t="shared" si="2"/>
        <v>0.10158215762091601</v>
      </c>
      <c r="H42">
        <f t="shared" si="4"/>
        <v>0.19565240170827505</v>
      </c>
    </row>
    <row r="43" spans="1:8">
      <c r="A43" s="46">
        <f t="shared" si="3"/>
        <v>44709</v>
      </c>
      <c r="B43" s="4">
        <v>6.2313587502138106E-2</v>
      </c>
      <c r="C43" s="4">
        <v>8.95944395031298E-2</v>
      </c>
      <c r="E43">
        <f t="shared" si="1"/>
        <v>5.9313587502138103E-2</v>
      </c>
      <c r="F43">
        <f t="shared" si="2"/>
        <v>8.6594439503129797E-2</v>
      </c>
      <c r="H43">
        <f t="shared" si="4"/>
        <v>-3.3079460943567625E-2</v>
      </c>
    </row>
    <row r="44" spans="1:8">
      <c r="A44" s="46">
        <f t="shared" si="3"/>
        <v>44740</v>
      </c>
      <c r="B44" s="4">
        <v>1.7627240298858E-2</v>
      </c>
      <c r="C44" s="4">
        <v>1.7412456887686199E-2</v>
      </c>
      <c r="E44">
        <f t="shared" si="1"/>
        <v>1.4627240298858001E-2</v>
      </c>
      <c r="F44">
        <f t="shared" si="2"/>
        <v>1.4412456887686199E-2</v>
      </c>
      <c r="H44">
        <f t="shared" si="4"/>
        <v>1.4762007179308645E-3</v>
      </c>
    </row>
    <row r="45" spans="1:8">
      <c r="A45" s="46">
        <f t="shared" si="3"/>
        <v>44770</v>
      </c>
      <c r="B45" s="4">
        <v>1.1060620643366149E-2</v>
      </c>
      <c r="C45" s="4">
        <v>3.4025284296987798E-2</v>
      </c>
      <c r="E45">
        <f t="shared" si="1"/>
        <v>8.0606206433661495E-3</v>
      </c>
      <c r="F45">
        <f t="shared" si="2"/>
        <v>3.1025284296987799E-2</v>
      </c>
      <c r="H45">
        <f t="shared" si="4"/>
        <v>-2.3328125483394468E-2</v>
      </c>
    </row>
    <row r="46" spans="1:8">
      <c r="A46" s="46">
        <f t="shared" si="3"/>
        <v>44801</v>
      </c>
      <c r="B46" s="4">
        <v>0.20767488447538801</v>
      </c>
      <c r="C46" s="4">
        <v>0.113275207392195</v>
      </c>
      <c r="E46">
        <f t="shared" si="1"/>
        <v>0.20467488447538801</v>
      </c>
      <c r="F46">
        <f t="shared" si="2"/>
        <v>0.110275207392195</v>
      </c>
      <c r="H46">
        <f t="shared" si="4"/>
        <v>8.6284882898215065E-2</v>
      </c>
    </row>
    <row r="47" spans="1:8">
      <c r="A47" s="46">
        <f t="shared" si="3"/>
        <v>44832</v>
      </c>
      <c r="B47" s="4">
        <v>-6.6696210673137898E-2</v>
      </c>
      <c r="C47" s="4">
        <v>-3.49213608069492E-2</v>
      </c>
      <c r="E47">
        <f t="shared" si="1"/>
        <v>-6.9696210673137901E-2</v>
      </c>
      <c r="F47">
        <f t="shared" si="2"/>
        <v>-3.7921360806949203E-2</v>
      </c>
      <c r="H47">
        <f t="shared" si="4"/>
        <v>-2.5394729619106313E-2</v>
      </c>
    </row>
    <row r="48" spans="1:8">
      <c r="A48" s="46">
        <f t="shared" si="3"/>
        <v>44862</v>
      </c>
      <c r="B48" s="4">
        <v>4.30659762997758E-2</v>
      </c>
      <c r="C48" s="4">
        <v>1.022264608694963E-2</v>
      </c>
      <c r="E48">
        <f t="shared" si="1"/>
        <v>4.0065976299775798E-2</v>
      </c>
      <c r="F48">
        <f t="shared" si="2"/>
        <v>7.2226460869496299E-3</v>
      </c>
      <c r="H48">
        <f t="shared" si="4"/>
        <v>3.4807973603736761E-2</v>
      </c>
    </row>
    <row r="49" spans="1:8">
      <c r="A49" s="46">
        <f t="shared" si="3"/>
        <v>44893</v>
      </c>
      <c r="B49" s="4">
        <v>0.17780208468268902</v>
      </c>
      <c r="C49" s="4">
        <v>0.19183377549150502</v>
      </c>
      <c r="E49">
        <f t="shared" si="1"/>
        <v>0.17480208468268901</v>
      </c>
      <c r="F49">
        <f t="shared" si="2"/>
        <v>0.18883377549150501</v>
      </c>
      <c r="H49">
        <f t="shared" si="4"/>
        <v>-2.9830196812103527E-2</v>
      </c>
    </row>
    <row r="50" spans="1:8">
      <c r="A50" s="46">
        <f t="shared" si="3"/>
        <v>44923</v>
      </c>
      <c r="B50" s="4">
        <v>3.7250300036556501E-2</v>
      </c>
      <c r="C50" s="4">
        <v>3.0847262593279499E-2</v>
      </c>
      <c r="E50">
        <f t="shared" si="1"/>
        <v>3.4250300036556498E-2</v>
      </c>
      <c r="F50">
        <f t="shared" si="2"/>
        <v>2.78472625932795E-2</v>
      </c>
      <c r="H50">
        <f t="shared" si="4"/>
        <v>6.3504138010429152E-3</v>
      </c>
    </row>
    <row r="51" spans="1:8">
      <c r="A51" s="46">
        <f t="shared" si="3"/>
        <v>44954</v>
      </c>
      <c r="B51" s="4">
        <v>-3.3807792603636096E-2</v>
      </c>
      <c r="C51" s="4">
        <v>-1.8297554450621402E-2</v>
      </c>
      <c r="E51">
        <f t="shared" si="1"/>
        <v>-3.6807792603636098E-2</v>
      </c>
      <c r="F51">
        <f t="shared" si="2"/>
        <v>-2.1297554450621401E-2</v>
      </c>
      <c r="H51">
        <f t="shared" si="4"/>
        <v>-1.0756070879055907E-2</v>
      </c>
    </row>
    <row r="52" spans="1:8">
      <c r="A52" s="46">
        <f t="shared" si="3"/>
        <v>44985</v>
      </c>
      <c r="B52" s="4">
        <v>1.7541854403936501E-2</v>
      </c>
      <c r="C52" s="4">
        <v>0.16692286144094601</v>
      </c>
      <c r="E52">
        <f t="shared" si="1"/>
        <v>1.4541854403936502E-2</v>
      </c>
      <c r="F52">
        <f t="shared" si="2"/>
        <v>0.163922861440946</v>
      </c>
      <c r="H52">
        <f t="shared" si="4"/>
        <v>-0.16274300879478676</v>
      </c>
    </row>
    <row r="53" spans="1:8">
      <c r="A53" s="46">
        <f t="shared" si="3"/>
        <v>45013</v>
      </c>
      <c r="B53" s="4">
        <v>3.41110423352858E-2</v>
      </c>
      <c r="C53" s="4">
        <v>8.7808081720470096E-2</v>
      </c>
      <c r="E53">
        <f t="shared" si="1"/>
        <v>3.1111042335285801E-2</v>
      </c>
      <c r="F53">
        <f t="shared" si="2"/>
        <v>8.4808081720470094E-2</v>
      </c>
      <c r="H53">
        <f t="shared" si="4"/>
        <v>-5.9320926986238309E-2</v>
      </c>
    </row>
    <row r="54" spans="1:8">
      <c r="A54" s="46">
        <f t="shared" si="3"/>
        <v>45044</v>
      </c>
      <c r="B54" s="4">
        <v>8.7698268543993096E-2</v>
      </c>
      <c r="C54" s="4">
        <v>1.8998161872748599E-2</v>
      </c>
      <c r="E54">
        <f t="shared" si="1"/>
        <v>8.4698268543993094E-2</v>
      </c>
      <c r="F54">
        <f t="shared" si="2"/>
        <v>1.5998161872748599E-2</v>
      </c>
      <c r="H54">
        <f t="shared" si="4"/>
        <v>6.9806428226784234E-2</v>
      </c>
    </row>
    <row r="55" spans="1:8">
      <c r="A55" s="46">
        <f t="shared" si="3"/>
        <v>45074</v>
      </c>
      <c r="B55" s="4">
        <v>6.2716272016876198E-2</v>
      </c>
      <c r="C55" s="4">
        <v>2.5494705495016499E-2</v>
      </c>
      <c r="E55">
        <f t="shared" si="1"/>
        <v>5.9716272016876196E-2</v>
      </c>
      <c r="F55">
        <f t="shared" si="2"/>
        <v>2.24947054950165E-2</v>
      </c>
      <c r="H55">
        <f t="shared" si="4"/>
        <v>3.7692469558244665E-2</v>
      </c>
    </row>
    <row r="56" spans="1:8">
      <c r="A56" s="46">
        <f t="shared" si="3"/>
        <v>45105</v>
      </c>
      <c r="B56" s="4">
        <v>-7.4996714670177003E-2</v>
      </c>
      <c r="C56" s="4">
        <v>-6.1983278600026198E-2</v>
      </c>
      <c r="E56">
        <f t="shared" si="1"/>
        <v>-7.7996714670177006E-2</v>
      </c>
      <c r="F56">
        <f t="shared" si="2"/>
        <v>-6.4983278600026201E-2</v>
      </c>
      <c r="H56">
        <f t="shared" si="4"/>
        <v>-3.9864246868918513E-3</v>
      </c>
    </row>
    <row r="57" spans="1:8">
      <c r="A57" s="46">
        <f t="shared" si="3"/>
        <v>45135</v>
      </c>
      <c r="B57" s="4">
        <v>3.4914764853626302E-2</v>
      </c>
      <c r="C57" s="4">
        <v>-2.04255249240731E-2</v>
      </c>
      <c r="E57">
        <f t="shared" si="1"/>
        <v>3.19147648536263E-2</v>
      </c>
      <c r="F57">
        <f t="shared" si="2"/>
        <v>-2.3425524924073099E-2</v>
      </c>
      <c r="H57">
        <f t="shared" si="4"/>
        <v>6.0302591088103513E-2</v>
      </c>
    </row>
    <row r="58" spans="1:8">
      <c r="A58" s="46">
        <f t="shared" si="3"/>
        <v>45166</v>
      </c>
      <c r="B58" s="4">
        <v>-0.120810441573471</v>
      </c>
      <c r="C58" s="4">
        <v>3.8559426867563001E-2</v>
      </c>
      <c r="E58">
        <f t="shared" si="1"/>
        <v>-0.123810441573471</v>
      </c>
      <c r="F58">
        <f t="shared" si="2"/>
        <v>3.5559426867562999E-2</v>
      </c>
      <c r="H58">
        <f t="shared" si="4"/>
        <v>-0.16017680888425848</v>
      </c>
    </row>
    <row r="59" spans="1:8">
      <c r="A59" s="46">
        <f t="shared" si="3"/>
        <v>45197</v>
      </c>
      <c r="B59" s="4">
        <v>-2.0262231664763101E-2</v>
      </c>
      <c r="C59" s="4">
        <v>1.142773211254949E-2</v>
      </c>
      <c r="E59">
        <f t="shared" si="1"/>
        <v>-2.32622316647631E-2</v>
      </c>
      <c r="F59">
        <f t="shared" si="2"/>
        <v>8.4277321125494908E-3</v>
      </c>
      <c r="H59">
        <f t="shared" si="4"/>
        <v>-2.9843188290069433E-2</v>
      </c>
    </row>
    <row r="60" spans="1:8">
      <c r="A60" s="46">
        <f t="shared" si="3"/>
        <v>45227</v>
      </c>
      <c r="B60" s="4">
        <v>0.13284128292273001</v>
      </c>
      <c r="C60" s="4">
        <v>5.2237200231539903E-2</v>
      </c>
      <c r="E60">
        <f t="shared" si="1"/>
        <v>0.12984128292273001</v>
      </c>
      <c r="F60">
        <f t="shared" si="2"/>
        <v>4.92372002315399E-2</v>
      </c>
      <c r="H60">
        <f t="shared" si="4"/>
        <v>7.8459336946930983E-2</v>
      </c>
    </row>
    <row r="61" spans="1:8">
      <c r="A61" s="46">
        <f t="shared" si="3"/>
        <v>45258</v>
      </c>
      <c r="B61" s="4">
        <v>4.6901995383704896E-3</v>
      </c>
      <c r="C61" s="4">
        <v>-1.8469465894238399E-3</v>
      </c>
      <c r="E61">
        <f t="shared" si="1"/>
        <v>1.6901995383704896E-3</v>
      </c>
      <c r="F61">
        <f t="shared" si="2"/>
        <v>-4.84694658942384E-3</v>
      </c>
      <c r="H61">
        <f t="shared" si="4"/>
        <v>9.6823007491590833E-3</v>
      </c>
    </row>
    <row r="62" spans="1:8">
      <c r="A62" s="46">
        <f t="shared" si="3"/>
        <v>45288</v>
      </c>
      <c r="B62" s="4">
        <v>7.2509253975176505E-2</v>
      </c>
      <c r="C62" s="4">
        <v>4.45079023149485E-2</v>
      </c>
      <c r="E62">
        <f t="shared" si="1"/>
        <v>6.9509253975176502E-2</v>
      </c>
      <c r="F62">
        <f t="shared" si="2"/>
        <v>4.1507902314948497E-2</v>
      </c>
      <c r="H62">
        <f t="shared" si="4"/>
        <v>2.6612598536326609E-2</v>
      </c>
    </row>
    <row r="63" spans="1:8">
      <c r="F63" s="6"/>
      <c r="G63" s="6"/>
      <c r="H63" s="6"/>
    </row>
    <row r="64" spans="1:8">
      <c r="E64" s="8"/>
      <c r="F64" s="9"/>
      <c r="G64" s="9"/>
      <c r="H64" s="9"/>
    </row>
    <row r="65" spans="5:8">
      <c r="E65" s="10"/>
      <c r="F65" s="11"/>
      <c r="G65" s="11"/>
      <c r="H65" s="11"/>
    </row>
    <row r="66" spans="5:8">
      <c r="E66" s="12"/>
      <c r="F66" s="11"/>
      <c r="G66" s="11"/>
      <c r="H66" s="11"/>
    </row>
    <row r="67" spans="5:8">
      <c r="E67" s="12"/>
      <c r="F67" s="12"/>
      <c r="G67" s="12"/>
      <c r="H67" s="12"/>
    </row>
    <row r="68" spans="5:8">
      <c r="E68" s="12"/>
      <c r="F68" s="11"/>
      <c r="G68" s="11"/>
      <c r="H68" s="11"/>
    </row>
    <row r="69" spans="5:8">
      <c r="E69" s="12"/>
      <c r="F69" s="11"/>
      <c r="G69" s="11"/>
      <c r="H69" s="11"/>
    </row>
    <row r="70" spans="5:8">
      <c r="E70" s="12"/>
      <c r="F70" s="13"/>
      <c r="G70" s="13"/>
      <c r="H70" s="13"/>
    </row>
    <row r="71" spans="5:8">
      <c r="F71" s="6"/>
      <c r="G71" s="6"/>
      <c r="H71" s="6"/>
    </row>
    <row r="72" spans="5:8">
      <c r="F72" s="6"/>
      <c r="G72" s="6"/>
      <c r="H72" s="6"/>
    </row>
    <row r="73" spans="5:8">
      <c r="F73" s="6"/>
      <c r="G73" s="6"/>
      <c r="H73" s="6"/>
    </row>
    <row r="74" spans="5:8">
      <c r="F74" s="6"/>
      <c r="G74" s="6"/>
      <c r="H74" s="6"/>
    </row>
    <row r="75" spans="5:8">
      <c r="F75" s="6"/>
      <c r="G75" s="6"/>
      <c r="H75" s="6"/>
    </row>
    <row r="76" spans="5:8">
      <c r="F76" s="6"/>
      <c r="G76" s="6"/>
      <c r="H76" s="6"/>
    </row>
    <row r="77" spans="5:8">
      <c r="F77" s="6"/>
      <c r="G77" s="6"/>
      <c r="H77" s="6"/>
    </row>
    <row r="78" spans="5:8">
      <c r="F78" s="6"/>
      <c r="G78" s="6"/>
      <c r="H78" s="6"/>
    </row>
    <row r="79" spans="5:8">
      <c r="F79" s="6"/>
      <c r="G79" s="6"/>
      <c r="H79" s="6"/>
    </row>
    <row r="80" spans="5:8">
      <c r="F80" s="6"/>
      <c r="G80" s="6"/>
      <c r="H80" s="6"/>
    </row>
    <row r="81" spans="6:8">
      <c r="F81" s="6"/>
      <c r="G81" s="6"/>
      <c r="H81" s="6"/>
    </row>
    <row r="82" spans="6:8">
      <c r="F82" s="6"/>
      <c r="G82" s="6"/>
      <c r="H82" s="6"/>
    </row>
    <row r="83" spans="6:8">
      <c r="F83" s="6"/>
      <c r="G83" s="6"/>
      <c r="H83" s="6"/>
    </row>
    <row r="84" spans="6:8">
      <c r="F84" s="6"/>
      <c r="G84" s="6"/>
      <c r="H84" s="6"/>
    </row>
    <row r="85" spans="6:8">
      <c r="F85" s="6"/>
      <c r="G85" s="6"/>
      <c r="H85" s="6"/>
    </row>
    <row r="86" spans="6:8">
      <c r="F86" s="6"/>
      <c r="G86" s="6"/>
      <c r="H86" s="6"/>
    </row>
    <row r="87" spans="6:8">
      <c r="F87" s="6"/>
      <c r="G87" s="6"/>
      <c r="H87" s="6"/>
    </row>
    <row r="88" spans="6:8">
      <c r="F88" s="6"/>
      <c r="G88" s="6"/>
      <c r="H88" s="6"/>
    </row>
    <row r="89" spans="6:8">
      <c r="F89" s="6"/>
      <c r="G89" s="6"/>
      <c r="H89" s="6"/>
    </row>
    <row r="90" spans="6:8">
      <c r="F90" s="6"/>
      <c r="G90" s="6"/>
      <c r="H90" s="6"/>
    </row>
    <row r="91" spans="6:8">
      <c r="F91" s="6"/>
      <c r="G91" s="6"/>
      <c r="H91" s="6"/>
    </row>
    <row r="92" spans="6:8">
      <c r="F92" s="6"/>
      <c r="G92" s="6"/>
      <c r="H92" s="6"/>
    </row>
    <row r="93" spans="6:8">
      <c r="F93" s="6"/>
      <c r="G93" s="6"/>
      <c r="H93" s="6"/>
    </row>
    <row r="94" spans="6:8">
      <c r="F94" s="6"/>
      <c r="G94" s="6"/>
      <c r="H94" s="6"/>
    </row>
    <row r="95" spans="6:8">
      <c r="F95" s="6"/>
      <c r="G95" s="6"/>
      <c r="H95" s="6"/>
    </row>
    <row r="96" spans="6:8">
      <c r="F96" s="6"/>
      <c r="G96" s="6"/>
      <c r="H96" s="6"/>
    </row>
    <row r="97" spans="6:8">
      <c r="F97" s="6"/>
      <c r="G97" s="6"/>
      <c r="H97" s="6"/>
    </row>
    <row r="98" spans="6:8">
      <c r="F98" s="6"/>
      <c r="G98" s="6"/>
      <c r="H98" s="6"/>
    </row>
    <row r="99" spans="6:8">
      <c r="F99" s="6"/>
      <c r="G99" s="6"/>
      <c r="H99" s="6"/>
    </row>
    <row r="100" spans="6:8">
      <c r="F100" s="6"/>
      <c r="G100" s="6"/>
      <c r="H100" s="6"/>
    </row>
    <row r="101" spans="6:8">
      <c r="F101" s="6"/>
      <c r="G101" s="6"/>
      <c r="H101" s="6"/>
    </row>
    <row r="102" spans="6:8">
      <c r="F102" s="6"/>
      <c r="G102" s="6"/>
      <c r="H102" s="6"/>
    </row>
    <row r="103" spans="6:8">
      <c r="F103" s="6"/>
      <c r="G103" s="6"/>
      <c r="H103" s="6"/>
    </row>
    <row r="104" spans="6:8">
      <c r="F104" s="6"/>
      <c r="G104" s="6"/>
      <c r="H104" s="6"/>
    </row>
    <row r="105" spans="6:8">
      <c r="F105" s="6"/>
      <c r="G105" s="6"/>
      <c r="H105" s="6"/>
    </row>
    <row r="106" spans="6:8">
      <c r="F106" s="6"/>
      <c r="G106" s="6"/>
      <c r="H106" s="6"/>
    </row>
    <row r="107" spans="6:8">
      <c r="F107" s="6"/>
      <c r="G107" s="6"/>
      <c r="H107" s="6"/>
    </row>
    <row r="108" spans="6:8">
      <c r="F108" s="6"/>
      <c r="G108" s="6"/>
      <c r="H108" s="6"/>
    </row>
    <row r="109" spans="6:8">
      <c r="F109" s="6"/>
      <c r="G109" s="6"/>
      <c r="H109" s="6"/>
    </row>
    <row r="110" spans="6:8">
      <c r="F110" s="6"/>
      <c r="G110" s="6"/>
      <c r="H110" s="6"/>
    </row>
    <row r="111" spans="6:8">
      <c r="F111" s="6"/>
      <c r="G111" s="6"/>
      <c r="H111" s="6"/>
    </row>
    <row r="112" spans="6:8">
      <c r="F112" s="6"/>
      <c r="G112" s="6"/>
      <c r="H112" s="6"/>
    </row>
    <row r="113" spans="6:8">
      <c r="F113" s="6"/>
      <c r="G113" s="6"/>
      <c r="H113" s="6"/>
    </row>
    <row r="114" spans="6:8">
      <c r="F114" s="6"/>
      <c r="G114" s="6"/>
      <c r="H114" s="6"/>
    </row>
    <row r="115" spans="6:8">
      <c r="F115" s="6"/>
      <c r="G115" s="6"/>
      <c r="H115" s="6"/>
    </row>
    <row r="116" spans="6:8">
      <c r="F116" s="6"/>
      <c r="G116" s="6"/>
      <c r="H116" s="6"/>
    </row>
    <row r="117" spans="6:8">
      <c r="F117" s="6"/>
      <c r="G117" s="6"/>
      <c r="H117" s="6"/>
    </row>
    <row r="118" spans="6:8">
      <c r="F118" s="6"/>
      <c r="G118" s="6"/>
      <c r="H118" s="6"/>
    </row>
    <row r="119" spans="6:8">
      <c r="F119" s="6"/>
      <c r="G119" s="6"/>
      <c r="H119" s="6"/>
    </row>
    <row r="120" spans="6:8">
      <c r="F120" s="6"/>
      <c r="G120" s="6"/>
      <c r="H120" s="6"/>
    </row>
    <row r="121" spans="6:8">
      <c r="F121" s="6"/>
      <c r="G121" s="6"/>
      <c r="H121" s="6"/>
    </row>
    <row r="122" spans="6:8">
      <c r="F122" s="6"/>
      <c r="G122" s="6"/>
      <c r="H122" s="6"/>
    </row>
  </sheetData>
  <mergeCells count="2">
    <mergeCell ref="B1:C1"/>
    <mergeCell ref="E1:F1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1F042C-57BF-4A51-8441-94A35209E22F}">
  <dimension ref="A1:R40"/>
  <sheetViews>
    <sheetView workbookViewId="0">
      <selection activeCell="K43" sqref="K43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f>0.0032</f>
        <v>3.2000000000000002E-3</v>
      </c>
      <c r="F5">
        <f t="shared" ref="F5:F40" si="0">B5-D5</f>
        <v>-0.11194999999999999</v>
      </c>
      <c r="G5">
        <f t="shared" ref="G5:G40" si="1">C5-D5</f>
        <v>-6.5699999999999995E-2</v>
      </c>
      <c r="I5" t="s">
        <v>102</v>
      </c>
      <c r="J5" s="42">
        <f>INTERCEPT(F5:F40,G5:G40)</f>
        <v>1.5992832356627025E-2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f t="shared" ref="D6:D40" si="2">0.0032</f>
        <v>3.2000000000000002E-3</v>
      </c>
      <c r="F6">
        <f t="shared" si="0"/>
        <v>-3.671E-2</v>
      </c>
      <c r="G6">
        <f t="shared" si="1"/>
        <v>-2.6100000000000002E-2</v>
      </c>
      <c r="I6" t="s">
        <v>105</v>
      </c>
      <c r="J6" s="42">
        <f>SLOPE(F5:F40,G5:G40)</f>
        <v>1.9104011679319399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f t="shared" si="2"/>
        <v>3.2000000000000002E-3</v>
      </c>
      <c r="F7">
        <f t="shared" si="0"/>
        <v>6.5229999999999996E-2</v>
      </c>
      <c r="G7">
        <f t="shared" si="1"/>
        <v>2.7499999999999997E-2</v>
      </c>
    </row>
    <row r="8" spans="1:18">
      <c r="A8">
        <v>202204</v>
      </c>
      <c r="B8">
        <v>-0.16945000000000002</v>
      </c>
      <c r="C8">
        <v>-9.4500000000000015E-2</v>
      </c>
      <c r="D8">
        <f t="shared" si="2"/>
        <v>3.2000000000000002E-3</v>
      </c>
      <c r="F8">
        <f t="shared" si="0"/>
        <v>-0.17265000000000003</v>
      </c>
      <c r="G8">
        <f t="shared" si="1"/>
        <v>-9.7700000000000009E-2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f t="shared" si="2"/>
        <v>3.2000000000000002E-3</v>
      </c>
      <c r="F9">
        <f t="shared" si="0"/>
        <v>1.2099999999999988E-3</v>
      </c>
      <c r="G9">
        <f t="shared" si="1"/>
        <v>-6.3000000000000009E-3</v>
      </c>
    </row>
    <row r="10" spans="1:18">
      <c r="A10">
        <v>202206</v>
      </c>
      <c r="B10">
        <v>-0.14861999999999997</v>
      </c>
      <c r="C10">
        <v>-8.3799999999999986E-2</v>
      </c>
      <c r="D10">
        <f t="shared" si="2"/>
        <v>3.2000000000000002E-3</v>
      </c>
      <c r="F10">
        <f t="shared" si="0"/>
        <v>-0.15181999999999998</v>
      </c>
      <c r="G10">
        <f t="shared" si="1"/>
        <v>-8.699999999999998E-2</v>
      </c>
    </row>
    <row r="11" spans="1:18">
      <c r="A11">
        <v>202207</v>
      </c>
      <c r="B11">
        <v>0.19414999999999999</v>
      </c>
      <c r="C11">
        <v>9.6500000000000002E-2</v>
      </c>
      <c r="D11">
        <f t="shared" si="2"/>
        <v>3.2000000000000002E-3</v>
      </c>
      <c r="F11">
        <f t="shared" si="0"/>
        <v>0.19094999999999998</v>
      </c>
      <c r="G11">
        <f t="shared" si="1"/>
        <v>9.3300000000000008E-2</v>
      </c>
    </row>
    <row r="12" spans="1:18">
      <c r="A12">
        <v>202208</v>
      </c>
      <c r="B12">
        <v>-5.6119999999999996E-2</v>
      </c>
      <c r="C12">
        <v>-3.5799999999999998E-2</v>
      </c>
      <c r="D12">
        <f t="shared" si="2"/>
        <v>3.2000000000000002E-3</v>
      </c>
      <c r="F12">
        <f t="shared" si="0"/>
        <v>-5.9319999999999998E-2</v>
      </c>
      <c r="G12">
        <f t="shared" si="1"/>
        <v>-3.9E-2</v>
      </c>
    </row>
    <row r="13" spans="1:18">
      <c r="A13">
        <v>202209</v>
      </c>
      <c r="B13">
        <v>-0.16214000000000001</v>
      </c>
      <c r="C13">
        <v>-9.1600000000000001E-2</v>
      </c>
      <c r="D13">
        <f t="shared" si="2"/>
        <v>3.2000000000000002E-3</v>
      </c>
      <c r="F13">
        <f t="shared" si="0"/>
        <v>-0.16534000000000001</v>
      </c>
      <c r="G13">
        <f t="shared" si="1"/>
        <v>-9.4799999999999995E-2</v>
      </c>
    </row>
    <row r="14" spans="1:18">
      <c r="A14">
        <v>202210</v>
      </c>
      <c r="B14">
        <v>0.16544</v>
      </c>
      <c r="C14">
        <v>8.0600000000000005E-2</v>
      </c>
      <c r="D14">
        <f t="shared" si="2"/>
        <v>3.2000000000000002E-3</v>
      </c>
      <c r="F14">
        <f t="shared" si="0"/>
        <v>0.16224</v>
      </c>
      <c r="G14">
        <f t="shared" si="1"/>
        <v>7.740000000000001E-2</v>
      </c>
    </row>
    <row r="15" spans="1:18">
      <c r="A15">
        <v>202211</v>
      </c>
      <c r="B15">
        <v>0.106</v>
      </c>
      <c r="C15">
        <v>4.9000000000000002E-2</v>
      </c>
      <c r="D15">
        <f t="shared" si="2"/>
        <v>3.2000000000000002E-3</v>
      </c>
      <c r="F15">
        <f t="shared" si="0"/>
        <v>0.1028</v>
      </c>
      <c r="G15">
        <f t="shared" si="1"/>
        <v>4.58E-2</v>
      </c>
    </row>
    <row r="16" spans="1:18">
      <c r="A16">
        <v>202212</v>
      </c>
      <c r="B16">
        <v>-0.10221999999999999</v>
      </c>
      <c r="C16">
        <v>-6.08E-2</v>
      </c>
      <c r="D16">
        <f t="shared" si="2"/>
        <v>3.2000000000000002E-3</v>
      </c>
      <c r="F16">
        <f t="shared" si="0"/>
        <v>-0.10541999999999999</v>
      </c>
      <c r="G16">
        <f t="shared" si="1"/>
        <v>-6.4000000000000001E-2</v>
      </c>
    </row>
    <row r="17" spans="1:7">
      <c r="A17">
        <v>202301</v>
      </c>
      <c r="B17">
        <v>0.14631</v>
      </c>
      <c r="C17">
        <v>6.989999999999999E-2</v>
      </c>
      <c r="D17">
        <f t="shared" si="2"/>
        <v>3.2000000000000002E-3</v>
      </c>
      <c r="F17">
        <f t="shared" si="0"/>
        <v>0.14310999999999999</v>
      </c>
      <c r="G17">
        <f t="shared" si="1"/>
        <v>6.6699999999999995E-2</v>
      </c>
    </row>
    <row r="18" spans="1:7">
      <c r="A18">
        <v>202302</v>
      </c>
      <c r="B18">
        <v>-2.9349999999999994E-2</v>
      </c>
      <c r="C18">
        <v>-2.2499999999999999E-2</v>
      </c>
      <c r="D18">
        <f t="shared" si="2"/>
        <v>3.2000000000000002E-3</v>
      </c>
      <c r="F18">
        <f t="shared" si="0"/>
        <v>-3.2549999999999996E-2</v>
      </c>
      <c r="G18">
        <f t="shared" si="1"/>
        <v>-2.5700000000000001E-2</v>
      </c>
    </row>
    <row r="19" spans="1:7">
      <c r="A19">
        <v>202303</v>
      </c>
      <c r="B19">
        <v>6.8129999999999996E-2</v>
      </c>
      <c r="C19">
        <v>2.8699999999999996E-2</v>
      </c>
      <c r="D19">
        <f t="shared" si="2"/>
        <v>3.2000000000000002E-3</v>
      </c>
      <c r="F19">
        <f t="shared" si="0"/>
        <v>6.4930000000000002E-2</v>
      </c>
      <c r="G19">
        <f t="shared" si="1"/>
        <v>2.5499999999999995E-2</v>
      </c>
    </row>
    <row r="20" spans="1:7">
      <c r="A20">
        <v>202304</v>
      </c>
      <c r="B20">
        <v>3.1739999999999997E-2</v>
      </c>
      <c r="C20">
        <v>9.5999999999999992E-3</v>
      </c>
      <c r="D20">
        <f t="shared" si="2"/>
        <v>3.2000000000000002E-3</v>
      </c>
      <c r="F20">
        <f t="shared" si="0"/>
        <v>2.8539999999999996E-2</v>
      </c>
      <c r="G20">
        <f t="shared" si="1"/>
        <v>6.3999999999999994E-3</v>
      </c>
    </row>
    <row r="21" spans="1:7">
      <c r="A21">
        <v>202305</v>
      </c>
      <c r="B21">
        <v>2.7089999999999999E-2</v>
      </c>
      <c r="C21">
        <v>7.0999999999999995E-3</v>
      </c>
      <c r="D21">
        <f t="shared" si="2"/>
        <v>3.2000000000000002E-3</v>
      </c>
      <c r="F21">
        <f t="shared" si="0"/>
        <v>2.3889999999999998E-2</v>
      </c>
      <c r="G21">
        <f t="shared" si="1"/>
        <v>3.8999999999999994E-3</v>
      </c>
    </row>
    <row r="22" spans="1:7">
      <c r="A22">
        <v>202306</v>
      </c>
      <c r="B22">
        <v>0.14452999999999999</v>
      </c>
      <c r="C22">
        <v>6.8699999999999997E-2</v>
      </c>
      <c r="D22">
        <f t="shared" si="2"/>
        <v>3.2000000000000002E-3</v>
      </c>
      <c r="F22">
        <f t="shared" si="0"/>
        <v>0.14132999999999998</v>
      </c>
      <c r="G22">
        <f t="shared" si="1"/>
        <v>6.5500000000000003E-2</v>
      </c>
    </row>
    <row r="23" spans="1:7">
      <c r="A23">
        <v>202307</v>
      </c>
      <c r="B23">
        <v>8.4040000000000004E-2</v>
      </c>
      <c r="C23">
        <v>3.6600000000000001E-2</v>
      </c>
      <c r="D23">
        <f t="shared" si="2"/>
        <v>3.2000000000000002E-3</v>
      </c>
      <c r="F23">
        <f t="shared" si="0"/>
        <v>8.0840000000000009E-2</v>
      </c>
      <c r="G23">
        <f t="shared" si="1"/>
        <v>3.3399999999999999E-2</v>
      </c>
    </row>
    <row r="24" spans="1:7">
      <c r="A24">
        <v>202308</v>
      </c>
      <c r="B24">
        <v>-2.2359999999999998E-2</v>
      </c>
      <c r="C24">
        <v>-1.9400000000000001E-2</v>
      </c>
      <c r="D24">
        <f t="shared" si="2"/>
        <v>3.2000000000000002E-3</v>
      </c>
      <c r="F24">
        <f t="shared" si="0"/>
        <v>-2.5559999999999999E-2</v>
      </c>
      <c r="G24">
        <f t="shared" si="1"/>
        <v>-2.2600000000000002E-2</v>
      </c>
    </row>
    <row r="25" spans="1:7">
      <c r="A25">
        <v>202309</v>
      </c>
      <c r="B25">
        <v>-7.7089999999999992E-2</v>
      </c>
      <c r="C25">
        <v>-4.8100000000000004E-2</v>
      </c>
      <c r="D25">
        <f t="shared" si="2"/>
        <v>3.2000000000000002E-3</v>
      </c>
      <c r="F25">
        <f t="shared" si="0"/>
        <v>-8.0289999999999986E-2</v>
      </c>
      <c r="G25">
        <f t="shared" si="1"/>
        <v>-5.1300000000000005E-2</v>
      </c>
    </row>
    <row r="26" spans="1:7">
      <c r="A26">
        <v>202310</v>
      </c>
      <c r="B26">
        <v>-3.6789999999999989E-2</v>
      </c>
      <c r="C26">
        <v>-2.7099999999999999E-2</v>
      </c>
      <c r="D26">
        <f t="shared" si="2"/>
        <v>3.2000000000000002E-3</v>
      </c>
      <c r="F26">
        <f t="shared" si="0"/>
        <v>-3.9989999999999991E-2</v>
      </c>
      <c r="G26">
        <f t="shared" si="1"/>
        <v>-3.0300000000000001E-2</v>
      </c>
    </row>
    <row r="27" spans="1:7">
      <c r="A27">
        <v>202311</v>
      </c>
      <c r="B27">
        <v>0.19052999999999998</v>
      </c>
      <c r="C27">
        <v>9.2699999999999991E-2</v>
      </c>
      <c r="D27">
        <f t="shared" si="2"/>
        <v>3.2000000000000002E-3</v>
      </c>
      <c r="F27">
        <f t="shared" si="0"/>
        <v>0.18732999999999997</v>
      </c>
      <c r="G27">
        <f t="shared" si="1"/>
        <v>8.9499999999999996E-2</v>
      </c>
    </row>
    <row r="28" spans="1:7">
      <c r="A28">
        <v>202312</v>
      </c>
      <c r="B28">
        <v>0.11499999999999999</v>
      </c>
      <c r="C28">
        <v>5.2999999999999999E-2</v>
      </c>
      <c r="D28">
        <f t="shared" si="2"/>
        <v>3.2000000000000002E-3</v>
      </c>
      <c r="F28">
        <f t="shared" si="0"/>
        <v>0.1118</v>
      </c>
      <c r="G28">
        <f t="shared" si="1"/>
        <v>4.9799999999999997E-2</v>
      </c>
    </row>
    <row r="29" spans="1:7">
      <c r="A29">
        <v>202401</v>
      </c>
      <c r="B29">
        <v>3.6930000000000004E-2</v>
      </c>
      <c r="C29">
        <v>1.17E-2</v>
      </c>
      <c r="D29">
        <f t="shared" si="2"/>
        <v>3.2000000000000002E-3</v>
      </c>
      <c r="F29">
        <f t="shared" si="0"/>
        <v>3.3730000000000003E-2</v>
      </c>
      <c r="G29">
        <f t="shared" si="1"/>
        <v>8.5000000000000006E-3</v>
      </c>
    </row>
    <row r="30" spans="1:7">
      <c r="A30">
        <v>202402</v>
      </c>
      <c r="B30">
        <v>0.11851</v>
      </c>
      <c r="C30">
        <v>5.4900000000000004E-2</v>
      </c>
      <c r="D30">
        <f t="shared" si="2"/>
        <v>3.2000000000000002E-3</v>
      </c>
      <c r="F30">
        <f t="shared" si="0"/>
        <v>0.11531000000000001</v>
      </c>
      <c r="G30">
        <f t="shared" si="1"/>
        <v>5.1700000000000003E-2</v>
      </c>
    </row>
    <row r="31" spans="1:7">
      <c r="A31">
        <v>202403</v>
      </c>
      <c r="B31">
        <v>7.6240000000000002E-2</v>
      </c>
      <c r="C31">
        <v>3.2600000000000004E-2</v>
      </c>
      <c r="D31">
        <f t="shared" si="2"/>
        <v>3.2000000000000002E-3</v>
      </c>
      <c r="F31">
        <f t="shared" si="0"/>
        <v>7.3040000000000008E-2</v>
      </c>
      <c r="G31">
        <f t="shared" si="1"/>
        <v>2.9400000000000003E-2</v>
      </c>
    </row>
    <row r="32" spans="1:7">
      <c r="A32">
        <v>202404</v>
      </c>
      <c r="B32">
        <v>-6.5099999999999991E-2</v>
      </c>
      <c r="C32">
        <v>-4.2000000000000003E-2</v>
      </c>
      <c r="D32">
        <f t="shared" si="2"/>
        <v>3.2000000000000002E-3</v>
      </c>
      <c r="F32">
        <f t="shared" si="0"/>
        <v>-6.8299999999999986E-2</v>
      </c>
      <c r="G32">
        <f t="shared" si="1"/>
        <v>-4.5200000000000004E-2</v>
      </c>
    </row>
    <row r="33" spans="1:7">
      <c r="A33">
        <v>202405</v>
      </c>
      <c r="B33">
        <v>0.10521999999999999</v>
      </c>
      <c r="C33">
        <v>4.7800000000000002E-2</v>
      </c>
      <c r="D33">
        <f t="shared" si="2"/>
        <v>3.2000000000000002E-3</v>
      </c>
      <c r="F33">
        <f t="shared" si="0"/>
        <v>0.10202</v>
      </c>
      <c r="G33">
        <f t="shared" si="1"/>
        <v>4.4600000000000001E-2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f t="shared" si="2"/>
        <v>3.2000000000000002E-3</v>
      </c>
      <c r="F34">
        <f t="shared" si="0"/>
        <v>7.1320000000000008E-2</v>
      </c>
      <c r="G34">
        <f t="shared" si="1"/>
        <v>2.86E-2</v>
      </c>
    </row>
    <row r="35" spans="1:7">
      <c r="A35">
        <v>202407</v>
      </c>
      <c r="B35">
        <v>4.6609999999999992E-2</v>
      </c>
      <c r="C35">
        <v>1.6899999999999998E-2</v>
      </c>
      <c r="D35">
        <f t="shared" si="2"/>
        <v>3.2000000000000002E-3</v>
      </c>
      <c r="F35">
        <f t="shared" si="0"/>
        <v>4.340999999999999E-2</v>
      </c>
      <c r="G35">
        <f t="shared" si="1"/>
        <v>1.3699999999999999E-2</v>
      </c>
    </row>
    <row r="36" spans="1:7">
      <c r="A36">
        <v>202408</v>
      </c>
      <c r="B36">
        <v>5.4509999999999996E-2</v>
      </c>
      <c r="C36">
        <v>2.0899999999999998E-2</v>
      </c>
      <c r="D36">
        <f t="shared" si="2"/>
        <v>3.2000000000000002E-3</v>
      </c>
      <c r="F36">
        <f t="shared" si="0"/>
        <v>5.1309999999999995E-2</v>
      </c>
      <c r="G36">
        <f t="shared" si="1"/>
        <v>1.7699999999999997E-2</v>
      </c>
    </row>
    <row r="37" spans="1:7">
      <c r="A37">
        <v>202409</v>
      </c>
      <c r="B37">
        <v>5.466E-2</v>
      </c>
      <c r="C37">
        <v>2.1400000000000002E-2</v>
      </c>
      <c r="D37">
        <f t="shared" si="2"/>
        <v>3.2000000000000002E-3</v>
      </c>
      <c r="F37">
        <f t="shared" si="0"/>
        <v>5.1459999999999999E-2</v>
      </c>
      <c r="G37">
        <f t="shared" si="1"/>
        <v>1.8200000000000001E-2</v>
      </c>
    </row>
    <row r="38" spans="1:7">
      <c r="A38">
        <v>202410</v>
      </c>
      <c r="B38">
        <v>2.8800000000000023E-3</v>
      </c>
      <c r="C38">
        <v>-5.7999999999999996E-3</v>
      </c>
      <c r="D38">
        <f t="shared" si="2"/>
        <v>3.2000000000000002E-3</v>
      </c>
      <c r="F38">
        <f t="shared" si="0"/>
        <v>-3.199999999999978E-4</v>
      </c>
      <c r="G38">
        <f t="shared" si="1"/>
        <v>-8.9999999999999993E-3</v>
      </c>
    </row>
    <row r="39" spans="1:7">
      <c r="A39">
        <v>202411</v>
      </c>
      <c r="B39">
        <v>0.14529000000000003</v>
      </c>
      <c r="C39">
        <v>6.9100000000000009E-2</v>
      </c>
      <c r="D39">
        <f t="shared" si="2"/>
        <v>3.2000000000000002E-3</v>
      </c>
      <c r="F39">
        <f t="shared" si="0"/>
        <v>0.14209000000000002</v>
      </c>
      <c r="G39">
        <f t="shared" si="1"/>
        <v>6.5900000000000014E-2</v>
      </c>
    </row>
    <row r="40" spans="1:7">
      <c r="A40">
        <v>202412</v>
      </c>
      <c r="B40">
        <v>-3.9499999999999993E-2</v>
      </c>
      <c r="C40">
        <v>-2.7999999999999997E-2</v>
      </c>
      <c r="D40">
        <f t="shared" si="2"/>
        <v>3.2000000000000002E-3</v>
      </c>
      <c r="F40">
        <f t="shared" si="0"/>
        <v>-4.2699999999999995E-2</v>
      </c>
      <c r="G40">
        <f t="shared" si="1"/>
        <v>-3.1199999999999999E-2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5531A-B60D-49DF-B84A-552ED2142EC8}">
  <dimension ref="A1:R40"/>
  <sheetViews>
    <sheetView workbookViewId="0">
      <selection activeCell="K24" sqref="K24"/>
    </sheetView>
  </sheetViews>
  <sheetFormatPr defaultRowHeight="14.5"/>
  <cols>
    <col min="5" max="5" width="5.269531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0.7265625" customWidth="1"/>
    <col min="12" max="12" width="12.81640625" bestFit="1" customWidth="1"/>
    <col min="18" max="18" width="12.81640625" bestFit="1" customWidth="1"/>
  </cols>
  <sheetData>
    <row r="1" spans="1:18">
      <c r="I1" s="200" t="s">
        <v>95</v>
      </c>
      <c r="J1" s="199"/>
      <c r="L1" s="200" t="s">
        <v>95</v>
      </c>
      <c r="M1" s="199"/>
      <c r="R1" s="1"/>
    </row>
    <row r="2" spans="1:18">
      <c r="I2" s="200" t="s">
        <v>96</v>
      </c>
      <c r="J2" s="199"/>
      <c r="L2" s="200" t="s">
        <v>97</v>
      </c>
      <c r="M2" s="199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74</v>
      </c>
      <c r="C4" s="61" t="s">
        <v>99</v>
      </c>
      <c r="D4" s="1" t="s">
        <v>100</v>
      </c>
      <c r="F4" s="61" t="s">
        <v>74</v>
      </c>
      <c r="G4" s="61" t="s">
        <v>99</v>
      </c>
    </row>
    <row r="5" spans="1:18">
      <c r="A5">
        <v>202201</v>
      </c>
      <c r="B5">
        <v>-0.10875</v>
      </c>
      <c r="C5">
        <v>-6.25E-2</v>
      </c>
      <c r="D5">
        <v>0</v>
      </c>
      <c r="F5">
        <f t="shared" ref="F5:F40" si="0">B5-D5</f>
        <v>-0.10875</v>
      </c>
      <c r="G5">
        <f t="shared" ref="G5:G40" si="1">C5-D5</f>
        <v>-6.25E-2</v>
      </c>
      <c r="I5" t="s">
        <v>102</v>
      </c>
      <c r="J5" s="42">
        <f>INTERCEPT(F5:F40,G5:G40)</f>
        <v>1.5920502618598321E-2</v>
      </c>
      <c r="L5" t="s">
        <v>103</v>
      </c>
      <c r="M5" s="42">
        <f>INTERCEPT(B5:B40,C5:C40)</f>
        <v>1.3079548619244808E-2</v>
      </c>
    </row>
    <row r="6" spans="1:18">
      <c r="A6">
        <v>202202</v>
      </c>
      <c r="B6">
        <v>-3.3509999999999998E-2</v>
      </c>
      <c r="C6">
        <v>-2.29E-2</v>
      </c>
      <c r="D6">
        <v>0</v>
      </c>
      <c r="F6">
        <f t="shared" si="0"/>
        <v>-3.3509999999999998E-2</v>
      </c>
      <c r="G6">
        <f t="shared" si="1"/>
        <v>-2.29E-2</v>
      </c>
      <c r="I6" t="s">
        <v>105</v>
      </c>
      <c r="J6" s="42">
        <f>SLOPE(F5:F40,G5:G40)</f>
        <v>1.9182902417238019</v>
      </c>
      <c r="L6" t="s">
        <v>106</v>
      </c>
      <c r="M6" s="42">
        <f>SLOPE(B5:B40,C5:C40)</f>
        <v>1.9104011679319399</v>
      </c>
    </row>
    <row r="7" spans="1:18">
      <c r="A7">
        <v>202203</v>
      </c>
      <c r="B7">
        <v>6.8429999999999991E-2</v>
      </c>
      <c r="C7">
        <v>3.0699999999999998E-2</v>
      </c>
      <c r="D7">
        <v>1E-4</v>
      </c>
      <c r="F7">
        <f t="shared" si="0"/>
        <v>6.8329999999999988E-2</v>
      </c>
      <c r="G7">
        <f t="shared" si="1"/>
        <v>3.0599999999999999E-2</v>
      </c>
    </row>
    <row r="8" spans="1:18">
      <c r="A8">
        <v>202204</v>
      </c>
      <c r="B8">
        <v>-0.16945000000000002</v>
      </c>
      <c r="C8">
        <v>-9.4500000000000015E-2</v>
      </c>
      <c r="D8">
        <v>1E-4</v>
      </c>
      <c r="F8">
        <f t="shared" si="0"/>
        <v>-0.16955000000000001</v>
      </c>
      <c r="G8">
        <f t="shared" si="1"/>
        <v>-9.4600000000000017E-2</v>
      </c>
      <c r="J8" s="42"/>
    </row>
    <row r="9" spans="1:18">
      <c r="A9">
        <v>202205</v>
      </c>
      <c r="B9">
        <v>4.409999999999999E-3</v>
      </c>
      <c r="C9">
        <v>-3.1000000000000008E-3</v>
      </c>
      <c r="D9">
        <v>2.9999999999999997E-4</v>
      </c>
      <c r="F9">
        <f t="shared" si="0"/>
        <v>4.1099999999999991E-3</v>
      </c>
      <c r="G9">
        <f t="shared" si="1"/>
        <v>-3.4000000000000007E-3</v>
      </c>
    </row>
    <row r="10" spans="1:18">
      <c r="A10">
        <v>202206</v>
      </c>
      <c r="B10">
        <v>-0.14861999999999997</v>
      </c>
      <c r="C10">
        <v>-8.3799999999999986E-2</v>
      </c>
      <c r="D10">
        <v>5.9999999999999995E-4</v>
      </c>
      <c r="F10">
        <f t="shared" si="0"/>
        <v>-0.14921999999999996</v>
      </c>
      <c r="G10">
        <f t="shared" si="1"/>
        <v>-8.4399999999999989E-2</v>
      </c>
    </row>
    <row r="11" spans="1:18">
      <c r="A11">
        <v>202207</v>
      </c>
      <c r="B11">
        <v>0.19414999999999999</v>
      </c>
      <c r="C11">
        <v>9.6500000000000002E-2</v>
      </c>
      <c r="D11">
        <v>8.0000000000000004E-4</v>
      </c>
      <c r="F11">
        <f t="shared" si="0"/>
        <v>0.19334999999999999</v>
      </c>
      <c r="G11">
        <f t="shared" si="1"/>
        <v>9.5700000000000007E-2</v>
      </c>
    </row>
    <row r="12" spans="1:18">
      <c r="A12">
        <v>202208</v>
      </c>
      <c r="B12">
        <v>-5.6119999999999996E-2</v>
      </c>
      <c r="C12">
        <v>-3.5799999999999998E-2</v>
      </c>
      <c r="D12">
        <v>1.9E-3</v>
      </c>
      <c r="F12">
        <f t="shared" si="0"/>
        <v>-5.8019999999999995E-2</v>
      </c>
      <c r="G12">
        <f t="shared" si="1"/>
        <v>-3.7699999999999997E-2</v>
      </c>
    </row>
    <row r="13" spans="1:18">
      <c r="A13">
        <v>202209</v>
      </c>
      <c r="B13">
        <v>-0.16214000000000001</v>
      </c>
      <c r="C13">
        <v>-9.1600000000000001E-2</v>
      </c>
      <c r="D13">
        <v>1.9E-3</v>
      </c>
      <c r="F13">
        <f t="shared" si="0"/>
        <v>-0.16404000000000002</v>
      </c>
      <c r="G13">
        <f t="shared" si="1"/>
        <v>-9.35E-2</v>
      </c>
    </row>
    <row r="14" spans="1:18">
      <c r="A14">
        <v>202210</v>
      </c>
      <c r="B14">
        <v>0.16544</v>
      </c>
      <c r="C14">
        <v>8.0600000000000005E-2</v>
      </c>
      <c r="D14">
        <v>2.3E-3</v>
      </c>
      <c r="F14">
        <f t="shared" si="0"/>
        <v>0.16314000000000001</v>
      </c>
      <c r="G14">
        <f t="shared" si="1"/>
        <v>7.8300000000000008E-2</v>
      </c>
    </row>
    <row r="15" spans="1:18">
      <c r="A15">
        <v>202211</v>
      </c>
      <c r="B15">
        <v>0.106</v>
      </c>
      <c r="C15">
        <v>4.9000000000000002E-2</v>
      </c>
      <c r="D15">
        <v>2.8999999999999998E-3</v>
      </c>
      <c r="F15">
        <f t="shared" si="0"/>
        <v>0.1031</v>
      </c>
      <c r="G15">
        <f t="shared" si="1"/>
        <v>4.6100000000000002E-2</v>
      </c>
    </row>
    <row r="16" spans="1:18">
      <c r="A16">
        <v>202212</v>
      </c>
      <c r="B16">
        <v>-0.10221999999999999</v>
      </c>
      <c r="C16">
        <v>-6.08E-2</v>
      </c>
      <c r="D16">
        <v>3.3000000000000004E-3</v>
      </c>
      <c r="F16">
        <f t="shared" si="0"/>
        <v>-0.10551999999999999</v>
      </c>
      <c r="G16">
        <f t="shared" si="1"/>
        <v>-6.4100000000000004E-2</v>
      </c>
    </row>
    <row r="17" spans="1:7">
      <c r="A17">
        <v>202301</v>
      </c>
      <c r="B17">
        <v>0.14631</v>
      </c>
      <c r="C17">
        <v>6.989999999999999E-2</v>
      </c>
      <c r="D17">
        <v>3.4999999999999996E-3</v>
      </c>
      <c r="F17">
        <f t="shared" si="0"/>
        <v>0.14280999999999999</v>
      </c>
      <c r="G17">
        <f t="shared" si="1"/>
        <v>6.6399999999999987E-2</v>
      </c>
    </row>
    <row r="18" spans="1:7">
      <c r="A18">
        <v>202302</v>
      </c>
      <c r="B18">
        <v>-2.9349999999999994E-2</v>
      </c>
      <c r="C18">
        <v>-2.2499999999999999E-2</v>
      </c>
      <c r="D18">
        <v>3.4000000000000002E-3</v>
      </c>
      <c r="F18">
        <f t="shared" si="0"/>
        <v>-3.2749999999999994E-2</v>
      </c>
      <c r="G18">
        <f t="shared" si="1"/>
        <v>-2.5899999999999999E-2</v>
      </c>
    </row>
    <row r="19" spans="1:7">
      <c r="A19">
        <v>202303</v>
      </c>
      <c r="B19">
        <v>6.8129999999999996E-2</v>
      </c>
      <c r="C19">
        <v>2.8699999999999996E-2</v>
      </c>
      <c r="D19">
        <v>3.5999999999999999E-3</v>
      </c>
      <c r="F19">
        <f t="shared" si="0"/>
        <v>6.452999999999999E-2</v>
      </c>
      <c r="G19">
        <f t="shared" si="1"/>
        <v>2.5099999999999997E-2</v>
      </c>
    </row>
    <row r="20" spans="1:7">
      <c r="A20">
        <v>202304</v>
      </c>
      <c r="B20">
        <v>3.1739999999999997E-2</v>
      </c>
      <c r="C20">
        <v>9.5999999999999992E-3</v>
      </c>
      <c r="D20">
        <v>3.4999999999999996E-3</v>
      </c>
      <c r="F20">
        <f t="shared" si="0"/>
        <v>2.8239999999999998E-2</v>
      </c>
      <c r="G20">
        <f t="shared" si="1"/>
        <v>6.0999999999999995E-3</v>
      </c>
    </row>
    <row r="21" spans="1:7">
      <c r="A21">
        <v>202305</v>
      </c>
      <c r="B21">
        <v>2.7089999999999999E-2</v>
      </c>
      <c r="C21">
        <v>7.0999999999999995E-3</v>
      </c>
      <c r="D21">
        <v>3.5999999999999999E-3</v>
      </c>
      <c r="F21">
        <f t="shared" si="0"/>
        <v>2.349E-2</v>
      </c>
      <c r="G21">
        <f t="shared" si="1"/>
        <v>3.4999999999999996E-3</v>
      </c>
    </row>
    <row r="22" spans="1:7">
      <c r="A22">
        <v>202306</v>
      </c>
      <c r="B22">
        <v>0.14452999999999999</v>
      </c>
      <c r="C22">
        <v>6.8699999999999997E-2</v>
      </c>
      <c r="D22">
        <v>4.0000000000000001E-3</v>
      </c>
      <c r="F22">
        <f t="shared" si="0"/>
        <v>0.14052999999999999</v>
      </c>
      <c r="G22">
        <f t="shared" si="1"/>
        <v>6.4699999999999994E-2</v>
      </c>
    </row>
    <row r="23" spans="1:7">
      <c r="A23">
        <v>202307</v>
      </c>
      <c r="B23">
        <v>8.4040000000000004E-2</v>
      </c>
      <c r="C23">
        <v>3.6600000000000001E-2</v>
      </c>
      <c r="D23">
        <v>4.5000000000000005E-3</v>
      </c>
      <c r="F23">
        <f t="shared" si="0"/>
        <v>7.954E-2</v>
      </c>
      <c r="G23">
        <f t="shared" si="1"/>
        <v>3.2100000000000004E-2</v>
      </c>
    </row>
    <row r="24" spans="1:7">
      <c r="A24">
        <v>202308</v>
      </c>
      <c r="B24">
        <v>-2.2359999999999998E-2</v>
      </c>
      <c r="C24">
        <v>-1.9400000000000001E-2</v>
      </c>
      <c r="D24">
        <v>4.5000000000000005E-3</v>
      </c>
      <c r="F24">
        <f t="shared" si="0"/>
        <v>-2.6859999999999998E-2</v>
      </c>
      <c r="G24">
        <f t="shared" si="1"/>
        <v>-2.3900000000000001E-2</v>
      </c>
    </row>
    <row r="25" spans="1:7">
      <c r="A25">
        <v>202309</v>
      </c>
      <c r="B25">
        <v>-7.7089999999999992E-2</v>
      </c>
      <c r="C25">
        <v>-4.8100000000000004E-2</v>
      </c>
      <c r="D25">
        <v>4.3E-3</v>
      </c>
      <c r="F25">
        <f t="shared" si="0"/>
        <v>-8.138999999999999E-2</v>
      </c>
      <c r="G25">
        <f t="shared" si="1"/>
        <v>-5.2400000000000002E-2</v>
      </c>
    </row>
    <row r="26" spans="1:7">
      <c r="A26">
        <v>202310</v>
      </c>
      <c r="B26">
        <v>-3.6789999999999989E-2</v>
      </c>
      <c r="C26">
        <v>-2.7099999999999999E-2</v>
      </c>
      <c r="D26">
        <v>4.7000000000000002E-3</v>
      </c>
      <c r="F26">
        <f t="shared" si="0"/>
        <v>-4.1489999999999992E-2</v>
      </c>
      <c r="G26">
        <f t="shared" si="1"/>
        <v>-3.1800000000000002E-2</v>
      </c>
    </row>
    <row r="27" spans="1:7">
      <c r="A27">
        <v>202311</v>
      </c>
      <c r="B27">
        <v>0.19052999999999998</v>
      </c>
      <c r="C27">
        <v>9.2699999999999991E-2</v>
      </c>
      <c r="D27">
        <v>4.4000000000000003E-3</v>
      </c>
      <c r="F27">
        <f t="shared" si="0"/>
        <v>0.18612999999999999</v>
      </c>
      <c r="G27">
        <f t="shared" si="1"/>
        <v>8.829999999999999E-2</v>
      </c>
    </row>
    <row r="28" spans="1:7">
      <c r="A28">
        <v>202312</v>
      </c>
      <c r="B28">
        <v>0.11499999999999999</v>
      </c>
      <c r="C28">
        <v>5.2999999999999999E-2</v>
      </c>
      <c r="D28">
        <v>4.3E-3</v>
      </c>
      <c r="F28">
        <f t="shared" si="0"/>
        <v>0.11069999999999999</v>
      </c>
      <c r="G28">
        <f t="shared" si="1"/>
        <v>4.87E-2</v>
      </c>
    </row>
    <row r="29" spans="1:7">
      <c r="A29">
        <v>202401</v>
      </c>
      <c r="B29">
        <v>3.6930000000000004E-2</v>
      </c>
      <c r="C29">
        <v>1.17E-2</v>
      </c>
      <c r="D29">
        <v>4.7000000000000002E-3</v>
      </c>
      <c r="F29">
        <f t="shared" si="0"/>
        <v>3.2230000000000002E-2</v>
      </c>
      <c r="G29">
        <f t="shared" si="1"/>
        <v>7.0000000000000001E-3</v>
      </c>
    </row>
    <row r="30" spans="1:7">
      <c r="A30">
        <v>202402</v>
      </c>
      <c r="B30">
        <v>0.11851</v>
      </c>
      <c r="C30">
        <v>5.4900000000000004E-2</v>
      </c>
      <c r="D30">
        <v>4.1999999999999997E-3</v>
      </c>
      <c r="F30">
        <f t="shared" si="0"/>
        <v>0.11431000000000001</v>
      </c>
      <c r="G30">
        <f t="shared" si="1"/>
        <v>5.0700000000000002E-2</v>
      </c>
    </row>
    <row r="31" spans="1:7">
      <c r="A31">
        <v>202403</v>
      </c>
      <c r="B31">
        <v>7.6240000000000002E-2</v>
      </c>
      <c r="C31">
        <v>3.2600000000000004E-2</v>
      </c>
      <c r="D31">
        <v>4.3E-3</v>
      </c>
      <c r="F31">
        <f t="shared" si="0"/>
        <v>7.1940000000000004E-2</v>
      </c>
      <c r="G31">
        <f t="shared" si="1"/>
        <v>2.8300000000000006E-2</v>
      </c>
    </row>
    <row r="32" spans="1:7">
      <c r="A32">
        <v>202404</v>
      </c>
      <c r="B32">
        <v>-6.5099999999999991E-2</v>
      </c>
      <c r="C32">
        <v>-4.2000000000000003E-2</v>
      </c>
      <c r="D32">
        <v>4.7000000000000002E-3</v>
      </c>
      <c r="F32">
        <f t="shared" si="0"/>
        <v>-6.9799999999999987E-2</v>
      </c>
      <c r="G32">
        <f t="shared" si="1"/>
        <v>-4.6700000000000005E-2</v>
      </c>
    </row>
    <row r="33" spans="1:7">
      <c r="A33">
        <v>202405</v>
      </c>
      <c r="B33">
        <v>0.10521999999999999</v>
      </c>
      <c r="C33">
        <v>4.7800000000000002E-2</v>
      </c>
      <c r="D33">
        <v>4.4000000000000003E-3</v>
      </c>
      <c r="F33">
        <f t="shared" si="0"/>
        <v>0.10081999999999999</v>
      </c>
      <c r="G33">
        <f t="shared" si="1"/>
        <v>4.3400000000000001E-2</v>
      </c>
    </row>
    <row r="34" spans="1:7">
      <c r="A34">
        <v>202406</v>
      </c>
      <c r="B34">
        <v>7.4520000000000003E-2</v>
      </c>
      <c r="C34">
        <v>3.1800000000000002E-2</v>
      </c>
      <c r="D34">
        <v>4.0999999999999995E-3</v>
      </c>
      <c r="F34">
        <f t="shared" si="0"/>
        <v>7.042000000000001E-2</v>
      </c>
      <c r="G34">
        <f t="shared" si="1"/>
        <v>2.7700000000000002E-2</v>
      </c>
    </row>
    <row r="35" spans="1:7">
      <c r="A35">
        <v>202407</v>
      </c>
      <c r="B35">
        <v>4.6609999999999992E-2</v>
      </c>
      <c r="C35">
        <v>1.6899999999999998E-2</v>
      </c>
      <c r="D35">
        <v>4.5000000000000005E-3</v>
      </c>
      <c r="F35">
        <f t="shared" si="0"/>
        <v>4.2109999999999995E-2</v>
      </c>
      <c r="G35">
        <f t="shared" si="1"/>
        <v>1.2399999999999998E-2</v>
      </c>
    </row>
    <row r="36" spans="1:7">
      <c r="A36">
        <v>202408</v>
      </c>
      <c r="B36">
        <v>5.4509999999999996E-2</v>
      </c>
      <c r="C36">
        <v>2.0899999999999998E-2</v>
      </c>
      <c r="D36">
        <v>4.7999999999999996E-3</v>
      </c>
      <c r="F36">
        <f t="shared" si="0"/>
        <v>4.9709999999999997E-2</v>
      </c>
      <c r="G36">
        <f t="shared" si="1"/>
        <v>1.61E-2</v>
      </c>
    </row>
    <row r="37" spans="1:7">
      <c r="A37">
        <v>202409</v>
      </c>
      <c r="B37">
        <v>5.466E-2</v>
      </c>
      <c r="C37">
        <v>2.1400000000000002E-2</v>
      </c>
      <c r="D37">
        <v>4.0000000000000001E-3</v>
      </c>
      <c r="F37">
        <f t="shared" si="0"/>
        <v>5.0659999999999997E-2</v>
      </c>
      <c r="G37">
        <f t="shared" si="1"/>
        <v>1.7400000000000002E-2</v>
      </c>
    </row>
    <row r="38" spans="1:7">
      <c r="A38">
        <v>202410</v>
      </c>
      <c r="B38">
        <v>2.8800000000000023E-3</v>
      </c>
      <c r="C38">
        <v>-5.7999999999999996E-3</v>
      </c>
      <c r="D38">
        <v>3.9000000000000003E-3</v>
      </c>
      <c r="F38">
        <f t="shared" si="0"/>
        <v>-1.0199999999999979E-3</v>
      </c>
      <c r="G38">
        <f t="shared" si="1"/>
        <v>-9.7000000000000003E-3</v>
      </c>
    </row>
    <row r="39" spans="1:7">
      <c r="A39">
        <v>202411</v>
      </c>
      <c r="B39">
        <v>0.14529000000000003</v>
      </c>
      <c r="C39">
        <v>6.9100000000000009E-2</v>
      </c>
      <c r="D39">
        <v>4.0000000000000001E-3</v>
      </c>
      <c r="F39">
        <f t="shared" si="0"/>
        <v>0.14129000000000003</v>
      </c>
      <c r="G39">
        <f t="shared" si="1"/>
        <v>6.5100000000000005E-2</v>
      </c>
    </row>
    <row r="40" spans="1:7">
      <c r="A40">
        <v>202412</v>
      </c>
      <c r="B40">
        <v>-3.9499999999999993E-2</v>
      </c>
      <c r="C40">
        <v>-2.7999999999999997E-2</v>
      </c>
      <c r="D40">
        <v>3.7000000000000002E-3</v>
      </c>
      <c r="F40">
        <f t="shared" si="0"/>
        <v>-4.3199999999999995E-2</v>
      </c>
      <c r="G40">
        <f t="shared" si="1"/>
        <v>-3.1699999999999999E-2</v>
      </c>
    </row>
  </sheetData>
  <mergeCells count="6">
    <mergeCell ref="I1:J1"/>
    <mergeCell ref="L1:M1"/>
    <mergeCell ref="I2:J2"/>
    <mergeCell ref="L2:M2"/>
    <mergeCell ref="B3:C3"/>
    <mergeCell ref="F3:G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8"/>
  <dimension ref="A1:J61"/>
  <sheetViews>
    <sheetView workbookViewId="0">
      <selection activeCell="T32" sqref="T32"/>
    </sheetView>
  </sheetViews>
  <sheetFormatPr defaultRowHeight="14.5"/>
  <cols>
    <col min="1" max="1" width="10.7265625" bestFit="1" customWidth="1"/>
    <col min="5" max="5" width="3.81640625" customWidth="1"/>
    <col min="6" max="6" width="12.7265625" bestFit="1" customWidth="1"/>
  </cols>
  <sheetData>
    <row r="1" spans="1:9">
      <c r="B1" t="s">
        <v>89</v>
      </c>
      <c r="C1" t="s">
        <v>90</v>
      </c>
    </row>
    <row r="2" spans="1:9">
      <c r="A2" s="46">
        <v>42766</v>
      </c>
      <c r="B2">
        <v>3.5005350251831102E-2</v>
      </c>
      <c r="C2">
        <v>4.3127540545249497E-2</v>
      </c>
      <c r="F2" s="1" t="s">
        <v>80</v>
      </c>
      <c r="G2">
        <f>INTERCEPT(B2:B61,C2:C61)</f>
        <v>3.359634137927902E-3</v>
      </c>
    </row>
    <row r="3" spans="1:9">
      <c r="A3" s="46">
        <v>42794</v>
      </c>
      <c r="B3">
        <v>3.0163730551132101E-2</v>
      </c>
      <c r="C3">
        <v>4.9392658215118797E-2</v>
      </c>
      <c r="F3" s="1" t="s">
        <v>81</v>
      </c>
      <c r="G3">
        <f>SLOPE(B2:B61,C2:C61)</f>
        <v>0.83426613428840535</v>
      </c>
    </row>
    <row r="4" spans="1:9">
      <c r="A4" s="46">
        <v>42825</v>
      </c>
      <c r="B4">
        <v>3.3967253406387002E-3</v>
      </c>
      <c r="C4">
        <v>2.2534900259262001E-2</v>
      </c>
    </row>
    <row r="5" spans="1:9">
      <c r="A5" s="46">
        <v>42853</v>
      </c>
      <c r="B5">
        <v>9.0493079550522604E-2</v>
      </c>
      <c r="C5">
        <v>2.3372246451298501E-2</v>
      </c>
    </row>
    <row r="6" spans="1:9">
      <c r="A6" s="46">
        <v>42886</v>
      </c>
      <c r="B6">
        <v>6.7678369318538906E-2</v>
      </c>
      <c r="C6">
        <v>4.4092265437206998E-2</v>
      </c>
      <c r="F6" t="s">
        <v>91</v>
      </c>
      <c r="H6">
        <f>G3^2*VARP(C2:C61)</f>
        <v>1.91308062559842E-3</v>
      </c>
    </row>
    <row r="7" spans="1:9">
      <c r="A7" s="46">
        <v>42916</v>
      </c>
      <c r="B7">
        <v>-5.8160889703825901E-2</v>
      </c>
      <c r="C7">
        <v>-2.5369372697649901E-2</v>
      </c>
      <c r="F7" t="s">
        <v>92</v>
      </c>
      <c r="H7">
        <f>VARP(B2:B61)</f>
        <v>4.0184408458087848E-3</v>
      </c>
    </row>
    <row r="8" spans="1:9">
      <c r="A8" s="46">
        <v>42947</v>
      </c>
      <c r="B8">
        <v>1.7016615877347201E-2</v>
      </c>
      <c r="C8">
        <v>4.1323190188733497E-2</v>
      </c>
    </row>
    <row r="9" spans="1:9">
      <c r="A9" s="46">
        <v>42978</v>
      </c>
      <c r="B9">
        <v>1.03014174874405E-2</v>
      </c>
      <c r="C9">
        <v>3.1092807146359001E-2</v>
      </c>
      <c r="H9">
        <f>H6/H7</f>
        <v>0.47607534837641174</v>
      </c>
      <c r="I9" t="s">
        <v>93</v>
      </c>
    </row>
    <row r="10" spans="1:9">
      <c r="A10" s="46">
        <v>43007</v>
      </c>
      <c r="B10">
        <v>1.9345903288885299E-2</v>
      </c>
      <c r="C10">
        <v>7.9180278130502602E-3</v>
      </c>
      <c r="H10">
        <f>1-H9</f>
        <v>0.52392465162358826</v>
      </c>
      <c r="I10" t="s">
        <v>94</v>
      </c>
    </row>
    <row r="11" spans="1:9">
      <c r="A11" s="46">
        <v>43039</v>
      </c>
      <c r="B11">
        <v>6.0921076022031097E-2</v>
      </c>
      <c r="C11">
        <v>7.3952124414784506E-2</v>
      </c>
    </row>
    <row r="12" spans="1:9">
      <c r="A12" s="46">
        <v>43069</v>
      </c>
      <c r="B12">
        <v>3.0298969686141301E-3</v>
      </c>
      <c r="C12">
        <v>1.09049030122372E-2</v>
      </c>
    </row>
    <row r="13" spans="1:9">
      <c r="A13" s="46">
        <v>43098</v>
      </c>
      <c r="B13">
        <v>1.66285259542393E-2</v>
      </c>
      <c r="C13">
        <v>9.5124326992485195E-4</v>
      </c>
    </row>
    <row r="14" spans="1:9">
      <c r="A14" s="46">
        <v>43131</v>
      </c>
      <c r="B14">
        <v>0.122289674675787</v>
      </c>
      <c r="C14">
        <v>7.55178653347231E-2</v>
      </c>
    </row>
    <row r="15" spans="1:9">
      <c r="A15" s="46">
        <v>43159</v>
      </c>
      <c r="B15">
        <v>-6.6231267190693402E-2</v>
      </c>
      <c r="C15">
        <v>9.5943106815670701E-4</v>
      </c>
    </row>
    <row r="16" spans="1:9">
      <c r="A16" s="46">
        <v>43188</v>
      </c>
      <c r="B16">
        <v>-6.0493538153550498E-2</v>
      </c>
      <c r="C16">
        <v>-3.3752706022296797E-2</v>
      </c>
    </row>
    <row r="17" spans="1:10">
      <c r="A17" s="46">
        <v>43220</v>
      </c>
      <c r="B17">
        <v>-1.7895363496205501E-2</v>
      </c>
      <c r="C17">
        <v>-2.33787331550283E-4</v>
      </c>
    </row>
    <row r="18" spans="1:10">
      <c r="A18" s="46">
        <v>43251</v>
      </c>
      <c r="B18">
        <v>7.9934793088498796E-2</v>
      </c>
      <c r="C18">
        <v>7.04842712686128E-2</v>
      </c>
    </row>
    <row r="19" spans="1:10">
      <c r="A19" s="46">
        <v>43280</v>
      </c>
      <c r="B19">
        <v>2.6536310369318101E-2</v>
      </c>
      <c r="C19">
        <v>-6.0984965911461799E-3</v>
      </c>
    </row>
    <row r="20" spans="1:10">
      <c r="A20" s="46">
        <v>43312</v>
      </c>
      <c r="B20">
        <v>8.6814472660633205E-2</v>
      </c>
      <c r="C20">
        <v>2.6240213676486102E-2</v>
      </c>
    </row>
    <row r="21" spans="1:10">
      <c r="A21" s="46">
        <v>43343</v>
      </c>
      <c r="B21">
        <v>3.73207593938997E-3</v>
      </c>
      <c r="C21">
        <v>8.9385619366770697E-2</v>
      </c>
      <c r="I21" s="187"/>
    </row>
    <row r="22" spans="1:10">
      <c r="A22" s="46">
        <v>43371</v>
      </c>
      <c r="B22">
        <v>-2.0068267408298101E-2</v>
      </c>
      <c r="C22">
        <v>2.04473980356001E-3</v>
      </c>
      <c r="I22" s="187"/>
      <c r="J22" s="46"/>
    </row>
    <row r="23" spans="1:10">
      <c r="A23" s="46">
        <v>43404</v>
      </c>
      <c r="B23">
        <v>-9.6513904829285305E-2</v>
      </c>
      <c r="C23">
        <v>-8.4764961387139903E-2</v>
      </c>
    </row>
    <row r="24" spans="1:10">
      <c r="A24" s="46">
        <v>43434</v>
      </c>
      <c r="B24">
        <v>1.7486171695620899E-2</v>
      </c>
      <c r="C24">
        <v>-1.46718536047533E-2</v>
      </c>
    </row>
    <row r="25" spans="1:10">
      <c r="A25" s="46">
        <v>43465</v>
      </c>
      <c r="B25">
        <v>-5.8297717346260797E-2</v>
      </c>
      <c r="C25">
        <v>-8.3406341209425305E-2</v>
      </c>
    </row>
    <row r="26" spans="1:10">
      <c r="A26" s="46">
        <v>43496</v>
      </c>
      <c r="B26">
        <v>7.7447994886167701E-2</v>
      </c>
      <c r="C26">
        <v>7.9901977980030403E-2</v>
      </c>
    </row>
    <row r="27" spans="1:10">
      <c r="A27" s="46">
        <v>43524</v>
      </c>
      <c r="B27">
        <v>5.8623326532796101E-4</v>
      </c>
      <c r="C27">
        <v>7.3268312864934501E-2</v>
      </c>
    </row>
    <row r="28" spans="1:10">
      <c r="A28" s="46">
        <v>43553</v>
      </c>
      <c r="B28">
        <v>4.46850682512311E-2</v>
      </c>
      <c r="C28">
        <v>4.0712179807876302E-2</v>
      </c>
    </row>
    <row r="29" spans="1:10">
      <c r="A29" s="46">
        <v>43585</v>
      </c>
      <c r="B29">
        <v>1.8752768750149699E-2</v>
      </c>
      <c r="C29">
        <v>6.3699386428246796E-2</v>
      </c>
    </row>
    <row r="30" spans="1:10">
      <c r="A30" s="46">
        <v>43616</v>
      </c>
      <c r="B30">
        <v>-7.7116804522148502E-2</v>
      </c>
      <c r="C30">
        <v>-8.8796286850664097E-2</v>
      </c>
    </row>
    <row r="31" spans="1:10">
      <c r="A31" s="46">
        <v>43644</v>
      </c>
      <c r="B31">
        <v>-2.14188442583596E-2</v>
      </c>
      <c r="C31">
        <v>8.7745901381501595E-2</v>
      </c>
    </row>
    <row r="32" spans="1:10">
      <c r="A32" s="46">
        <v>43677</v>
      </c>
      <c r="B32">
        <v>0.12504608075174001</v>
      </c>
      <c r="C32">
        <v>3.5374023752935302E-2</v>
      </c>
    </row>
    <row r="33" spans="1:3">
      <c r="A33" s="46">
        <v>43707</v>
      </c>
      <c r="B33">
        <v>-2.2713776870851299E-2</v>
      </c>
      <c r="C33">
        <v>-2.1937242728503701E-2</v>
      </c>
    </row>
    <row r="34" spans="1:3">
      <c r="A34" s="46">
        <v>43738</v>
      </c>
      <c r="B34">
        <v>2.5711224915209101E-2</v>
      </c>
      <c r="C34">
        <v>1.3212469398426499E-2</v>
      </c>
    </row>
    <row r="35" spans="1:3">
      <c r="A35" s="46">
        <v>43769</v>
      </c>
      <c r="B35">
        <v>3.0840062341687902E-2</v>
      </c>
      <c r="C35">
        <v>3.75319632007097E-2</v>
      </c>
    </row>
    <row r="36" spans="1:3">
      <c r="A36" s="46">
        <v>43798</v>
      </c>
      <c r="B36">
        <v>3.5978642544818702E-2</v>
      </c>
      <c r="C36">
        <v>5.5938019282914503E-2</v>
      </c>
    </row>
    <row r="37" spans="1:3">
      <c r="A37" s="46">
        <v>43830</v>
      </c>
      <c r="B37">
        <v>2.70687220616103E-2</v>
      </c>
      <c r="C37">
        <v>3.9673335377829202E-2</v>
      </c>
    </row>
    <row r="38" spans="1:3">
      <c r="A38" s="46">
        <v>43861</v>
      </c>
      <c r="B38">
        <v>6.9725780860737899E-2</v>
      </c>
      <c r="C38">
        <v>3.8104921538053997E-2</v>
      </c>
    </row>
    <row r="39" spans="1:3">
      <c r="A39" s="46">
        <v>43889</v>
      </c>
      <c r="B39">
        <v>-6.5278708095040994E-2</v>
      </c>
      <c r="C39">
        <v>-7.2901141039972694E-2</v>
      </c>
    </row>
    <row r="40" spans="1:3">
      <c r="A40" s="46">
        <v>43921</v>
      </c>
      <c r="B40">
        <v>-0.13238756679344699</v>
      </c>
      <c r="C40">
        <v>-9.7297012926549797E-2</v>
      </c>
    </row>
    <row r="41" spans="1:3">
      <c r="A41" s="46">
        <v>43951</v>
      </c>
      <c r="B41">
        <v>0.158999963650475</v>
      </c>
      <c r="C41">
        <v>0.142048165001602</v>
      </c>
    </row>
    <row r="42" spans="1:3">
      <c r="A42" s="46">
        <v>43980</v>
      </c>
      <c r="B42">
        <v>6.4468754367909206E-2</v>
      </c>
      <c r="C42">
        <v>7.8636401191062896E-2</v>
      </c>
    </row>
    <row r="43" spans="1:3">
      <c r="A43" s="46">
        <v>44012</v>
      </c>
      <c r="B43">
        <v>-1.0791597251766E-2</v>
      </c>
      <c r="C43">
        <v>7.0382231008087895E-2</v>
      </c>
    </row>
    <row r="44" spans="1:3">
      <c r="A44" s="46">
        <v>44043</v>
      </c>
      <c r="B44">
        <v>4.9292972699740097E-2</v>
      </c>
      <c r="C44">
        <v>5.9416545349933798E-2</v>
      </c>
    </row>
    <row r="45" spans="1:3">
      <c r="A45" s="46">
        <v>44074</v>
      </c>
      <c r="B45">
        <v>9.5151102369736798E-2</v>
      </c>
      <c r="C45">
        <v>0.11135577449204501</v>
      </c>
    </row>
    <row r="46" spans="1:3">
      <c r="A46" s="46">
        <v>44104</v>
      </c>
      <c r="B46">
        <v>-0.1005995905345</v>
      </c>
      <c r="C46">
        <v>-4.8668409560885299E-2</v>
      </c>
    </row>
    <row r="47" spans="1:3">
      <c r="A47" s="46">
        <v>44134</v>
      </c>
      <c r="B47">
        <v>0.102695150295326</v>
      </c>
      <c r="C47">
        <v>-4.3217259726645099E-2</v>
      </c>
    </row>
    <row r="48" spans="1:3">
      <c r="A48" s="46">
        <v>44165</v>
      </c>
      <c r="B48">
        <v>8.5569695327646203E-2</v>
      </c>
      <c r="C48">
        <v>0.12530610384319901</v>
      </c>
    </row>
    <row r="49" spans="1:3">
      <c r="A49" s="46">
        <v>44196</v>
      </c>
      <c r="B49">
        <v>-1.0031975268655199E-3</v>
      </c>
      <c r="C49">
        <v>5.7149216161112897E-2</v>
      </c>
    </row>
    <row r="50" spans="1:3">
      <c r="A50" s="46">
        <v>44225</v>
      </c>
      <c r="B50">
        <v>4.2632811118439001E-2</v>
      </c>
      <c r="C50">
        <v>-7.03806751696369E-3</v>
      </c>
    </row>
    <row r="51" spans="1:3">
      <c r="A51" s="46">
        <v>44253</v>
      </c>
      <c r="B51">
        <v>0.106465091929161</v>
      </c>
      <c r="C51">
        <v>1.4802096038963E-2</v>
      </c>
    </row>
    <row r="52" spans="1:3">
      <c r="A52" s="46">
        <v>44286</v>
      </c>
      <c r="B52">
        <v>2.0084961578440499E-2</v>
      </c>
      <c r="C52">
        <v>7.3931208225715599E-3</v>
      </c>
    </row>
    <row r="53" spans="1:3">
      <c r="A53" s="46">
        <v>44316</v>
      </c>
      <c r="B53">
        <v>0.141079833268663</v>
      </c>
      <c r="C53">
        <v>5.1465859663854398E-2</v>
      </c>
    </row>
    <row r="54" spans="1:3">
      <c r="A54" s="46">
        <v>44344</v>
      </c>
      <c r="B54">
        <v>1.4234534337157401E-3</v>
      </c>
      <c r="C54">
        <v>-1.23626699029639E-2</v>
      </c>
    </row>
    <row r="55" spans="1:3">
      <c r="A55" s="46">
        <v>44377</v>
      </c>
      <c r="B55">
        <v>3.6039602811701002E-2</v>
      </c>
      <c r="C55">
        <v>7.2763620975501903E-2</v>
      </c>
    </row>
    <row r="56" spans="1:3">
      <c r="A56" s="46">
        <v>44407</v>
      </c>
      <c r="B56">
        <v>0.103506028852264</v>
      </c>
      <c r="C56">
        <v>3.3703647016591398E-2</v>
      </c>
    </row>
    <row r="57" spans="1:3">
      <c r="A57" s="46">
        <v>44439</v>
      </c>
      <c r="B57">
        <v>7.40091666104154E-2</v>
      </c>
      <c r="C57">
        <v>3.5103491551159403E-2</v>
      </c>
    </row>
    <row r="58" spans="1:3">
      <c r="A58" s="46">
        <v>44469</v>
      </c>
      <c r="B58">
        <v>-7.6169227305179901E-2</v>
      </c>
      <c r="C58">
        <v>-5.7443330662756198E-2</v>
      </c>
    </row>
    <row r="59" spans="1:3">
      <c r="A59" s="46">
        <v>44498</v>
      </c>
      <c r="B59">
        <v>0.107498690955805</v>
      </c>
      <c r="C59">
        <v>8.1910832208393097E-2</v>
      </c>
    </row>
    <row r="60" spans="1:3">
      <c r="A60" s="46">
        <v>44530</v>
      </c>
      <c r="B60">
        <v>-4.1531001833124297E-2</v>
      </c>
      <c r="C60">
        <v>3.1163573640935301E-2</v>
      </c>
    </row>
    <row r="61" spans="1:3">
      <c r="A61" s="46">
        <v>44560</v>
      </c>
      <c r="B61">
        <v>3.0324727382247601E-2</v>
      </c>
      <c r="C61">
        <v>3.03725384280767E-2</v>
      </c>
    </row>
  </sheetData>
  <pageMargins left="0.7" right="0.7" top="0.75" bottom="0.75" header="0.3" footer="0.3"/>
  <pageSetup orientation="portrait" horizontalDpi="1200" verticalDpi="12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0"/>
  <dimension ref="A1:U62"/>
  <sheetViews>
    <sheetView workbookViewId="0">
      <selection activeCell="R10" sqref="R10"/>
    </sheetView>
  </sheetViews>
  <sheetFormatPr defaultRowHeight="14.5"/>
  <cols>
    <col min="1" max="1" width="10.7265625" bestFit="1" customWidth="1"/>
    <col min="3" max="3" width="13.81640625" customWidth="1"/>
    <col min="4" max="4" width="15.453125" bestFit="1" customWidth="1"/>
    <col min="10" max="10" width="13.54296875" bestFit="1" customWidth="1"/>
    <col min="13" max="13" width="10.1796875" customWidth="1"/>
    <col min="14" max="14" width="9.7265625" customWidth="1"/>
    <col min="15" max="15" width="9.54296875" customWidth="1"/>
    <col min="16" max="16" width="8.26953125" customWidth="1"/>
    <col min="17" max="17" width="8.1796875" customWidth="1"/>
    <col min="18" max="18" width="13.453125" bestFit="1" customWidth="1"/>
    <col min="19" max="19" width="11" bestFit="1" customWidth="1"/>
    <col min="20" max="20" width="12.453125" bestFit="1" customWidth="1"/>
    <col min="21" max="21" width="12.54296875" bestFit="1" customWidth="1"/>
  </cols>
  <sheetData>
    <row r="1" spans="1:18">
      <c r="B1" s="200" t="s">
        <v>97</v>
      </c>
      <c r="C1" s="199"/>
      <c r="D1" s="199"/>
      <c r="I1" s="200"/>
      <c r="J1" s="199"/>
      <c r="K1" s="199"/>
    </row>
    <row r="2" spans="1:18">
      <c r="A2" t="s">
        <v>251</v>
      </c>
      <c r="B2" t="s">
        <v>89</v>
      </c>
      <c r="C2" t="s">
        <v>90</v>
      </c>
      <c r="D2" t="s">
        <v>164</v>
      </c>
    </row>
    <row r="3" spans="1:18" ht="15.75" customHeight="1">
      <c r="A3" s="46">
        <v>42766</v>
      </c>
      <c r="B3">
        <v>3.5005350251831102E-2</v>
      </c>
      <c r="C3">
        <v>4.3127267082612698E-2</v>
      </c>
      <c r="D3">
        <v>-3.4677176673669499E-2</v>
      </c>
    </row>
    <row r="4" spans="1:18">
      <c r="A4" s="46">
        <v>42794</v>
      </c>
      <c r="B4">
        <v>3.0163730551132101E-2</v>
      </c>
      <c r="C4">
        <v>4.9392343922591599E-2</v>
      </c>
      <c r="D4">
        <v>-2.65215505729125E-2</v>
      </c>
      <c r="M4" s="27"/>
      <c r="N4" s="27"/>
    </row>
    <row r="5" spans="1:18">
      <c r="A5" s="46">
        <v>42825</v>
      </c>
      <c r="B5">
        <v>3.3967253406387002E-3</v>
      </c>
      <c r="C5">
        <v>2.2535271424309802E-2</v>
      </c>
      <c r="D5">
        <v>-1.0781433969765501E-2</v>
      </c>
    </row>
    <row r="6" spans="1:18">
      <c r="A6" s="46">
        <v>42853</v>
      </c>
      <c r="B6">
        <v>9.0493079550522604E-2</v>
      </c>
      <c r="C6">
        <v>2.3372246451298501E-2</v>
      </c>
      <c r="D6">
        <v>-3.4949718918888199E-2</v>
      </c>
    </row>
    <row r="7" spans="1:18">
      <c r="A7" s="46">
        <v>42886</v>
      </c>
      <c r="B7">
        <v>6.7678369318538906E-2</v>
      </c>
      <c r="C7">
        <v>4.4092149811142102E-2</v>
      </c>
      <c r="D7">
        <v>-4.0501514232138103E-2</v>
      </c>
    </row>
    <row r="8" spans="1:18">
      <c r="A8" s="46">
        <v>42916</v>
      </c>
      <c r="B8">
        <v>-5.8160889703825901E-2</v>
      </c>
      <c r="C8">
        <v>-2.5369264763973599E-2</v>
      </c>
      <c r="D8">
        <v>-5.0467743976806397E-3</v>
      </c>
    </row>
    <row r="9" spans="1:18" ht="15.75" customHeight="1">
      <c r="A9" s="46">
        <v>42947</v>
      </c>
      <c r="B9">
        <v>1.7016615877347201E-2</v>
      </c>
      <c r="C9">
        <v>4.1323644691784997E-2</v>
      </c>
      <c r="D9">
        <v>2.5762749737725001E-2</v>
      </c>
    </row>
    <row r="10" spans="1:18">
      <c r="A10" s="46">
        <v>42978</v>
      </c>
      <c r="B10">
        <v>1.03014174874405E-2</v>
      </c>
      <c r="C10">
        <v>3.1092247992062401E-2</v>
      </c>
      <c r="D10">
        <v>-5.5738965633776602E-2</v>
      </c>
    </row>
    <row r="11" spans="1:18" ht="15.75" customHeight="1">
      <c r="A11" s="46">
        <v>43007</v>
      </c>
      <c r="B11">
        <v>1.9345903288885299E-2</v>
      </c>
      <c r="C11">
        <v>7.9180286509857502E-3</v>
      </c>
      <c r="D11">
        <v>0.104575276140776</v>
      </c>
    </row>
    <row r="12" spans="1:18">
      <c r="A12" s="46">
        <v>43039</v>
      </c>
      <c r="B12">
        <v>6.0921076022031097E-2</v>
      </c>
      <c r="C12">
        <v>7.3952237174317495E-2</v>
      </c>
      <c r="D12">
        <v>-1.0685767909930401E-2</v>
      </c>
      <c r="M12" s="26"/>
      <c r="N12" s="26"/>
      <c r="O12" s="26"/>
      <c r="P12" s="26"/>
      <c r="Q12" s="26"/>
      <c r="R12" s="26"/>
    </row>
    <row r="13" spans="1:18">
      <c r="A13" s="46">
        <v>43069</v>
      </c>
      <c r="B13">
        <v>3.0298969686141301E-3</v>
      </c>
      <c r="C13">
        <v>1.09048052472427E-2</v>
      </c>
      <c r="D13">
        <v>2.0630668843657499E-2</v>
      </c>
    </row>
    <row r="14" spans="1:18">
      <c r="A14" s="46">
        <v>43098</v>
      </c>
      <c r="B14">
        <v>1.66285259542393E-2</v>
      </c>
      <c r="C14">
        <v>9.5153349307954905E-4</v>
      </c>
      <c r="D14">
        <v>5.3859603978132699E-2</v>
      </c>
    </row>
    <row r="15" spans="1:18" ht="15.75" customHeight="1">
      <c r="A15" s="46">
        <v>43131</v>
      </c>
      <c r="B15">
        <v>0.122289674675787</v>
      </c>
      <c r="C15">
        <v>7.5517657504983099E-2</v>
      </c>
      <c r="D15">
        <v>3.1531070814471797E-2</v>
      </c>
    </row>
    <row r="16" spans="1:18" ht="15.75" customHeight="1">
      <c r="A16" s="46">
        <v>43159</v>
      </c>
      <c r="B16">
        <v>-6.6231267190693402E-2</v>
      </c>
      <c r="C16">
        <v>9.5943106815670701E-4</v>
      </c>
      <c r="D16">
        <v>-0.107377325693796</v>
      </c>
    </row>
    <row r="17" spans="1:21">
      <c r="A17" s="46">
        <v>43188</v>
      </c>
      <c r="B17">
        <v>-6.0493538153550498E-2</v>
      </c>
      <c r="C17">
        <v>-3.3752347029247197E-2</v>
      </c>
      <c r="D17">
        <v>2.03968265453753E-2</v>
      </c>
      <c r="M17" s="26"/>
      <c r="N17" s="26"/>
      <c r="O17" s="26"/>
      <c r="P17" s="26"/>
      <c r="Q17" s="26"/>
      <c r="R17" s="26"/>
      <c r="S17" s="26"/>
      <c r="T17" s="26"/>
      <c r="U17" s="26"/>
    </row>
    <row r="18" spans="1:21">
      <c r="A18" s="46">
        <v>43220</v>
      </c>
      <c r="B18">
        <v>-1.7895363496205501E-2</v>
      </c>
      <c r="C18">
        <v>-2.34065894565017E-4</v>
      </c>
      <c r="D18">
        <v>9.68930751398768E-2</v>
      </c>
    </row>
    <row r="19" spans="1:21">
      <c r="A19" s="46">
        <v>43251</v>
      </c>
      <c r="B19">
        <v>7.9934793088498796E-2</v>
      </c>
      <c r="C19">
        <v>7.0484264720268905E-2</v>
      </c>
      <c r="D19">
        <v>3.5925665650232398E-2</v>
      </c>
    </row>
    <row r="20" spans="1:21" ht="15.75" customHeight="1">
      <c r="A20" s="46">
        <v>43280</v>
      </c>
      <c r="B20">
        <v>2.6536310369318101E-2</v>
      </c>
      <c r="C20">
        <v>-6.0987564254476202E-3</v>
      </c>
      <c r="D20">
        <v>7.3254034040275799E-3</v>
      </c>
    </row>
    <row r="21" spans="1:21">
      <c r="A21" s="46">
        <v>43312</v>
      </c>
      <c r="B21">
        <v>8.6814472660633205E-2</v>
      </c>
      <c r="C21">
        <v>2.6240218259098301E-2</v>
      </c>
      <c r="D21">
        <v>1.0848966565756599E-2</v>
      </c>
    </row>
    <row r="22" spans="1:21">
      <c r="A22" s="46">
        <v>43343</v>
      </c>
      <c r="B22">
        <v>3.73207593938997E-3</v>
      </c>
      <c r="C22">
        <v>8.9385974928743298E-2</v>
      </c>
      <c r="D22">
        <v>-2.9561312703496399E-2</v>
      </c>
    </row>
    <row r="23" spans="1:21">
      <c r="A23" s="46">
        <v>43371</v>
      </c>
      <c r="B23">
        <v>-2.0068267408298101E-2</v>
      </c>
      <c r="C23">
        <v>2.0445832719549598E-3</v>
      </c>
      <c r="D23">
        <v>2.6320660814520599E-2</v>
      </c>
    </row>
    <row r="24" spans="1:21">
      <c r="A24" s="46">
        <v>43404</v>
      </c>
      <c r="B24">
        <v>-9.6513904829285305E-2</v>
      </c>
      <c r="C24">
        <v>-8.4765039333867198E-2</v>
      </c>
      <c r="D24">
        <v>-0.12111141268735701</v>
      </c>
    </row>
    <row r="25" spans="1:21">
      <c r="A25" s="46">
        <v>43434</v>
      </c>
      <c r="B25">
        <v>1.7486171695620899E-2</v>
      </c>
      <c r="C25">
        <v>-1.4671940020104199E-2</v>
      </c>
      <c r="D25">
        <v>-2.8360942030534901E-2</v>
      </c>
    </row>
    <row r="26" spans="1:21">
      <c r="A26" s="46">
        <v>43465</v>
      </c>
      <c r="B26">
        <v>-5.8297717346260797E-2</v>
      </c>
      <c r="C26">
        <v>-8.3405923457884099E-2</v>
      </c>
      <c r="D26">
        <v>-0.13417878182968901</v>
      </c>
      <c r="N26" s="14"/>
    </row>
    <row r="27" spans="1:21">
      <c r="A27" s="46">
        <v>43496</v>
      </c>
      <c r="B27">
        <v>7.7447994886167701E-2</v>
      </c>
      <c r="C27">
        <v>7.9901766777854696E-2</v>
      </c>
      <c r="D27">
        <v>0.117105215951637</v>
      </c>
    </row>
    <row r="28" spans="1:21">
      <c r="A28" s="46">
        <v>43524</v>
      </c>
      <c r="B28">
        <v>5.8623326532796101E-4</v>
      </c>
      <c r="C28">
        <v>7.3268044501331703E-2</v>
      </c>
      <c r="D28">
        <v>2.1708988746172001E-2</v>
      </c>
    </row>
    <row r="29" spans="1:21">
      <c r="A29" s="46">
        <v>43553</v>
      </c>
      <c r="B29">
        <v>4.46850682512311E-2</v>
      </c>
      <c r="C29">
        <v>4.0712430514869502E-2</v>
      </c>
      <c r="D29">
        <v>2.3061007767803201E-2</v>
      </c>
      <c r="M29" s="27"/>
      <c r="N29" s="27"/>
    </row>
    <row r="30" spans="1:21">
      <c r="A30" s="46">
        <v>43585</v>
      </c>
      <c r="B30">
        <v>1.8752768750149699E-2</v>
      </c>
      <c r="C30">
        <v>6.3699303270425306E-2</v>
      </c>
      <c r="D30">
        <v>-1.9019573584762399E-3</v>
      </c>
    </row>
    <row r="31" spans="1:21">
      <c r="A31" s="46">
        <v>43616</v>
      </c>
      <c r="B31">
        <v>-7.7116804522148502E-2</v>
      </c>
      <c r="C31">
        <v>-8.8796213354390502E-2</v>
      </c>
      <c r="D31">
        <v>-0.11702724623807501</v>
      </c>
    </row>
    <row r="32" spans="1:21">
      <c r="A32" s="46">
        <v>43644</v>
      </c>
      <c r="B32">
        <v>-2.14188442583596E-2</v>
      </c>
      <c r="C32">
        <v>8.7745974962491799E-2</v>
      </c>
      <c r="D32">
        <v>8.8158408829731597E-2</v>
      </c>
    </row>
    <row r="33" spans="1:21">
      <c r="A33" s="46">
        <v>43677</v>
      </c>
      <c r="B33">
        <v>0.12504608075174001</v>
      </c>
      <c r="C33">
        <v>3.5373944354926599E-2</v>
      </c>
      <c r="D33">
        <v>-2.4111839290427501E-2</v>
      </c>
    </row>
    <row r="34" spans="1:21">
      <c r="A34" s="46">
        <v>43707</v>
      </c>
      <c r="B34">
        <v>-2.2713776870851299E-2</v>
      </c>
      <c r="C34">
        <v>-2.19373127758699E-2</v>
      </c>
      <c r="D34">
        <v>-8.71400003149259E-2</v>
      </c>
    </row>
    <row r="35" spans="1:21">
      <c r="A35" s="46">
        <v>43738</v>
      </c>
      <c r="B35">
        <v>2.5711224915209101E-2</v>
      </c>
      <c r="C35">
        <v>1.32123961735923E-2</v>
      </c>
      <c r="D35">
        <v>3.8816807779235497E-2</v>
      </c>
    </row>
    <row r="36" spans="1:21">
      <c r="A36" s="46">
        <v>43769</v>
      </c>
      <c r="B36">
        <v>3.0840062341687902E-2</v>
      </c>
      <c r="C36">
        <v>3.7532038183118302E-2</v>
      </c>
      <c r="D36">
        <v>-2.6275402589207901E-2</v>
      </c>
    </row>
    <row r="37" spans="1:21">
      <c r="A37" s="46">
        <v>43798</v>
      </c>
      <c r="B37">
        <v>3.5978642544818702E-2</v>
      </c>
      <c r="C37">
        <v>5.5938158594226198E-2</v>
      </c>
      <c r="D37">
        <v>1.0793950064773201E-2</v>
      </c>
      <c r="M37" s="26"/>
      <c r="N37" s="26"/>
      <c r="O37" s="26"/>
      <c r="P37" s="26"/>
      <c r="Q37" s="26"/>
      <c r="R37" s="26"/>
    </row>
    <row r="38" spans="1:21">
      <c r="A38" s="46">
        <v>43830</v>
      </c>
      <c r="B38">
        <v>2.70687220616103E-2</v>
      </c>
      <c r="C38">
        <v>3.9673264178015401E-2</v>
      </c>
      <c r="D38">
        <v>7.1443449579976906E-2</v>
      </c>
    </row>
    <row r="39" spans="1:21">
      <c r="A39" s="46">
        <v>43861</v>
      </c>
      <c r="B39">
        <v>6.9725780860737899E-2</v>
      </c>
      <c r="C39">
        <v>3.8104792223453199E-2</v>
      </c>
      <c r="D39">
        <v>-0.118051263885585</v>
      </c>
    </row>
    <row r="40" spans="1:21">
      <c r="A40" s="46">
        <v>43889</v>
      </c>
      <c r="B40">
        <v>-6.5278708095040994E-2</v>
      </c>
      <c r="C40">
        <v>-7.29010843761492E-2</v>
      </c>
      <c r="D40">
        <v>-0.149436423843996</v>
      </c>
    </row>
    <row r="41" spans="1:21">
      <c r="A41" s="46">
        <v>43921</v>
      </c>
      <c r="B41">
        <v>-0.13238756679344699</v>
      </c>
      <c r="C41">
        <v>-9.7297078852098998E-2</v>
      </c>
      <c r="D41">
        <v>-0.36529900027534201</v>
      </c>
    </row>
    <row r="42" spans="1:21">
      <c r="A42" s="46">
        <v>43951</v>
      </c>
      <c r="B42">
        <v>0.158999963650475</v>
      </c>
      <c r="C42">
        <v>0.142048175375561</v>
      </c>
      <c r="D42">
        <v>0.32208269339239398</v>
      </c>
      <c r="M42" s="26"/>
      <c r="N42" s="26"/>
      <c r="O42" s="26"/>
      <c r="P42" s="26"/>
      <c r="Q42" s="26"/>
      <c r="R42" s="26"/>
      <c r="S42" s="26"/>
      <c r="T42" s="26"/>
      <c r="U42" s="26"/>
    </row>
    <row r="43" spans="1:21">
      <c r="A43" s="46">
        <v>43980</v>
      </c>
      <c r="B43">
        <v>6.4468754367909206E-2</v>
      </c>
      <c r="C43">
        <v>7.8636342272040194E-2</v>
      </c>
      <c r="D43">
        <v>1.6623673585233801E-2</v>
      </c>
    </row>
    <row r="44" spans="1:21">
      <c r="A44" s="46">
        <v>44012</v>
      </c>
      <c r="B44">
        <v>-1.0791597251766E-2</v>
      </c>
      <c r="C44">
        <v>7.0382239353397699E-2</v>
      </c>
      <c r="D44">
        <v>-8.7906941700580006E-3</v>
      </c>
    </row>
    <row r="45" spans="1:21">
      <c r="A45" s="46">
        <v>44043</v>
      </c>
      <c r="B45">
        <v>4.9292972699740097E-2</v>
      </c>
      <c r="C45">
        <v>5.9416773481159903E-2</v>
      </c>
      <c r="D45">
        <v>-4.1948375311480601E-2</v>
      </c>
    </row>
    <row r="46" spans="1:21">
      <c r="A46" s="46">
        <v>44074</v>
      </c>
      <c r="B46">
        <v>9.5151102369736798E-2</v>
      </c>
      <c r="C46">
        <v>0.111355658286513</v>
      </c>
      <c r="D46">
        <v>-6.2251950924947699E-3</v>
      </c>
    </row>
    <row r="47" spans="1:21">
      <c r="A47" s="46">
        <v>44104</v>
      </c>
      <c r="B47">
        <v>-0.1005995905345</v>
      </c>
      <c r="C47">
        <v>-4.8668503645936799E-2</v>
      </c>
      <c r="D47">
        <v>-0.14746857466928501</v>
      </c>
    </row>
    <row r="48" spans="1:21">
      <c r="A48" s="46">
        <v>44134</v>
      </c>
      <c r="B48">
        <v>0.102695150295326</v>
      </c>
      <c r="C48">
        <v>-4.3217165102474898E-2</v>
      </c>
      <c r="D48">
        <v>-3.4730901352366797E-2</v>
      </c>
    </row>
    <row r="49" spans="1:4">
      <c r="A49" s="46">
        <v>44165</v>
      </c>
      <c r="B49">
        <v>8.5569695327646203E-2</v>
      </c>
      <c r="C49">
        <v>0.12530620720864399</v>
      </c>
      <c r="D49">
        <v>0.28039069228457902</v>
      </c>
    </row>
    <row r="50" spans="1:4">
      <c r="A50" s="46">
        <v>44196</v>
      </c>
      <c r="B50">
        <v>-1.0031975268655199E-3</v>
      </c>
      <c r="C50">
        <v>5.7149119056255603E-2</v>
      </c>
      <c r="D50">
        <v>5.2518358524331198E-2</v>
      </c>
    </row>
    <row r="51" spans="1:4">
      <c r="A51" s="46">
        <v>44225</v>
      </c>
      <c r="B51">
        <v>4.2632811118439001E-2</v>
      </c>
      <c r="C51">
        <v>-7.0381544066861297E-3</v>
      </c>
      <c r="D51">
        <v>4.9556525909363498E-2</v>
      </c>
    </row>
    <row r="52" spans="1:4">
      <c r="A52" s="46">
        <v>44253</v>
      </c>
      <c r="B52">
        <v>0.106465091929161</v>
      </c>
      <c r="C52">
        <v>1.4802272345430099E-2</v>
      </c>
      <c r="D52">
        <v>0.22450853736703</v>
      </c>
    </row>
    <row r="53" spans="1:4">
      <c r="A53" s="46">
        <v>44286</v>
      </c>
      <c r="B53">
        <v>2.0084961578440499E-2</v>
      </c>
      <c r="C53">
        <v>7.3930339558565001E-3</v>
      </c>
      <c r="D53">
        <v>3.0569804308272799E-2</v>
      </c>
    </row>
    <row r="54" spans="1:4">
      <c r="A54" s="46">
        <v>44316</v>
      </c>
      <c r="B54">
        <v>0.141079833268663</v>
      </c>
      <c r="C54">
        <v>5.1465859663854398E-2</v>
      </c>
      <c r="D54">
        <v>4.2647623891579403E-3</v>
      </c>
    </row>
    <row r="55" spans="1:4">
      <c r="A55" s="46">
        <v>44344</v>
      </c>
      <c r="B55">
        <v>1.4234534337157401E-3</v>
      </c>
      <c r="C55">
        <v>-1.23626699029639E-2</v>
      </c>
      <c r="D55">
        <v>6.5456078349101499E-2</v>
      </c>
    </row>
    <row r="56" spans="1:4">
      <c r="A56" s="46">
        <v>44377</v>
      </c>
      <c r="B56">
        <v>3.6039602811701002E-2</v>
      </c>
      <c r="C56">
        <v>7.2763620975501903E-2</v>
      </c>
      <c r="D56">
        <v>5.2424444327584703E-2</v>
      </c>
    </row>
    <row r="57" spans="1:4">
      <c r="A57" s="46">
        <v>44407</v>
      </c>
      <c r="B57">
        <v>0.103506028852264</v>
      </c>
      <c r="C57">
        <v>3.3703647016591398E-2</v>
      </c>
      <c r="D57">
        <v>-8.6967926211504898E-2</v>
      </c>
    </row>
    <row r="58" spans="1:4">
      <c r="A58" s="46">
        <v>44439</v>
      </c>
      <c r="B58">
        <v>7.40091666104154E-2</v>
      </c>
      <c r="C58">
        <v>3.5103491551159403E-2</v>
      </c>
      <c r="D58">
        <v>-1.8473071632237398E-2</v>
      </c>
    </row>
    <row r="59" spans="1:4">
      <c r="A59" s="46">
        <v>44469</v>
      </c>
      <c r="B59">
        <v>-7.6169227305179901E-2</v>
      </c>
      <c r="C59">
        <v>-5.7443330662756198E-2</v>
      </c>
      <c r="D59">
        <v>0.10000821982218699</v>
      </c>
    </row>
    <row r="60" spans="1:4">
      <c r="A60" s="46">
        <v>44498</v>
      </c>
      <c r="B60">
        <v>0.107498690955805</v>
      </c>
      <c r="C60">
        <v>8.1910832208393097E-2</v>
      </c>
      <c r="D60">
        <v>9.9052767937811995E-2</v>
      </c>
    </row>
    <row r="61" spans="1:4">
      <c r="A61" s="46">
        <v>44530</v>
      </c>
      <c r="B61">
        <v>-4.1531001833124297E-2</v>
      </c>
      <c r="C61">
        <v>3.1163573640935301E-2</v>
      </c>
      <c r="D61">
        <v>-5.74980539515196E-2</v>
      </c>
    </row>
    <row r="62" spans="1:4">
      <c r="A62" s="46"/>
    </row>
  </sheetData>
  <mergeCells count="2">
    <mergeCell ref="B1:D1"/>
    <mergeCell ref="I1:K1"/>
  </mergeCells>
  <pageMargins left="0.7" right="0.7" top="0.75" bottom="0.75" header="0.3" footer="0.3"/>
  <pageSetup orientation="portrait" horizontalDpi="1200" verticalDpi="12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1"/>
  <dimension ref="A1:M63"/>
  <sheetViews>
    <sheetView workbookViewId="0">
      <selection activeCell="Q22" sqref="Q22"/>
    </sheetView>
  </sheetViews>
  <sheetFormatPr defaultRowHeight="14.5"/>
  <cols>
    <col min="2" max="2" width="10.54296875" bestFit="1" customWidth="1"/>
  </cols>
  <sheetData>
    <row r="1" spans="1:13">
      <c r="C1" t="s">
        <v>188</v>
      </c>
      <c r="D1" t="s">
        <v>189</v>
      </c>
      <c r="E1" t="s">
        <v>190</v>
      </c>
      <c r="F1" t="s">
        <v>191</v>
      </c>
    </row>
    <row r="2" spans="1:13">
      <c r="A2" t="s">
        <v>19</v>
      </c>
      <c r="C2">
        <v>0.3</v>
      </c>
      <c r="D2">
        <v>0.4</v>
      </c>
      <c r="E2">
        <v>0.2</v>
      </c>
      <c r="F2">
        <f>1-SUM(C2:E2)</f>
        <v>0.10000000000000009</v>
      </c>
      <c r="H2" t="s">
        <v>45</v>
      </c>
    </row>
    <row r="3" spans="1:13">
      <c r="A3" t="s">
        <v>192</v>
      </c>
      <c r="J3" t="s">
        <v>193</v>
      </c>
    </row>
    <row r="4" spans="1:13">
      <c r="B4" s="46">
        <v>42766</v>
      </c>
      <c r="C4">
        <v>4.7746403768711601E-2</v>
      </c>
      <c r="D4">
        <v>2.3983598019761899E-2</v>
      </c>
      <c r="E4">
        <v>6.16964450752297E-2</v>
      </c>
      <c r="F4">
        <v>-6.0126418749018397E-2</v>
      </c>
      <c r="H4">
        <f t="shared" ref="H4:H35" si="0">SUMPRODUCT($C$2:$F$2,C4:F4)</f>
        <v>3.0244007478662335E-2</v>
      </c>
      <c r="J4" s="1">
        <f>_xlfn.VAR.P(H4:H63)</f>
        <v>2.627153820584587E-3</v>
      </c>
    </row>
    <row r="5" spans="1:13">
      <c r="B5" s="46">
        <v>42794</v>
      </c>
      <c r="C5">
        <v>0.13377804564668</v>
      </c>
      <c r="D5">
        <v>8.3606234552071598E-2</v>
      </c>
      <c r="E5">
        <v>-5.0609577233732802E-3</v>
      </c>
      <c r="F5">
        <v>1.1709111738542799E-2</v>
      </c>
      <c r="H5">
        <f t="shared" si="0"/>
        <v>7.3734627144012257E-2</v>
      </c>
    </row>
    <row r="6" spans="1:13">
      <c r="B6" s="46">
        <v>42825</v>
      </c>
      <c r="C6">
        <v>4.8689558775611201E-2</v>
      </c>
      <c r="D6">
        <v>-5.3561450448209903E-2</v>
      </c>
      <c r="E6">
        <v>2.99754186311968E-2</v>
      </c>
      <c r="F6">
        <v>-3.35374898130141E-4</v>
      </c>
      <c r="H6">
        <f t="shared" si="0"/>
        <v>-8.5616631017425542E-4</v>
      </c>
      <c r="J6" t="s">
        <v>194</v>
      </c>
    </row>
    <row r="7" spans="1:13">
      <c r="B7" s="46">
        <v>42853</v>
      </c>
      <c r="C7" s="62">
        <v>-6.9522777878212001E-5</v>
      </c>
      <c r="D7">
        <v>5.86202862760744E-2</v>
      </c>
      <c r="E7">
        <v>1.9490324713444199E-2</v>
      </c>
      <c r="F7">
        <v>-2.7181231351792502E-2</v>
      </c>
      <c r="H7">
        <f t="shared" si="0"/>
        <v>2.4607199484575883E-2</v>
      </c>
      <c r="J7">
        <f>COVAR($C4:$C63,C4:C63)</f>
        <v>7.1147561271710374E-3</v>
      </c>
      <c r="K7">
        <f>COVAR($C4:$C63,D4:D63)</f>
        <v>1.9869033645906987E-3</v>
      </c>
      <c r="L7">
        <f>COVAR($C4:$C63,E4:E63)</f>
        <v>2.1582929486784566E-3</v>
      </c>
      <c r="M7">
        <f>COVAR($C4:$C63,F4:F63)</f>
        <v>1.8624485342145826E-3</v>
      </c>
    </row>
    <row r="8" spans="1:13">
      <c r="B8" s="46">
        <v>42886</v>
      </c>
      <c r="C8">
        <v>6.7807309512063499E-2</v>
      </c>
      <c r="D8">
        <v>6.0541295677034097E-2</v>
      </c>
      <c r="E8">
        <v>-6.6263127603027105E-2</v>
      </c>
      <c r="F8">
        <v>-5.5536526465738402E-2</v>
      </c>
      <c r="H8">
        <f t="shared" si="0"/>
        <v>2.5752432957253418E-2</v>
      </c>
      <c r="J8">
        <f>K7</f>
        <v>1.9869033645906987E-3</v>
      </c>
      <c r="K8">
        <f>COVAR($D4:$D63,D4:D63)</f>
        <v>2.7845672803871288E-3</v>
      </c>
      <c r="L8">
        <f>COVAR($D4:$D63,E4:E63)</f>
        <v>8.6286553524680097E-4</v>
      </c>
      <c r="M8">
        <f>COVAR($D4:$D63,F4:F63)</f>
        <v>3.599235529205223E-4</v>
      </c>
    </row>
    <row r="9" spans="1:13">
      <c r="B9" s="46">
        <v>42916</v>
      </c>
      <c r="C9">
        <v>-5.7213875833608603E-2</v>
      </c>
      <c r="D9">
        <v>-0.113617485185197</v>
      </c>
      <c r="E9">
        <v>-1.5656695569378501E-2</v>
      </c>
      <c r="F9">
        <v>-5.1914659545268301E-3</v>
      </c>
      <c r="H9">
        <f t="shared" si="0"/>
        <v>-6.6261642533489762E-2</v>
      </c>
      <c r="J9">
        <f>L7</f>
        <v>2.1582929486784566E-3</v>
      </c>
      <c r="K9">
        <f>L8</f>
        <v>8.6286553524680097E-4</v>
      </c>
      <c r="L9">
        <f>COVAR($E4:$E63,E4:E63)</f>
        <v>6.4682229895124347E-3</v>
      </c>
      <c r="M9">
        <f>COVAR($E4:$E63,F4:F63)</f>
        <v>3.5497931676605901E-3</v>
      </c>
    </row>
    <row r="10" spans="1:13">
      <c r="B10" s="46">
        <v>42947</v>
      </c>
      <c r="C10">
        <v>3.27035552944984E-2</v>
      </c>
      <c r="D10">
        <v>-8.8786523477403408E-3</v>
      </c>
      <c r="E10">
        <v>4.2332064081507997E-2</v>
      </c>
      <c r="F10">
        <v>-5.1832606214159402E-2</v>
      </c>
      <c r="H10">
        <f t="shared" si="0"/>
        <v>9.5427578441390389E-3</v>
      </c>
      <c r="J10">
        <f>M7</f>
        <v>1.8624485342145826E-3</v>
      </c>
      <c r="K10">
        <f>M8</f>
        <v>3.599235529205223E-4</v>
      </c>
      <c r="L10">
        <f>M9</f>
        <v>3.5497931676605901E-3</v>
      </c>
      <c r="M10">
        <f>COVAR(F4:F63,F4:F63)</f>
        <v>1.2612311472114444E-2</v>
      </c>
    </row>
    <row r="11" spans="1:13">
      <c r="B11" s="46">
        <v>42978</v>
      </c>
      <c r="C11">
        <v>0.106999762251848</v>
      </c>
      <c r="D11">
        <v>-8.00482339408062E-3</v>
      </c>
      <c r="E11">
        <v>-7.94142647822218E-2</v>
      </c>
      <c r="F11">
        <v>-4.1390041272620803E-2</v>
      </c>
      <c r="H11">
        <f t="shared" si="0"/>
        <v>8.8761422342157024E-3</v>
      </c>
    </row>
    <row r="12" spans="1:13">
      <c r="B12" s="46">
        <v>43007</v>
      </c>
      <c r="C12">
        <v>-6.0243945975822E-2</v>
      </c>
      <c r="D12">
        <v>4.8168645199623099E-2</v>
      </c>
      <c r="E12">
        <v>-2.5988068611345502E-2</v>
      </c>
      <c r="F12">
        <v>-5.2303014304847899E-3</v>
      </c>
      <c r="H12">
        <f t="shared" si="0"/>
        <v>-4.5263695782149409E-3</v>
      </c>
      <c r="J12" t="s">
        <v>195</v>
      </c>
    </row>
    <row r="13" spans="1:13">
      <c r="B13" s="46">
        <v>43039</v>
      </c>
      <c r="C13">
        <v>9.6807487240683998E-2</v>
      </c>
      <c r="D13">
        <v>-1.9538481866689699E-2</v>
      </c>
      <c r="E13">
        <v>-7.7103599095943703E-3</v>
      </c>
      <c r="F13">
        <v>-0.166253352658772</v>
      </c>
      <c r="H13">
        <f t="shared" si="0"/>
        <v>3.0594461777332278E-3</v>
      </c>
      <c r="J13" s="1">
        <f>SUMPRODUCT(MMULT(C2:F2,J7:M10),C2:F2)</f>
        <v>2.6271538205845874E-3</v>
      </c>
    </row>
    <row r="14" spans="1:13">
      <c r="B14" s="46">
        <v>43069</v>
      </c>
      <c r="C14">
        <v>2.0277951072523202E-2</v>
      </c>
      <c r="D14">
        <v>0.14835648008223201</v>
      </c>
      <c r="E14">
        <v>7.1669726269013995E-2</v>
      </c>
      <c r="F14">
        <v>-9.27578247793963E-2</v>
      </c>
      <c r="H14">
        <f t="shared" si="0"/>
        <v>7.0484140130512921E-2</v>
      </c>
    </row>
    <row r="15" spans="1:13">
      <c r="B15" s="46">
        <v>43098</v>
      </c>
      <c r="C15">
        <v>-1.52458326845807E-2</v>
      </c>
      <c r="D15">
        <v>9.1633851489976992E-3</v>
      </c>
      <c r="E15">
        <v>3.3913992649186799E-2</v>
      </c>
      <c r="F15">
        <v>-3.9339168002106198E-2</v>
      </c>
      <c r="H15">
        <f t="shared" si="0"/>
        <v>1.9404859838516066E-3</v>
      </c>
    </row>
    <row r="16" spans="1:13">
      <c r="B16" s="46">
        <v>43131</v>
      </c>
      <c r="C16">
        <v>-1.0636302528655101E-2</v>
      </c>
      <c r="D16">
        <v>4.7012628044018699E-2</v>
      </c>
      <c r="E16">
        <v>1.0789614556340201E-2</v>
      </c>
      <c r="F16">
        <v>-7.3352560204376596E-2</v>
      </c>
      <c r="H16">
        <f t="shared" si="0"/>
        <v>1.0436827349841322E-2</v>
      </c>
    </row>
    <row r="17" spans="2:8">
      <c r="B17" s="46">
        <v>43159</v>
      </c>
      <c r="C17">
        <v>6.8184988380074099E-2</v>
      </c>
      <c r="D17">
        <v>-1.7751152412137899E-2</v>
      </c>
      <c r="E17">
        <v>-5.0703921739340102E-2</v>
      </c>
      <c r="F17">
        <v>-0.12017490690120899</v>
      </c>
      <c r="H17">
        <f t="shared" si="0"/>
        <v>-8.8032394888218641E-3</v>
      </c>
    </row>
    <row r="18" spans="2:8">
      <c r="B18" s="46">
        <v>43188</v>
      </c>
      <c r="C18">
        <v>-5.80511067106474E-2</v>
      </c>
      <c r="D18">
        <v>-1.29385860208083E-2</v>
      </c>
      <c r="E18">
        <v>-2.6366851597274601E-2</v>
      </c>
      <c r="F18">
        <v>-4.4649067862533601E-2</v>
      </c>
      <c r="H18">
        <f t="shared" si="0"/>
        <v>-3.232904352722582E-2</v>
      </c>
    </row>
    <row r="19" spans="2:8">
      <c r="B19" s="46">
        <v>43220</v>
      </c>
      <c r="C19">
        <v>-1.5019350717845501E-2</v>
      </c>
      <c r="D19">
        <v>4.6330347875034199E-2</v>
      </c>
      <c r="E19">
        <v>-1.09506414287447E-3</v>
      </c>
      <c r="F19">
        <v>4.3768339010464598E-2</v>
      </c>
      <c r="H19">
        <f t="shared" si="0"/>
        <v>1.8184155007131601E-2</v>
      </c>
    </row>
    <row r="20" spans="2:8">
      <c r="B20" s="46">
        <v>43251</v>
      </c>
      <c r="C20">
        <v>0.13512385595337401</v>
      </c>
      <c r="D20">
        <v>8.4095106693512396E-3</v>
      </c>
      <c r="E20">
        <v>-8.5718979523074796E-3</v>
      </c>
      <c r="F20">
        <v>7.10751037361007E-4</v>
      </c>
      <c r="H20">
        <f t="shared" si="0"/>
        <v>4.2257656567027298E-2</v>
      </c>
    </row>
    <row r="21" spans="2:8">
      <c r="B21" s="46">
        <v>43280</v>
      </c>
      <c r="C21">
        <v>-9.4180635930681406E-3</v>
      </c>
      <c r="D21">
        <v>5.4176974685832401E-2</v>
      </c>
      <c r="E21">
        <v>5.3684529489028403E-2</v>
      </c>
      <c r="F21">
        <v>-2.4801091419947699E-2</v>
      </c>
      <c r="H21">
        <f t="shared" si="0"/>
        <v>2.710216755222343E-2</v>
      </c>
    </row>
    <row r="22" spans="2:8">
      <c r="B22" s="46">
        <v>43312</v>
      </c>
      <c r="C22">
        <v>2.7983009612315601E-2</v>
      </c>
      <c r="D22">
        <v>4.65595153778589E-2</v>
      </c>
      <c r="E22">
        <v>9.2193841019322098E-2</v>
      </c>
      <c r="F22">
        <v>1.46951982460921E-3</v>
      </c>
      <c r="H22">
        <f t="shared" si="0"/>
        <v>4.5604429221163582E-2</v>
      </c>
    </row>
    <row r="23" spans="2:8">
      <c r="B23" s="46">
        <v>43343</v>
      </c>
      <c r="C23">
        <v>0.20042229199345901</v>
      </c>
      <c r="D23">
        <v>6.8577992538515195E-2</v>
      </c>
      <c r="E23">
        <v>-1.35611879732246E-2</v>
      </c>
      <c r="F23">
        <v>-5.0623705817781597E-2</v>
      </c>
      <c r="H23">
        <f t="shared" si="0"/>
        <v>7.9783276437020698E-2</v>
      </c>
    </row>
    <row r="24" spans="2:8">
      <c r="B24" s="46">
        <v>43371</v>
      </c>
      <c r="C24">
        <v>-8.3028869169447603E-3</v>
      </c>
      <c r="D24">
        <v>7.5065556431532501E-3</v>
      </c>
      <c r="E24">
        <v>4.3920831815893499E-2</v>
      </c>
      <c r="F24">
        <v>-0.119195587365908</v>
      </c>
      <c r="H24">
        <f t="shared" si="0"/>
        <v>-2.6236361912342389E-3</v>
      </c>
    </row>
    <row r="25" spans="2:8">
      <c r="B25" s="46">
        <v>43404</v>
      </c>
      <c r="C25">
        <v>-3.0477636608424299E-2</v>
      </c>
      <c r="D25">
        <v>-2.66093726757138E-2</v>
      </c>
      <c r="E25">
        <v>-1.8043453897218301E-2</v>
      </c>
      <c r="F25">
        <v>-0.105402950700576</v>
      </c>
      <c r="H25">
        <f t="shared" si="0"/>
        <v>-3.3936025902314079E-2</v>
      </c>
    </row>
    <row r="26" spans="2:8">
      <c r="B26" s="46">
        <v>43434</v>
      </c>
      <c r="C26">
        <v>-0.18119753568915301</v>
      </c>
      <c r="D26">
        <v>1.39954485371078E-2</v>
      </c>
      <c r="E26">
        <v>5.7476102059610496E-3</v>
      </c>
      <c r="F26">
        <v>-0.25742582289952498</v>
      </c>
      <c r="H26">
        <f t="shared" si="0"/>
        <v>-7.3354141540663081E-2</v>
      </c>
    </row>
    <row r="27" spans="2:8">
      <c r="B27" s="46">
        <v>43465</v>
      </c>
      <c r="C27">
        <v>-0.116698237536439</v>
      </c>
      <c r="D27">
        <v>-0.119206261082009</v>
      </c>
      <c r="E27">
        <v>-4.3202618285775603E-2</v>
      </c>
      <c r="F27">
        <v>1.07218833998782E-2</v>
      </c>
      <c r="H27">
        <f t="shared" si="0"/>
        <v>-9.0260311010902608E-2</v>
      </c>
    </row>
    <row r="28" spans="2:8">
      <c r="B28" s="46">
        <v>43496</v>
      </c>
      <c r="C28">
        <v>5.5153715712633999E-2</v>
      </c>
      <c r="D28">
        <v>5.3605619002455002E-2</v>
      </c>
      <c r="E28">
        <v>1.7054239870882299E-2</v>
      </c>
      <c r="F28">
        <v>0.34213988678103102</v>
      </c>
      <c r="H28">
        <f t="shared" si="0"/>
        <v>7.5613198967051792E-2</v>
      </c>
    </row>
    <row r="29" spans="2:8">
      <c r="B29" s="46">
        <v>43524</v>
      </c>
      <c r="C29">
        <v>4.47766373519679E-2</v>
      </c>
      <c r="D29">
        <v>2.1902139806061E-2</v>
      </c>
      <c r="E29">
        <v>1.18364338710947E-2</v>
      </c>
      <c r="F29">
        <v>6.3543302659148496E-2</v>
      </c>
      <c r="H29">
        <f t="shared" si="0"/>
        <v>3.0915464168148565E-2</v>
      </c>
    </row>
    <row r="30" spans="2:8">
      <c r="B30" s="46">
        <v>43553</v>
      </c>
      <c r="C30">
        <v>9.7025546195032106E-2</v>
      </c>
      <c r="D30">
        <v>0.106976123430523</v>
      </c>
      <c r="E30">
        <v>-1.60404139370703E-2</v>
      </c>
      <c r="F30">
        <v>-3.7479889448296E-2</v>
      </c>
      <c r="H30">
        <f t="shared" si="0"/>
        <v>6.494204149847517E-2</v>
      </c>
    </row>
    <row r="31" spans="2:8">
      <c r="B31" s="46">
        <v>43585</v>
      </c>
      <c r="C31">
        <v>5.6436227927869599E-2</v>
      </c>
      <c r="D31">
        <v>1.4000239804132101E-2</v>
      </c>
      <c r="E31">
        <v>0.23363054198875899</v>
      </c>
      <c r="F31">
        <v>1.8017934528891302E-2</v>
      </c>
      <c r="H31">
        <f t="shared" si="0"/>
        <v>7.105886615065464E-2</v>
      </c>
    </row>
    <row r="32" spans="2:8">
      <c r="B32" s="46">
        <v>43616</v>
      </c>
      <c r="C32">
        <v>-0.124212968736785</v>
      </c>
      <c r="D32">
        <v>-2.15980754763575E-2</v>
      </c>
      <c r="E32">
        <v>-3.59933320455696E-2</v>
      </c>
      <c r="F32">
        <v>-7.1779765325261702E-2</v>
      </c>
      <c r="H32">
        <f t="shared" si="0"/>
        <v>-6.0279763753218606E-2</v>
      </c>
    </row>
    <row r="33" spans="2:8">
      <c r="B33" s="46">
        <v>43644</v>
      </c>
      <c r="C33">
        <v>0.130519113189659</v>
      </c>
      <c r="D33">
        <v>0.103013204063035</v>
      </c>
      <c r="E33">
        <v>5.7558316016280399E-2</v>
      </c>
      <c r="F33">
        <v>0.113358624413162</v>
      </c>
      <c r="H33">
        <f t="shared" si="0"/>
        <v>0.10320854122668399</v>
      </c>
    </row>
    <row r="34" spans="2:8">
      <c r="B34" s="46">
        <v>43677</v>
      </c>
      <c r="C34">
        <v>7.6394545932954194E-2</v>
      </c>
      <c r="D34">
        <v>4.3026077353929097E-2</v>
      </c>
      <c r="E34">
        <v>3.0475873400542301E-2</v>
      </c>
      <c r="F34">
        <v>-4.7618313561493099E-3</v>
      </c>
      <c r="H34">
        <f t="shared" si="0"/>
        <v>4.5747786265951419E-2</v>
      </c>
    </row>
    <row r="35" spans="2:8">
      <c r="B35" s="46">
        <v>43707</v>
      </c>
      <c r="C35">
        <v>-1.6461184885826499E-2</v>
      </c>
      <c r="D35">
        <v>7.1770474964687206E-2</v>
      </c>
      <c r="E35">
        <v>-4.02070050875405E-2</v>
      </c>
      <c r="F35">
        <v>-0.21052628182244601</v>
      </c>
      <c r="H35">
        <f t="shared" si="0"/>
        <v>-5.3241946796257836E-3</v>
      </c>
    </row>
    <row r="36" spans="2:8">
      <c r="B36" s="46">
        <v>43738</v>
      </c>
      <c r="C36">
        <v>7.2961525913540798E-2</v>
      </c>
      <c r="D36">
        <v>-2.2560953672651301E-2</v>
      </c>
      <c r="E36">
        <v>-5.0560965915737298E-2</v>
      </c>
      <c r="F36">
        <v>8.4807694710703804E-2</v>
      </c>
      <c r="H36">
        <f t="shared" ref="H36:H63" si="1">SUMPRODUCT($C$2:$F$2,C36:F36)</f>
        <v>1.1232652592924644E-2</v>
      </c>
    </row>
    <row r="37" spans="2:8">
      <c r="B37" s="46">
        <v>43769</v>
      </c>
      <c r="C37">
        <v>0.110684500124604</v>
      </c>
      <c r="D37">
        <v>3.3478529838269697E-2</v>
      </c>
      <c r="E37">
        <v>-3.06933495504657E-3</v>
      </c>
      <c r="F37">
        <v>0.116331055737003</v>
      </c>
      <c r="H37">
        <f t="shared" si="1"/>
        <v>5.7616000555380076E-2</v>
      </c>
    </row>
    <row r="38" spans="2:8">
      <c r="B38" s="46">
        <v>43798</v>
      </c>
      <c r="C38">
        <v>7.7554248325560904E-2</v>
      </c>
      <c r="D38">
        <v>9.0874909554722206E-3</v>
      </c>
      <c r="E38">
        <v>0.16671800337652501</v>
      </c>
      <c r="F38">
        <v>0.12925872526555199</v>
      </c>
      <c r="H38">
        <f t="shared" si="1"/>
        <v>7.3170744081717365E-2</v>
      </c>
    </row>
    <row r="39" spans="2:8">
      <c r="B39" s="46">
        <v>43830</v>
      </c>
      <c r="C39">
        <v>9.8783686831878006E-2</v>
      </c>
      <c r="D39">
        <v>-1.9645786681929601E-2</v>
      </c>
      <c r="E39">
        <v>-4.0133835825286297E-2</v>
      </c>
      <c r="F39">
        <v>-8.8627114889550003E-3</v>
      </c>
      <c r="H39">
        <f t="shared" si="1"/>
        <v>1.2863753062838799E-2</v>
      </c>
    </row>
    <row r="40" spans="2:8">
      <c r="B40" s="46">
        <v>43861</v>
      </c>
      <c r="C40">
        <v>5.4009854880235499E-2</v>
      </c>
      <c r="D40">
        <v>3.9466388891509399E-2</v>
      </c>
      <c r="E40">
        <v>-4.3697760567315003E-2</v>
      </c>
      <c r="F40">
        <v>0.11559146409024899</v>
      </c>
      <c r="H40">
        <f t="shared" si="1"/>
        <v>3.4809106316236314E-2</v>
      </c>
    </row>
    <row r="41" spans="2:8">
      <c r="B41" s="46">
        <v>43889</v>
      </c>
      <c r="C41">
        <v>-0.11470141556911601</v>
      </c>
      <c r="D41">
        <v>-7.78581860668906E-2</v>
      </c>
      <c r="E41">
        <v>-0.14937456725760101</v>
      </c>
      <c r="F41">
        <v>-0.12610438845279801</v>
      </c>
      <c r="H41">
        <f t="shared" si="1"/>
        <v>-0.10803905139429104</v>
      </c>
    </row>
    <row r="42" spans="2:8">
      <c r="B42" s="46">
        <v>43921</v>
      </c>
      <c r="C42">
        <v>-6.9761487127212904E-2</v>
      </c>
      <c r="D42">
        <v>1.4192371553624201E-2</v>
      </c>
      <c r="E42">
        <v>-0.17892055060558101</v>
      </c>
      <c r="F42">
        <v>-0.269495916246487</v>
      </c>
      <c r="H42">
        <f t="shared" si="1"/>
        <v>-7.7985199262479113E-2</v>
      </c>
    </row>
    <row r="43" spans="2:8">
      <c r="B43" s="46">
        <v>43951</v>
      </c>
      <c r="C43">
        <v>0.155373768458485</v>
      </c>
      <c r="D43">
        <v>6.5100971341629302E-2</v>
      </c>
      <c r="E43">
        <v>0.119565250871634</v>
      </c>
      <c r="F43">
        <v>-0.14357681202622499</v>
      </c>
      <c r="H43">
        <f t="shared" si="1"/>
        <v>8.2207888045901512E-2</v>
      </c>
    </row>
    <row r="44" spans="2:8">
      <c r="B44" s="46">
        <v>43980</v>
      </c>
      <c r="C44">
        <v>8.5094130176433094E-2</v>
      </c>
      <c r="D44">
        <v>1.8052802809223799E-2</v>
      </c>
      <c r="E44">
        <v>8.4604728587908795E-2</v>
      </c>
      <c r="F44">
        <v>-3.3823586851549903E-2</v>
      </c>
      <c r="H44">
        <f t="shared" si="1"/>
        <v>4.6287947209046221E-2</v>
      </c>
    </row>
    <row r="45" spans="2:8">
      <c r="B45" s="46">
        <v>44012</v>
      </c>
      <c r="C45">
        <v>0.14738619907365999</v>
      </c>
      <c r="D45">
        <v>-1.7051981586522099E-2</v>
      </c>
      <c r="E45">
        <v>-4.9360620331548803E-2</v>
      </c>
      <c r="F45">
        <v>4.1132457349578003E-2</v>
      </c>
      <c r="H45">
        <f t="shared" si="1"/>
        <v>3.1636188756137204E-2</v>
      </c>
    </row>
    <row r="46" spans="2:8">
      <c r="B46" s="46">
        <v>44043</v>
      </c>
      <c r="C46">
        <v>0.165131706757632</v>
      </c>
      <c r="D46">
        <v>7.5921685053586693E-2</v>
      </c>
      <c r="E46">
        <v>4.8695186092293397E-2</v>
      </c>
      <c r="F46">
        <v>-0.111273894487302</v>
      </c>
      <c r="H46">
        <f t="shared" si="1"/>
        <v>7.8519833818452761E-2</v>
      </c>
    </row>
    <row r="47" spans="2:8">
      <c r="B47" s="46">
        <v>44074</v>
      </c>
      <c r="C47">
        <v>0.21656943435350701</v>
      </c>
      <c r="D47">
        <v>6.79814010963945E-2</v>
      </c>
      <c r="E47">
        <v>0.12767224528887799</v>
      </c>
      <c r="F47">
        <v>4.4481166954133997E-2</v>
      </c>
      <c r="H47">
        <f t="shared" si="1"/>
        <v>0.12214595649779891</v>
      </c>
    </row>
    <row r="48" spans="2:8">
      <c r="B48" s="46">
        <v>44104</v>
      </c>
      <c r="C48">
        <v>-0.102526385179405</v>
      </c>
      <c r="D48">
        <v>2.1112535584511299E-2</v>
      </c>
      <c r="E48">
        <v>-5.9073281069057099E-2</v>
      </c>
      <c r="F48">
        <v>-1.5725990952103201E-2</v>
      </c>
      <c r="H48">
        <f t="shared" si="1"/>
        <v>-3.5700156629038721E-2</v>
      </c>
    </row>
    <row r="49" spans="2:8">
      <c r="B49" s="46">
        <v>44134</v>
      </c>
      <c r="C49">
        <v>-6.0012111987417002E-2</v>
      </c>
      <c r="D49">
        <v>9.3161355671388998E-3</v>
      </c>
      <c r="E49">
        <v>-2.2807880313444599E-2</v>
      </c>
      <c r="F49">
        <v>0.19101119796129601</v>
      </c>
      <c r="H49">
        <f t="shared" si="1"/>
        <v>2.6236436407115621E-4</v>
      </c>
    </row>
    <row r="50" spans="2:8">
      <c r="B50" s="46">
        <v>44165</v>
      </c>
      <c r="C50">
        <v>9.5493221871386896E-2</v>
      </c>
      <c r="D50">
        <v>9.5492502616044694E-2</v>
      </c>
      <c r="E50">
        <v>0.220700985623389</v>
      </c>
      <c r="F50">
        <v>0.37196780108279498</v>
      </c>
      <c r="H50">
        <f t="shared" si="1"/>
        <v>0.14818194484079128</v>
      </c>
    </row>
    <row r="51" spans="2:8">
      <c r="B51" s="46">
        <v>44196</v>
      </c>
      <c r="C51">
        <v>0.114573703379239</v>
      </c>
      <c r="D51">
        <v>-1.3070738112839301E-2</v>
      </c>
      <c r="E51">
        <v>0.224106475238152</v>
      </c>
      <c r="F51">
        <v>6.1879676588078698E-2</v>
      </c>
      <c r="H51">
        <f t="shared" si="1"/>
        <v>8.0153078475074246E-2</v>
      </c>
    </row>
    <row r="52" spans="2:8">
      <c r="B52" s="46">
        <v>44225</v>
      </c>
      <c r="C52">
        <v>-5.5014693523658198E-3</v>
      </c>
      <c r="D52">
        <v>-6.4626569574508103E-2</v>
      </c>
      <c r="E52">
        <v>-7.1807015303930993E-2</v>
      </c>
      <c r="F52">
        <v>-1.11109930020373E-2</v>
      </c>
      <c r="H52">
        <f t="shared" si="1"/>
        <v>-4.2973570996502918E-2</v>
      </c>
    </row>
    <row r="53" spans="2:8">
      <c r="B53" s="46">
        <v>44253</v>
      </c>
      <c r="C53">
        <v>-7.9712022321922094E-2</v>
      </c>
      <c r="D53">
        <v>-5.8951938926356098E-2</v>
      </c>
      <c r="E53">
        <v>0.124100584791713</v>
      </c>
      <c r="F53">
        <v>0.17415722285204799</v>
      </c>
      <c r="H53">
        <f t="shared" si="1"/>
        <v>-5.258543023571649E-3</v>
      </c>
    </row>
    <row r="54" spans="2:8">
      <c r="B54" s="46">
        <v>44286</v>
      </c>
      <c r="C54">
        <v>7.33948380004031E-3</v>
      </c>
      <c r="D54">
        <v>6.4894401088011505E-2</v>
      </c>
      <c r="E54">
        <v>-2.3910226270640898E-2</v>
      </c>
      <c r="F54">
        <v>4.7821508196961397E-2</v>
      </c>
      <c r="H54">
        <f t="shared" si="1"/>
        <v>2.8159711140784662E-2</v>
      </c>
    </row>
    <row r="55" spans="2:8">
      <c r="B55" s="46">
        <v>44316</v>
      </c>
      <c r="C55">
        <v>7.6217867876094303E-2</v>
      </c>
      <c r="D55">
        <v>5.7895502827861899E-2</v>
      </c>
      <c r="E55">
        <v>8.1291998984842299E-3</v>
      </c>
      <c r="F55">
        <v>-7.6165205322783602E-4</v>
      </c>
      <c r="H55">
        <f t="shared" si="1"/>
        <v>4.7573236268347113E-2</v>
      </c>
    </row>
    <row r="56" spans="2:8">
      <c r="B56" s="46">
        <v>44344</v>
      </c>
      <c r="C56">
        <v>-5.0497112485784201E-2</v>
      </c>
      <c r="D56">
        <v>1.6608928543756198E-2</v>
      </c>
      <c r="E56">
        <v>-3.9619450632749201E-2</v>
      </c>
      <c r="F56">
        <v>7.1646367787835702E-2</v>
      </c>
      <c r="H56">
        <f t="shared" si="1"/>
        <v>-9.2648156759990441E-3</v>
      </c>
    </row>
    <row r="57" spans="2:8">
      <c r="B57" s="46">
        <v>44377</v>
      </c>
      <c r="C57">
        <v>9.9109263617794402E-2</v>
      </c>
      <c r="D57">
        <v>4.5998859671114299E-2</v>
      </c>
      <c r="E57">
        <v>-1.61208492718572E-2</v>
      </c>
      <c r="F57">
        <v>-4.1945700554474302E-2</v>
      </c>
      <c r="H57">
        <f t="shared" si="1"/>
        <v>4.0713583043965169E-2</v>
      </c>
    </row>
    <row r="58" spans="2:8">
      <c r="B58" s="46">
        <v>44407</v>
      </c>
      <c r="C58">
        <v>6.4982466865385197E-2</v>
      </c>
      <c r="D58">
        <v>8.8092484993528494E-2</v>
      </c>
      <c r="E58">
        <v>1.42231321569791E-3</v>
      </c>
      <c r="F58">
        <v>-3.7890060763510001E-2</v>
      </c>
      <c r="H58">
        <f t="shared" si="1"/>
        <v>5.1227190623815533E-2</v>
      </c>
    </row>
    <row r="59" spans="2:8">
      <c r="B59" s="46">
        <v>44439</v>
      </c>
      <c r="C59">
        <v>4.2489223629632603E-2</v>
      </c>
      <c r="D59">
        <v>5.9969237119459597E-2</v>
      </c>
      <c r="E59">
        <v>2.9996583633323699E-2</v>
      </c>
      <c r="F59">
        <v>1.7471072105045501E-2</v>
      </c>
      <c r="H59">
        <f t="shared" si="1"/>
        <v>4.4480885873842912E-2</v>
      </c>
    </row>
    <row r="60" spans="2:8">
      <c r="B60" s="46">
        <v>44469</v>
      </c>
      <c r="C60">
        <v>-6.8036609609392604E-2</v>
      </c>
      <c r="D60">
        <v>-1.34799505176412E-2</v>
      </c>
      <c r="E60">
        <v>-6.6905706997421294E-2</v>
      </c>
      <c r="F60">
        <v>-2.1818485782456602E-2</v>
      </c>
      <c r="H60">
        <f t="shared" si="1"/>
        <v>-4.1365953067604183E-2</v>
      </c>
    </row>
    <row r="61" spans="2:8">
      <c r="B61" s="46">
        <v>44498</v>
      </c>
      <c r="C61">
        <v>5.86572494711586E-2</v>
      </c>
      <c r="D61">
        <v>9.5660851631581695E-2</v>
      </c>
      <c r="E61">
        <v>-5.9106724483560299E-4</v>
      </c>
      <c r="F61">
        <v>1.7858913677741999E-2</v>
      </c>
      <c r="H61">
        <f t="shared" si="1"/>
        <v>5.7529193412787345E-2</v>
      </c>
    </row>
    <row r="62" spans="2:8">
      <c r="B62" s="46">
        <v>44530</v>
      </c>
      <c r="C62">
        <v>0.105081838416622</v>
      </c>
      <c r="D62">
        <v>9.7326718735154499E-2</v>
      </c>
      <c r="E62">
        <v>-0.14295861111181299</v>
      </c>
      <c r="F62">
        <v>-9.4211918072426695E-2</v>
      </c>
      <c r="H62">
        <f t="shared" si="1"/>
        <v>3.2442324989443126E-2</v>
      </c>
    </row>
    <row r="63" spans="2:8">
      <c r="B63" s="46">
        <v>44560</v>
      </c>
      <c r="C63">
        <v>7.8039861481089795E-2</v>
      </c>
      <c r="D63">
        <v>4.5478107687502503E-2</v>
      </c>
      <c r="E63">
        <v>7.6121457859940497E-2</v>
      </c>
      <c r="F63">
        <v>-2.1800475367568998E-3</v>
      </c>
      <c r="H63">
        <f t="shared" si="1"/>
        <v>5.6609488337640339E-2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2"/>
  <dimension ref="A1:L46"/>
  <sheetViews>
    <sheetView zoomScaleNormal="100" workbookViewId="0">
      <selection activeCell="G7" sqref="G7"/>
    </sheetView>
  </sheetViews>
  <sheetFormatPr defaultColWidth="9.1796875" defaultRowHeight="14.5"/>
  <cols>
    <col min="1" max="1" width="9.1796875" style="22" customWidth="1"/>
    <col min="2" max="5" width="9.54296875" style="22" bestFit="1" customWidth="1"/>
    <col min="6" max="8" width="9.1796875" style="22" customWidth="1"/>
    <col min="9" max="9" width="11.7265625" style="22" customWidth="1"/>
    <col min="10" max="15" width="9.1796875" style="22" customWidth="1"/>
    <col min="16" max="16384" width="9.1796875" style="22"/>
  </cols>
  <sheetData>
    <row r="1" spans="1:12">
      <c r="A1" s="33" t="s">
        <v>194</v>
      </c>
      <c r="B1" s="34"/>
      <c r="J1" s="33"/>
      <c r="K1" s="33"/>
      <c r="L1" s="33"/>
    </row>
    <row r="2" spans="1:12">
      <c r="B2" s="194" t="s">
        <v>1283</v>
      </c>
      <c r="C2" s="194" t="s">
        <v>1284</v>
      </c>
      <c r="D2" s="194" t="s">
        <v>1285</v>
      </c>
    </row>
    <row r="3" spans="1:12">
      <c r="A3" s="194" t="s">
        <v>1283</v>
      </c>
      <c r="B3" s="22">
        <v>0.04</v>
      </c>
      <c r="C3" s="22">
        <v>-0.02</v>
      </c>
      <c r="D3" s="22">
        <v>2.5000000000000001E-2</v>
      </c>
      <c r="I3" s="35"/>
    </row>
    <row r="4" spans="1:12">
      <c r="A4" s="194" t="s">
        <v>1284</v>
      </c>
      <c r="B4" s="63">
        <v>-0.02</v>
      </c>
      <c r="C4" s="63">
        <v>0.09</v>
      </c>
      <c r="D4" s="63">
        <v>0.04</v>
      </c>
      <c r="I4" s="35"/>
    </row>
    <row r="5" spans="1:12">
      <c r="A5" s="194" t="s">
        <v>1285</v>
      </c>
      <c r="B5" s="63">
        <v>2.5000000000000001E-2</v>
      </c>
      <c r="C5" s="63">
        <v>0.04</v>
      </c>
      <c r="D5" s="63">
        <v>0.25</v>
      </c>
      <c r="I5" s="35"/>
    </row>
    <row r="6" spans="1:12">
      <c r="A6" s="36"/>
      <c r="B6" s="37"/>
      <c r="C6" s="37"/>
      <c r="D6" s="37"/>
      <c r="I6" s="35"/>
    </row>
    <row r="7" spans="1:12">
      <c r="B7" s="194" t="s">
        <v>1283</v>
      </c>
      <c r="C7" s="194" t="s">
        <v>1284</v>
      </c>
      <c r="D7" s="194" t="s">
        <v>1285</v>
      </c>
      <c r="E7" s="33" t="s">
        <v>196</v>
      </c>
      <c r="I7" s="35"/>
    </row>
    <row r="8" spans="1:12">
      <c r="A8" s="22" t="s">
        <v>37</v>
      </c>
      <c r="B8" s="34">
        <v>0.12</v>
      </c>
      <c r="C8" s="34">
        <v>0.06</v>
      </c>
      <c r="D8" s="34">
        <v>0.08</v>
      </c>
      <c r="E8" s="63">
        <v>0.05</v>
      </c>
      <c r="I8" s="35"/>
    </row>
    <row r="9" spans="1:12">
      <c r="I9" s="35"/>
    </row>
    <row r="10" spans="1:12">
      <c r="I10" s="35"/>
    </row>
    <row r="11" spans="1:12" ht="21" customHeight="1">
      <c r="A11" s="38" t="s">
        <v>197</v>
      </c>
      <c r="B11" s="39"/>
      <c r="I11" s="35"/>
    </row>
    <row r="12" spans="1:12" ht="15.75" customHeight="1">
      <c r="A12" s="40" t="s">
        <v>45</v>
      </c>
      <c r="B12" s="40" t="s">
        <v>198</v>
      </c>
      <c r="C12" s="40" t="s">
        <v>199</v>
      </c>
      <c r="D12" s="40" t="s">
        <v>200</v>
      </c>
      <c r="E12" s="40" t="s">
        <v>37</v>
      </c>
      <c r="F12" s="40" t="s">
        <v>201</v>
      </c>
      <c r="I12" s="35"/>
    </row>
    <row r="13" spans="1:12">
      <c r="A13" s="22">
        <v>1</v>
      </c>
      <c r="B13" s="64">
        <v>2.5728933999999999</v>
      </c>
      <c r="C13" s="64">
        <v>-0.42131229999999997</v>
      </c>
      <c r="D13" s="64">
        <f t="shared" ref="D13:D22" si="0">1-SUM(B13:C13)</f>
        <v>-1.1515811</v>
      </c>
      <c r="E13" s="64">
        <f t="shared" ref="E13:E22" si="1">SUMPRODUCT(B13:D13,$B$8:$D$8)</f>
        <v>0.19134198199999997</v>
      </c>
      <c r="F13" s="64">
        <f t="shared" ref="F13:F22" si="2">SQRT(SUMPRODUCT(MMULT(B13:D13,$B$3:$D$5),B13:D13))</f>
        <v>0.739141568073721</v>
      </c>
      <c r="I13" s="35"/>
    </row>
    <row r="14" spans="1:12">
      <c r="A14" s="22">
        <v>2</v>
      </c>
      <c r="B14" s="64">
        <v>1.527242</v>
      </c>
      <c r="C14" s="64">
        <v>-0.32345242000000002</v>
      </c>
      <c r="D14" s="64">
        <f t="shared" si="0"/>
        <v>-0.20378958000000003</v>
      </c>
      <c r="E14" s="64">
        <f t="shared" si="1"/>
        <v>0.14755872839999998</v>
      </c>
      <c r="F14" s="64">
        <f t="shared" si="2"/>
        <v>0.35009757009139819</v>
      </c>
      <c r="I14" s="35"/>
    </row>
    <row r="15" spans="1:12">
      <c r="A15" s="22">
        <v>3</v>
      </c>
      <c r="B15" s="64">
        <v>3.546460902725812E-2</v>
      </c>
      <c r="C15" s="64">
        <v>-0.39973429011297412</v>
      </c>
      <c r="D15" s="64">
        <f t="shared" si="0"/>
        <v>1.364269681085716</v>
      </c>
      <c r="E15" s="64">
        <f t="shared" si="1"/>
        <v>8.9413270163349809E-2</v>
      </c>
      <c r="F15" s="64">
        <f t="shared" si="2"/>
        <v>0.66264448765538042</v>
      </c>
    </row>
    <row r="16" spans="1:12">
      <c r="A16" s="22">
        <v>4</v>
      </c>
      <c r="B16" s="64">
        <v>-2.0360130292829131</v>
      </c>
      <c r="C16" s="64">
        <v>-0.19176468413206749</v>
      </c>
      <c r="D16" s="64">
        <f t="shared" si="0"/>
        <v>3.2277777134149805</v>
      </c>
      <c r="E16" s="64">
        <f t="shared" si="1"/>
        <v>2.3947725113248053E-3</v>
      </c>
      <c r="F16" s="64">
        <f t="shared" si="2"/>
        <v>1.5427364145472933</v>
      </c>
    </row>
    <row r="17" spans="1:7">
      <c r="A17" s="22">
        <v>5</v>
      </c>
      <c r="B17" s="64">
        <v>0.29088141673128121</v>
      </c>
      <c r="C17" s="64">
        <v>-0.64555024437140673</v>
      </c>
      <c r="D17" s="64">
        <f t="shared" si="0"/>
        <v>1.3546688276401255</v>
      </c>
      <c r="E17" s="64">
        <f t="shared" si="1"/>
        <v>0.10454626155667938</v>
      </c>
      <c r="F17" s="64">
        <f t="shared" si="2"/>
        <v>0.67596268200772736</v>
      </c>
    </row>
    <row r="18" spans="1:7">
      <c r="A18" s="22">
        <v>6</v>
      </c>
      <c r="B18" s="64">
        <v>1.471867108193692</v>
      </c>
      <c r="C18" s="64">
        <v>1.0130315786227579</v>
      </c>
      <c r="D18" s="64">
        <f t="shared" si="0"/>
        <v>-1.4848986868164502</v>
      </c>
      <c r="E18" s="64">
        <f t="shared" si="1"/>
        <v>0.11861405275529251</v>
      </c>
      <c r="F18" s="64">
        <f t="shared" si="2"/>
        <v>0.66406865229031209</v>
      </c>
    </row>
    <row r="19" spans="1:7">
      <c r="A19" s="22">
        <v>7</v>
      </c>
      <c r="B19" s="64">
        <v>0.26266434360877611</v>
      </c>
      <c r="C19" s="64">
        <v>-7.1241856858250685E-2</v>
      </c>
      <c r="D19" s="64">
        <f t="shared" si="0"/>
        <v>0.80857751324947458</v>
      </c>
      <c r="E19" s="64">
        <f t="shared" si="1"/>
        <v>9.193141088151606E-2</v>
      </c>
      <c r="F19" s="64">
        <f t="shared" si="2"/>
        <v>0.41644357848256097</v>
      </c>
    </row>
    <row r="20" spans="1:7">
      <c r="A20" s="22">
        <v>8</v>
      </c>
      <c r="B20" s="64">
        <v>1.732792043185327</v>
      </c>
      <c r="C20" s="64">
        <v>-1.059088390320539</v>
      </c>
      <c r="D20" s="64">
        <f t="shared" si="0"/>
        <v>0.32629634713521205</v>
      </c>
      <c r="E20" s="64">
        <f t="shared" si="1"/>
        <v>0.17049344953382387</v>
      </c>
      <c r="F20" s="64">
        <f t="shared" si="2"/>
        <v>0.56718731129149758</v>
      </c>
    </row>
    <row r="21" spans="1:7">
      <c r="A21" s="22">
        <v>9</v>
      </c>
      <c r="B21" s="64">
        <v>-0.28745262170559732</v>
      </c>
      <c r="C21" s="64">
        <v>7.9758137871976942E-2</v>
      </c>
      <c r="D21" s="64">
        <f t="shared" si="0"/>
        <v>1.2076944838336203</v>
      </c>
      <c r="E21" s="64">
        <f t="shared" si="1"/>
        <v>6.6906732374336558E-2</v>
      </c>
      <c r="F21" s="64">
        <f t="shared" si="2"/>
        <v>0.59981194687589567</v>
      </c>
    </row>
    <row r="22" spans="1:7">
      <c r="A22" s="22">
        <v>10</v>
      </c>
      <c r="B22" s="64">
        <v>-0.99932549346704036</v>
      </c>
      <c r="C22" s="64">
        <v>0.16766307453508489</v>
      </c>
      <c r="D22" s="64">
        <f t="shared" si="0"/>
        <v>1.8316624189319555</v>
      </c>
      <c r="E22" s="64">
        <f t="shared" si="1"/>
        <v>3.6673718770616703E-2</v>
      </c>
      <c r="F22" s="64">
        <f t="shared" si="2"/>
        <v>0.90607486863193609</v>
      </c>
    </row>
    <row r="25" spans="1:7" ht="21" customHeight="1">
      <c r="A25" s="38" t="s">
        <v>202</v>
      </c>
    </row>
    <row r="26" spans="1:7" ht="15.75" customHeight="1">
      <c r="A26" s="40" t="s">
        <v>45</v>
      </c>
      <c r="B26" s="194" t="s">
        <v>1283</v>
      </c>
      <c r="C26" s="194" t="s">
        <v>1284</v>
      </c>
      <c r="D26" s="194" t="s">
        <v>1285</v>
      </c>
      <c r="E26" s="40" t="s">
        <v>37</v>
      </c>
      <c r="F26" s="40" t="s">
        <v>201</v>
      </c>
      <c r="G26" s="40" t="s">
        <v>203</v>
      </c>
    </row>
    <row r="27" spans="1:7">
      <c r="A27" s="22">
        <v>1</v>
      </c>
      <c r="B27" s="64">
        <v>-0.4619855452814487</v>
      </c>
      <c r="C27" s="64">
        <v>1.3260289059247001</v>
      </c>
      <c r="D27" s="64">
        <f t="shared" ref="D27:D36" si="3">1-SUM(B27:C27)</f>
        <v>0.13595663935674862</v>
      </c>
      <c r="E27" s="64">
        <f t="shared" ref="E27:E36" si="4">SUMPRODUCT(B27:D27,$B$8:$D$8)</f>
        <v>3.5000000070248047E-2</v>
      </c>
      <c r="F27" s="64">
        <f t="shared" ref="F27:F36" si="5">SQRT(SUMPRODUCT(MMULT(B27:D27,$B$3:$D$5),B27:D27))</f>
        <v>0.45518826778249344</v>
      </c>
      <c r="G27" s="195">
        <v>3.5000000000000003E-2</v>
      </c>
    </row>
    <row r="28" spans="1:7">
      <c r="A28" s="22">
        <v>2</v>
      </c>
      <c r="B28" s="64">
        <v>-0.10889236139351498</v>
      </c>
      <c r="C28" s="64">
        <v>1.0322152834882898</v>
      </c>
      <c r="D28" s="64">
        <f t="shared" si="3"/>
        <v>7.6677077905225155E-2</v>
      </c>
      <c r="E28" s="64">
        <f t="shared" si="4"/>
        <v>5.4999999874493603E-2</v>
      </c>
      <c r="F28" s="64">
        <f t="shared" si="5"/>
        <v>0.3290085375425929</v>
      </c>
      <c r="G28" s="195">
        <f>G27+0.02</f>
        <v>5.5000000000000007E-2</v>
      </c>
    </row>
    <row r="29" spans="1:7">
      <c r="A29" s="22">
        <v>3</v>
      </c>
      <c r="B29" s="64">
        <v>0.24420169691658586</v>
      </c>
      <c r="C29" s="64">
        <v>0.73839990058096505</v>
      </c>
      <c r="D29" s="64">
        <f t="shared" si="3"/>
        <v>1.7398402502449062E-2</v>
      </c>
      <c r="E29" s="64">
        <f t="shared" si="4"/>
        <v>7.5000069865044136E-2</v>
      </c>
      <c r="F29" s="64">
        <f t="shared" si="5"/>
        <v>0.21344696286312323</v>
      </c>
      <c r="G29" s="195">
        <f>G28+0.02</f>
        <v>7.5000000000000011E-2</v>
      </c>
    </row>
    <row r="30" spans="1:7">
      <c r="A30" s="22">
        <v>4</v>
      </c>
      <c r="B30" s="64">
        <v>0.59729599160023428</v>
      </c>
      <c r="C30" s="64">
        <v>0.44459198415728723</v>
      </c>
      <c r="D30" s="64">
        <f t="shared" si="3"/>
        <v>-4.1887975757521456E-2</v>
      </c>
      <c r="E30" s="64">
        <f t="shared" si="4"/>
        <v>9.4999999980863614E-2</v>
      </c>
      <c r="F30" s="64">
        <f t="shared" si="5"/>
        <v>0.13833218187719806</v>
      </c>
      <c r="G30" s="195">
        <f>G29+0.02</f>
        <v>9.5000000000000015E-2</v>
      </c>
    </row>
    <row r="31" spans="1:7">
      <c r="A31" s="22">
        <v>5</v>
      </c>
      <c r="B31" s="64">
        <v>0.68557187421868826</v>
      </c>
      <c r="C31" s="64">
        <v>0.37114374843641595</v>
      </c>
      <c r="D31" s="64">
        <f t="shared" si="3"/>
        <v>-5.6715622655104214E-2</v>
      </c>
      <c r="E31" s="64">
        <f>SUMPRODUCT(B31:D31,$B$8:$D$8)</f>
        <v>0.10000000000001921</v>
      </c>
      <c r="F31" s="64">
        <f t="shared" si="5"/>
        <v>0.13489209144555622</v>
      </c>
      <c r="G31" s="195">
        <v>0.1</v>
      </c>
    </row>
    <row r="32" spans="1:7">
      <c r="A32" s="22">
        <v>6</v>
      </c>
      <c r="B32" s="64">
        <v>0.86211364270879642</v>
      </c>
      <c r="C32" s="64">
        <v>0.22422728541771322</v>
      </c>
      <c r="D32" s="64">
        <f t="shared" si="3"/>
        <v>-8.6340928126509731E-2</v>
      </c>
      <c r="E32" s="64">
        <f t="shared" si="4"/>
        <v>0.10999999999999759</v>
      </c>
      <c r="F32" s="64">
        <f t="shared" si="5"/>
        <v>0.15203728178199077</v>
      </c>
      <c r="G32" s="195">
        <v>0.11</v>
      </c>
    </row>
    <row r="33" spans="1:7">
      <c r="A33" s="22">
        <v>7</v>
      </c>
      <c r="B33" s="64">
        <v>1.3917544537454607</v>
      </c>
      <c r="C33" s="64">
        <v>-0.21649109250884283</v>
      </c>
      <c r="D33" s="64">
        <f t="shared" si="3"/>
        <v>-0.1752633612366179</v>
      </c>
      <c r="E33" s="64">
        <f t="shared" si="4"/>
        <v>0.13999999999999527</v>
      </c>
      <c r="F33" s="64">
        <f t="shared" si="5"/>
        <v>0.30375654930211271</v>
      </c>
      <c r="G33" s="195">
        <v>0.14000000000000001</v>
      </c>
    </row>
    <row r="34" spans="1:7">
      <c r="A34" s="22">
        <v>8</v>
      </c>
      <c r="B34" s="64">
        <v>1.7448453016545531</v>
      </c>
      <c r="C34" s="64">
        <v>-0.51030939669140152</v>
      </c>
      <c r="D34" s="64">
        <f t="shared" si="3"/>
        <v>-0.23453590496315169</v>
      </c>
      <c r="E34" s="64">
        <f t="shared" si="4"/>
        <v>0.16000000000001013</v>
      </c>
      <c r="F34" s="64">
        <f t="shared" si="5"/>
        <v>0.42860057583758548</v>
      </c>
      <c r="G34" s="195">
        <f>G33+0.02</f>
        <v>0.16</v>
      </c>
    </row>
    <row r="35" spans="1:7">
      <c r="A35" s="22">
        <v>9</v>
      </c>
      <c r="B35" s="64">
        <v>2.0979236210396461</v>
      </c>
      <c r="C35" s="64">
        <v>-0.8041527579200568</v>
      </c>
      <c r="D35" s="64">
        <f t="shared" si="3"/>
        <v>-0.29377086311958944</v>
      </c>
      <c r="E35" s="64">
        <f t="shared" si="4"/>
        <v>0.17999999999998698</v>
      </c>
      <c r="F35" s="64">
        <f t="shared" si="5"/>
        <v>0.55802486771327764</v>
      </c>
      <c r="G35" s="195">
        <f>G34+0.02</f>
        <v>0.18</v>
      </c>
    </row>
    <row r="36" spans="1:7">
      <c r="A36" s="22">
        <v>10</v>
      </c>
      <c r="B36" s="64">
        <v>3.6868560616660346</v>
      </c>
      <c r="C36" s="64">
        <v>-2.1262878766685409</v>
      </c>
      <c r="D36" s="64">
        <f t="shared" si="3"/>
        <v>-0.56056818499749372</v>
      </c>
      <c r="E36" s="64">
        <f t="shared" si="4"/>
        <v>0.27000000000001223</v>
      </c>
      <c r="F36" s="64">
        <f t="shared" si="5"/>
        <v>1.155320223828924</v>
      </c>
      <c r="G36" s="195">
        <v>0.27</v>
      </c>
    </row>
    <row r="38" spans="1:7">
      <c r="F38" s="22">
        <f>SUM(F27:F37)</f>
        <v>3.8686075399748545</v>
      </c>
    </row>
    <row r="40" spans="1:7" ht="21" customHeight="1">
      <c r="A40" s="38" t="s">
        <v>204</v>
      </c>
    </row>
    <row r="41" spans="1:7" ht="15.75" customHeight="1">
      <c r="A41" s="40" t="s">
        <v>45</v>
      </c>
      <c r="B41" s="194" t="s">
        <v>1283</v>
      </c>
      <c r="C41" s="194" t="s">
        <v>1284</v>
      </c>
      <c r="D41" s="194" t="s">
        <v>1285</v>
      </c>
      <c r="E41" s="40" t="s">
        <v>37</v>
      </c>
      <c r="F41" s="40" t="s">
        <v>205</v>
      </c>
      <c r="G41" s="40" t="s">
        <v>206</v>
      </c>
    </row>
    <row r="42" spans="1:7">
      <c r="B42" s="22">
        <v>0.82093157870311761</v>
      </c>
      <c r="C42" s="22">
        <v>0.25849426766995171</v>
      </c>
      <c r="D42" s="22">
        <f>1-SUM(B42:C42)</f>
        <v>-7.9425846373069264E-2</v>
      </c>
      <c r="E42" s="22">
        <f>SUMPRODUCT(B42:D42,$B$8:$D$8)</f>
        <v>0.10766737779472568</v>
      </c>
      <c r="F42" s="22">
        <f>SQRT(SUMPRODUCT(MMULT(B42:D42,$B$3:$D$5),B42:D42))</f>
        <v>0.14545482006573032</v>
      </c>
      <c r="G42" s="22">
        <f>(E42-E8)/F42</f>
        <v>0.39646247383665989</v>
      </c>
    </row>
    <row r="44" spans="1:7">
      <c r="E44" s="22" t="s">
        <v>87</v>
      </c>
      <c r="F44" s="22" t="s">
        <v>88</v>
      </c>
    </row>
    <row r="45" spans="1:7">
      <c r="D45" s="22" t="s">
        <v>207</v>
      </c>
      <c r="E45" s="22">
        <f>0</f>
        <v>0</v>
      </c>
      <c r="F45" s="41">
        <f>E8</f>
        <v>0.05</v>
      </c>
    </row>
    <row r="46" spans="1:7">
      <c r="D46" s="22" t="s">
        <v>208</v>
      </c>
      <c r="E46" s="22">
        <v>0.65</v>
      </c>
      <c r="F46" s="22">
        <f>F45+G42*E46</f>
        <v>0.30770060799382892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3"/>
  <dimension ref="A3:XFD1048575"/>
  <sheetViews>
    <sheetView workbookViewId="0">
      <selection activeCell="C9" sqref="C9"/>
    </sheetView>
  </sheetViews>
  <sheetFormatPr defaultRowHeight="14.5"/>
  <cols>
    <col min="1" max="1" width="12.81640625" bestFit="1" customWidth="1"/>
    <col min="2" max="2" width="10.81640625" bestFit="1" customWidth="1"/>
    <col min="3" max="3" width="12.1796875" bestFit="1" customWidth="1"/>
    <col min="4" max="5" width="12.81640625" bestFit="1" customWidth="1"/>
  </cols>
  <sheetData>
    <row r="3" spans="1:6">
      <c r="B3" t="s">
        <v>209</v>
      </c>
      <c r="C3" t="s">
        <v>210</v>
      </c>
      <c r="D3" t="s">
        <v>211</v>
      </c>
      <c r="E3" t="s">
        <v>212</v>
      </c>
      <c r="F3" t="s">
        <v>196</v>
      </c>
    </row>
    <row r="4" spans="1:6">
      <c r="A4" t="s">
        <v>37</v>
      </c>
      <c r="B4" s="4">
        <v>0.08</v>
      </c>
      <c r="C4" s="6">
        <v>0.1</v>
      </c>
      <c r="D4" s="4">
        <v>0.05</v>
      </c>
      <c r="E4" s="4">
        <v>0.06</v>
      </c>
      <c r="F4" s="4">
        <v>0.01</v>
      </c>
    </row>
    <row r="6" spans="1:6">
      <c r="B6" t="s">
        <v>213</v>
      </c>
    </row>
    <row r="7" spans="1:6">
      <c r="B7" t="s">
        <v>209</v>
      </c>
      <c r="C7" t="s">
        <v>210</v>
      </c>
      <c r="D7" t="s">
        <v>211</v>
      </c>
      <c r="E7" t="s">
        <v>212</v>
      </c>
    </row>
    <row r="8" spans="1:6">
      <c r="A8" t="s">
        <v>209</v>
      </c>
      <c r="B8">
        <v>2.2499999999999999E-2</v>
      </c>
      <c r="C8">
        <v>6.0000000000000001E-3</v>
      </c>
      <c r="D8">
        <v>3.0000000000000001E-3</v>
      </c>
      <c r="E8">
        <v>5.2500000000000003E-3</v>
      </c>
    </row>
    <row r="9" spans="1:6">
      <c r="A9" t="s">
        <v>210</v>
      </c>
      <c r="B9">
        <v>6.0000000000000001E-3</v>
      </c>
      <c r="C9">
        <v>4.0000000000000008E-2</v>
      </c>
      <c r="D9">
        <v>-8.0000000000000019E-3</v>
      </c>
      <c r="E9">
        <v>-1.0500000000000001E-2</v>
      </c>
    </row>
    <row r="10" spans="1:6">
      <c r="A10" t="s">
        <v>211</v>
      </c>
      <c r="B10">
        <v>3.0000000000000001E-3</v>
      </c>
      <c r="C10">
        <v>-8.0000000000000019E-3</v>
      </c>
      <c r="D10">
        <v>0.16</v>
      </c>
      <c r="E10">
        <v>1.9599999999999999E-2</v>
      </c>
    </row>
    <row r="11" spans="1:6">
      <c r="A11" t="s">
        <v>212</v>
      </c>
      <c r="B11">
        <v>5.2500000000000003E-3</v>
      </c>
      <c r="C11">
        <v>-1.0500000000000001E-2</v>
      </c>
      <c r="D11">
        <v>1.9599999999999999E-2</v>
      </c>
      <c r="E11">
        <v>0.1225</v>
      </c>
    </row>
    <row r="13" spans="1:6">
      <c r="A13" t="s">
        <v>19</v>
      </c>
      <c r="B13">
        <v>1</v>
      </c>
      <c r="C13">
        <v>1.0201551779783511</v>
      </c>
      <c r="D13">
        <v>0.1386915190257931</v>
      </c>
      <c r="E13">
        <v>0.23417224886162041</v>
      </c>
    </row>
    <row r="14" spans="1:6">
      <c r="A14" t="s">
        <v>37</v>
      </c>
      <c r="B14">
        <f>SUMPRODUCT(B13:E13,B4:E4)</f>
        <v>0.20300042868082199</v>
      </c>
    </row>
    <row r="15" spans="1:6">
      <c r="A15" t="s">
        <v>54</v>
      </c>
      <c r="B15">
        <f>SUMPRODUCT(MMULT(B13:E13,B8:E11),B13:E13)</f>
        <v>8.3449229418380677E-2</v>
      </c>
    </row>
    <row r="16" spans="1:6">
      <c r="A16" t="s">
        <v>214</v>
      </c>
      <c r="B16">
        <f>SQRT(B15)</f>
        <v>0.28887580275679142</v>
      </c>
    </row>
    <row r="17" spans="1:3">
      <c r="A17" t="s">
        <v>206</v>
      </c>
      <c r="B17">
        <f>(B14-0.01)/B16</f>
        <v>0.66810867105858551</v>
      </c>
    </row>
    <row r="19" spans="1:3">
      <c r="B19" t="s">
        <v>215</v>
      </c>
    </row>
    <row r="20" spans="1:3">
      <c r="A20" t="s">
        <v>209</v>
      </c>
      <c r="B20">
        <f>B13</f>
        <v>1</v>
      </c>
      <c r="C20">
        <f>B20/(1+$C$13)</f>
        <v>0.49501147778198873</v>
      </c>
    </row>
    <row r="21" spans="1:3">
      <c r="A21" t="s">
        <v>216</v>
      </c>
      <c r="B21">
        <f>C13</f>
        <v>1.0201551779783511</v>
      </c>
      <c r="C21">
        <f>B21/(1+$C$13)</f>
        <v>0.50498852221801127</v>
      </c>
    </row>
    <row r="22" spans="1:3">
      <c r="A22" t="s">
        <v>217</v>
      </c>
      <c r="B22">
        <f>D13</f>
        <v>0.1386915190257931</v>
      </c>
      <c r="C22">
        <f>B22/(1+$C$13)</f>
        <v>6.8653893788786655E-2</v>
      </c>
    </row>
    <row r="23" spans="1:3">
      <c r="A23" t="s">
        <v>218</v>
      </c>
      <c r="B23">
        <f>E13</f>
        <v>0.23417224886162041</v>
      </c>
      <c r="C23">
        <f>B23/(1+$C$13)</f>
        <v>0.11591795096452234</v>
      </c>
    </row>
    <row r="25" spans="1:3">
      <c r="C25">
        <f>SUM(C20:C21)</f>
        <v>1</v>
      </c>
    </row>
    <row r="1048550" spans="16384:16384">
      <c r="XFD1048550">
        <f t="array" ref="XFD1048550">solver_pre</f>
        <v>9.9999999999999995E-7</v>
      </c>
    </row>
    <row r="1048551" spans="16384:16384">
      <c r="XFD1048551">
        <f t="array" ref="XFD1048551">solver_scl</f>
        <v>1</v>
      </c>
    </row>
    <row r="1048552" spans="16384:16384">
      <c r="XFD1048552">
        <f t="array" ref="XFD1048552">solver_rlx</f>
        <v>2</v>
      </c>
    </row>
    <row r="1048553" spans="16384:16384">
      <c r="XFD1048553">
        <f t="array" ref="XFD1048553">solver_tol</f>
        <v>0.01</v>
      </c>
    </row>
    <row r="1048554" spans="16384:16384">
      <c r="XFD1048554">
        <f t="array" ref="XFD1048554"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 t="array" ref="XFD1048556">solver_ssz</f>
        <v>100</v>
      </c>
    </row>
    <row r="1048557" spans="16384:16384">
      <c r="XFD1048557">
        <f t="array" ref="XFD1048557">solver_rsd</f>
        <v>0</v>
      </c>
    </row>
    <row r="1048558" spans="16384:16384">
      <c r="XFD1048558">
        <f t="array" ref="XFD1048558">solver_mrt</f>
        <v>7.4999999999999997E-2</v>
      </c>
    </row>
    <row r="1048559" spans="16384:16384">
      <c r="XFD1048559">
        <f t="array" ref="XFD1048559">solver_mni</f>
        <v>30</v>
      </c>
    </row>
    <row r="1048560" spans="16384:16384">
      <c r="XFD1048560">
        <f t="array" ref="XFD1048560">solver_rbv</f>
        <v>1</v>
      </c>
    </row>
    <row r="1048561" spans="16384:16384">
      <c r="XFD1048561">
        <f t="array" ref="XFD1048561"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4"/>
  <dimension ref="A1:Q52"/>
  <sheetViews>
    <sheetView showGridLines="0" workbookViewId="0">
      <pane ySplit="4" topLeftCell="A8" activePane="bottomLeft" state="frozen"/>
      <selection activeCell="N35" sqref="N35"/>
      <selection pane="bottomLeft" activeCell="G24" sqref="G24"/>
    </sheetView>
  </sheetViews>
  <sheetFormatPr defaultColWidth="9.1796875" defaultRowHeight="14.5"/>
  <cols>
    <col min="1" max="1" width="10.7265625" bestFit="1" customWidth="1"/>
    <col min="6" max="6" width="9.1796875" customWidth="1"/>
    <col min="7" max="7" width="27.54296875" customWidth="1"/>
    <col min="8" max="8" width="12.7265625" bestFit="1" customWidth="1"/>
    <col min="9" max="9" width="21.26953125" customWidth="1"/>
    <col min="10" max="10" width="8" customWidth="1"/>
    <col min="12" max="12" width="9.54296875" bestFit="1" customWidth="1"/>
    <col min="13" max="13" width="10.26953125" bestFit="1" customWidth="1"/>
    <col min="14" max="14" width="9.54296875" bestFit="1" customWidth="1"/>
    <col min="15" max="15" width="10.1796875" customWidth="1"/>
    <col min="16" max="16" width="14" customWidth="1"/>
    <col min="17" max="17" width="14.81640625" customWidth="1"/>
  </cols>
  <sheetData>
    <row r="1" spans="1:17">
      <c r="A1" s="1" t="s">
        <v>100</v>
      </c>
      <c r="B1" s="1">
        <v>2E-3</v>
      </c>
      <c r="F1" s="201" t="s">
        <v>96</v>
      </c>
      <c r="G1" s="199"/>
      <c r="H1" s="199"/>
      <c r="I1" s="199"/>
      <c r="J1" s="1"/>
      <c r="P1" s="1"/>
      <c r="Q1" s="1"/>
    </row>
    <row r="2" spans="1:17">
      <c r="A2" s="1"/>
      <c r="B2" s="200"/>
      <c r="C2" s="199"/>
      <c r="D2" s="199"/>
      <c r="E2" s="3"/>
      <c r="F2" s="67"/>
      <c r="G2" s="65" t="s">
        <v>219</v>
      </c>
      <c r="H2" s="65"/>
      <c r="I2" s="65" t="s">
        <v>219</v>
      </c>
      <c r="J2" s="1"/>
      <c r="P2" s="1"/>
      <c r="Q2" s="1"/>
    </row>
    <row r="3" spans="1:17">
      <c r="B3" s="200" t="s">
        <v>97</v>
      </c>
      <c r="C3" s="199"/>
      <c r="D3" s="199"/>
      <c r="E3" s="3"/>
      <c r="F3" s="67"/>
      <c r="G3" s="66" t="s">
        <v>220</v>
      </c>
      <c r="H3" s="66"/>
      <c r="I3" s="66" t="s">
        <v>221</v>
      </c>
      <c r="J3" s="3"/>
      <c r="P3" s="3"/>
      <c r="Q3" s="3"/>
    </row>
    <row r="4" spans="1:17" ht="26.25" customHeight="1">
      <c r="B4" s="1" t="s">
        <v>45</v>
      </c>
      <c r="C4" s="1" t="s">
        <v>220</v>
      </c>
      <c r="D4" s="1" t="s">
        <v>221</v>
      </c>
      <c r="E4" s="1"/>
      <c r="F4" s="68" t="s">
        <v>222</v>
      </c>
      <c r="G4" s="69" t="s">
        <v>223</v>
      </c>
      <c r="H4" s="68" t="s">
        <v>221</v>
      </c>
      <c r="I4" s="69" t="s">
        <v>224</v>
      </c>
      <c r="J4" s="30"/>
      <c r="P4" s="3"/>
      <c r="Q4" s="3"/>
    </row>
    <row r="5" spans="1:17">
      <c r="A5" s="46">
        <v>43496</v>
      </c>
      <c r="B5">
        <v>1.52E-2</v>
      </c>
      <c r="C5">
        <v>5.1196760969389549E-2</v>
      </c>
      <c r="D5">
        <v>1.870482392786332E-2</v>
      </c>
      <c r="F5">
        <f t="shared" ref="F5:F40" si="0">C5-$B$1</f>
        <v>4.9196760969389547E-2</v>
      </c>
      <c r="G5" s="31">
        <f t="shared" ref="G5:G40" si="1">(1-$G$42)*B5+$G$42*C5 -$B$1</f>
        <v>1.32E-2</v>
      </c>
      <c r="H5">
        <f t="shared" ref="H5:H40" si="2">D5-$B$1</f>
        <v>1.6704823927863321E-2</v>
      </c>
      <c r="I5" s="31">
        <f>(1-$I$42)*B5+$I$42*D5 -$B$1</f>
        <v>1.32E-2</v>
      </c>
      <c r="J5" s="31"/>
    </row>
    <row r="6" spans="1:17">
      <c r="A6" s="46">
        <v>43524</v>
      </c>
      <c r="B6">
        <v>5.5500000000000001E-2</v>
      </c>
      <c r="C6">
        <v>-1.853458330196971E-2</v>
      </c>
      <c r="D6">
        <v>0.1069827948234669</v>
      </c>
      <c r="F6">
        <f t="shared" si="0"/>
        <v>-2.0534583301969708E-2</v>
      </c>
      <c r="G6" s="31">
        <f t="shared" si="1"/>
        <v>5.3499999999999999E-2</v>
      </c>
      <c r="H6">
        <f t="shared" si="2"/>
        <v>0.1049827948234669</v>
      </c>
      <c r="I6" s="31">
        <f t="shared" ref="I6:I40" si="3">(1-$I$42)*B6+$I$42*D6 -$B$1</f>
        <v>5.3499999999999999E-2</v>
      </c>
      <c r="J6" s="31"/>
    </row>
    <row r="7" spans="1:17">
      <c r="A7" s="46">
        <v>43553</v>
      </c>
      <c r="B7">
        <v>3.2800000000000003E-2</v>
      </c>
      <c r="C7">
        <v>6.6056911368824883E-2</v>
      </c>
      <c r="D7">
        <v>-3.3954606240418413E-2</v>
      </c>
      <c r="F7">
        <f t="shared" si="0"/>
        <v>6.4056911368824881E-2</v>
      </c>
      <c r="G7" s="31">
        <f t="shared" si="1"/>
        <v>3.0800000000000001E-2</v>
      </c>
      <c r="H7">
        <f t="shared" si="2"/>
        <v>-3.5954606240418414E-2</v>
      </c>
      <c r="I7" s="31">
        <f t="shared" si="3"/>
        <v>3.0800000000000001E-2</v>
      </c>
      <c r="J7" s="31"/>
    </row>
    <row r="8" spans="1:17">
      <c r="A8" s="46">
        <v>43585</v>
      </c>
      <c r="B8">
        <v>3.5200000000000002E-2</v>
      </c>
      <c r="C8">
        <v>-6.2079311700027562E-2</v>
      </c>
      <c r="D8">
        <v>-1.167863620074919E-3</v>
      </c>
      <c r="F8">
        <f t="shared" si="0"/>
        <v>-6.4079311700027564E-2</v>
      </c>
      <c r="G8" s="31">
        <f t="shared" si="1"/>
        <v>3.32E-2</v>
      </c>
      <c r="H8">
        <f t="shared" si="2"/>
        <v>-3.1678636200749193E-3</v>
      </c>
      <c r="I8" s="31">
        <f t="shared" si="3"/>
        <v>3.32E-2</v>
      </c>
      <c r="J8" s="31"/>
    </row>
    <row r="9" spans="1:17">
      <c r="A9" s="46">
        <v>43616</v>
      </c>
      <c r="B9">
        <v>-1.46E-2</v>
      </c>
      <c r="C9">
        <v>2.640209370069142E-2</v>
      </c>
      <c r="D9">
        <v>1.9249729553652561E-2</v>
      </c>
      <c r="F9">
        <f t="shared" si="0"/>
        <v>2.4402093700691421E-2</v>
      </c>
      <c r="G9" s="31">
        <f t="shared" si="1"/>
        <v>-1.66E-2</v>
      </c>
      <c r="H9">
        <f t="shared" si="2"/>
        <v>1.724972955365256E-2</v>
      </c>
      <c r="I9" s="31">
        <f t="shared" si="3"/>
        <v>-1.66E-2</v>
      </c>
      <c r="J9" s="31"/>
    </row>
    <row r="10" spans="1:17">
      <c r="A10" s="46">
        <v>43644</v>
      </c>
      <c r="B10">
        <v>-1.5800000000000002E-2</v>
      </c>
      <c r="C10">
        <v>5.7301831223946727E-2</v>
      </c>
      <c r="D10">
        <v>-2.1089017191669751E-2</v>
      </c>
      <c r="F10">
        <f t="shared" si="0"/>
        <v>5.5301831223946725E-2</v>
      </c>
      <c r="G10" s="31">
        <f t="shared" si="1"/>
        <v>-1.7800000000000003E-2</v>
      </c>
      <c r="H10">
        <f t="shared" si="2"/>
        <v>-2.3089017191669753E-2</v>
      </c>
      <c r="I10" s="31">
        <f t="shared" si="3"/>
        <v>-1.7800000000000003E-2</v>
      </c>
      <c r="J10" s="31"/>
    </row>
    <row r="11" spans="1:17">
      <c r="A11" s="46">
        <v>43677</v>
      </c>
      <c r="B11">
        <v>-4.1900000000000007E-2</v>
      </c>
      <c r="C11">
        <v>9.3312521164593654E-2</v>
      </c>
      <c r="D11">
        <v>-9.5751164920180973E-2</v>
      </c>
      <c r="F11">
        <f t="shared" si="0"/>
        <v>9.1312521164593652E-2</v>
      </c>
      <c r="G11" s="31">
        <f t="shared" si="1"/>
        <v>-4.3900000000000008E-2</v>
      </c>
      <c r="H11">
        <f t="shared" si="2"/>
        <v>-9.7751164920180975E-2</v>
      </c>
      <c r="I11" s="31">
        <f t="shared" si="3"/>
        <v>-4.3900000000000008E-2</v>
      </c>
      <c r="J11" s="31"/>
    </row>
    <row r="12" spans="1:17">
      <c r="A12" s="46">
        <v>43707</v>
      </c>
      <c r="B12">
        <v>-8.2899999999999988E-2</v>
      </c>
      <c r="C12">
        <v>-5.259082781559183E-2</v>
      </c>
      <c r="D12">
        <v>-7.7752797528105128E-2</v>
      </c>
      <c r="F12">
        <f t="shared" si="0"/>
        <v>-5.4590827815591832E-2</v>
      </c>
      <c r="G12" s="31">
        <f t="shared" si="1"/>
        <v>-8.4899999999999989E-2</v>
      </c>
      <c r="H12">
        <f t="shared" si="2"/>
        <v>-7.9752797528105129E-2</v>
      </c>
      <c r="I12" s="31">
        <f t="shared" si="3"/>
        <v>-8.4899999999999989E-2</v>
      </c>
      <c r="J12" s="31"/>
    </row>
    <row r="13" spans="1:17">
      <c r="A13" s="46">
        <v>43738</v>
      </c>
      <c r="B13">
        <v>-0.1147</v>
      </c>
      <c r="C13">
        <v>7.9606518422525682E-2</v>
      </c>
      <c r="D13">
        <v>-5.610670469189348E-2</v>
      </c>
      <c r="F13">
        <f t="shared" si="0"/>
        <v>7.760651842252568E-2</v>
      </c>
      <c r="G13" s="31">
        <f t="shared" si="1"/>
        <v>-0.1167</v>
      </c>
      <c r="H13">
        <f t="shared" si="2"/>
        <v>-5.8106704691893482E-2</v>
      </c>
      <c r="I13" s="31">
        <f t="shared" si="3"/>
        <v>-0.1167</v>
      </c>
      <c r="J13" s="31"/>
    </row>
    <row r="14" spans="1:17">
      <c r="A14" s="46">
        <v>43769</v>
      </c>
      <c r="B14">
        <v>0.1537</v>
      </c>
      <c r="C14">
        <v>-0.1462163753778854</v>
      </c>
      <c r="D14">
        <v>0.13221213408241569</v>
      </c>
      <c r="F14">
        <f t="shared" si="0"/>
        <v>-0.1482163753778854</v>
      </c>
      <c r="G14" s="31">
        <f t="shared" si="1"/>
        <v>0.1517</v>
      </c>
      <c r="H14">
        <f t="shared" si="2"/>
        <v>0.13021213408241569</v>
      </c>
      <c r="I14" s="31">
        <f t="shared" si="3"/>
        <v>0.1517</v>
      </c>
      <c r="J14" s="31"/>
    </row>
    <row r="15" spans="1:17">
      <c r="A15" s="46">
        <v>43798</v>
      </c>
      <c r="B15">
        <v>-1.6000000000000001E-3</v>
      </c>
      <c r="C15">
        <v>-6.3942893123956727E-4</v>
      </c>
      <c r="D15">
        <v>-5.9227214878286798E-2</v>
      </c>
      <c r="F15">
        <f t="shared" si="0"/>
        <v>-2.6394289312395673E-3</v>
      </c>
      <c r="G15" s="31">
        <f t="shared" si="1"/>
        <v>-3.5999999999999999E-3</v>
      </c>
      <c r="H15">
        <f t="shared" si="2"/>
        <v>-6.1227214878286799E-2</v>
      </c>
      <c r="I15" s="31">
        <f t="shared" si="3"/>
        <v>-3.5999999999999999E-3</v>
      </c>
      <c r="J15" s="31"/>
    </row>
    <row r="16" spans="1:17">
      <c r="A16" s="46">
        <v>43830</v>
      </c>
      <c r="B16">
        <v>-8.9999999999999976E-4</v>
      </c>
      <c r="C16">
        <v>-6.8063815185508848E-3</v>
      </c>
      <c r="D16">
        <v>2.7913699134961788E-2</v>
      </c>
      <c r="F16">
        <f t="shared" si="0"/>
        <v>-8.8063815185508848E-3</v>
      </c>
      <c r="G16" s="31">
        <f t="shared" si="1"/>
        <v>-2.8999999999999998E-3</v>
      </c>
      <c r="H16">
        <f t="shared" si="2"/>
        <v>2.591369913496179E-2</v>
      </c>
      <c r="I16" s="31">
        <f t="shared" si="3"/>
        <v>-2.8999999999999998E-3</v>
      </c>
      <c r="J16" s="31"/>
    </row>
    <row r="17" spans="1:10">
      <c r="A17" s="46">
        <v>43861</v>
      </c>
      <c r="B17">
        <v>6.2899999999999998E-2</v>
      </c>
      <c r="C17">
        <v>-2.0432993626379549E-2</v>
      </c>
      <c r="D17">
        <v>2.1831551582242752E-2</v>
      </c>
      <c r="F17">
        <f t="shared" si="0"/>
        <v>-2.2432993626379551E-2</v>
      </c>
      <c r="G17" s="31">
        <f t="shared" si="1"/>
        <v>6.0899999999999996E-2</v>
      </c>
      <c r="H17">
        <f t="shared" si="2"/>
        <v>1.983155158224275E-2</v>
      </c>
      <c r="I17" s="31">
        <f t="shared" si="3"/>
        <v>6.0899999999999996E-2</v>
      </c>
      <c r="J17" s="31"/>
    </row>
    <row r="18" spans="1:10">
      <c r="A18" s="46">
        <v>43889</v>
      </c>
      <c r="B18">
        <v>3.9800000000000002E-2</v>
      </c>
      <c r="C18">
        <v>-9.3962398169526687E-2</v>
      </c>
      <c r="D18">
        <v>-1.9447274323001029E-2</v>
      </c>
      <c r="F18">
        <f t="shared" si="0"/>
        <v>-9.5962398169526689E-2</v>
      </c>
      <c r="G18" s="31">
        <f t="shared" si="1"/>
        <v>3.78E-2</v>
      </c>
      <c r="H18">
        <f t="shared" si="2"/>
        <v>-2.1447274323001031E-2</v>
      </c>
      <c r="I18" s="31">
        <f t="shared" si="3"/>
        <v>3.78E-2</v>
      </c>
      <c r="J18" s="31"/>
    </row>
    <row r="19" spans="1:10">
      <c r="A19" s="46">
        <v>43921</v>
      </c>
      <c r="B19">
        <v>1.43E-2</v>
      </c>
      <c r="C19">
        <v>-4.309594638707788E-3</v>
      </c>
      <c r="D19">
        <v>-3.8033389976830617E-2</v>
      </c>
      <c r="F19">
        <f t="shared" si="0"/>
        <v>-6.309594638707788E-3</v>
      </c>
      <c r="G19" s="31">
        <f t="shared" si="1"/>
        <v>1.23E-2</v>
      </c>
      <c r="H19">
        <f t="shared" si="2"/>
        <v>-4.0033389976830619E-2</v>
      </c>
      <c r="I19" s="31">
        <f t="shared" si="3"/>
        <v>1.23E-2</v>
      </c>
      <c r="J19" s="31"/>
    </row>
    <row r="20" spans="1:10">
      <c r="A20" s="46">
        <v>43951</v>
      </c>
      <c r="B20">
        <v>-1.0699999999999999E-2</v>
      </c>
      <c r="C20">
        <v>2.963075572270148E-2</v>
      </c>
      <c r="D20">
        <v>-1.0206910984366029E-2</v>
      </c>
      <c r="F20">
        <f t="shared" si="0"/>
        <v>2.7630755722701482E-2</v>
      </c>
      <c r="G20" s="31">
        <f t="shared" si="1"/>
        <v>-1.2699999999999999E-2</v>
      </c>
      <c r="H20">
        <f t="shared" si="2"/>
        <v>-1.2206910984366029E-2</v>
      </c>
      <c r="I20" s="31">
        <f t="shared" si="3"/>
        <v>-1.2699999999999999E-2</v>
      </c>
      <c r="J20" s="31"/>
    </row>
    <row r="21" spans="1:10">
      <c r="A21" s="46">
        <v>43980</v>
      </c>
      <c r="B21">
        <v>-6.8699999999999997E-2</v>
      </c>
      <c r="C21">
        <v>1.5673097906819099E-2</v>
      </c>
      <c r="D21">
        <v>-2.4613316173693878E-2</v>
      </c>
      <c r="F21">
        <f t="shared" si="0"/>
        <v>1.3673097906819099E-2</v>
      </c>
      <c r="G21" s="31">
        <f t="shared" si="1"/>
        <v>-7.0699999999999999E-2</v>
      </c>
      <c r="H21">
        <f t="shared" si="2"/>
        <v>-2.6613316173693877E-2</v>
      </c>
      <c r="I21" s="31">
        <f t="shared" si="3"/>
        <v>-7.0699999999999999E-2</v>
      </c>
      <c r="J21" s="31"/>
    </row>
    <row r="22" spans="1:10">
      <c r="A22" s="46">
        <v>44012</v>
      </c>
      <c r="B22">
        <v>3.5099999999999999E-2</v>
      </c>
      <c r="C22">
        <v>-6.290720437901659E-2</v>
      </c>
      <c r="D22">
        <v>3.2889654458320469E-2</v>
      </c>
      <c r="F22">
        <f t="shared" si="0"/>
        <v>-6.4907204379016592E-2</v>
      </c>
      <c r="G22" s="31">
        <f t="shared" si="1"/>
        <v>3.3099999999999997E-2</v>
      </c>
      <c r="H22">
        <f t="shared" si="2"/>
        <v>3.0889654458320467E-2</v>
      </c>
      <c r="I22" s="31">
        <f t="shared" si="3"/>
        <v>3.3099999999999997E-2</v>
      </c>
      <c r="J22" s="31"/>
    </row>
    <row r="23" spans="1:10">
      <c r="A23" s="46">
        <v>44043</v>
      </c>
      <c r="B23">
        <v>-8.5000000000000006E-3</v>
      </c>
      <c r="C23">
        <v>0.11076292131236989</v>
      </c>
      <c r="D23">
        <v>2.1476448542318349E-2</v>
      </c>
      <c r="F23">
        <f t="shared" si="0"/>
        <v>0.10876292131236989</v>
      </c>
      <c r="G23" s="31">
        <f t="shared" si="1"/>
        <v>-1.0500000000000001E-2</v>
      </c>
      <c r="H23">
        <f t="shared" si="2"/>
        <v>1.947644854231835E-2</v>
      </c>
      <c r="I23" s="31">
        <f t="shared" si="3"/>
        <v>-1.0500000000000001E-2</v>
      </c>
      <c r="J23" s="31"/>
    </row>
    <row r="24" spans="1:10">
      <c r="A24" s="46">
        <v>44074</v>
      </c>
      <c r="B24">
        <v>4.1500000000000002E-2</v>
      </c>
      <c r="C24">
        <v>9.0532208511010723E-2</v>
      </c>
      <c r="D24">
        <v>-1.152690933753355E-2</v>
      </c>
      <c r="F24">
        <f t="shared" si="0"/>
        <v>8.8532208511010721E-2</v>
      </c>
      <c r="G24" s="31">
        <f t="shared" si="1"/>
        <v>3.95E-2</v>
      </c>
      <c r="H24">
        <f t="shared" si="2"/>
        <v>-1.352690933753355E-2</v>
      </c>
      <c r="I24" s="31">
        <f t="shared" si="3"/>
        <v>3.95E-2</v>
      </c>
      <c r="J24" s="31"/>
    </row>
    <row r="25" spans="1:10">
      <c r="A25" s="46">
        <v>44104</v>
      </c>
      <c r="B25">
        <v>2.7E-2</v>
      </c>
      <c r="C25">
        <v>-5.4887557113902649E-3</v>
      </c>
      <c r="D25">
        <v>-0.11421858300399169</v>
      </c>
      <c r="F25">
        <f t="shared" si="0"/>
        <v>-7.488755711390265E-3</v>
      </c>
      <c r="G25" s="31">
        <f t="shared" si="1"/>
        <v>2.5000000000000001E-2</v>
      </c>
      <c r="H25">
        <f t="shared" si="2"/>
        <v>-0.1162185830039917</v>
      </c>
      <c r="I25" s="31">
        <f t="shared" si="3"/>
        <v>2.5000000000000001E-2</v>
      </c>
      <c r="J25" s="31"/>
    </row>
    <row r="26" spans="1:10">
      <c r="A26" s="46">
        <v>44134</v>
      </c>
      <c r="B26">
        <v>-8.3999999999999995E-3</v>
      </c>
      <c r="C26">
        <v>7.7859339315323017E-2</v>
      </c>
      <c r="D26">
        <v>6.54370566972063E-2</v>
      </c>
      <c r="F26">
        <f t="shared" si="0"/>
        <v>7.5859339315323016E-2</v>
      </c>
      <c r="G26" s="31">
        <f t="shared" si="1"/>
        <v>-1.04E-2</v>
      </c>
      <c r="H26">
        <f t="shared" si="2"/>
        <v>6.3437056697206298E-2</v>
      </c>
      <c r="I26" s="31">
        <f t="shared" si="3"/>
        <v>-1.04E-2</v>
      </c>
      <c r="J26" s="31"/>
    </row>
    <row r="27" spans="1:10">
      <c r="A27" s="46">
        <v>44165</v>
      </c>
      <c r="B27">
        <v>2.2499999999999999E-2</v>
      </c>
      <c r="C27">
        <v>-5.363140077458059E-2</v>
      </c>
      <c r="D27">
        <v>6.7037835806613086E-3</v>
      </c>
      <c r="F27">
        <f t="shared" si="0"/>
        <v>-5.5631400774580592E-2</v>
      </c>
      <c r="G27" s="31">
        <f t="shared" si="1"/>
        <v>2.0499999999999997E-2</v>
      </c>
      <c r="H27">
        <f t="shared" si="2"/>
        <v>4.7037835806613085E-3</v>
      </c>
      <c r="I27" s="31">
        <f t="shared" si="3"/>
        <v>2.0499999999999997E-2</v>
      </c>
      <c r="J27" s="31"/>
    </row>
    <row r="28" spans="1:10">
      <c r="A28" s="46">
        <v>44196</v>
      </c>
      <c r="B28">
        <v>2.9600000000000001E-2</v>
      </c>
      <c r="C28">
        <v>-0.11154005527489699</v>
      </c>
      <c r="D28">
        <v>-3.6447544106262331E-2</v>
      </c>
      <c r="F28">
        <f t="shared" si="0"/>
        <v>-0.11354005527489699</v>
      </c>
      <c r="G28" s="31">
        <f t="shared" si="1"/>
        <v>2.76E-2</v>
      </c>
      <c r="H28">
        <f t="shared" si="2"/>
        <v>-3.8447544106262332E-2</v>
      </c>
      <c r="I28" s="31">
        <f t="shared" si="3"/>
        <v>2.76E-2</v>
      </c>
      <c r="J28" s="31"/>
    </row>
    <row r="29" spans="1:10">
      <c r="A29" s="46">
        <v>44225</v>
      </c>
      <c r="B29">
        <v>6.6299999999999998E-2</v>
      </c>
      <c r="C29">
        <v>-5.8750751146949901E-2</v>
      </c>
      <c r="D29">
        <v>5.8871957536920753E-2</v>
      </c>
      <c r="F29">
        <f t="shared" si="0"/>
        <v>-6.0750751146949902E-2</v>
      </c>
      <c r="G29" s="31">
        <f t="shared" si="1"/>
        <v>6.4299999999999996E-2</v>
      </c>
      <c r="H29">
        <f t="shared" si="2"/>
        <v>5.6871957536920752E-2</v>
      </c>
      <c r="I29" s="31">
        <f t="shared" si="3"/>
        <v>6.4299999999999996E-2</v>
      </c>
      <c r="J29" s="31"/>
    </row>
    <row r="30" spans="1:10">
      <c r="A30" s="46">
        <v>44253</v>
      </c>
      <c r="B30">
        <v>1.2500000000000001E-2</v>
      </c>
      <c r="C30">
        <v>0.1089115100229759</v>
      </c>
      <c r="D30">
        <v>-2.7800965884031911E-2</v>
      </c>
      <c r="F30">
        <f t="shared" si="0"/>
        <v>0.1069115100229759</v>
      </c>
      <c r="G30" s="31">
        <f t="shared" si="1"/>
        <v>1.0500000000000001E-2</v>
      </c>
      <c r="H30">
        <f t="shared" si="2"/>
        <v>-2.9800965884031909E-2</v>
      </c>
      <c r="I30" s="31">
        <f t="shared" si="3"/>
        <v>1.0500000000000001E-2</v>
      </c>
      <c r="J30" s="31"/>
    </row>
    <row r="31" spans="1:10">
      <c r="A31" s="46">
        <v>44286</v>
      </c>
      <c r="B31">
        <v>4.8300000000000003E-2</v>
      </c>
      <c r="C31">
        <v>2.6026018344589591E-2</v>
      </c>
      <c r="D31">
        <v>4.9417550650258803E-2</v>
      </c>
      <c r="F31">
        <f t="shared" si="0"/>
        <v>2.4026018344589589E-2</v>
      </c>
      <c r="G31" s="31">
        <f t="shared" si="1"/>
        <v>4.6300000000000001E-2</v>
      </c>
      <c r="H31">
        <f t="shared" si="2"/>
        <v>4.7417550650258801E-2</v>
      </c>
      <c r="I31" s="31">
        <f t="shared" si="3"/>
        <v>4.6300000000000001E-2</v>
      </c>
      <c r="J31" s="31"/>
    </row>
    <row r="32" spans="1:10">
      <c r="A32" s="46">
        <v>44316</v>
      </c>
      <c r="B32">
        <v>-6.0000000000000001E-3</v>
      </c>
      <c r="C32">
        <v>-5.9647771191371643E-2</v>
      </c>
      <c r="D32">
        <v>5.3976091913917404E-3</v>
      </c>
      <c r="F32">
        <f t="shared" si="0"/>
        <v>-6.1647771191371645E-2</v>
      </c>
      <c r="G32" s="31">
        <f t="shared" si="1"/>
        <v>-8.0000000000000002E-3</v>
      </c>
      <c r="H32">
        <f t="shared" si="2"/>
        <v>3.3976091913917403E-3</v>
      </c>
      <c r="I32" s="31">
        <f t="shared" si="3"/>
        <v>-8.0000000000000002E-3</v>
      </c>
      <c r="J32" s="31"/>
    </row>
    <row r="33" spans="1:16">
      <c r="A33" s="46">
        <v>44344</v>
      </c>
      <c r="B33">
        <v>4.5100000000000001E-2</v>
      </c>
      <c r="C33">
        <v>-2.7641204976468981E-2</v>
      </c>
      <c r="D33">
        <v>6.6361406828330236E-2</v>
      </c>
      <c r="F33">
        <f t="shared" si="0"/>
        <v>-2.9641204976468979E-2</v>
      </c>
      <c r="G33" s="31">
        <f t="shared" si="1"/>
        <v>4.3099999999999999E-2</v>
      </c>
      <c r="H33">
        <f t="shared" si="2"/>
        <v>6.4361406828330234E-2</v>
      </c>
      <c r="I33" s="31">
        <f t="shared" si="3"/>
        <v>4.3099999999999999E-2</v>
      </c>
      <c r="J33" s="31"/>
      <c r="M33" s="1"/>
      <c r="N33" s="1"/>
    </row>
    <row r="34" spans="1:16">
      <c r="A34" s="46">
        <v>44377</v>
      </c>
      <c r="B34">
        <v>-8.3999999999999995E-3</v>
      </c>
      <c r="C34">
        <v>8.8427907953730914E-2</v>
      </c>
      <c r="D34">
        <v>1.034256557156113E-2</v>
      </c>
      <c r="F34">
        <f t="shared" si="0"/>
        <v>8.6427907953730912E-2</v>
      </c>
      <c r="G34" s="31">
        <f t="shared" si="1"/>
        <v>-1.04E-2</v>
      </c>
      <c r="H34">
        <f t="shared" si="2"/>
        <v>8.3425655715611297E-3</v>
      </c>
      <c r="I34" s="31">
        <f t="shared" si="3"/>
        <v>-1.04E-2</v>
      </c>
      <c r="J34" s="31"/>
      <c r="M34" s="1"/>
      <c r="N34" s="1"/>
    </row>
    <row r="35" spans="1:16">
      <c r="A35" s="46">
        <v>44407</v>
      </c>
      <c r="B35">
        <v>7.4999999999999997E-2</v>
      </c>
      <c r="C35">
        <v>-1.559869659020922E-2</v>
      </c>
      <c r="D35">
        <v>0.15185543013987901</v>
      </c>
      <c r="F35">
        <f t="shared" si="0"/>
        <v>-1.7598696590209219E-2</v>
      </c>
      <c r="G35" s="31">
        <f t="shared" si="1"/>
        <v>7.2999999999999995E-2</v>
      </c>
      <c r="H35">
        <f t="shared" si="2"/>
        <v>0.14985543013987901</v>
      </c>
      <c r="I35" s="31">
        <f t="shared" si="3"/>
        <v>7.2999999999999995E-2</v>
      </c>
      <c r="J35" s="31"/>
      <c r="M35" s="1"/>
      <c r="N35" s="1"/>
    </row>
    <row r="36" spans="1:16">
      <c r="A36" s="46">
        <v>44439</v>
      </c>
      <c r="B36">
        <v>-2.7699999999999999E-2</v>
      </c>
      <c r="C36">
        <v>6.791870983756082E-2</v>
      </c>
      <c r="D36">
        <v>6.2580450442190341E-3</v>
      </c>
      <c r="F36">
        <f t="shared" si="0"/>
        <v>6.5918709837560818E-2</v>
      </c>
      <c r="G36" s="31">
        <f t="shared" si="1"/>
        <v>-2.9699999999999997E-2</v>
      </c>
      <c r="H36">
        <f t="shared" si="2"/>
        <v>4.258045044219034E-3</v>
      </c>
      <c r="I36" s="31">
        <f t="shared" si="3"/>
        <v>-2.9699999999999997E-2</v>
      </c>
      <c r="J36" s="31"/>
      <c r="M36" s="1"/>
      <c r="N36" s="1"/>
    </row>
    <row r="37" spans="1:16">
      <c r="A37" s="46">
        <v>44469</v>
      </c>
      <c r="B37">
        <v>5.6399999999999999E-2</v>
      </c>
      <c r="C37">
        <v>-3.682001155311395E-2</v>
      </c>
      <c r="D37">
        <v>0.113856090008273</v>
      </c>
      <c r="F37">
        <f t="shared" si="0"/>
        <v>-3.8820011553113952E-2</v>
      </c>
      <c r="G37" s="31">
        <f t="shared" si="1"/>
        <v>5.4399999999999997E-2</v>
      </c>
      <c r="H37">
        <f t="shared" si="2"/>
        <v>0.111856090008273</v>
      </c>
      <c r="I37" s="31">
        <f t="shared" si="3"/>
        <v>5.4399999999999997E-2</v>
      </c>
      <c r="J37" s="31"/>
      <c r="M37" s="1"/>
      <c r="N37" s="1"/>
    </row>
    <row r="38" spans="1:16">
      <c r="A38" s="46">
        <v>44498</v>
      </c>
      <c r="B38">
        <v>3.7000000000000012E-2</v>
      </c>
      <c r="C38">
        <v>-2.215091565057439E-2</v>
      </c>
      <c r="D38">
        <v>2.5242753909800911E-2</v>
      </c>
      <c r="F38">
        <f t="shared" si="0"/>
        <v>-2.4150915650574388E-2</v>
      </c>
      <c r="G38" s="31">
        <f t="shared" si="1"/>
        <v>3.500000000000001E-2</v>
      </c>
      <c r="H38">
        <f t="shared" si="2"/>
        <v>2.3242753909800913E-2</v>
      </c>
      <c r="I38" s="31">
        <f t="shared" si="3"/>
        <v>3.500000000000001E-2</v>
      </c>
      <c r="J38" s="31"/>
      <c r="M38" s="1"/>
      <c r="N38" s="1"/>
    </row>
    <row r="39" spans="1:16">
      <c r="A39" s="46">
        <v>44530</v>
      </c>
      <c r="B39">
        <v>3.4100000000000012E-2</v>
      </c>
      <c r="C39">
        <v>3.6070988476215531E-2</v>
      </c>
      <c r="D39">
        <v>-4.3317658456216719E-2</v>
      </c>
      <c r="F39">
        <f t="shared" si="0"/>
        <v>3.4070988476215529E-2</v>
      </c>
      <c r="G39" s="31">
        <f t="shared" si="1"/>
        <v>3.210000000000001E-2</v>
      </c>
      <c r="H39">
        <f t="shared" si="2"/>
        <v>-4.5317658456216721E-2</v>
      </c>
      <c r="I39" s="31">
        <f t="shared" si="3"/>
        <v>3.210000000000001E-2</v>
      </c>
      <c r="J39" s="31"/>
      <c r="M39" s="1"/>
      <c r="N39" s="1"/>
    </row>
    <row r="40" spans="1:16">
      <c r="A40" s="46">
        <v>44560</v>
      </c>
      <c r="B40">
        <v>2.81E-2</v>
      </c>
      <c r="C40">
        <v>-9.6361876804817503E-2</v>
      </c>
      <c r="D40">
        <v>-5.6850394935910467E-3</v>
      </c>
      <c r="F40">
        <f t="shared" si="0"/>
        <v>-9.8361876804817505E-2</v>
      </c>
      <c r="G40" s="31">
        <f t="shared" si="1"/>
        <v>2.6099999999999998E-2</v>
      </c>
      <c r="H40">
        <f t="shared" si="2"/>
        <v>-7.6850394935910468E-3</v>
      </c>
      <c r="I40" s="31">
        <f t="shared" si="3"/>
        <v>2.6099999999999998E-2</v>
      </c>
      <c r="J40" s="31"/>
    </row>
    <row r="41" spans="1:16">
      <c r="A41" s="47"/>
      <c r="B41" s="47"/>
      <c r="C41" s="47"/>
      <c r="D41" s="47"/>
      <c r="F41" s="47"/>
      <c r="G41" s="48"/>
      <c r="H41" s="48"/>
      <c r="I41" s="47"/>
    </row>
    <row r="42" spans="1:16">
      <c r="A42" s="47"/>
      <c r="B42" s="44" t="s">
        <v>45</v>
      </c>
      <c r="C42" s="44" t="s">
        <v>220</v>
      </c>
      <c r="D42" s="44" t="s">
        <v>221</v>
      </c>
      <c r="E42" s="1"/>
      <c r="F42" s="43" t="s">
        <v>225</v>
      </c>
      <c r="G42" s="48">
        <v>0</v>
      </c>
      <c r="H42" s="43" t="s">
        <v>225</v>
      </c>
      <c r="I42" s="48">
        <v>0</v>
      </c>
      <c r="J42" s="4"/>
      <c r="K42" s="1"/>
      <c r="L42" s="1"/>
      <c r="M42" s="3"/>
      <c r="N42" s="3"/>
      <c r="O42" s="3"/>
      <c r="P42" s="1"/>
    </row>
    <row r="43" spans="1:16">
      <c r="A43" t="s">
        <v>37</v>
      </c>
      <c r="B43" s="18">
        <f>AVERAGE(B5:B40)</f>
        <v>1.5475000000000001E-2</v>
      </c>
      <c r="C43" s="18">
        <f>AVERAGE(C5:C40)</f>
        <v>1.9327654199999961E-3</v>
      </c>
      <c r="D43" s="18">
        <f>AVERAGE(D5:D40)</f>
        <v>7.3516145681554396E-3</v>
      </c>
      <c r="E43" s="31"/>
      <c r="F43" s="3" t="s">
        <v>226</v>
      </c>
      <c r="G43" s="18">
        <f>AVERAGE(G5:G40)</f>
        <v>1.3475000000000001E-2</v>
      </c>
      <c r="H43" s="3" t="s">
        <v>226</v>
      </c>
      <c r="I43" s="18">
        <f>AVERAGE(I5:I40)</f>
        <v>1.3475000000000001E-2</v>
      </c>
      <c r="J43" s="6"/>
      <c r="M43" s="6"/>
      <c r="O43" s="1"/>
      <c r="P43" s="6"/>
    </row>
    <row r="44" spans="1:16">
      <c r="A44" s="59" t="s">
        <v>227</v>
      </c>
      <c r="B44" s="18">
        <f>STDEVP(B5:B40)</f>
        <v>4.7312990787121263E-2</v>
      </c>
      <c r="C44" s="18">
        <f>STDEVP(C5:C40)</f>
        <v>6.5808207878340366E-2</v>
      </c>
      <c r="D44" s="18">
        <f>STDEVP(D5:D40)</f>
        <v>5.8964582217036057E-2</v>
      </c>
      <c r="E44" s="31"/>
      <c r="F44" s="179" t="s">
        <v>227</v>
      </c>
      <c r="G44" s="18">
        <f>STDEVP(G5:G40)</f>
        <v>4.731299078712127E-2</v>
      </c>
      <c r="H44" s="3" t="s">
        <v>76</v>
      </c>
      <c r="I44" s="18">
        <f>STDEVP(I5:I40)</f>
        <v>4.731299078712127E-2</v>
      </c>
      <c r="J44" s="6"/>
      <c r="K44" s="1"/>
      <c r="O44" s="1"/>
      <c r="P44" s="6"/>
    </row>
    <row r="45" spans="1:16">
      <c r="A45" s="47" t="s">
        <v>206</v>
      </c>
      <c r="B45" s="172">
        <f>(B43-B1)/B44</f>
        <v>0.28480550005027239</v>
      </c>
      <c r="C45" s="173">
        <f>(C43-$B$1)/C44</f>
        <v>-1.0216746841716241E-3</v>
      </c>
      <c r="D45" s="173">
        <f>(D43-$B$1)/D44</f>
        <v>9.0759814908164482E-2</v>
      </c>
      <c r="E45" s="6"/>
      <c r="F45" s="43" t="s">
        <v>206</v>
      </c>
      <c r="G45" s="174">
        <f>(G43)/G44</f>
        <v>0.28480550005027233</v>
      </c>
      <c r="H45" s="43" t="s">
        <v>206</v>
      </c>
      <c r="I45" s="174">
        <f>(I43)/I44</f>
        <v>0.28480550005027233</v>
      </c>
      <c r="K45" s="1"/>
      <c r="L45" s="5"/>
      <c r="M45" s="5"/>
      <c r="N45" s="5"/>
      <c r="O45" s="1"/>
      <c r="P45" s="6"/>
    </row>
    <row r="46" spans="1:16">
      <c r="E46" s="6"/>
      <c r="F46" s="71" t="s">
        <v>228</v>
      </c>
      <c r="G46" s="193">
        <f>INTERCEPT(F5:F40,G5:G40)</f>
        <v>9.1796413233198194E-3</v>
      </c>
      <c r="H46" s="70" t="s">
        <v>228</v>
      </c>
      <c r="I46" s="193">
        <f>INTERCEPT(H5:H40,I5:I40)</f>
        <v>-4.9896274237008886E-3</v>
      </c>
      <c r="J46" s="28"/>
      <c r="M46" s="6"/>
      <c r="O46" s="1"/>
      <c r="P46" s="31"/>
    </row>
    <row r="47" spans="1:16">
      <c r="F47" s="175" t="s">
        <v>229</v>
      </c>
      <c r="G47" s="176">
        <f>SLOPE(F5:F40,G5:G40)</f>
        <v>-0.68622455683264005</v>
      </c>
      <c r="H47" s="177" t="s">
        <v>229</v>
      </c>
      <c r="I47" s="178">
        <f>SLOPE(H5:H40,I5:I40)</f>
        <v>0.76743910885761235</v>
      </c>
      <c r="J47" s="60"/>
      <c r="O47" s="1"/>
      <c r="P47" s="72"/>
    </row>
    <row r="48" spans="1:16">
      <c r="G48" s="28"/>
      <c r="H48" s="28"/>
      <c r="I48" s="28"/>
      <c r="J48" s="28"/>
      <c r="P48" s="73"/>
    </row>
    <row r="49" spans="4:16">
      <c r="D49" s="1"/>
      <c r="E49" s="1"/>
      <c r="F49" s="1"/>
      <c r="P49" s="73"/>
    </row>
    <row r="50" spans="4:16">
      <c r="P50" s="73"/>
    </row>
    <row r="51" spans="4:16">
      <c r="G51" s="21"/>
      <c r="H51" s="21"/>
    </row>
    <row r="52" spans="4:16">
      <c r="G52" s="28"/>
      <c r="H52" s="28"/>
      <c r="I52" s="4"/>
      <c r="J52" s="4"/>
    </row>
  </sheetData>
  <mergeCells count="3">
    <mergeCell ref="B3:D3"/>
    <mergeCell ref="B2:D2"/>
    <mergeCell ref="F1:I1"/>
  </mergeCells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5"/>
  <dimension ref="A1:K26"/>
  <sheetViews>
    <sheetView workbookViewId="0">
      <selection activeCell="E23" sqref="E23"/>
    </sheetView>
  </sheetViews>
  <sheetFormatPr defaultColWidth="9.1796875" defaultRowHeight="14.5"/>
  <cols>
    <col min="2" max="2" width="9.81640625" bestFit="1" customWidth="1"/>
    <col min="3" max="3" width="9.54296875" customWidth="1"/>
    <col min="4" max="4" width="9.81640625" bestFit="1" customWidth="1"/>
    <col min="11" max="11" width="12.7265625" bestFit="1" customWidth="1"/>
  </cols>
  <sheetData>
    <row r="1" spans="1:10">
      <c r="B1" s="200" t="s">
        <v>230</v>
      </c>
      <c r="C1" s="199"/>
      <c r="D1" s="199"/>
    </row>
    <row r="2" spans="1:10">
      <c r="B2" s="1" t="s">
        <v>231</v>
      </c>
      <c r="C2" s="1" t="s">
        <v>232</v>
      </c>
      <c r="D2" s="1" t="s">
        <v>233</v>
      </c>
    </row>
    <row r="3" spans="1:10">
      <c r="B3">
        <v>0.15</v>
      </c>
      <c r="C3">
        <v>0.26</v>
      </c>
      <c r="D3">
        <v>0.04</v>
      </c>
    </row>
    <row r="5" spans="1:10">
      <c r="B5" s="200" t="s">
        <v>194</v>
      </c>
      <c r="C5" s="199"/>
      <c r="D5" s="199"/>
    </row>
    <row r="6" spans="1:10">
      <c r="F6" s="200"/>
      <c r="G6" s="199"/>
      <c r="H6" s="199"/>
    </row>
    <row r="7" spans="1:10">
      <c r="B7" s="1" t="s">
        <v>231</v>
      </c>
      <c r="C7" s="1" t="s">
        <v>232</v>
      </c>
      <c r="D7" s="1" t="s">
        <v>233</v>
      </c>
      <c r="F7" s="1"/>
      <c r="G7" s="1"/>
      <c r="H7" s="1"/>
    </row>
    <row r="8" spans="1:10">
      <c r="A8" s="1" t="s">
        <v>231</v>
      </c>
      <c r="B8">
        <v>2.5600000000000001E-2</v>
      </c>
      <c r="C8">
        <v>1.2800000000000001E-2</v>
      </c>
      <c r="D8">
        <v>-1.1039999999999999E-2</v>
      </c>
    </row>
    <row r="9" spans="1:10">
      <c r="A9" s="1" t="s">
        <v>232</v>
      </c>
      <c r="B9">
        <v>1.2800000000000001E-2</v>
      </c>
      <c r="C9">
        <v>4.0000000000000008E-2</v>
      </c>
      <c r="D9">
        <v>-8.9999999999999993E-3</v>
      </c>
    </row>
    <row r="10" spans="1:10">
      <c r="A10" s="1" t="s">
        <v>233</v>
      </c>
      <c r="B10">
        <v>-1.1039999999999999E-2</v>
      </c>
      <c r="C10">
        <v>-8.9999999999999993E-3</v>
      </c>
      <c r="D10">
        <v>0.09</v>
      </c>
    </row>
    <row r="13" spans="1:10">
      <c r="B13" s="200" t="s">
        <v>234</v>
      </c>
      <c r="C13" s="199"/>
      <c r="D13" s="199"/>
      <c r="H13" s="200" t="s">
        <v>235</v>
      </c>
      <c r="I13" s="199"/>
      <c r="J13" s="199"/>
    </row>
    <row r="14" spans="1:10">
      <c r="B14" s="198" t="s">
        <v>236</v>
      </c>
      <c r="C14" s="199"/>
      <c r="D14" s="199"/>
      <c r="H14" s="198" t="s">
        <v>236</v>
      </c>
      <c r="I14" s="199"/>
      <c r="J14" s="199"/>
    </row>
    <row r="15" spans="1:10">
      <c r="B15" s="1" t="s">
        <v>231</v>
      </c>
      <c r="C15" s="1" t="s">
        <v>232</v>
      </c>
      <c r="D15" s="1" t="s">
        <v>233</v>
      </c>
      <c r="F15" s="1"/>
      <c r="H15" s="1" t="s">
        <v>231</v>
      </c>
      <c r="I15" s="1" t="s">
        <v>232</v>
      </c>
      <c r="J15" s="1" t="s">
        <v>233</v>
      </c>
    </row>
    <row r="16" spans="1:10">
      <c r="B16">
        <v>0.5</v>
      </c>
      <c r="C16">
        <v>0.3</v>
      </c>
      <c r="D16">
        <f>1-SUM(B16:C16)</f>
        <v>0.19999999999999996</v>
      </c>
      <c r="F16" s="1"/>
      <c r="H16">
        <v>0.32605675075148888</v>
      </c>
      <c r="I16">
        <v>0.54616928765323192</v>
      </c>
      <c r="J16">
        <f>1-SUM(H16:I16)</f>
        <v>0.12777396159527921</v>
      </c>
    </row>
    <row r="18" spans="1:11">
      <c r="B18" t="s">
        <v>237</v>
      </c>
      <c r="C18" t="s">
        <v>238</v>
      </c>
      <c r="D18" t="s">
        <v>37</v>
      </c>
      <c r="E18" t="s">
        <v>239</v>
      </c>
      <c r="H18" t="s">
        <v>237</v>
      </c>
      <c r="I18" t="s">
        <v>238</v>
      </c>
      <c r="J18" t="s">
        <v>37</v>
      </c>
      <c r="K18" t="s">
        <v>239</v>
      </c>
    </row>
    <row r="19" spans="1:11">
      <c r="A19" t="s">
        <v>240</v>
      </c>
      <c r="B19">
        <f>SUMPRODUCT($B$16:$D$16,B8:D8)</f>
        <v>1.4432000000000002E-2</v>
      </c>
      <c r="C19">
        <f>B19/$B$23</f>
        <v>1.0197851893725269</v>
      </c>
      <c r="D19">
        <f>B3</f>
        <v>0.15</v>
      </c>
      <c r="E19">
        <f>D19-(0.01+C19*($B$24-0.01))</f>
        <v>-1.3987563595251579E-2</v>
      </c>
      <c r="F19" s="32"/>
      <c r="G19" t="s">
        <v>240</v>
      </c>
      <c r="H19">
        <f>SUMPRODUCT($H$16:$J$16,B8:D8)</f>
        <v>1.3927395165187604E-2</v>
      </c>
      <c r="I19">
        <f>H19/$H$23</f>
        <v>0.75259337657122194</v>
      </c>
      <c r="J19">
        <f>D19</f>
        <v>0.15</v>
      </c>
      <c r="K19" s="42">
        <f>J19-(0.01+I19*($H$24-0.01))</f>
        <v>-4.3349724004881907E-8</v>
      </c>
    </row>
    <row r="20" spans="1:11">
      <c r="A20" t="s">
        <v>241</v>
      </c>
      <c r="B20">
        <f>SUMPRODUCT($B$16:$D$16,B9:D9)</f>
        <v>1.6600000000000004E-2</v>
      </c>
      <c r="C20">
        <f>B20/$B$23</f>
        <v>1.1729790842283778</v>
      </c>
      <c r="D20">
        <f>C3</f>
        <v>0.26</v>
      </c>
      <c r="E20">
        <f>D20-(0.01+C20*($B$24-0.01))</f>
        <v>7.2880158281514951E-2</v>
      </c>
      <c r="G20" t="s">
        <v>241</v>
      </c>
      <c r="H20">
        <f>SUMPRODUCT($H$16:$J$16,B9:D9)</f>
        <v>2.4870332261390828E-2</v>
      </c>
      <c r="I20">
        <f>H20/$H$23</f>
        <v>1.3439158658923709</v>
      </c>
      <c r="J20">
        <f>D20</f>
        <v>0.26</v>
      </c>
      <c r="K20" s="42">
        <f>J20-(0.01+I20*($H$24-0.01))</f>
        <v>8.5915573710959592E-8</v>
      </c>
    </row>
    <row r="21" spans="1:11">
      <c r="A21" t="s">
        <v>242</v>
      </c>
      <c r="B21">
        <f>SUMPRODUCT($B$16:$D$16,B10:D10)</f>
        <v>9.7799999999999953E-3</v>
      </c>
      <c r="C21">
        <f>B21/$B$23</f>
        <v>0.69106840022611604</v>
      </c>
      <c r="D21">
        <f>D3</f>
        <v>0.04</v>
      </c>
      <c r="E21">
        <f>D21-(0.01+C21*($B$24-0.01))</f>
        <v>-7.4351328434143521E-2</v>
      </c>
      <c r="G21" t="s">
        <v>242</v>
      </c>
      <c r="H21">
        <f>SUMPRODUCT($H$16:$J$16,B10:D10)</f>
        <v>2.9844664263996047E-3</v>
      </c>
      <c r="I21">
        <f>H21/$H$23</f>
        <v>0.16127133885895395</v>
      </c>
      <c r="J21">
        <f>D21</f>
        <v>0.04</v>
      </c>
      <c r="K21" s="42">
        <f>J21-(0.01+I21*($H$24-0.01))</f>
        <v>-2.5662487995736782E-7</v>
      </c>
    </row>
    <row r="23" spans="1:11">
      <c r="A23" t="s">
        <v>243</v>
      </c>
      <c r="B23">
        <f>SUMPRODUCT(MMULT(B16:D16,B8:D10),B16:D16)</f>
        <v>1.4152000000000001E-2</v>
      </c>
      <c r="G23" t="s">
        <v>243</v>
      </c>
      <c r="H23">
        <f>SUMPRODUCT(MMULT(H16:J16,B8:D10),H16:J16)</f>
        <v>1.8505869967445267E-2</v>
      </c>
    </row>
    <row r="24" spans="1:11">
      <c r="A24" t="s">
        <v>83</v>
      </c>
      <c r="B24">
        <f>SUMPRODUCT(B16:D16,B3:D3)</f>
        <v>0.161</v>
      </c>
      <c r="G24" t="s">
        <v>83</v>
      </c>
      <c r="H24">
        <f>SUMPRODUCT(H16:J16,B3:D3)</f>
        <v>0.1960234858663748</v>
      </c>
    </row>
    <row r="25" spans="1:11">
      <c r="A25" t="s">
        <v>206</v>
      </c>
      <c r="B25">
        <f>(B24-0.01)/SQRT(B23)</f>
        <v>1.2693109813750256</v>
      </c>
      <c r="G25" t="s">
        <v>206</v>
      </c>
      <c r="H25">
        <f>(H24-0.01)/SQRT(H23)</f>
        <v>1.3674549421487867</v>
      </c>
    </row>
    <row r="26" spans="1:11">
      <c r="B26" s="1"/>
    </row>
  </sheetData>
  <mergeCells count="7">
    <mergeCell ref="B1:D1"/>
    <mergeCell ref="B13:D13"/>
    <mergeCell ref="H13:J13"/>
    <mergeCell ref="H14:J14"/>
    <mergeCell ref="F6:H6"/>
    <mergeCell ref="B5:D5"/>
    <mergeCell ref="B14:D14"/>
  </mergeCells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16"/>
  <dimension ref="A2:P65"/>
  <sheetViews>
    <sheetView workbookViewId="0">
      <selection activeCell="M17" sqref="M17"/>
    </sheetView>
  </sheetViews>
  <sheetFormatPr defaultRowHeight="14.5"/>
  <cols>
    <col min="1" max="1" width="10.7265625" bestFit="1" customWidth="1"/>
    <col min="2" max="2" width="9.453125" customWidth="1"/>
    <col min="3" max="3" width="10" customWidth="1"/>
    <col min="4" max="4" width="4" customWidth="1"/>
    <col min="6" max="6" width="4.453125" customWidth="1"/>
    <col min="7" max="7" width="8.54296875" customWidth="1"/>
    <col min="10" max="10" width="1.453125" customWidth="1"/>
    <col min="13" max="13" width="2" customWidth="1"/>
  </cols>
  <sheetData>
    <row r="2" spans="1:16">
      <c r="E2" t="s">
        <v>244</v>
      </c>
      <c r="G2" s="200" t="s">
        <v>41</v>
      </c>
      <c r="H2" s="199"/>
      <c r="I2" s="199"/>
    </row>
    <row r="3" spans="1:16">
      <c r="E3" s="4">
        <v>1.0000000000000001E-5</v>
      </c>
      <c r="H3" s="1" t="s">
        <v>72</v>
      </c>
      <c r="I3" s="1" t="s">
        <v>245</v>
      </c>
      <c r="L3" t="s">
        <v>246</v>
      </c>
    </row>
    <row r="4" spans="1:16">
      <c r="B4" s="200" t="s">
        <v>97</v>
      </c>
      <c r="C4" s="199"/>
      <c r="E4" s="1" t="s">
        <v>247</v>
      </c>
      <c r="G4" s="1" t="s">
        <v>248</v>
      </c>
      <c r="H4" s="1" t="s">
        <v>45</v>
      </c>
      <c r="I4" s="1" t="s">
        <v>45</v>
      </c>
      <c r="K4" s="1" t="s">
        <v>249</v>
      </c>
      <c r="L4" s="1" t="s">
        <v>249</v>
      </c>
      <c r="N4" s="1" t="s">
        <v>250</v>
      </c>
    </row>
    <row r="5" spans="1:16">
      <c r="A5" s="1" t="s">
        <v>251</v>
      </c>
      <c r="B5" s="1" t="s">
        <v>248</v>
      </c>
      <c r="C5" s="1" t="s">
        <v>45</v>
      </c>
      <c r="E5" s="1" t="s">
        <v>45</v>
      </c>
      <c r="G5">
        <f>STDEVP(B6:B65)</f>
        <v>0.9975466368565381</v>
      </c>
      <c r="H5">
        <f>STDEVP(C6:C65)</f>
        <v>8.850675215826824E-2</v>
      </c>
      <c r="I5" s="17">
        <f>STDEVP(E6:E65)</f>
        <v>8.8506183869767607E-2</v>
      </c>
      <c r="K5" s="29">
        <f>I5-H5</f>
        <v>-5.682885006325078E-7</v>
      </c>
      <c r="L5" s="14">
        <f>K5/E3</f>
        <v>-5.6828850063250773E-2</v>
      </c>
      <c r="N5" s="14">
        <f>H7*H5</f>
        <v>-5.6884883629820596E-2</v>
      </c>
    </row>
    <row r="6" spans="1:16">
      <c r="A6" s="46">
        <v>42766</v>
      </c>
      <c r="B6">
        <v>8.1224561654380523E-2</v>
      </c>
      <c r="C6">
        <v>2.428396328468807E-2</v>
      </c>
      <c r="E6">
        <f t="shared" ref="E6:E37" si="0">C6+$E$3*B6-$E$3*$A$3</f>
        <v>2.4284775530304614E-2</v>
      </c>
      <c r="P6" s="4"/>
    </row>
    <row r="7" spans="1:16">
      <c r="A7" s="46">
        <v>42794</v>
      </c>
      <c r="B7">
        <v>-0.15636389889550631</v>
      </c>
      <c r="C7">
        <v>-0.1133300884248456</v>
      </c>
      <c r="E7">
        <f t="shared" si="0"/>
        <v>-0.11333165206383455</v>
      </c>
      <c r="G7" t="s">
        <v>105</v>
      </c>
      <c r="H7">
        <f>SLOPE(B6:B65,C6:C65)</f>
        <v>-0.64271801012536023</v>
      </c>
    </row>
    <row r="8" spans="1:16">
      <c r="A8" s="46">
        <v>42825</v>
      </c>
      <c r="B8">
        <v>-7.5200978244538419E-2</v>
      </c>
      <c r="C8">
        <v>-0.19781327864620829</v>
      </c>
      <c r="E8">
        <f t="shared" si="0"/>
        <v>-0.19781403065599074</v>
      </c>
    </row>
    <row r="9" spans="1:16">
      <c r="A9" s="46">
        <v>42853</v>
      </c>
      <c r="B9">
        <v>1.119543162531045</v>
      </c>
      <c r="C9">
        <v>-1.506191438238602E-2</v>
      </c>
      <c r="E9">
        <f t="shared" si="0"/>
        <v>-1.5050718950760709E-2</v>
      </c>
    </row>
    <row r="10" spans="1:16">
      <c r="A10" s="46">
        <v>42886</v>
      </c>
      <c r="B10">
        <v>1.964894454431487</v>
      </c>
      <c r="C10">
        <v>-3.172408469254151E-2</v>
      </c>
      <c r="E10">
        <f t="shared" si="0"/>
        <v>-3.1704435747997195E-2</v>
      </c>
    </row>
    <row r="11" spans="1:16">
      <c r="A11" s="46">
        <v>42916</v>
      </c>
      <c r="B11">
        <v>0.13910884035794879</v>
      </c>
      <c r="C11">
        <v>-6.5083554545708466E-2</v>
      </c>
      <c r="E11">
        <f t="shared" si="0"/>
        <v>-6.5082163457304887E-2</v>
      </c>
    </row>
    <row r="12" spans="1:16">
      <c r="A12" s="46">
        <v>42947</v>
      </c>
      <c r="B12">
        <v>0.36294463825470302</v>
      </c>
      <c r="C12">
        <v>-0.1026155587169342</v>
      </c>
      <c r="E12">
        <f t="shared" si="0"/>
        <v>-0.10261192927055166</v>
      </c>
    </row>
    <row r="13" spans="1:16">
      <c r="A13" s="46">
        <v>42978</v>
      </c>
      <c r="B13">
        <v>-1.9555474864318969</v>
      </c>
      <c r="C13">
        <v>0.117255694931373</v>
      </c>
      <c r="E13">
        <f t="shared" si="0"/>
        <v>0.11723613945650868</v>
      </c>
    </row>
    <row r="14" spans="1:16">
      <c r="A14" s="46">
        <v>43007</v>
      </c>
      <c r="B14">
        <v>-0.61476707742258441</v>
      </c>
      <c r="C14">
        <v>-0.13917224350734611</v>
      </c>
      <c r="E14">
        <f t="shared" si="0"/>
        <v>-0.13917839117812034</v>
      </c>
    </row>
    <row r="15" spans="1:16">
      <c r="A15" s="46">
        <v>43039</v>
      </c>
      <c r="B15">
        <v>0.68312174335005693</v>
      </c>
      <c r="C15">
        <v>-7.9809069575276226E-2</v>
      </c>
      <c r="E15">
        <f t="shared" si="0"/>
        <v>-7.9802238357842725E-2</v>
      </c>
    </row>
    <row r="16" spans="1:16">
      <c r="A16" s="46">
        <v>43069</v>
      </c>
      <c r="B16">
        <v>1.6282438423331771</v>
      </c>
      <c r="C16">
        <v>1.6634544408589139E-2</v>
      </c>
      <c r="E16">
        <f t="shared" si="0"/>
        <v>1.6650826847012471E-2</v>
      </c>
    </row>
    <row r="17" spans="1:5">
      <c r="A17" s="46">
        <v>43098</v>
      </c>
      <c r="B17">
        <v>-0.6659646714979317</v>
      </c>
      <c r="C17">
        <v>-0.1551456989545841</v>
      </c>
      <c r="E17">
        <f t="shared" si="0"/>
        <v>-0.15515235860129908</v>
      </c>
    </row>
    <row r="18" spans="1:5">
      <c r="A18" s="46">
        <v>43131</v>
      </c>
      <c r="B18">
        <v>-0.1980342858587392</v>
      </c>
      <c r="C18">
        <v>9.4655661087017506E-3</v>
      </c>
      <c r="E18">
        <f t="shared" si="0"/>
        <v>9.4635857658431632E-3</v>
      </c>
    </row>
    <row r="19" spans="1:5">
      <c r="A19" s="46">
        <v>43159</v>
      </c>
      <c r="B19">
        <v>1.698589085208368</v>
      </c>
      <c r="C19">
        <v>-0.13488852346199559</v>
      </c>
      <c r="E19">
        <f t="shared" si="0"/>
        <v>-0.13487153757114351</v>
      </c>
    </row>
    <row r="20" spans="1:5">
      <c r="A20" s="46">
        <v>43188</v>
      </c>
      <c r="B20">
        <v>1.2850508937845011</v>
      </c>
      <c r="C20">
        <v>-2.9743205232080069E-2</v>
      </c>
      <c r="E20">
        <f t="shared" si="0"/>
        <v>-2.9730354723142224E-2</v>
      </c>
    </row>
    <row r="21" spans="1:5">
      <c r="A21" s="46">
        <v>43220</v>
      </c>
      <c r="B21">
        <v>0.29453019578795647</v>
      </c>
      <c r="C21">
        <v>-3.3952574085560627E-2</v>
      </c>
      <c r="E21">
        <f t="shared" si="0"/>
        <v>-3.3949628783602748E-2</v>
      </c>
    </row>
    <row r="22" spans="1:5">
      <c r="A22" s="46">
        <v>43251</v>
      </c>
      <c r="B22">
        <v>1.004524256131845</v>
      </c>
      <c r="C22">
        <v>-0.13823137123836199</v>
      </c>
      <c r="E22">
        <f t="shared" si="0"/>
        <v>-0.13822132599580067</v>
      </c>
    </row>
    <row r="23" spans="1:5">
      <c r="A23" s="46">
        <v>43280</v>
      </c>
      <c r="B23">
        <v>-3.5314997148816469E-3</v>
      </c>
      <c r="C23">
        <v>0.12820214578823649</v>
      </c>
      <c r="E23">
        <f t="shared" si="0"/>
        <v>0.12820211047323934</v>
      </c>
    </row>
    <row r="24" spans="1:5">
      <c r="A24" s="46">
        <v>43312</v>
      </c>
      <c r="B24">
        <v>0.49681395921652438</v>
      </c>
      <c r="C24">
        <v>-7.2419197749695741E-2</v>
      </c>
      <c r="E24">
        <f t="shared" si="0"/>
        <v>-7.2414229610103575E-2</v>
      </c>
    </row>
    <row r="25" spans="1:5">
      <c r="A25" s="46">
        <v>43343</v>
      </c>
      <c r="B25">
        <v>-0.44648263610724831</v>
      </c>
      <c r="C25">
        <v>-0.16536023395019581</v>
      </c>
      <c r="E25">
        <f t="shared" si="0"/>
        <v>-0.16536469877655688</v>
      </c>
    </row>
    <row r="26" spans="1:5">
      <c r="A26" s="46">
        <v>43371</v>
      </c>
      <c r="B26">
        <v>-0.79155529419949744</v>
      </c>
      <c r="C26">
        <v>-0.12905957191833289</v>
      </c>
      <c r="E26">
        <f t="shared" si="0"/>
        <v>-0.12906748747127489</v>
      </c>
    </row>
    <row r="27" spans="1:5">
      <c r="A27" s="46">
        <v>43404</v>
      </c>
      <c r="B27">
        <v>-0.92619602582999505</v>
      </c>
      <c r="C27">
        <v>-6.6155735112261027E-2</v>
      </c>
      <c r="E27">
        <f t="shared" si="0"/>
        <v>-6.6164997072519327E-2</v>
      </c>
    </row>
    <row r="28" spans="1:5">
      <c r="A28" s="46">
        <v>43434</v>
      </c>
      <c r="B28">
        <v>1.2761725656673659</v>
      </c>
      <c r="C28">
        <v>-3.9567794374306693E-2</v>
      </c>
      <c r="E28">
        <f t="shared" si="0"/>
        <v>-3.955503264865002E-2</v>
      </c>
    </row>
    <row r="29" spans="1:5">
      <c r="A29" s="46">
        <v>43465</v>
      </c>
      <c r="B29">
        <v>0.1884381163108628</v>
      </c>
      <c r="C29">
        <v>0.1747748683555983</v>
      </c>
      <c r="E29">
        <f t="shared" si="0"/>
        <v>0.17477675273676141</v>
      </c>
    </row>
    <row r="30" spans="1:5">
      <c r="A30" s="46">
        <v>43496</v>
      </c>
      <c r="B30">
        <v>-1.410745471730479</v>
      </c>
      <c r="C30">
        <v>3.7065092328703031E-2</v>
      </c>
      <c r="E30">
        <f t="shared" si="0"/>
        <v>3.7050984873985726E-2</v>
      </c>
    </row>
    <row r="31" spans="1:5">
      <c r="A31" s="46">
        <v>43524</v>
      </c>
      <c r="B31">
        <v>0.82543326698214514</v>
      </c>
      <c r="C31">
        <v>-0.1023438471747795</v>
      </c>
      <c r="E31">
        <f t="shared" si="0"/>
        <v>-0.10233559284210968</v>
      </c>
    </row>
    <row r="32" spans="1:5">
      <c r="A32" s="46">
        <v>43553</v>
      </c>
      <c r="B32">
        <v>1.855589323440654</v>
      </c>
      <c r="C32">
        <v>6.6174720814160537E-2</v>
      </c>
      <c r="E32">
        <f t="shared" si="0"/>
        <v>6.6193276707394944E-2</v>
      </c>
    </row>
    <row r="33" spans="1:5">
      <c r="A33" s="46">
        <v>43585</v>
      </c>
      <c r="B33">
        <v>0.40147685922420351</v>
      </c>
      <c r="C33">
        <v>-2.0432480596355159E-2</v>
      </c>
      <c r="E33">
        <f t="shared" si="0"/>
        <v>-2.0428465827762917E-2</v>
      </c>
    </row>
    <row r="34" spans="1:5">
      <c r="A34" s="46">
        <v>43616</v>
      </c>
      <c r="B34">
        <v>3.1582511155647812</v>
      </c>
      <c r="C34">
        <v>-7.1952626967686228E-2</v>
      </c>
      <c r="E34">
        <f t="shared" si="0"/>
        <v>-7.1921044456530581E-2</v>
      </c>
    </row>
    <row r="35" spans="1:5">
      <c r="A35" s="46">
        <v>43644</v>
      </c>
      <c r="B35">
        <v>1.9777982288360361</v>
      </c>
      <c r="C35">
        <v>0.1402072484779637</v>
      </c>
      <c r="E35">
        <f t="shared" si="0"/>
        <v>0.14022702646025206</v>
      </c>
    </row>
    <row r="36" spans="1:5">
      <c r="A36" s="46">
        <v>43677</v>
      </c>
      <c r="B36">
        <v>1.1140710057588881</v>
      </c>
      <c r="C36">
        <v>2.415004018985201E-2</v>
      </c>
      <c r="E36">
        <f t="shared" si="0"/>
        <v>2.4161180899909599E-2</v>
      </c>
    </row>
    <row r="37" spans="1:5">
      <c r="A37" s="46">
        <v>43707</v>
      </c>
      <c r="B37">
        <v>0.25076240035559749</v>
      </c>
      <c r="C37">
        <v>-8.328674994118046E-2</v>
      </c>
      <c r="E37">
        <f t="shared" si="0"/>
        <v>-8.3284242317176904E-2</v>
      </c>
    </row>
    <row r="38" spans="1:5">
      <c r="A38" s="46">
        <v>43738</v>
      </c>
      <c r="B38">
        <v>-1.184136908705113</v>
      </c>
      <c r="C38">
        <v>6.2337676354218267E-2</v>
      </c>
      <c r="E38">
        <f t="shared" ref="E38:E65" si="1">C38+$E$3*B38-$E$3*$A$3</f>
        <v>6.2325834985131216E-2</v>
      </c>
    </row>
    <row r="39" spans="1:5">
      <c r="A39" s="46">
        <v>43769</v>
      </c>
      <c r="B39">
        <v>-0.41750870423129532</v>
      </c>
      <c r="C39">
        <v>-6.8255531004979275E-2</v>
      </c>
      <c r="E39">
        <f t="shared" si="1"/>
        <v>-6.8259706092021588E-2</v>
      </c>
    </row>
    <row r="40" spans="1:5">
      <c r="A40" s="46">
        <v>43798</v>
      </c>
      <c r="B40">
        <v>-1.1858687457788619</v>
      </c>
      <c r="C40">
        <v>3.7778818295919343E-2</v>
      </c>
      <c r="E40">
        <f t="shared" si="1"/>
        <v>3.7766959608461555E-2</v>
      </c>
    </row>
    <row r="41" spans="1:5">
      <c r="A41" s="46">
        <v>43830</v>
      </c>
      <c r="B41">
        <v>-1.5883267678873381E-2</v>
      </c>
      <c r="C41">
        <v>3.9559495235153008E-2</v>
      </c>
      <c r="E41">
        <f t="shared" si="1"/>
        <v>3.955933640247622E-2</v>
      </c>
    </row>
    <row r="42" spans="1:5">
      <c r="A42" s="46">
        <v>43861</v>
      </c>
      <c r="B42">
        <v>0.37702798181271652</v>
      </c>
      <c r="C42">
        <v>-3.4634012990863987E-2</v>
      </c>
      <c r="E42">
        <f t="shared" si="1"/>
        <v>-3.463024271104586E-2</v>
      </c>
    </row>
    <row r="43" spans="1:5">
      <c r="A43" s="46">
        <v>43889</v>
      </c>
      <c r="B43">
        <v>-0.47663976374678901</v>
      </c>
      <c r="C43">
        <v>-3.1177592063613702E-2</v>
      </c>
      <c r="E43">
        <f t="shared" si="1"/>
        <v>-3.118235846125117E-2</v>
      </c>
    </row>
    <row r="44" spans="1:5">
      <c r="A44" s="46">
        <v>43921</v>
      </c>
      <c r="B44">
        <v>0.38518192013725638</v>
      </c>
      <c r="C44">
        <v>9.4210008683148772E-2</v>
      </c>
      <c r="E44">
        <f t="shared" si="1"/>
        <v>9.4213860502350144E-2</v>
      </c>
    </row>
    <row r="45" spans="1:5">
      <c r="A45" s="46">
        <v>43951</v>
      </c>
      <c r="B45">
        <v>-1.909974616864929</v>
      </c>
      <c r="C45">
        <v>0.14300076145445931</v>
      </c>
      <c r="E45">
        <f t="shared" si="1"/>
        <v>0.14298166170829066</v>
      </c>
    </row>
    <row r="46" spans="1:5">
      <c r="A46" s="46">
        <v>43980</v>
      </c>
      <c r="B46">
        <v>0.57333172662765719</v>
      </c>
      <c r="C46">
        <v>0.11136035027448089</v>
      </c>
      <c r="E46">
        <f t="shared" si="1"/>
        <v>0.11136608359174717</v>
      </c>
    </row>
    <row r="47" spans="1:5">
      <c r="A47" s="46">
        <v>44012</v>
      </c>
      <c r="B47">
        <v>0.21710972077926269</v>
      </c>
      <c r="C47">
        <v>-2.568083345977357E-2</v>
      </c>
      <c r="E47">
        <f t="shared" si="1"/>
        <v>-2.5678662362565777E-2</v>
      </c>
    </row>
    <row r="48" spans="1:5">
      <c r="A48" s="46">
        <v>44043</v>
      </c>
      <c r="B48">
        <v>0.11013089533662419</v>
      </c>
      <c r="C48">
        <v>0.15560635802103209</v>
      </c>
      <c r="E48">
        <f t="shared" si="1"/>
        <v>0.15560745932998546</v>
      </c>
    </row>
    <row r="49" spans="1:5">
      <c r="A49" s="46">
        <v>44074</v>
      </c>
      <c r="B49">
        <v>-0.38708313923052629</v>
      </c>
      <c r="C49">
        <v>-4.3277054828649852E-2</v>
      </c>
      <c r="E49">
        <f t="shared" si="1"/>
        <v>-4.3280925660042158E-2</v>
      </c>
    </row>
    <row r="50" spans="1:5">
      <c r="A50" s="46">
        <v>44104</v>
      </c>
      <c r="B50">
        <v>-0.61083624132152181</v>
      </c>
      <c r="C50">
        <v>7.0680016506230459E-2</v>
      </c>
      <c r="E50">
        <f t="shared" si="1"/>
        <v>7.0673908143817243E-2</v>
      </c>
    </row>
    <row r="51" spans="1:5">
      <c r="A51" s="46">
        <v>44134</v>
      </c>
      <c r="B51">
        <v>0.88519959717814345</v>
      </c>
      <c r="C51">
        <v>4.4785792852053419E-2</v>
      </c>
      <c r="E51">
        <f t="shared" si="1"/>
        <v>4.47946448480252E-2</v>
      </c>
    </row>
    <row r="52" spans="1:5">
      <c r="A52" s="46">
        <v>44165</v>
      </c>
      <c r="B52">
        <v>-1.0019354590440339</v>
      </c>
      <c r="C52">
        <v>1.1283418643870391E-3</v>
      </c>
      <c r="E52">
        <f t="shared" si="1"/>
        <v>1.1183225097965988E-3</v>
      </c>
    </row>
    <row r="53" spans="1:5">
      <c r="A53" s="46">
        <v>44196</v>
      </c>
      <c r="B53">
        <v>1.0334522357879909</v>
      </c>
      <c r="C53">
        <v>0.1078728928405326</v>
      </c>
      <c r="E53">
        <f t="shared" si="1"/>
        <v>0.10788322736289048</v>
      </c>
    </row>
    <row r="54" spans="1:5">
      <c r="A54" s="46">
        <v>44225</v>
      </c>
      <c r="B54">
        <v>-0.55493737818324007</v>
      </c>
      <c r="C54">
        <v>6.3316292653325945E-2</v>
      </c>
      <c r="E54">
        <f t="shared" si="1"/>
        <v>6.3310743279544113E-2</v>
      </c>
    </row>
    <row r="55" spans="1:5">
      <c r="A55" s="46">
        <v>44253</v>
      </c>
      <c r="B55">
        <v>0.62487501963914838</v>
      </c>
      <c r="C55">
        <v>-2.8785052563762289E-2</v>
      </c>
      <c r="E55">
        <f t="shared" si="1"/>
        <v>-2.8778803813565897E-2</v>
      </c>
    </row>
    <row r="56" spans="1:5">
      <c r="A56" s="46">
        <v>44286</v>
      </c>
      <c r="B56">
        <v>0.22691842787025959</v>
      </c>
      <c r="C56">
        <v>5.4381871450459578E-2</v>
      </c>
      <c r="E56">
        <f t="shared" si="1"/>
        <v>5.438414063473828E-2</v>
      </c>
    </row>
    <row r="57" spans="1:5">
      <c r="A57" s="46">
        <v>44316</v>
      </c>
      <c r="B57">
        <v>0.51140298182872357</v>
      </c>
      <c r="C57">
        <v>6.9156385507085361E-2</v>
      </c>
      <c r="E57">
        <f t="shared" si="1"/>
        <v>6.9161499536903648E-2</v>
      </c>
    </row>
    <row r="58" spans="1:5">
      <c r="A58" s="46">
        <v>44344</v>
      </c>
      <c r="B58">
        <v>-1.04730793282215</v>
      </c>
      <c r="C58">
        <v>-8.9714831119636074E-2</v>
      </c>
      <c r="E58">
        <f t="shared" si="1"/>
        <v>-8.9725304198964295E-2</v>
      </c>
    </row>
    <row r="59" spans="1:5">
      <c r="A59" s="46">
        <v>44377</v>
      </c>
      <c r="B59">
        <v>-7.4256968218833208E-2</v>
      </c>
      <c r="C59">
        <v>-7.4907802627421916E-2</v>
      </c>
      <c r="E59">
        <f t="shared" si="1"/>
        <v>-7.4908545197104104E-2</v>
      </c>
    </row>
    <row r="60" spans="1:5">
      <c r="A60" s="46">
        <v>44407</v>
      </c>
      <c r="B60">
        <v>-0.3635128678070032</v>
      </c>
      <c r="C60">
        <v>-3.87558429792989E-3</v>
      </c>
      <c r="E60">
        <f t="shared" si="1"/>
        <v>-3.8792194266079601E-3</v>
      </c>
    </row>
    <row r="61" spans="1:5">
      <c r="A61" s="46">
        <v>44439</v>
      </c>
      <c r="B61">
        <v>-0.4948687092110049</v>
      </c>
      <c r="C61">
        <v>-5.8218574849888682E-2</v>
      </c>
      <c r="E61">
        <f t="shared" si="1"/>
        <v>-5.8223523536980792E-2</v>
      </c>
    </row>
    <row r="62" spans="1:5">
      <c r="A62" s="46">
        <v>44469</v>
      </c>
      <c r="B62">
        <v>-0.16627973309368829</v>
      </c>
      <c r="C62">
        <v>9.600171324564144E-2</v>
      </c>
      <c r="E62">
        <f t="shared" si="1"/>
        <v>9.6000050448310503E-2</v>
      </c>
    </row>
    <row r="63" spans="1:5">
      <c r="A63" s="46">
        <v>44498</v>
      </c>
      <c r="B63">
        <v>1.440551068299101</v>
      </c>
      <c r="C63">
        <v>-9.1177298600086942E-2</v>
      </c>
      <c r="E63">
        <f t="shared" si="1"/>
        <v>-9.1162893089403951E-2</v>
      </c>
    </row>
    <row r="64" spans="1:5">
      <c r="A64" s="46">
        <v>44530</v>
      </c>
      <c r="B64">
        <v>0.7266946226991422</v>
      </c>
      <c r="C64">
        <v>6.2477170104102697E-2</v>
      </c>
      <c r="E64">
        <f t="shared" si="1"/>
        <v>6.2484437050329689E-2</v>
      </c>
    </row>
    <row r="65" spans="1:5">
      <c r="A65" s="46">
        <v>44560</v>
      </c>
      <c r="B65">
        <v>1.703718534614497</v>
      </c>
      <c r="C65">
        <v>2.062024800238085E-2</v>
      </c>
      <c r="E65">
        <f t="shared" si="1"/>
        <v>2.0637285187726995E-2</v>
      </c>
    </row>
  </sheetData>
  <mergeCells count="2">
    <mergeCell ref="G2:I2"/>
    <mergeCell ref="B4:C4"/>
  </mergeCells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7"/>
  <dimension ref="B1:GJL53"/>
  <sheetViews>
    <sheetView workbookViewId="0">
      <selection activeCell="I18" sqref="I18:I19"/>
    </sheetView>
  </sheetViews>
  <sheetFormatPr defaultColWidth="9.1796875" defaultRowHeight="14.5"/>
  <cols>
    <col min="2" max="2" width="5.7265625" customWidth="1"/>
    <col min="3" max="3" width="10.54296875" bestFit="1" customWidth="1"/>
    <col min="8" max="8" width="9.81640625" bestFit="1" customWidth="1"/>
    <col min="13" max="13" width="10.54296875" bestFit="1" customWidth="1"/>
  </cols>
  <sheetData>
    <row r="1" spans="2:5004">
      <c r="G1" s="3" t="s">
        <v>252</v>
      </c>
      <c r="H1" s="52"/>
    </row>
    <row r="2" spans="2:5004" ht="26.25" customHeight="1">
      <c r="B2" s="50" t="s">
        <v>253</v>
      </c>
      <c r="G2" s="44" t="s">
        <v>34</v>
      </c>
      <c r="H2" s="54" t="s">
        <v>35</v>
      </c>
      <c r="M2" t="s">
        <v>254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  <c r="M3" s="81">
        <f t="shared" ref="M3:M8" si="0">(G3-$K$3)^2</f>
        <v>8.2656249999999987E-2</v>
      </c>
    </row>
    <row r="4" spans="2:5004">
      <c r="B4" s="1"/>
      <c r="E4" s="1"/>
      <c r="F4" s="1"/>
      <c r="G4" s="55">
        <v>0.25</v>
      </c>
      <c r="H4" s="56">
        <v>0.1</v>
      </c>
      <c r="J4" t="s">
        <v>54</v>
      </c>
      <c r="K4">
        <f>SUMPRODUCT(H3:H8,M3:M8)</f>
        <v>1.7343749999999998E-2</v>
      </c>
      <c r="M4" s="81">
        <f t="shared" si="0"/>
        <v>1.8906249999999996E-2</v>
      </c>
    </row>
    <row r="5" spans="2:5004">
      <c r="C5" s="1"/>
      <c r="E5" s="1"/>
      <c r="F5" s="1"/>
      <c r="G5" s="55">
        <v>0.2</v>
      </c>
      <c r="H5" s="56">
        <v>0.3</v>
      </c>
      <c r="I5" s="1"/>
      <c r="J5" t="s">
        <v>214</v>
      </c>
      <c r="K5">
        <f>SQRT(K4)</f>
        <v>0.13169567191065923</v>
      </c>
      <c r="L5" s="1"/>
      <c r="M5" s="81">
        <f t="shared" si="0"/>
        <v>7.656249999999999E-3</v>
      </c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81">
        <f t="shared" si="0"/>
        <v>1.5625000000000027E-4</v>
      </c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  <c r="M7" s="81">
        <f t="shared" si="0"/>
        <v>4.5156250000000009E-2</v>
      </c>
      <c r="DA7">
        <v>0</v>
      </c>
      <c r="DB7">
        <v>0</v>
      </c>
      <c r="DC7">
        <v>0</v>
      </c>
      <c r="DD7">
        <v>0.2</v>
      </c>
      <c r="DE7">
        <v>0</v>
      </c>
      <c r="DF7">
        <v>0.2</v>
      </c>
      <c r="DG7">
        <v>0.2</v>
      </c>
      <c r="DH7">
        <v>0.2</v>
      </c>
      <c r="DI7">
        <v>0.2</v>
      </c>
      <c r="DJ7">
        <v>0.2</v>
      </c>
      <c r="DK7">
        <v>0.2</v>
      </c>
      <c r="DL7">
        <v>0.2</v>
      </c>
      <c r="DM7">
        <v>0.2</v>
      </c>
      <c r="DN7">
        <v>0.2</v>
      </c>
      <c r="DO7">
        <v>0.2</v>
      </c>
      <c r="DP7">
        <v>0.2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0.2</v>
      </c>
      <c r="DY7">
        <v>0</v>
      </c>
      <c r="DZ7">
        <v>0</v>
      </c>
      <c r="EA7">
        <v>0.2</v>
      </c>
      <c r="EB7">
        <v>0.2</v>
      </c>
      <c r="EC7">
        <v>0.2</v>
      </c>
      <c r="ED7">
        <v>0.2</v>
      </c>
      <c r="EE7">
        <v>0</v>
      </c>
      <c r="EF7">
        <v>0.2</v>
      </c>
      <c r="EG7">
        <v>0</v>
      </c>
      <c r="EH7">
        <v>0.2</v>
      </c>
      <c r="EI7">
        <v>0.2</v>
      </c>
      <c r="EJ7">
        <v>0</v>
      </c>
      <c r="EK7">
        <v>0</v>
      </c>
      <c r="EL7">
        <v>0</v>
      </c>
      <c r="EM7">
        <v>0</v>
      </c>
      <c r="EN7">
        <v>0</v>
      </c>
      <c r="EO7">
        <v>0.2</v>
      </c>
      <c r="EP7">
        <v>0</v>
      </c>
      <c r="EQ7">
        <v>0.2</v>
      </c>
      <c r="ER7">
        <v>0</v>
      </c>
      <c r="ES7">
        <v>0.2</v>
      </c>
      <c r="ET7">
        <v>0</v>
      </c>
      <c r="EU7">
        <v>0.2</v>
      </c>
      <c r="EV7">
        <v>0</v>
      </c>
      <c r="EW7">
        <v>0</v>
      </c>
      <c r="EX7">
        <v>0.2</v>
      </c>
      <c r="EY7">
        <v>0.2</v>
      </c>
      <c r="EZ7">
        <v>0</v>
      </c>
      <c r="FA7">
        <v>0.2</v>
      </c>
      <c r="FB7">
        <v>0</v>
      </c>
      <c r="FC7">
        <v>0.2</v>
      </c>
      <c r="FD7">
        <v>0</v>
      </c>
      <c r="FE7">
        <v>0.2</v>
      </c>
      <c r="FF7">
        <v>0.2</v>
      </c>
      <c r="FG7">
        <v>0.2</v>
      </c>
      <c r="FH7">
        <v>0.2</v>
      </c>
      <c r="FI7">
        <v>0.2</v>
      </c>
      <c r="FJ7">
        <v>0.2</v>
      </c>
      <c r="FK7">
        <v>0</v>
      </c>
      <c r="FL7">
        <v>0</v>
      </c>
      <c r="FM7">
        <v>0.2</v>
      </c>
      <c r="FN7">
        <v>0</v>
      </c>
      <c r="FO7">
        <v>0.2</v>
      </c>
      <c r="FP7">
        <v>0.2</v>
      </c>
      <c r="FQ7">
        <v>0</v>
      </c>
      <c r="FR7">
        <v>0.2</v>
      </c>
      <c r="FS7">
        <v>0.2</v>
      </c>
      <c r="FT7">
        <v>0</v>
      </c>
      <c r="FU7">
        <v>0.2</v>
      </c>
      <c r="FV7">
        <v>0</v>
      </c>
      <c r="FW7">
        <v>0</v>
      </c>
      <c r="FX7">
        <v>0</v>
      </c>
      <c r="FY7">
        <v>0</v>
      </c>
      <c r="FZ7">
        <v>0</v>
      </c>
      <c r="GA7">
        <v>0.2</v>
      </c>
      <c r="GB7">
        <v>0</v>
      </c>
      <c r="GC7">
        <v>0.2</v>
      </c>
      <c r="GD7">
        <v>0</v>
      </c>
      <c r="GE7">
        <v>0</v>
      </c>
      <c r="GF7">
        <v>0.2</v>
      </c>
      <c r="GG7">
        <v>0</v>
      </c>
      <c r="GH7">
        <v>0</v>
      </c>
      <c r="GI7">
        <v>0.2</v>
      </c>
      <c r="GJ7">
        <v>0.2</v>
      </c>
      <c r="GK7">
        <v>0.2</v>
      </c>
      <c r="GL7">
        <v>0.2</v>
      </c>
      <c r="GM7">
        <v>0</v>
      </c>
      <c r="GN7">
        <v>0</v>
      </c>
      <c r="GO7">
        <v>0.2</v>
      </c>
      <c r="GP7">
        <v>0.2</v>
      </c>
      <c r="GQ7">
        <v>0</v>
      </c>
      <c r="GR7">
        <v>0</v>
      </c>
      <c r="GS7">
        <v>0</v>
      </c>
      <c r="GT7">
        <v>0</v>
      </c>
      <c r="GU7">
        <v>0.2</v>
      </c>
      <c r="GV7">
        <v>0.2</v>
      </c>
      <c r="GW7">
        <v>0.2</v>
      </c>
      <c r="GX7">
        <v>0</v>
      </c>
      <c r="GY7">
        <v>0.2</v>
      </c>
      <c r="GZ7">
        <v>0</v>
      </c>
      <c r="HA7">
        <v>0</v>
      </c>
      <c r="HB7">
        <v>0.2</v>
      </c>
      <c r="HC7">
        <v>0</v>
      </c>
      <c r="HD7">
        <v>0.2</v>
      </c>
      <c r="HE7">
        <v>0.2</v>
      </c>
      <c r="HF7">
        <v>0</v>
      </c>
      <c r="HG7">
        <v>0</v>
      </c>
      <c r="HH7">
        <v>0.2</v>
      </c>
      <c r="HI7">
        <v>0</v>
      </c>
      <c r="HJ7">
        <v>0.2</v>
      </c>
      <c r="HK7">
        <v>0</v>
      </c>
      <c r="HL7">
        <v>0.2</v>
      </c>
      <c r="HM7">
        <v>0</v>
      </c>
      <c r="HN7">
        <v>0.2</v>
      </c>
      <c r="HO7">
        <v>0</v>
      </c>
      <c r="HP7">
        <v>0.2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0.2</v>
      </c>
      <c r="HX7">
        <v>0.2</v>
      </c>
      <c r="HY7">
        <v>0.2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0.2</v>
      </c>
      <c r="IH7">
        <v>0</v>
      </c>
      <c r="II7">
        <v>0.2</v>
      </c>
      <c r="IJ7">
        <v>0</v>
      </c>
      <c r="IK7">
        <v>0</v>
      </c>
      <c r="IL7">
        <v>0</v>
      </c>
      <c r="IM7">
        <v>0.2</v>
      </c>
      <c r="IN7">
        <v>0</v>
      </c>
      <c r="IO7">
        <v>0.2</v>
      </c>
      <c r="IP7">
        <v>0</v>
      </c>
      <c r="IQ7">
        <v>0</v>
      </c>
      <c r="IR7">
        <v>0</v>
      </c>
      <c r="IS7">
        <v>0</v>
      </c>
      <c r="IT7">
        <v>0.2</v>
      </c>
      <c r="IU7">
        <v>0</v>
      </c>
      <c r="IV7">
        <v>0.2</v>
      </c>
      <c r="IW7">
        <v>0.2</v>
      </c>
      <c r="IX7">
        <v>0</v>
      </c>
      <c r="IY7">
        <v>0.2</v>
      </c>
      <c r="IZ7">
        <v>0.2</v>
      </c>
      <c r="JA7">
        <v>0.2</v>
      </c>
      <c r="JB7">
        <v>0.2</v>
      </c>
      <c r="JC7">
        <v>0</v>
      </c>
      <c r="JD7">
        <v>0.2</v>
      </c>
      <c r="JE7">
        <v>0</v>
      </c>
      <c r="JF7">
        <v>0</v>
      </c>
      <c r="JG7">
        <v>0</v>
      </c>
      <c r="JH7">
        <v>0.2</v>
      </c>
      <c r="JI7">
        <v>0.2</v>
      </c>
      <c r="JJ7">
        <v>0</v>
      </c>
      <c r="JK7">
        <v>0</v>
      </c>
      <c r="JL7">
        <v>0</v>
      </c>
      <c r="JM7">
        <v>0.2</v>
      </c>
      <c r="JN7">
        <v>0.2</v>
      </c>
      <c r="JO7">
        <v>0.2</v>
      </c>
      <c r="JP7">
        <v>0</v>
      </c>
      <c r="JQ7">
        <v>0.2</v>
      </c>
      <c r="JR7">
        <v>0</v>
      </c>
      <c r="JS7">
        <v>0</v>
      </c>
      <c r="JT7">
        <v>0</v>
      </c>
      <c r="JU7">
        <v>0</v>
      </c>
      <c r="JV7">
        <v>0.2</v>
      </c>
      <c r="JW7">
        <v>0.2</v>
      </c>
      <c r="JX7">
        <v>0</v>
      </c>
      <c r="JY7">
        <v>0.2</v>
      </c>
      <c r="JZ7">
        <v>0</v>
      </c>
      <c r="KA7">
        <v>0.2</v>
      </c>
      <c r="KB7">
        <v>0.2</v>
      </c>
      <c r="KC7">
        <v>0.2</v>
      </c>
      <c r="KD7">
        <v>0.2</v>
      </c>
      <c r="KE7">
        <v>0.2</v>
      </c>
      <c r="KF7">
        <v>0</v>
      </c>
      <c r="KG7">
        <v>0.2</v>
      </c>
      <c r="KH7">
        <v>0</v>
      </c>
      <c r="KI7">
        <v>0.2</v>
      </c>
      <c r="KJ7">
        <v>0</v>
      </c>
      <c r="KK7">
        <v>0</v>
      </c>
      <c r="KL7">
        <v>0.2</v>
      </c>
      <c r="KM7">
        <v>0.2</v>
      </c>
      <c r="KN7">
        <v>0</v>
      </c>
      <c r="KO7">
        <v>0.2</v>
      </c>
      <c r="KP7">
        <v>0</v>
      </c>
      <c r="KQ7">
        <v>0.2</v>
      </c>
      <c r="KR7">
        <v>0</v>
      </c>
      <c r="KS7">
        <v>0.2</v>
      </c>
      <c r="KT7">
        <v>0</v>
      </c>
      <c r="KU7">
        <v>0.2</v>
      </c>
      <c r="KV7">
        <v>0</v>
      </c>
      <c r="KW7">
        <v>0</v>
      </c>
      <c r="KX7">
        <v>0</v>
      </c>
      <c r="KY7">
        <v>0</v>
      </c>
      <c r="KZ7">
        <v>0.2</v>
      </c>
      <c r="LA7">
        <v>0.2</v>
      </c>
      <c r="LB7">
        <v>0.2</v>
      </c>
      <c r="LC7">
        <v>0</v>
      </c>
      <c r="LD7">
        <v>0.2</v>
      </c>
      <c r="LE7">
        <v>0.2</v>
      </c>
      <c r="LF7">
        <v>0</v>
      </c>
      <c r="LG7">
        <v>0</v>
      </c>
      <c r="LH7">
        <v>0</v>
      </c>
      <c r="LI7">
        <v>0</v>
      </c>
      <c r="LJ7">
        <v>0.2</v>
      </c>
      <c r="LK7">
        <v>0.2</v>
      </c>
      <c r="LL7">
        <v>0</v>
      </c>
      <c r="LM7">
        <v>0</v>
      </c>
      <c r="LN7">
        <v>0.2</v>
      </c>
      <c r="LO7">
        <v>0.2</v>
      </c>
      <c r="LP7">
        <v>0.2</v>
      </c>
      <c r="LQ7">
        <v>0</v>
      </c>
      <c r="LR7">
        <v>0</v>
      </c>
      <c r="LS7">
        <v>0</v>
      </c>
      <c r="LT7">
        <v>0.2</v>
      </c>
      <c r="LU7">
        <v>0</v>
      </c>
      <c r="LV7">
        <v>0.2</v>
      </c>
      <c r="LW7">
        <v>0</v>
      </c>
      <c r="LX7">
        <v>0</v>
      </c>
      <c r="LY7">
        <v>0.2</v>
      </c>
      <c r="LZ7">
        <v>0.2</v>
      </c>
      <c r="MA7">
        <v>0</v>
      </c>
      <c r="MB7">
        <v>0</v>
      </c>
      <c r="MC7">
        <v>0.2</v>
      </c>
      <c r="MD7">
        <v>0.2</v>
      </c>
      <c r="ME7">
        <v>0.2</v>
      </c>
      <c r="MF7">
        <v>0</v>
      </c>
      <c r="MG7">
        <v>0</v>
      </c>
      <c r="MH7">
        <v>0</v>
      </c>
      <c r="MI7">
        <v>0</v>
      </c>
      <c r="MJ7">
        <v>0.2</v>
      </c>
      <c r="MK7">
        <v>0</v>
      </c>
      <c r="ML7">
        <v>0.2</v>
      </c>
      <c r="MM7">
        <v>0</v>
      </c>
      <c r="MN7">
        <v>0</v>
      </c>
      <c r="MO7">
        <v>0.2</v>
      </c>
      <c r="MP7">
        <v>0.2</v>
      </c>
      <c r="MQ7">
        <v>0.2</v>
      </c>
      <c r="MR7">
        <v>0.2</v>
      </c>
      <c r="MS7">
        <v>0.2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0.2</v>
      </c>
      <c r="NA7">
        <v>0</v>
      </c>
      <c r="NB7">
        <v>0</v>
      </c>
      <c r="NC7">
        <v>0.2</v>
      </c>
      <c r="ND7">
        <v>0.2</v>
      </c>
      <c r="NE7">
        <v>0</v>
      </c>
      <c r="NF7">
        <v>0.2</v>
      </c>
      <c r="NG7">
        <v>0</v>
      </c>
      <c r="NH7">
        <v>0.2</v>
      </c>
      <c r="NI7">
        <v>0</v>
      </c>
      <c r="NJ7">
        <v>0</v>
      </c>
      <c r="NK7">
        <v>0</v>
      </c>
      <c r="NL7">
        <v>0.2</v>
      </c>
      <c r="NM7">
        <v>0.2</v>
      </c>
      <c r="NN7">
        <v>0.2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0.2</v>
      </c>
      <c r="NV7">
        <v>0</v>
      </c>
      <c r="NW7">
        <v>0.2</v>
      </c>
      <c r="NX7">
        <v>0</v>
      </c>
      <c r="NY7">
        <v>0</v>
      </c>
      <c r="NZ7">
        <v>0.2</v>
      </c>
      <c r="OA7">
        <v>0.2</v>
      </c>
      <c r="OB7">
        <v>0</v>
      </c>
      <c r="OC7">
        <v>0</v>
      </c>
      <c r="OD7">
        <v>0.2</v>
      </c>
      <c r="OE7">
        <v>0.2</v>
      </c>
      <c r="OF7">
        <v>0.2</v>
      </c>
      <c r="OG7">
        <v>0</v>
      </c>
      <c r="OH7">
        <v>0.2</v>
      </c>
      <c r="OI7">
        <v>0.2</v>
      </c>
      <c r="OJ7">
        <v>0</v>
      </c>
      <c r="OK7">
        <v>0.2</v>
      </c>
      <c r="OL7">
        <v>0.2</v>
      </c>
      <c r="OM7">
        <v>0</v>
      </c>
      <c r="ON7">
        <v>0</v>
      </c>
      <c r="OO7">
        <v>0</v>
      </c>
      <c r="OP7">
        <v>0</v>
      </c>
      <c r="OQ7">
        <v>0.2</v>
      </c>
      <c r="OR7">
        <v>0</v>
      </c>
      <c r="OS7">
        <v>0</v>
      </c>
      <c r="OT7">
        <v>0.2</v>
      </c>
      <c r="OU7">
        <v>0</v>
      </c>
      <c r="OV7">
        <v>0.2</v>
      </c>
      <c r="OW7">
        <v>0</v>
      </c>
      <c r="OX7">
        <v>0.2</v>
      </c>
      <c r="OY7">
        <v>0.2</v>
      </c>
      <c r="OZ7">
        <v>0.2</v>
      </c>
      <c r="PA7">
        <v>0</v>
      </c>
      <c r="PB7">
        <v>0.2</v>
      </c>
      <c r="PC7">
        <v>0.2</v>
      </c>
      <c r="PD7">
        <v>0.2</v>
      </c>
      <c r="PE7">
        <v>0.2</v>
      </c>
      <c r="PF7">
        <v>0.2</v>
      </c>
      <c r="PG7">
        <v>0</v>
      </c>
      <c r="PH7">
        <v>0.2</v>
      </c>
      <c r="PI7">
        <v>0</v>
      </c>
      <c r="PJ7">
        <v>0.2</v>
      </c>
      <c r="PK7">
        <v>0</v>
      </c>
      <c r="PL7">
        <v>0.2</v>
      </c>
      <c r="PM7">
        <v>0</v>
      </c>
      <c r="PN7">
        <v>0</v>
      </c>
      <c r="PO7">
        <v>0.2</v>
      </c>
      <c r="PP7">
        <v>0.2</v>
      </c>
      <c r="PQ7">
        <v>0</v>
      </c>
      <c r="PR7">
        <v>0.2</v>
      </c>
      <c r="PS7">
        <v>0</v>
      </c>
      <c r="PT7">
        <v>0.2</v>
      </c>
      <c r="PU7">
        <v>0</v>
      </c>
      <c r="PV7">
        <v>0.2</v>
      </c>
      <c r="PW7">
        <v>0</v>
      </c>
      <c r="PX7">
        <v>0.2</v>
      </c>
      <c r="PY7">
        <v>0</v>
      </c>
      <c r="PZ7">
        <v>0</v>
      </c>
      <c r="QA7">
        <v>0.2</v>
      </c>
      <c r="QB7">
        <v>0.2</v>
      </c>
      <c r="QC7">
        <v>0.2</v>
      </c>
      <c r="QD7">
        <v>0.2</v>
      </c>
      <c r="QE7">
        <v>0.2</v>
      </c>
      <c r="QF7">
        <v>0.2</v>
      </c>
      <c r="QG7">
        <v>0.2</v>
      </c>
      <c r="QH7">
        <v>0</v>
      </c>
      <c r="QI7">
        <v>0.2</v>
      </c>
      <c r="QJ7">
        <v>0.2</v>
      </c>
      <c r="QK7">
        <v>0</v>
      </c>
      <c r="QL7">
        <v>0.2</v>
      </c>
      <c r="QM7">
        <v>0.2</v>
      </c>
      <c r="QN7">
        <v>0</v>
      </c>
      <c r="QO7">
        <v>0</v>
      </c>
      <c r="QP7">
        <v>0</v>
      </c>
      <c r="QQ7">
        <v>0.2</v>
      </c>
      <c r="QR7">
        <v>0.2</v>
      </c>
      <c r="QS7">
        <v>0</v>
      </c>
      <c r="QT7">
        <v>0.2</v>
      </c>
      <c r="QU7">
        <v>0.2</v>
      </c>
      <c r="QV7">
        <v>0.2</v>
      </c>
      <c r="QW7">
        <v>0.2</v>
      </c>
      <c r="QX7">
        <v>0</v>
      </c>
      <c r="QY7">
        <v>0.2</v>
      </c>
      <c r="QZ7">
        <v>0.2</v>
      </c>
      <c r="RA7">
        <v>0.2</v>
      </c>
      <c r="RB7">
        <v>0.2</v>
      </c>
      <c r="RC7">
        <v>0</v>
      </c>
      <c r="RD7">
        <v>0.2</v>
      </c>
      <c r="RE7">
        <v>0.2</v>
      </c>
      <c r="RF7">
        <v>0.2</v>
      </c>
      <c r="RG7">
        <v>0</v>
      </c>
      <c r="RH7">
        <v>0.2</v>
      </c>
      <c r="RI7">
        <v>0.2</v>
      </c>
      <c r="RJ7">
        <v>0</v>
      </c>
      <c r="RK7">
        <v>0</v>
      </c>
      <c r="RL7">
        <v>0.2</v>
      </c>
      <c r="RM7">
        <v>0</v>
      </c>
      <c r="RN7">
        <v>0.2</v>
      </c>
      <c r="RO7">
        <v>0.2</v>
      </c>
      <c r="RP7">
        <v>0.2</v>
      </c>
      <c r="RQ7">
        <v>0.2</v>
      </c>
      <c r="RR7">
        <v>0.2</v>
      </c>
      <c r="RS7">
        <v>0.2</v>
      </c>
      <c r="RT7">
        <v>0</v>
      </c>
      <c r="RU7">
        <v>0.2</v>
      </c>
      <c r="RV7">
        <v>0</v>
      </c>
      <c r="RW7">
        <v>0.2</v>
      </c>
      <c r="RX7">
        <v>0.2</v>
      </c>
      <c r="RY7">
        <v>0.2</v>
      </c>
      <c r="RZ7">
        <v>0.2</v>
      </c>
      <c r="SA7">
        <v>0</v>
      </c>
      <c r="SB7">
        <v>0</v>
      </c>
      <c r="SC7">
        <v>0</v>
      </c>
      <c r="SD7">
        <v>0.2</v>
      </c>
      <c r="SE7">
        <v>0.2</v>
      </c>
      <c r="SF7">
        <v>0</v>
      </c>
      <c r="SG7">
        <v>0.2</v>
      </c>
      <c r="SH7">
        <v>0</v>
      </c>
      <c r="SI7">
        <v>0</v>
      </c>
      <c r="SJ7">
        <v>0</v>
      </c>
      <c r="SK7">
        <v>0.2</v>
      </c>
      <c r="SL7">
        <v>0.2</v>
      </c>
      <c r="SM7">
        <v>0</v>
      </c>
      <c r="SN7">
        <v>0.2</v>
      </c>
      <c r="SO7">
        <v>0.2</v>
      </c>
      <c r="SP7">
        <v>0</v>
      </c>
      <c r="SQ7">
        <v>0</v>
      </c>
      <c r="SR7">
        <v>0</v>
      </c>
      <c r="SS7">
        <v>0.2</v>
      </c>
      <c r="ST7">
        <v>0</v>
      </c>
      <c r="SU7">
        <v>0</v>
      </c>
      <c r="SV7">
        <v>0</v>
      </c>
      <c r="SW7">
        <v>0.2</v>
      </c>
      <c r="SX7">
        <v>0.2</v>
      </c>
      <c r="SY7">
        <v>0.2</v>
      </c>
      <c r="SZ7">
        <v>0.2</v>
      </c>
      <c r="TA7">
        <v>0</v>
      </c>
      <c r="TB7">
        <v>0</v>
      </c>
      <c r="TC7">
        <v>0</v>
      </c>
      <c r="TD7">
        <v>0.2</v>
      </c>
      <c r="TE7">
        <v>0.2</v>
      </c>
      <c r="TF7">
        <v>0.2</v>
      </c>
      <c r="TG7">
        <v>0.2</v>
      </c>
      <c r="TH7">
        <v>0.2</v>
      </c>
      <c r="TI7">
        <v>0.2</v>
      </c>
      <c r="TJ7">
        <v>0.2</v>
      </c>
      <c r="TK7">
        <v>0</v>
      </c>
      <c r="TL7">
        <v>0</v>
      </c>
      <c r="TM7">
        <v>0</v>
      </c>
      <c r="TN7">
        <v>0.2</v>
      </c>
      <c r="TO7">
        <v>0.2</v>
      </c>
      <c r="TP7">
        <v>0</v>
      </c>
      <c r="TQ7">
        <v>0.2</v>
      </c>
      <c r="TR7">
        <v>0</v>
      </c>
      <c r="TS7">
        <v>0.2</v>
      </c>
      <c r="TT7">
        <v>0.2</v>
      </c>
      <c r="TU7">
        <v>0</v>
      </c>
      <c r="TV7">
        <v>0</v>
      </c>
      <c r="TW7">
        <v>0</v>
      </c>
      <c r="TX7">
        <v>0.2</v>
      </c>
      <c r="TY7">
        <v>0.2</v>
      </c>
      <c r="TZ7">
        <v>0</v>
      </c>
      <c r="UA7">
        <v>0</v>
      </c>
      <c r="UB7">
        <v>0</v>
      </c>
      <c r="UC7">
        <v>0</v>
      </c>
      <c r="UD7">
        <v>0.2</v>
      </c>
      <c r="UE7">
        <v>0.2</v>
      </c>
      <c r="UF7">
        <v>0.2</v>
      </c>
      <c r="UG7">
        <v>0.2</v>
      </c>
      <c r="UH7">
        <v>0</v>
      </c>
      <c r="UI7">
        <v>0</v>
      </c>
      <c r="UJ7">
        <v>0.2</v>
      </c>
      <c r="UK7">
        <v>0.2</v>
      </c>
      <c r="UL7">
        <v>0</v>
      </c>
      <c r="UM7">
        <v>0</v>
      </c>
      <c r="UN7">
        <v>0.2</v>
      </c>
      <c r="UO7">
        <v>0.2</v>
      </c>
      <c r="UP7">
        <v>0.2</v>
      </c>
      <c r="UQ7">
        <v>0.2</v>
      </c>
      <c r="UR7">
        <v>0</v>
      </c>
      <c r="US7">
        <v>0</v>
      </c>
      <c r="UT7">
        <v>0.2</v>
      </c>
      <c r="UU7">
        <v>0.2</v>
      </c>
      <c r="UV7">
        <v>0</v>
      </c>
      <c r="UW7">
        <v>0</v>
      </c>
      <c r="UX7">
        <v>0.2</v>
      </c>
      <c r="UY7">
        <v>0</v>
      </c>
      <c r="UZ7">
        <v>0.2</v>
      </c>
      <c r="VA7">
        <v>0.2</v>
      </c>
      <c r="VB7">
        <v>0</v>
      </c>
      <c r="VC7">
        <v>0</v>
      </c>
      <c r="VD7">
        <v>0.2</v>
      </c>
      <c r="VE7">
        <v>0.2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0.2</v>
      </c>
      <c r="VN7">
        <v>0</v>
      </c>
      <c r="VO7">
        <v>0.2</v>
      </c>
      <c r="VP7">
        <v>0.2</v>
      </c>
      <c r="VQ7">
        <v>0.2</v>
      </c>
      <c r="VR7">
        <v>0</v>
      </c>
      <c r="VS7">
        <v>0.2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0.2</v>
      </c>
      <c r="WA7">
        <v>0</v>
      </c>
      <c r="WB7">
        <v>0.2</v>
      </c>
      <c r="WC7">
        <v>0</v>
      </c>
      <c r="WD7">
        <v>0</v>
      </c>
      <c r="WE7">
        <v>0.2</v>
      </c>
      <c r="WF7">
        <v>0.2</v>
      </c>
      <c r="WG7">
        <v>0</v>
      </c>
      <c r="WH7">
        <v>0.2</v>
      </c>
      <c r="WI7">
        <v>0.2</v>
      </c>
      <c r="WJ7">
        <v>0</v>
      </c>
      <c r="WK7">
        <v>0.2</v>
      </c>
      <c r="WL7">
        <v>0.2</v>
      </c>
      <c r="WM7">
        <v>0.2</v>
      </c>
      <c r="WN7">
        <v>0.2</v>
      </c>
      <c r="WO7">
        <v>0.2</v>
      </c>
      <c r="WP7">
        <v>0</v>
      </c>
      <c r="WQ7">
        <v>0.2</v>
      </c>
      <c r="WR7">
        <v>0</v>
      </c>
      <c r="WS7">
        <v>0</v>
      </c>
      <c r="WT7">
        <v>0</v>
      </c>
      <c r="WU7">
        <v>0.2</v>
      </c>
      <c r="WV7">
        <v>0.2</v>
      </c>
      <c r="WW7">
        <v>0</v>
      </c>
      <c r="WX7">
        <v>0</v>
      </c>
      <c r="WY7">
        <v>0.2</v>
      </c>
      <c r="WZ7">
        <v>0.2</v>
      </c>
      <c r="XA7">
        <v>0.2</v>
      </c>
      <c r="XB7">
        <v>0.2</v>
      </c>
      <c r="XC7">
        <v>0.2</v>
      </c>
      <c r="XD7">
        <v>0</v>
      </c>
      <c r="XE7">
        <v>0.2</v>
      </c>
      <c r="XF7">
        <v>0</v>
      </c>
      <c r="XG7">
        <v>0.2</v>
      </c>
      <c r="XH7">
        <v>0.2</v>
      </c>
      <c r="XI7">
        <v>0.2</v>
      </c>
      <c r="XJ7">
        <v>0.2</v>
      </c>
      <c r="XK7">
        <v>0</v>
      </c>
      <c r="XL7">
        <v>0.2</v>
      </c>
      <c r="XM7">
        <v>0.2</v>
      </c>
      <c r="XN7">
        <v>0.2</v>
      </c>
      <c r="XO7">
        <v>0</v>
      </c>
      <c r="XP7">
        <v>0.2</v>
      </c>
      <c r="XQ7">
        <v>0.2</v>
      </c>
      <c r="XR7">
        <v>0.2</v>
      </c>
      <c r="XS7">
        <v>0</v>
      </c>
      <c r="XT7">
        <v>0</v>
      </c>
      <c r="XU7">
        <v>0</v>
      </c>
      <c r="XV7">
        <v>0.2</v>
      </c>
      <c r="XW7">
        <v>0</v>
      </c>
      <c r="XX7">
        <v>0</v>
      </c>
      <c r="XY7">
        <v>0.2</v>
      </c>
      <c r="XZ7">
        <v>0</v>
      </c>
      <c r="YA7">
        <v>0.2</v>
      </c>
      <c r="YB7">
        <v>0</v>
      </c>
      <c r="YC7">
        <v>0.2</v>
      </c>
      <c r="YD7">
        <v>0</v>
      </c>
      <c r="YE7">
        <v>0.2</v>
      </c>
      <c r="YF7">
        <v>0</v>
      </c>
      <c r="YG7">
        <v>0.2</v>
      </c>
      <c r="YH7">
        <v>0</v>
      </c>
      <c r="YI7">
        <v>0.2</v>
      </c>
      <c r="YJ7">
        <v>0.2</v>
      </c>
      <c r="YK7">
        <v>0.2</v>
      </c>
      <c r="YL7">
        <v>0</v>
      </c>
      <c r="YM7">
        <v>0.2</v>
      </c>
      <c r="YN7">
        <v>0</v>
      </c>
      <c r="YO7">
        <v>0.2</v>
      </c>
      <c r="YP7">
        <v>0.2</v>
      </c>
      <c r="YQ7">
        <v>0.2</v>
      </c>
      <c r="YR7">
        <v>0.2</v>
      </c>
      <c r="YS7">
        <v>0</v>
      </c>
      <c r="YT7">
        <v>0</v>
      </c>
      <c r="YU7">
        <v>0.2</v>
      </c>
      <c r="YV7">
        <v>0</v>
      </c>
      <c r="YW7">
        <v>0.2</v>
      </c>
      <c r="YX7">
        <v>0</v>
      </c>
      <c r="YY7">
        <v>0.2</v>
      </c>
      <c r="YZ7">
        <v>0</v>
      </c>
      <c r="ZA7">
        <v>0.2</v>
      </c>
      <c r="ZB7">
        <v>0.2</v>
      </c>
      <c r="ZC7">
        <v>0</v>
      </c>
      <c r="ZD7">
        <v>0.2</v>
      </c>
      <c r="ZE7">
        <v>0.2</v>
      </c>
      <c r="ZF7">
        <v>0.2</v>
      </c>
      <c r="ZG7">
        <v>0</v>
      </c>
      <c r="ZH7">
        <v>0</v>
      </c>
      <c r="ZI7">
        <v>0.2</v>
      </c>
      <c r="ZJ7">
        <v>0.2</v>
      </c>
      <c r="ZK7">
        <v>0</v>
      </c>
      <c r="ZL7">
        <v>0.2</v>
      </c>
      <c r="ZM7">
        <v>0.2</v>
      </c>
      <c r="ZN7">
        <v>0.2</v>
      </c>
      <c r="ZO7">
        <v>0</v>
      </c>
      <c r="ZP7">
        <v>0</v>
      </c>
      <c r="ZQ7">
        <v>0</v>
      </c>
      <c r="ZR7">
        <v>0</v>
      </c>
      <c r="ZS7">
        <v>0.2</v>
      </c>
      <c r="ZT7">
        <v>0.2</v>
      </c>
      <c r="ZU7">
        <v>0.2</v>
      </c>
      <c r="ZV7">
        <v>0.2</v>
      </c>
      <c r="ZW7">
        <v>0</v>
      </c>
      <c r="ZX7">
        <v>0</v>
      </c>
      <c r="ZY7">
        <v>0.2</v>
      </c>
      <c r="ZZ7">
        <v>0</v>
      </c>
      <c r="AAA7">
        <v>0</v>
      </c>
      <c r="AAB7">
        <v>0</v>
      </c>
      <c r="AAC7">
        <v>0.2</v>
      </c>
      <c r="AAD7">
        <v>0.2</v>
      </c>
      <c r="AAE7">
        <v>0.2</v>
      </c>
      <c r="AAF7">
        <v>0</v>
      </c>
      <c r="AAG7">
        <v>0</v>
      </c>
      <c r="AAH7">
        <v>0</v>
      </c>
      <c r="AAI7">
        <v>0.2</v>
      </c>
      <c r="AAJ7">
        <v>0.2</v>
      </c>
      <c r="AAK7">
        <v>0</v>
      </c>
      <c r="AAL7">
        <v>0.2</v>
      </c>
      <c r="AAM7">
        <v>0.2</v>
      </c>
      <c r="AAN7">
        <v>0</v>
      </c>
      <c r="AAO7">
        <v>0</v>
      </c>
      <c r="AAP7">
        <v>0</v>
      </c>
      <c r="AAQ7">
        <v>0</v>
      </c>
      <c r="AAR7">
        <v>0.2</v>
      </c>
      <c r="AAS7">
        <v>0.2</v>
      </c>
      <c r="AAT7">
        <v>0</v>
      </c>
      <c r="AAU7">
        <v>0</v>
      </c>
      <c r="AAV7">
        <v>0.2</v>
      </c>
      <c r="AAW7">
        <v>0</v>
      </c>
      <c r="AAX7">
        <v>0</v>
      </c>
      <c r="AAY7">
        <v>0</v>
      </c>
      <c r="AAZ7">
        <v>0.2</v>
      </c>
      <c r="ABA7">
        <v>0</v>
      </c>
      <c r="ABB7">
        <v>0</v>
      </c>
      <c r="ABC7">
        <v>0.2</v>
      </c>
      <c r="ABD7">
        <v>0</v>
      </c>
      <c r="ABE7">
        <v>0.2</v>
      </c>
      <c r="ABF7">
        <v>0.2</v>
      </c>
      <c r="ABG7">
        <v>0</v>
      </c>
      <c r="ABH7">
        <v>0</v>
      </c>
      <c r="ABI7">
        <v>0.2</v>
      </c>
      <c r="ABJ7">
        <v>0</v>
      </c>
      <c r="ABK7">
        <v>0.2</v>
      </c>
      <c r="ABL7">
        <v>0.2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0.2</v>
      </c>
      <c r="ABS7">
        <v>0</v>
      </c>
      <c r="ABT7">
        <v>0</v>
      </c>
      <c r="ABU7">
        <v>0.2</v>
      </c>
      <c r="ABV7">
        <v>0</v>
      </c>
      <c r="ABW7">
        <v>0</v>
      </c>
      <c r="ABX7">
        <v>0.2</v>
      </c>
      <c r="ABY7">
        <v>0.2</v>
      </c>
      <c r="ABZ7">
        <v>0</v>
      </c>
      <c r="ACA7">
        <v>0</v>
      </c>
      <c r="ACB7">
        <v>0.2</v>
      </c>
      <c r="ACC7">
        <v>0</v>
      </c>
      <c r="ACD7">
        <v>0.2</v>
      </c>
      <c r="ACE7">
        <v>0.2</v>
      </c>
      <c r="ACF7">
        <v>0.2</v>
      </c>
      <c r="ACG7">
        <v>0.2</v>
      </c>
      <c r="ACH7">
        <v>0.2</v>
      </c>
      <c r="ACI7">
        <v>0</v>
      </c>
      <c r="ACJ7">
        <v>0</v>
      </c>
      <c r="ACK7">
        <v>0</v>
      </c>
      <c r="ACL7">
        <v>0</v>
      </c>
      <c r="ACM7">
        <v>0.2</v>
      </c>
      <c r="ACN7">
        <v>0</v>
      </c>
      <c r="ACO7">
        <v>0</v>
      </c>
      <c r="ACP7">
        <v>0</v>
      </c>
      <c r="ACQ7">
        <v>0</v>
      </c>
      <c r="ACR7">
        <v>0.2</v>
      </c>
      <c r="ACS7">
        <v>0.2</v>
      </c>
      <c r="ACT7">
        <v>0</v>
      </c>
      <c r="ACU7">
        <v>0</v>
      </c>
      <c r="ACV7">
        <v>0.2</v>
      </c>
      <c r="ACW7">
        <v>0</v>
      </c>
      <c r="ACX7">
        <v>0.2</v>
      </c>
      <c r="ACY7">
        <v>0</v>
      </c>
      <c r="ACZ7">
        <v>0.2</v>
      </c>
      <c r="ADA7">
        <v>0</v>
      </c>
      <c r="ADB7">
        <v>0</v>
      </c>
      <c r="ADC7">
        <v>0</v>
      </c>
      <c r="ADD7">
        <v>0</v>
      </c>
      <c r="ADE7">
        <v>0.2</v>
      </c>
      <c r="ADF7">
        <v>0.2</v>
      </c>
      <c r="ADG7">
        <v>0</v>
      </c>
      <c r="ADH7">
        <v>0</v>
      </c>
      <c r="ADI7">
        <v>0.2</v>
      </c>
      <c r="ADJ7">
        <v>0</v>
      </c>
      <c r="ADK7">
        <v>0.2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0.2</v>
      </c>
      <c r="ADR7">
        <v>0</v>
      </c>
      <c r="ADS7">
        <v>0</v>
      </c>
      <c r="ADT7">
        <v>0</v>
      </c>
      <c r="ADU7">
        <v>0</v>
      </c>
      <c r="ADV7">
        <v>0.2</v>
      </c>
      <c r="ADW7">
        <v>0</v>
      </c>
      <c r="ADX7">
        <v>0.2</v>
      </c>
      <c r="ADY7">
        <v>0.2</v>
      </c>
      <c r="ADZ7">
        <v>0</v>
      </c>
      <c r="AEA7">
        <v>0.2</v>
      </c>
      <c r="AEB7">
        <v>0</v>
      </c>
      <c r="AEC7">
        <v>0</v>
      </c>
      <c r="AED7">
        <v>0.2</v>
      </c>
      <c r="AEE7">
        <v>0.2</v>
      </c>
      <c r="AEF7">
        <v>0</v>
      </c>
      <c r="AEG7">
        <v>0</v>
      </c>
      <c r="AEH7">
        <v>0.2</v>
      </c>
      <c r="AEI7">
        <v>0</v>
      </c>
      <c r="AEJ7">
        <v>0</v>
      </c>
      <c r="AEK7">
        <v>0</v>
      </c>
      <c r="AEL7">
        <v>0.2</v>
      </c>
      <c r="AEM7">
        <v>0</v>
      </c>
      <c r="AEN7">
        <v>0</v>
      </c>
      <c r="AEO7">
        <v>0.2</v>
      </c>
      <c r="AEP7">
        <v>0.2</v>
      </c>
      <c r="AEQ7">
        <v>0</v>
      </c>
      <c r="AER7">
        <v>0.2</v>
      </c>
      <c r="AES7">
        <v>0.2</v>
      </c>
      <c r="AET7">
        <v>0</v>
      </c>
      <c r="AEU7">
        <v>0</v>
      </c>
      <c r="AEV7">
        <v>0.2</v>
      </c>
      <c r="AEW7">
        <v>0.2</v>
      </c>
      <c r="AEX7">
        <v>0</v>
      </c>
      <c r="AEY7">
        <v>0.2</v>
      </c>
      <c r="AEZ7">
        <v>0</v>
      </c>
      <c r="AFA7">
        <v>0.2</v>
      </c>
      <c r="AFB7">
        <v>0.2</v>
      </c>
      <c r="AFC7">
        <v>0.2</v>
      </c>
      <c r="AFD7">
        <v>0.2</v>
      </c>
      <c r="AFE7">
        <v>0</v>
      </c>
      <c r="AFF7">
        <v>0.2</v>
      </c>
      <c r="AFG7">
        <v>0</v>
      </c>
      <c r="AFH7">
        <v>0.2</v>
      </c>
      <c r="AFI7">
        <v>0.2</v>
      </c>
      <c r="AFJ7">
        <v>0</v>
      </c>
      <c r="AFK7">
        <v>0.2</v>
      </c>
      <c r="AFL7">
        <v>0.2</v>
      </c>
      <c r="AFM7">
        <v>0.2</v>
      </c>
      <c r="AFN7">
        <v>0</v>
      </c>
      <c r="AFO7">
        <v>0</v>
      </c>
      <c r="AFP7">
        <v>0</v>
      </c>
      <c r="AFQ7">
        <v>0.2</v>
      </c>
      <c r="AFR7">
        <v>0</v>
      </c>
      <c r="AFS7">
        <v>0</v>
      </c>
      <c r="AFT7">
        <v>0.2</v>
      </c>
      <c r="AFU7">
        <v>0.2</v>
      </c>
      <c r="AFV7">
        <v>0.2</v>
      </c>
      <c r="AFW7">
        <v>0.2</v>
      </c>
      <c r="AFX7">
        <v>0</v>
      </c>
      <c r="AFY7">
        <v>0</v>
      </c>
      <c r="AFZ7">
        <v>0.2</v>
      </c>
      <c r="AGA7">
        <v>0</v>
      </c>
      <c r="AGB7">
        <v>0.2</v>
      </c>
      <c r="AGC7">
        <v>0.2</v>
      </c>
      <c r="AGD7">
        <v>0.2</v>
      </c>
      <c r="AGE7">
        <v>0.2</v>
      </c>
      <c r="AGF7">
        <v>0.2</v>
      </c>
      <c r="AGG7">
        <v>0.2</v>
      </c>
      <c r="AGH7">
        <v>0</v>
      </c>
      <c r="AGI7">
        <v>0</v>
      </c>
      <c r="AGJ7">
        <v>0.2</v>
      </c>
      <c r="AGK7">
        <v>0.2</v>
      </c>
      <c r="AGL7">
        <v>0</v>
      </c>
      <c r="AGM7">
        <v>0.2</v>
      </c>
      <c r="AGN7">
        <v>0</v>
      </c>
      <c r="AGO7">
        <v>0</v>
      </c>
      <c r="AGP7">
        <v>0.2</v>
      </c>
      <c r="AGQ7">
        <v>0</v>
      </c>
      <c r="AGR7">
        <v>0.2</v>
      </c>
      <c r="AGS7">
        <v>0.2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0.2</v>
      </c>
      <c r="AGZ7">
        <v>0</v>
      </c>
      <c r="AHA7">
        <v>0.2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0.2</v>
      </c>
      <c r="AHH7">
        <v>0</v>
      </c>
      <c r="AHI7">
        <v>0</v>
      </c>
      <c r="AHJ7">
        <v>0</v>
      </c>
      <c r="AHK7">
        <v>0.2</v>
      </c>
      <c r="AHL7">
        <v>0</v>
      </c>
      <c r="AHM7">
        <v>0</v>
      </c>
      <c r="AHN7">
        <v>0.2</v>
      </c>
      <c r="AHO7">
        <v>0.2</v>
      </c>
      <c r="AHP7">
        <v>0.2</v>
      </c>
      <c r="AHQ7">
        <v>0</v>
      </c>
      <c r="AHR7">
        <v>0</v>
      </c>
      <c r="AHS7">
        <v>0.2</v>
      </c>
      <c r="AHT7">
        <v>0.2</v>
      </c>
      <c r="AHU7">
        <v>0.2</v>
      </c>
      <c r="AHV7">
        <v>0</v>
      </c>
      <c r="AHW7">
        <v>0.2</v>
      </c>
      <c r="AHX7">
        <v>0</v>
      </c>
      <c r="AHY7">
        <v>0</v>
      </c>
      <c r="AHZ7">
        <v>0.2</v>
      </c>
      <c r="AIA7">
        <v>0</v>
      </c>
      <c r="AIB7">
        <v>0</v>
      </c>
      <c r="AIC7">
        <v>0.2</v>
      </c>
      <c r="AID7">
        <v>0</v>
      </c>
      <c r="AIE7">
        <v>0.2</v>
      </c>
      <c r="AIF7">
        <v>0</v>
      </c>
      <c r="AIG7">
        <v>0.2</v>
      </c>
      <c r="AIH7">
        <v>0.2</v>
      </c>
      <c r="AII7">
        <v>0</v>
      </c>
      <c r="AIJ7">
        <v>0.2</v>
      </c>
      <c r="AIK7">
        <v>0.2</v>
      </c>
      <c r="AIL7">
        <v>0</v>
      </c>
      <c r="AIM7">
        <v>0</v>
      </c>
      <c r="AIN7">
        <v>0.2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0.2</v>
      </c>
      <c r="AIV7">
        <v>0.2</v>
      </c>
      <c r="AIW7">
        <v>0.2</v>
      </c>
      <c r="AIX7">
        <v>0</v>
      </c>
      <c r="AIY7">
        <v>0</v>
      </c>
      <c r="AIZ7">
        <v>0</v>
      </c>
      <c r="AJA7">
        <v>0</v>
      </c>
      <c r="AJB7">
        <v>0.2</v>
      </c>
      <c r="AJC7">
        <v>0</v>
      </c>
      <c r="AJD7">
        <v>0.2</v>
      </c>
      <c r="AJE7">
        <v>0.2</v>
      </c>
      <c r="AJF7">
        <v>0.2</v>
      </c>
      <c r="AJG7">
        <v>0</v>
      </c>
      <c r="AJH7">
        <v>0.2</v>
      </c>
      <c r="AJI7">
        <v>0.2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0.2</v>
      </c>
      <c r="AJQ7">
        <v>0</v>
      </c>
      <c r="AJR7">
        <v>0</v>
      </c>
      <c r="AJS7">
        <v>0</v>
      </c>
      <c r="AJT7">
        <v>0.2</v>
      </c>
      <c r="AJU7">
        <v>0.2</v>
      </c>
      <c r="AJV7">
        <v>0.2</v>
      </c>
      <c r="AJW7">
        <v>0</v>
      </c>
      <c r="AJX7">
        <v>0.2</v>
      </c>
      <c r="AJY7">
        <v>0.2</v>
      </c>
      <c r="AJZ7">
        <v>0.2</v>
      </c>
      <c r="AKA7">
        <v>0.2</v>
      </c>
      <c r="AKB7">
        <v>0</v>
      </c>
      <c r="AKC7">
        <v>0.2</v>
      </c>
      <c r="AKD7">
        <v>0</v>
      </c>
      <c r="AKE7">
        <v>0.2</v>
      </c>
      <c r="AKF7">
        <v>0.2</v>
      </c>
      <c r="AKG7">
        <v>0.2</v>
      </c>
      <c r="AKH7">
        <v>0</v>
      </c>
      <c r="AKI7">
        <v>0.2</v>
      </c>
      <c r="AKJ7">
        <v>0.2</v>
      </c>
      <c r="AKK7">
        <v>0.2</v>
      </c>
      <c r="AKL7">
        <v>0</v>
      </c>
      <c r="AKM7">
        <v>0.2</v>
      </c>
      <c r="AKN7">
        <v>0</v>
      </c>
      <c r="AKO7">
        <v>0.2</v>
      </c>
      <c r="AKP7">
        <v>0</v>
      </c>
      <c r="AKQ7">
        <v>0</v>
      </c>
      <c r="AKR7">
        <v>0</v>
      </c>
      <c r="AKS7">
        <v>0</v>
      </c>
      <c r="AKT7">
        <v>0.2</v>
      </c>
      <c r="AKU7">
        <v>0</v>
      </c>
      <c r="AKV7">
        <v>0.2</v>
      </c>
      <c r="AKW7">
        <v>0.2</v>
      </c>
      <c r="AKX7">
        <v>0.2</v>
      </c>
      <c r="AKY7">
        <v>0</v>
      </c>
      <c r="AKZ7">
        <v>0</v>
      </c>
      <c r="ALA7">
        <v>0.2</v>
      </c>
      <c r="ALB7">
        <v>0.2</v>
      </c>
      <c r="ALC7">
        <v>0.2</v>
      </c>
      <c r="ALD7">
        <v>0.2</v>
      </c>
      <c r="ALE7">
        <v>0.2</v>
      </c>
      <c r="ALF7">
        <v>0.2</v>
      </c>
      <c r="ALG7">
        <v>0</v>
      </c>
      <c r="ALH7">
        <v>0.2</v>
      </c>
      <c r="ALI7">
        <v>0.2</v>
      </c>
      <c r="ALJ7">
        <v>0.2</v>
      </c>
      <c r="ALK7">
        <v>0</v>
      </c>
      <c r="ALL7">
        <v>0</v>
      </c>
      <c r="ALM7">
        <v>0.2</v>
      </c>
      <c r="ALN7">
        <v>0.2</v>
      </c>
      <c r="ALO7">
        <v>0.2</v>
      </c>
      <c r="ALP7">
        <v>0.2</v>
      </c>
      <c r="ALQ7">
        <v>0.2</v>
      </c>
      <c r="ALR7">
        <v>0.2</v>
      </c>
      <c r="ALS7">
        <v>0.2</v>
      </c>
      <c r="ALT7">
        <v>0</v>
      </c>
      <c r="ALU7">
        <v>0</v>
      </c>
      <c r="ALV7">
        <v>0.2</v>
      </c>
      <c r="ALW7">
        <v>0</v>
      </c>
      <c r="ALX7">
        <v>0</v>
      </c>
      <c r="ALY7">
        <v>0.2</v>
      </c>
      <c r="ALZ7">
        <v>0</v>
      </c>
      <c r="AMA7">
        <v>0.2</v>
      </c>
      <c r="AMB7">
        <v>0.2</v>
      </c>
      <c r="AMC7">
        <v>0</v>
      </c>
      <c r="AMD7">
        <v>0.2</v>
      </c>
      <c r="AME7">
        <v>0</v>
      </c>
      <c r="AMF7">
        <v>0.2</v>
      </c>
      <c r="AMG7">
        <v>0.2</v>
      </c>
      <c r="AMH7">
        <v>0.2</v>
      </c>
      <c r="AMI7">
        <v>0.2</v>
      </c>
      <c r="AMJ7">
        <v>0</v>
      </c>
      <c r="AMK7">
        <v>0</v>
      </c>
      <c r="AML7">
        <v>0.2</v>
      </c>
      <c r="AMM7">
        <v>0</v>
      </c>
      <c r="AMN7">
        <v>0.2</v>
      </c>
      <c r="AMO7">
        <v>0</v>
      </c>
      <c r="AMP7">
        <v>0.2</v>
      </c>
      <c r="AMQ7">
        <v>0</v>
      </c>
      <c r="AMR7">
        <v>0.2</v>
      </c>
      <c r="AMS7">
        <v>0.2</v>
      </c>
      <c r="AMT7">
        <v>0.2</v>
      </c>
      <c r="AMU7">
        <v>0</v>
      </c>
      <c r="AMV7">
        <v>0</v>
      </c>
      <c r="AMW7">
        <v>0.2</v>
      </c>
      <c r="AMX7">
        <v>0</v>
      </c>
      <c r="AMY7">
        <v>0.2</v>
      </c>
      <c r="AMZ7">
        <v>0</v>
      </c>
      <c r="ANA7">
        <v>0</v>
      </c>
      <c r="ANB7">
        <v>0.2</v>
      </c>
      <c r="ANC7">
        <v>0.2</v>
      </c>
      <c r="AND7">
        <v>0</v>
      </c>
      <c r="ANE7">
        <v>0.2</v>
      </c>
      <c r="ANF7">
        <v>0</v>
      </c>
      <c r="ANG7">
        <v>0.2</v>
      </c>
      <c r="ANH7">
        <v>0.2</v>
      </c>
      <c r="ANI7">
        <v>0.2</v>
      </c>
      <c r="ANJ7">
        <v>0</v>
      </c>
      <c r="ANK7">
        <v>0.2</v>
      </c>
      <c r="ANL7">
        <v>0</v>
      </c>
      <c r="ANM7">
        <v>0.2</v>
      </c>
      <c r="ANN7">
        <v>0.2</v>
      </c>
      <c r="ANO7">
        <v>0</v>
      </c>
      <c r="ANP7">
        <v>0.2</v>
      </c>
      <c r="ANQ7">
        <v>0.2</v>
      </c>
      <c r="ANR7">
        <v>0</v>
      </c>
      <c r="ANS7">
        <v>0</v>
      </c>
      <c r="ANT7">
        <v>0.2</v>
      </c>
      <c r="ANU7">
        <v>0</v>
      </c>
      <c r="ANV7">
        <v>0.2</v>
      </c>
      <c r="ANW7">
        <v>0</v>
      </c>
      <c r="ANX7">
        <v>0.2</v>
      </c>
      <c r="ANY7">
        <v>0.2</v>
      </c>
      <c r="ANZ7">
        <v>0</v>
      </c>
      <c r="AOA7">
        <v>0</v>
      </c>
      <c r="AOB7">
        <v>0</v>
      </c>
      <c r="AOC7">
        <v>0</v>
      </c>
      <c r="AOD7">
        <v>0.2</v>
      </c>
      <c r="AOE7">
        <v>0</v>
      </c>
      <c r="AOF7">
        <v>0.2</v>
      </c>
      <c r="AOG7">
        <v>0</v>
      </c>
      <c r="AOH7">
        <v>0.2</v>
      </c>
      <c r="AOI7">
        <v>0</v>
      </c>
      <c r="AOJ7">
        <v>0</v>
      </c>
      <c r="AOK7">
        <v>0.2</v>
      </c>
      <c r="AOL7">
        <v>0.2</v>
      </c>
      <c r="AOM7">
        <v>0.2</v>
      </c>
      <c r="AON7">
        <v>0</v>
      </c>
      <c r="AOO7">
        <v>0</v>
      </c>
      <c r="AOP7">
        <v>0.2</v>
      </c>
      <c r="AOQ7">
        <v>0.2</v>
      </c>
      <c r="AOR7">
        <v>0.2</v>
      </c>
      <c r="AOS7">
        <v>0.2</v>
      </c>
      <c r="AOT7">
        <v>0</v>
      </c>
      <c r="AOU7">
        <v>0</v>
      </c>
      <c r="AOV7">
        <v>0.2</v>
      </c>
      <c r="AOW7">
        <v>0.2</v>
      </c>
      <c r="AOX7">
        <v>0.2</v>
      </c>
      <c r="AOY7">
        <v>0.2</v>
      </c>
      <c r="AOZ7">
        <v>0</v>
      </c>
      <c r="APA7">
        <v>0.2</v>
      </c>
      <c r="APB7">
        <v>0.2</v>
      </c>
      <c r="APC7">
        <v>0</v>
      </c>
      <c r="APD7">
        <v>0.2</v>
      </c>
      <c r="APE7">
        <v>0</v>
      </c>
      <c r="APF7">
        <v>0</v>
      </c>
      <c r="APG7">
        <v>0.2</v>
      </c>
      <c r="APH7">
        <v>0.2</v>
      </c>
      <c r="API7">
        <v>0</v>
      </c>
      <c r="APJ7">
        <v>0.2</v>
      </c>
      <c r="APK7">
        <v>0</v>
      </c>
      <c r="APL7">
        <v>0</v>
      </c>
      <c r="APM7">
        <v>0</v>
      </c>
      <c r="APN7">
        <v>0.2</v>
      </c>
      <c r="APO7">
        <v>0</v>
      </c>
      <c r="APP7">
        <v>0</v>
      </c>
      <c r="APQ7">
        <v>0</v>
      </c>
      <c r="APR7">
        <v>0</v>
      </c>
      <c r="APS7">
        <v>0.2</v>
      </c>
      <c r="APT7">
        <v>0</v>
      </c>
      <c r="APU7">
        <v>0</v>
      </c>
      <c r="APV7">
        <v>0.2</v>
      </c>
      <c r="APW7">
        <v>0.2</v>
      </c>
      <c r="APX7">
        <v>0</v>
      </c>
      <c r="APY7">
        <v>0.2</v>
      </c>
      <c r="APZ7">
        <v>0</v>
      </c>
      <c r="AQA7">
        <v>0.2</v>
      </c>
      <c r="AQB7">
        <v>0.2</v>
      </c>
      <c r="AQC7">
        <v>0.2</v>
      </c>
      <c r="AQD7">
        <v>0.2</v>
      </c>
      <c r="AQE7">
        <v>0.2</v>
      </c>
      <c r="AQF7">
        <v>0.2</v>
      </c>
      <c r="AQG7">
        <v>0</v>
      </c>
      <c r="AQH7">
        <v>0</v>
      </c>
      <c r="AQI7">
        <v>0.2</v>
      </c>
      <c r="AQJ7">
        <v>0</v>
      </c>
      <c r="AQK7">
        <v>0</v>
      </c>
      <c r="AQL7">
        <v>0.2</v>
      </c>
      <c r="AQM7">
        <v>0.2</v>
      </c>
      <c r="AQN7">
        <v>0</v>
      </c>
      <c r="AQO7">
        <v>0.2</v>
      </c>
      <c r="AQP7">
        <v>0.2</v>
      </c>
      <c r="AQQ7">
        <v>0.2</v>
      </c>
      <c r="AQR7">
        <v>0.2</v>
      </c>
      <c r="AQS7">
        <v>0</v>
      </c>
      <c r="AQT7">
        <v>0.2</v>
      </c>
      <c r="AQU7">
        <v>0</v>
      </c>
      <c r="AQV7">
        <v>0.2</v>
      </c>
      <c r="AQW7">
        <v>0</v>
      </c>
      <c r="AQX7">
        <v>0</v>
      </c>
      <c r="AQY7">
        <v>0</v>
      </c>
      <c r="AQZ7">
        <v>0.2</v>
      </c>
      <c r="ARA7">
        <v>0.2</v>
      </c>
      <c r="ARB7">
        <v>0.2</v>
      </c>
      <c r="ARC7">
        <v>0</v>
      </c>
      <c r="ARD7">
        <v>0.2</v>
      </c>
      <c r="ARE7">
        <v>0</v>
      </c>
      <c r="ARF7">
        <v>0</v>
      </c>
      <c r="ARG7">
        <v>0</v>
      </c>
      <c r="ARH7">
        <v>0</v>
      </c>
      <c r="ARI7">
        <v>0.2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0.2</v>
      </c>
      <c r="ARP7">
        <v>0.2</v>
      </c>
      <c r="ARQ7">
        <v>0</v>
      </c>
      <c r="ARR7">
        <v>0.2</v>
      </c>
      <c r="ARS7">
        <v>0</v>
      </c>
      <c r="ART7">
        <v>0</v>
      </c>
      <c r="ARU7">
        <v>0</v>
      </c>
      <c r="ARV7">
        <v>0.2</v>
      </c>
      <c r="ARW7">
        <v>0</v>
      </c>
      <c r="ARX7">
        <v>0</v>
      </c>
      <c r="ARY7">
        <v>0</v>
      </c>
      <c r="ARZ7">
        <v>0</v>
      </c>
      <c r="ASA7">
        <v>0.2</v>
      </c>
      <c r="ASB7">
        <v>0</v>
      </c>
      <c r="ASC7">
        <v>0</v>
      </c>
      <c r="ASD7">
        <v>0</v>
      </c>
      <c r="ASE7">
        <v>0.2</v>
      </c>
      <c r="ASF7">
        <v>0</v>
      </c>
      <c r="ASG7">
        <v>0</v>
      </c>
      <c r="ASH7">
        <v>0.2</v>
      </c>
      <c r="ASI7">
        <v>0.2</v>
      </c>
      <c r="ASJ7">
        <v>0.2</v>
      </c>
      <c r="ASK7">
        <v>0</v>
      </c>
      <c r="ASL7">
        <v>0</v>
      </c>
      <c r="ASM7">
        <v>0.2</v>
      </c>
      <c r="ASN7">
        <v>0</v>
      </c>
      <c r="ASO7">
        <v>0.2</v>
      </c>
      <c r="ASP7">
        <v>0</v>
      </c>
      <c r="ASQ7">
        <v>0</v>
      </c>
      <c r="ASR7">
        <v>0</v>
      </c>
      <c r="ASS7">
        <v>0</v>
      </c>
      <c r="AST7">
        <v>0.2</v>
      </c>
      <c r="ASU7">
        <v>0.2</v>
      </c>
      <c r="ASV7">
        <v>0</v>
      </c>
      <c r="ASW7">
        <v>0.2</v>
      </c>
      <c r="ASX7">
        <v>0.2</v>
      </c>
      <c r="ASY7">
        <v>0.2</v>
      </c>
      <c r="ASZ7">
        <v>0</v>
      </c>
      <c r="ATA7">
        <v>0.2</v>
      </c>
      <c r="ATB7">
        <v>0.2</v>
      </c>
      <c r="ATC7">
        <v>0</v>
      </c>
      <c r="ATD7">
        <v>0.2</v>
      </c>
      <c r="ATE7">
        <v>0.2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0</v>
      </c>
      <c r="ATN7">
        <v>0.2</v>
      </c>
      <c r="ATO7">
        <v>0.2</v>
      </c>
      <c r="ATP7">
        <v>0.2</v>
      </c>
      <c r="ATQ7">
        <v>0</v>
      </c>
      <c r="ATR7">
        <v>0</v>
      </c>
      <c r="ATS7">
        <v>0.2</v>
      </c>
      <c r="ATT7">
        <v>0</v>
      </c>
      <c r="ATU7">
        <v>0</v>
      </c>
      <c r="ATV7">
        <v>0.2</v>
      </c>
      <c r="ATW7">
        <v>0</v>
      </c>
      <c r="ATX7">
        <v>0</v>
      </c>
      <c r="ATY7">
        <v>0.2</v>
      </c>
      <c r="ATZ7">
        <v>0</v>
      </c>
      <c r="AUA7">
        <v>0.2</v>
      </c>
      <c r="AUB7">
        <v>0</v>
      </c>
      <c r="AUC7">
        <v>0.2</v>
      </c>
      <c r="AUD7">
        <v>0</v>
      </c>
      <c r="AUE7">
        <v>0</v>
      </c>
      <c r="AUF7">
        <v>0.2</v>
      </c>
      <c r="AUG7">
        <v>0</v>
      </c>
      <c r="AUH7">
        <v>0</v>
      </c>
      <c r="AUI7">
        <v>0.2</v>
      </c>
      <c r="AUJ7">
        <v>0.2</v>
      </c>
      <c r="AUK7">
        <v>0.2</v>
      </c>
      <c r="AUL7">
        <v>0.2</v>
      </c>
      <c r="AUM7">
        <v>0.2</v>
      </c>
      <c r="AUN7">
        <v>0</v>
      </c>
      <c r="AUO7">
        <v>0</v>
      </c>
      <c r="AUP7">
        <v>0.2</v>
      </c>
      <c r="AUQ7">
        <v>0.2</v>
      </c>
      <c r="AUR7">
        <v>0.2</v>
      </c>
      <c r="AUS7">
        <v>0</v>
      </c>
      <c r="AUT7">
        <v>0.2</v>
      </c>
      <c r="AUU7">
        <v>0</v>
      </c>
      <c r="AUV7">
        <v>0</v>
      </c>
      <c r="AUW7">
        <v>0.2</v>
      </c>
      <c r="AUX7">
        <v>0</v>
      </c>
      <c r="AUY7">
        <v>0</v>
      </c>
      <c r="AUZ7">
        <v>0</v>
      </c>
      <c r="AVA7">
        <v>0</v>
      </c>
      <c r="AVB7">
        <v>0.2</v>
      </c>
      <c r="AVC7">
        <v>0.2</v>
      </c>
      <c r="AVD7">
        <v>0.2</v>
      </c>
      <c r="AVE7">
        <v>0.2</v>
      </c>
      <c r="AVF7">
        <v>0</v>
      </c>
      <c r="AVG7">
        <v>0.2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0.2</v>
      </c>
      <c r="AVN7">
        <v>0.2</v>
      </c>
      <c r="AVO7">
        <v>0</v>
      </c>
      <c r="AVP7">
        <v>0</v>
      </c>
      <c r="AVQ7">
        <v>0.2</v>
      </c>
      <c r="AVR7">
        <v>0.2</v>
      </c>
      <c r="AVS7">
        <v>0.2</v>
      </c>
      <c r="AVT7">
        <v>0</v>
      </c>
      <c r="AVU7">
        <v>0</v>
      </c>
      <c r="AVV7">
        <v>0.2</v>
      </c>
      <c r="AVW7">
        <v>0</v>
      </c>
      <c r="AVX7">
        <v>0.2</v>
      </c>
      <c r="AVY7">
        <v>0</v>
      </c>
      <c r="AVZ7">
        <v>0</v>
      </c>
      <c r="AWA7">
        <v>0.2</v>
      </c>
      <c r="AWB7">
        <v>0.2</v>
      </c>
      <c r="AWC7">
        <v>0</v>
      </c>
      <c r="AWD7">
        <v>0</v>
      </c>
      <c r="AWE7">
        <v>0</v>
      </c>
      <c r="AWF7">
        <v>0.2</v>
      </c>
      <c r="AWG7">
        <v>0.2</v>
      </c>
      <c r="AWH7">
        <v>0.2</v>
      </c>
      <c r="AWI7">
        <v>0</v>
      </c>
      <c r="AWJ7">
        <v>0</v>
      </c>
      <c r="AWK7">
        <v>0.2</v>
      </c>
      <c r="AWL7">
        <v>0.2</v>
      </c>
      <c r="AWM7">
        <v>0</v>
      </c>
      <c r="AWN7">
        <v>0.2</v>
      </c>
      <c r="AWO7">
        <v>0</v>
      </c>
      <c r="AWP7">
        <v>0</v>
      </c>
      <c r="AWQ7">
        <v>0</v>
      </c>
      <c r="AWR7">
        <v>0.2</v>
      </c>
      <c r="AWS7">
        <v>0</v>
      </c>
      <c r="AWT7">
        <v>0.2</v>
      </c>
      <c r="AWU7">
        <v>0.2</v>
      </c>
      <c r="AWV7">
        <v>0.2</v>
      </c>
      <c r="AWW7">
        <v>0.2</v>
      </c>
      <c r="AWX7">
        <v>0</v>
      </c>
      <c r="AWY7">
        <v>0</v>
      </c>
      <c r="AWZ7">
        <v>0.2</v>
      </c>
      <c r="AXA7">
        <v>0</v>
      </c>
      <c r="AXB7">
        <v>0.2</v>
      </c>
      <c r="AXC7">
        <v>0.2</v>
      </c>
      <c r="AXD7">
        <v>0.2</v>
      </c>
      <c r="AXE7">
        <v>0</v>
      </c>
      <c r="AXF7">
        <v>0</v>
      </c>
      <c r="AXG7">
        <v>0.2</v>
      </c>
      <c r="AXH7">
        <v>0.2</v>
      </c>
      <c r="AXI7">
        <v>0</v>
      </c>
      <c r="AXJ7">
        <v>0.2</v>
      </c>
      <c r="AXK7">
        <v>0</v>
      </c>
      <c r="AXL7">
        <v>0.2</v>
      </c>
      <c r="AXM7">
        <v>0.2</v>
      </c>
      <c r="AXN7">
        <v>0.2</v>
      </c>
      <c r="AXO7">
        <v>0.2</v>
      </c>
      <c r="AXP7">
        <v>0.2</v>
      </c>
      <c r="AXQ7">
        <v>0.2</v>
      </c>
      <c r="AXR7">
        <v>0</v>
      </c>
      <c r="AXS7">
        <v>0.2</v>
      </c>
      <c r="AXT7">
        <v>0.2</v>
      </c>
      <c r="AXU7">
        <v>0</v>
      </c>
      <c r="AXV7">
        <v>0</v>
      </c>
      <c r="AXW7">
        <v>0.2</v>
      </c>
      <c r="AXX7">
        <v>0.2</v>
      </c>
      <c r="AXY7">
        <v>0</v>
      </c>
      <c r="AXZ7">
        <v>0.2</v>
      </c>
      <c r="AYA7">
        <v>0.2</v>
      </c>
      <c r="AYB7">
        <v>0.2</v>
      </c>
      <c r="AYC7">
        <v>0</v>
      </c>
      <c r="AYD7">
        <v>0</v>
      </c>
      <c r="AYE7">
        <v>0</v>
      </c>
      <c r="AYF7">
        <v>0.2</v>
      </c>
      <c r="AYG7">
        <v>0.2</v>
      </c>
      <c r="AYH7">
        <v>0</v>
      </c>
      <c r="AYI7">
        <v>0.2</v>
      </c>
      <c r="AYJ7">
        <v>0.2</v>
      </c>
      <c r="AYK7">
        <v>0.2</v>
      </c>
      <c r="AYL7">
        <v>0.2</v>
      </c>
      <c r="AYM7">
        <v>0</v>
      </c>
      <c r="AYN7">
        <v>0</v>
      </c>
      <c r="AYO7">
        <v>0</v>
      </c>
      <c r="AYP7">
        <v>0</v>
      </c>
      <c r="AYQ7">
        <v>0.2</v>
      </c>
      <c r="AYR7">
        <v>0.2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0.2</v>
      </c>
      <c r="AZB7">
        <v>0.2</v>
      </c>
      <c r="AZC7">
        <v>0</v>
      </c>
      <c r="AZD7">
        <v>0</v>
      </c>
      <c r="AZE7">
        <v>0.2</v>
      </c>
      <c r="AZF7">
        <v>0</v>
      </c>
      <c r="AZG7">
        <v>0.2</v>
      </c>
      <c r="AZH7">
        <v>0</v>
      </c>
      <c r="AZI7">
        <v>0</v>
      </c>
      <c r="AZJ7">
        <v>0.2</v>
      </c>
      <c r="AZK7">
        <v>0</v>
      </c>
      <c r="AZL7">
        <v>0.2</v>
      </c>
      <c r="AZM7">
        <v>0.2</v>
      </c>
      <c r="AZN7">
        <v>0.2</v>
      </c>
      <c r="AZO7">
        <v>0</v>
      </c>
      <c r="AZP7">
        <v>0.2</v>
      </c>
      <c r="AZQ7">
        <v>0</v>
      </c>
      <c r="AZR7">
        <v>0.2</v>
      </c>
      <c r="AZS7">
        <v>0.2</v>
      </c>
      <c r="AZT7">
        <v>0</v>
      </c>
      <c r="AZU7">
        <v>0</v>
      </c>
      <c r="AZV7">
        <v>0.2</v>
      </c>
      <c r="AZW7">
        <v>0.2</v>
      </c>
      <c r="AZX7">
        <v>0.2</v>
      </c>
      <c r="AZY7">
        <v>0</v>
      </c>
      <c r="AZZ7">
        <v>0.2</v>
      </c>
      <c r="BAA7">
        <v>0.2</v>
      </c>
      <c r="BAB7">
        <v>0.2</v>
      </c>
      <c r="BAC7">
        <v>0.2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0.2</v>
      </c>
      <c r="BAJ7">
        <v>0</v>
      </c>
      <c r="BAK7">
        <v>0</v>
      </c>
      <c r="BAL7">
        <v>0.2</v>
      </c>
      <c r="BAM7">
        <v>0</v>
      </c>
      <c r="BAN7">
        <v>0.2</v>
      </c>
      <c r="BAO7">
        <v>0.2</v>
      </c>
      <c r="BAP7">
        <v>0</v>
      </c>
      <c r="BAQ7">
        <v>0.2</v>
      </c>
      <c r="BAR7">
        <v>0</v>
      </c>
      <c r="BAS7">
        <v>0</v>
      </c>
      <c r="BAT7">
        <v>0.2</v>
      </c>
      <c r="BAU7">
        <v>0.2</v>
      </c>
      <c r="BAV7">
        <v>0.2</v>
      </c>
      <c r="BAW7">
        <v>0</v>
      </c>
      <c r="BAX7">
        <v>0</v>
      </c>
      <c r="BAY7">
        <v>0.2</v>
      </c>
      <c r="BAZ7">
        <v>0.2</v>
      </c>
      <c r="BBA7">
        <v>0.2</v>
      </c>
      <c r="BBB7">
        <v>0.2</v>
      </c>
      <c r="BBC7">
        <v>0</v>
      </c>
      <c r="BBD7">
        <v>0</v>
      </c>
      <c r="BBE7">
        <v>0.2</v>
      </c>
      <c r="BBF7">
        <v>0</v>
      </c>
      <c r="BBG7">
        <v>0</v>
      </c>
      <c r="BBH7">
        <v>0.2</v>
      </c>
      <c r="BBI7">
        <v>0</v>
      </c>
      <c r="BBJ7">
        <v>0.2</v>
      </c>
      <c r="BBK7">
        <v>0.2</v>
      </c>
      <c r="BBL7">
        <v>0.2</v>
      </c>
      <c r="BBM7">
        <v>0.2</v>
      </c>
      <c r="BBN7">
        <v>0.2</v>
      </c>
      <c r="BBO7">
        <v>0</v>
      </c>
      <c r="BBP7">
        <v>0</v>
      </c>
      <c r="BBQ7">
        <v>0.2</v>
      </c>
      <c r="BBR7">
        <v>0.2</v>
      </c>
      <c r="BBS7">
        <v>0</v>
      </c>
      <c r="BBT7">
        <v>0</v>
      </c>
      <c r="BBU7">
        <v>0.2</v>
      </c>
      <c r="BBV7">
        <v>0</v>
      </c>
      <c r="BBW7">
        <v>0</v>
      </c>
      <c r="BBX7">
        <v>0</v>
      </c>
      <c r="BBY7">
        <v>0.2</v>
      </c>
      <c r="BBZ7">
        <v>0</v>
      </c>
      <c r="BCA7">
        <v>0</v>
      </c>
      <c r="BCB7">
        <v>0.2</v>
      </c>
      <c r="BCC7">
        <v>0.2</v>
      </c>
      <c r="BCD7">
        <v>0.2</v>
      </c>
      <c r="BCE7">
        <v>0.2</v>
      </c>
      <c r="BCF7">
        <v>0.2</v>
      </c>
      <c r="BCG7">
        <v>0.2</v>
      </c>
      <c r="BCH7">
        <v>0</v>
      </c>
      <c r="BCI7">
        <v>0.2</v>
      </c>
      <c r="BCJ7">
        <v>0</v>
      </c>
      <c r="BCK7">
        <v>0</v>
      </c>
      <c r="BCL7">
        <v>0.2</v>
      </c>
      <c r="BCM7">
        <v>0</v>
      </c>
      <c r="BCN7">
        <v>0.2</v>
      </c>
      <c r="BCO7">
        <v>0</v>
      </c>
      <c r="BCP7">
        <v>0.2</v>
      </c>
      <c r="BCQ7">
        <v>0</v>
      </c>
      <c r="BCR7">
        <v>0</v>
      </c>
      <c r="BCS7">
        <v>0</v>
      </c>
      <c r="BCT7">
        <v>0.2</v>
      </c>
      <c r="BCU7">
        <v>0</v>
      </c>
      <c r="BCV7">
        <v>0</v>
      </c>
      <c r="BCW7">
        <v>0.2</v>
      </c>
      <c r="BCX7">
        <v>0</v>
      </c>
      <c r="BCY7">
        <v>0</v>
      </c>
      <c r="BCZ7">
        <v>0.2</v>
      </c>
      <c r="BDA7">
        <v>0</v>
      </c>
      <c r="BDB7">
        <v>0</v>
      </c>
      <c r="BDC7">
        <v>0.2</v>
      </c>
      <c r="BDD7">
        <v>0.2</v>
      </c>
      <c r="BDE7">
        <v>0.2</v>
      </c>
      <c r="BDF7">
        <v>0.2</v>
      </c>
      <c r="BDG7">
        <v>0.2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0.2</v>
      </c>
      <c r="BDN7">
        <v>0.2</v>
      </c>
      <c r="BDO7">
        <v>0</v>
      </c>
      <c r="BDP7">
        <v>0.2</v>
      </c>
      <c r="BDQ7">
        <v>0</v>
      </c>
      <c r="BDR7">
        <v>0.2</v>
      </c>
      <c r="BDS7">
        <v>0</v>
      </c>
      <c r="BDT7">
        <v>0.2</v>
      </c>
      <c r="BDU7">
        <v>0</v>
      </c>
      <c r="BDV7">
        <v>0.2</v>
      </c>
      <c r="BDW7">
        <v>0</v>
      </c>
      <c r="BDX7">
        <v>0.2</v>
      </c>
      <c r="BDY7">
        <v>0.2</v>
      </c>
      <c r="BDZ7">
        <v>0.2</v>
      </c>
      <c r="BEA7">
        <v>0</v>
      </c>
      <c r="BEB7">
        <v>0.2</v>
      </c>
      <c r="BEC7">
        <v>0</v>
      </c>
      <c r="BED7">
        <v>0</v>
      </c>
      <c r="BEE7">
        <v>0.2</v>
      </c>
      <c r="BEF7">
        <v>0</v>
      </c>
      <c r="BEG7">
        <v>0.2</v>
      </c>
      <c r="BEH7">
        <v>0.2</v>
      </c>
      <c r="BEI7">
        <v>0</v>
      </c>
      <c r="BEJ7">
        <v>0</v>
      </c>
      <c r="BEK7">
        <v>0.2</v>
      </c>
      <c r="BEL7">
        <v>0</v>
      </c>
      <c r="BEM7">
        <v>0.2</v>
      </c>
      <c r="BEN7">
        <v>0.2</v>
      </c>
      <c r="BEO7">
        <v>0.2</v>
      </c>
      <c r="BEP7">
        <v>0.2</v>
      </c>
      <c r="BEQ7">
        <v>0</v>
      </c>
      <c r="BER7">
        <v>0.2</v>
      </c>
      <c r="BES7">
        <v>0.2</v>
      </c>
      <c r="BET7">
        <v>0</v>
      </c>
      <c r="BEU7">
        <v>0</v>
      </c>
      <c r="BEV7">
        <v>0.2</v>
      </c>
      <c r="BEW7">
        <v>0</v>
      </c>
      <c r="BEX7">
        <v>0</v>
      </c>
      <c r="BEY7">
        <v>0</v>
      </c>
      <c r="BEZ7">
        <v>0</v>
      </c>
      <c r="BFA7">
        <v>0.2</v>
      </c>
      <c r="BFB7">
        <v>0.2</v>
      </c>
      <c r="BFC7">
        <v>0</v>
      </c>
      <c r="BFD7">
        <v>0.2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0.2</v>
      </c>
      <c r="BFK7">
        <v>0</v>
      </c>
      <c r="BFL7">
        <v>0</v>
      </c>
      <c r="BFM7">
        <v>0.2</v>
      </c>
      <c r="BFN7">
        <v>0</v>
      </c>
      <c r="BFO7">
        <v>0</v>
      </c>
      <c r="BFP7">
        <v>0.2</v>
      </c>
      <c r="BFQ7">
        <v>0</v>
      </c>
      <c r="BFR7">
        <v>0</v>
      </c>
      <c r="BFS7">
        <v>0.2</v>
      </c>
      <c r="BFT7">
        <v>0.2</v>
      </c>
      <c r="BFU7">
        <v>0.2</v>
      </c>
      <c r="BFV7">
        <v>0.2</v>
      </c>
      <c r="BFW7">
        <v>0.2</v>
      </c>
      <c r="BFX7">
        <v>0</v>
      </c>
      <c r="BFY7">
        <v>0.2</v>
      </c>
      <c r="BFZ7">
        <v>0.2</v>
      </c>
      <c r="BGA7">
        <v>0.2</v>
      </c>
      <c r="BGB7">
        <v>0</v>
      </c>
      <c r="BGC7">
        <v>0.2</v>
      </c>
      <c r="BGD7">
        <v>0.2</v>
      </c>
      <c r="BGE7">
        <v>0.2</v>
      </c>
      <c r="BGF7">
        <v>0.2</v>
      </c>
      <c r="BGG7">
        <v>0.2</v>
      </c>
      <c r="BGH7">
        <v>0</v>
      </c>
      <c r="BGI7">
        <v>0</v>
      </c>
      <c r="BGJ7">
        <v>0.2</v>
      </c>
      <c r="BGK7">
        <v>0.2</v>
      </c>
      <c r="BGL7">
        <v>0.2</v>
      </c>
      <c r="BGM7">
        <v>0</v>
      </c>
      <c r="BGN7">
        <v>0.2</v>
      </c>
      <c r="BGO7">
        <v>0</v>
      </c>
      <c r="BGP7">
        <v>0.2</v>
      </c>
      <c r="BGQ7">
        <v>0</v>
      </c>
      <c r="BGR7">
        <v>0</v>
      </c>
      <c r="BGS7">
        <v>0.2</v>
      </c>
      <c r="BGT7">
        <v>0</v>
      </c>
      <c r="BGU7">
        <v>0.2</v>
      </c>
      <c r="BGV7">
        <v>0</v>
      </c>
      <c r="BGW7">
        <v>0</v>
      </c>
      <c r="BGX7">
        <v>0</v>
      </c>
      <c r="BGY7">
        <v>0</v>
      </c>
      <c r="BGZ7">
        <v>0.2</v>
      </c>
      <c r="BHA7">
        <v>0</v>
      </c>
      <c r="BHB7">
        <v>0.2</v>
      </c>
      <c r="BHC7">
        <v>0</v>
      </c>
      <c r="BHD7">
        <v>0.2</v>
      </c>
      <c r="BHE7">
        <v>0.2</v>
      </c>
      <c r="BHF7">
        <v>0.2</v>
      </c>
      <c r="BHG7">
        <v>0.2</v>
      </c>
      <c r="BHH7">
        <v>0.2</v>
      </c>
      <c r="BHI7">
        <v>0</v>
      </c>
      <c r="BHJ7">
        <v>0.2</v>
      </c>
      <c r="BHK7">
        <v>0.2</v>
      </c>
      <c r="BHL7">
        <v>0.2</v>
      </c>
      <c r="BHM7">
        <v>0</v>
      </c>
      <c r="BHN7">
        <v>0.2</v>
      </c>
      <c r="BHO7">
        <v>0.2</v>
      </c>
      <c r="BHP7">
        <v>0</v>
      </c>
      <c r="BHQ7">
        <v>0.2</v>
      </c>
      <c r="BHR7">
        <v>0.2</v>
      </c>
      <c r="BHS7">
        <v>0.2</v>
      </c>
      <c r="BHT7">
        <v>0</v>
      </c>
      <c r="BHU7">
        <v>0.2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0.2</v>
      </c>
      <c r="BID7">
        <v>0.2</v>
      </c>
      <c r="BIE7">
        <v>0</v>
      </c>
      <c r="BIF7">
        <v>0.2</v>
      </c>
      <c r="BIG7">
        <v>0.2</v>
      </c>
      <c r="BIH7">
        <v>0</v>
      </c>
      <c r="BII7">
        <v>0.2</v>
      </c>
      <c r="BIJ7">
        <v>0.2</v>
      </c>
      <c r="BIK7">
        <v>0</v>
      </c>
      <c r="BIL7">
        <v>0</v>
      </c>
      <c r="BIM7">
        <v>0.2</v>
      </c>
      <c r="BIN7">
        <v>0.2</v>
      </c>
      <c r="BIO7">
        <v>0.2</v>
      </c>
      <c r="BIP7">
        <v>0.2</v>
      </c>
      <c r="BIQ7">
        <v>0</v>
      </c>
      <c r="BIR7">
        <v>0</v>
      </c>
      <c r="BIS7">
        <v>0.2</v>
      </c>
      <c r="BIT7">
        <v>0</v>
      </c>
      <c r="BIU7">
        <v>0</v>
      </c>
      <c r="BIV7">
        <v>0.2</v>
      </c>
      <c r="BIW7">
        <v>0</v>
      </c>
      <c r="BIX7">
        <v>0.2</v>
      </c>
      <c r="BIY7">
        <v>0</v>
      </c>
      <c r="BIZ7">
        <v>0.2</v>
      </c>
      <c r="BJA7">
        <v>0.2</v>
      </c>
      <c r="BJB7">
        <v>0.2</v>
      </c>
      <c r="BJC7">
        <v>0.2</v>
      </c>
      <c r="BJD7">
        <v>0</v>
      </c>
      <c r="BJE7">
        <v>0.2</v>
      </c>
      <c r="BJF7">
        <v>0.2</v>
      </c>
      <c r="BJG7">
        <v>0</v>
      </c>
      <c r="BJH7">
        <v>0</v>
      </c>
      <c r="BJI7">
        <v>0.2</v>
      </c>
      <c r="BJJ7">
        <v>0.2</v>
      </c>
      <c r="BJK7">
        <v>0.2</v>
      </c>
      <c r="BJL7">
        <v>0.2</v>
      </c>
      <c r="BJM7">
        <v>0.2</v>
      </c>
      <c r="BJN7">
        <v>0.2</v>
      </c>
      <c r="BJO7">
        <v>0</v>
      </c>
      <c r="BJP7">
        <v>0</v>
      </c>
      <c r="BJQ7">
        <v>0.2</v>
      </c>
      <c r="BJR7">
        <v>0.2</v>
      </c>
      <c r="BJS7">
        <v>0.2</v>
      </c>
      <c r="BJT7">
        <v>0.2</v>
      </c>
      <c r="BJU7">
        <v>0.2</v>
      </c>
      <c r="BJV7">
        <v>0</v>
      </c>
      <c r="BJW7">
        <v>0</v>
      </c>
      <c r="BJX7">
        <v>0.2</v>
      </c>
      <c r="BJY7">
        <v>0</v>
      </c>
      <c r="BJZ7">
        <v>0</v>
      </c>
      <c r="BKA7">
        <v>0</v>
      </c>
      <c r="BKB7">
        <v>0</v>
      </c>
      <c r="BKC7">
        <v>0.2</v>
      </c>
      <c r="BKD7">
        <v>0</v>
      </c>
      <c r="BKE7">
        <v>0</v>
      </c>
      <c r="BKF7">
        <v>0</v>
      </c>
      <c r="BKG7">
        <v>0.2</v>
      </c>
      <c r="BKH7">
        <v>0</v>
      </c>
      <c r="BKI7">
        <v>0.2</v>
      </c>
      <c r="BKJ7">
        <v>0</v>
      </c>
      <c r="BKK7">
        <v>0</v>
      </c>
      <c r="BKL7">
        <v>0.2</v>
      </c>
      <c r="BKM7">
        <v>0.2</v>
      </c>
      <c r="BKN7">
        <v>0</v>
      </c>
      <c r="BKO7">
        <v>0.2</v>
      </c>
      <c r="BKP7">
        <v>0</v>
      </c>
      <c r="BKQ7">
        <v>0</v>
      </c>
      <c r="BKR7">
        <v>0.2</v>
      </c>
      <c r="BKS7">
        <v>0</v>
      </c>
      <c r="BKT7">
        <v>0.2</v>
      </c>
      <c r="BKU7">
        <v>0.2</v>
      </c>
      <c r="BKV7">
        <v>0</v>
      </c>
      <c r="BKW7">
        <v>0</v>
      </c>
      <c r="BKX7">
        <v>0</v>
      </c>
      <c r="BKY7">
        <v>0.2</v>
      </c>
      <c r="BKZ7">
        <v>0.2</v>
      </c>
      <c r="BLA7">
        <v>0.2</v>
      </c>
      <c r="BLB7">
        <v>0.2</v>
      </c>
      <c r="BLC7">
        <v>0.2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0.2</v>
      </c>
      <c r="BLK7">
        <v>0</v>
      </c>
      <c r="BLL7">
        <v>0</v>
      </c>
      <c r="BLM7">
        <v>0.2</v>
      </c>
      <c r="BLN7">
        <v>0</v>
      </c>
      <c r="BLO7">
        <v>0.2</v>
      </c>
      <c r="BLP7">
        <v>0</v>
      </c>
      <c r="BLQ7">
        <v>0.2</v>
      </c>
      <c r="BLR7">
        <v>0.2</v>
      </c>
      <c r="BLS7">
        <v>0.2</v>
      </c>
      <c r="BLT7">
        <v>0.2</v>
      </c>
      <c r="BLU7">
        <v>0.2</v>
      </c>
      <c r="BLV7">
        <v>0.2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0.2</v>
      </c>
      <c r="BMC7">
        <v>0</v>
      </c>
      <c r="BMD7">
        <v>0</v>
      </c>
      <c r="BME7">
        <v>0.2</v>
      </c>
      <c r="BMF7">
        <v>0.2</v>
      </c>
      <c r="BMG7">
        <v>0</v>
      </c>
      <c r="BMH7">
        <v>0.2</v>
      </c>
      <c r="BMI7">
        <v>0.2</v>
      </c>
      <c r="BMJ7">
        <v>0.2</v>
      </c>
      <c r="BMK7">
        <v>0</v>
      </c>
      <c r="BML7">
        <v>0.2</v>
      </c>
      <c r="BMM7">
        <v>0.2</v>
      </c>
      <c r="BMN7">
        <v>0</v>
      </c>
      <c r="BMO7">
        <v>0</v>
      </c>
      <c r="BMP7">
        <v>0.2</v>
      </c>
      <c r="BMQ7">
        <v>0.2</v>
      </c>
      <c r="BMR7">
        <v>0</v>
      </c>
      <c r="BMS7">
        <v>0.2</v>
      </c>
      <c r="BMT7">
        <v>0.2</v>
      </c>
      <c r="BMU7">
        <v>0.2</v>
      </c>
      <c r="BMV7">
        <v>0.2</v>
      </c>
      <c r="BMW7">
        <v>0.2</v>
      </c>
      <c r="BMX7">
        <v>0.2</v>
      </c>
      <c r="BMY7">
        <v>0.2</v>
      </c>
      <c r="BMZ7">
        <v>0</v>
      </c>
      <c r="BNA7">
        <v>0.2</v>
      </c>
      <c r="BNB7">
        <v>0.2</v>
      </c>
      <c r="BNC7">
        <v>0</v>
      </c>
      <c r="BND7">
        <v>0</v>
      </c>
      <c r="BNE7">
        <v>0</v>
      </c>
      <c r="BNF7">
        <v>0</v>
      </c>
      <c r="BNG7">
        <v>0</v>
      </c>
      <c r="BNH7">
        <v>0.2</v>
      </c>
      <c r="BNI7">
        <v>0.2</v>
      </c>
      <c r="BNJ7">
        <v>0.2</v>
      </c>
      <c r="BNK7">
        <v>0.2</v>
      </c>
      <c r="BNL7">
        <v>0</v>
      </c>
      <c r="BNM7">
        <v>0</v>
      </c>
      <c r="BNN7">
        <v>0.2</v>
      </c>
      <c r="BNO7">
        <v>0</v>
      </c>
      <c r="BNP7">
        <v>0</v>
      </c>
      <c r="BNQ7">
        <v>0</v>
      </c>
      <c r="BNR7">
        <v>0.2</v>
      </c>
      <c r="BNS7">
        <v>0</v>
      </c>
      <c r="BNT7">
        <v>0</v>
      </c>
      <c r="BNU7">
        <v>0</v>
      </c>
      <c r="BNV7">
        <v>0.2</v>
      </c>
      <c r="BNW7">
        <v>0.2</v>
      </c>
      <c r="BNX7">
        <v>0</v>
      </c>
      <c r="BNY7">
        <v>0</v>
      </c>
      <c r="BNZ7">
        <v>0</v>
      </c>
      <c r="BOA7">
        <v>0.2</v>
      </c>
      <c r="BOB7">
        <v>0</v>
      </c>
      <c r="BOC7">
        <v>0.2</v>
      </c>
      <c r="BOD7">
        <v>0.2</v>
      </c>
      <c r="BOE7">
        <v>0.2</v>
      </c>
      <c r="BOF7">
        <v>0.2</v>
      </c>
      <c r="BOG7">
        <v>0</v>
      </c>
      <c r="BOH7">
        <v>0.2</v>
      </c>
      <c r="BOI7">
        <v>0.2</v>
      </c>
      <c r="BOJ7">
        <v>0</v>
      </c>
      <c r="BOK7">
        <v>0</v>
      </c>
      <c r="BOL7">
        <v>0.2</v>
      </c>
      <c r="BOM7">
        <v>0.2</v>
      </c>
      <c r="BON7">
        <v>0</v>
      </c>
      <c r="BOO7">
        <v>0</v>
      </c>
      <c r="BOP7">
        <v>0</v>
      </c>
      <c r="BOQ7">
        <v>0</v>
      </c>
      <c r="BOR7">
        <v>0.2</v>
      </c>
      <c r="BOS7">
        <v>0.2</v>
      </c>
      <c r="BOT7">
        <v>0.2</v>
      </c>
      <c r="BOU7">
        <v>0.2</v>
      </c>
      <c r="BOV7">
        <v>0</v>
      </c>
      <c r="BOW7">
        <v>0.2</v>
      </c>
      <c r="BOX7">
        <v>0.2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0.2</v>
      </c>
      <c r="BPF7">
        <v>0</v>
      </c>
      <c r="BPG7">
        <v>0</v>
      </c>
      <c r="BPH7">
        <v>0.2</v>
      </c>
      <c r="BPI7">
        <v>0</v>
      </c>
      <c r="BPJ7">
        <v>0.2</v>
      </c>
      <c r="BPK7">
        <v>0.2</v>
      </c>
      <c r="BPL7">
        <v>0.2</v>
      </c>
      <c r="BPM7">
        <v>0</v>
      </c>
      <c r="BPN7">
        <v>0</v>
      </c>
      <c r="BPO7">
        <v>0</v>
      </c>
      <c r="BPP7">
        <v>0</v>
      </c>
      <c r="BPQ7">
        <v>0.2</v>
      </c>
      <c r="BPR7">
        <v>0.2</v>
      </c>
      <c r="BPS7">
        <v>0.2</v>
      </c>
      <c r="BPT7">
        <v>0.2</v>
      </c>
      <c r="BPU7">
        <v>0</v>
      </c>
      <c r="BPV7">
        <v>0</v>
      </c>
      <c r="BPW7">
        <v>0</v>
      </c>
      <c r="BPX7">
        <v>0.2</v>
      </c>
      <c r="BPY7">
        <v>0</v>
      </c>
      <c r="BPZ7">
        <v>0</v>
      </c>
      <c r="BQA7">
        <v>0</v>
      </c>
      <c r="BQB7">
        <v>0</v>
      </c>
      <c r="BQC7">
        <v>0.2</v>
      </c>
      <c r="BQD7">
        <v>0</v>
      </c>
      <c r="BQE7">
        <v>0</v>
      </c>
      <c r="BQF7">
        <v>0.2</v>
      </c>
      <c r="BQG7">
        <v>0.2</v>
      </c>
      <c r="BQH7">
        <v>0.2</v>
      </c>
      <c r="BQI7">
        <v>0</v>
      </c>
      <c r="BQJ7">
        <v>0</v>
      </c>
      <c r="BQK7">
        <v>0</v>
      </c>
      <c r="BQL7">
        <v>0.2</v>
      </c>
      <c r="BQM7">
        <v>0.2</v>
      </c>
      <c r="BQN7">
        <v>0.2</v>
      </c>
      <c r="BQO7">
        <v>0</v>
      </c>
      <c r="BQP7">
        <v>0.2</v>
      </c>
      <c r="BQQ7">
        <v>0.2</v>
      </c>
      <c r="BQR7">
        <v>0.2</v>
      </c>
      <c r="BQS7">
        <v>0</v>
      </c>
      <c r="BQT7">
        <v>0</v>
      </c>
      <c r="BQU7">
        <v>0.2</v>
      </c>
      <c r="BQV7">
        <v>0.2</v>
      </c>
      <c r="BQW7">
        <v>0.2</v>
      </c>
      <c r="BQX7">
        <v>0.2</v>
      </c>
      <c r="BQY7">
        <v>0</v>
      </c>
      <c r="BQZ7">
        <v>0.2</v>
      </c>
      <c r="BRA7">
        <v>0</v>
      </c>
      <c r="BRB7">
        <v>0.2</v>
      </c>
      <c r="BRC7">
        <v>0.2</v>
      </c>
      <c r="BRD7">
        <v>0.2</v>
      </c>
      <c r="BRE7">
        <v>0</v>
      </c>
      <c r="BRF7">
        <v>0.2</v>
      </c>
      <c r="BRG7">
        <v>0</v>
      </c>
      <c r="BRH7">
        <v>0</v>
      </c>
      <c r="BRI7">
        <v>0</v>
      </c>
      <c r="BRJ7">
        <v>0.2</v>
      </c>
      <c r="BRK7">
        <v>0</v>
      </c>
      <c r="BRL7">
        <v>0.2</v>
      </c>
      <c r="BRM7">
        <v>0</v>
      </c>
      <c r="BRN7">
        <v>0</v>
      </c>
      <c r="BRO7">
        <v>0.2</v>
      </c>
      <c r="BRP7">
        <v>0.2</v>
      </c>
      <c r="BRQ7">
        <v>0.2</v>
      </c>
      <c r="BRR7">
        <v>0.2</v>
      </c>
      <c r="BRS7">
        <v>0.2</v>
      </c>
      <c r="BRT7">
        <v>0</v>
      </c>
      <c r="BRU7">
        <v>0.2</v>
      </c>
      <c r="BRV7">
        <v>0</v>
      </c>
      <c r="BRW7">
        <v>0</v>
      </c>
      <c r="BRX7">
        <v>0.2</v>
      </c>
      <c r="BRY7">
        <v>0</v>
      </c>
      <c r="BRZ7">
        <v>0.2</v>
      </c>
      <c r="BSA7">
        <v>0</v>
      </c>
      <c r="BSB7">
        <v>0.2</v>
      </c>
      <c r="BSC7">
        <v>0</v>
      </c>
      <c r="BSD7">
        <v>0</v>
      </c>
      <c r="BSE7">
        <v>0</v>
      </c>
      <c r="BSF7">
        <v>0</v>
      </c>
      <c r="BSG7">
        <v>0</v>
      </c>
      <c r="BSH7">
        <v>0.2</v>
      </c>
      <c r="BSI7">
        <v>0</v>
      </c>
      <c r="BSJ7">
        <v>0.2</v>
      </c>
      <c r="BSK7">
        <v>0.2</v>
      </c>
      <c r="BSL7">
        <v>0</v>
      </c>
      <c r="BSM7">
        <v>0</v>
      </c>
      <c r="BSN7">
        <v>0.2</v>
      </c>
      <c r="BSO7">
        <v>0.2</v>
      </c>
      <c r="BSP7">
        <v>0</v>
      </c>
      <c r="BSQ7">
        <v>0</v>
      </c>
      <c r="BSR7">
        <v>0.2</v>
      </c>
      <c r="BSS7">
        <v>0</v>
      </c>
      <c r="BST7">
        <v>0</v>
      </c>
      <c r="BSU7">
        <v>0.2</v>
      </c>
      <c r="BSV7">
        <v>0</v>
      </c>
      <c r="BSW7">
        <v>0.2</v>
      </c>
      <c r="BSX7">
        <v>0</v>
      </c>
      <c r="BSY7">
        <v>0.2</v>
      </c>
      <c r="BSZ7">
        <v>0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0.2</v>
      </c>
      <c r="BTJ7">
        <v>0</v>
      </c>
      <c r="BTK7">
        <v>0.2</v>
      </c>
      <c r="BTL7">
        <v>0.2</v>
      </c>
      <c r="BTM7">
        <v>0</v>
      </c>
      <c r="BTN7">
        <v>0</v>
      </c>
      <c r="BTO7">
        <v>0.2</v>
      </c>
      <c r="BTP7">
        <v>0</v>
      </c>
      <c r="BTQ7">
        <v>0.2</v>
      </c>
      <c r="BTR7">
        <v>0</v>
      </c>
      <c r="BTS7">
        <v>0</v>
      </c>
      <c r="BTT7">
        <v>0</v>
      </c>
      <c r="BTU7">
        <v>0.2</v>
      </c>
      <c r="BTV7">
        <v>0.2</v>
      </c>
      <c r="BTW7">
        <v>0.2</v>
      </c>
      <c r="BTX7">
        <v>0</v>
      </c>
      <c r="BTY7">
        <v>0</v>
      </c>
      <c r="BTZ7">
        <v>0.2</v>
      </c>
      <c r="BUA7">
        <v>0.2</v>
      </c>
      <c r="BUB7">
        <v>0.2</v>
      </c>
      <c r="BUC7">
        <v>0.2</v>
      </c>
      <c r="BUD7">
        <v>0.2</v>
      </c>
      <c r="BUE7">
        <v>0.2</v>
      </c>
      <c r="BUF7">
        <v>0.2</v>
      </c>
      <c r="BUG7">
        <v>0.2</v>
      </c>
      <c r="BUH7">
        <v>0.2</v>
      </c>
      <c r="BUI7">
        <v>0.2</v>
      </c>
      <c r="BUJ7">
        <v>0.2</v>
      </c>
      <c r="BUK7">
        <v>0</v>
      </c>
      <c r="BUL7">
        <v>0</v>
      </c>
      <c r="BUM7">
        <v>0</v>
      </c>
      <c r="BUN7">
        <v>0</v>
      </c>
      <c r="BUO7">
        <v>0.2</v>
      </c>
      <c r="BUP7">
        <v>0.2</v>
      </c>
      <c r="BUQ7">
        <v>0.2</v>
      </c>
      <c r="BUR7">
        <v>0</v>
      </c>
      <c r="BUS7">
        <v>0</v>
      </c>
      <c r="BUT7">
        <v>0</v>
      </c>
      <c r="BUU7">
        <v>0</v>
      </c>
      <c r="BUV7">
        <v>0</v>
      </c>
      <c r="BUW7">
        <v>0.2</v>
      </c>
      <c r="BUX7">
        <v>0.2</v>
      </c>
      <c r="BUY7">
        <v>0</v>
      </c>
      <c r="BUZ7">
        <v>0</v>
      </c>
      <c r="BVA7">
        <v>0</v>
      </c>
      <c r="BVB7">
        <v>0.2</v>
      </c>
      <c r="BVC7">
        <v>0.2</v>
      </c>
      <c r="BVD7">
        <v>0</v>
      </c>
      <c r="BVE7">
        <v>0.2</v>
      </c>
      <c r="BVF7">
        <v>0</v>
      </c>
      <c r="BVG7">
        <v>0.2</v>
      </c>
      <c r="BVH7">
        <v>0.2</v>
      </c>
      <c r="BVI7">
        <v>0.2</v>
      </c>
      <c r="BVJ7">
        <v>0</v>
      </c>
      <c r="BVK7">
        <v>0.2</v>
      </c>
      <c r="BVL7">
        <v>0.2</v>
      </c>
      <c r="BVM7">
        <v>0.2</v>
      </c>
      <c r="BVN7">
        <v>0.2</v>
      </c>
      <c r="BVO7">
        <v>0</v>
      </c>
      <c r="BVP7">
        <v>0</v>
      </c>
      <c r="BVQ7">
        <v>0</v>
      </c>
      <c r="BVR7">
        <v>0</v>
      </c>
      <c r="BVS7">
        <v>0</v>
      </c>
      <c r="BVT7">
        <v>0.2</v>
      </c>
      <c r="BVU7">
        <v>0</v>
      </c>
      <c r="BVV7">
        <v>0</v>
      </c>
      <c r="BVW7">
        <v>0.2</v>
      </c>
      <c r="BVX7">
        <v>0.2</v>
      </c>
      <c r="BVY7">
        <v>0</v>
      </c>
      <c r="BVZ7">
        <v>0</v>
      </c>
      <c r="BWA7">
        <v>0</v>
      </c>
      <c r="BWB7">
        <v>0.2</v>
      </c>
      <c r="BWC7">
        <v>0</v>
      </c>
      <c r="BWD7">
        <v>0</v>
      </c>
      <c r="BWE7">
        <v>0.2</v>
      </c>
      <c r="BWF7">
        <v>0.2</v>
      </c>
      <c r="BWG7">
        <v>0.2</v>
      </c>
      <c r="BWH7">
        <v>0</v>
      </c>
      <c r="BWI7">
        <v>0</v>
      </c>
      <c r="BWJ7">
        <v>0</v>
      </c>
      <c r="BWK7">
        <v>0.2</v>
      </c>
      <c r="BWL7">
        <v>0</v>
      </c>
      <c r="BWM7">
        <v>0.2</v>
      </c>
      <c r="BWN7">
        <v>0</v>
      </c>
      <c r="BWO7">
        <v>0.2</v>
      </c>
      <c r="BWP7">
        <v>0.2</v>
      </c>
      <c r="BWQ7">
        <v>0</v>
      </c>
      <c r="BWR7">
        <v>0.2</v>
      </c>
      <c r="BWS7">
        <v>0.2</v>
      </c>
      <c r="BWT7">
        <v>0.2</v>
      </c>
      <c r="BWU7">
        <v>0</v>
      </c>
      <c r="BWV7">
        <v>0</v>
      </c>
      <c r="BWW7">
        <v>0</v>
      </c>
      <c r="BWX7">
        <v>0.2</v>
      </c>
      <c r="BWY7">
        <v>0</v>
      </c>
      <c r="BWZ7">
        <v>0</v>
      </c>
      <c r="BXA7">
        <v>0</v>
      </c>
      <c r="BXB7">
        <v>0</v>
      </c>
      <c r="BXC7">
        <v>0.2</v>
      </c>
      <c r="BXD7">
        <v>0</v>
      </c>
      <c r="BXE7">
        <v>0.2</v>
      </c>
      <c r="BXF7">
        <v>0</v>
      </c>
      <c r="BXG7">
        <v>0.2</v>
      </c>
      <c r="BXH7">
        <v>0</v>
      </c>
      <c r="BXI7">
        <v>0.2</v>
      </c>
      <c r="BXJ7">
        <v>0</v>
      </c>
      <c r="BXK7">
        <v>0</v>
      </c>
      <c r="BXL7">
        <v>0.2</v>
      </c>
      <c r="BXM7">
        <v>0</v>
      </c>
      <c r="BXN7">
        <v>0</v>
      </c>
      <c r="BXO7">
        <v>0.2</v>
      </c>
      <c r="BXP7">
        <v>0</v>
      </c>
      <c r="BXQ7">
        <v>0</v>
      </c>
      <c r="BXR7">
        <v>0</v>
      </c>
      <c r="BXS7">
        <v>0.2</v>
      </c>
      <c r="BXT7">
        <v>0.2</v>
      </c>
      <c r="BXU7">
        <v>0</v>
      </c>
      <c r="BXV7">
        <v>0</v>
      </c>
      <c r="BXW7">
        <v>0.2</v>
      </c>
      <c r="BXX7">
        <v>0</v>
      </c>
      <c r="BXY7">
        <v>0</v>
      </c>
      <c r="BXZ7">
        <v>0.2</v>
      </c>
      <c r="BYA7">
        <v>0</v>
      </c>
      <c r="BYB7">
        <v>0.2</v>
      </c>
      <c r="BYC7">
        <v>0.2</v>
      </c>
      <c r="BYD7">
        <v>0.2</v>
      </c>
      <c r="BYE7">
        <v>0</v>
      </c>
      <c r="BYF7">
        <v>0.2</v>
      </c>
      <c r="BYG7">
        <v>0.2</v>
      </c>
      <c r="BYH7">
        <v>0</v>
      </c>
      <c r="BYI7">
        <v>0.2</v>
      </c>
      <c r="BYJ7">
        <v>0</v>
      </c>
      <c r="BYK7">
        <v>0</v>
      </c>
      <c r="BYL7">
        <v>0</v>
      </c>
      <c r="BYM7">
        <v>0</v>
      </c>
      <c r="BYN7">
        <v>0.2</v>
      </c>
      <c r="BYO7">
        <v>0.2</v>
      </c>
      <c r="BYP7">
        <v>0</v>
      </c>
      <c r="BYQ7">
        <v>0.2</v>
      </c>
      <c r="BYR7">
        <v>0</v>
      </c>
      <c r="BYS7">
        <v>0</v>
      </c>
      <c r="BYT7">
        <v>0</v>
      </c>
      <c r="BYU7">
        <v>0.2</v>
      </c>
      <c r="BYV7">
        <v>0.2</v>
      </c>
      <c r="BYW7">
        <v>0</v>
      </c>
      <c r="BYX7">
        <v>0</v>
      </c>
      <c r="BYY7">
        <v>0.2</v>
      </c>
      <c r="BYZ7">
        <v>0.2</v>
      </c>
      <c r="BZA7">
        <v>0</v>
      </c>
      <c r="BZB7">
        <v>0</v>
      </c>
      <c r="BZC7">
        <v>0.2</v>
      </c>
      <c r="BZD7">
        <v>0.2</v>
      </c>
      <c r="BZE7">
        <v>0</v>
      </c>
      <c r="BZF7">
        <v>0.2</v>
      </c>
      <c r="BZG7">
        <v>0.2</v>
      </c>
      <c r="BZH7">
        <v>0.2</v>
      </c>
      <c r="BZI7">
        <v>0</v>
      </c>
      <c r="BZJ7">
        <v>0</v>
      </c>
      <c r="BZK7">
        <v>0</v>
      </c>
      <c r="BZL7">
        <v>0.2</v>
      </c>
      <c r="BZM7">
        <v>0.2</v>
      </c>
      <c r="BZN7">
        <v>0</v>
      </c>
      <c r="BZO7">
        <v>0</v>
      </c>
      <c r="BZP7">
        <v>0.2</v>
      </c>
      <c r="BZQ7">
        <v>0.2</v>
      </c>
      <c r="BZR7">
        <v>0</v>
      </c>
      <c r="BZS7">
        <v>0</v>
      </c>
      <c r="BZT7">
        <v>0</v>
      </c>
      <c r="BZU7">
        <v>0</v>
      </c>
      <c r="BZV7">
        <v>0.2</v>
      </c>
      <c r="BZW7">
        <v>0.2</v>
      </c>
      <c r="BZX7">
        <v>0.2</v>
      </c>
      <c r="BZY7">
        <v>0.2</v>
      </c>
      <c r="BZZ7">
        <v>0.2</v>
      </c>
      <c r="CAA7">
        <v>0.2</v>
      </c>
      <c r="CAB7">
        <v>0</v>
      </c>
      <c r="CAC7">
        <v>0</v>
      </c>
      <c r="CAD7">
        <v>0.2</v>
      </c>
      <c r="CAE7">
        <v>0</v>
      </c>
      <c r="CAF7">
        <v>0.2</v>
      </c>
      <c r="CAG7">
        <v>0.2</v>
      </c>
      <c r="CAH7">
        <v>0</v>
      </c>
      <c r="CAI7">
        <v>0.2</v>
      </c>
      <c r="CAJ7">
        <v>0.2</v>
      </c>
      <c r="CAK7">
        <v>0.2</v>
      </c>
      <c r="CAL7">
        <v>0.2</v>
      </c>
      <c r="CAM7">
        <v>0</v>
      </c>
      <c r="CAN7">
        <v>0.2</v>
      </c>
      <c r="CAO7">
        <v>0</v>
      </c>
      <c r="CAP7">
        <v>0.2</v>
      </c>
      <c r="CAQ7">
        <v>0</v>
      </c>
      <c r="CAR7">
        <v>0</v>
      </c>
      <c r="CAS7">
        <v>0.2</v>
      </c>
      <c r="CAT7">
        <v>0.2</v>
      </c>
      <c r="CAU7">
        <v>0.2</v>
      </c>
      <c r="CAV7">
        <v>0</v>
      </c>
      <c r="CAW7">
        <v>0.2</v>
      </c>
      <c r="CAX7">
        <v>0.2</v>
      </c>
      <c r="CAY7">
        <v>0.2</v>
      </c>
      <c r="CAZ7">
        <v>0</v>
      </c>
      <c r="CBA7">
        <v>0</v>
      </c>
      <c r="CBB7">
        <v>0.2</v>
      </c>
      <c r="CBC7">
        <v>0</v>
      </c>
      <c r="CBD7">
        <v>0.2</v>
      </c>
      <c r="CBE7">
        <v>0.2</v>
      </c>
      <c r="CBF7">
        <v>0</v>
      </c>
      <c r="CBG7">
        <v>0</v>
      </c>
      <c r="CBH7">
        <v>0.2</v>
      </c>
      <c r="CBI7">
        <v>0</v>
      </c>
      <c r="CBJ7">
        <v>0.2</v>
      </c>
      <c r="CBK7">
        <v>0</v>
      </c>
      <c r="CBL7">
        <v>0.2</v>
      </c>
      <c r="CBM7">
        <v>0</v>
      </c>
      <c r="CBN7">
        <v>0</v>
      </c>
      <c r="CBO7">
        <v>0</v>
      </c>
      <c r="CBP7">
        <v>0.2</v>
      </c>
      <c r="CBQ7">
        <v>0</v>
      </c>
      <c r="CBR7">
        <v>0.2</v>
      </c>
      <c r="CBS7">
        <v>0.2</v>
      </c>
      <c r="CBT7">
        <v>0.2</v>
      </c>
      <c r="CBU7">
        <v>0</v>
      </c>
      <c r="CBV7">
        <v>0</v>
      </c>
      <c r="CBW7">
        <v>0</v>
      </c>
      <c r="CBX7">
        <v>0.2</v>
      </c>
      <c r="CBY7">
        <v>0</v>
      </c>
      <c r="CBZ7">
        <v>0</v>
      </c>
      <c r="CCA7">
        <v>0</v>
      </c>
      <c r="CCB7">
        <v>0.2</v>
      </c>
      <c r="CCC7">
        <v>0.2</v>
      </c>
      <c r="CCD7">
        <v>0</v>
      </c>
      <c r="CCE7">
        <v>0.2</v>
      </c>
      <c r="CCF7">
        <v>0.2</v>
      </c>
      <c r="CCG7">
        <v>0.2</v>
      </c>
      <c r="CCH7">
        <v>0.2</v>
      </c>
      <c r="CCI7">
        <v>0.2</v>
      </c>
      <c r="CCJ7">
        <v>0</v>
      </c>
      <c r="CCK7">
        <v>0.2</v>
      </c>
      <c r="CCL7">
        <v>0</v>
      </c>
      <c r="CCM7">
        <v>0</v>
      </c>
      <c r="CCN7">
        <v>0</v>
      </c>
      <c r="CCO7">
        <v>0.2</v>
      </c>
      <c r="CCP7">
        <v>0</v>
      </c>
      <c r="CCQ7">
        <v>0</v>
      </c>
      <c r="CCR7">
        <v>0.2</v>
      </c>
      <c r="CCS7">
        <v>0</v>
      </c>
      <c r="CCT7">
        <v>0.2</v>
      </c>
      <c r="CCU7">
        <v>0</v>
      </c>
      <c r="CCV7">
        <v>0</v>
      </c>
      <c r="CCW7">
        <v>0.2</v>
      </c>
      <c r="CCX7">
        <v>0</v>
      </c>
      <c r="CCY7">
        <v>0</v>
      </c>
      <c r="CCZ7">
        <v>0</v>
      </c>
      <c r="CDA7">
        <v>0.2</v>
      </c>
      <c r="CDB7">
        <v>0.2</v>
      </c>
      <c r="CDC7">
        <v>0.2</v>
      </c>
      <c r="CDD7">
        <v>0.2</v>
      </c>
      <c r="CDE7">
        <v>0.2</v>
      </c>
      <c r="CDF7">
        <v>0</v>
      </c>
      <c r="CDG7">
        <v>0</v>
      </c>
      <c r="CDH7">
        <v>0.2</v>
      </c>
      <c r="CDI7">
        <v>0.2</v>
      </c>
      <c r="CDJ7">
        <v>0.2</v>
      </c>
      <c r="CDK7">
        <v>0.2</v>
      </c>
      <c r="CDL7">
        <v>0</v>
      </c>
      <c r="CDM7">
        <v>0</v>
      </c>
      <c r="CDN7">
        <v>0.2</v>
      </c>
      <c r="CDO7">
        <v>0</v>
      </c>
      <c r="CDP7">
        <v>0.2</v>
      </c>
      <c r="CDQ7">
        <v>0</v>
      </c>
      <c r="CDR7">
        <v>0</v>
      </c>
      <c r="CDS7">
        <v>0.2</v>
      </c>
      <c r="CDT7">
        <v>0.2</v>
      </c>
      <c r="CDU7">
        <v>0.2</v>
      </c>
      <c r="CDV7">
        <v>0</v>
      </c>
      <c r="CDW7">
        <v>0</v>
      </c>
      <c r="CDX7">
        <v>0</v>
      </c>
      <c r="CDY7">
        <v>0</v>
      </c>
      <c r="CDZ7">
        <v>0.2</v>
      </c>
      <c r="CEA7">
        <v>0.2</v>
      </c>
      <c r="CEB7">
        <v>0.2</v>
      </c>
      <c r="CEC7">
        <v>0.2</v>
      </c>
      <c r="CED7">
        <v>0</v>
      </c>
      <c r="CEE7">
        <v>0</v>
      </c>
      <c r="CEF7">
        <v>0.2</v>
      </c>
      <c r="CEG7">
        <v>0.2</v>
      </c>
      <c r="CEH7">
        <v>0</v>
      </c>
      <c r="CEI7">
        <v>0</v>
      </c>
      <c r="CEJ7">
        <v>0</v>
      </c>
      <c r="CEK7">
        <v>0</v>
      </c>
      <c r="CEL7">
        <v>0.2</v>
      </c>
      <c r="CEM7">
        <v>0</v>
      </c>
      <c r="CEN7">
        <v>0</v>
      </c>
      <c r="CEO7">
        <v>0</v>
      </c>
      <c r="CEP7">
        <v>0.2</v>
      </c>
      <c r="CEQ7">
        <v>0</v>
      </c>
      <c r="CER7">
        <v>0.2</v>
      </c>
      <c r="CES7">
        <v>0</v>
      </c>
      <c r="CET7">
        <v>0</v>
      </c>
      <c r="CEU7">
        <v>0</v>
      </c>
      <c r="CEV7">
        <v>0</v>
      </c>
      <c r="CEW7">
        <v>0</v>
      </c>
      <c r="CEX7">
        <v>0</v>
      </c>
      <c r="CEY7">
        <v>0.2</v>
      </c>
      <c r="CEZ7">
        <v>0.2</v>
      </c>
      <c r="CFA7">
        <v>0</v>
      </c>
      <c r="CFB7">
        <v>0</v>
      </c>
      <c r="CFC7">
        <v>0</v>
      </c>
      <c r="CFD7">
        <v>0</v>
      </c>
      <c r="CFE7">
        <v>0</v>
      </c>
      <c r="CFF7">
        <v>0</v>
      </c>
      <c r="CFG7">
        <v>0.2</v>
      </c>
      <c r="CFH7">
        <v>0</v>
      </c>
      <c r="CFI7">
        <v>0</v>
      </c>
      <c r="CFJ7">
        <v>0.2</v>
      </c>
      <c r="CFK7">
        <v>0.2</v>
      </c>
      <c r="CFL7">
        <v>0.2</v>
      </c>
      <c r="CFM7">
        <v>0.2</v>
      </c>
      <c r="CFN7">
        <v>0.2</v>
      </c>
      <c r="CFO7">
        <v>0.2</v>
      </c>
      <c r="CFP7">
        <v>0</v>
      </c>
      <c r="CFQ7">
        <v>0</v>
      </c>
      <c r="CFR7">
        <v>0.2</v>
      </c>
      <c r="CFS7">
        <v>0.2</v>
      </c>
      <c r="CFT7">
        <v>0.2</v>
      </c>
      <c r="CFU7">
        <v>0.2</v>
      </c>
      <c r="CFV7">
        <v>0</v>
      </c>
      <c r="CFW7">
        <v>0</v>
      </c>
      <c r="CFX7">
        <v>0</v>
      </c>
      <c r="CFY7">
        <v>0.2</v>
      </c>
      <c r="CFZ7">
        <v>0.2</v>
      </c>
      <c r="CGA7">
        <v>0.2</v>
      </c>
      <c r="CGB7">
        <v>0</v>
      </c>
      <c r="CGC7">
        <v>0.2</v>
      </c>
      <c r="CGD7">
        <v>0.2</v>
      </c>
      <c r="CGE7">
        <v>0</v>
      </c>
      <c r="CGF7">
        <v>0.2</v>
      </c>
      <c r="CGG7">
        <v>0.2</v>
      </c>
      <c r="CGH7">
        <v>0.2</v>
      </c>
      <c r="CGI7">
        <v>0.2</v>
      </c>
      <c r="CGJ7">
        <v>0</v>
      </c>
      <c r="CGK7">
        <v>0</v>
      </c>
      <c r="CGL7">
        <v>0</v>
      </c>
      <c r="CGM7">
        <v>0</v>
      </c>
      <c r="CGN7">
        <v>0.2</v>
      </c>
      <c r="CGO7">
        <v>0.2</v>
      </c>
      <c r="CGP7">
        <v>0</v>
      </c>
      <c r="CGQ7">
        <v>0</v>
      </c>
      <c r="CGR7">
        <v>0</v>
      </c>
      <c r="CGS7">
        <v>0</v>
      </c>
      <c r="CGT7">
        <v>0.2</v>
      </c>
      <c r="CGU7">
        <v>0.2</v>
      </c>
      <c r="CGV7">
        <v>0</v>
      </c>
      <c r="CGW7">
        <v>0.2</v>
      </c>
      <c r="CGX7">
        <v>0</v>
      </c>
      <c r="CGY7">
        <v>0.2</v>
      </c>
      <c r="CGZ7">
        <v>0</v>
      </c>
      <c r="CHA7">
        <v>0</v>
      </c>
      <c r="CHB7">
        <v>0.2</v>
      </c>
      <c r="CHC7">
        <v>0</v>
      </c>
      <c r="CHD7">
        <v>0.2</v>
      </c>
      <c r="CHE7">
        <v>0.2</v>
      </c>
      <c r="CHF7">
        <v>0.2</v>
      </c>
      <c r="CHG7">
        <v>0.2</v>
      </c>
      <c r="CHH7">
        <v>0.2</v>
      </c>
      <c r="CHI7">
        <v>0.2</v>
      </c>
      <c r="CHJ7">
        <v>0</v>
      </c>
      <c r="CHK7">
        <v>0</v>
      </c>
      <c r="CHL7">
        <v>0.2</v>
      </c>
      <c r="CHM7">
        <v>0</v>
      </c>
      <c r="CHN7">
        <v>0</v>
      </c>
      <c r="CHO7">
        <v>0.2</v>
      </c>
      <c r="CHP7">
        <v>0.2</v>
      </c>
      <c r="CHQ7">
        <v>0.2</v>
      </c>
      <c r="CHR7">
        <v>0</v>
      </c>
      <c r="CHS7">
        <v>0.2</v>
      </c>
      <c r="CHT7">
        <v>0</v>
      </c>
      <c r="CHU7">
        <v>0.2</v>
      </c>
      <c r="CHV7">
        <v>0</v>
      </c>
      <c r="CHW7">
        <v>0</v>
      </c>
      <c r="CHX7">
        <v>0</v>
      </c>
      <c r="CHY7">
        <v>0</v>
      </c>
      <c r="CHZ7">
        <v>0</v>
      </c>
      <c r="CIA7">
        <v>0</v>
      </c>
      <c r="CIB7">
        <v>0</v>
      </c>
      <c r="CIC7">
        <v>0.2</v>
      </c>
      <c r="CID7">
        <v>0</v>
      </c>
      <c r="CIE7">
        <v>0.2</v>
      </c>
      <c r="CIF7">
        <v>0</v>
      </c>
      <c r="CIG7">
        <v>0</v>
      </c>
      <c r="CIH7">
        <v>0</v>
      </c>
      <c r="CII7">
        <v>0.2</v>
      </c>
      <c r="CIJ7">
        <v>0</v>
      </c>
      <c r="CIK7">
        <v>0.2</v>
      </c>
      <c r="CIL7">
        <v>0.2</v>
      </c>
      <c r="CIM7">
        <v>0.2</v>
      </c>
      <c r="CIN7">
        <v>0.2</v>
      </c>
      <c r="CIO7">
        <v>0.2</v>
      </c>
      <c r="CIP7">
        <v>0</v>
      </c>
      <c r="CIQ7">
        <v>0</v>
      </c>
      <c r="CIR7">
        <v>0</v>
      </c>
      <c r="CIS7">
        <v>0</v>
      </c>
      <c r="CIT7">
        <v>0</v>
      </c>
      <c r="CIU7">
        <v>0.2</v>
      </c>
      <c r="CIV7">
        <v>0.2</v>
      </c>
      <c r="CIW7">
        <v>0</v>
      </c>
      <c r="CIX7">
        <v>0</v>
      </c>
      <c r="CIY7">
        <v>0.2</v>
      </c>
      <c r="CIZ7">
        <v>0</v>
      </c>
      <c r="CJA7">
        <v>0.2</v>
      </c>
      <c r="CJB7">
        <v>0.2</v>
      </c>
      <c r="CJC7">
        <v>0</v>
      </c>
      <c r="CJD7">
        <v>0</v>
      </c>
      <c r="CJE7">
        <v>0</v>
      </c>
      <c r="CJF7">
        <v>0.2</v>
      </c>
      <c r="CJG7">
        <v>0</v>
      </c>
      <c r="CJH7">
        <v>0.2</v>
      </c>
      <c r="CJI7">
        <v>0</v>
      </c>
      <c r="CJJ7">
        <v>0</v>
      </c>
      <c r="CJK7">
        <v>0</v>
      </c>
      <c r="CJL7">
        <v>0.2</v>
      </c>
      <c r="CJM7">
        <v>0</v>
      </c>
      <c r="CJN7">
        <v>0</v>
      </c>
      <c r="CJO7">
        <v>0</v>
      </c>
      <c r="CJP7">
        <v>0</v>
      </c>
      <c r="CJQ7">
        <v>0</v>
      </c>
      <c r="CJR7">
        <v>0</v>
      </c>
      <c r="CJS7">
        <v>0</v>
      </c>
      <c r="CJT7">
        <v>0.2</v>
      </c>
      <c r="CJU7">
        <v>0.2</v>
      </c>
      <c r="CJV7">
        <v>0.2</v>
      </c>
      <c r="CJW7">
        <v>0</v>
      </c>
      <c r="CJX7">
        <v>0.2</v>
      </c>
      <c r="CJY7">
        <v>0</v>
      </c>
      <c r="CJZ7">
        <v>0</v>
      </c>
      <c r="CKA7">
        <v>0.2</v>
      </c>
      <c r="CKB7">
        <v>0.2</v>
      </c>
      <c r="CKC7">
        <v>0</v>
      </c>
      <c r="CKD7">
        <v>0</v>
      </c>
      <c r="CKE7">
        <v>0</v>
      </c>
      <c r="CKF7">
        <v>0.2</v>
      </c>
      <c r="CKG7">
        <v>0.2</v>
      </c>
      <c r="CKH7">
        <v>0.2</v>
      </c>
      <c r="CKI7">
        <v>0.2</v>
      </c>
      <c r="CKJ7">
        <v>0</v>
      </c>
      <c r="CKK7">
        <v>0.2</v>
      </c>
      <c r="CKL7">
        <v>0.2</v>
      </c>
      <c r="CKM7">
        <v>0.2</v>
      </c>
      <c r="CKN7">
        <v>0.2</v>
      </c>
      <c r="CKO7">
        <v>0</v>
      </c>
      <c r="CKP7">
        <v>0.2</v>
      </c>
      <c r="CKQ7">
        <v>0.2</v>
      </c>
      <c r="CKR7">
        <v>0</v>
      </c>
      <c r="CKS7">
        <v>0.2</v>
      </c>
      <c r="CKT7">
        <v>0</v>
      </c>
      <c r="CKU7">
        <v>0</v>
      </c>
      <c r="CKV7">
        <v>0.2</v>
      </c>
      <c r="CKW7">
        <v>0</v>
      </c>
      <c r="CKX7">
        <v>0</v>
      </c>
      <c r="CKY7">
        <v>0</v>
      </c>
      <c r="CKZ7">
        <v>0.2</v>
      </c>
      <c r="CLA7">
        <v>0.2</v>
      </c>
      <c r="CLB7">
        <v>0.2</v>
      </c>
      <c r="CLC7">
        <v>0</v>
      </c>
      <c r="CLD7">
        <v>0</v>
      </c>
      <c r="CLE7">
        <v>0</v>
      </c>
      <c r="CLF7">
        <v>0.2</v>
      </c>
      <c r="CLG7">
        <v>0.2</v>
      </c>
      <c r="CLH7">
        <v>0.2</v>
      </c>
      <c r="CLI7">
        <v>0</v>
      </c>
      <c r="CLJ7">
        <v>0.2</v>
      </c>
      <c r="CLK7">
        <v>0</v>
      </c>
      <c r="CLL7">
        <v>0</v>
      </c>
      <c r="CLM7">
        <v>0.2</v>
      </c>
      <c r="CLN7">
        <v>0</v>
      </c>
      <c r="CLO7">
        <v>0</v>
      </c>
      <c r="CLP7">
        <v>0.2</v>
      </c>
      <c r="CLQ7">
        <v>0.2</v>
      </c>
      <c r="CLR7">
        <v>0</v>
      </c>
      <c r="CLS7">
        <v>0</v>
      </c>
      <c r="CLT7">
        <v>0.2</v>
      </c>
      <c r="CLU7">
        <v>0.2</v>
      </c>
      <c r="CLV7">
        <v>0.2</v>
      </c>
      <c r="CLW7">
        <v>0</v>
      </c>
      <c r="CLX7">
        <v>0</v>
      </c>
      <c r="CLY7">
        <v>0</v>
      </c>
      <c r="CLZ7">
        <v>0.2</v>
      </c>
      <c r="CMA7">
        <v>0.2</v>
      </c>
      <c r="CMB7">
        <v>0</v>
      </c>
      <c r="CMC7">
        <v>0</v>
      </c>
      <c r="CMD7">
        <v>0.2</v>
      </c>
      <c r="CME7">
        <v>0</v>
      </c>
      <c r="CMF7">
        <v>0</v>
      </c>
      <c r="CMG7">
        <v>0.2</v>
      </c>
      <c r="CMH7">
        <v>0.2</v>
      </c>
      <c r="CMI7">
        <v>0</v>
      </c>
      <c r="CMJ7">
        <v>0.2</v>
      </c>
      <c r="CMK7">
        <v>0.2</v>
      </c>
      <c r="CML7">
        <v>0.2</v>
      </c>
      <c r="CMM7">
        <v>0</v>
      </c>
      <c r="CMN7">
        <v>0</v>
      </c>
      <c r="CMO7">
        <v>0.2</v>
      </c>
      <c r="CMP7">
        <v>0</v>
      </c>
      <c r="CMQ7">
        <v>0.2</v>
      </c>
      <c r="CMR7">
        <v>0.2</v>
      </c>
      <c r="CMS7">
        <v>0</v>
      </c>
      <c r="CMT7">
        <v>0</v>
      </c>
      <c r="CMU7">
        <v>0.2</v>
      </c>
      <c r="CMV7">
        <v>0</v>
      </c>
      <c r="CMW7">
        <v>0</v>
      </c>
      <c r="CMX7">
        <v>0</v>
      </c>
      <c r="CMY7">
        <v>0.2</v>
      </c>
      <c r="CMZ7">
        <v>0.2</v>
      </c>
      <c r="CNA7">
        <v>0</v>
      </c>
      <c r="CNB7">
        <v>0</v>
      </c>
      <c r="CNC7">
        <v>0</v>
      </c>
      <c r="CND7">
        <v>0</v>
      </c>
      <c r="CNE7">
        <v>0.2</v>
      </c>
      <c r="CNF7">
        <v>0.2</v>
      </c>
      <c r="CNG7">
        <v>0</v>
      </c>
      <c r="CNH7">
        <v>0</v>
      </c>
      <c r="CNI7">
        <v>0</v>
      </c>
      <c r="CNJ7">
        <v>0</v>
      </c>
      <c r="CNK7">
        <v>0</v>
      </c>
      <c r="CNL7">
        <v>0.2</v>
      </c>
      <c r="CNM7">
        <v>0.2</v>
      </c>
      <c r="CNN7">
        <v>0</v>
      </c>
      <c r="CNO7">
        <v>0.2</v>
      </c>
      <c r="CNP7">
        <v>0</v>
      </c>
      <c r="CNQ7">
        <v>0.2</v>
      </c>
      <c r="CNR7">
        <v>0</v>
      </c>
      <c r="CNS7">
        <v>0</v>
      </c>
      <c r="CNT7">
        <v>0</v>
      </c>
      <c r="CNU7">
        <v>0</v>
      </c>
      <c r="CNV7">
        <v>0</v>
      </c>
      <c r="CNW7">
        <v>0</v>
      </c>
      <c r="CNX7">
        <v>0.2</v>
      </c>
      <c r="CNY7">
        <v>0</v>
      </c>
      <c r="CNZ7">
        <v>0.2</v>
      </c>
      <c r="COA7">
        <v>0</v>
      </c>
      <c r="COB7">
        <v>0</v>
      </c>
      <c r="COC7">
        <v>0</v>
      </c>
      <c r="COD7">
        <v>0.2</v>
      </c>
      <c r="COE7">
        <v>0</v>
      </c>
      <c r="COF7">
        <v>0.2</v>
      </c>
      <c r="COG7">
        <v>0.2</v>
      </c>
      <c r="COH7">
        <v>0</v>
      </c>
      <c r="COI7">
        <v>0</v>
      </c>
      <c r="COJ7">
        <v>0.2</v>
      </c>
      <c r="COK7">
        <v>0</v>
      </c>
      <c r="COL7">
        <v>0</v>
      </c>
      <c r="COM7">
        <v>0.2</v>
      </c>
      <c r="CON7">
        <v>0.2</v>
      </c>
      <c r="COO7">
        <v>0.2</v>
      </c>
      <c r="COP7">
        <v>0.2</v>
      </c>
      <c r="COQ7">
        <v>0</v>
      </c>
      <c r="COR7">
        <v>0</v>
      </c>
      <c r="COS7">
        <v>0</v>
      </c>
      <c r="COT7">
        <v>0</v>
      </c>
      <c r="COU7">
        <v>0</v>
      </c>
      <c r="COV7">
        <v>0.2</v>
      </c>
      <c r="COW7">
        <v>0</v>
      </c>
      <c r="COX7">
        <v>0</v>
      </c>
      <c r="COY7">
        <v>0</v>
      </c>
      <c r="COZ7">
        <v>0</v>
      </c>
      <c r="CPA7">
        <v>0</v>
      </c>
      <c r="CPB7">
        <v>0.2</v>
      </c>
      <c r="CPC7">
        <v>0.2</v>
      </c>
      <c r="CPD7">
        <v>0</v>
      </c>
      <c r="CPE7">
        <v>0.2</v>
      </c>
      <c r="CPF7">
        <v>0</v>
      </c>
      <c r="CPG7">
        <v>0.2</v>
      </c>
      <c r="CPH7">
        <v>0</v>
      </c>
      <c r="CPI7">
        <v>0</v>
      </c>
      <c r="CPJ7">
        <v>0</v>
      </c>
      <c r="CPK7">
        <v>0</v>
      </c>
      <c r="CPL7">
        <v>0</v>
      </c>
      <c r="CPM7">
        <v>0</v>
      </c>
      <c r="CPN7">
        <v>0.2</v>
      </c>
      <c r="CPO7">
        <v>0.2</v>
      </c>
      <c r="CPP7">
        <v>0.2</v>
      </c>
      <c r="CPQ7">
        <v>0.2</v>
      </c>
      <c r="CPR7">
        <v>0</v>
      </c>
      <c r="CPS7">
        <v>0</v>
      </c>
      <c r="CPT7">
        <v>0</v>
      </c>
      <c r="CPU7">
        <v>0.2</v>
      </c>
      <c r="CPV7">
        <v>0</v>
      </c>
      <c r="CPW7">
        <v>0.2</v>
      </c>
      <c r="CPX7">
        <v>0.2</v>
      </c>
      <c r="CPY7">
        <v>0.2</v>
      </c>
      <c r="CPZ7">
        <v>0</v>
      </c>
      <c r="CQA7">
        <v>0</v>
      </c>
      <c r="CQB7">
        <v>0.2</v>
      </c>
      <c r="CQC7">
        <v>0</v>
      </c>
      <c r="CQD7">
        <v>0</v>
      </c>
      <c r="CQE7">
        <v>0.2</v>
      </c>
      <c r="CQF7">
        <v>0.2</v>
      </c>
      <c r="CQG7">
        <v>0.2</v>
      </c>
      <c r="CQH7">
        <v>0</v>
      </c>
      <c r="CQI7">
        <v>0</v>
      </c>
      <c r="CQJ7">
        <v>0.2</v>
      </c>
      <c r="CQK7">
        <v>0.2</v>
      </c>
      <c r="CQL7">
        <v>0</v>
      </c>
      <c r="CQM7">
        <v>0</v>
      </c>
      <c r="CQN7">
        <v>0</v>
      </c>
      <c r="CQO7">
        <v>0</v>
      </c>
      <c r="CQP7">
        <v>0</v>
      </c>
      <c r="CQQ7">
        <v>0.2</v>
      </c>
      <c r="CQR7">
        <v>0</v>
      </c>
      <c r="CQS7">
        <v>0.2</v>
      </c>
      <c r="CQT7">
        <v>0</v>
      </c>
      <c r="CQU7">
        <v>0</v>
      </c>
      <c r="CQV7">
        <v>0.2</v>
      </c>
      <c r="CQW7">
        <v>0.2</v>
      </c>
      <c r="CQX7">
        <v>0</v>
      </c>
      <c r="CQY7">
        <v>0</v>
      </c>
      <c r="CQZ7">
        <v>0.2</v>
      </c>
      <c r="CRA7">
        <v>0</v>
      </c>
      <c r="CRB7">
        <v>0</v>
      </c>
      <c r="CRC7">
        <v>0</v>
      </c>
      <c r="CRD7">
        <v>0.2</v>
      </c>
      <c r="CRE7">
        <v>0</v>
      </c>
      <c r="CRF7">
        <v>0</v>
      </c>
      <c r="CRG7">
        <v>0</v>
      </c>
      <c r="CRH7">
        <v>0</v>
      </c>
      <c r="CRI7">
        <v>0</v>
      </c>
      <c r="CRJ7">
        <v>0.2</v>
      </c>
      <c r="CRK7">
        <v>0.2</v>
      </c>
      <c r="CRL7">
        <v>0</v>
      </c>
      <c r="CRM7">
        <v>0.2</v>
      </c>
      <c r="CRN7">
        <v>0.2</v>
      </c>
      <c r="CRO7">
        <v>0.2</v>
      </c>
      <c r="CRP7">
        <v>0</v>
      </c>
      <c r="CRQ7">
        <v>0</v>
      </c>
      <c r="CRR7">
        <v>0.2</v>
      </c>
      <c r="CRS7">
        <v>0.2</v>
      </c>
      <c r="CRT7">
        <v>0</v>
      </c>
      <c r="CRU7">
        <v>0.2</v>
      </c>
      <c r="CRV7">
        <v>0</v>
      </c>
      <c r="CRW7">
        <v>0</v>
      </c>
      <c r="CRX7">
        <v>0</v>
      </c>
      <c r="CRY7">
        <v>0.2</v>
      </c>
      <c r="CRZ7">
        <v>0</v>
      </c>
      <c r="CSA7">
        <v>0</v>
      </c>
      <c r="CSB7">
        <v>0.2</v>
      </c>
      <c r="CSC7">
        <v>0</v>
      </c>
      <c r="CSD7">
        <v>0.2</v>
      </c>
      <c r="CSE7">
        <v>0.2</v>
      </c>
      <c r="CSF7">
        <v>0.2</v>
      </c>
      <c r="CSG7">
        <v>0</v>
      </c>
      <c r="CSH7">
        <v>0.2</v>
      </c>
      <c r="CSI7">
        <v>0</v>
      </c>
      <c r="CSJ7">
        <v>0.2</v>
      </c>
      <c r="CSK7">
        <v>0.2</v>
      </c>
      <c r="CSL7">
        <v>0.2</v>
      </c>
      <c r="CSM7">
        <v>0.2</v>
      </c>
      <c r="CSN7">
        <v>0.2</v>
      </c>
      <c r="CSO7">
        <v>0</v>
      </c>
      <c r="CSP7">
        <v>0.2</v>
      </c>
      <c r="CSQ7">
        <v>0.2</v>
      </c>
      <c r="CSR7">
        <v>0.2</v>
      </c>
      <c r="CSS7">
        <v>0</v>
      </c>
      <c r="CST7">
        <v>0.2</v>
      </c>
      <c r="CSU7">
        <v>0.2</v>
      </c>
      <c r="CSV7">
        <v>0</v>
      </c>
      <c r="CSW7">
        <v>0</v>
      </c>
      <c r="CSX7">
        <v>0</v>
      </c>
      <c r="CSY7">
        <v>0</v>
      </c>
      <c r="CSZ7">
        <v>0</v>
      </c>
      <c r="CTA7">
        <v>0.2</v>
      </c>
      <c r="CTB7">
        <v>0.2</v>
      </c>
      <c r="CTC7">
        <v>0</v>
      </c>
      <c r="CTD7">
        <v>0.2</v>
      </c>
      <c r="CTE7">
        <v>0</v>
      </c>
      <c r="CTF7">
        <v>0</v>
      </c>
      <c r="CTG7">
        <v>0.2</v>
      </c>
      <c r="CTH7">
        <v>0.2</v>
      </c>
      <c r="CTI7">
        <v>0.2</v>
      </c>
      <c r="CTJ7">
        <v>0.2</v>
      </c>
      <c r="CTK7">
        <v>0.2</v>
      </c>
      <c r="CTL7">
        <v>0</v>
      </c>
      <c r="CTM7">
        <v>0.2</v>
      </c>
      <c r="CTN7">
        <v>0.2</v>
      </c>
      <c r="CTO7">
        <v>0.2</v>
      </c>
      <c r="CTP7">
        <v>0</v>
      </c>
      <c r="CTQ7">
        <v>0</v>
      </c>
      <c r="CTR7">
        <v>0</v>
      </c>
      <c r="CTS7">
        <v>0</v>
      </c>
      <c r="CTT7">
        <v>0.2</v>
      </c>
      <c r="CTU7">
        <v>0.2</v>
      </c>
      <c r="CTV7">
        <v>0</v>
      </c>
      <c r="CTW7">
        <v>0</v>
      </c>
      <c r="CTX7">
        <v>0.2</v>
      </c>
      <c r="CTY7">
        <v>0</v>
      </c>
      <c r="CTZ7">
        <v>0</v>
      </c>
      <c r="CUA7">
        <v>0.2</v>
      </c>
      <c r="CUB7">
        <v>0.2</v>
      </c>
      <c r="CUC7">
        <v>0</v>
      </c>
      <c r="CUD7">
        <v>0</v>
      </c>
      <c r="CUE7">
        <v>0.2</v>
      </c>
      <c r="CUF7">
        <v>0</v>
      </c>
      <c r="CUG7">
        <v>0.2</v>
      </c>
      <c r="CUH7">
        <v>0</v>
      </c>
      <c r="CUI7">
        <v>0</v>
      </c>
      <c r="CUJ7">
        <v>0.2</v>
      </c>
      <c r="CUK7">
        <v>0</v>
      </c>
      <c r="CUL7">
        <v>0</v>
      </c>
      <c r="CUM7">
        <v>0.2</v>
      </c>
      <c r="CUN7">
        <v>0.2</v>
      </c>
      <c r="CUO7">
        <v>0</v>
      </c>
      <c r="CUP7">
        <v>0.2</v>
      </c>
      <c r="CUQ7">
        <v>0.2</v>
      </c>
      <c r="CUR7">
        <v>0.2</v>
      </c>
      <c r="CUS7">
        <v>0.2</v>
      </c>
      <c r="CUT7">
        <v>0.2</v>
      </c>
      <c r="CUU7">
        <v>0.2</v>
      </c>
      <c r="CUV7">
        <v>0</v>
      </c>
      <c r="CUW7">
        <v>0.2</v>
      </c>
      <c r="CUX7">
        <v>0</v>
      </c>
      <c r="CUY7">
        <v>0</v>
      </c>
      <c r="CUZ7">
        <v>0</v>
      </c>
      <c r="CVA7">
        <v>0</v>
      </c>
      <c r="CVB7">
        <v>0</v>
      </c>
      <c r="CVC7">
        <v>0.2</v>
      </c>
      <c r="CVD7">
        <v>0.2</v>
      </c>
      <c r="CVE7">
        <v>0.2</v>
      </c>
      <c r="CVF7">
        <v>0</v>
      </c>
      <c r="CVG7">
        <v>0</v>
      </c>
      <c r="CVH7">
        <v>0</v>
      </c>
      <c r="CVI7">
        <v>0</v>
      </c>
      <c r="CVJ7">
        <v>0</v>
      </c>
      <c r="CVK7">
        <v>0.2</v>
      </c>
      <c r="CVL7">
        <v>0.2</v>
      </c>
      <c r="CVM7">
        <v>0</v>
      </c>
      <c r="CVN7">
        <v>0.2</v>
      </c>
      <c r="CVO7">
        <v>0.2</v>
      </c>
      <c r="CVP7">
        <v>0</v>
      </c>
      <c r="CVQ7">
        <v>0</v>
      </c>
      <c r="CVR7">
        <v>0.2</v>
      </c>
      <c r="CVS7">
        <v>0.2</v>
      </c>
      <c r="CVT7">
        <v>0.2</v>
      </c>
      <c r="CVU7">
        <v>0</v>
      </c>
      <c r="CVV7">
        <v>0</v>
      </c>
      <c r="CVW7">
        <v>0</v>
      </c>
      <c r="CVX7">
        <v>0</v>
      </c>
      <c r="CVY7">
        <v>0</v>
      </c>
      <c r="CVZ7">
        <v>0.2</v>
      </c>
      <c r="CWA7">
        <v>0</v>
      </c>
      <c r="CWB7">
        <v>0.2</v>
      </c>
      <c r="CWC7">
        <v>0.2</v>
      </c>
      <c r="CWD7">
        <v>0</v>
      </c>
      <c r="CWE7">
        <v>0.2</v>
      </c>
      <c r="CWF7">
        <v>0</v>
      </c>
      <c r="CWG7">
        <v>0</v>
      </c>
      <c r="CWH7">
        <v>0</v>
      </c>
      <c r="CWI7">
        <v>0.2</v>
      </c>
      <c r="CWJ7">
        <v>0</v>
      </c>
      <c r="CWK7">
        <v>0</v>
      </c>
      <c r="CWL7">
        <v>0</v>
      </c>
      <c r="CWM7">
        <v>0</v>
      </c>
      <c r="CWN7">
        <v>0</v>
      </c>
      <c r="CWO7">
        <v>0</v>
      </c>
      <c r="CWP7">
        <v>0</v>
      </c>
      <c r="CWQ7">
        <v>0</v>
      </c>
      <c r="CWR7">
        <v>0</v>
      </c>
      <c r="CWS7">
        <v>0</v>
      </c>
      <c r="CWT7">
        <v>0</v>
      </c>
      <c r="CWU7">
        <v>0</v>
      </c>
      <c r="CWV7">
        <v>0.2</v>
      </c>
      <c r="CWW7">
        <v>0</v>
      </c>
      <c r="CWX7">
        <v>0.2</v>
      </c>
      <c r="CWY7">
        <v>0.2</v>
      </c>
      <c r="CWZ7">
        <v>0</v>
      </c>
      <c r="CXA7">
        <v>0.2</v>
      </c>
      <c r="CXB7">
        <v>0</v>
      </c>
      <c r="CXC7">
        <v>0.2</v>
      </c>
      <c r="CXD7">
        <v>0.2</v>
      </c>
      <c r="CXE7">
        <v>0</v>
      </c>
      <c r="CXF7">
        <v>0.2</v>
      </c>
      <c r="CXG7">
        <v>0.2</v>
      </c>
      <c r="CXH7">
        <v>0</v>
      </c>
      <c r="CXI7">
        <v>0.2</v>
      </c>
      <c r="CXJ7">
        <v>0.2</v>
      </c>
      <c r="CXK7">
        <v>0</v>
      </c>
      <c r="CXL7">
        <v>0.2</v>
      </c>
      <c r="CXM7">
        <v>0</v>
      </c>
      <c r="CXN7">
        <v>0.2</v>
      </c>
      <c r="CXO7">
        <v>0</v>
      </c>
      <c r="CXP7">
        <v>0.2</v>
      </c>
      <c r="CXQ7">
        <v>0</v>
      </c>
      <c r="CXR7">
        <v>0.2</v>
      </c>
      <c r="CXS7">
        <v>0</v>
      </c>
      <c r="CXT7">
        <v>0</v>
      </c>
      <c r="CXU7">
        <v>0.2</v>
      </c>
      <c r="CXV7">
        <v>0</v>
      </c>
      <c r="CXW7">
        <v>0.2</v>
      </c>
      <c r="CXX7">
        <v>0.2</v>
      </c>
      <c r="CXY7">
        <v>0.2</v>
      </c>
      <c r="CXZ7">
        <v>0.2</v>
      </c>
      <c r="CYA7">
        <v>0.2</v>
      </c>
      <c r="CYB7">
        <v>0</v>
      </c>
      <c r="CYC7">
        <v>0.2</v>
      </c>
      <c r="CYD7">
        <v>0</v>
      </c>
      <c r="CYE7">
        <v>0.2</v>
      </c>
      <c r="CYF7">
        <v>0.2</v>
      </c>
      <c r="CYG7">
        <v>0.2</v>
      </c>
      <c r="CYH7">
        <v>0.2</v>
      </c>
      <c r="CYI7">
        <v>0.2</v>
      </c>
      <c r="CYJ7">
        <v>0.2</v>
      </c>
      <c r="CYK7">
        <v>0</v>
      </c>
      <c r="CYL7">
        <v>0.2</v>
      </c>
      <c r="CYM7">
        <v>0</v>
      </c>
      <c r="CYN7">
        <v>0</v>
      </c>
      <c r="CYO7">
        <v>0.2</v>
      </c>
      <c r="CYP7">
        <v>0</v>
      </c>
      <c r="CYQ7">
        <v>0.2</v>
      </c>
      <c r="CYR7">
        <v>0</v>
      </c>
      <c r="CYS7">
        <v>0.2</v>
      </c>
      <c r="CYT7">
        <v>0</v>
      </c>
      <c r="CYU7">
        <v>0</v>
      </c>
      <c r="CYV7">
        <v>0.2</v>
      </c>
      <c r="CYW7">
        <v>0</v>
      </c>
      <c r="CYX7">
        <v>0</v>
      </c>
      <c r="CYY7">
        <v>0</v>
      </c>
      <c r="CYZ7">
        <v>0</v>
      </c>
      <c r="CZA7">
        <v>0</v>
      </c>
      <c r="CZB7">
        <v>0.2</v>
      </c>
      <c r="CZC7">
        <v>0</v>
      </c>
      <c r="CZD7">
        <v>0</v>
      </c>
      <c r="CZE7">
        <v>0.2</v>
      </c>
      <c r="CZF7">
        <v>0</v>
      </c>
      <c r="CZG7">
        <v>0</v>
      </c>
      <c r="CZH7">
        <v>0</v>
      </c>
      <c r="CZI7">
        <v>0</v>
      </c>
      <c r="CZJ7">
        <v>0.2</v>
      </c>
      <c r="CZK7">
        <v>0</v>
      </c>
      <c r="CZL7">
        <v>0.2</v>
      </c>
      <c r="CZM7">
        <v>0.2</v>
      </c>
      <c r="CZN7">
        <v>0</v>
      </c>
      <c r="CZO7">
        <v>0.2</v>
      </c>
      <c r="CZP7">
        <v>0</v>
      </c>
      <c r="CZQ7">
        <v>0</v>
      </c>
      <c r="CZR7">
        <v>0.2</v>
      </c>
      <c r="CZS7">
        <v>0.2</v>
      </c>
      <c r="CZT7">
        <v>0</v>
      </c>
      <c r="CZU7">
        <v>0.2</v>
      </c>
      <c r="CZV7">
        <v>0.2</v>
      </c>
      <c r="CZW7">
        <v>0.2</v>
      </c>
      <c r="CZX7">
        <v>0.2</v>
      </c>
      <c r="CZY7">
        <v>0.2</v>
      </c>
      <c r="CZZ7">
        <v>0</v>
      </c>
      <c r="DAA7">
        <v>0</v>
      </c>
      <c r="DAB7">
        <v>0.2</v>
      </c>
      <c r="DAC7">
        <v>0</v>
      </c>
      <c r="DAD7">
        <v>0</v>
      </c>
      <c r="DAE7">
        <v>0</v>
      </c>
      <c r="DAF7">
        <v>0</v>
      </c>
      <c r="DAG7">
        <v>0.2</v>
      </c>
      <c r="DAH7">
        <v>0</v>
      </c>
      <c r="DAI7">
        <v>0</v>
      </c>
      <c r="DAJ7">
        <v>0.2</v>
      </c>
      <c r="DAK7">
        <v>0</v>
      </c>
      <c r="DAL7">
        <v>0.2</v>
      </c>
      <c r="DAM7">
        <v>0.2</v>
      </c>
      <c r="DAN7">
        <v>0</v>
      </c>
      <c r="DAO7">
        <v>0.2</v>
      </c>
      <c r="DAP7">
        <v>0.2</v>
      </c>
      <c r="DAQ7">
        <v>0.2</v>
      </c>
      <c r="DAR7">
        <v>0.2</v>
      </c>
      <c r="DAS7">
        <v>0.2</v>
      </c>
      <c r="DAT7">
        <v>0.2</v>
      </c>
      <c r="DAU7">
        <v>0.2</v>
      </c>
      <c r="DAV7">
        <v>0.2</v>
      </c>
      <c r="DAW7">
        <v>0.2</v>
      </c>
      <c r="DAX7">
        <v>0</v>
      </c>
      <c r="DAY7">
        <v>0</v>
      </c>
      <c r="DAZ7">
        <v>0</v>
      </c>
      <c r="DBA7">
        <v>0.2</v>
      </c>
      <c r="DBB7">
        <v>0.2</v>
      </c>
      <c r="DBC7">
        <v>0</v>
      </c>
      <c r="DBD7">
        <v>0</v>
      </c>
      <c r="DBE7">
        <v>0</v>
      </c>
      <c r="DBF7">
        <v>0</v>
      </c>
      <c r="DBG7">
        <v>0.2</v>
      </c>
      <c r="DBH7">
        <v>0.2</v>
      </c>
      <c r="DBI7">
        <v>0</v>
      </c>
      <c r="DBJ7">
        <v>0.2</v>
      </c>
      <c r="DBK7">
        <v>0</v>
      </c>
      <c r="DBL7">
        <v>0</v>
      </c>
      <c r="DBM7">
        <v>0.2</v>
      </c>
      <c r="DBN7">
        <v>0</v>
      </c>
      <c r="DBO7">
        <v>0.2</v>
      </c>
      <c r="DBP7">
        <v>0.2</v>
      </c>
      <c r="DBQ7">
        <v>0</v>
      </c>
      <c r="DBR7">
        <v>0</v>
      </c>
      <c r="DBS7">
        <v>0.2</v>
      </c>
      <c r="DBT7">
        <v>0.2</v>
      </c>
      <c r="DBU7">
        <v>0.2</v>
      </c>
      <c r="DBV7">
        <v>0.2</v>
      </c>
      <c r="DBW7">
        <v>0</v>
      </c>
      <c r="DBX7">
        <v>0.2</v>
      </c>
      <c r="DBY7">
        <v>0.2</v>
      </c>
      <c r="DBZ7">
        <v>0</v>
      </c>
      <c r="DCA7">
        <v>0.2</v>
      </c>
      <c r="DCB7">
        <v>0.2</v>
      </c>
      <c r="DCC7">
        <v>0</v>
      </c>
      <c r="DCD7">
        <v>0.2</v>
      </c>
      <c r="DCE7">
        <v>0</v>
      </c>
      <c r="DCF7">
        <v>0</v>
      </c>
      <c r="DCG7">
        <v>0.2</v>
      </c>
      <c r="DCH7">
        <v>0.2</v>
      </c>
      <c r="DCI7">
        <v>0</v>
      </c>
      <c r="DCJ7">
        <v>0.2</v>
      </c>
      <c r="DCK7">
        <v>0.2</v>
      </c>
      <c r="DCL7">
        <v>0</v>
      </c>
      <c r="DCM7">
        <v>0</v>
      </c>
      <c r="DCN7">
        <v>0.2</v>
      </c>
      <c r="DCO7">
        <v>0.2</v>
      </c>
      <c r="DCP7">
        <v>0.2</v>
      </c>
      <c r="DCQ7">
        <v>0</v>
      </c>
      <c r="DCR7">
        <v>0</v>
      </c>
      <c r="DCS7">
        <v>0.2</v>
      </c>
      <c r="DCT7">
        <v>0.2</v>
      </c>
      <c r="DCU7">
        <v>0</v>
      </c>
      <c r="DCV7">
        <v>0</v>
      </c>
      <c r="DCW7">
        <v>0</v>
      </c>
      <c r="DCX7">
        <v>0.2</v>
      </c>
      <c r="DCY7">
        <v>0</v>
      </c>
      <c r="DCZ7">
        <v>0</v>
      </c>
      <c r="DDA7">
        <v>0</v>
      </c>
      <c r="DDB7">
        <v>0.2</v>
      </c>
      <c r="DDC7">
        <v>0</v>
      </c>
      <c r="DDD7">
        <v>0</v>
      </c>
      <c r="DDE7">
        <v>0.2</v>
      </c>
      <c r="DDF7">
        <v>0</v>
      </c>
      <c r="DDG7">
        <v>0.2</v>
      </c>
      <c r="DDH7">
        <v>0.2</v>
      </c>
      <c r="DDI7">
        <v>0.2</v>
      </c>
      <c r="DDJ7">
        <v>0</v>
      </c>
      <c r="DDK7">
        <v>0.2</v>
      </c>
      <c r="DDL7">
        <v>0</v>
      </c>
      <c r="DDM7">
        <v>0</v>
      </c>
      <c r="DDN7">
        <v>0</v>
      </c>
      <c r="DDO7">
        <v>0</v>
      </c>
      <c r="DDP7">
        <v>0.2</v>
      </c>
      <c r="DDQ7">
        <v>0</v>
      </c>
      <c r="DDR7">
        <v>0</v>
      </c>
      <c r="DDS7">
        <v>0.2</v>
      </c>
      <c r="DDT7">
        <v>0.2</v>
      </c>
      <c r="DDU7">
        <v>0.2</v>
      </c>
      <c r="DDV7">
        <v>0</v>
      </c>
      <c r="DDW7">
        <v>0</v>
      </c>
      <c r="DDX7">
        <v>0</v>
      </c>
      <c r="DDY7">
        <v>0</v>
      </c>
      <c r="DDZ7">
        <v>0</v>
      </c>
      <c r="DEA7">
        <v>0</v>
      </c>
      <c r="DEB7">
        <v>0</v>
      </c>
      <c r="DEC7">
        <v>0</v>
      </c>
      <c r="DED7">
        <v>0</v>
      </c>
      <c r="DEE7">
        <v>0.2</v>
      </c>
      <c r="DEF7">
        <v>0</v>
      </c>
      <c r="DEG7">
        <v>0</v>
      </c>
      <c r="DEH7">
        <v>0.2</v>
      </c>
      <c r="DEI7">
        <v>0</v>
      </c>
      <c r="DEJ7">
        <v>0.2</v>
      </c>
      <c r="DEK7">
        <v>0</v>
      </c>
      <c r="DEL7">
        <v>0</v>
      </c>
      <c r="DEM7">
        <v>0</v>
      </c>
      <c r="DEN7">
        <v>0.2</v>
      </c>
      <c r="DEO7">
        <v>0.2</v>
      </c>
      <c r="DEP7">
        <v>0.2</v>
      </c>
      <c r="DEQ7">
        <v>0.2</v>
      </c>
      <c r="DER7">
        <v>0.2</v>
      </c>
      <c r="DES7">
        <v>0</v>
      </c>
      <c r="DET7">
        <v>0.2</v>
      </c>
      <c r="DEU7">
        <v>0</v>
      </c>
      <c r="DEV7">
        <v>0</v>
      </c>
      <c r="DEW7">
        <v>0</v>
      </c>
      <c r="DEX7">
        <v>0.2</v>
      </c>
      <c r="DEY7">
        <v>0.2</v>
      </c>
      <c r="DEZ7">
        <v>0.2</v>
      </c>
      <c r="DFA7">
        <v>0</v>
      </c>
      <c r="DFB7">
        <v>0.2</v>
      </c>
      <c r="DFC7">
        <v>0</v>
      </c>
      <c r="DFD7">
        <v>0.2</v>
      </c>
      <c r="DFE7">
        <v>0.2</v>
      </c>
      <c r="DFF7">
        <v>0</v>
      </c>
      <c r="DFG7">
        <v>0.2</v>
      </c>
      <c r="DFH7">
        <v>0.2</v>
      </c>
      <c r="DFI7">
        <v>0</v>
      </c>
      <c r="DFJ7">
        <v>0.2</v>
      </c>
      <c r="DFK7">
        <v>0.2</v>
      </c>
      <c r="DFL7">
        <v>0</v>
      </c>
      <c r="DFM7">
        <v>0</v>
      </c>
      <c r="DFN7">
        <v>0</v>
      </c>
      <c r="DFO7">
        <v>0</v>
      </c>
      <c r="DFP7">
        <v>0.2</v>
      </c>
      <c r="DFQ7">
        <v>0.2</v>
      </c>
      <c r="DFR7">
        <v>0.2</v>
      </c>
      <c r="DFS7">
        <v>0</v>
      </c>
      <c r="DFT7">
        <v>0</v>
      </c>
      <c r="DFU7">
        <v>0.2</v>
      </c>
      <c r="DFV7">
        <v>0.2</v>
      </c>
      <c r="DFW7">
        <v>0.2</v>
      </c>
      <c r="DFX7">
        <v>0</v>
      </c>
      <c r="DFY7">
        <v>0.2</v>
      </c>
      <c r="DFZ7">
        <v>0</v>
      </c>
      <c r="DGA7">
        <v>0</v>
      </c>
      <c r="DGB7">
        <v>0.2</v>
      </c>
      <c r="DGC7">
        <v>0</v>
      </c>
      <c r="DGD7">
        <v>0.2</v>
      </c>
      <c r="DGE7">
        <v>0</v>
      </c>
      <c r="DGF7">
        <v>0.2</v>
      </c>
      <c r="DGG7">
        <v>0.2</v>
      </c>
      <c r="DGH7">
        <v>0</v>
      </c>
      <c r="DGI7">
        <v>0</v>
      </c>
      <c r="DGJ7">
        <v>0.2</v>
      </c>
      <c r="DGK7">
        <v>0</v>
      </c>
      <c r="DGL7">
        <v>0</v>
      </c>
      <c r="DGM7">
        <v>0.2</v>
      </c>
      <c r="DGN7">
        <v>0.2</v>
      </c>
      <c r="DGO7">
        <v>0.2</v>
      </c>
      <c r="DGP7">
        <v>0</v>
      </c>
      <c r="DGQ7">
        <v>0</v>
      </c>
      <c r="DGR7">
        <v>0.2</v>
      </c>
      <c r="DGS7">
        <v>0</v>
      </c>
      <c r="DGT7">
        <v>0.2</v>
      </c>
      <c r="DGU7">
        <v>0.2</v>
      </c>
      <c r="DGV7">
        <v>0</v>
      </c>
      <c r="DGW7">
        <v>0.2</v>
      </c>
      <c r="DGX7">
        <v>0</v>
      </c>
      <c r="DGY7">
        <v>0</v>
      </c>
      <c r="DGZ7">
        <v>0.2</v>
      </c>
      <c r="DHA7">
        <v>0</v>
      </c>
      <c r="DHB7">
        <v>0</v>
      </c>
      <c r="DHC7">
        <v>0</v>
      </c>
      <c r="DHD7">
        <v>0.2</v>
      </c>
      <c r="DHE7">
        <v>0</v>
      </c>
      <c r="DHF7">
        <v>0</v>
      </c>
      <c r="DHG7">
        <v>0</v>
      </c>
      <c r="DHH7">
        <v>0</v>
      </c>
      <c r="DHI7">
        <v>0.2</v>
      </c>
      <c r="DHJ7">
        <v>0.2</v>
      </c>
      <c r="DHK7">
        <v>0.2</v>
      </c>
      <c r="DHL7">
        <v>0.2</v>
      </c>
      <c r="DHM7">
        <v>0.2</v>
      </c>
      <c r="DHN7">
        <v>0.2</v>
      </c>
      <c r="DHO7">
        <v>0.2</v>
      </c>
      <c r="DHP7">
        <v>0.2</v>
      </c>
      <c r="DHQ7">
        <v>0.2</v>
      </c>
      <c r="DHR7">
        <v>0</v>
      </c>
      <c r="DHS7">
        <v>0</v>
      </c>
      <c r="DHT7">
        <v>0.2</v>
      </c>
      <c r="DHU7">
        <v>0</v>
      </c>
      <c r="DHV7">
        <v>0.2</v>
      </c>
      <c r="DHW7">
        <v>0</v>
      </c>
      <c r="DHX7">
        <v>0</v>
      </c>
      <c r="DHY7">
        <v>0.2</v>
      </c>
      <c r="DHZ7">
        <v>0</v>
      </c>
      <c r="DIA7">
        <v>0</v>
      </c>
      <c r="DIB7">
        <v>0</v>
      </c>
      <c r="DIC7">
        <v>0</v>
      </c>
      <c r="DID7">
        <v>0.2</v>
      </c>
      <c r="DIE7">
        <v>0.2</v>
      </c>
      <c r="DIF7">
        <v>0</v>
      </c>
      <c r="DIG7">
        <v>0.2</v>
      </c>
      <c r="DIH7">
        <v>0.2</v>
      </c>
      <c r="DII7">
        <v>0.2</v>
      </c>
      <c r="DIJ7">
        <v>0</v>
      </c>
      <c r="DIK7">
        <v>0</v>
      </c>
      <c r="DIL7">
        <v>0.2</v>
      </c>
      <c r="DIM7">
        <v>0.2</v>
      </c>
      <c r="DIN7">
        <v>0</v>
      </c>
      <c r="DIO7">
        <v>0</v>
      </c>
      <c r="DIP7">
        <v>0.2</v>
      </c>
      <c r="DIQ7">
        <v>0</v>
      </c>
      <c r="DIR7">
        <v>0</v>
      </c>
      <c r="DIS7">
        <v>0</v>
      </c>
      <c r="DIT7">
        <v>0.2</v>
      </c>
      <c r="DIU7">
        <v>0</v>
      </c>
      <c r="DIV7">
        <v>0.2</v>
      </c>
      <c r="DIW7">
        <v>0</v>
      </c>
      <c r="DIX7">
        <v>0.2</v>
      </c>
      <c r="DIY7">
        <v>0</v>
      </c>
      <c r="DIZ7">
        <v>0.2</v>
      </c>
      <c r="DJA7">
        <v>0</v>
      </c>
      <c r="DJB7">
        <v>0</v>
      </c>
      <c r="DJC7">
        <v>0</v>
      </c>
      <c r="DJD7">
        <v>0.2</v>
      </c>
      <c r="DJE7">
        <v>0.2</v>
      </c>
      <c r="DJF7">
        <v>0</v>
      </c>
      <c r="DJG7">
        <v>0.2</v>
      </c>
      <c r="DJH7">
        <v>0.2</v>
      </c>
      <c r="DJI7">
        <v>0.2</v>
      </c>
      <c r="DJJ7">
        <v>0</v>
      </c>
      <c r="DJK7">
        <v>0</v>
      </c>
      <c r="DJL7">
        <v>0.2</v>
      </c>
      <c r="DJM7">
        <v>0</v>
      </c>
      <c r="DJN7">
        <v>0</v>
      </c>
      <c r="DJO7">
        <v>0.2</v>
      </c>
      <c r="DJP7">
        <v>0</v>
      </c>
      <c r="DJQ7">
        <v>0</v>
      </c>
      <c r="DJR7">
        <v>0</v>
      </c>
      <c r="DJS7">
        <v>0</v>
      </c>
      <c r="DJT7">
        <v>0</v>
      </c>
      <c r="DJU7">
        <v>0</v>
      </c>
      <c r="DJV7">
        <v>0</v>
      </c>
      <c r="DJW7">
        <v>0</v>
      </c>
      <c r="DJX7">
        <v>0.2</v>
      </c>
      <c r="DJY7">
        <v>0</v>
      </c>
      <c r="DJZ7">
        <v>0</v>
      </c>
      <c r="DKA7">
        <v>0.2</v>
      </c>
      <c r="DKB7">
        <v>0.2</v>
      </c>
      <c r="DKC7">
        <v>0.2</v>
      </c>
      <c r="DKD7">
        <v>0.2</v>
      </c>
      <c r="DKE7">
        <v>0</v>
      </c>
      <c r="DKF7">
        <v>0.2</v>
      </c>
      <c r="DKG7">
        <v>0</v>
      </c>
      <c r="DKH7">
        <v>0.2</v>
      </c>
      <c r="DKI7">
        <v>0</v>
      </c>
      <c r="DKJ7">
        <v>0</v>
      </c>
      <c r="DKK7">
        <v>0.2</v>
      </c>
      <c r="DKL7">
        <v>0</v>
      </c>
      <c r="DKM7">
        <v>0.2</v>
      </c>
      <c r="DKN7">
        <v>0.2</v>
      </c>
      <c r="DKO7">
        <v>0</v>
      </c>
      <c r="DKP7">
        <v>0.2</v>
      </c>
      <c r="DKQ7">
        <v>0.2</v>
      </c>
      <c r="DKR7">
        <v>0</v>
      </c>
      <c r="DKS7">
        <v>0.2</v>
      </c>
      <c r="DKT7">
        <v>0</v>
      </c>
      <c r="DKU7">
        <v>0</v>
      </c>
      <c r="DKV7">
        <v>0</v>
      </c>
      <c r="DKW7">
        <v>0</v>
      </c>
      <c r="DKX7">
        <v>0</v>
      </c>
      <c r="DKY7">
        <v>0.2</v>
      </c>
      <c r="DKZ7">
        <v>0.2</v>
      </c>
      <c r="DLA7">
        <v>0</v>
      </c>
      <c r="DLB7">
        <v>0</v>
      </c>
      <c r="DLC7">
        <v>0</v>
      </c>
      <c r="DLD7">
        <v>0.2</v>
      </c>
      <c r="DLE7">
        <v>0</v>
      </c>
      <c r="DLF7">
        <v>0</v>
      </c>
      <c r="DLG7">
        <v>0</v>
      </c>
      <c r="DLH7">
        <v>0.2</v>
      </c>
      <c r="DLI7">
        <v>0</v>
      </c>
      <c r="DLJ7">
        <v>0.2</v>
      </c>
      <c r="DLK7">
        <v>0</v>
      </c>
      <c r="DLL7">
        <v>0.2</v>
      </c>
      <c r="DLM7">
        <v>0</v>
      </c>
      <c r="DLN7">
        <v>0</v>
      </c>
      <c r="DLO7">
        <v>0.2</v>
      </c>
      <c r="DLP7">
        <v>0.2</v>
      </c>
      <c r="DLQ7">
        <v>0.2</v>
      </c>
      <c r="DLR7">
        <v>0</v>
      </c>
      <c r="DLS7">
        <v>0.2</v>
      </c>
      <c r="DLT7">
        <v>0</v>
      </c>
      <c r="DLU7">
        <v>0.2</v>
      </c>
      <c r="DLV7">
        <v>0.2</v>
      </c>
      <c r="DLW7">
        <v>0</v>
      </c>
      <c r="DLX7">
        <v>0.2</v>
      </c>
      <c r="DLY7">
        <v>0.2</v>
      </c>
      <c r="DLZ7">
        <v>0.2</v>
      </c>
      <c r="DMA7">
        <v>0</v>
      </c>
      <c r="DMB7">
        <v>0.2</v>
      </c>
      <c r="DMC7">
        <v>0</v>
      </c>
      <c r="DMD7">
        <v>0</v>
      </c>
      <c r="DME7">
        <v>0.2</v>
      </c>
      <c r="DMF7">
        <v>0</v>
      </c>
      <c r="DMG7">
        <v>0.2</v>
      </c>
      <c r="DMH7">
        <v>0.2</v>
      </c>
      <c r="DMI7">
        <v>0</v>
      </c>
      <c r="DMJ7">
        <v>0.2</v>
      </c>
      <c r="DMK7">
        <v>0</v>
      </c>
      <c r="DML7">
        <v>0</v>
      </c>
      <c r="DMM7">
        <v>0.2</v>
      </c>
      <c r="DMN7">
        <v>0</v>
      </c>
      <c r="DMO7">
        <v>0</v>
      </c>
      <c r="DMP7">
        <v>0</v>
      </c>
      <c r="DMQ7">
        <v>0.2</v>
      </c>
      <c r="DMR7">
        <v>0.2</v>
      </c>
      <c r="DMS7">
        <v>0.2</v>
      </c>
      <c r="DMT7">
        <v>0</v>
      </c>
      <c r="DMU7">
        <v>0</v>
      </c>
      <c r="DMV7">
        <v>0.2</v>
      </c>
      <c r="DMW7">
        <v>0</v>
      </c>
      <c r="DMX7">
        <v>0</v>
      </c>
      <c r="DMY7">
        <v>0</v>
      </c>
      <c r="DMZ7">
        <v>0.2</v>
      </c>
      <c r="DNA7">
        <v>0.2</v>
      </c>
      <c r="DNB7">
        <v>0</v>
      </c>
      <c r="DNC7">
        <v>0.2</v>
      </c>
      <c r="DND7">
        <v>0.2</v>
      </c>
      <c r="DNE7">
        <v>0.2</v>
      </c>
      <c r="DNF7">
        <v>0.2</v>
      </c>
      <c r="DNG7">
        <v>0</v>
      </c>
      <c r="DNH7">
        <v>0.2</v>
      </c>
      <c r="DNI7">
        <v>0.2</v>
      </c>
      <c r="DNJ7">
        <v>0.2</v>
      </c>
      <c r="DNK7">
        <v>0.2</v>
      </c>
      <c r="DNL7">
        <v>0</v>
      </c>
      <c r="DNM7">
        <v>0.2</v>
      </c>
      <c r="DNN7">
        <v>0</v>
      </c>
      <c r="DNO7">
        <v>0</v>
      </c>
      <c r="DNP7">
        <v>0</v>
      </c>
      <c r="DNQ7">
        <v>0</v>
      </c>
      <c r="DNR7">
        <v>0.2</v>
      </c>
      <c r="DNS7">
        <v>0</v>
      </c>
      <c r="DNT7">
        <v>0.2</v>
      </c>
      <c r="DNU7">
        <v>0.2</v>
      </c>
      <c r="DNV7">
        <v>0</v>
      </c>
      <c r="DNW7">
        <v>0</v>
      </c>
      <c r="DNX7">
        <v>0</v>
      </c>
      <c r="DNY7">
        <v>0.2</v>
      </c>
      <c r="DNZ7">
        <v>0.2</v>
      </c>
      <c r="DOA7">
        <v>0.2</v>
      </c>
      <c r="DOB7">
        <v>0</v>
      </c>
      <c r="DOC7">
        <v>0.2</v>
      </c>
      <c r="DOD7">
        <v>0</v>
      </c>
      <c r="DOE7">
        <v>0</v>
      </c>
      <c r="DOF7">
        <v>0.2</v>
      </c>
      <c r="DOG7">
        <v>0.2</v>
      </c>
      <c r="DOH7">
        <v>0.2</v>
      </c>
      <c r="DOI7">
        <v>0.2</v>
      </c>
      <c r="DOJ7">
        <v>0.2</v>
      </c>
      <c r="DOK7">
        <v>0</v>
      </c>
      <c r="DOL7">
        <v>0</v>
      </c>
      <c r="DOM7">
        <v>0</v>
      </c>
      <c r="DON7">
        <v>0.2</v>
      </c>
      <c r="DOO7">
        <v>0</v>
      </c>
      <c r="DOP7">
        <v>0</v>
      </c>
      <c r="DOQ7">
        <v>0</v>
      </c>
      <c r="DOR7">
        <v>0</v>
      </c>
      <c r="DOS7">
        <v>0</v>
      </c>
      <c r="DOT7">
        <v>0</v>
      </c>
      <c r="DOU7">
        <v>0</v>
      </c>
      <c r="DOV7">
        <v>0</v>
      </c>
      <c r="DOW7">
        <v>0</v>
      </c>
      <c r="DOX7">
        <v>0</v>
      </c>
      <c r="DOY7">
        <v>0.2</v>
      </c>
      <c r="DOZ7">
        <v>0</v>
      </c>
      <c r="DPA7">
        <v>0.2</v>
      </c>
      <c r="DPB7">
        <v>0</v>
      </c>
      <c r="DPC7">
        <v>0</v>
      </c>
      <c r="DPD7">
        <v>0</v>
      </c>
      <c r="DPE7">
        <v>0.2</v>
      </c>
      <c r="DPF7">
        <v>0.2</v>
      </c>
      <c r="DPG7">
        <v>0.2</v>
      </c>
      <c r="DPH7">
        <v>0.2</v>
      </c>
      <c r="DPI7">
        <v>0.2</v>
      </c>
      <c r="DPJ7">
        <v>0</v>
      </c>
      <c r="DPK7">
        <v>0</v>
      </c>
      <c r="DPL7">
        <v>0.2</v>
      </c>
      <c r="DPM7">
        <v>0.2</v>
      </c>
      <c r="DPN7">
        <v>0</v>
      </c>
      <c r="DPO7">
        <v>0.2</v>
      </c>
      <c r="DPP7">
        <v>0.2</v>
      </c>
      <c r="DPQ7">
        <v>0.2</v>
      </c>
      <c r="DPR7">
        <v>0</v>
      </c>
      <c r="DPS7">
        <v>0.2</v>
      </c>
      <c r="DPT7">
        <v>0</v>
      </c>
      <c r="DPU7">
        <v>0</v>
      </c>
      <c r="DPV7">
        <v>0</v>
      </c>
      <c r="DPW7">
        <v>0</v>
      </c>
      <c r="DPX7">
        <v>0.2</v>
      </c>
      <c r="DPY7">
        <v>0.2</v>
      </c>
      <c r="DPZ7">
        <v>0.2</v>
      </c>
      <c r="DQA7">
        <v>0.2</v>
      </c>
      <c r="DQB7">
        <v>0</v>
      </c>
      <c r="DQC7">
        <v>0.2</v>
      </c>
      <c r="DQD7">
        <v>0</v>
      </c>
      <c r="DQE7">
        <v>0.2</v>
      </c>
      <c r="DQF7">
        <v>0</v>
      </c>
      <c r="DQG7">
        <v>0</v>
      </c>
      <c r="DQH7">
        <v>0.2</v>
      </c>
      <c r="DQI7">
        <v>0</v>
      </c>
      <c r="DQJ7">
        <v>0</v>
      </c>
      <c r="DQK7">
        <v>0.2</v>
      </c>
      <c r="DQL7">
        <v>0.2</v>
      </c>
      <c r="DQM7">
        <v>0.2</v>
      </c>
      <c r="DQN7">
        <v>0.2</v>
      </c>
      <c r="DQO7">
        <v>0.2</v>
      </c>
      <c r="DQP7">
        <v>0</v>
      </c>
      <c r="DQQ7">
        <v>0</v>
      </c>
      <c r="DQR7">
        <v>0.2</v>
      </c>
      <c r="DQS7">
        <v>0.2</v>
      </c>
      <c r="DQT7">
        <v>0.2</v>
      </c>
      <c r="DQU7">
        <v>0.2</v>
      </c>
      <c r="DQV7">
        <v>0</v>
      </c>
      <c r="DQW7">
        <v>0</v>
      </c>
      <c r="DQX7">
        <v>0</v>
      </c>
      <c r="DQY7">
        <v>0</v>
      </c>
      <c r="DQZ7">
        <v>0.2</v>
      </c>
      <c r="DRA7">
        <v>0.2</v>
      </c>
      <c r="DRB7">
        <v>0</v>
      </c>
      <c r="DRC7">
        <v>0.2</v>
      </c>
      <c r="DRD7">
        <v>0</v>
      </c>
      <c r="DRE7">
        <v>0.2</v>
      </c>
      <c r="DRF7">
        <v>0.2</v>
      </c>
      <c r="DRG7">
        <v>0.2</v>
      </c>
      <c r="DRH7">
        <v>0.2</v>
      </c>
      <c r="DRI7">
        <v>0.2</v>
      </c>
      <c r="DRJ7">
        <v>0</v>
      </c>
      <c r="DRK7">
        <v>0.2</v>
      </c>
      <c r="DRL7">
        <v>0</v>
      </c>
      <c r="DRM7">
        <v>0</v>
      </c>
      <c r="DRN7">
        <v>0.2</v>
      </c>
      <c r="DRO7">
        <v>0.2</v>
      </c>
      <c r="DRP7">
        <v>0.2</v>
      </c>
      <c r="DRQ7">
        <v>0.2</v>
      </c>
      <c r="DRR7">
        <v>0.2</v>
      </c>
      <c r="DRS7">
        <v>0.2</v>
      </c>
      <c r="DRT7">
        <v>0.2</v>
      </c>
      <c r="DRU7">
        <v>0.2</v>
      </c>
      <c r="DRV7">
        <v>0.2</v>
      </c>
      <c r="DRW7">
        <v>0</v>
      </c>
      <c r="DRX7">
        <v>0</v>
      </c>
      <c r="DRY7">
        <v>0</v>
      </c>
      <c r="DRZ7">
        <v>0</v>
      </c>
      <c r="DSA7">
        <v>0</v>
      </c>
      <c r="DSB7">
        <v>0</v>
      </c>
      <c r="DSC7">
        <v>0</v>
      </c>
      <c r="DSD7">
        <v>0</v>
      </c>
      <c r="DSE7">
        <v>0.2</v>
      </c>
      <c r="DSF7">
        <v>0</v>
      </c>
      <c r="DSG7">
        <v>0.2</v>
      </c>
      <c r="DSH7">
        <v>0.2</v>
      </c>
      <c r="DSI7">
        <v>0.2</v>
      </c>
      <c r="DSJ7">
        <v>0</v>
      </c>
      <c r="DSK7">
        <v>0</v>
      </c>
      <c r="DSL7">
        <v>0.2</v>
      </c>
      <c r="DSM7">
        <v>0</v>
      </c>
      <c r="DSN7">
        <v>0.2</v>
      </c>
      <c r="DSO7">
        <v>0.2</v>
      </c>
      <c r="DSP7">
        <v>0.2</v>
      </c>
      <c r="DSQ7">
        <v>0</v>
      </c>
      <c r="DSR7">
        <v>0.2</v>
      </c>
      <c r="DSS7">
        <v>0</v>
      </c>
      <c r="DST7">
        <v>0.2</v>
      </c>
      <c r="DSU7">
        <v>0.2</v>
      </c>
      <c r="DSV7">
        <v>0</v>
      </c>
      <c r="DSW7">
        <v>0</v>
      </c>
      <c r="DSX7">
        <v>0.2</v>
      </c>
      <c r="DSY7">
        <v>0.2</v>
      </c>
      <c r="DSZ7">
        <v>0</v>
      </c>
      <c r="DTA7">
        <v>0.2</v>
      </c>
      <c r="DTB7">
        <v>0.2</v>
      </c>
      <c r="DTC7">
        <v>0</v>
      </c>
      <c r="DTD7">
        <v>0</v>
      </c>
      <c r="DTE7">
        <v>0.2</v>
      </c>
      <c r="DTF7">
        <v>0.2</v>
      </c>
      <c r="DTG7">
        <v>0</v>
      </c>
      <c r="DTH7">
        <v>0</v>
      </c>
      <c r="DTI7">
        <v>0.2</v>
      </c>
      <c r="DTJ7">
        <v>0.2</v>
      </c>
      <c r="DTK7">
        <v>0</v>
      </c>
      <c r="DTL7">
        <v>0.2</v>
      </c>
      <c r="DTM7">
        <v>0.2</v>
      </c>
      <c r="DTN7">
        <v>0.2</v>
      </c>
      <c r="DTO7">
        <v>0.2</v>
      </c>
      <c r="DTP7">
        <v>0.2</v>
      </c>
      <c r="DTQ7">
        <v>0</v>
      </c>
      <c r="DTR7">
        <v>0</v>
      </c>
      <c r="DTS7">
        <v>0</v>
      </c>
      <c r="DTT7">
        <v>0.2</v>
      </c>
      <c r="DTU7">
        <v>0.2</v>
      </c>
      <c r="DTV7">
        <v>0</v>
      </c>
      <c r="DTW7">
        <v>0</v>
      </c>
      <c r="DTX7">
        <v>0.2</v>
      </c>
      <c r="DTY7">
        <v>0</v>
      </c>
      <c r="DTZ7">
        <v>0</v>
      </c>
      <c r="DUA7">
        <v>0</v>
      </c>
      <c r="DUB7">
        <v>0</v>
      </c>
      <c r="DUC7">
        <v>0</v>
      </c>
      <c r="DUD7">
        <v>0</v>
      </c>
      <c r="DUE7">
        <v>0</v>
      </c>
      <c r="DUF7">
        <v>0.2</v>
      </c>
      <c r="DUG7">
        <v>0</v>
      </c>
      <c r="DUH7">
        <v>0</v>
      </c>
      <c r="DUI7">
        <v>0</v>
      </c>
      <c r="DUJ7">
        <v>0.2</v>
      </c>
      <c r="DUK7">
        <v>0</v>
      </c>
      <c r="DUL7">
        <v>0</v>
      </c>
      <c r="DUM7">
        <v>0</v>
      </c>
      <c r="DUN7">
        <v>0.2</v>
      </c>
      <c r="DUO7">
        <v>0.2</v>
      </c>
      <c r="DUP7">
        <v>0.2</v>
      </c>
      <c r="DUQ7">
        <v>0.2</v>
      </c>
      <c r="DUR7">
        <v>0.2</v>
      </c>
      <c r="DUS7">
        <v>0</v>
      </c>
      <c r="DUT7">
        <v>0</v>
      </c>
      <c r="DUU7">
        <v>0</v>
      </c>
      <c r="DUV7">
        <v>0</v>
      </c>
      <c r="DUW7">
        <v>0</v>
      </c>
      <c r="DUX7">
        <v>0.2</v>
      </c>
      <c r="DUY7">
        <v>0.2</v>
      </c>
      <c r="DUZ7">
        <v>0</v>
      </c>
      <c r="DVA7">
        <v>0.2</v>
      </c>
      <c r="DVB7">
        <v>0</v>
      </c>
      <c r="DVC7">
        <v>0</v>
      </c>
      <c r="DVD7">
        <v>0.2</v>
      </c>
      <c r="DVE7">
        <v>0</v>
      </c>
      <c r="DVF7">
        <v>0</v>
      </c>
      <c r="DVG7">
        <v>0</v>
      </c>
      <c r="DVH7">
        <v>0</v>
      </c>
      <c r="DVI7">
        <v>0.2</v>
      </c>
      <c r="DVJ7">
        <v>0.2</v>
      </c>
      <c r="DVK7">
        <v>0</v>
      </c>
      <c r="DVL7">
        <v>0.2</v>
      </c>
      <c r="DVM7">
        <v>0</v>
      </c>
      <c r="DVN7">
        <v>0.2</v>
      </c>
      <c r="DVO7">
        <v>0.2</v>
      </c>
      <c r="DVP7">
        <v>0</v>
      </c>
      <c r="DVQ7">
        <v>0</v>
      </c>
      <c r="DVR7">
        <v>0</v>
      </c>
      <c r="DVS7">
        <v>0.2</v>
      </c>
      <c r="DVT7">
        <v>0</v>
      </c>
      <c r="DVU7">
        <v>0</v>
      </c>
      <c r="DVV7">
        <v>0.2</v>
      </c>
      <c r="DVW7">
        <v>0</v>
      </c>
      <c r="DVX7">
        <v>0</v>
      </c>
      <c r="DVY7">
        <v>0.2</v>
      </c>
      <c r="DVZ7">
        <v>0.2</v>
      </c>
      <c r="DWA7">
        <v>0.2</v>
      </c>
      <c r="DWB7">
        <v>0.2</v>
      </c>
      <c r="DWC7">
        <v>0</v>
      </c>
      <c r="DWD7">
        <v>0</v>
      </c>
      <c r="DWE7">
        <v>0.2</v>
      </c>
      <c r="DWF7">
        <v>0</v>
      </c>
      <c r="DWG7">
        <v>0</v>
      </c>
      <c r="DWH7">
        <v>0.2</v>
      </c>
      <c r="DWI7">
        <v>0</v>
      </c>
      <c r="DWJ7">
        <v>0</v>
      </c>
      <c r="DWK7">
        <v>0.2</v>
      </c>
      <c r="DWL7">
        <v>0.2</v>
      </c>
      <c r="DWM7">
        <v>0.2</v>
      </c>
      <c r="DWN7">
        <v>0</v>
      </c>
      <c r="DWO7">
        <v>0.2</v>
      </c>
      <c r="DWP7">
        <v>0.2</v>
      </c>
      <c r="DWQ7">
        <v>0</v>
      </c>
      <c r="DWR7">
        <v>0</v>
      </c>
      <c r="DWS7">
        <v>0</v>
      </c>
      <c r="DWT7">
        <v>0</v>
      </c>
      <c r="DWU7">
        <v>0</v>
      </c>
      <c r="DWV7">
        <v>0.2</v>
      </c>
      <c r="DWW7">
        <v>0.2</v>
      </c>
      <c r="DWX7">
        <v>0.2</v>
      </c>
      <c r="DWY7">
        <v>0</v>
      </c>
      <c r="DWZ7">
        <v>0.2</v>
      </c>
      <c r="DXA7">
        <v>0.2</v>
      </c>
      <c r="DXB7">
        <v>0</v>
      </c>
      <c r="DXC7">
        <v>0.2</v>
      </c>
      <c r="DXD7">
        <v>0</v>
      </c>
      <c r="DXE7">
        <v>0</v>
      </c>
      <c r="DXF7">
        <v>0</v>
      </c>
      <c r="DXG7">
        <v>0</v>
      </c>
      <c r="DXH7">
        <v>0.2</v>
      </c>
      <c r="DXI7">
        <v>0</v>
      </c>
      <c r="DXJ7">
        <v>0.2</v>
      </c>
      <c r="DXK7">
        <v>0</v>
      </c>
      <c r="DXL7">
        <v>0</v>
      </c>
      <c r="DXM7">
        <v>0.2</v>
      </c>
      <c r="DXN7">
        <v>0</v>
      </c>
      <c r="DXO7">
        <v>0</v>
      </c>
      <c r="DXP7">
        <v>0</v>
      </c>
      <c r="DXQ7">
        <v>0</v>
      </c>
      <c r="DXR7">
        <v>0</v>
      </c>
      <c r="DXS7">
        <v>0</v>
      </c>
      <c r="DXT7">
        <v>0.2</v>
      </c>
      <c r="DXU7">
        <v>0.2</v>
      </c>
      <c r="DXV7">
        <v>0</v>
      </c>
      <c r="DXW7">
        <v>0</v>
      </c>
      <c r="DXX7">
        <v>0</v>
      </c>
      <c r="DXY7">
        <v>0</v>
      </c>
      <c r="DXZ7">
        <v>0.2</v>
      </c>
      <c r="DYA7">
        <v>0.2</v>
      </c>
      <c r="DYB7">
        <v>0.2</v>
      </c>
      <c r="DYC7">
        <v>0.2</v>
      </c>
      <c r="DYD7">
        <v>0.2</v>
      </c>
      <c r="DYE7">
        <v>0.2</v>
      </c>
      <c r="DYF7">
        <v>0</v>
      </c>
      <c r="DYG7">
        <v>0.2</v>
      </c>
      <c r="DYH7">
        <v>0.2</v>
      </c>
      <c r="DYI7">
        <v>0</v>
      </c>
      <c r="DYJ7">
        <v>0</v>
      </c>
      <c r="DYK7">
        <v>0.2</v>
      </c>
      <c r="DYL7">
        <v>0</v>
      </c>
      <c r="DYM7">
        <v>0.2</v>
      </c>
      <c r="DYN7">
        <v>0.2</v>
      </c>
      <c r="DYO7">
        <v>0</v>
      </c>
      <c r="DYP7">
        <v>0.2</v>
      </c>
      <c r="DYQ7">
        <v>0</v>
      </c>
      <c r="DYR7">
        <v>0</v>
      </c>
      <c r="DYS7">
        <v>0.2</v>
      </c>
      <c r="DYT7">
        <v>0</v>
      </c>
      <c r="DYU7">
        <v>0.2</v>
      </c>
      <c r="DYV7">
        <v>0</v>
      </c>
      <c r="DYW7">
        <v>0</v>
      </c>
      <c r="DYX7">
        <v>0</v>
      </c>
      <c r="DYY7">
        <v>0.2</v>
      </c>
      <c r="DYZ7">
        <v>0.2</v>
      </c>
      <c r="DZA7">
        <v>0</v>
      </c>
      <c r="DZB7">
        <v>0.2</v>
      </c>
      <c r="DZC7">
        <v>0</v>
      </c>
      <c r="DZD7">
        <v>0</v>
      </c>
      <c r="DZE7">
        <v>0.2</v>
      </c>
      <c r="DZF7">
        <v>0</v>
      </c>
      <c r="DZG7">
        <v>0.2</v>
      </c>
      <c r="DZH7">
        <v>0.2</v>
      </c>
      <c r="DZI7">
        <v>0.2</v>
      </c>
      <c r="DZJ7">
        <v>0.2</v>
      </c>
      <c r="DZK7">
        <v>0.2</v>
      </c>
      <c r="DZL7">
        <v>0</v>
      </c>
      <c r="DZM7">
        <v>0</v>
      </c>
      <c r="DZN7">
        <v>0</v>
      </c>
      <c r="DZO7">
        <v>0.2</v>
      </c>
      <c r="DZP7">
        <v>0.2</v>
      </c>
      <c r="DZQ7">
        <v>0</v>
      </c>
      <c r="DZR7">
        <v>0</v>
      </c>
      <c r="DZS7">
        <v>0.2</v>
      </c>
      <c r="DZT7">
        <v>0.2</v>
      </c>
      <c r="DZU7">
        <v>0.2</v>
      </c>
      <c r="DZV7">
        <v>0.2</v>
      </c>
      <c r="DZW7">
        <v>0.2</v>
      </c>
      <c r="DZX7">
        <v>0.2</v>
      </c>
      <c r="DZY7">
        <v>0</v>
      </c>
      <c r="DZZ7">
        <v>0.2</v>
      </c>
      <c r="EAA7">
        <v>0</v>
      </c>
      <c r="EAB7">
        <v>0</v>
      </c>
      <c r="EAC7">
        <v>0</v>
      </c>
      <c r="EAD7">
        <v>0.2</v>
      </c>
      <c r="EAE7">
        <v>0</v>
      </c>
      <c r="EAF7">
        <v>0.2</v>
      </c>
      <c r="EAG7">
        <v>0</v>
      </c>
      <c r="EAH7">
        <v>0</v>
      </c>
      <c r="EAI7">
        <v>0</v>
      </c>
      <c r="EAJ7">
        <v>0</v>
      </c>
      <c r="EAK7">
        <v>0.2</v>
      </c>
      <c r="EAL7">
        <v>0.2</v>
      </c>
      <c r="EAM7">
        <v>0</v>
      </c>
      <c r="EAN7">
        <v>0</v>
      </c>
      <c r="EAO7">
        <v>0.2</v>
      </c>
      <c r="EAP7">
        <v>0</v>
      </c>
      <c r="EAQ7">
        <v>0</v>
      </c>
      <c r="EAR7">
        <v>0.2</v>
      </c>
      <c r="EAS7">
        <v>0.2</v>
      </c>
      <c r="EAT7">
        <v>0.2</v>
      </c>
      <c r="EAU7">
        <v>0.2</v>
      </c>
      <c r="EAV7">
        <v>0.2</v>
      </c>
      <c r="EAW7">
        <v>0.2</v>
      </c>
      <c r="EAX7">
        <v>0.2</v>
      </c>
      <c r="EAY7">
        <v>0.2</v>
      </c>
      <c r="EAZ7">
        <v>0.2</v>
      </c>
      <c r="EBA7">
        <v>0</v>
      </c>
      <c r="EBB7">
        <v>0.2</v>
      </c>
      <c r="EBC7">
        <v>0</v>
      </c>
      <c r="EBD7">
        <v>0.2</v>
      </c>
      <c r="EBE7">
        <v>0.2</v>
      </c>
      <c r="EBF7">
        <v>0</v>
      </c>
      <c r="EBG7">
        <v>0</v>
      </c>
      <c r="EBH7">
        <v>0</v>
      </c>
      <c r="EBI7">
        <v>0</v>
      </c>
      <c r="EBJ7">
        <v>0.2</v>
      </c>
      <c r="EBK7">
        <v>0</v>
      </c>
      <c r="EBL7">
        <v>0</v>
      </c>
      <c r="EBM7">
        <v>0</v>
      </c>
      <c r="EBN7">
        <v>0.2</v>
      </c>
      <c r="EBO7">
        <v>0</v>
      </c>
      <c r="EBP7">
        <v>0.2</v>
      </c>
      <c r="EBQ7">
        <v>0.2</v>
      </c>
      <c r="EBR7">
        <v>0</v>
      </c>
      <c r="EBS7">
        <v>0.2</v>
      </c>
      <c r="EBT7">
        <v>0.2</v>
      </c>
      <c r="EBU7">
        <v>0.2</v>
      </c>
      <c r="EBV7">
        <v>0.2</v>
      </c>
      <c r="EBW7">
        <v>0.2</v>
      </c>
      <c r="EBX7">
        <v>0</v>
      </c>
      <c r="EBY7">
        <v>0</v>
      </c>
      <c r="EBZ7">
        <v>0.2</v>
      </c>
      <c r="ECA7">
        <v>0.2</v>
      </c>
      <c r="ECB7">
        <v>0</v>
      </c>
      <c r="ECC7">
        <v>0</v>
      </c>
      <c r="ECD7">
        <v>0</v>
      </c>
      <c r="ECE7">
        <v>0</v>
      </c>
      <c r="ECF7">
        <v>0.2</v>
      </c>
      <c r="ECG7">
        <v>0</v>
      </c>
      <c r="ECH7">
        <v>0.2</v>
      </c>
      <c r="ECI7">
        <v>0</v>
      </c>
      <c r="ECJ7">
        <v>0.2</v>
      </c>
      <c r="ECK7">
        <v>0.2</v>
      </c>
      <c r="ECL7">
        <v>0</v>
      </c>
      <c r="ECM7">
        <v>0</v>
      </c>
      <c r="ECN7">
        <v>0</v>
      </c>
      <c r="ECO7">
        <v>0</v>
      </c>
      <c r="ECP7">
        <v>0.2</v>
      </c>
      <c r="ECQ7">
        <v>0</v>
      </c>
      <c r="ECR7">
        <v>0.2</v>
      </c>
      <c r="ECS7">
        <v>0.2</v>
      </c>
      <c r="ECT7">
        <v>0.2</v>
      </c>
      <c r="ECU7">
        <v>0.2</v>
      </c>
      <c r="ECV7">
        <v>0</v>
      </c>
      <c r="ECW7">
        <v>0.2</v>
      </c>
      <c r="ECX7">
        <v>0.2</v>
      </c>
      <c r="ECY7">
        <v>0.2</v>
      </c>
      <c r="ECZ7">
        <v>0</v>
      </c>
      <c r="EDA7">
        <v>0.2</v>
      </c>
      <c r="EDB7">
        <v>0</v>
      </c>
      <c r="EDC7">
        <v>0</v>
      </c>
      <c r="EDD7">
        <v>0</v>
      </c>
      <c r="EDE7">
        <v>0</v>
      </c>
      <c r="EDF7">
        <v>0</v>
      </c>
      <c r="EDG7">
        <v>0</v>
      </c>
      <c r="EDH7">
        <v>0</v>
      </c>
      <c r="EDI7">
        <v>0.2</v>
      </c>
      <c r="EDJ7">
        <v>0</v>
      </c>
      <c r="EDK7">
        <v>0</v>
      </c>
      <c r="EDL7">
        <v>0.2</v>
      </c>
      <c r="EDM7">
        <v>0</v>
      </c>
      <c r="EDN7">
        <v>0</v>
      </c>
      <c r="EDO7">
        <v>0.2</v>
      </c>
      <c r="EDP7">
        <v>0.2</v>
      </c>
      <c r="EDQ7">
        <v>0</v>
      </c>
      <c r="EDR7">
        <v>0</v>
      </c>
      <c r="EDS7">
        <v>0</v>
      </c>
      <c r="EDT7">
        <v>0.2</v>
      </c>
      <c r="EDU7">
        <v>0</v>
      </c>
      <c r="EDV7">
        <v>0</v>
      </c>
      <c r="EDW7">
        <v>0.2</v>
      </c>
      <c r="EDX7">
        <v>0</v>
      </c>
      <c r="EDY7">
        <v>0.2</v>
      </c>
      <c r="EDZ7">
        <v>0.2</v>
      </c>
      <c r="EEA7">
        <v>0.2</v>
      </c>
      <c r="EEB7">
        <v>0</v>
      </c>
      <c r="EEC7">
        <v>0.2</v>
      </c>
      <c r="EED7">
        <v>0</v>
      </c>
      <c r="EEE7">
        <v>0</v>
      </c>
      <c r="EEF7">
        <v>0</v>
      </c>
      <c r="EEG7">
        <v>0</v>
      </c>
      <c r="EEH7">
        <v>0</v>
      </c>
      <c r="EEI7">
        <v>0.2</v>
      </c>
      <c r="EEJ7">
        <v>0.2</v>
      </c>
      <c r="EEK7">
        <v>0</v>
      </c>
      <c r="EEL7">
        <v>0.2</v>
      </c>
      <c r="EEM7">
        <v>0</v>
      </c>
      <c r="EEN7">
        <v>0</v>
      </c>
      <c r="EEO7">
        <v>0.2</v>
      </c>
      <c r="EEP7">
        <v>0.2</v>
      </c>
      <c r="EEQ7">
        <v>0</v>
      </c>
      <c r="EER7">
        <v>0</v>
      </c>
      <c r="EES7">
        <v>0.2</v>
      </c>
      <c r="EET7">
        <v>0.2</v>
      </c>
      <c r="EEU7">
        <v>0.2</v>
      </c>
      <c r="EEV7">
        <v>0</v>
      </c>
      <c r="EEW7">
        <v>0</v>
      </c>
      <c r="EEX7">
        <v>0.2</v>
      </c>
      <c r="EEY7">
        <v>0</v>
      </c>
      <c r="EEZ7">
        <v>0</v>
      </c>
      <c r="EFA7">
        <v>0.2</v>
      </c>
      <c r="EFB7">
        <v>0.2</v>
      </c>
      <c r="EFC7">
        <v>0.2</v>
      </c>
      <c r="EFD7">
        <v>0.2</v>
      </c>
      <c r="EFE7">
        <v>0</v>
      </c>
      <c r="EFF7">
        <v>0.2</v>
      </c>
      <c r="EFG7">
        <v>0.2</v>
      </c>
      <c r="EFH7">
        <v>0</v>
      </c>
      <c r="EFI7">
        <v>0</v>
      </c>
      <c r="EFJ7">
        <v>0.2</v>
      </c>
      <c r="EFK7">
        <v>0.2</v>
      </c>
      <c r="EFL7">
        <v>0.2</v>
      </c>
      <c r="EFM7">
        <v>0.2</v>
      </c>
      <c r="EFN7">
        <v>0.2</v>
      </c>
      <c r="EFO7">
        <v>0.2</v>
      </c>
      <c r="EFP7">
        <v>0.2</v>
      </c>
      <c r="EFQ7">
        <v>0</v>
      </c>
      <c r="EFR7">
        <v>0.2</v>
      </c>
      <c r="EFS7">
        <v>0.2</v>
      </c>
      <c r="EFT7">
        <v>0</v>
      </c>
      <c r="EFU7">
        <v>0.2</v>
      </c>
      <c r="EFV7">
        <v>0.2</v>
      </c>
      <c r="EFW7">
        <v>0.2</v>
      </c>
      <c r="EFX7">
        <v>0</v>
      </c>
      <c r="EFY7">
        <v>0.2</v>
      </c>
      <c r="EFZ7">
        <v>0.2</v>
      </c>
      <c r="EGA7">
        <v>0</v>
      </c>
      <c r="EGB7">
        <v>0.2</v>
      </c>
      <c r="EGC7">
        <v>0.2</v>
      </c>
      <c r="EGD7">
        <v>0.2</v>
      </c>
      <c r="EGE7">
        <v>0.2</v>
      </c>
      <c r="EGF7">
        <v>0</v>
      </c>
      <c r="EGG7">
        <v>0.2</v>
      </c>
      <c r="EGH7">
        <v>0</v>
      </c>
      <c r="EGI7">
        <v>0</v>
      </c>
      <c r="EGJ7">
        <v>0</v>
      </c>
      <c r="EGK7">
        <v>0</v>
      </c>
      <c r="EGL7">
        <v>0.2</v>
      </c>
      <c r="EGM7">
        <v>0</v>
      </c>
      <c r="EGN7">
        <v>0</v>
      </c>
      <c r="EGO7">
        <v>0</v>
      </c>
      <c r="EGP7">
        <v>0</v>
      </c>
      <c r="EGQ7">
        <v>0</v>
      </c>
      <c r="EGR7">
        <v>0</v>
      </c>
      <c r="EGS7">
        <v>0.2</v>
      </c>
      <c r="EGT7">
        <v>0.2</v>
      </c>
      <c r="EGU7">
        <v>0</v>
      </c>
      <c r="EGV7">
        <v>0</v>
      </c>
      <c r="EGW7">
        <v>0</v>
      </c>
      <c r="EGX7">
        <v>0.2</v>
      </c>
      <c r="EGY7">
        <v>0.2</v>
      </c>
      <c r="EGZ7">
        <v>0.2</v>
      </c>
      <c r="EHA7">
        <v>0</v>
      </c>
      <c r="EHB7">
        <v>0</v>
      </c>
      <c r="EHC7">
        <v>0</v>
      </c>
      <c r="EHD7">
        <v>0</v>
      </c>
      <c r="EHE7">
        <v>0</v>
      </c>
      <c r="EHF7">
        <v>0</v>
      </c>
      <c r="EHG7">
        <v>0.2</v>
      </c>
      <c r="EHH7">
        <v>0.2</v>
      </c>
      <c r="EHI7">
        <v>0</v>
      </c>
      <c r="EHJ7">
        <v>0.2</v>
      </c>
      <c r="EHK7">
        <v>0</v>
      </c>
      <c r="EHL7">
        <v>0</v>
      </c>
      <c r="EHM7">
        <v>0.2</v>
      </c>
      <c r="EHN7">
        <v>0.2</v>
      </c>
      <c r="EHO7">
        <v>0.2</v>
      </c>
      <c r="EHP7">
        <v>0.2</v>
      </c>
      <c r="EHQ7">
        <v>0</v>
      </c>
      <c r="EHR7">
        <v>0.2</v>
      </c>
      <c r="EHS7">
        <v>0</v>
      </c>
      <c r="EHT7">
        <v>0</v>
      </c>
      <c r="EHU7">
        <v>0</v>
      </c>
      <c r="EHV7">
        <v>0</v>
      </c>
      <c r="EHW7">
        <v>0</v>
      </c>
      <c r="EHX7">
        <v>0</v>
      </c>
      <c r="EHY7">
        <v>0.2</v>
      </c>
      <c r="EHZ7">
        <v>0</v>
      </c>
      <c r="EIA7">
        <v>0.2</v>
      </c>
      <c r="EIB7">
        <v>0</v>
      </c>
      <c r="EIC7">
        <v>0.2</v>
      </c>
      <c r="EID7">
        <v>0.2</v>
      </c>
      <c r="EIE7">
        <v>0.2</v>
      </c>
      <c r="EIF7">
        <v>0.2</v>
      </c>
      <c r="EIG7">
        <v>0.2</v>
      </c>
      <c r="EIH7">
        <v>0</v>
      </c>
      <c r="EII7">
        <v>0</v>
      </c>
      <c r="EIJ7">
        <v>0.2</v>
      </c>
      <c r="EIK7">
        <v>0</v>
      </c>
      <c r="EIL7">
        <v>0</v>
      </c>
      <c r="EIM7">
        <v>0.2</v>
      </c>
      <c r="EIN7">
        <v>0</v>
      </c>
      <c r="EIO7">
        <v>0</v>
      </c>
      <c r="EIP7">
        <v>0.2</v>
      </c>
      <c r="EIQ7">
        <v>0.2</v>
      </c>
      <c r="EIR7">
        <v>0</v>
      </c>
      <c r="EIS7">
        <v>0.2</v>
      </c>
      <c r="EIT7">
        <v>0</v>
      </c>
      <c r="EIU7">
        <v>0</v>
      </c>
      <c r="EIV7">
        <v>0.2</v>
      </c>
      <c r="EIW7">
        <v>0.2</v>
      </c>
      <c r="EIX7">
        <v>0.2</v>
      </c>
      <c r="EIY7">
        <v>0</v>
      </c>
      <c r="EIZ7">
        <v>0</v>
      </c>
      <c r="EJA7">
        <v>0.2</v>
      </c>
      <c r="EJB7">
        <v>0</v>
      </c>
      <c r="EJC7">
        <v>0.2</v>
      </c>
      <c r="EJD7">
        <v>0</v>
      </c>
      <c r="EJE7">
        <v>0.2</v>
      </c>
      <c r="EJF7">
        <v>0</v>
      </c>
      <c r="EJG7">
        <v>0</v>
      </c>
      <c r="EJH7">
        <v>0</v>
      </c>
      <c r="EJI7">
        <v>0.2</v>
      </c>
      <c r="EJJ7">
        <v>0</v>
      </c>
      <c r="EJK7">
        <v>0</v>
      </c>
      <c r="EJL7">
        <v>0.2</v>
      </c>
      <c r="EJM7">
        <v>0.2</v>
      </c>
      <c r="EJN7">
        <v>0</v>
      </c>
      <c r="EJO7">
        <v>0</v>
      </c>
      <c r="EJP7">
        <v>0.2</v>
      </c>
      <c r="EJQ7">
        <v>0</v>
      </c>
      <c r="EJR7">
        <v>0</v>
      </c>
      <c r="EJS7">
        <v>0</v>
      </c>
      <c r="EJT7">
        <v>0.2</v>
      </c>
      <c r="EJU7">
        <v>0.2</v>
      </c>
      <c r="EJV7">
        <v>0</v>
      </c>
      <c r="EJW7">
        <v>0.2</v>
      </c>
      <c r="EJX7">
        <v>0.2</v>
      </c>
      <c r="EJY7">
        <v>0</v>
      </c>
      <c r="EJZ7">
        <v>0</v>
      </c>
      <c r="EKA7">
        <v>0.2</v>
      </c>
      <c r="EKB7">
        <v>0.2</v>
      </c>
      <c r="EKC7">
        <v>0.2</v>
      </c>
      <c r="EKD7">
        <v>0</v>
      </c>
      <c r="EKE7">
        <v>0.2</v>
      </c>
      <c r="EKF7">
        <v>0.2</v>
      </c>
      <c r="EKG7">
        <v>0.2</v>
      </c>
      <c r="EKH7">
        <v>0</v>
      </c>
      <c r="EKI7">
        <v>0.2</v>
      </c>
      <c r="EKJ7">
        <v>0</v>
      </c>
      <c r="EKK7">
        <v>0</v>
      </c>
      <c r="EKL7">
        <v>0.2</v>
      </c>
      <c r="EKM7">
        <v>0.2</v>
      </c>
      <c r="EKN7">
        <v>0.2</v>
      </c>
      <c r="EKO7">
        <v>0</v>
      </c>
      <c r="EKP7">
        <v>0.2</v>
      </c>
      <c r="EKQ7">
        <v>0.2</v>
      </c>
      <c r="EKR7">
        <v>0</v>
      </c>
      <c r="EKS7">
        <v>0</v>
      </c>
      <c r="EKT7">
        <v>0.2</v>
      </c>
      <c r="EKU7">
        <v>0.2</v>
      </c>
      <c r="EKV7">
        <v>0.2</v>
      </c>
      <c r="EKW7">
        <v>0.2</v>
      </c>
      <c r="EKX7">
        <v>0.2</v>
      </c>
      <c r="EKY7">
        <v>0.2</v>
      </c>
      <c r="EKZ7">
        <v>0.2</v>
      </c>
      <c r="ELA7">
        <v>0.2</v>
      </c>
      <c r="ELB7">
        <v>0.2</v>
      </c>
      <c r="ELC7">
        <v>0</v>
      </c>
      <c r="ELD7">
        <v>0</v>
      </c>
      <c r="ELE7">
        <v>0</v>
      </c>
      <c r="ELF7">
        <v>0.2</v>
      </c>
      <c r="ELG7">
        <v>0.2</v>
      </c>
      <c r="ELH7">
        <v>0.2</v>
      </c>
      <c r="ELI7">
        <v>0.2</v>
      </c>
      <c r="ELJ7">
        <v>0</v>
      </c>
      <c r="ELK7">
        <v>0</v>
      </c>
      <c r="ELL7">
        <v>0</v>
      </c>
      <c r="ELM7">
        <v>0.2</v>
      </c>
      <c r="ELN7">
        <v>0.2</v>
      </c>
      <c r="ELO7">
        <v>0</v>
      </c>
      <c r="ELP7">
        <v>0.2</v>
      </c>
      <c r="ELQ7">
        <v>0</v>
      </c>
      <c r="ELR7">
        <v>0.2</v>
      </c>
      <c r="ELS7">
        <v>0.2</v>
      </c>
      <c r="ELT7">
        <v>0.2</v>
      </c>
      <c r="ELU7">
        <v>0</v>
      </c>
      <c r="ELV7">
        <v>0</v>
      </c>
      <c r="ELW7">
        <v>0</v>
      </c>
      <c r="ELX7">
        <v>0</v>
      </c>
      <c r="ELY7">
        <v>0</v>
      </c>
      <c r="ELZ7">
        <v>0.2</v>
      </c>
      <c r="EMA7">
        <v>0.2</v>
      </c>
      <c r="EMB7">
        <v>0</v>
      </c>
      <c r="EMC7">
        <v>0.2</v>
      </c>
      <c r="EMD7">
        <v>0.2</v>
      </c>
      <c r="EME7">
        <v>0</v>
      </c>
      <c r="EMF7">
        <v>0.2</v>
      </c>
      <c r="EMG7">
        <v>0.2</v>
      </c>
      <c r="EMH7">
        <v>0.2</v>
      </c>
      <c r="EMI7">
        <v>0</v>
      </c>
      <c r="EMJ7">
        <v>0.2</v>
      </c>
      <c r="EMK7">
        <v>0</v>
      </c>
      <c r="EML7">
        <v>0</v>
      </c>
      <c r="EMM7">
        <v>0.2</v>
      </c>
      <c r="EMN7">
        <v>0</v>
      </c>
      <c r="EMO7">
        <v>0</v>
      </c>
      <c r="EMP7">
        <v>0.2</v>
      </c>
      <c r="EMQ7">
        <v>0.2</v>
      </c>
      <c r="EMR7">
        <v>0</v>
      </c>
      <c r="EMS7">
        <v>0.2</v>
      </c>
      <c r="EMT7">
        <v>0</v>
      </c>
      <c r="EMU7">
        <v>0</v>
      </c>
      <c r="EMV7">
        <v>0.2</v>
      </c>
      <c r="EMW7">
        <v>0.2</v>
      </c>
      <c r="EMX7">
        <v>0.2</v>
      </c>
      <c r="EMY7">
        <v>0</v>
      </c>
      <c r="EMZ7">
        <v>0</v>
      </c>
      <c r="ENA7">
        <v>0.2</v>
      </c>
      <c r="ENB7">
        <v>0.2</v>
      </c>
      <c r="ENC7">
        <v>0</v>
      </c>
      <c r="END7">
        <v>0</v>
      </c>
      <c r="ENE7">
        <v>0.2</v>
      </c>
      <c r="ENF7">
        <v>0.2</v>
      </c>
      <c r="ENG7">
        <v>0.2</v>
      </c>
      <c r="ENH7">
        <v>0.2</v>
      </c>
      <c r="ENI7">
        <v>0</v>
      </c>
      <c r="ENJ7">
        <v>0</v>
      </c>
      <c r="ENK7">
        <v>0</v>
      </c>
      <c r="ENL7">
        <v>0.2</v>
      </c>
      <c r="ENM7">
        <v>0</v>
      </c>
      <c r="ENN7">
        <v>0</v>
      </c>
      <c r="ENO7">
        <v>0.2</v>
      </c>
      <c r="ENP7">
        <v>0</v>
      </c>
      <c r="ENQ7">
        <v>0.2</v>
      </c>
      <c r="ENR7">
        <v>0</v>
      </c>
      <c r="ENS7">
        <v>0.2</v>
      </c>
      <c r="ENT7">
        <v>0</v>
      </c>
      <c r="ENU7">
        <v>0.2</v>
      </c>
      <c r="ENV7">
        <v>0.2</v>
      </c>
      <c r="ENW7">
        <v>0.2</v>
      </c>
      <c r="ENX7">
        <v>0.2</v>
      </c>
      <c r="ENY7">
        <v>0</v>
      </c>
      <c r="ENZ7">
        <v>0</v>
      </c>
      <c r="EOA7">
        <v>0.2</v>
      </c>
      <c r="EOB7">
        <v>0</v>
      </c>
      <c r="EOC7">
        <v>0.2</v>
      </c>
      <c r="EOD7">
        <v>0.2</v>
      </c>
      <c r="EOE7">
        <v>0.2</v>
      </c>
      <c r="EOF7">
        <v>0</v>
      </c>
      <c r="EOG7">
        <v>0</v>
      </c>
      <c r="EOH7">
        <v>0.2</v>
      </c>
      <c r="EOI7">
        <v>0.2</v>
      </c>
      <c r="EOJ7">
        <v>0</v>
      </c>
      <c r="EOK7">
        <v>0</v>
      </c>
      <c r="EOL7">
        <v>0.2</v>
      </c>
      <c r="EOM7">
        <v>0.2</v>
      </c>
      <c r="EON7">
        <v>0</v>
      </c>
      <c r="EOO7">
        <v>0.2</v>
      </c>
      <c r="EOP7">
        <v>0.2</v>
      </c>
      <c r="EOQ7">
        <v>0</v>
      </c>
      <c r="EOR7">
        <v>0</v>
      </c>
      <c r="EOS7">
        <v>0.2</v>
      </c>
      <c r="EOT7">
        <v>0.2</v>
      </c>
      <c r="EOU7">
        <v>0.2</v>
      </c>
      <c r="EOV7">
        <v>0</v>
      </c>
      <c r="EOW7">
        <v>0.2</v>
      </c>
      <c r="EOX7">
        <v>0.2</v>
      </c>
      <c r="EOY7">
        <v>0.2</v>
      </c>
      <c r="EOZ7">
        <v>0.2</v>
      </c>
      <c r="EPA7">
        <v>0</v>
      </c>
      <c r="EPB7">
        <v>0.2</v>
      </c>
      <c r="EPC7">
        <v>0</v>
      </c>
      <c r="EPD7">
        <v>0</v>
      </c>
      <c r="EPE7">
        <v>0</v>
      </c>
      <c r="EPF7">
        <v>0.2</v>
      </c>
      <c r="EPG7">
        <v>0.2</v>
      </c>
      <c r="EPH7">
        <v>0.2</v>
      </c>
      <c r="EPI7">
        <v>0.2</v>
      </c>
      <c r="EPJ7">
        <v>0</v>
      </c>
      <c r="EPK7">
        <v>0.2</v>
      </c>
      <c r="EPL7">
        <v>0</v>
      </c>
      <c r="EPM7">
        <v>0.2</v>
      </c>
      <c r="EPN7">
        <v>0</v>
      </c>
      <c r="EPO7">
        <v>0</v>
      </c>
      <c r="EPP7">
        <v>0.2</v>
      </c>
      <c r="EPQ7">
        <v>0.2</v>
      </c>
      <c r="EPR7">
        <v>0.2</v>
      </c>
      <c r="EPS7">
        <v>0</v>
      </c>
      <c r="EPT7">
        <v>0</v>
      </c>
      <c r="EPU7">
        <v>0.2</v>
      </c>
      <c r="EPV7">
        <v>0</v>
      </c>
      <c r="EPW7">
        <v>0</v>
      </c>
      <c r="EPX7">
        <v>0.2</v>
      </c>
      <c r="EPY7">
        <v>0</v>
      </c>
      <c r="EPZ7">
        <v>0.2</v>
      </c>
      <c r="EQA7">
        <v>0</v>
      </c>
      <c r="EQB7">
        <v>0</v>
      </c>
      <c r="EQC7">
        <v>0</v>
      </c>
      <c r="EQD7">
        <v>0</v>
      </c>
      <c r="EQE7">
        <v>0</v>
      </c>
      <c r="EQF7">
        <v>0</v>
      </c>
      <c r="EQG7">
        <v>0</v>
      </c>
      <c r="EQH7">
        <v>0</v>
      </c>
      <c r="EQI7">
        <v>0.2</v>
      </c>
      <c r="EQJ7">
        <v>0</v>
      </c>
      <c r="EQK7">
        <v>0</v>
      </c>
      <c r="EQL7">
        <v>0</v>
      </c>
      <c r="EQM7">
        <v>0.2</v>
      </c>
      <c r="EQN7">
        <v>0</v>
      </c>
      <c r="EQO7">
        <v>0</v>
      </c>
      <c r="EQP7">
        <v>0</v>
      </c>
      <c r="EQQ7">
        <v>0.2</v>
      </c>
      <c r="EQR7">
        <v>0</v>
      </c>
      <c r="EQS7">
        <v>0</v>
      </c>
      <c r="EQT7">
        <v>0</v>
      </c>
      <c r="EQU7">
        <v>0</v>
      </c>
      <c r="EQV7">
        <v>0.2</v>
      </c>
      <c r="EQW7">
        <v>0.2</v>
      </c>
      <c r="EQX7">
        <v>0.2</v>
      </c>
      <c r="EQY7">
        <v>0</v>
      </c>
      <c r="EQZ7">
        <v>0</v>
      </c>
      <c r="ERA7">
        <v>0.2</v>
      </c>
      <c r="ERB7">
        <v>0</v>
      </c>
      <c r="ERC7">
        <v>0.2</v>
      </c>
      <c r="ERD7">
        <v>0.2</v>
      </c>
      <c r="ERE7">
        <v>0</v>
      </c>
      <c r="ERF7">
        <v>0</v>
      </c>
      <c r="ERG7">
        <v>0</v>
      </c>
      <c r="ERH7">
        <v>0.2</v>
      </c>
      <c r="ERI7">
        <v>0</v>
      </c>
      <c r="ERJ7">
        <v>0</v>
      </c>
      <c r="ERK7">
        <v>0</v>
      </c>
      <c r="ERL7">
        <v>0.2</v>
      </c>
      <c r="ERM7">
        <v>0</v>
      </c>
      <c r="ERN7">
        <v>0</v>
      </c>
      <c r="ERO7">
        <v>0.2</v>
      </c>
      <c r="ERP7">
        <v>0.2</v>
      </c>
      <c r="ERQ7">
        <v>0.2</v>
      </c>
      <c r="ERR7">
        <v>0.2</v>
      </c>
      <c r="ERS7">
        <v>0.2</v>
      </c>
      <c r="ERT7">
        <v>0</v>
      </c>
      <c r="ERU7">
        <v>0.2</v>
      </c>
      <c r="ERV7">
        <v>0.2</v>
      </c>
      <c r="ERW7">
        <v>0.2</v>
      </c>
      <c r="ERX7">
        <v>0</v>
      </c>
      <c r="ERY7">
        <v>0.2</v>
      </c>
      <c r="ERZ7">
        <v>0.2</v>
      </c>
      <c r="ESA7">
        <v>0.2</v>
      </c>
      <c r="ESB7">
        <v>0</v>
      </c>
      <c r="ESC7">
        <v>0.2</v>
      </c>
      <c r="ESD7">
        <v>0.2</v>
      </c>
      <c r="ESE7">
        <v>0.2</v>
      </c>
      <c r="ESF7">
        <v>0.2</v>
      </c>
      <c r="ESG7">
        <v>0</v>
      </c>
      <c r="ESH7">
        <v>0.2</v>
      </c>
      <c r="ESI7">
        <v>0</v>
      </c>
      <c r="ESJ7">
        <v>0.2</v>
      </c>
      <c r="ESK7">
        <v>0.2</v>
      </c>
      <c r="ESL7">
        <v>0.2</v>
      </c>
      <c r="ESM7">
        <v>0.2</v>
      </c>
      <c r="ESN7">
        <v>0</v>
      </c>
      <c r="ESO7">
        <v>0</v>
      </c>
      <c r="ESP7">
        <v>0</v>
      </c>
      <c r="ESQ7">
        <v>0</v>
      </c>
      <c r="ESR7">
        <v>0.2</v>
      </c>
      <c r="ESS7">
        <v>0</v>
      </c>
      <c r="EST7">
        <v>0.2</v>
      </c>
      <c r="ESU7">
        <v>0</v>
      </c>
      <c r="ESV7">
        <v>0</v>
      </c>
      <c r="ESW7">
        <v>0.2</v>
      </c>
      <c r="ESX7">
        <v>0.2</v>
      </c>
      <c r="ESY7">
        <v>0</v>
      </c>
      <c r="ESZ7">
        <v>0</v>
      </c>
      <c r="ETA7">
        <v>0</v>
      </c>
      <c r="ETB7">
        <v>0</v>
      </c>
      <c r="ETC7">
        <v>0</v>
      </c>
      <c r="ETD7">
        <v>0.2</v>
      </c>
      <c r="ETE7">
        <v>0.2</v>
      </c>
      <c r="ETF7">
        <v>0</v>
      </c>
      <c r="ETG7">
        <v>0.2</v>
      </c>
      <c r="ETH7">
        <v>0.2</v>
      </c>
      <c r="ETI7">
        <v>0</v>
      </c>
      <c r="ETJ7">
        <v>0.2</v>
      </c>
      <c r="ETK7">
        <v>0.2</v>
      </c>
      <c r="ETL7">
        <v>0</v>
      </c>
      <c r="ETM7">
        <v>0.2</v>
      </c>
      <c r="ETN7">
        <v>0</v>
      </c>
      <c r="ETO7">
        <v>0</v>
      </c>
      <c r="ETP7">
        <v>0</v>
      </c>
      <c r="ETQ7">
        <v>0.2</v>
      </c>
      <c r="ETR7">
        <v>0</v>
      </c>
      <c r="ETS7">
        <v>0</v>
      </c>
      <c r="ETT7">
        <v>0</v>
      </c>
      <c r="ETU7">
        <v>0.2</v>
      </c>
      <c r="ETV7">
        <v>0.2</v>
      </c>
      <c r="ETW7">
        <v>0</v>
      </c>
      <c r="ETX7">
        <v>0.2</v>
      </c>
      <c r="ETY7">
        <v>0.2</v>
      </c>
      <c r="ETZ7">
        <v>0.2</v>
      </c>
      <c r="EUA7">
        <v>0</v>
      </c>
      <c r="EUB7">
        <v>0.2</v>
      </c>
      <c r="EUC7">
        <v>0.2</v>
      </c>
      <c r="EUD7">
        <v>0.2</v>
      </c>
      <c r="EUE7">
        <v>0.2</v>
      </c>
      <c r="EUF7">
        <v>0.2</v>
      </c>
      <c r="EUG7">
        <v>0.2</v>
      </c>
      <c r="EUH7">
        <v>0.2</v>
      </c>
      <c r="EUI7">
        <v>0</v>
      </c>
      <c r="EUJ7">
        <v>0.2</v>
      </c>
      <c r="EUK7">
        <v>0</v>
      </c>
      <c r="EUL7">
        <v>0</v>
      </c>
      <c r="EUM7">
        <v>0</v>
      </c>
      <c r="EUN7">
        <v>0</v>
      </c>
      <c r="EUO7">
        <v>0</v>
      </c>
      <c r="EUP7">
        <v>0.2</v>
      </c>
      <c r="EUQ7">
        <v>0</v>
      </c>
      <c r="EUR7">
        <v>0</v>
      </c>
      <c r="EUS7">
        <v>0</v>
      </c>
      <c r="EUT7">
        <v>0.2</v>
      </c>
      <c r="EUU7">
        <v>0.2</v>
      </c>
      <c r="EUV7">
        <v>0.2</v>
      </c>
      <c r="EUW7">
        <v>0</v>
      </c>
      <c r="EUX7">
        <v>0</v>
      </c>
      <c r="EUY7">
        <v>0</v>
      </c>
      <c r="EUZ7">
        <v>0.2</v>
      </c>
      <c r="EVA7">
        <v>0</v>
      </c>
      <c r="EVB7">
        <v>0</v>
      </c>
      <c r="EVC7">
        <v>0</v>
      </c>
      <c r="EVD7">
        <v>0</v>
      </c>
      <c r="EVE7">
        <v>0</v>
      </c>
      <c r="EVF7">
        <v>0.2</v>
      </c>
      <c r="EVG7">
        <v>0</v>
      </c>
      <c r="EVH7">
        <v>0.2</v>
      </c>
      <c r="EVI7">
        <v>0.2</v>
      </c>
      <c r="EVJ7">
        <v>0.2</v>
      </c>
      <c r="EVK7">
        <v>0</v>
      </c>
      <c r="EVL7">
        <v>0</v>
      </c>
      <c r="EVM7">
        <v>0</v>
      </c>
      <c r="EVN7">
        <v>0.2</v>
      </c>
      <c r="EVO7">
        <v>0.2</v>
      </c>
      <c r="EVP7">
        <v>0</v>
      </c>
      <c r="EVQ7">
        <v>0.2</v>
      </c>
      <c r="EVR7">
        <v>0.2</v>
      </c>
      <c r="EVS7">
        <v>0.2</v>
      </c>
      <c r="EVT7">
        <v>0.2</v>
      </c>
      <c r="EVU7">
        <v>0.2</v>
      </c>
      <c r="EVV7">
        <v>0</v>
      </c>
      <c r="EVW7">
        <v>0</v>
      </c>
      <c r="EVX7">
        <v>0</v>
      </c>
      <c r="EVY7">
        <v>0.2</v>
      </c>
      <c r="EVZ7">
        <v>0</v>
      </c>
      <c r="EWA7">
        <v>0</v>
      </c>
      <c r="EWB7">
        <v>0.2</v>
      </c>
      <c r="EWC7">
        <v>0</v>
      </c>
      <c r="EWD7">
        <v>0.2</v>
      </c>
      <c r="EWE7">
        <v>0</v>
      </c>
      <c r="EWF7">
        <v>0</v>
      </c>
      <c r="EWG7">
        <v>0.2</v>
      </c>
      <c r="EWH7">
        <v>0</v>
      </c>
      <c r="EWI7">
        <v>0</v>
      </c>
      <c r="EWJ7">
        <v>0</v>
      </c>
      <c r="EWK7">
        <v>0.2</v>
      </c>
      <c r="EWL7">
        <v>0</v>
      </c>
      <c r="EWM7">
        <v>0</v>
      </c>
      <c r="EWN7">
        <v>0.2</v>
      </c>
      <c r="EWO7">
        <v>0</v>
      </c>
      <c r="EWP7">
        <v>0</v>
      </c>
      <c r="EWQ7">
        <v>0</v>
      </c>
      <c r="EWR7">
        <v>0</v>
      </c>
      <c r="EWS7">
        <v>0.2</v>
      </c>
      <c r="EWT7">
        <v>0</v>
      </c>
      <c r="EWU7">
        <v>0.2</v>
      </c>
      <c r="EWV7">
        <v>0.2</v>
      </c>
      <c r="EWW7">
        <v>0.2</v>
      </c>
      <c r="EWX7">
        <v>0</v>
      </c>
      <c r="EWY7">
        <v>0.2</v>
      </c>
      <c r="EWZ7">
        <v>0.2</v>
      </c>
      <c r="EXA7">
        <v>0.2</v>
      </c>
      <c r="EXB7">
        <v>0.2</v>
      </c>
      <c r="EXC7">
        <v>0.2</v>
      </c>
      <c r="EXD7">
        <v>0</v>
      </c>
      <c r="EXE7">
        <v>0.2</v>
      </c>
      <c r="EXF7">
        <v>0.2</v>
      </c>
      <c r="EXG7">
        <v>0.2</v>
      </c>
      <c r="EXH7">
        <v>0</v>
      </c>
      <c r="EXI7">
        <v>0.2</v>
      </c>
      <c r="EXJ7">
        <v>0</v>
      </c>
      <c r="EXK7">
        <v>0.2</v>
      </c>
      <c r="EXL7">
        <v>0</v>
      </c>
      <c r="EXM7">
        <v>0</v>
      </c>
      <c r="EXN7">
        <v>0.2</v>
      </c>
      <c r="EXO7">
        <v>0.2</v>
      </c>
      <c r="EXP7">
        <v>0</v>
      </c>
      <c r="EXQ7">
        <v>0</v>
      </c>
      <c r="EXR7">
        <v>0</v>
      </c>
      <c r="EXS7">
        <v>0</v>
      </c>
      <c r="EXT7">
        <v>0</v>
      </c>
      <c r="EXU7">
        <v>0.2</v>
      </c>
      <c r="EXV7">
        <v>0.2</v>
      </c>
      <c r="EXW7">
        <v>0</v>
      </c>
      <c r="EXX7">
        <v>0.2</v>
      </c>
      <c r="EXY7">
        <v>0.2</v>
      </c>
      <c r="EXZ7">
        <v>0.2</v>
      </c>
      <c r="EYA7">
        <v>0.2</v>
      </c>
      <c r="EYB7">
        <v>0.2</v>
      </c>
      <c r="EYC7">
        <v>0</v>
      </c>
      <c r="EYD7">
        <v>0</v>
      </c>
      <c r="EYE7">
        <v>0.2</v>
      </c>
      <c r="EYF7">
        <v>0.2</v>
      </c>
      <c r="EYG7">
        <v>0</v>
      </c>
      <c r="EYH7">
        <v>0.2</v>
      </c>
      <c r="EYI7">
        <v>0.2</v>
      </c>
      <c r="EYJ7">
        <v>0.2</v>
      </c>
      <c r="EYK7">
        <v>0</v>
      </c>
      <c r="EYL7">
        <v>0.2</v>
      </c>
      <c r="EYM7">
        <v>0.2</v>
      </c>
      <c r="EYN7">
        <v>0.2</v>
      </c>
      <c r="EYO7">
        <v>0</v>
      </c>
      <c r="EYP7">
        <v>0</v>
      </c>
      <c r="EYQ7">
        <v>0.2</v>
      </c>
      <c r="EYR7">
        <v>0.2</v>
      </c>
      <c r="EYS7">
        <v>0</v>
      </c>
      <c r="EYT7">
        <v>0</v>
      </c>
      <c r="EYU7">
        <v>0.2</v>
      </c>
      <c r="EYV7">
        <v>0.2</v>
      </c>
      <c r="EYW7">
        <v>0</v>
      </c>
      <c r="EYX7">
        <v>0.2</v>
      </c>
      <c r="EYY7">
        <v>0</v>
      </c>
      <c r="EYZ7">
        <v>0</v>
      </c>
      <c r="EZA7">
        <v>0</v>
      </c>
      <c r="EZB7">
        <v>0.2</v>
      </c>
      <c r="EZC7">
        <v>0.2</v>
      </c>
      <c r="EZD7">
        <v>0</v>
      </c>
      <c r="EZE7">
        <v>0</v>
      </c>
      <c r="EZF7">
        <v>0.2</v>
      </c>
      <c r="EZG7">
        <v>0.2</v>
      </c>
      <c r="EZH7">
        <v>0.2</v>
      </c>
      <c r="EZI7">
        <v>0</v>
      </c>
      <c r="EZJ7">
        <v>0.2</v>
      </c>
      <c r="EZK7">
        <v>0</v>
      </c>
      <c r="EZL7">
        <v>0.2</v>
      </c>
      <c r="EZM7">
        <v>0</v>
      </c>
      <c r="EZN7">
        <v>0.2</v>
      </c>
      <c r="EZO7">
        <v>0.2</v>
      </c>
      <c r="EZP7">
        <v>0.2</v>
      </c>
      <c r="EZQ7">
        <v>0</v>
      </c>
      <c r="EZR7">
        <v>0</v>
      </c>
      <c r="EZS7">
        <v>0</v>
      </c>
      <c r="EZT7">
        <v>0.2</v>
      </c>
      <c r="EZU7">
        <v>0.2</v>
      </c>
      <c r="EZV7">
        <v>0.2</v>
      </c>
      <c r="EZW7">
        <v>0.2</v>
      </c>
      <c r="EZX7">
        <v>0</v>
      </c>
      <c r="EZY7">
        <v>0</v>
      </c>
      <c r="EZZ7">
        <v>0.2</v>
      </c>
      <c r="FAA7">
        <v>0</v>
      </c>
      <c r="FAB7">
        <v>0</v>
      </c>
      <c r="FAC7">
        <v>0</v>
      </c>
      <c r="FAD7">
        <v>0.2</v>
      </c>
      <c r="FAE7">
        <v>0</v>
      </c>
      <c r="FAF7">
        <v>0.2</v>
      </c>
      <c r="FAG7">
        <v>0.2</v>
      </c>
      <c r="FAH7">
        <v>0.2</v>
      </c>
      <c r="FAI7">
        <v>0.2</v>
      </c>
      <c r="FAJ7">
        <v>0</v>
      </c>
      <c r="FAK7">
        <v>0.2</v>
      </c>
      <c r="FAL7">
        <v>0.2</v>
      </c>
      <c r="FAM7">
        <v>0</v>
      </c>
      <c r="FAN7">
        <v>0.2</v>
      </c>
      <c r="FAO7">
        <v>0</v>
      </c>
      <c r="FAP7">
        <v>0.2</v>
      </c>
      <c r="FAQ7">
        <v>0</v>
      </c>
      <c r="FAR7">
        <v>0.2</v>
      </c>
      <c r="FAS7">
        <v>0.2</v>
      </c>
      <c r="FAT7">
        <v>0.2</v>
      </c>
      <c r="FAU7">
        <v>0</v>
      </c>
      <c r="FAV7">
        <v>0</v>
      </c>
      <c r="FAW7">
        <v>0</v>
      </c>
      <c r="FAX7">
        <v>0.2</v>
      </c>
      <c r="FAY7">
        <v>0</v>
      </c>
      <c r="FAZ7">
        <v>0</v>
      </c>
      <c r="FBA7">
        <v>0</v>
      </c>
      <c r="FBB7">
        <v>0</v>
      </c>
      <c r="FBC7">
        <v>0</v>
      </c>
      <c r="FBD7">
        <v>0</v>
      </c>
      <c r="FBE7">
        <v>0</v>
      </c>
      <c r="FBF7">
        <v>0</v>
      </c>
      <c r="FBG7">
        <v>0</v>
      </c>
      <c r="FBH7">
        <v>0</v>
      </c>
      <c r="FBI7">
        <v>0.2</v>
      </c>
      <c r="FBJ7">
        <v>0</v>
      </c>
      <c r="FBK7">
        <v>0</v>
      </c>
      <c r="FBL7">
        <v>0.2</v>
      </c>
      <c r="FBM7">
        <v>0</v>
      </c>
      <c r="FBN7">
        <v>0.2</v>
      </c>
      <c r="FBO7">
        <v>0.2</v>
      </c>
      <c r="FBP7">
        <v>0.2</v>
      </c>
      <c r="FBQ7">
        <v>0.2</v>
      </c>
      <c r="FBR7">
        <v>0.2</v>
      </c>
      <c r="FBS7">
        <v>0</v>
      </c>
      <c r="FBT7">
        <v>0.2</v>
      </c>
      <c r="FBU7">
        <v>0</v>
      </c>
      <c r="FBV7">
        <v>0</v>
      </c>
      <c r="FBW7">
        <v>0</v>
      </c>
      <c r="FBX7">
        <v>0.2</v>
      </c>
      <c r="FBY7">
        <v>0.2</v>
      </c>
      <c r="FBZ7">
        <v>0.2</v>
      </c>
      <c r="FCA7">
        <v>0.2</v>
      </c>
      <c r="FCB7">
        <v>0</v>
      </c>
      <c r="FCC7">
        <v>0.2</v>
      </c>
      <c r="FCD7">
        <v>0.2</v>
      </c>
      <c r="FCE7">
        <v>0</v>
      </c>
      <c r="FCF7">
        <v>0</v>
      </c>
      <c r="FCG7">
        <v>0.2</v>
      </c>
      <c r="FCH7">
        <v>0.2</v>
      </c>
      <c r="FCI7">
        <v>0</v>
      </c>
      <c r="FCJ7">
        <v>0.2</v>
      </c>
      <c r="FCK7">
        <v>0</v>
      </c>
      <c r="FCL7">
        <v>0</v>
      </c>
      <c r="FCM7">
        <v>0.2</v>
      </c>
      <c r="FCN7">
        <v>0</v>
      </c>
      <c r="FCO7">
        <v>0.2</v>
      </c>
      <c r="FCP7">
        <v>0.2</v>
      </c>
      <c r="FCQ7">
        <v>0</v>
      </c>
      <c r="FCR7">
        <v>0.2</v>
      </c>
      <c r="FCS7">
        <v>0.2</v>
      </c>
      <c r="FCT7">
        <v>0</v>
      </c>
      <c r="FCU7">
        <v>0</v>
      </c>
      <c r="FCV7">
        <v>0</v>
      </c>
      <c r="FCW7">
        <v>0.2</v>
      </c>
      <c r="FCX7">
        <v>0</v>
      </c>
      <c r="FCY7">
        <v>0</v>
      </c>
      <c r="FCZ7">
        <v>0.2</v>
      </c>
      <c r="FDA7">
        <v>0</v>
      </c>
      <c r="FDB7">
        <v>0</v>
      </c>
      <c r="FDC7">
        <v>0.2</v>
      </c>
      <c r="FDD7">
        <v>0</v>
      </c>
      <c r="FDE7">
        <v>0</v>
      </c>
      <c r="FDF7">
        <v>0</v>
      </c>
      <c r="FDG7">
        <v>0</v>
      </c>
      <c r="FDH7">
        <v>0.2</v>
      </c>
      <c r="FDI7">
        <v>0.2</v>
      </c>
      <c r="FDJ7">
        <v>0.2</v>
      </c>
      <c r="FDK7">
        <v>0</v>
      </c>
      <c r="FDL7">
        <v>0.2</v>
      </c>
      <c r="FDM7">
        <v>0</v>
      </c>
      <c r="FDN7">
        <v>0.2</v>
      </c>
      <c r="FDO7">
        <v>0</v>
      </c>
      <c r="FDP7">
        <v>0.2</v>
      </c>
      <c r="FDQ7">
        <v>0</v>
      </c>
      <c r="FDR7">
        <v>0</v>
      </c>
      <c r="FDS7">
        <v>0.2</v>
      </c>
      <c r="FDT7">
        <v>0.2</v>
      </c>
      <c r="FDU7">
        <v>0</v>
      </c>
      <c r="FDV7">
        <v>0</v>
      </c>
      <c r="FDW7">
        <v>0.2</v>
      </c>
      <c r="FDX7">
        <v>0.2</v>
      </c>
      <c r="FDY7">
        <v>0.2</v>
      </c>
      <c r="FDZ7">
        <v>0.2</v>
      </c>
      <c r="FEA7">
        <v>0</v>
      </c>
      <c r="FEB7">
        <v>0</v>
      </c>
      <c r="FEC7">
        <v>0</v>
      </c>
      <c r="FED7">
        <v>0</v>
      </c>
      <c r="FEE7">
        <v>0.2</v>
      </c>
      <c r="FEF7">
        <v>0.2</v>
      </c>
      <c r="FEG7">
        <v>0.2</v>
      </c>
      <c r="FEH7">
        <v>0</v>
      </c>
      <c r="FEI7">
        <v>0</v>
      </c>
      <c r="FEJ7">
        <v>0.2</v>
      </c>
      <c r="FEK7">
        <v>0</v>
      </c>
      <c r="FEL7">
        <v>0</v>
      </c>
      <c r="FEM7">
        <v>0.2</v>
      </c>
      <c r="FEN7">
        <v>0.2</v>
      </c>
      <c r="FEO7">
        <v>0</v>
      </c>
      <c r="FEP7">
        <v>0</v>
      </c>
      <c r="FEQ7">
        <v>0</v>
      </c>
      <c r="FER7">
        <v>0</v>
      </c>
      <c r="FES7">
        <v>0</v>
      </c>
      <c r="FET7">
        <v>0</v>
      </c>
      <c r="FEU7">
        <v>0</v>
      </c>
      <c r="FEV7">
        <v>0.2</v>
      </c>
      <c r="FEW7">
        <v>0.2</v>
      </c>
      <c r="FEX7">
        <v>0</v>
      </c>
      <c r="FEY7">
        <v>0.2</v>
      </c>
      <c r="FEZ7">
        <v>0</v>
      </c>
      <c r="FFA7">
        <v>0</v>
      </c>
      <c r="FFB7">
        <v>0</v>
      </c>
      <c r="FFC7">
        <v>0.2</v>
      </c>
      <c r="FFD7">
        <v>0.2</v>
      </c>
      <c r="FFE7">
        <v>0</v>
      </c>
      <c r="FFF7">
        <v>0.2</v>
      </c>
      <c r="FFG7">
        <v>0</v>
      </c>
      <c r="FFH7">
        <v>0</v>
      </c>
      <c r="FFI7">
        <v>0.2</v>
      </c>
      <c r="FFJ7">
        <v>0.2</v>
      </c>
      <c r="FFK7">
        <v>0</v>
      </c>
      <c r="FFL7">
        <v>0.2</v>
      </c>
      <c r="FFM7">
        <v>0</v>
      </c>
      <c r="FFN7">
        <v>0.2</v>
      </c>
      <c r="FFO7">
        <v>0</v>
      </c>
      <c r="FFP7">
        <v>0</v>
      </c>
      <c r="FFQ7">
        <v>0.2</v>
      </c>
      <c r="FFR7">
        <v>0.2</v>
      </c>
      <c r="FFS7">
        <v>0</v>
      </c>
      <c r="FFT7">
        <v>0</v>
      </c>
      <c r="FFU7">
        <v>0.2</v>
      </c>
      <c r="FFV7">
        <v>0.2</v>
      </c>
      <c r="FFW7">
        <v>0.2</v>
      </c>
      <c r="FFX7">
        <v>0.2</v>
      </c>
      <c r="FFY7">
        <v>0.2</v>
      </c>
      <c r="FFZ7">
        <v>0.2</v>
      </c>
      <c r="FGA7">
        <v>0</v>
      </c>
      <c r="FGB7">
        <v>0.2</v>
      </c>
      <c r="FGC7">
        <v>0</v>
      </c>
      <c r="FGD7">
        <v>0.2</v>
      </c>
      <c r="FGE7">
        <v>0.2</v>
      </c>
      <c r="FGF7">
        <v>0</v>
      </c>
      <c r="FGG7">
        <v>0</v>
      </c>
      <c r="FGH7">
        <v>0</v>
      </c>
      <c r="FGI7">
        <v>0</v>
      </c>
      <c r="FGJ7">
        <v>0</v>
      </c>
      <c r="FGK7">
        <v>0</v>
      </c>
      <c r="FGL7">
        <v>0</v>
      </c>
      <c r="FGM7">
        <v>0.2</v>
      </c>
      <c r="FGN7">
        <v>0</v>
      </c>
      <c r="FGO7">
        <v>0</v>
      </c>
      <c r="FGP7">
        <v>0</v>
      </c>
      <c r="FGQ7">
        <v>0</v>
      </c>
      <c r="FGR7">
        <v>0.2</v>
      </c>
      <c r="FGS7">
        <v>0.2</v>
      </c>
      <c r="FGT7">
        <v>0</v>
      </c>
      <c r="FGU7">
        <v>0</v>
      </c>
      <c r="FGV7">
        <v>0</v>
      </c>
      <c r="FGW7">
        <v>0</v>
      </c>
      <c r="FGX7">
        <v>0</v>
      </c>
      <c r="FGY7">
        <v>0.2</v>
      </c>
      <c r="FGZ7">
        <v>0.2</v>
      </c>
      <c r="FHA7">
        <v>0</v>
      </c>
      <c r="FHB7">
        <v>0</v>
      </c>
      <c r="FHC7">
        <v>0</v>
      </c>
      <c r="FHD7">
        <v>0</v>
      </c>
      <c r="FHE7">
        <v>0</v>
      </c>
      <c r="FHF7">
        <v>0</v>
      </c>
      <c r="FHG7">
        <v>0.2</v>
      </c>
      <c r="FHH7">
        <v>0.2</v>
      </c>
      <c r="FHI7">
        <v>0.2</v>
      </c>
      <c r="FHJ7">
        <v>0</v>
      </c>
      <c r="FHK7">
        <v>0</v>
      </c>
      <c r="FHL7">
        <v>0.2</v>
      </c>
      <c r="FHM7">
        <v>0.2</v>
      </c>
      <c r="FHN7">
        <v>0</v>
      </c>
      <c r="FHO7">
        <v>0</v>
      </c>
      <c r="FHP7">
        <v>0.2</v>
      </c>
      <c r="FHQ7">
        <v>0.2</v>
      </c>
      <c r="FHR7">
        <v>0.2</v>
      </c>
      <c r="FHS7">
        <v>0.2</v>
      </c>
      <c r="FHT7">
        <v>0.2</v>
      </c>
      <c r="FHU7">
        <v>0</v>
      </c>
      <c r="FHV7">
        <v>0.2</v>
      </c>
      <c r="FHW7">
        <v>0.2</v>
      </c>
      <c r="FHX7">
        <v>0</v>
      </c>
      <c r="FHY7">
        <v>0.2</v>
      </c>
      <c r="FHZ7">
        <v>0.2</v>
      </c>
      <c r="FIA7">
        <v>0.2</v>
      </c>
      <c r="FIB7">
        <v>0</v>
      </c>
      <c r="FIC7">
        <v>0</v>
      </c>
      <c r="FID7">
        <v>0.2</v>
      </c>
      <c r="FIE7">
        <v>0.2</v>
      </c>
      <c r="FIF7">
        <v>0.2</v>
      </c>
      <c r="FIG7">
        <v>0</v>
      </c>
      <c r="FIH7">
        <v>0</v>
      </c>
      <c r="FII7">
        <v>0.2</v>
      </c>
      <c r="FIJ7">
        <v>0</v>
      </c>
      <c r="FIK7">
        <v>0.2</v>
      </c>
      <c r="FIL7">
        <v>0</v>
      </c>
      <c r="FIM7">
        <v>0</v>
      </c>
      <c r="FIN7">
        <v>0</v>
      </c>
      <c r="FIO7">
        <v>0</v>
      </c>
      <c r="FIP7">
        <v>0</v>
      </c>
      <c r="FIQ7">
        <v>0</v>
      </c>
      <c r="FIR7">
        <v>0.2</v>
      </c>
      <c r="FIS7">
        <v>0</v>
      </c>
      <c r="FIT7">
        <v>0.2</v>
      </c>
      <c r="FIU7">
        <v>0.2</v>
      </c>
      <c r="FIV7">
        <v>0</v>
      </c>
      <c r="FIW7">
        <v>0</v>
      </c>
      <c r="FIX7">
        <v>0.2</v>
      </c>
      <c r="FIY7">
        <v>0.2</v>
      </c>
      <c r="FIZ7">
        <v>0.2</v>
      </c>
      <c r="FJA7">
        <v>0</v>
      </c>
      <c r="FJB7">
        <v>0</v>
      </c>
      <c r="FJC7">
        <v>0</v>
      </c>
      <c r="FJD7">
        <v>0</v>
      </c>
      <c r="FJE7">
        <v>0</v>
      </c>
      <c r="FJF7">
        <v>0.2</v>
      </c>
      <c r="FJG7">
        <v>0.2</v>
      </c>
      <c r="FJH7">
        <v>0.2</v>
      </c>
      <c r="FJI7">
        <v>0.2</v>
      </c>
      <c r="FJJ7">
        <v>0.2</v>
      </c>
      <c r="FJK7">
        <v>0.2</v>
      </c>
      <c r="FJL7">
        <v>0</v>
      </c>
      <c r="FJM7">
        <v>0</v>
      </c>
      <c r="FJN7">
        <v>0.2</v>
      </c>
      <c r="FJO7">
        <v>0</v>
      </c>
      <c r="FJP7">
        <v>0</v>
      </c>
      <c r="FJQ7">
        <v>0</v>
      </c>
      <c r="FJR7">
        <v>0</v>
      </c>
      <c r="FJS7">
        <v>0</v>
      </c>
      <c r="FJT7">
        <v>0</v>
      </c>
      <c r="FJU7">
        <v>0</v>
      </c>
      <c r="FJV7">
        <v>0.2</v>
      </c>
      <c r="FJW7">
        <v>0</v>
      </c>
      <c r="FJX7">
        <v>0</v>
      </c>
      <c r="FJY7">
        <v>0</v>
      </c>
      <c r="FJZ7">
        <v>0</v>
      </c>
      <c r="FKA7">
        <v>0.2</v>
      </c>
      <c r="FKB7">
        <v>0.2</v>
      </c>
      <c r="FKC7">
        <v>0</v>
      </c>
      <c r="FKD7">
        <v>0.2</v>
      </c>
      <c r="FKE7">
        <v>0.2</v>
      </c>
      <c r="FKF7">
        <v>0</v>
      </c>
      <c r="FKG7">
        <v>0</v>
      </c>
      <c r="FKH7">
        <v>0.2</v>
      </c>
      <c r="FKI7">
        <v>0</v>
      </c>
      <c r="FKJ7">
        <v>0.2</v>
      </c>
      <c r="FKK7">
        <v>0.2</v>
      </c>
      <c r="FKL7">
        <v>0</v>
      </c>
      <c r="FKM7">
        <v>0.2</v>
      </c>
      <c r="FKN7">
        <v>0.2</v>
      </c>
      <c r="FKO7">
        <v>0.2</v>
      </c>
      <c r="FKP7">
        <v>0</v>
      </c>
      <c r="FKQ7">
        <v>0</v>
      </c>
      <c r="FKR7">
        <v>0</v>
      </c>
      <c r="FKS7">
        <v>0.2</v>
      </c>
      <c r="FKT7">
        <v>0</v>
      </c>
      <c r="FKU7">
        <v>0</v>
      </c>
      <c r="FKV7">
        <v>0</v>
      </c>
      <c r="FKW7">
        <v>0.2</v>
      </c>
      <c r="FKX7">
        <v>0.2</v>
      </c>
      <c r="FKY7">
        <v>0.2</v>
      </c>
      <c r="FKZ7">
        <v>0</v>
      </c>
      <c r="FLA7">
        <v>0</v>
      </c>
      <c r="FLB7">
        <v>0.2</v>
      </c>
      <c r="FLC7">
        <v>0</v>
      </c>
      <c r="FLD7">
        <v>0</v>
      </c>
      <c r="FLE7">
        <v>0.2</v>
      </c>
      <c r="FLF7">
        <v>0</v>
      </c>
      <c r="FLG7">
        <v>0.2</v>
      </c>
      <c r="FLH7">
        <v>0.2</v>
      </c>
      <c r="FLI7">
        <v>0.2</v>
      </c>
      <c r="FLJ7">
        <v>0.2</v>
      </c>
      <c r="FLK7">
        <v>0</v>
      </c>
      <c r="FLL7">
        <v>0.2</v>
      </c>
      <c r="FLM7">
        <v>0</v>
      </c>
      <c r="FLN7">
        <v>0.2</v>
      </c>
      <c r="FLO7">
        <v>0.2</v>
      </c>
      <c r="FLP7">
        <v>0.2</v>
      </c>
      <c r="FLQ7">
        <v>0</v>
      </c>
      <c r="FLR7">
        <v>0.2</v>
      </c>
      <c r="FLS7">
        <v>0.2</v>
      </c>
      <c r="FLT7">
        <v>0.2</v>
      </c>
      <c r="FLU7">
        <v>0.2</v>
      </c>
      <c r="FLV7">
        <v>0.2</v>
      </c>
      <c r="FLW7">
        <v>0.2</v>
      </c>
      <c r="FLX7">
        <v>0</v>
      </c>
      <c r="FLY7">
        <v>0</v>
      </c>
      <c r="FLZ7">
        <v>0</v>
      </c>
      <c r="FMA7">
        <v>0</v>
      </c>
      <c r="FMB7">
        <v>0</v>
      </c>
      <c r="FMC7">
        <v>0.2</v>
      </c>
      <c r="FMD7">
        <v>0</v>
      </c>
      <c r="FME7">
        <v>0.2</v>
      </c>
      <c r="FMF7">
        <v>0</v>
      </c>
      <c r="FMG7">
        <v>0.2</v>
      </c>
      <c r="FMH7">
        <v>0.2</v>
      </c>
      <c r="FMI7">
        <v>0.2</v>
      </c>
      <c r="FMJ7">
        <v>0.2</v>
      </c>
      <c r="FMK7">
        <v>0</v>
      </c>
      <c r="FML7">
        <v>0</v>
      </c>
      <c r="FMM7">
        <v>0.2</v>
      </c>
      <c r="FMN7">
        <v>0.2</v>
      </c>
      <c r="FMO7">
        <v>0</v>
      </c>
      <c r="FMP7">
        <v>0</v>
      </c>
      <c r="FMQ7">
        <v>0.2</v>
      </c>
      <c r="FMR7">
        <v>0.2</v>
      </c>
      <c r="FMS7">
        <v>0.2</v>
      </c>
      <c r="FMT7">
        <v>0</v>
      </c>
      <c r="FMU7">
        <v>0.2</v>
      </c>
      <c r="FMV7">
        <v>0.2</v>
      </c>
      <c r="FMW7">
        <v>0</v>
      </c>
      <c r="FMX7">
        <v>0.2</v>
      </c>
      <c r="FMY7">
        <v>0.2</v>
      </c>
      <c r="FMZ7">
        <v>0.2</v>
      </c>
      <c r="FNA7">
        <v>0</v>
      </c>
      <c r="FNB7">
        <v>0.2</v>
      </c>
      <c r="FNC7">
        <v>0</v>
      </c>
      <c r="FND7">
        <v>0.2</v>
      </c>
      <c r="FNE7">
        <v>0</v>
      </c>
      <c r="FNF7">
        <v>0.2</v>
      </c>
      <c r="FNG7">
        <v>0</v>
      </c>
      <c r="FNH7">
        <v>0.2</v>
      </c>
      <c r="FNI7">
        <v>0</v>
      </c>
      <c r="FNJ7">
        <v>0</v>
      </c>
      <c r="FNK7">
        <v>0.2</v>
      </c>
      <c r="FNL7">
        <v>0.2</v>
      </c>
      <c r="FNM7">
        <v>0.2</v>
      </c>
      <c r="FNN7">
        <v>0</v>
      </c>
      <c r="FNO7">
        <v>0</v>
      </c>
      <c r="FNP7">
        <v>0.2</v>
      </c>
      <c r="FNQ7">
        <v>0</v>
      </c>
      <c r="FNR7">
        <v>0.2</v>
      </c>
      <c r="FNS7">
        <v>0.2</v>
      </c>
      <c r="FNT7">
        <v>0</v>
      </c>
      <c r="FNU7">
        <v>0.2</v>
      </c>
      <c r="FNV7">
        <v>0.2</v>
      </c>
      <c r="FNW7">
        <v>0.2</v>
      </c>
      <c r="FNX7">
        <v>0.2</v>
      </c>
      <c r="FNY7">
        <v>0</v>
      </c>
      <c r="FNZ7">
        <v>0</v>
      </c>
      <c r="FOA7">
        <v>0</v>
      </c>
      <c r="FOB7">
        <v>0.2</v>
      </c>
      <c r="FOC7">
        <v>0.2</v>
      </c>
      <c r="FOD7">
        <v>0.2</v>
      </c>
      <c r="FOE7">
        <v>0</v>
      </c>
      <c r="FOF7">
        <v>0.2</v>
      </c>
      <c r="FOG7">
        <v>0.2</v>
      </c>
      <c r="FOH7">
        <v>0</v>
      </c>
      <c r="FOI7">
        <v>0.2</v>
      </c>
      <c r="FOJ7">
        <v>0.2</v>
      </c>
      <c r="FOK7">
        <v>0.2</v>
      </c>
      <c r="FOL7">
        <v>0.2</v>
      </c>
      <c r="FOM7">
        <v>0.2</v>
      </c>
      <c r="FON7">
        <v>0</v>
      </c>
      <c r="FOO7">
        <v>0.2</v>
      </c>
      <c r="FOP7">
        <v>0.2</v>
      </c>
      <c r="FOQ7">
        <v>0.2</v>
      </c>
      <c r="FOR7">
        <v>0</v>
      </c>
      <c r="FOS7">
        <v>0</v>
      </c>
      <c r="FOT7">
        <v>0.2</v>
      </c>
      <c r="FOU7">
        <v>0</v>
      </c>
      <c r="FOV7">
        <v>0.2</v>
      </c>
      <c r="FOW7">
        <v>0</v>
      </c>
      <c r="FOX7">
        <v>0</v>
      </c>
      <c r="FOY7">
        <v>0.2</v>
      </c>
      <c r="FOZ7">
        <v>0</v>
      </c>
      <c r="FPA7">
        <v>0</v>
      </c>
      <c r="FPB7">
        <v>0</v>
      </c>
      <c r="FPC7">
        <v>0</v>
      </c>
      <c r="FPD7">
        <v>0</v>
      </c>
      <c r="FPE7">
        <v>0.2</v>
      </c>
      <c r="FPF7">
        <v>0</v>
      </c>
      <c r="FPG7">
        <v>0.2</v>
      </c>
      <c r="FPH7">
        <v>0</v>
      </c>
      <c r="FPI7">
        <v>0.2</v>
      </c>
      <c r="FPJ7">
        <v>0</v>
      </c>
      <c r="FPK7">
        <v>0.2</v>
      </c>
      <c r="FPL7">
        <v>0.2</v>
      </c>
      <c r="FPM7">
        <v>0.2</v>
      </c>
      <c r="FPN7">
        <v>0</v>
      </c>
      <c r="FPO7">
        <v>0</v>
      </c>
      <c r="FPP7">
        <v>0</v>
      </c>
      <c r="FPQ7">
        <v>0</v>
      </c>
      <c r="FPR7">
        <v>0</v>
      </c>
      <c r="FPS7">
        <v>0.2</v>
      </c>
      <c r="FPT7">
        <v>0.2</v>
      </c>
      <c r="FPU7">
        <v>0</v>
      </c>
      <c r="FPV7">
        <v>0.2</v>
      </c>
      <c r="FPW7">
        <v>0</v>
      </c>
      <c r="FPX7">
        <v>0</v>
      </c>
      <c r="FPY7">
        <v>0</v>
      </c>
      <c r="FPZ7">
        <v>0.2</v>
      </c>
      <c r="FQA7">
        <v>0.2</v>
      </c>
      <c r="FQB7">
        <v>0</v>
      </c>
      <c r="FQC7">
        <v>0.2</v>
      </c>
      <c r="FQD7">
        <v>0.2</v>
      </c>
      <c r="FQE7">
        <v>0.2</v>
      </c>
      <c r="FQF7">
        <v>0.2</v>
      </c>
      <c r="FQG7">
        <v>0.2</v>
      </c>
      <c r="FQH7">
        <v>0.2</v>
      </c>
      <c r="FQI7">
        <v>0.2</v>
      </c>
      <c r="FQJ7">
        <v>0.2</v>
      </c>
      <c r="FQK7">
        <v>0</v>
      </c>
      <c r="FQL7">
        <v>0.2</v>
      </c>
      <c r="FQM7">
        <v>0.2</v>
      </c>
      <c r="FQN7">
        <v>0</v>
      </c>
      <c r="FQO7">
        <v>0.2</v>
      </c>
      <c r="FQP7">
        <v>0</v>
      </c>
      <c r="FQQ7">
        <v>0</v>
      </c>
      <c r="FQR7">
        <v>0.2</v>
      </c>
      <c r="FQS7">
        <v>0</v>
      </c>
      <c r="FQT7">
        <v>0.2</v>
      </c>
      <c r="FQU7">
        <v>0</v>
      </c>
      <c r="FQV7">
        <v>0</v>
      </c>
      <c r="FQW7">
        <v>0</v>
      </c>
      <c r="FQX7">
        <v>0.2</v>
      </c>
      <c r="FQY7">
        <v>0.2</v>
      </c>
      <c r="FQZ7">
        <v>0.2</v>
      </c>
      <c r="FRA7">
        <v>0.2</v>
      </c>
      <c r="FRB7">
        <v>0</v>
      </c>
      <c r="FRC7">
        <v>0.2</v>
      </c>
      <c r="FRD7">
        <v>0</v>
      </c>
      <c r="FRE7">
        <v>0.2</v>
      </c>
      <c r="FRF7">
        <v>0</v>
      </c>
      <c r="FRG7">
        <v>0</v>
      </c>
      <c r="FRH7">
        <v>0</v>
      </c>
      <c r="FRI7">
        <v>0.2</v>
      </c>
      <c r="FRJ7">
        <v>0.2</v>
      </c>
      <c r="FRK7">
        <v>0.2</v>
      </c>
      <c r="FRL7">
        <v>0.2</v>
      </c>
      <c r="FRM7">
        <v>0.2</v>
      </c>
      <c r="FRN7">
        <v>0</v>
      </c>
      <c r="FRO7">
        <v>0</v>
      </c>
      <c r="FRP7">
        <v>0</v>
      </c>
      <c r="FRQ7">
        <v>0</v>
      </c>
      <c r="FRR7">
        <v>0</v>
      </c>
      <c r="FRS7">
        <v>0</v>
      </c>
      <c r="FRT7">
        <v>0.2</v>
      </c>
      <c r="FRU7">
        <v>0</v>
      </c>
      <c r="FRV7">
        <v>0</v>
      </c>
      <c r="FRW7">
        <v>0</v>
      </c>
      <c r="FRX7">
        <v>0</v>
      </c>
      <c r="FRY7">
        <v>0.2</v>
      </c>
      <c r="FRZ7">
        <v>0</v>
      </c>
      <c r="FSA7">
        <v>0</v>
      </c>
      <c r="FSB7">
        <v>0</v>
      </c>
      <c r="FSC7">
        <v>0</v>
      </c>
      <c r="FSD7">
        <v>0</v>
      </c>
      <c r="FSE7">
        <v>0.2</v>
      </c>
      <c r="FSF7">
        <v>0.2</v>
      </c>
      <c r="FSG7">
        <v>0.2</v>
      </c>
      <c r="FSH7">
        <v>0.2</v>
      </c>
      <c r="FSI7">
        <v>0</v>
      </c>
      <c r="FSJ7">
        <v>0</v>
      </c>
      <c r="FSK7">
        <v>0.2</v>
      </c>
      <c r="FSL7">
        <v>0.2</v>
      </c>
      <c r="FSM7">
        <v>0</v>
      </c>
      <c r="FSN7">
        <v>0</v>
      </c>
      <c r="FSO7">
        <v>0.2</v>
      </c>
      <c r="FSP7">
        <v>0</v>
      </c>
      <c r="FSQ7">
        <v>0</v>
      </c>
      <c r="FSR7">
        <v>0.2</v>
      </c>
      <c r="FSS7">
        <v>0.2</v>
      </c>
      <c r="FST7">
        <v>0</v>
      </c>
      <c r="FSU7">
        <v>0</v>
      </c>
      <c r="FSV7">
        <v>0.2</v>
      </c>
      <c r="FSW7">
        <v>0.2</v>
      </c>
      <c r="FSX7">
        <v>0.2</v>
      </c>
      <c r="FSY7">
        <v>0</v>
      </c>
      <c r="FSZ7">
        <v>0.2</v>
      </c>
      <c r="FTA7">
        <v>0</v>
      </c>
      <c r="FTB7">
        <v>0.2</v>
      </c>
      <c r="FTC7">
        <v>0</v>
      </c>
      <c r="FTD7">
        <v>0</v>
      </c>
      <c r="FTE7">
        <v>0</v>
      </c>
      <c r="FTF7">
        <v>0.2</v>
      </c>
      <c r="FTG7">
        <v>0.2</v>
      </c>
      <c r="FTH7">
        <v>0</v>
      </c>
      <c r="FTI7">
        <v>0.2</v>
      </c>
      <c r="FTJ7">
        <v>0</v>
      </c>
      <c r="FTK7">
        <v>0.2</v>
      </c>
      <c r="FTL7">
        <v>0.2</v>
      </c>
      <c r="FTM7">
        <v>0.2</v>
      </c>
      <c r="FTN7">
        <v>0</v>
      </c>
      <c r="FTO7">
        <v>0</v>
      </c>
      <c r="FTP7">
        <v>0</v>
      </c>
      <c r="FTQ7">
        <v>0.2</v>
      </c>
      <c r="FTR7">
        <v>0</v>
      </c>
      <c r="FTS7">
        <v>0</v>
      </c>
      <c r="FTT7">
        <v>0</v>
      </c>
      <c r="FTU7">
        <v>0.2</v>
      </c>
      <c r="FTV7">
        <v>0</v>
      </c>
      <c r="FTW7">
        <v>0.2</v>
      </c>
      <c r="FTX7">
        <v>0.2</v>
      </c>
      <c r="FTY7">
        <v>0</v>
      </c>
      <c r="FTZ7">
        <v>0</v>
      </c>
      <c r="FUA7">
        <v>0.2</v>
      </c>
      <c r="FUB7">
        <v>0.2</v>
      </c>
      <c r="FUC7">
        <v>0</v>
      </c>
      <c r="FUD7">
        <v>0.2</v>
      </c>
      <c r="FUE7">
        <v>0</v>
      </c>
      <c r="FUF7">
        <v>0</v>
      </c>
      <c r="FUG7">
        <v>0.2</v>
      </c>
      <c r="FUH7">
        <v>0.2</v>
      </c>
      <c r="FUI7">
        <v>0.2</v>
      </c>
      <c r="FUJ7">
        <v>0</v>
      </c>
      <c r="FUK7">
        <v>0</v>
      </c>
      <c r="FUL7">
        <v>0</v>
      </c>
      <c r="FUM7">
        <v>0</v>
      </c>
      <c r="FUN7">
        <v>0.2</v>
      </c>
      <c r="FUO7">
        <v>0.2</v>
      </c>
      <c r="FUP7">
        <v>0.2</v>
      </c>
      <c r="FUQ7">
        <v>0.2</v>
      </c>
      <c r="FUR7">
        <v>0</v>
      </c>
      <c r="FUS7">
        <v>0.2</v>
      </c>
      <c r="FUT7">
        <v>0</v>
      </c>
      <c r="FUU7">
        <v>0.2</v>
      </c>
      <c r="FUV7">
        <v>0</v>
      </c>
      <c r="FUW7">
        <v>0.2</v>
      </c>
      <c r="FUX7">
        <v>0.2</v>
      </c>
      <c r="FUY7">
        <v>0</v>
      </c>
      <c r="FUZ7">
        <v>0</v>
      </c>
      <c r="FVA7">
        <v>0</v>
      </c>
      <c r="FVB7">
        <v>0</v>
      </c>
      <c r="FVC7">
        <v>0</v>
      </c>
      <c r="FVD7">
        <v>0.2</v>
      </c>
      <c r="FVE7">
        <v>0.2</v>
      </c>
      <c r="FVF7">
        <v>0.2</v>
      </c>
      <c r="FVG7">
        <v>0.2</v>
      </c>
      <c r="FVH7">
        <v>0.2</v>
      </c>
      <c r="FVI7">
        <v>0</v>
      </c>
      <c r="FVJ7">
        <v>0</v>
      </c>
      <c r="FVK7">
        <v>0.2</v>
      </c>
      <c r="FVL7">
        <v>0.2</v>
      </c>
      <c r="FVM7">
        <v>0</v>
      </c>
      <c r="FVN7">
        <v>0.2</v>
      </c>
      <c r="FVO7">
        <v>0</v>
      </c>
      <c r="FVP7">
        <v>0</v>
      </c>
      <c r="FVQ7">
        <v>0.2</v>
      </c>
      <c r="FVR7">
        <v>0</v>
      </c>
      <c r="FVS7">
        <v>0</v>
      </c>
      <c r="FVT7">
        <v>0</v>
      </c>
      <c r="FVU7">
        <v>0</v>
      </c>
      <c r="FVV7">
        <v>0.2</v>
      </c>
      <c r="FVW7">
        <v>0.2</v>
      </c>
      <c r="FVX7">
        <v>0</v>
      </c>
      <c r="FVY7">
        <v>0.2</v>
      </c>
      <c r="FVZ7">
        <v>0.2</v>
      </c>
      <c r="FWA7">
        <v>0.2</v>
      </c>
      <c r="FWB7">
        <v>0</v>
      </c>
      <c r="FWC7">
        <v>0.2</v>
      </c>
      <c r="FWD7">
        <v>0.2</v>
      </c>
      <c r="FWE7">
        <v>0.2</v>
      </c>
      <c r="FWF7">
        <v>0</v>
      </c>
      <c r="FWG7">
        <v>0</v>
      </c>
      <c r="FWH7">
        <v>0</v>
      </c>
      <c r="FWI7">
        <v>0</v>
      </c>
      <c r="FWJ7">
        <v>0.2</v>
      </c>
      <c r="FWK7">
        <v>0.2</v>
      </c>
      <c r="FWL7">
        <v>0</v>
      </c>
      <c r="FWM7">
        <v>0.2</v>
      </c>
      <c r="FWN7">
        <v>0.2</v>
      </c>
      <c r="FWO7">
        <v>0.2</v>
      </c>
      <c r="FWP7">
        <v>0.2</v>
      </c>
      <c r="FWQ7">
        <v>0</v>
      </c>
      <c r="FWR7">
        <v>0.2</v>
      </c>
      <c r="FWS7">
        <v>0</v>
      </c>
      <c r="FWT7">
        <v>0</v>
      </c>
      <c r="FWU7">
        <v>0</v>
      </c>
      <c r="FWV7">
        <v>0.2</v>
      </c>
      <c r="FWW7">
        <v>0</v>
      </c>
      <c r="FWX7">
        <v>0</v>
      </c>
      <c r="FWY7">
        <v>0.2</v>
      </c>
      <c r="FWZ7">
        <v>0</v>
      </c>
      <c r="FXA7">
        <v>0</v>
      </c>
      <c r="FXB7">
        <v>0.2</v>
      </c>
      <c r="FXC7">
        <v>0</v>
      </c>
      <c r="FXD7">
        <v>0.2</v>
      </c>
      <c r="FXE7">
        <v>0</v>
      </c>
      <c r="FXF7">
        <v>0</v>
      </c>
      <c r="FXG7">
        <v>0</v>
      </c>
      <c r="FXH7">
        <v>0.2</v>
      </c>
      <c r="FXI7">
        <v>0</v>
      </c>
      <c r="FXJ7">
        <v>0.2</v>
      </c>
      <c r="FXK7">
        <v>0</v>
      </c>
      <c r="FXL7">
        <v>0.2</v>
      </c>
      <c r="FXM7">
        <v>0</v>
      </c>
      <c r="FXN7">
        <v>0.2</v>
      </c>
      <c r="FXO7">
        <v>0</v>
      </c>
      <c r="FXP7">
        <v>0</v>
      </c>
      <c r="FXQ7">
        <v>0.2</v>
      </c>
      <c r="FXR7">
        <v>0.2</v>
      </c>
      <c r="FXS7">
        <v>0.2</v>
      </c>
      <c r="FXT7">
        <v>0.2</v>
      </c>
      <c r="FXU7">
        <v>0</v>
      </c>
      <c r="FXV7">
        <v>0.2</v>
      </c>
      <c r="FXW7">
        <v>0.2</v>
      </c>
      <c r="FXX7">
        <v>0</v>
      </c>
      <c r="FXY7">
        <v>0.2</v>
      </c>
      <c r="FXZ7">
        <v>0</v>
      </c>
      <c r="FYA7">
        <v>0</v>
      </c>
      <c r="FYB7">
        <v>0.2</v>
      </c>
      <c r="FYC7">
        <v>0</v>
      </c>
      <c r="FYD7">
        <v>0.2</v>
      </c>
      <c r="FYE7">
        <v>0.2</v>
      </c>
      <c r="FYF7">
        <v>0</v>
      </c>
      <c r="FYG7">
        <v>0</v>
      </c>
      <c r="FYH7">
        <v>0</v>
      </c>
      <c r="FYI7">
        <v>0</v>
      </c>
      <c r="FYJ7">
        <v>0.2</v>
      </c>
      <c r="FYK7">
        <v>0</v>
      </c>
      <c r="FYL7">
        <v>0</v>
      </c>
      <c r="FYM7">
        <v>0</v>
      </c>
      <c r="FYN7">
        <v>0.2</v>
      </c>
      <c r="FYO7">
        <v>0</v>
      </c>
      <c r="FYP7">
        <v>0</v>
      </c>
      <c r="FYQ7">
        <v>0.2</v>
      </c>
      <c r="FYR7">
        <v>0</v>
      </c>
      <c r="FYS7">
        <v>0.2</v>
      </c>
      <c r="FYT7">
        <v>0.2</v>
      </c>
      <c r="FYU7">
        <v>0</v>
      </c>
      <c r="FYV7">
        <v>0</v>
      </c>
      <c r="FYW7">
        <v>0.2</v>
      </c>
      <c r="FYX7">
        <v>0.2</v>
      </c>
      <c r="FYY7">
        <v>0.2</v>
      </c>
      <c r="FYZ7">
        <v>0</v>
      </c>
      <c r="FZA7">
        <v>0</v>
      </c>
      <c r="FZB7">
        <v>0.2</v>
      </c>
      <c r="FZC7">
        <v>0</v>
      </c>
      <c r="FZD7">
        <v>0.2</v>
      </c>
      <c r="FZE7">
        <v>0</v>
      </c>
      <c r="FZF7">
        <v>0.2</v>
      </c>
      <c r="FZG7">
        <v>0.2</v>
      </c>
      <c r="FZH7">
        <v>0</v>
      </c>
      <c r="FZI7">
        <v>0</v>
      </c>
      <c r="FZJ7">
        <v>0</v>
      </c>
      <c r="FZK7">
        <v>0</v>
      </c>
      <c r="FZL7">
        <v>0</v>
      </c>
      <c r="FZM7">
        <v>0.2</v>
      </c>
      <c r="FZN7">
        <v>0.2</v>
      </c>
      <c r="FZO7">
        <v>0</v>
      </c>
      <c r="FZP7">
        <v>0</v>
      </c>
      <c r="FZQ7">
        <v>0.2</v>
      </c>
      <c r="FZR7">
        <v>0</v>
      </c>
      <c r="FZS7">
        <v>0</v>
      </c>
      <c r="FZT7">
        <v>0</v>
      </c>
      <c r="FZU7">
        <v>0</v>
      </c>
      <c r="FZV7">
        <v>0.2</v>
      </c>
      <c r="FZW7">
        <v>0.2</v>
      </c>
      <c r="FZX7">
        <v>0</v>
      </c>
      <c r="FZY7">
        <v>0.2</v>
      </c>
      <c r="FZZ7">
        <v>0</v>
      </c>
      <c r="GAA7">
        <v>0.2</v>
      </c>
      <c r="GAB7">
        <v>0.2</v>
      </c>
      <c r="GAC7">
        <v>0</v>
      </c>
      <c r="GAD7">
        <v>0.2</v>
      </c>
      <c r="GAE7">
        <v>0.2</v>
      </c>
      <c r="GAF7">
        <v>0.2</v>
      </c>
      <c r="GAG7">
        <v>0.2</v>
      </c>
      <c r="GAH7">
        <v>0</v>
      </c>
      <c r="GAI7">
        <v>0</v>
      </c>
      <c r="GAJ7">
        <v>0.2</v>
      </c>
      <c r="GAK7">
        <v>0.2</v>
      </c>
      <c r="GAL7">
        <v>0</v>
      </c>
      <c r="GAM7">
        <v>0</v>
      </c>
      <c r="GAN7">
        <v>0.2</v>
      </c>
      <c r="GAO7">
        <v>0</v>
      </c>
      <c r="GAP7">
        <v>0</v>
      </c>
      <c r="GAQ7">
        <v>0</v>
      </c>
      <c r="GAR7">
        <v>0</v>
      </c>
      <c r="GAS7">
        <v>0.2</v>
      </c>
      <c r="GAT7">
        <v>0.2</v>
      </c>
      <c r="GAU7">
        <v>0.2</v>
      </c>
      <c r="GAV7">
        <v>0.2</v>
      </c>
      <c r="GAW7">
        <v>0.2</v>
      </c>
      <c r="GAX7">
        <v>0.2</v>
      </c>
      <c r="GAY7">
        <v>0.2</v>
      </c>
      <c r="GAZ7">
        <v>0.2</v>
      </c>
      <c r="GBA7">
        <v>0</v>
      </c>
      <c r="GBB7">
        <v>0</v>
      </c>
      <c r="GBC7">
        <v>0</v>
      </c>
      <c r="GBD7">
        <v>0</v>
      </c>
      <c r="GBE7">
        <v>0.2</v>
      </c>
      <c r="GBF7">
        <v>0</v>
      </c>
      <c r="GBG7">
        <v>0.2</v>
      </c>
      <c r="GBH7">
        <v>0</v>
      </c>
      <c r="GBI7">
        <v>0</v>
      </c>
      <c r="GBJ7">
        <v>0.2</v>
      </c>
      <c r="GBK7">
        <v>0.2</v>
      </c>
      <c r="GBL7">
        <v>0.2</v>
      </c>
      <c r="GBM7">
        <v>0.2</v>
      </c>
      <c r="GBN7">
        <v>0.2</v>
      </c>
      <c r="GBO7">
        <v>0.2</v>
      </c>
      <c r="GBP7">
        <v>0.2</v>
      </c>
      <c r="GBQ7">
        <v>0</v>
      </c>
      <c r="GBR7">
        <v>0</v>
      </c>
      <c r="GBS7">
        <v>0</v>
      </c>
      <c r="GBT7">
        <v>0</v>
      </c>
      <c r="GBU7">
        <v>0</v>
      </c>
      <c r="GBV7">
        <v>0</v>
      </c>
      <c r="GBW7">
        <v>0.2</v>
      </c>
      <c r="GBX7">
        <v>0.2</v>
      </c>
      <c r="GBY7">
        <v>0.2</v>
      </c>
      <c r="GBZ7">
        <v>0.2</v>
      </c>
      <c r="GCA7">
        <v>0</v>
      </c>
      <c r="GCB7">
        <v>0.2</v>
      </c>
      <c r="GCC7">
        <v>0.2</v>
      </c>
      <c r="GCD7">
        <v>0.2</v>
      </c>
      <c r="GCE7">
        <v>0.2</v>
      </c>
      <c r="GCF7">
        <v>0</v>
      </c>
      <c r="GCG7">
        <v>0.2</v>
      </c>
      <c r="GCH7">
        <v>0</v>
      </c>
      <c r="GCI7">
        <v>0.2</v>
      </c>
      <c r="GCJ7">
        <v>0</v>
      </c>
      <c r="GCK7">
        <v>0</v>
      </c>
      <c r="GCL7">
        <v>0</v>
      </c>
      <c r="GCM7">
        <v>0</v>
      </c>
      <c r="GCN7">
        <v>0.2</v>
      </c>
      <c r="GCO7">
        <v>0.2</v>
      </c>
      <c r="GCP7">
        <v>0.2</v>
      </c>
      <c r="GCQ7">
        <v>0</v>
      </c>
      <c r="GCR7">
        <v>0</v>
      </c>
      <c r="GCS7">
        <v>0.2</v>
      </c>
      <c r="GCT7">
        <v>0.2</v>
      </c>
      <c r="GCU7">
        <v>0.2</v>
      </c>
      <c r="GCV7">
        <v>0.2</v>
      </c>
      <c r="GCW7">
        <v>0</v>
      </c>
      <c r="GCX7">
        <v>0</v>
      </c>
      <c r="GCY7">
        <v>0.2</v>
      </c>
      <c r="GCZ7">
        <v>0</v>
      </c>
      <c r="GDA7">
        <v>0.2</v>
      </c>
      <c r="GDB7">
        <v>0</v>
      </c>
      <c r="GDC7">
        <v>0.2</v>
      </c>
      <c r="GDD7">
        <v>0.2</v>
      </c>
      <c r="GDE7">
        <v>0.2</v>
      </c>
      <c r="GDF7">
        <v>0</v>
      </c>
      <c r="GDG7">
        <v>0</v>
      </c>
      <c r="GDH7">
        <v>0.2</v>
      </c>
      <c r="GDI7">
        <v>0.2</v>
      </c>
      <c r="GDJ7">
        <v>0</v>
      </c>
      <c r="GDK7">
        <v>0.2</v>
      </c>
      <c r="GDL7">
        <v>0</v>
      </c>
      <c r="GDM7">
        <v>0</v>
      </c>
      <c r="GDN7">
        <v>0</v>
      </c>
      <c r="GDO7">
        <v>0.2</v>
      </c>
      <c r="GDP7">
        <v>0</v>
      </c>
      <c r="GDQ7">
        <v>0.2</v>
      </c>
      <c r="GDR7">
        <v>0</v>
      </c>
      <c r="GDS7">
        <v>0</v>
      </c>
      <c r="GDT7">
        <v>0</v>
      </c>
      <c r="GDU7">
        <v>0.2</v>
      </c>
      <c r="GDV7">
        <v>0</v>
      </c>
      <c r="GDW7">
        <v>0</v>
      </c>
      <c r="GDX7">
        <v>0</v>
      </c>
      <c r="GDY7">
        <v>0.2</v>
      </c>
      <c r="GDZ7">
        <v>0</v>
      </c>
      <c r="GEA7">
        <v>0</v>
      </c>
      <c r="GEB7">
        <v>0.2</v>
      </c>
      <c r="GEC7">
        <v>0</v>
      </c>
      <c r="GED7">
        <v>0.2</v>
      </c>
      <c r="GEE7">
        <v>0</v>
      </c>
      <c r="GEF7">
        <v>0.2</v>
      </c>
      <c r="GEG7">
        <v>0</v>
      </c>
      <c r="GEH7">
        <v>0</v>
      </c>
      <c r="GEI7">
        <v>0</v>
      </c>
      <c r="GEJ7">
        <v>0.2</v>
      </c>
      <c r="GEK7">
        <v>0.2</v>
      </c>
      <c r="GEL7">
        <v>0</v>
      </c>
      <c r="GEM7">
        <v>0.2</v>
      </c>
      <c r="GEN7">
        <v>0</v>
      </c>
      <c r="GEO7">
        <v>0.2</v>
      </c>
      <c r="GEP7">
        <v>0</v>
      </c>
      <c r="GEQ7">
        <v>0</v>
      </c>
      <c r="GER7">
        <v>0.2</v>
      </c>
      <c r="GES7">
        <v>0.2</v>
      </c>
      <c r="GET7">
        <v>0.2</v>
      </c>
      <c r="GEU7">
        <v>0</v>
      </c>
      <c r="GEV7">
        <v>0</v>
      </c>
      <c r="GEW7">
        <v>0</v>
      </c>
      <c r="GEX7">
        <v>0</v>
      </c>
      <c r="GEY7">
        <v>0</v>
      </c>
      <c r="GEZ7">
        <v>0.2</v>
      </c>
      <c r="GFA7">
        <v>0.2</v>
      </c>
      <c r="GFB7">
        <v>0</v>
      </c>
      <c r="GFC7">
        <v>0</v>
      </c>
      <c r="GFD7">
        <v>0</v>
      </c>
      <c r="GFE7">
        <v>0</v>
      </c>
      <c r="GFF7">
        <v>0.2</v>
      </c>
      <c r="GFG7">
        <v>0.2</v>
      </c>
      <c r="GFH7">
        <v>0.2</v>
      </c>
      <c r="GFI7">
        <v>0</v>
      </c>
      <c r="GFJ7">
        <v>0.2</v>
      </c>
      <c r="GFK7">
        <v>0</v>
      </c>
      <c r="GFL7">
        <v>0.2</v>
      </c>
      <c r="GFM7">
        <v>0</v>
      </c>
      <c r="GFN7">
        <v>0.2</v>
      </c>
      <c r="GFO7">
        <v>0.2</v>
      </c>
      <c r="GFP7">
        <v>0</v>
      </c>
      <c r="GFQ7">
        <v>0</v>
      </c>
      <c r="GFR7">
        <v>0</v>
      </c>
      <c r="GFS7">
        <v>0.2</v>
      </c>
      <c r="GFT7">
        <v>0.2</v>
      </c>
      <c r="GFU7">
        <v>0.2</v>
      </c>
      <c r="GFV7">
        <v>0.2</v>
      </c>
      <c r="GFW7">
        <v>0.2</v>
      </c>
      <c r="GFX7">
        <v>0.2</v>
      </c>
      <c r="GFY7">
        <v>0.2</v>
      </c>
      <c r="GFZ7">
        <v>0.2</v>
      </c>
      <c r="GGA7">
        <v>0</v>
      </c>
      <c r="GGB7">
        <v>0.2</v>
      </c>
      <c r="GGC7">
        <v>0.2</v>
      </c>
      <c r="GGD7">
        <v>0</v>
      </c>
      <c r="GGE7">
        <v>0</v>
      </c>
      <c r="GGF7">
        <v>0</v>
      </c>
      <c r="GGG7">
        <v>0.2</v>
      </c>
      <c r="GGH7">
        <v>0</v>
      </c>
      <c r="GGI7">
        <v>0.2</v>
      </c>
      <c r="GGJ7">
        <v>0.2</v>
      </c>
      <c r="GGK7">
        <v>0</v>
      </c>
      <c r="GGL7">
        <v>0.2</v>
      </c>
      <c r="GGM7">
        <v>0</v>
      </c>
      <c r="GGN7">
        <v>0.2</v>
      </c>
      <c r="GGO7">
        <v>0.2</v>
      </c>
      <c r="GGP7">
        <v>0.2</v>
      </c>
      <c r="GGQ7">
        <v>0.2</v>
      </c>
      <c r="GGR7">
        <v>0</v>
      </c>
      <c r="GGS7">
        <v>0</v>
      </c>
      <c r="GGT7">
        <v>0</v>
      </c>
      <c r="GGU7">
        <v>0</v>
      </c>
      <c r="GGV7">
        <v>0</v>
      </c>
      <c r="GGW7">
        <v>0</v>
      </c>
      <c r="GGX7">
        <v>0</v>
      </c>
      <c r="GGY7">
        <v>0</v>
      </c>
      <c r="GGZ7">
        <v>0.2</v>
      </c>
      <c r="GHA7">
        <v>0.2</v>
      </c>
      <c r="GHB7">
        <v>0</v>
      </c>
      <c r="GHC7">
        <v>0.2</v>
      </c>
      <c r="GHD7">
        <v>0.2</v>
      </c>
      <c r="GHE7">
        <v>0.2</v>
      </c>
      <c r="GHF7">
        <v>0.2</v>
      </c>
      <c r="GHG7">
        <v>0</v>
      </c>
      <c r="GHH7">
        <v>0</v>
      </c>
      <c r="GHI7">
        <v>0</v>
      </c>
      <c r="GHJ7">
        <v>0.2</v>
      </c>
      <c r="GHK7">
        <v>0.2</v>
      </c>
      <c r="GHL7">
        <v>0</v>
      </c>
      <c r="GHM7">
        <v>0</v>
      </c>
      <c r="GHN7">
        <v>0</v>
      </c>
      <c r="GHO7">
        <v>0</v>
      </c>
      <c r="GHP7">
        <v>0.2</v>
      </c>
      <c r="GHQ7">
        <v>0</v>
      </c>
      <c r="GHR7">
        <v>0</v>
      </c>
      <c r="GHS7">
        <v>0</v>
      </c>
      <c r="GHT7">
        <v>0.2</v>
      </c>
      <c r="GHU7">
        <v>0.2</v>
      </c>
      <c r="GHV7">
        <v>0.2</v>
      </c>
      <c r="GHW7">
        <v>0</v>
      </c>
      <c r="GHX7">
        <v>0</v>
      </c>
      <c r="GHY7">
        <v>0.2</v>
      </c>
      <c r="GHZ7">
        <v>0</v>
      </c>
      <c r="GIA7">
        <v>0.2</v>
      </c>
      <c r="GIB7">
        <v>0.2</v>
      </c>
      <c r="GIC7">
        <v>0.2</v>
      </c>
      <c r="GID7">
        <v>0</v>
      </c>
      <c r="GIE7">
        <v>0.2</v>
      </c>
      <c r="GIF7">
        <v>0.2</v>
      </c>
      <c r="GIG7">
        <v>0</v>
      </c>
      <c r="GIH7">
        <v>0</v>
      </c>
      <c r="GII7">
        <v>0</v>
      </c>
      <c r="GIJ7">
        <v>0</v>
      </c>
      <c r="GIK7">
        <v>0</v>
      </c>
      <c r="GIL7">
        <v>0</v>
      </c>
      <c r="GIM7">
        <v>0</v>
      </c>
      <c r="GIN7">
        <v>0</v>
      </c>
      <c r="GIO7">
        <v>0</v>
      </c>
      <c r="GIP7">
        <v>0.2</v>
      </c>
      <c r="GIQ7">
        <v>0.2</v>
      </c>
      <c r="GIR7">
        <v>0.2</v>
      </c>
      <c r="GIS7">
        <v>0.2</v>
      </c>
      <c r="GIT7">
        <v>0</v>
      </c>
      <c r="GIU7">
        <v>0.2</v>
      </c>
      <c r="GIV7">
        <v>0</v>
      </c>
      <c r="GIW7">
        <v>0.2</v>
      </c>
      <c r="GIX7">
        <v>0.2</v>
      </c>
      <c r="GIY7">
        <v>0</v>
      </c>
      <c r="GIZ7">
        <v>0</v>
      </c>
      <c r="GJA7">
        <v>0.2</v>
      </c>
      <c r="GJB7">
        <v>0</v>
      </c>
      <c r="GJC7">
        <v>0</v>
      </c>
      <c r="GJD7">
        <v>0.2</v>
      </c>
      <c r="GJE7">
        <v>0</v>
      </c>
      <c r="GJF7">
        <v>0.2</v>
      </c>
      <c r="GJG7">
        <v>0</v>
      </c>
      <c r="GJH7">
        <v>0.2</v>
      </c>
      <c r="GJI7">
        <v>0</v>
      </c>
      <c r="GJJ7">
        <v>0.2</v>
      </c>
      <c r="GJK7">
        <v>0</v>
      </c>
      <c r="GJL7">
        <v>0</v>
      </c>
    </row>
    <row r="8" spans="2:5004">
      <c r="G8" s="57">
        <v>-0.3</v>
      </c>
      <c r="H8" s="58">
        <v>2.5000000000000001E-2</v>
      </c>
      <c r="M8" s="81">
        <f t="shared" si="0"/>
        <v>0.17015624999999998</v>
      </c>
      <c r="DA8">
        <v>0.2</v>
      </c>
      <c r="DB8">
        <v>0.2</v>
      </c>
      <c r="DC8">
        <v>0</v>
      </c>
      <c r="DD8">
        <v>0</v>
      </c>
      <c r="DE8">
        <v>0.2</v>
      </c>
      <c r="DF8">
        <v>0</v>
      </c>
      <c r="DG8">
        <v>0.2</v>
      </c>
      <c r="DH8">
        <v>0.2</v>
      </c>
      <c r="DI8">
        <v>0.2</v>
      </c>
      <c r="DJ8">
        <v>0.2</v>
      </c>
      <c r="DK8">
        <v>0.2</v>
      </c>
      <c r="DL8">
        <v>0.2</v>
      </c>
      <c r="DM8">
        <v>0</v>
      </c>
      <c r="DN8">
        <v>0.2</v>
      </c>
      <c r="DO8">
        <v>0</v>
      </c>
      <c r="DP8">
        <v>0.2</v>
      </c>
      <c r="DQ8">
        <v>0.2</v>
      </c>
      <c r="DR8">
        <v>0</v>
      </c>
      <c r="DS8">
        <v>0</v>
      </c>
      <c r="DT8">
        <v>0</v>
      </c>
      <c r="DU8">
        <v>0</v>
      </c>
      <c r="DV8">
        <v>0.2</v>
      </c>
      <c r="DW8">
        <v>0</v>
      </c>
      <c r="DX8">
        <v>0</v>
      </c>
      <c r="DY8">
        <v>0</v>
      </c>
      <c r="DZ8">
        <v>0.2</v>
      </c>
      <c r="EA8">
        <v>0</v>
      </c>
      <c r="EB8">
        <v>0</v>
      </c>
      <c r="EC8">
        <v>0</v>
      </c>
      <c r="ED8">
        <v>0</v>
      </c>
      <c r="EE8">
        <v>0.2</v>
      </c>
      <c r="EF8">
        <v>0</v>
      </c>
      <c r="EG8">
        <v>0.2</v>
      </c>
      <c r="EH8">
        <v>0</v>
      </c>
      <c r="EI8">
        <v>0.2</v>
      </c>
      <c r="EJ8">
        <v>0.2</v>
      </c>
      <c r="EK8">
        <v>0</v>
      </c>
      <c r="EL8">
        <v>0.2</v>
      </c>
      <c r="EM8">
        <v>0.2</v>
      </c>
      <c r="EN8">
        <v>0.2</v>
      </c>
      <c r="EO8">
        <v>0</v>
      </c>
      <c r="EP8">
        <v>0</v>
      </c>
      <c r="EQ8">
        <v>0.2</v>
      </c>
      <c r="ER8">
        <v>0</v>
      </c>
      <c r="ES8">
        <v>0.2</v>
      </c>
      <c r="ET8">
        <v>0</v>
      </c>
      <c r="EU8">
        <v>0</v>
      </c>
      <c r="EV8">
        <v>0.2</v>
      </c>
      <c r="EW8">
        <v>0</v>
      </c>
      <c r="EX8">
        <v>0</v>
      </c>
      <c r="EY8">
        <v>0</v>
      </c>
      <c r="EZ8">
        <v>0.2</v>
      </c>
      <c r="FA8">
        <v>0.2</v>
      </c>
      <c r="FB8">
        <v>0</v>
      </c>
      <c r="FC8">
        <v>0.2</v>
      </c>
      <c r="FD8">
        <v>0.2</v>
      </c>
      <c r="FE8">
        <v>0.2</v>
      </c>
      <c r="FF8">
        <v>0</v>
      </c>
      <c r="FG8">
        <v>0</v>
      </c>
      <c r="FH8">
        <v>0.2</v>
      </c>
      <c r="FI8">
        <v>0.2</v>
      </c>
      <c r="FJ8">
        <v>0</v>
      </c>
      <c r="FK8">
        <v>0</v>
      </c>
      <c r="FL8">
        <v>0.2</v>
      </c>
      <c r="FM8">
        <v>0.2</v>
      </c>
      <c r="FN8">
        <v>0</v>
      </c>
      <c r="FO8">
        <v>0</v>
      </c>
      <c r="FP8">
        <v>0</v>
      </c>
      <c r="FQ8">
        <v>0</v>
      </c>
      <c r="FR8">
        <v>0.2</v>
      </c>
      <c r="FS8">
        <v>0</v>
      </c>
      <c r="FT8">
        <v>0</v>
      </c>
      <c r="FU8">
        <v>0</v>
      </c>
      <c r="FV8">
        <v>0.2</v>
      </c>
      <c r="FW8">
        <v>0</v>
      </c>
      <c r="FX8">
        <v>0.2</v>
      </c>
      <c r="FY8">
        <v>0</v>
      </c>
      <c r="FZ8">
        <v>0.2</v>
      </c>
      <c r="GA8">
        <v>0</v>
      </c>
      <c r="GB8">
        <v>0.2</v>
      </c>
      <c r="GC8">
        <v>0.2</v>
      </c>
      <c r="GD8">
        <v>0</v>
      </c>
      <c r="GE8">
        <v>0</v>
      </c>
      <c r="GF8">
        <v>0.2</v>
      </c>
      <c r="GG8">
        <v>0</v>
      </c>
      <c r="GH8">
        <v>0.2</v>
      </c>
      <c r="GI8">
        <v>0</v>
      </c>
      <c r="GJ8">
        <v>0</v>
      </c>
      <c r="GK8">
        <v>0.2</v>
      </c>
      <c r="GL8">
        <v>0</v>
      </c>
      <c r="GM8">
        <v>0</v>
      </c>
      <c r="GN8">
        <v>0</v>
      </c>
      <c r="GO8">
        <v>0</v>
      </c>
      <c r="GP8">
        <v>0.2</v>
      </c>
      <c r="GQ8">
        <v>0.2</v>
      </c>
      <c r="GR8">
        <v>0</v>
      </c>
      <c r="GS8">
        <v>0.2</v>
      </c>
      <c r="GT8">
        <v>0.2</v>
      </c>
      <c r="GU8">
        <v>0.2</v>
      </c>
      <c r="GV8">
        <v>0</v>
      </c>
      <c r="GW8">
        <v>0.2</v>
      </c>
      <c r="GX8">
        <v>0</v>
      </c>
      <c r="GY8">
        <v>0.2</v>
      </c>
      <c r="GZ8">
        <v>0.2</v>
      </c>
      <c r="HA8">
        <v>0.2</v>
      </c>
      <c r="HB8">
        <v>0.2</v>
      </c>
      <c r="HC8">
        <v>0.2</v>
      </c>
      <c r="HD8">
        <v>0.2</v>
      </c>
      <c r="HE8">
        <v>0.2</v>
      </c>
      <c r="HF8">
        <v>0.2</v>
      </c>
      <c r="HG8">
        <v>0</v>
      </c>
      <c r="HH8">
        <v>0</v>
      </c>
      <c r="HI8">
        <v>0.2</v>
      </c>
      <c r="HJ8">
        <v>0.2</v>
      </c>
      <c r="HK8">
        <v>0</v>
      </c>
      <c r="HL8">
        <v>0</v>
      </c>
      <c r="HM8">
        <v>0.2</v>
      </c>
      <c r="HN8">
        <v>0</v>
      </c>
      <c r="HO8">
        <v>0.2</v>
      </c>
      <c r="HP8">
        <v>0</v>
      </c>
      <c r="HQ8">
        <v>0</v>
      </c>
      <c r="HR8">
        <v>0.2</v>
      </c>
      <c r="HS8">
        <v>0</v>
      </c>
      <c r="HT8">
        <v>0</v>
      </c>
      <c r="HU8">
        <v>0.2</v>
      </c>
      <c r="HV8">
        <v>0.2</v>
      </c>
      <c r="HW8">
        <v>0</v>
      </c>
      <c r="HX8">
        <v>0</v>
      </c>
      <c r="HY8">
        <v>0</v>
      </c>
      <c r="HZ8">
        <v>0</v>
      </c>
      <c r="IA8">
        <v>0</v>
      </c>
      <c r="IB8">
        <v>0.2</v>
      </c>
      <c r="IC8">
        <v>0</v>
      </c>
      <c r="ID8">
        <v>0</v>
      </c>
      <c r="IE8">
        <v>0.2</v>
      </c>
      <c r="IF8">
        <v>0.2</v>
      </c>
      <c r="IG8">
        <v>0</v>
      </c>
      <c r="IH8">
        <v>0</v>
      </c>
      <c r="II8">
        <v>0.2</v>
      </c>
      <c r="IJ8">
        <v>0.2</v>
      </c>
      <c r="IK8">
        <v>0</v>
      </c>
      <c r="IL8">
        <v>0.2</v>
      </c>
      <c r="IM8">
        <v>0.2</v>
      </c>
      <c r="IN8">
        <v>0</v>
      </c>
      <c r="IO8">
        <v>0</v>
      </c>
      <c r="IP8">
        <v>0.2</v>
      </c>
      <c r="IQ8">
        <v>0</v>
      </c>
      <c r="IR8">
        <v>0</v>
      </c>
      <c r="IS8">
        <v>0.2</v>
      </c>
      <c r="IT8">
        <v>0</v>
      </c>
      <c r="IU8">
        <v>0</v>
      </c>
      <c r="IV8">
        <v>0.2</v>
      </c>
      <c r="IW8">
        <v>0.2</v>
      </c>
      <c r="IX8">
        <v>0.2</v>
      </c>
      <c r="IY8">
        <v>0</v>
      </c>
      <c r="IZ8">
        <v>0</v>
      </c>
      <c r="JA8">
        <v>0.2</v>
      </c>
      <c r="JB8">
        <v>0</v>
      </c>
      <c r="JC8">
        <v>0</v>
      </c>
      <c r="JD8">
        <v>0</v>
      </c>
      <c r="JE8">
        <v>0</v>
      </c>
      <c r="JF8">
        <v>0.2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0.2</v>
      </c>
      <c r="JN8">
        <v>0.2</v>
      </c>
      <c r="JO8">
        <v>0.2</v>
      </c>
      <c r="JP8">
        <v>0</v>
      </c>
      <c r="JQ8">
        <v>0</v>
      </c>
      <c r="JR8">
        <v>0.2</v>
      </c>
      <c r="JS8">
        <v>0</v>
      </c>
      <c r="JT8">
        <v>0</v>
      </c>
      <c r="JU8">
        <v>0.2</v>
      </c>
      <c r="JV8">
        <v>0.2</v>
      </c>
      <c r="JW8">
        <v>0.2</v>
      </c>
      <c r="JX8">
        <v>0</v>
      </c>
      <c r="JY8">
        <v>0.2</v>
      </c>
      <c r="JZ8">
        <v>0</v>
      </c>
      <c r="KA8">
        <v>0.2</v>
      </c>
      <c r="KB8">
        <v>0.2</v>
      </c>
      <c r="KC8">
        <v>0</v>
      </c>
      <c r="KD8">
        <v>0.2</v>
      </c>
      <c r="KE8">
        <v>0.2</v>
      </c>
      <c r="KF8">
        <v>0.2</v>
      </c>
      <c r="KG8">
        <v>0.2</v>
      </c>
      <c r="KH8">
        <v>0</v>
      </c>
      <c r="KI8">
        <v>0</v>
      </c>
      <c r="KJ8">
        <v>0.2</v>
      </c>
      <c r="KK8">
        <v>0</v>
      </c>
      <c r="KL8">
        <v>0.2</v>
      </c>
      <c r="KM8">
        <v>0</v>
      </c>
      <c r="KN8">
        <v>0.2</v>
      </c>
      <c r="KO8">
        <v>0.2</v>
      </c>
      <c r="KP8">
        <v>0</v>
      </c>
      <c r="KQ8">
        <v>0.2</v>
      </c>
      <c r="KR8">
        <v>0</v>
      </c>
      <c r="KS8">
        <v>0.2</v>
      </c>
      <c r="KT8">
        <v>0</v>
      </c>
      <c r="KU8">
        <v>0</v>
      </c>
      <c r="KV8">
        <v>0.2</v>
      </c>
      <c r="KW8">
        <v>0.2</v>
      </c>
      <c r="KX8">
        <v>0</v>
      </c>
      <c r="KY8">
        <v>0.2</v>
      </c>
      <c r="KZ8">
        <v>0</v>
      </c>
      <c r="LA8">
        <v>0.2</v>
      </c>
      <c r="LB8">
        <v>0.2</v>
      </c>
      <c r="LC8">
        <v>0.2</v>
      </c>
      <c r="LD8">
        <v>0.2</v>
      </c>
      <c r="LE8">
        <v>0</v>
      </c>
      <c r="LF8">
        <v>0.2</v>
      </c>
      <c r="LG8">
        <v>0.2</v>
      </c>
      <c r="LH8">
        <v>0.2</v>
      </c>
      <c r="LI8">
        <v>0.2</v>
      </c>
      <c r="LJ8">
        <v>0</v>
      </c>
      <c r="LK8">
        <v>0</v>
      </c>
      <c r="LL8">
        <v>0.2</v>
      </c>
      <c r="LM8">
        <v>0</v>
      </c>
      <c r="LN8">
        <v>0</v>
      </c>
      <c r="LO8">
        <v>0</v>
      </c>
      <c r="LP8">
        <v>0.2</v>
      </c>
      <c r="LQ8">
        <v>0</v>
      </c>
      <c r="LR8">
        <v>0</v>
      </c>
      <c r="LS8">
        <v>0.2</v>
      </c>
      <c r="LT8">
        <v>0</v>
      </c>
      <c r="LU8">
        <v>0</v>
      </c>
      <c r="LV8">
        <v>0</v>
      </c>
      <c r="LW8">
        <v>0.2</v>
      </c>
      <c r="LX8">
        <v>0</v>
      </c>
      <c r="LY8">
        <v>0.2</v>
      </c>
      <c r="LZ8">
        <v>0.2</v>
      </c>
      <c r="MA8">
        <v>0</v>
      </c>
      <c r="MB8">
        <v>0</v>
      </c>
      <c r="MC8">
        <v>0</v>
      </c>
      <c r="MD8">
        <v>0</v>
      </c>
      <c r="ME8">
        <v>0.2</v>
      </c>
      <c r="MF8">
        <v>0.2</v>
      </c>
      <c r="MG8">
        <v>0.2</v>
      </c>
      <c r="MH8">
        <v>0</v>
      </c>
      <c r="MI8">
        <v>0.2</v>
      </c>
      <c r="MJ8">
        <v>0.2</v>
      </c>
      <c r="MK8">
        <v>0</v>
      </c>
      <c r="ML8">
        <v>0</v>
      </c>
      <c r="MM8">
        <v>0</v>
      </c>
      <c r="MN8">
        <v>0.2</v>
      </c>
      <c r="MO8">
        <v>0.2</v>
      </c>
      <c r="MP8">
        <v>0.2</v>
      </c>
      <c r="MQ8">
        <v>0</v>
      </c>
      <c r="MR8">
        <v>0</v>
      </c>
      <c r="MS8">
        <v>0.2</v>
      </c>
      <c r="MT8">
        <v>0</v>
      </c>
      <c r="MU8">
        <v>0</v>
      </c>
      <c r="MV8">
        <v>0</v>
      </c>
      <c r="MW8">
        <v>0</v>
      </c>
      <c r="MX8">
        <v>0.2</v>
      </c>
      <c r="MY8">
        <v>0</v>
      </c>
      <c r="MZ8">
        <v>0</v>
      </c>
      <c r="NA8">
        <v>0</v>
      </c>
      <c r="NB8">
        <v>0.2</v>
      </c>
      <c r="NC8">
        <v>0</v>
      </c>
      <c r="ND8">
        <v>0.2</v>
      </c>
      <c r="NE8">
        <v>0</v>
      </c>
      <c r="NF8">
        <v>0</v>
      </c>
      <c r="NG8">
        <v>0.2</v>
      </c>
      <c r="NH8">
        <v>0</v>
      </c>
      <c r="NI8">
        <v>0.2</v>
      </c>
      <c r="NJ8">
        <v>0</v>
      </c>
      <c r="NK8">
        <v>0</v>
      </c>
      <c r="NL8">
        <v>0</v>
      </c>
      <c r="NM8">
        <v>0</v>
      </c>
      <c r="NN8">
        <v>0</v>
      </c>
      <c r="NO8">
        <v>0.2</v>
      </c>
      <c r="NP8">
        <v>0</v>
      </c>
      <c r="NQ8">
        <v>0.2</v>
      </c>
      <c r="NR8">
        <v>0.2</v>
      </c>
      <c r="NS8">
        <v>0.2</v>
      </c>
      <c r="NT8">
        <v>0</v>
      </c>
      <c r="NU8">
        <v>0</v>
      </c>
      <c r="NV8">
        <v>0</v>
      </c>
      <c r="NW8">
        <v>0</v>
      </c>
      <c r="NX8">
        <v>0.2</v>
      </c>
      <c r="NY8">
        <v>0.2</v>
      </c>
      <c r="NZ8">
        <v>0</v>
      </c>
      <c r="OA8">
        <v>0.2</v>
      </c>
      <c r="OB8">
        <v>0.2</v>
      </c>
      <c r="OC8">
        <v>0</v>
      </c>
      <c r="OD8">
        <v>0.2</v>
      </c>
      <c r="OE8">
        <v>0.2</v>
      </c>
      <c r="OF8">
        <v>0</v>
      </c>
      <c r="OG8">
        <v>0.2</v>
      </c>
      <c r="OH8">
        <v>0.2</v>
      </c>
      <c r="OI8">
        <v>0</v>
      </c>
      <c r="OJ8">
        <v>0</v>
      </c>
      <c r="OK8">
        <v>0.2</v>
      </c>
      <c r="OL8">
        <v>0.2</v>
      </c>
      <c r="OM8">
        <v>0.2</v>
      </c>
      <c r="ON8">
        <v>0</v>
      </c>
      <c r="OO8">
        <v>0</v>
      </c>
      <c r="OP8">
        <v>0</v>
      </c>
      <c r="OQ8">
        <v>0.2</v>
      </c>
      <c r="OR8">
        <v>0</v>
      </c>
      <c r="OS8">
        <v>0.2</v>
      </c>
      <c r="OT8">
        <v>0</v>
      </c>
      <c r="OU8">
        <v>0</v>
      </c>
      <c r="OV8">
        <v>0.2</v>
      </c>
      <c r="OW8">
        <v>0</v>
      </c>
      <c r="OX8">
        <v>0</v>
      </c>
      <c r="OY8">
        <v>0</v>
      </c>
      <c r="OZ8">
        <v>0.2</v>
      </c>
      <c r="PA8">
        <v>0</v>
      </c>
      <c r="PB8">
        <v>0.2</v>
      </c>
      <c r="PC8">
        <v>0.2</v>
      </c>
      <c r="PD8">
        <v>0.2</v>
      </c>
      <c r="PE8">
        <v>0</v>
      </c>
      <c r="PF8">
        <v>0.2</v>
      </c>
      <c r="PG8">
        <v>0</v>
      </c>
      <c r="PH8">
        <v>0.2</v>
      </c>
      <c r="PI8">
        <v>0.2</v>
      </c>
      <c r="PJ8">
        <v>0</v>
      </c>
      <c r="PK8">
        <v>0</v>
      </c>
      <c r="PL8">
        <v>0.2</v>
      </c>
      <c r="PM8">
        <v>0</v>
      </c>
      <c r="PN8">
        <v>0</v>
      </c>
      <c r="PO8">
        <v>0.2</v>
      </c>
      <c r="PP8">
        <v>0.2</v>
      </c>
      <c r="PQ8">
        <v>0</v>
      </c>
      <c r="PR8">
        <v>0</v>
      </c>
      <c r="PS8">
        <v>0.2</v>
      </c>
      <c r="PT8">
        <v>0</v>
      </c>
      <c r="PU8">
        <v>0.2</v>
      </c>
      <c r="PV8">
        <v>0.2</v>
      </c>
      <c r="PW8">
        <v>0</v>
      </c>
      <c r="PX8">
        <v>0.2</v>
      </c>
      <c r="PY8">
        <v>0</v>
      </c>
      <c r="PZ8">
        <v>0</v>
      </c>
      <c r="QA8">
        <v>0.2</v>
      </c>
      <c r="QB8">
        <v>0</v>
      </c>
      <c r="QC8">
        <v>0</v>
      </c>
      <c r="QD8">
        <v>0</v>
      </c>
      <c r="QE8">
        <v>0.2</v>
      </c>
      <c r="QF8">
        <v>0</v>
      </c>
      <c r="QG8">
        <v>0.2</v>
      </c>
      <c r="QH8">
        <v>0</v>
      </c>
      <c r="QI8">
        <v>0.2</v>
      </c>
      <c r="QJ8">
        <v>0.2</v>
      </c>
      <c r="QK8">
        <v>0</v>
      </c>
      <c r="QL8">
        <v>0</v>
      </c>
      <c r="QM8">
        <v>0.2</v>
      </c>
      <c r="QN8">
        <v>0</v>
      </c>
      <c r="QO8">
        <v>0</v>
      </c>
      <c r="QP8">
        <v>0.2</v>
      </c>
      <c r="QQ8">
        <v>0</v>
      </c>
      <c r="QR8">
        <v>0.2</v>
      </c>
      <c r="QS8">
        <v>0.2</v>
      </c>
      <c r="QT8">
        <v>0.2</v>
      </c>
      <c r="QU8">
        <v>0</v>
      </c>
      <c r="QV8">
        <v>0</v>
      </c>
      <c r="QW8">
        <v>0.2</v>
      </c>
      <c r="QX8">
        <v>0</v>
      </c>
      <c r="QY8">
        <v>0.2</v>
      </c>
      <c r="QZ8">
        <v>0.2</v>
      </c>
      <c r="RA8">
        <v>0</v>
      </c>
      <c r="RB8">
        <v>0.2</v>
      </c>
      <c r="RC8">
        <v>0</v>
      </c>
      <c r="RD8">
        <v>0</v>
      </c>
      <c r="RE8">
        <v>0.2</v>
      </c>
      <c r="RF8">
        <v>0.2</v>
      </c>
      <c r="RG8">
        <v>0.2</v>
      </c>
      <c r="RH8">
        <v>0</v>
      </c>
      <c r="RI8">
        <v>0.2</v>
      </c>
      <c r="RJ8">
        <v>0</v>
      </c>
      <c r="RK8">
        <v>0</v>
      </c>
      <c r="RL8">
        <v>0.2</v>
      </c>
      <c r="RM8">
        <v>0.2</v>
      </c>
      <c r="RN8">
        <v>0.2</v>
      </c>
      <c r="RO8">
        <v>0.2</v>
      </c>
      <c r="RP8">
        <v>0</v>
      </c>
      <c r="RQ8">
        <v>0.2</v>
      </c>
      <c r="RR8">
        <v>0.2</v>
      </c>
      <c r="RS8">
        <v>0</v>
      </c>
      <c r="RT8">
        <v>0</v>
      </c>
      <c r="RU8">
        <v>0</v>
      </c>
      <c r="RV8">
        <v>0.2</v>
      </c>
      <c r="RW8">
        <v>0</v>
      </c>
      <c r="RX8">
        <v>0</v>
      </c>
      <c r="RY8">
        <v>0.2</v>
      </c>
      <c r="RZ8">
        <v>0.2</v>
      </c>
      <c r="SA8">
        <v>0</v>
      </c>
      <c r="SB8">
        <v>0.2</v>
      </c>
      <c r="SC8">
        <v>0</v>
      </c>
      <c r="SD8">
        <v>0.2</v>
      </c>
      <c r="SE8">
        <v>0</v>
      </c>
      <c r="SF8">
        <v>0</v>
      </c>
      <c r="SG8">
        <v>0.2</v>
      </c>
      <c r="SH8">
        <v>0</v>
      </c>
      <c r="SI8">
        <v>0</v>
      </c>
      <c r="SJ8">
        <v>0.2</v>
      </c>
      <c r="SK8">
        <v>0.2</v>
      </c>
      <c r="SL8">
        <v>0.2</v>
      </c>
      <c r="SM8">
        <v>0.2</v>
      </c>
      <c r="SN8">
        <v>0.2</v>
      </c>
      <c r="SO8">
        <v>0</v>
      </c>
      <c r="SP8">
        <v>0</v>
      </c>
      <c r="SQ8">
        <v>0.2</v>
      </c>
      <c r="SR8">
        <v>0.2</v>
      </c>
      <c r="SS8">
        <v>0.2</v>
      </c>
      <c r="ST8">
        <v>0</v>
      </c>
      <c r="SU8">
        <v>0</v>
      </c>
      <c r="SV8">
        <v>0</v>
      </c>
      <c r="SW8">
        <v>0</v>
      </c>
      <c r="SX8">
        <v>0</v>
      </c>
      <c r="SY8">
        <v>0.2</v>
      </c>
      <c r="SZ8">
        <v>0.2</v>
      </c>
      <c r="TA8">
        <v>0</v>
      </c>
      <c r="TB8">
        <v>0.2</v>
      </c>
      <c r="TC8">
        <v>0.2</v>
      </c>
      <c r="TD8">
        <v>0</v>
      </c>
      <c r="TE8">
        <v>0.2</v>
      </c>
      <c r="TF8">
        <v>0.2</v>
      </c>
      <c r="TG8">
        <v>0</v>
      </c>
      <c r="TH8">
        <v>0.2</v>
      </c>
      <c r="TI8">
        <v>0.2</v>
      </c>
      <c r="TJ8">
        <v>0.2</v>
      </c>
      <c r="TK8">
        <v>0</v>
      </c>
      <c r="TL8">
        <v>0</v>
      </c>
      <c r="TM8">
        <v>0</v>
      </c>
      <c r="TN8">
        <v>0</v>
      </c>
      <c r="TO8">
        <v>0</v>
      </c>
      <c r="TP8">
        <v>0.2</v>
      </c>
      <c r="TQ8">
        <v>0.2</v>
      </c>
      <c r="TR8">
        <v>0.2</v>
      </c>
      <c r="TS8">
        <v>0</v>
      </c>
      <c r="TT8">
        <v>0</v>
      </c>
      <c r="TU8">
        <v>0</v>
      </c>
      <c r="TV8">
        <v>0</v>
      </c>
      <c r="TW8">
        <v>0</v>
      </c>
      <c r="TX8">
        <v>0.2</v>
      </c>
      <c r="TY8">
        <v>0</v>
      </c>
      <c r="TZ8">
        <v>0.2</v>
      </c>
      <c r="UA8">
        <v>0</v>
      </c>
      <c r="UB8">
        <v>0</v>
      </c>
      <c r="UC8">
        <v>0</v>
      </c>
      <c r="UD8">
        <v>0.2</v>
      </c>
      <c r="UE8">
        <v>0</v>
      </c>
      <c r="UF8">
        <v>0.2</v>
      </c>
      <c r="UG8">
        <v>0.2</v>
      </c>
      <c r="UH8">
        <v>0</v>
      </c>
      <c r="UI8">
        <v>0.2</v>
      </c>
      <c r="UJ8">
        <v>0.2</v>
      </c>
      <c r="UK8">
        <v>0</v>
      </c>
      <c r="UL8">
        <v>0.2</v>
      </c>
      <c r="UM8">
        <v>0</v>
      </c>
      <c r="UN8">
        <v>0.2</v>
      </c>
      <c r="UO8">
        <v>0.2</v>
      </c>
      <c r="UP8">
        <v>0</v>
      </c>
      <c r="UQ8">
        <v>0</v>
      </c>
      <c r="UR8">
        <v>0</v>
      </c>
      <c r="US8">
        <v>0.2</v>
      </c>
      <c r="UT8">
        <v>0</v>
      </c>
      <c r="UU8">
        <v>0</v>
      </c>
      <c r="UV8">
        <v>0</v>
      </c>
      <c r="UW8">
        <v>0.2</v>
      </c>
      <c r="UX8">
        <v>0.2</v>
      </c>
      <c r="UY8">
        <v>0</v>
      </c>
      <c r="UZ8">
        <v>0.2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0.2</v>
      </c>
      <c r="VI8">
        <v>0.2</v>
      </c>
      <c r="VJ8">
        <v>0.2</v>
      </c>
      <c r="VK8">
        <v>0</v>
      </c>
      <c r="VL8">
        <v>0.2</v>
      </c>
      <c r="VM8">
        <v>0.2</v>
      </c>
      <c r="VN8">
        <v>0.2</v>
      </c>
      <c r="VO8">
        <v>0</v>
      </c>
      <c r="VP8">
        <v>0</v>
      </c>
      <c r="VQ8">
        <v>0</v>
      </c>
      <c r="VR8">
        <v>0</v>
      </c>
      <c r="VS8">
        <v>0.2</v>
      </c>
      <c r="VT8">
        <v>0</v>
      </c>
      <c r="VU8">
        <v>0</v>
      </c>
      <c r="VV8">
        <v>0.2</v>
      </c>
      <c r="VW8">
        <v>0.2</v>
      </c>
      <c r="VX8">
        <v>0.2</v>
      </c>
      <c r="VY8">
        <v>0</v>
      </c>
      <c r="VZ8">
        <v>0</v>
      </c>
      <c r="WA8">
        <v>0.2</v>
      </c>
      <c r="WB8">
        <v>0</v>
      </c>
      <c r="WC8">
        <v>0.2</v>
      </c>
      <c r="WD8">
        <v>0</v>
      </c>
      <c r="WE8">
        <v>0.2</v>
      </c>
      <c r="WF8">
        <v>0</v>
      </c>
      <c r="WG8">
        <v>0.2</v>
      </c>
      <c r="WH8">
        <v>0</v>
      </c>
      <c r="WI8">
        <v>0</v>
      </c>
      <c r="WJ8">
        <v>0.2</v>
      </c>
      <c r="WK8">
        <v>0</v>
      </c>
      <c r="WL8">
        <v>0</v>
      </c>
      <c r="WM8">
        <v>0.2</v>
      </c>
      <c r="WN8">
        <v>0.2</v>
      </c>
      <c r="WO8">
        <v>0</v>
      </c>
      <c r="WP8">
        <v>0</v>
      </c>
      <c r="WQ8">
        <v>0.2</v>
      </c>
      <c r="WR8">
        <v>0.2</v>
      </c>
      <c r="WS8">
        <v>0</v>
      </c>
      <c r="WT8">
        <v>0.2</v>
      </c>
      <c r="WU8">
        <v>0</v>
      </c>
      <c r="WV8">
        <v>0</v>
      </c>
      <c r="WW8">
        <v>0</v>
      </c>
      <c r="WX8">
        <v>0.2</v>
      </c>
      <c r="WY8">
        <v>0</v>
      </c>
      <c r="WZ8">
        <v>0.2</v>
      </c>
      <c r="XA8">
        <v>0</v>
      </c>
      <c r="XB8">
        <v>0.2</v>
      </c>
      <c r="XC8">
        <v>0</v>
      </c>
      <c r="XD8">
        <v>0.2</v>
      </c>
      <c r="XE8">
        <v>0</v>
      </c>
      <c r="XF8">
        <v>0.2</v>
      </c>
      <c r="XG8">
        <v>0</v>
      </c>
      <c r="XH8">
        <v>0.2</v>
      </c>
      <c r="XI8">
        <v>0.2</v>
      </c>
      <c r="XJ8">
        <v>0.2</v>
      </c>
      <c r="XK8">
        <v>0.2</v>
      </c>
      <c r="XL8">
        <v>0</v>
      </c>
      <c r="XM8">
        <v>0</v>
      </c>
      <c r="XN8">
        <v>0.2</v>
      </c>
      <c r="XO8">
        <v>0</v>
      </c>
      <c r="XP8">
        <v>0.2</v>
      </c>
      <c r="XQ8">
        <v>0</v>
      </c>
      <c r="XR8">
        <v>0.2</v>
      </c>
      <c r="XS8">
        <v>0.2</v>
      </c>
      <c r="XT8">
        <v>0.2</v>
      </c>
      <c r="XU8">
        <v>0.2</v>
      </c>
      <c r="XV8">
        <v>0</v>
      </c>
      <c r="XW8">
        <v>0</v>
      </c>
      <c r="XX8">
        <v>0</v>
      </c>
      <c r="XY8">
        <v>0</v>
      </c>
      <c r="XZ8">
        <v>0.2</v>
      </c>
      <c r="YA8">
        <v>0.2</v>
      </c>
      <c r="YB8">
        <v>0</v>
      </c>
      <c r="YC8">
        <v>0</v>
      </c>
      <c r="YD8">
        <v>0.2</v>
      </c>
      <c r="YE8">
        <v>0</v>
      </c>
      <c r="YF8">
        <v>0.2</v>
      </c>
      <c r="YG8">
        <v>0</v>
      </c>
      <c r="YH8">
        <v>0</v>
      </c>
      <c r="YI8">
        <v>0.2</v>
      </c>
      <c r="YJ8">
        <v>0</v>
      </c>
      <c r="YK8">
        <v>0.2</v>
      </c>
      <c r="YL8">
        <v>0</v>
      </c>
      <c r="YM8">
        <v>0.2</v>
      </c>
      <c r="YN8">
        <v>0</v>
      </c>
      <c r="YO8">
        <v>0</v>
      </c>
      <c r="YP8">
        <v>0</v>
      </c>
      <c r="YQ8">
        <v>0</v>
      </c>
      <c r="YR8">
        <v>0.2</v>
      </c>
      <c r="YS8">
        <v>0</v>
      </c>
      <c r="YT8">
        <v>0</v>
      </c>
      <c r="YU8">
        <v>0.2</v>
      </c>
      <c r="YV8">
        <v>0</v>
      </c>
      <c r="YW8">
        <v>0.2</v>
      </c>
      <c r="YX8">
        <v>0</v>
      </c>
      <c r="YY8">
        <v>0.2</v>
      </c>
      <c r="YZ8">
        <v>0.2</v>
      </c>
      <c r="ZA8">
        <v>0</v>
      </c>
      <c r="ZB8">
        <v>0</v>
      </c>
      <c r="ZC8">
        <v>0.2</v>
      </c>
      <c r="ZD8">
        <v>0.2</v>
      </c>
      <c r="ZE8">
        <v>0</v>
      </c>
      <c r="ZF8">
        <v>0.2</v>
      </c>
      <c r="ZG8">
        <v>0</v>
      </c>
      <c r="ZH8">
        <v>0</v>
      </c>
      <c r="ZI8">
        <v>0</v>
      </c>
      <c r="ZJ8">
        <v>0</v>
      </c>
      <c r="ZK8">
        <v>0.2</v>
      </c>
      <c r="ZL8">
        <v>0</v>
      </c>
      <c r="ZM8">
        <v>0.2</v>
      </c>
      <c r="ZN8">
        <v>0.2</v>
      </c>
      <c r="ZO8">
        <v>0.2</v>
      </c>
      <c r="ZP8">
        <v>0</v>
      </c>
      <c r="ZQ8">
        <v>0.2</v>
      </c>
      <c r="ZR8">
        <v>0.2</v>
      </c>
      <c r="ZS8">
        <v>0</v>
      </c>
      <c r="ZT8">
        <v>0</v>
      </c>
      <c r="ZU8">
        <v>0</v>
      </c>
      <c r="ZV8">
        <v>0</v>
      </c>
      <c r="ZW8">
        <v>0.2</v>
      </c>
      <c r="ZX8">
        <v>0.2</v>
      </c>
      <c r="ZY8">
        <v>0.2</v>
      </c>
      <c r="ZZ8">
        <v>0</v>
      </c>
      <c r="AAA8">
        <v>0</v>
      </c>
      <c r="AAB8">
        <v>0</v>
      </c>
      <c r="AAC8">
        <v>0.2</v>
      </c>
      <c r="AAD8">
        <v>0</v>
      </c>
      <c r="AAE8">
        <v>0</v>
      </c>
      <c r="AAF8">
        <v>0.2</v>
      </c>
      <c r="AAG8">
        <v>0</v>
      </c>
      <c r="AAH8">
        <v>0.2</v>
      </c>
      <c r="AAI8">
        <v>0.2</v>
      </c>
      <c r="AAJ8">
        <v>0</v>
      </c>
      <c r="AAK8">
        <v>0.2</v>
      </c>
      <c r="AAL8">
        <v>0</v>
      </c>
      <c r="AAM8">
        <v>0</v>
      </c>
      <c r="AAN8">
        <v>0.2</v>
      </c>
      <c r="AAO8">
        <v>0.2</v>
      </c>
      <c r="AAP8">
        <v>0.2</v>
      </c>
      <c r="AAQ8">
        <v>0.2</v>
      </c>
      <c r="AAR8">
        <v>0.2</v>
      </c>
      <c r="AAS8">
        <v>0.2</v>
      </c>
      <c r="AAT8">
        <v>0.2</v>
      </c>
      <c r="AAU8">
        <v>0</v>
      </c>
      <c r="AAV8">
        <v>0.2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0.2</v>
      </c>
      <c r="ABC8">
        <v>0</v>
      </c>
      <c r="ABD8">
        <v>0.2</v>
      </c>
      <c r="ABE8">
        <v>0</v>
      </c>
      <c r="ABF8">
        <v>0.2</v>
      </c>
      <c r="ABG8">
        <v>0</v>
      </c>
      <c r="ABH8">
        <v>0</v>
      </c>
      <c r="ABI8">
        <v>0</v>
      </c>
      <c r="ABJ8">
        <v>0</v>
      </c>
      <c r="ABK8">
        <v>0.2</v>
      </c>
      <c r="ABL8">
        <v>0</v>
      </c>
      <c r="ABM8">
        <v>0.2</v>
      </c>
      <c r="ABN8">
        <v>0</v>
      </c>
      <c r="ABO8">
        <v>0.2</v>
      </c>
      <c r="ABP8">
        <v>0</v>
      </c>
      <c r="ABQ8">
        <v>0.2</v>
      </c>
      <c r="ABR8">
        <v>0</v>
      </c>
      <c r="ABS8">
        <v>0.2</v>
      </c>
      <c r="ABT8">
        <v>0</v>
      </c>
      <c r="ABU8">
        <v>0</v>
      </c>
      <c r="ABV8">
        <v>0.2</v>
      </c>
      <c r="ABW8">
        <v>0</v>
      </c>
      <c r="ABX8">
        <v>0.2</v>
      </c>
      <c r="ABY8">
        <v>0</v>
      </c>
      <c r="ABZ8">
        <v>0</v>
      </c>
      <c r="ACA8">
        <v>0</v>
      </c>
      <c r="ACB8">
        <v>0.2</v>
      </c>
      <c r="ACC8">
        <v>0</v>
      </c>
      <c r="ACD8">
        <v>0.2</v>
      </c>
      <c r="ACE8">
        <v>0</v>
      </c>
      <c r="ACF8">
        <v>0.2</v>
      </c>
      <c r="ACG8">
        <v>0.2</v>
      </c>
      <c r="ACH8">
        <v>0.2</v>
      </c>
      <c r="ACI8">
        <v>0</v>
      </c>
      <c r="ACJ8">
        <v>0</v>
      </c>
      <c r="ACK8">
        <v>0</v>
      </c>
      <c r="ACL8">
        <v>0</v>
      </c>
      <c r="ACM8">
        <v>0.2</v>
      </c>
      <c r="ACN8">
        <v>0.2</v>
      </c>
      <c r="ACO8">
        <v>0</v>
      </c>
      <c r="ACP8">
        <v>0</v>
      </c>
      <c r="ACQ8">
        <v>0.2</v>
      </c>
      <c r="ACR8">
        <v>0.2</v>
      </c>
      <c r="ACS8">
        <v>0.2</v>
      </c>
      <c r="ACT8">
        <v>0.2</v>
      </c>
      <c r="ACU8">
        <v>0</v>
      </c>
      <c r="ACV8">
        <v>0.2</v>
      </c>
      <c r="ACW8">
        <v>0.2</v>
      </c>
      <c r="ACX8">
        <v>0</v>
      </c>
      <c r="ACY8">
        <v>0.2</v>
      </c>
      <c r="ACZ8">
        <v>0</v>
      </c>
      <c r="ADA8">
        <v>0</v>
      </c>
      <c r="ADB8">
        <v>0.2</v>
      </c>
      <c r="ADC8">
        <v>0.2</v>
      </c>
      <c r="ADD8">
        <v>0.2</v>
      </c>
      <c r="ADE8">
        <v>0</v>
      </c>
      <c r="ADF8">
        <v>0.2</v>
      </c>
      <c r="ADG8">
        <v>0.2</v>
      </c>
      <c r="ADH8">
        <v>0</v>
      </c>
      <c r="ADI8">
        <v>0.2</v>
      </c>
      <c r="ADJ8">
        <v>0</v>
      </c>
      <c r="ADK8">
        <v>0</v>
      </c>
      <c r="ADL8">
        <v>0.2</v>
      </c>
      <c r="ADM8">
        <v>0</v>
      </c>
      <c r="ADN8">
        <v>0</v>
      </c>
      <c r="ADO8">
        <v>0.2</v>
      </c>
      <c r="ADP8">
        <v>0</v>
      </c>
      <c r="ADQ8">
        <v>0.2</v>
      </c>
      <c r="ADR8">
        <v>0</v>
      </c>
      <c r="ADS8">
        <v>0</v>
      </c>
      <c r="ADT8">
        <v>0.2</v>
      </c>
      <c r="ADU8">
        <v>0</v>
      </c>
      <c r="ADV8">
        <v>0.2</v>
      </c>
      <c r="ADW8">
        <v>0.2</v>
      </c>
      <c r="ADX8">
        <v>0</v>
      </c>
      <c r="ADY8">
        <v>0.2</v>
      </c>
      <c r="ADZ8">
        <v>0.2</v>
      </c>
      <c r="AEA8">
        <v>0</v>
      </c>
      <c r="AEB8">
        <v>0.2</v>
      </c>
      <c r="AEC8">
        <v>0</v>
      </c>
      <c r="AED8">
        <v>0.2</v>
      </c>
      <c r="AEE8">
        <v>0.2</v>
      </c>
      <c r="AEF8">
        <v>0.2</v>
      </c>
      <c r="AEG8">
        <v>0</v>
      </c>
      <c r="AEH8">
        <v>0</v>
      </c>
      <c r="AEI8">
        <v>0.2</v>
      </c>
      <c r="AEJ8">
        <v>0</v>
      </c>
      <c r="AEK8">
        <v>0</v>
      </c>
      <c r="AEL8">
        <v>0.2</v>
      </c>
      <c r="AEM8">
        <v>0.2</v>
      </c>
      <c r="AEN8">
        <v>0</v>
      </c>
      <c r="AEO8">
        <v>0.2</v>
      </c>
      <c r="AEP8">
        <v>0.2</v>
      </c>
      <c r="AEQ8">
        <v>0.2</v>
      </c>
      <c r="AER8">
        <v>0</v>
      </c>
      <c r="AES8">
        <v>0</v>
      </c>
      <c r="AET8">
        <v>0.2</v>
      </c>
      <c r="AEU8">
        <v>0</v>
      </c>
      <c r="AEV8">
        <v>0.2</v>
      </c>
      <c r="AEW8">
        <v>0</v>
      </c>
      <c r="AEX8">
        <v>0.2</v>
      </c>
      <c r="AEY8">
        <v>0.2</v>
      </c>
      <c r="AEZ8">
        <v>0</v>
      </c>
      <c r="AFA8">
        <v>0.2</v>
      </c>
      <c r="AFB8">
        <v>0.2</v>
      </c>
      <c r="AFC8">
        <v>0.2</v>
      </c>
      <c r="AFD8">
        <v>0</v>
      </c>
      <c r="AFE8">
        <v>0.2</v>
      </c>
      <c r="AFF8">
        <v>0</v>
      </c>
      <c r="AFG8">
        <v>0</v>
      </c>
      <c r="AFH8">
        <v>0.2</v>
      </c>
      <c r="AFI8">
        <v>0</v>
      </c>
      <c r="AFJ8">
        <v>0.2</v>
      </c>
      <c r="AFK8">
        <v>0</v>
      </c>
      <c r="AFL8">
        <v>0.2</v>
      </c>
      <c r="AFM8">
        <v>0</v>
      </c>
      <c r="AFN8">
        <v>0.2</v>
      </c>
      <c r="AFO8">
        <v>0.2</v>
      </c>
      <c r="AFP8">
        <v>0.2</v>
      </c>
      <c r="AFQ8">
        <v>0</v>
      </c>
      <c r="AFR8">
        <v>0.2</v>
      </c>
      <c r="AFS8">
        <v>0.2</v>
      </c>
      <c r="AFT8">
        <v>0</v>
      </c>
      <c r="AFU8">
        <v>0.2</v>
      </c>
      <c r="AFV8">
        <v>0.2</v>
      </c>
      <c r="AFW8">
        <v>0.2</v>
      </c>
      <c r="AFX8">
        <v>0.2</v>
      </c>
      <c r="AFY8">
        <v>0.2</v>
      </c>
      <c r="AFZ8">
        <v>0</v>
      </c>
      <c r="AGA8">
        <v>0.2</v>
      </c>
      <c r="AGB8">
        <v>0</v>
      </c>
      <c r="AGC8">
        <v>0</v>
      </c>
      <c r="AGD8">
        <v>0.2</v>
      </c>
      <c r="AGE8">
        <v>0</v>
      </c>
      <c r="AGF8">
        <v>0.2</v>
      </c>
      <c r="AGG8">
        <v>0.2</v>
      </c>
      <c r="AGH8">
        <v>0.2</v>
      </c>
      <c r="AGI8">
        <v>0.2</v>
      </c>
      <c r="AGJ8">
        <v>0</v>
      </c>
      <c r="AGK8">
        <v>0.2</v>
      </c>
      <c r="AGL8">
        <v>0</v>
      </c>
      <c r="AGM8">
        <v>0.2</v>
      </c>
      <c r="AGN8">
        <v>0.2</v>
      </c>
      <c r="AGO8">
        <v>0.2</v>
      </c>
      <c r="AGP8">
        <v>0</v>
      </c>
      <c r="AGQ8">
        <v>0</v>
      </c>
      <c r="AGR8">
        <v>0</v>
      </c>
      <c r="AGS8">
        <v>0.2</v>
      </c>
      <c r="AGT8">
        <v>0.2</v>
      </c>
      <c r="AGU8">
        <v>0</v>
      </c>
      <c r="AGV8">
        <v>0.2</v>
      </c>
      <c r="AGW8">
        <v>0</v>
      </c>
      <c r="AGX8">
        <v>0.2</v>
      </c>
      <c r="AGY8">
        <v>0</v>
      </c>
      <c r="AGZ8">
        <v>0.2</v>
      </c>
      <c r="AHA8">
        <v>0</v>
      </c>
      <c r="AHB8">
        <v>0.2</v>
      </c>
      <c r="AHC8">
        <v>0.2</v>
      </c>
      <c r="AHD8">
        <v>0</v>
      </c>
      <c r="AHE8">
        <v>0</v>
      </c>
      <c r="AHF8">
        <v>0.2</v>
      </c>
      <c r="AHG8">
        <v>0.2</v>
      </c>
      <c r="AHH8">
        <v>0.2</v>
      </c>
      <c r="AHI8">
        <v>0</v>
      </c>
      <c r="AHJ8">
        <v>0.2</v>
      </c>
      <c r="AHK8">
        <v>0.2</v>
      </c>
      <c r="AHL8">
        <v>0.2</v>
      </c>
      <c r="AHM8">
        <v>0</v>
      </c>
      <c r="AHN8">
        <v>0.2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0.2</v>
      </c>
      <c r="AHU8">
        <v>0.2</v>
      </c>
      <c r="AHV8">
        <v>0</v>
      </c>
      <c r="AHW8">
        <v>0.2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0.2</v>
      </c>
      <c r="AID8">
        <v>0</v>
      </c>
      <c r="AIE8">
        <v>0</v>
      </c>
      <c r="AIF8">
        <v>0.2</v>
      </c>
      <c r="AIG8">
        <v>0.2</v>
      </c>
      <c r="AIH8">
        <v>0.2</v>
      </c>
      <c r="AII8">
        <v>0</v>
      </c>
      <c r="AIJ8">
        <v>0.2</v>
      </c>
      <c r="AIK8">
        <v>0</v>
      </c>
      <c r="AIL8">
        <v>0.2</v>
      </c>
      <c r="AIM8">
        <v>0.2</v>
      </c>
      <c r="AIN8">
        <v>0</v>
      </c>
      <c r="AIO8">
        <v>0</v>
      </c>
      <c r="AIP8">
        <v>0.2</v>
      </c>
      <c r="AIQ8">
        <v>0.2</v>
      </c>
      <c r="AIR8">
        <v>0.2</v>
      </c>
      <c r="AIS8">
        <v>0</v>
      </c>
      <c r="AIT8">
        <v>0</v>
      </c>
      <c r="AIU8">
        <v>0.2</v>
      </c>
      <c r="AIV8">
        <v>0.2</v>
      </c>
      <c r="AIW8">
        <v>0</v>
      </c>
      <c r="AIX8">
        <v>0.2</v>
      </c>
      <c r="AIY8">
        <v>0</v>
      </c>
      <c r="AIZ8">
        <v>0.2</v>
      </c>
      <c r="AJA8">
        <v>0</v>
      </c>
      <c r="AJB8">
        <v>0.2</v>
      </c>
      <c r="AJC8">
        <v>0.2</v>
      </c>
      <c r="AJD8">
        <v>0</v>
      </c>
      <c r="AJE8">
        <v>0.2</v>
      </c>
      <c r="AJF8">
        <v>0</v>
      </c>
      <c r="AJG8">
        <v>0</v>
      </c>
      <c r="AJH8">
        <v>0</v>
      </c>
      <c r="AJI8">
        <v>0.2</v>
      </c>
      <c r="AJJ8">
        <v>0.2</v>
      </c>
      <c r="AJK8">
        <v>0.2</v>
      </c>
      <c r="AJL8">
        <v>0.2</v>
      </c>
      <c r="AJM8">
        <v>0</v>
      </c>
      <c r="AJN8">
        <v>0</v>
      </c>
      <c r="AJO8">
        <v>0.2</v>
      </c>
      <c r="AJP8">
        <v>0.2</v>
      </c>
      <c r="AJQ8">
        <v>0.2</v>
      </c>
      <c r="AJR8">
        <v>0.2</v>
      </c>
      <c r="AJS8">
        <v>0.2</v>
      </c>
      <c r="AJT8">
        <v>0.2</v>
      </c>
      <c r="AJU8">
        <v>0</v>
      </c>
      <c r="AJV8">
        <v>0</v>
      </c>
      <c r="AJW8">
        <v>0</v>
      </c>
      <c r="AJX8">
        <v>0</v>
      </c>
      <c r="AJY8">
        <v>0.2</v>
      </c>
      <c r="AJZ8">
        <v>0</v>
      </c>
      <c r="AKA8">
        <v>0.2</v>
      </c>
      <c r="AKB8">
        <v>0.2</v>
      </c>
      <c r="AKC8">
        <v>0</v>
      </c>
      <c r="AKD8">
        <v>0</v>
      </c>
      <c r="AKE8">
        <v>0.2</v>
      </c>
      <c r="AKF8">
        <v>0</v>
      </c>
      <c r="AKG8">
        <v>0.2</v>
      </c>
      <c r="AKH8">
        <v>0</v>
      </c>
      <c r="AKI8">
        <v>0.2</v>
      </c>
      <c r="AKJ8">
        <v>0</v>
      </c>
      <c r="AKK8">
        <v>0.2</v>
      </c>
      <c r="AKL8">
        <v>0</v>
      </c>
      <c r="AKM8">
        <v>0.2</v>
      </c>
      <c r="AKN8">
        <v>0.2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0.2</v>
      </c>
      <c r="AKU8">
        <v>0</v>
      </c>
      <c r="AKV8">
        <v>0.2</v>
      </c>
      <c r="AKW8">
        <v>0</v>
      </c>
      <c r="AKX8">
        <v>0.2</v>
      </c>
      <c r="AKY8">
        <v>0</v>
      </c>
      <c r="AKZ8">
        <v>0</v>
      </c>
      <c r="ALA8">
        <v>0.2</v>
      </c>
      <c r="ALB8">
        <v>0</v>
      </c>
      <c r="ALC8">
        <v>0.2</v>
      </c>
      <c r="ALD8">
        <v>0.2</v>
      </c>
      <c r="ALE8">
        <v>0.2</v>
      </c>
      <c r="ALF8">
        <v>0</v>
      </c>
      <c r="ALG8">
        <v>0.2</v>
      </c>
      <c r="ALH8">
        <v>0.2</v>
      </c>
      <c r="ALI8">
        <v>0.2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0.2</v>
      </c>
      <c r="ALQ8">
        <v>0</v>
      </c>
      <c r="ALR8">
        <v>0.2</v>
      </c>
      <c r="ALS8">
        <v>0</v>
      </c>
      <c r="ALT8">
        <v>0</v>
      </c>
      <c r="ALU8">
        <v>0.2</v>
      </c>
      <c r="ALV8">
        <v>0</v>
      </c>
      <c r="ALW8">
        <v>0.2</v>
      </c>
      <c r="ALX8">
        <v>0.2</v>
      </c>
      <c r="ALY8">
        <v>0</v>
      </c>
      <c r="ALZ8">
        <v>0.2</v>
      </c>
      <c r="AMA8">
        <v>0.2</v>
      </c>
      <c r="AMB8">
        <v>0.2</v>
      </c>
      <c r="AMC8">
        <v>0</v>
      </c>
      <c r="AMD8">
        <v>0</v>
      </c>
      <c r="AME8">
        <v>0</v>
      </c>
      <c r="AMF8">
        <v>0.2</v>
      </c>
      <c r="AMG8">
        <v>0</v>
      </c>
      <c r="AMH8">
        <v>0.2</v>
      </c>
      <c r="AMI8">
        <v>0</v>
      </c>
      <c r="AMJ8">
        <v>0.2</v>
      </c>
      <c r="AMK8">
        <v>0</v>
      </c>
      <c r="AML8">
        <v>0.2</v>
      </c>
      <c r="AMM8">
        <v>0.2</v>
      </c>
      <c r="AMN8">
        <v>0</v>
      </c>
      <c r="AMO8">
        <v>0.2</v>
      </c>
      <c r="AMP8">
        <v>0</v>
      </c>
      <c r="AMQ8">
        <v>0</v>
      </c>
      <c r="AMR8">
        <v>0</v>
      </c>
      <c r="AMS8">
        <v>0</v>
      </c>
      <c r="AMT8">
        <v>0</v>
      </c>
      <c r="AMU8">
        <v>0</v>
      </c>
      <c r="AMV8">
        <v>0</v>
      </c>
      <c r="AMW8">
        <v>0.2</v>
      </c>
      <c r="AMX8">
        <v>0.2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0.2</v>
      </c>
      <c r="ANE8">
        <v>0.2</v>
      </c>
      <c r="ANF8">
        <v>0</v>
      </c>
      <c r="ANG8">
        <v>0</v>
      </c>
      <c r="ANH8">
        <v>0</v>
      </c>
      <c r="ANI8">
        <v>0</v>
      </c>
      <c r="ANJ8">
        <v>0.2</v>
      </c>
      <c r="ANK8">
        <v>0.2</v>
      </c>
      <c r="ANL8">
        <v>0.2</v>
      </c>
      <c r="ANM8">
        <v>0</v>
      </c>
      <c r="ANN8">
        <v>0</v>
      </c>
      <c r="ANO8">
        <v>0.2</v>
      </c>
      <c r="ANP8">
        <v>0.2</v>
      </c>
      <c r="ANQ8">
        <v>0.2</v>
      </c>
      <c r="ANR8">
        <v>0</v>
      </c>
      <c r="ANS8">
        <v>0.2</v>
      </c>
      <c r="ANT8">
        <v>0</v>
      </c>
      <c r="ANU8">
        <v>0</v>
      </c>
      <c r="ANV8">
        <v>0</v>
      </c>
      <c r="ANW8">
        <v>0.2</v>
      </c>
      <c r="ANX8">
        <v>0</v>
      </c>
      <c r="ANY8">
        <v>0</v>
      </c>
      <c r="ANZ8">
        <v>0</v>
      </c>
      <c r="AOA8">
        <v>0.2</v>
      </c>
      <c r="AOB8">
        <v>0.2</v>
      </c>
      <c r="AOC8">
        <v>0.2</v>
      </c>
      <c r="AOD8">
        <v>0.2</v>
      </c>
      <c r="AOE8">
        <v>0</v>
      </c>
      <c r="AOF8">
        <v>0</v>
      </c>
      <c r="AOG8">
        <v>0</v>
      </c>
      <c r="AOH8">
        <v>0.2</v>
      </c>
      <c r="AOI8">
        <v>0</v>
      </c>
      <c r="AOJ8">
        <v>0</v>
      </c>
      <c r="AOK8">
        <v>0</v>
      </c>
      <c r="AOL8">
        <v>0.2</v>
      </c>
      <c r="AOM8">
        <v>0</v>
      </c>
      <c r="AON8">
        <v>0</v>
      </c>
      <c r="AOO8">
        <v>0</v>
      </c>
      <c r="AOP8">
        <v>0.2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0</v>
      </c>
      <c r="APC8">
        <v>0</v>
      </c>
      <c r="APD8">
        <v>0.2</v>
      </c>
      <c r="APE8">
        <v>0</v>
      </c>
      <c r="APF8">
        <v>0</v>
      </c>
      <c r="APG8">
        <v>0.2</v>
      </c>
      <c r="APH8">
        <v>0</v>
      </c>
      <c r="API8">
        <v>0.2</v>
      </c>
      <c r="APJ8">
        <v>0</v>
      </c>
      <c r="APK8">
        <v>0</v>
      </c>
      <c r="APL8">
        <v>0.2</v>
      </c>
      <c r="APM8">
        <v>0.2</v>
      </c>
      <c r="APN8">
        <v>0</v>
      </c>
      <c r="APO8">
        <v>0.2</v>
      </c>
      <c r="APP8">
        <v>0</v>
      </c>
      <c r="APQ8">
        <v>0.2</v>
      </c>
      <c r="APR8">
        <v>0.2</v>
      </c>
      <c r="APS8">
        <v>0</v>
      </c>
      <c r="APT8">
        <v>0</v>
      </c>
      <c r="APU8">
        <v>0.2</v>
      </c>
      <c r="APV8">
        <v>0</v>
      </c>
      <c r="APW8">
        <v>0.2</v>
      </c>
      <c r="APX8">
        <v>0</v>
      </c>
      <c r="APY8">
        <v>0.2</v>
      </c>
      <c r="APZ8">
        <v>0.2</v>
      </c>
      <c r="AQA8">
        <v>0</v>
      </c>
      <c r="AQB8">
        <v>0.2</v>
      </c>
      <c r="AQC8">
        <v>0</v>
      </c>
      <c r="AQD8">
        <v>0</v>
      </c>
      <c r="AQE8">
        <v>0</v>
      </c>
      <c r="AQF8">
        <v>0.2</v>
      </c>
      <c r="AQG8">
        <v>0</v>
      </c>
      <c r="AQH8">
        <v>0</v>
      </c>
      <c r="AQI8">
        <v>0</v>
      </c>
      <c r="AQJ8">
        <v>0.2</v>
      </c>
      <c r="AQK8">
        <v>0.2</v>
      </c>
      <c r="AQL8">
        <v>0</v>
      </c>
      <c r="AQM8">
        <v>0.2</v>
      </c>
      <c r="AQN8">
        <v>0.2</v>
      </c>
      <c r="AQO8">
        <v>0</v>
      </c>
      <c r="AQP8">
        <v>0.2</v>
      </c>
      <c r="AQQ8">
        <v>0</v>
      </c>
      <c r="AQR8">
        <v>0.2</v>
      </c>
      <c r="AQS8">
        <v>0.2</v>
      </c>
      <c r="AQT8">
        <v>0</v>
      </c>
      <c r="AQU8">
        <v>0</v>
      </c>
      <c r="AQV8">
        <v>0.2</v>
      </c>
      <c r="AQW8">
        <v>0.2</v>
      </c>
      <c r="AQX8">
        <v>0</v>
      </c>
      <c r="AQY8">
        <v>0</v>
      </c>
      <c r="AQZ8">
        <v>0</v>
      </c>
      <c r="ARA8">
        <v>0</v>
      </c>
      <c r="ARB8">
        <v>0.2</v>
      </c>
      <c r="ARC8">
        <v>0</v>
      </c>
      <c r="ARD8">
        <v>0</v>
      </c>
      <c r="ARE8">
        <v>0.2</v>
      </c>
      <c r="ARF8">
        <v>0</v>
      </c>
      <c r="ARG8">
        <v>0</v>
      </c>
      <c r="ARH8">
        <v>0.2</v>
      </c>
      <c r="ARI8">
        <v>0.2</v>
      </c>
      <c r="ARJ8">
        <v>0.2</v>
      </c>
      <c r="ARK8">
        <v>0</v>
      </c>
      <c r="ARL8">
        <v>0</v>
      </c>
      <c r="ARM8">
        <v>0.2</v>
      </c>
      <c r="ARN8">
        <v>0</v>
      </c>
      <c r="ARO8">
        <v>0.2</v>
      </c>
      <c r="ARP8">
        <v>0.2</v>
      </c>
      <c r="ARQ8">
        <v>0.2</v>
      </c>
      <c r="ARR8">
        <v>0</v>
      </c>
      <c r="ARS8">
        <v>0.2</v>
      </c>
      <c r="ART8">
        <v>0</v>
      </c>
      <c r="ARU8">
        <v>0</v>
      </c>
      <c r="ARV8">
        <v>0</v>
      </c>
      <c r="ARW8">
        <v>0</v>
      </c>
      <c r="ARX8">
        <v>0.2</v>
      </c>
      <c r="ARY8">
        <v>0.2</v>
      </c>
      <c r="ARZ8">
        <v>0.2</v>
      </c>
      <c r="ASA8">
        <v>0.2</v>
      </c>
      <c r="ASB8">
        <v>0</v>
      </c>
      <c r="ASC8">
        <v>0</v>
      </c>
      <c r="ASD8">
        <v>0.2</v>
      </c>
      <c r="ASE8">
        <v>0.2</v>
      </c>
      <c r="ASF8">
        <v>0</v>
      </c>
      <c r="ASG8">
        <v>0</v>
      </c>
      <c r="ASH8">
        <v>0.2</v>
      </c>
      <c r="ASI8">
        <v>0.2</v>
      </c>
      <c r="ASJ8">
        <v>0.2</v>
      </c>
      <c r="ASK8">
        <v>0</v>
      </c>
      <c r="ASL8">
        <v>0</v>
      </c>
      <c r="ASM8">
        <v>0.2</v>
      </c>
      <c r="ASN8">
        <v>0</v>
      </c>
      <c r="ASO8">
        <v>0.2</v>
      </c>
      <c r="ASP8">
        <v>0.2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0.2</v>
      </c>
      <c r="ASY8">
        <v>0.2</v>
      </c>
      <c r="ASZ8">
        <v>0.2</v>
      </c>
      <c r="ATA8">
        <v>0.2</v>
      </c>
      <c r="ATB8">
        <v>0</v>
      </c>
      <c r="ATC8">
        <v>0</v>
      </c>
      <c r="ATD8">
        <v>0</v>
      </c>
      <c r="ATE8">
        <v>0.2</v>
      </c>
      <c r="ATF8">
        <v>0.2</v>
      </c>
      <c r="ATG8">
        <v>0</v>
      </c>
      <c r="ATH8">
        <v>0.2</v>
      </c>
      <c r="ATI8">
        <v>0</v>
      </c>
      <c r="ATJ8">
        <v>0.2</v>
      </c>
      <c r="ATK8">
        <v>0</v>
      </c>
      <c r="ATL8">
        <v>0.2</v>
      </c>
      <c r="ATM8">
        <v>0.2</v>
      </c>
      <c r="ATN8">
        <v>0</v>
      </c>
      <c r="ATO8">
        <v>0.2</v>
      </c>
      <c r="ATP8">
        <v>0.2</v>
      </c>
      <c r="ATQ8">
        <v>0</v>
      </c>
      <c r="ATR8">
        <v>0.2</v>
      </c>
      <c r="ATS8">
        <v>0</v>
      </c>
      <c r="ATT8">
        <v>0.2</v>
      </c>
      <c r="ATU8">
        <v>0</v>
      </c>
      <c r="ATV8">
        <v>0.2</v>
      </c>
      <c r="ATW8">
        <v>0</v>
      </c>
      <c r="ATX8">
        <v>0.2</v>
      </c>
      <c r="ATY8">
        <v>0</v>
      </c>
      <c r="ATZ8">
        <v>0.2</v>
      </c>
      <c r="AUA8">
        <v>0</v>
      </c>
      <c r="AUB8">
        <v>0</v>
      </c>
      <c r="AUC8">
        <v>0</v>
      </c>
      <c r="AUD8">
        <v>0</v>
      </c>
      <c r="AUE8">
        <v>0.2</v>
      </c>
      <c r="AUF8">
        <v>0.2</v>
      </c>
      <c r="AUG8">
        <v>0.2</v>
      </c>
      <c r="AUH8">
        <v>0.2</v>
      </c>
      <c r="AUI8">
        <v>0.2</v>
      </c>
      <c r="AUJ8">
        <v>0.2</v>
      </c>
      <c r="AUK8">
        <v>0.2</v>
      </c>
      <c r="AUL8">
        <v>0</v>
      </c>
      <c r="AUM8">
        <v>0</v>
      </c>
      <c r="AUN8">
        <v>0</v>
      </c>
      <c r="AUO8">
        <v>0</v>
      </c>
      <c r="AUP8">
        <v>0.2</v>
      </c>
      <c r="AUQ8">
        <v>0</v>
      </c>
      <c r="AUR8">
        <v>0</v>
      </c>
      <c r="AUS8">
        <v>0.2</v>
      </c>
      <c r="AUT8">
        <v>0.2</v>
      </c>
      <c r="AUU8">
        <v>0</v>
      </c>
      <c r="AUV8">
        <v>0.2</v>
      </c>
      <c r="AUW8">
        <v>0.2</v>
      </c>
      <c r="AUX8">
        <v>0</v>
      </c>
      <c r="AUY8">
        <v>0</v>
      </c>
      <c r="AUZ8">
        <v>0.2</v>
      </c>
      <c r="AVA8">
        <v>0.2</v>
      </c>
      <c r="AVB8">
        <v>0</v>
      </c>
      <c r="AVC8">
        <v>0.2</v>
      </c>
      <c r="AVD8">
        <v>0</v>
      </c>
      <c r="AVE8">
        <v>0</v>
      </c>
      <c r="AVF8">
        <v>0.2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0.2</v>
      </c>
      <c r="AVN8">
        <v>0</v>
      </c>
      <c r="AVO8">
        <v>0.2</v>
      </c>
      <c r="AVP8">
        <v>0</v>
      </c>
      <c r="AVQ8">
        <v>0.2</v>
      </c>
      <c r="AVR8">
        <v>0</v>
      </c>
      <c r="AVS8">
        <v>0.2</v>
      </c>
      <c r="AVT8">
        <v>0.2</v>
      </c>
      <c r="AVU8">
        <v>0.2</v>
      </c>
      <c r="AVV8">
        <v>0</v>
      </c>
      <c r="AVW8">
        <v>0</v>
      </c>
      <c r="AVX8">
        <v>0.2</v>
      </c>
      <c r="AVY8">
        <v>0.2</v>
      </c>
      <c r="AVZ8">
        <v>0.2</v>
      </c>
      <c r="AWA8">
        <v>0.2</v>
      </c>
      <c r="AWB8">
        <v>0.2</v>
      </c>
      <c r="AWC8">
        <v>0.2</v>
      </c>
      <c r="AWD8">
        <v>0</v>
      </c>
      <c r="AWE8">
        <v>0.2</v>
      </c>
      <c r="AWF8">
        <v>0</v>
      </c>
      <c r="AWG8">
        <v>0.2</v>
      </c>
      <c r="AWH8">
        <v>0</v>
      </c>
      <c r="AWI8">
        <v>0</v>
      </c>
      <c r="AWJ8">
        <v>0.2</v>
      </c>
      <c r="AWK8">
        <v>0.2</v>
      </c>
      <c r="AWL8">
        <v>0</v>
      </c>
      <c r="AWM8">
        <v>0</v>
      </c>
      <c r="AWN8">
        <v>0</v>
      </c>
      <c r="AWO8">
        <v>0</v>
      </c>
      <c r="AWP8">
        <v>0.2</v>
      </c>
      <c r="AWQ8">
        <v>0.2</v>
      </c>
      <c r="AWR8">
        <v>0.2</v>
      </c>
      <c r="AWS8">
        <v>0</v>
      </c>
      <c r="AWT8">
        <v>0.2</v>
      </c>
      <c r="AWU8">
        <v>0.2</v>
      </c>
      <c r="AWV8">
        <v>0.2</v>
      </c>
      <c r="AWW8">
        <v>0.2</v>
      </c>
      <c r="AWX8">
        <v>0</v>
      </c>
      <c r="AWY8">
        <v>0.2</v>
      </c>
      <c r="AWZ8">
        <v>0</v>
      </c>
      <c r="AXA8">
        <v>0.2</v>
      </c>
      <c r="AXB8">
        <v>0.2</v>
      </c>
      <c r="AXC8">
        <v>0</v>
      </c>
      <c r="AXD8">
        <v>0</v>
      </c>
      <c r="AXE8">
        <v>0.2</v>
      </c>
      <c r="AXF8">
        <v>0</v>
      </c>
      <c r="AXG8">
        <v>0.2</v>
      </c>
      <c r="AXH8">
        <v>0.2</v>
      </c>
      <c r="AXI8">
        <v>0</v>
      </c>
      <c r="AXJ8">
        <v>0.2</v>
      </c>
      <c r="AXK8">
        <v>0.2</v>
      </c>
      <c r="AXL8">
        <v>0</v>
      </c>
      <c r="AXM8">
        <v>0</v>
      </c>
      <c r="AXN8">
        <v>0.2</v>
      </c>
      <c r="AXO8">
        <v>0.2</v>
      </c>
      <c r="AXP8">
        <v>0.2</v>
      </c>
      <c r="AXQ8">
        <v>0</v>
      </c>
      <c r="AXR8">
        <v>0</v>
      </c>
      <c r="AXS8">
        <v>0</v>
      </c>
      <c r="AXT8">
        <v>0</v>
      </c>
      <c r="AXU8">
        <v>0.2</v>
      </c>
      <c r="AXV8">
        <v>0</v>
      </c>
      <c r="AXW8">
        <v>0</v>
      </c>
      <c r="AXX8">
        <v>0</v>
      </c>
      <c r="AXY8">
        <v>0</v>
      </c>
      <c r="AXZ8">
        <v>0.2</v>
      </c>
      <c r="AYA8">
        <v>0.2</v>
      </c>
      <c r="AYB8">
        <v>0.2</v>
      </c>
      <c r="AYC8">
        <v>0.2</v>
      </c>
      <c r="AYD8">
        <v>0</v>
      </c>
      <c r="AYE8">
        <v>0.2</v>
      </c>
      <c r="AYF8">
        <v>0</v>
      </c>
      <c r="AYG8">
        <v>0</v>
      </c>
      <c r="AYH8">
        <v>0.2</v>
      </c>
      <c r="AYI8">
        <v>0</v>
      </c>
      <c r="AYJ8">
        <v>0.2</v>
      </c>
      <c r="AYK8">
        <v>0</v>
      </c>
      <c r="AYL8">
        <v>0.2</v>
      </c>
      <c r="AYM8">
        <v>0</v>
      </c>
      <c r="AYN8">
        <v>0</v>
      </c>
      <c r="AYO8">
        <v>0</v>
      </c>
      <c r="AYP8">
        <v>0.2</v>
      </c>
      <c r="AYQ8">
        <v>0.2</v>
      </c>
      <c r="AYR8">
        <v>0</v>
      </c>
      <c r="AYS8">
        <v>0</v>
      </c>
      <c r="AYT8">
        <v>0.2</v>
      </c>
      <c r="AYU8">
        <v>0.2</v>
      </c>
      <c r="AYV8">
        <v>0.2</v>
      </c>
      <c r="AYW8">
        <v>0.2</v>
      </c>
      <c r="AYX8">
        <v>0.2</v>
      </c>
      <c r="AYY8">
        <v>0</v>
      </c>
      <c r="AYZ8">
        <v>0.2</v>
      </c>
      <c r="AZA8">
        <v>0</v>
      </c>
      <c r="AZB8">
        <v>0</v>
      </c>
      <c r="AZC8">
        <v>0</v>
      </c>
      <c r="AZD8">
        <v>0</v>
      </c>
      <c r="AZE8">
        <v>0.2</v>
      </c>
      <c r="AZF8">
        <v>0.2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0.2</v>
      </c>
      <c r="AZO8">
        <v>0.2</v>
      </c>
      <c r="AZP8">
        <v>0</v>
      </c>
      <c r="AZQ8">
        <v>0.2</v>
      </c>
      <c r="AZR8">
        <v>0</v>
      </c>
      <c r="AZS8">
        <v>0</v>
      </c>
      <c r="AZT8">
        <v>0</v>
      </c>
      <c r="AZU8">
        <v>0.2</v>
      </c>
      <c r="AZV8">
        <v>0</v>
      </c>
      <c r="AZW8">
        <v>0.2</v>
      </c>
      <c r="AZX8">
        <v>0.2</v>
      </c>
      <c r="AZY8">
        <v>0</v>
      </c>
      <c r="AZZ8">
        <v>0</v>
      </c>
      <c r="BAA8">
        <v>0.2</v>
      </c>
      <c r="BAB8">
        <v>0</v>
      </c>
      <c r="BAC8">
        <v>0.2</v>
      </c>
      <c r="BAD8">
        <v>0</v>
      </c>
      <c r="BAE8">
        <v>0.2</v>
      </c>
      <c r="BAF8">
        <v>0.2</v>
      </c>
      <c r="BAG8">
        <v>0.2</v>
      </c>
      <c r="BAH8">
        <v>0</v>
      </c>
      <c r="BAI8">
        <v>0.2</v>
      </c>
      <c r="BAJ8">
        <v>0.2</v>
      </c>
      <c r="BAK8">
        <v>0</v>
      </c>
      <c r="BAL8">
        <v>0.2</v>
      </c>
      <c r="BAM8">
        <v>0</v>
      </c>
      <c r="BAN8">
        <v>0</v>
      </c>
      <c r="BAO8">
        <v>0</v>
      </c>
      <c r="BAP8">
        <v>0.2</v>
      </c>
      <c r="BAQ8">
        <v>0.2</v>
      </c>
      <c r="BAR8">
        <v>0</v>
      </c>
      <c r="BAS8">
        <v>0.2</v>
      </c>
      <c r="BAT8">
        <v>0.2</v>
      </c>
      <c r="BAU8">
        <v>0.2</v>
      </c>
      <c r="BAV8">
        <v>0.2</v>
      </c>
      <c r="BAW8">
        <v>0.2</v>
      </c>
      <c r="BAX8">
        <v>0.2</v>
      </c>
      <c r="BAY8">
        <v>0</v>
      </c>
      <c r="BAZ8">
        <v>0</v>
      </c>
      <c r="BBA8">
        <v>0.2</v>
      </c>
      <c r="BBB8">
        <v>0</v>
      </c>
      <c r="BBC8">
        <v>0</v>
      </c>
      <c r="BBD8">
        <v>0</v>
      </c>
      <c r="BBE8">
        <v>0.2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0.2</v>
      </c>
      <c r="BBM8">
        <v>0.2</v>
      </c>
      <c r="BBN8">
        <v>0</v>
      </c>
      <c r="BBO8">
        <v>0</v>
      </c>
      <c r="BBP8">
        <v>0</v>
      </c>
      <c r="BBQ8">
        <v>0.2</v>
      </c>
      <c r="BBR8">
        <v>0.2</v>
      </c>
      <c r="BBS8">
        <v>0</v>
      </c>
      <c r="BBT8">
        <v>0.2</v>
      </c>
      <c r="BBU8">
        <v>0</v>
      </c>
      <c r="BBV8">
        <v>0.2</v>
      </c>
      <c r="BBW8">
        <v>0.2</v>
      </c>
      <c r="BBX8">
        <v>0.2</v>
      </c>
      <c r="BBY8">
        <v>0.2</v>
      </c>
      <c r="BBZ8">
        <v>0.2</v>
      </c>
      <c r="BCA8">
        <v>0.2</v>
      </c>
      <c r="BCB8">
        <v>0</v>
      </c>
      <c r="BCC8">
        <v>0.2</v>
      </c>
      <c r="BCD8">
        <v>0.2</v>
      </c>
      <c r="BCE8">
        <v>0.2</v>
      </c>
      <c r="BCF8">
        <v>0</v>
      </c>
      <c r="BCG8">
        <v>0</v>
      </c>
      <c r="BCH8">
        <v>0.2</v>
      </c>
      <c r="BCI8">
        <v>0</v>
      </c>
      <c r="BCJ8">
        <v>0</v>
      </c>
      <c r="BCK8">
        <v>0</v>
      </c>
      <c r="BCL8">
        <v>0.2</v>
      </c>
      <c r="BCM8">
        <v>0</v>
      </c>
      <c r="BCN8">
        <v>0.2</v>
      </c>
      <c r="BCO8">
        <v>0.2</v>
      </c>
      <c r="BCP8">
        <v>0</v>
      </c>
      <c r="BCQ8">
        <v>0.2</v>
      </c>
      <c r="BCR8">
        <v>0</v>
      </c>
      <c r="BCS8">
        <v>0</v>
      </c>
      <c r="BCT8">
        <v>0.2</v>
      </c>
      <c r="BCU8">
        <v>0</v>
      </c>
      <c r="BCV8">
        <v>0</v>
      </c>
      <c r="BCW8">
        <v>0</v>
      </c>
      <c r="BCX8">
        <v>0.2</v>
      </c>
      <c r="BCY8">
        <v>0.2</v>
      </c>
      <c r="BCZ8">
        <v>0.2</v>
      </c>
      <c r="BDA8">
        <v>0.2</v>
      </c>
      <c r="BDB8">
        <v>0.2</v>
      </c>
      <c r="BDC8">
        <v>0</v>
      </c>
      <c r="BDD8">
        <v>0.2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0.2</v>
      </c>
      <c r="BDM8">
        <v>0</v>
      </c>
      <c r="BDN8">
        <v>0.2</v>
      </c>
      <c r="BDO8">
        <v>0.2</v>
      </c>
      <c r="BDP8">
        <v>0.2</v>
      </c>
      <c r="BDQ8">
        <v>0.2</v>
      </c>
      <c r="BDR8">
        <v>0</v>
      </c>
      <c r="BDS8">
        <v>0.2</v>
      </c>
      <c r="BDT8">
        <v>0.2</v>
      </c>
      <c r="BDU8">
        <v>0</v>
      </c>
      <c r="BDV8">
        <v>0.2</v>
      </c>
      <c r="BDW8">
        <v>0</v>
      </c>
      <c r="BDX8">
        <v>0.2</v>
      </c>
      <c r="BDY8">
        <v>0.2</v>
      </c>
      <c r="BDZ8">
        <v>0</v>
      </c>
      <c r="BEA8">
        <v>0.2</v>
      </c>
      <c r="BEB8">
        <v>0</v>
      </c>
      <c r="BEC8">
        <v>0.2</v>
      </c>
      <c r="BED8">
        <v>0</v>
      </c>
      <c r="BEE8">
        <v>0.2</v>
      </c>
      <c r="BEF8">
        <v>0</v>
      </c>
      <c r="BEG8">
        <v>0</v>
      </c>
      <c r="BEH8">
        <v>0</v>
      </c>
      <c r="BEI8">
        <v>0.2</v>
      </c>
      <c r="BEJ8">
        <v>0.2</v>
      </c>
      <c r="BEK8">
        <v>0</v>
      </c>
      <c r="BEL8">
        <v>0</v>
      </c>
      <c r="BEM8">
        <v>0</v>
      </c>
      <c r="BEN8">
        <v>0</v>
      </c>
      <c r="BEO8">
        <v>0.2</v>
      </c>
      <c r="BEP8">
        <v>0</v>
      </c>
      <c r="BEQ8">
        <v>0.2</v>
      </c>
      <c r="BER8">
        <v>0.2</v>
      </c>
      <c r="BES8">
        <v>0</v>
      </c>
      <c r="BET8">
        <v>0</v>
      </c>
      <c r="BEU8">
        <v>0</v>
      </c>
      <c r="BEV8">
        <v>0.2</v>
      </c>
      <c r="BEW8">
        <v>0.2</v>
      </c>
      <c r="BEX8">
        <v>0.2</v>
      </c>
      <c r="BEY8">
        <v>0.2</v>
      </c>
      <c r="BEZ8">
        <v>0.2</v>
      </c>
      <c r="BFA8">
        <v>0</v>
      </c>
      <c r="BFB8">
        <v>0.2</v>
      </c>
      <c r="BFC8">
        <v>0</v>
      </c>
      <c r="BFD8">
        <v>0.2</v>
      </c>
      <c r="BFE8">
        <v>0</v>
      </c>
      <c r="BFF8">
        <v>0</v>
      </c>
      <c r="BFG8">
        <v>0.2</v>
      </c>
      <c r="BFH8">
        <v>0.2</v>
      </c>
      <c r="BFI8">
        <v>0.2</v>
      </c>
      <c r="BFJ8">
        <v>0.2</v>
      </c>
      <c r="BFK8">
        <v>0</v>
      </c>
      <c r="BFL8">
        <v>0</v>
      </c>
      <c r="BFM8">
        <v>0.2</v>
      </c>
      <c r="BFN8">
        <v>0.2</v>
      </c>
      <c r="BFO8">
        <v>0</v>
      </c>
      <c r="BFP8">
        <v>0</v>
      </c>
      <c r="BFQ8">
        <v>0.2</v>
      </c>
      <c r="BFR8">
        <v>0.2</v>
      </c>
      <c r="BFS8">
        <v>0</v>
      </c>
      <c r="BFT8">
        <v>0</v>
      </c>
      <c r="BFU8">
        <v>0.2</v>
      </c>
      <c r="BFV8">
        <v>0</v>
      </c>
      <c r="BFW8">
        <v>0</v>
      </c>
      <c r="BFX8">
        <v>0.2</v>
      </c>
      <c r="BFY8">
        <v>0.2</v>
      </c>
      <c r="BFZ8">
        <v>0.2</v>
      </c>
      <c r="BGA8">
        <v>0.2</v>
      </c>
      <c r="BGB8">
        <v>0.2</v>
      </c>
      <c r="BGC8">
        <v>0</v>
      </c>
      <c r="BGD8">
        <v>0</v>
      </c>
      <c r="BGE8">
        <v>0</v>
      </c>
      <c r="BGF8">
        <v>0</v>
      </c>
      <c r="BGG8">
        <v>0.2</v>
      </c>
      <c r="BGH8">
        <v>0.2</v>
      </c>
      <c r="BGI8">
        <v>0.2</v>
      </c>
      <c r="BGJ8">
        <v>0.2</v>
      </c>
      <c r="BGK8">
        <v>0.2</v>
      </c>
      <c r="BGL8">
        <v>0</v>
      </c>
      <c r="BGM8">
        <v>0</v>
      </c>
      <c r="BGN8">
        <v>0.2</v>
      </c>
      <c r="BGO8">
        <v>0</v>
      </c>
      <c r="BGP8">
        <v>0.2</v>
      </c>
      <c r="BGQ8">
        <v>0</v>
      </c>
      <c r="BGR8">
        <v>0.2</v>
      </c>
      <c r="BGS8">
        <v>0.2</v>
      </c>
      <c r="BGT8">
        <v>0.2</v>
      </c>
      <c r="BGU8">
        <v>0.2</v>
      </c>
      <c r="BGV8">
        <v>0.2</v>
      </c>
      <c r="BGW8">
        <v>0.2</v>
      </c>
      <c r="BGX8">
        <v>0.2</v>
      </c>
      <c r="BGY8">
        <v>0</v>
      </c>
      <c r="BGZ8">
        <v>0</v>
      </c>
      <c r="BHA8">
        <v>0.2</v>
      </c>
      <c r="BHB8">
        <v>0</v>
      </c>
      <c r="BHC8">
        <v>0</v>
      </c>
      <c r="BHD8">
        <v>0</v>
      </c>
      <c r="BHE8">
        <v>0.2</v>
      </c>
      <c r="BHF8">
        <v>0</v>
      </c>
      <c r="BHG8">
        <v>0.2</v>
      </c>
      <c r="BHH8">
        <v>0</v>
      </c>
      <c r="BHI8">
        <v>0</v>
      </c>
      <c r="BHJ8">
        <v>0</v>
      </c>
      <c r="BHK8">
        <v>0.2</v>
      </c>
      <c r="BHL8">
        <v>0.2</v>
      </c>
      <c r="BHM8">
        <v>0</v>
      </c>
      <c r="BHN8">
        <v>0.2</v>
      </c>
      <c r="BHO8">
        <v>0</v>
      </c>
      <c r="BHP8">
        <v>0.2</v>
      </c>
      <c r="BHQ8">
        <v>0.2</v>
      </c>
      <c r="BHR8">
        <v>0</v>
      </c>
      <c r="BHS8">
        <v>0</v>
      </c>
      <c r="BHT8">
        <v>0.2</v>
      </c>
      <c r="BHU8">
        <v>0</v>
      </c>
      <c r="BHV8">
        <v>0</v>
      </c>
      <c r="BHW8">
        <v>0</v>
      </c>
      <c r="BHX8">
        <v>0.2</v>
      </c>
      <c r="BHY8">
        <v>0.2</v>
      </c>
      <c r="BHZ8">
        <v>0.2</v>
      </c>
      <c r="BIA8">
        <v>0</v>
      </c>
      <c r="BIB8">
        <v>0.2</v>
      </c>
      <c r="BIC8">
        <v>0</v>
      </c>
      <c r="BID8">
        <v>0</v>
      </c>
      <c r="BIE8">
        <v>0.2</v>
      </c>
      <c r="BIF8">
        <v>0.2</v>
      </c>
      <c r="BIG8">
        <v>0</v>
      </c>
      <c r="BIH8">
        <v>0</v>
      </c>
      <c r="BII8">
        <v>0.2</v>
      </c>
      <c r="BIJ8">
        <v>0</v>
      </c>
      <c r="BIK8">
        <v>0</v>
      </c>
      <c r="BIL8">
        <v>0</v>
      </c>
      <c r="BIM8">
        <v>0.2</v>
      </c>
      <c r="BIN8">
        <v>0</v>
      </c>
      <c r="BIO8">
        <v>0.2</v>
      </c>
      <c r="BIP8">
        <v>0</v>
      </c>
      <c r="BIQ8">
        <v>0.2</v>
      </c>
      <c r="BIR8">
        <v>0.2</v>
      </c>
      <c r="BIS8">
        <v>0.2</v>
      </c>
      <c r="BIT8">
        <v>0</v>
      </c>
      <c r="BIU8">
        <v>0.2</v>
      </c>
      <c r="BIV8">
        <v>0.2</v>
      </c>
      <c r="BIW8">
        <v>0.2</v>
      </c>
      <c r="BIX8">
        <v>0</v>
      </c>
      <c r="BIY8">
        <v>0</v>
      </c>
      <c r="BIZ8">
        <v>0</v>
      </c>
      <c r="BJA8">
        <v>0.2</v>
      </c>
      <c r="BJB8">
        <v>0.2</v>
      </c>
      <c r="BJC8">
        <v>0</v>
      </c>
      <c r="BJD8">
        <v>0</v>
      </c>
      <c r="BJE8">
        <v>0.2</v>
      </c>
      <c r="BJF8">
        <v>0</v>
      </c>
      <c r="BJG8">
        <v>0.2</v>
      </c>
      <c r="BJH8">
        <v>0.2</v>
      </c>
      <c r="BJI8">
        <v>0</v>
      </c>
      <c r="BJJ8">
        <v>0</v>
      </c>
      <c r="BJK8">
        <v>0.2</v>
      </c>
      <c r="BJL8">
        <v>0.2</v>
      </c>
      <c r="BJM8">
        <v>0</v>
      </c>
      <c r="BJN8">
        <v>0.2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0.2</v>
      </c>
      <c r="BJU8">
        <v>0</v>
      </c>
      <c r="BJV8">
        <v>0.2</v>
      </c>
      <c r="BJW8">
        <v>0</v>
      </c>
      <c r="BJX8">
        <v>0</v>
      </c>
      <c r="BJY8">
        <v>0</v>
      </c>
      <c r="BJZ8">
        <v>0.2</v>
      </c>
      <c r="BKA8">
        <v>0.2</v>
      </c>
      <c r="BKB8">
        <v>0.2</v>
      </c>
      <c r="BKC8">
        <v>0</v>
      </c>
      <c r="BKD8">
        <v>0</v>
      </c>
      <c r="BKE8">
        <v>0.2</v>
      </c>
      <c r="BKF8">
        <v>0.2</v>
      </c>
      <c r="BKG8">
        <v>0.2</v>
      </c>
      <c r="BKH8">
        <v>0</v>
      </c>
      <c r="BKI8">
        <v>0.2</v>
      </c>
      <c r="BKJ8">
        <v>0.2</v>
      </c>
      <c r="BKK8">
        <v>0</v>
      </c>
      <c r="BKL8">
        <v>0.2</v>
      </c>
      <c r="BKM8">
        <v>0.2</v>
      </c>
      <c r="BKN8">
        <v>0.2</v>
      </c>
      <c r="BKO8">
        <v>0.2</v>
      </c>
      <c r="BKP8">
        <v>0.2</v>
      </c>
      <c r="BKQ8">
        <v>0.2</v>
      </c>
      <c r="BKR8">
        <v>0.2</v>
      </c>
      <c r="BKS8">
        <v>0</v>
      </c>
      <c r="BKT8">
        <v>0</v>
      </c>
      <c r="BKU8">
        <v>0.2</v>
      </c>
      <c r="BKV8">
        <v>0</v>
      </c>
      <c r="BKW8">
        <v>0</v>
      </c>
      <c r="BKX8">
        <v>0</v>
      </c>
      <c r="BKY8">
        <v>0.2</v>
      </c>
      <c r="BKZ8">
        <v>0.2</v>
      </c>
      <c r="BLA8">
        <v>0.2</v>
      </c>
      <c r="BLB8">
        <v>0.2</v>
      </c>
      <c r="BLC8">
        <v>0</v>
      </c>
      <c r="BLD8">
        <v>0</v>
      </c>
      <c r="BLE8">
        <v>0</v>
      </c>
      <c r="BLF8">
        <v>0</v>
      </c>
      <c r="BLG8">
        <v>0.2</v>
      </c>
      <c r="BLH8">
        <v>0.2</v>
      </c>
      <c r="BLI8">
        <v>0.2</v>
      </c>
      <c r="BLJ8">
        <v>0.2</v>
      </c>
      <c r="BLK8">
        <v>0</v>
      </c>
      <c r="BLL8">
        <v>0</v>
      </c>
      <c r="BLM8">
        <v>0</v>
      </c>
      <c r="BLN8">
        <v>0.2</v>
      </c>
      <c r="BLO8">
        <v>0</v>
      </c>
      <c r="BLP8">
        <v>0</v>
      </c>
      <c r="BLQ8">
        <v>0.2</v>
      </c>
      <c r="BLR8">
        <v>0.2</v>
      </c>
      <c r="BLS8">
        <v>0.2</v>
      </c>
      <c r="BLT8">
        <v>0.2</v>
      </c>
      <c r="BLU8">
        <v>0</v>
      </c>
      <c r="BLV8">
        <v>0</v>
      </c>
      <c r="BLW8">
        <v>0</v>
      </c>
      <c r="BLX8">
        <v>0</v>
      </c>
      <c r="BLY8">
        <v>0.2</v>
      </c>
      <c r="BLZ8">
        <v>0.2</v>
      </c>
      <c r="BMA8">
        <v>0.2</v>
      </c>
      <c r="BMB8">
        <v>0</v>
      </c>
      <c r="BMC8">
        <v>0</v>
      </c>
      <c r="BMD8">
        <v>0.2</v>
      </c>
      <c r="BME8">
        <v>0.2</v>
      </c>
      <c r="BMF8">
        <v>0.2</v>
      </c>
      <c r="BMG8">
        <v>0.2</v>
      </c>
      <c r="BMH8">
        <v>0.2</v>
      </c>
      <c r="BMI8">
        <v>0</v>
      </c>
      <c r="BMJ8">
        <v>0</v>
      </c>
      <c r="BMK8">
        <v>0.2</v>
      </c>
      <c r="BML8">
        <v>0</v>
      </c>
      <c r="BMM8">
        <v>0.2</v>
      </c>
      <c r="BMN8">
        <v>0</v>
      </c>
      <c r="BMO8">
        <v>0</v>
      </c>
      <c r="BMP8">
        <v>0.2</v>
      </c>
      <c r="BMQ8">
        <v>0.2</v>
      </c>
      <c r="BMR8">
        <v>0.2</v>
      </c>
      <c r="BMS8">
        <v>0.2</v>
      </c>
      <c r="BMT8">
        <v>0</v>
      </c>
      <c r="BMU8">
        <v>0</v>
      </c>
      <c r="BMV8">
        <v>0</v>
      </c>
      <c r="BMW8">
        <v>0.2</v>
      </c>
      <c r="BMX8">
        <v>0</v>
      </c>
      <c r="BMY8">
        <v>0.2</v>
      </c>
      <c r="BMZ8">
        <v>0</v>
      </c>
      <c r="BNA8">
        <v>0.2</v>
      </c>
      <c r="BNB8">
        <v>0.2</v>
      </c>
      <c r="BNC8">
        <v>0</v>
      </c>
      <c r="BND8">
        <v>0.2</v>
      </c>
      <c r="BNE8">
        <v>0</v>
      </c>
      <c r="BNF8">
        <v>0</v>
      </c>
      <c r="BNG8">
        <v>0</v>
      </c>
      <c r="BNH8">
        <v>0.2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0.2</v>
      </c>
      <c r="BNS8">
        <v>0</v>
      </c>
      <c r="BNT8">
        <v>0.2</v>
      </c>
      <c r="BNU8">
        <v>0</v>
      </c>
      <c r="BNV8">
        <v>0.2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0.2</v>
      </c>
      <c r="BOC8">
        <v>0.2</v>
      </c>
      <c r="BOD8">
        <v>0</v>
      </c>
      <c r="BOE8">
        <v>0</v>
      </c>
      <c r="BOF8">
        <v>0.2</v>
      </c>
      <c r="BOG8">
        <v>0</v>
      </c>
      <c r="BOH8">
        <v>0.2</v>
      </c>
      <c r="BOI8">
        <v>0</v>
      </c>
      <c r="BOJ8">
        <v>0</v>
      </c>
      <c r="BOK8">
        <v>0.2</v>
      </c>
      <c r="BOL8">
        <v>0.2</v>
      </c>
      <c r="BOM8">
        <v>0.2</v>
      </c>
      <c r="BON8">
        <v>0.2</v>
      </c>
      <c r="BOO8">
        <v>0</v>
      </c>
      <c r="BOP8">
        <v>0</v>
      </c>
      <c r="BOQ8">
        <v>0</v>
      </c>
      <c r="BOR8">
        <v>0.2</v>
      </c>
      <c r="BOS8">
        <v>0</v>
      </c>
      <c r="BOT8">
        <v>0.2</v>
      </c>
      <c r="BOU8">
        <v>0</v>
      </c>
      <c r="BOV8">
        <v>0</v>
      </c>
      <c r="BOW8">
        <v>0</v>
      </c>
      <c r="BOX8">
        <v>0</v>
      </c>
      <c r="BOY8">
        <v>0.2</v>
      </c>
      <c r="BOZ8">
        <v>0</v>
      </c>
      <c r="BPA8">
        <v>0</v>
      </c>
      <c r="BPB8">
        <v>0</v>
      </c>
      <c r="BPC8">
        <v>0.2</v>
      </c>
      <c r="BPD8">
        <v>0.2</v>
      </c>
      <c r="BPE8">
        <v>0</v>
      </c>
      <c r="BPF8">
        <v>0.2</v>
      </c>
      <c r="BPG8">
        <v>0.2</v>
      </c>
      <c r="BPH8">
        <v>0.2</v>
      </c>
      <c r="BPI8">
        <v>0.2</v>
      </c>
      <c r="BPJ8">
        <v>0</v>
      </c>
      <c r="BPK8">
        <v>0.2</v>
      </c>
      <c r="BPL8">
        <v>0.2</v>
      </c>
      <c r="BPM8">
        <v>0</v>
      </c>
      <c r="BPN8">
        <v>0.2</v>
      </c>
      <c r="BPO8">
        <v>0</v>
      </c>
      <c r="BPP8">
        <v>0</v>
      </c>
      <c r="BPQ8">
        <v>0.2</v>
      </c>
      <c r="BPR8">
        <v>0.2</v>
      </c>
      <c r="BPS8">
        <v>0.2</v>
      </c>
      <c r="BPT8">
        <v>0.2</v>
      </c>
      <c r="BPU8">
        <v>0.2</v>
      </c>
      <c r="BPV8">
        <v>0.2</v>
      </c>
      <c r="BPW8">
        <v>0.2</v>
      </c>
      <c r="BPX8">
        <v>0</v>
      </c>
      <c r="BPY8">
        <v>0.2</v>
      </c>
      <c r="BPZ8">
        <v>0.2</v>
      </c>
      <c r="BQA8">
        <v>0</v>
      </c>
      <c r="BQB8">
        <v>0</v>
      </c>
      <c r="BQC8">
        <v>0</v>
      </c>
      <c r="BQD8">
        <v>0.2</v>
      </c>
      <c r="BQE8">
        <v>0.2</v>
      </c>
      <c r="BQF8">
        <v>0</v>
      </c>
      <c r="BQG8">
        <v>0.2</v>
      </c>
      <c r="BQH8">
        <v>0.2</v>
      </c>
      <c r="BQI8">
        <v>0.2</v>
      </c>
      <c r="BQJ8">
        <v>0</v>
      </c>
      <c r="BQK8">
        <v>0.2</v>
      </c>
      <c r="BQL8">
        <v>0</v>
      </c>
      <c r="BQM8">
        <v>0.2</v>
      </c>
      <c r="BQN8">
        <v>0.2</v>
      </c>
      <c r="BQO8">
        <v>0.2</v>
      </c>
      <c r="BQP8">
        <v>0</v>
      </c>
      <c r="BQQ8">
        <v>0</v>
      </c>
      <c r="BQR8">
        <v>0</v>
      </c>
      <c r="BQS8">
        <v>0.2</v>
      </c>
      <c r="BQT8">
        <v>0</v>
      </c>
      <c r="BQU8">
        <v>0</v>
      </c>
      <c r="BQV8">
        <v>0</v>
      </c>
      <c r="BQW8">
        <v>0.2</v>
      </c>
      <c r="BQX8">
        <v>0</v>
      </c>
      <c r="BQY8">
        <v>0</v>
      </c>
      <c r="BQZ8">
        <v>0</v>
      </c>
      <c r="BRA8">
        <v>0.2</v>
      </c>
      <c r="BRB8">
        <v>0.2</v>
      </c>
      <c r="BRC8">
        <v>0</v>
      </c>
      <c r="BRD8">
        <v>0</v>
      </c>
      <c r="BRE8">
        <v>0.2</v>
      </c>
      <c r="BRF8">
        <v>0</v>
      </c>
      <c r="BRG8">
        <v>0</v>
      </c>
      <c r="BRH8">
        <v>0.2</v>
      </c>
      <c r="BRI8">
        <v>0</v>
      </c>
      <c r="BRJ8">
        <v>0</v>
      </c>
      <c r="BRK8">
        <v>0.2</v>
      </c>
      <c r="BRL8">
        <v>0.2</v>
      </c>
      <c r="BRM8">
        <v>0</v>
      </c>
      <c r="BRN8">
        <v>0.2</v>
      </c>
      <c r="BRO8">
        <v>0</v>
      </c>
      <c r="BRP8">
        <v>0.2</v>
      </c>
      <c r="BRQ8">
        <v>0</v>
      </c>
      <c r="BRR8">
        <v>0</v>
      </c>
      <c r="BRS8">
        <v>0</v>
      </c>
      <c r="BRT8">
        <v>0</v>
      </c>
      <c r="BRU8">
        <v>0</v>
      </c>
      <c r="BRV8">
        <v>0.2</v>
      </c>
      <c r="BRW8">
        <v>0</v>
      </c>
      <c r="BRX8">
        <v>0</v>
      </c>
      <c r="BRY8">
        <v>0</v>
      </c>
      <c r="BRZ8">
        <v>0.2</v>
      </c>
      <c r="BSA8">
        <v>0</v>
      </c>
      <c r="BSB8">
        <v>0.2</v>
      </c>
      <c r="BSC8">
        <v>0</v>
      </c>
      <c r="BSD8">
        <v>0.2</v>
      </c>
      <c r="BSE8">
        <v>0.2</v>
      </c>
      <c r="BSF8">
        <v>0</v>
      </c>
      <c r="BSG8">
        <v>0</v>
      </c>
      <c r="BSH8">
        <v>0</v>
      </c>
      <c r="BSI8">
        <v>0.2</v>
      </c>
      <c r="BSJ8">
        <v>0</v>
      </c>
      <c r="BSK8">
        <v>0</v>
      </c>
      <c r="BSL8">
        <v>0.2</v>
      </c>
      <c r="BSM8">
        <v>0.2</v>
      </c>
      <c r="BSN8">
        <v>0</v>
      </c>
      <c r="BSO8">
        <v>0.2</v>
      </c>
      <c r="BSP8">
        <v>0.2</v>
      </c>
      <c r="BSQ8">
        <v>0.2</v>
      </c>
      <c r="BSR8">
        <v>0.2</v>
      </c>
      <c r="BSS8">
        <v>0</v>
      </c>
      <c r="BST8">
        <v>0</v>
      </c>
      <c r="BSU8">
        <v>0</v>
      </c>
      <c r="BSV8">
        <v>0.2</v>
      </c>
      <c r="BSW8">
        <v>0</v>
      </c>
      <c r="BSX8">
        <v>0.2</v>
      </c>
      <c r="BSY8">
        <v>0.2</v>
      </c>
      <c r="BSZ8">
        <v>0.2</v>
      </c>
      <c r="BTA8">
        <v>0</v>
      </c>
      <c r="BTB8">
        <v>0.2</v>
      </c>
      <c r="BTC8">
        <v>0</v>
      </c>
      <c r="BTD8">
        <v>0.2</v>
      </c>
      <c r="BTE8">
        <v>0.2</v>
      </c>
      <c r="BTF8">
        <v>0.2</v>
      </c>
      <c r="BTG8">
        <v>0</v>
      </c>
      <c r="BTH8">
        <v>0</v>
      </c>
      <c r="BTI8">
        <v>0</v>
      </c>
      <c r="BTJ8">
        <v>0.2</v>
      </c>
      <c r="BTK8">
        <v>0.2</v>
      </c>
      <c r="BTL8">
        <v>0.2</v>
      </c>
      <c r="BTM8">
        <v>0</v>
      </c>
      <c r="BTN8">
        <v>0</v>
      </c>
      <c r="BTO8">
        <v>0.2</v>
      </c>
      <c r="BTP8">
        <v>0</v>
      </c>
      <c r="BTQ8">
        <v>0</v>
      </c>
      <c r="BTR8">
        <v>0</v>
      </c>
      <c r="BTS8">
        <v>0</v>
      </c>
      <c r="BTT8">
        <v>0.2</v>
      </c>
      <c r="BTU8">
        <v>0</v>
      </c>
      <c r="BTV8">
        <v>0.2</v>
      </c>
      <c r="BTW8">
        <v>0</v>
      </c>
      <c r="BTX8">
        <v>0</v>
      </c>
      <c r="BTY8">
        <v>0.2</v>
      </c>
      <c r="BTZ8">
        <v>0</v>
      </c>
      <c r="BUA8">
        <v>0.2</v>
      </c>
      <c r="BUB8">
        <v>0.2</v>
      </c>
      <c r="BUC8">
        <v>0</v>
      </c>
      <c r="BUD8">
        <v>0.2</v>
      </c>
      <c r="BUE8">
        <v>0</v>
      </c>
      <c r="BUF8">
        <v>0</v>
      </c>
      <c r="BUG8">
        <v>0</v>
      </c>
      <c r="BUH8">
        <v>0.2</v>
      </c>
      <c r="BUI8">
        <v>0.2</v>
      </c>
      <c r="BUJ8">
        <v>0</v>
      </c>
      <c r="BUK8">
        <v>0</v>
      </c>
      <c r="BUL8">
        <v>0.2</v>
      </c>
      <c r="BUM8">
        <v>0.2</v>
      </c>
      <c r="BUN8">
        <v>0.2</v>
      </c>
      <c r="BUO8">
        <v>0</v>
      </c>
      <c r="BUP8">
        <v>0.2</v>
      </c>
      <c r="BUQ8">
        <v>0</v>
      </c>
      <c r="BUR8">
        <v>0</v>
      </c>
      <c r="BUS8">
        <v>0.2</v>
      </c>
      <c r="BUT8">
        <v>0</v>
      </c>
      <c r="BUU8">
        <v>0</v>
      </c>
      <c r="BUV8">
        <v>0.2</v>
      </c>
      <c r="BUW8">
        <v>0.2</v>
      </c>
      <c r="BUX8">
        <v>0.2</v>
      </c>
      <c r="BUY8">
        <v>0.2</v>
      </c>
      <c r="BUZ8">
        <v>0</v>
      </c>
      <c r="BVA8">
        <v>0</v>
      </c>
      <c r="BVB8">
        <v>0.2</v>
      </c>
      <c r="BVC8">
        <v>0.2</v>
      </c>
      <c r="BVD8">
        <v>0.2</v>
      </c>
      <c r="BVE8">
        <v>0.2</v>
      </c>
      <c r="BVF8">
        <v>0</v>
      </c>
      <c r="BVG8">
        <v>0</v>
      </c>
      <c r="BVH8">
        <v>0.2</v>
      </c>
      <c r="BVI8">
        <v>0.2</v>
      </c>
      <c r="BVJ8">
        <v>0</v>
      </c>
      <c r="BVK8">
        <v>0.2</v>
      </c>
      <c r="BVL8">
        <v>0.2</v>
      </c>
      <c r="BVM8">
        <v>0.2</v>
      </c>
      <c r="BVN8">
        <v>0</v>
      </c>
      <c r="BVO8">
        <v>0</v>
      </c>
      <c r="BVP8">
        <v>0</v>
      </c>
      <c r="BVQ8">
        <v>0</v>
      </c>
      <c r="BVR8">
        <v>0.2</v>
      </c>
      <c r="BVS8">
        <v>0</v>
      </c>
      <c r="BVT8">
        <v>0</v>
      </c>
      <c r="BVU8">
        <v>0.2</v>
      </c>
      <c r="BVV8">
        <v>0.2</v>
      </c>
      <c r="BVW8">
        <v>0.2</v>
      </c>
      <c r="BVX8">
        <v>0.2</v>
      </c>
      <c r="BVY8">
        <v>0.2</v>
      </c>
      <c r="BVZ8">
        <v>0</v>
      </c>
      <c r="BWA8">
        <v>0</v>
      </c>
      <c r="BWB8">
        <v>0.2</v>
      </c>
      <c r="BWC8">
        <v>0</v>
      </c>
      <c r="BWD8">
        <v>0.2</v>
      </c>
      <c r="BWE8">
        <v>0</v>
      </c>
      <c r="BWF8">
        <v>0</v>
      </c>
      <c r="BWG8">
        <v>0</v>
      </c>
      <c r="BWH8">
        <v>0</v>
      </c>
      <c r="BWI8">
        <v>0.2</v>
      </c>
      <c r="BWJ8">
        <v>0.2</v>
      </c>
      <c r="BWK8">
        <v>0.2</v>
      </c>
      <c r="BWL8">
        <v>0.2</v>
      </c>
      <c r="BWM8">
        <v>0.2</v>
      </c>
      <c r="BWN8">
        <v>0</v>
      </c>
      <c r="BWO8">
        <v>0</v>
      </c>
      <c r="BWP8">
        <v>0.2</v>
      </c>
      <c r="BWQ8">
        <v>0</v>
      </c>
      <c r="BWR8">
        <v>0.2</v>
      </c>
      <c r="BWS8">
        <v>0.2</v>
      </c>
      <c r="BWT8">
        <v>0</v>
      </c>
      <c r="BWU8">
        <v>0</v>
      </c>
      <c r="BWV8">
        <v>0</v>
      </c>
      <c r="BWW8">
        <v>0</v>
      </c>
      <c r="BWX8">
        <v>0.2</v>
      </c>
      <c r="BWY8">
        <v>0</v>
      </c>
      <c r="BWZ8">
        <v>0.2</v>
      </c>
      <c r="BXA8">
        <v>0.2</v>
      </c>
      <c r="BXB8">
        <v>0</v>
      </c>
      <c r="BXC8">
        <v>0</v>
      </c>
      <c r="BXD8">
        <v>0.2</v>
      </c>
      <c r="BXE8">
        <v>0.2</v>
      </c>
      <c r="BXF8">
        <v>0.2</v>
      </c>
      <c r="BXG8">
        <v>0</v>
      </c>
      <c r="BXH8">
        <v>0</v>
      </c>
      <c r="BXI8">
        <v>0.2</v>
      </c>
      <c r="BXJ8">
        <v>0.2</v>
      </c>
      <c r="BXK8">
        <v>0.2</v>
      </c>
      <c r="BXL8">
        <v>0.2</v>
      </c>
      <c r="BXM8">
        <v>0</v>
      </c>
      <c r="BXN8">
        <v>0.2</v>
      </c>
      <c r="BXO8">
        <v>0</v>
      </c>
      <c r="BXP8">
        <v>0</v>
      </c>
      <c r="BXQ8">
        <v>0</v>
      </c>
      <c r="BXR8">
        <v>0</v>
      </c>
      <c r="BXS8">
        <v>0</v>
      </c>
      <c r="BXT8">
        <v>0</v>
      </c>
      <c r="BXU8">
        <v>0.2</v>
      </c>
      <c r="BXV8">
        <v>0</v>
      </c>
      <c r="BXW8">
        <v>0.2</v>
      </c>
      <c r="BXX8">
        <v>0.2</v>
      </c>
      <c r="BXY8">
        <v>0</v>
      </c>
      <c r="BXZ8">
        <v>0</v>
      </c>
      <c r="BYA8">
        <v>0.2</v>
      </c>
      <c r="BYB8">
        <v>0.2</v>
      </c>
      <c r="BYC8">
        <v>0</v>
      </c>
      <c r="BYD8">
        <v>0</v>
      </c>
      <c r="BYE8">
        <v>0</v>
      </c>
      <c r="BYF8">
        <v>0</v>
      </c>
      <c r="BYG8">
        <v>0.2</v>
      </c>
      <c r="BYH8">
        <v>0.2</v>
      </c>
      <c r="BYI8">
        <v>0</v>
      </c>
      <c r="BYJ8">
        <v>0</v>
      </c>
      <c r="BYK8">
        <v>0.2</v>
      </c>
      <c r="BYL8">
        <v>0</v>
      </c>
      <c r="BYM8">
        <v>0</v>
      </c>
      <c r="BYN8">
        <v>0</v>
      </c>
      <c r="BYO8">
        <v>0</v>
      </c>
      <c r="BYP8">
        <v>0.2</v>
      </c>
      <c r="BYQ8">
        <v>0</v>
      </c>
      <c r="BYR8">
        <v>0.2</v>
      </c>
      <c r="BYS8">
        <v>0.2</v>
      </c>
      <c r="BYT8">
        <v>0</v>
      </c>
      <c r="BYU8">
        <v>0.2</v>
      </c>
      <c r="BYV8">
        <v>0</v>
      </c>
      <c r="BYW8">
        <v>0</v>
      </c>
      <c r="BYX8">
        <v>0.2</v>
      </c>
      <c r="BYY8">
        <v>0.2</v>
      </c>
      <c r="BYZ8">
        <v>0</v>
      </c>
      <c r="BZA8">
        <v>0</v>
      </c>
      <c r="BZB8">
        <v>0</v>
      </c>
      <c r="BZC8">
        <v>0.2</v>
      </c>
      <c r="BZD8">
        <v>0.2</v>
      </c>
      <c r="BZE8">
        <v>0</v>
      </c>
      <c r="BZF8">
        <v>0</v>
      </c>
      <c r="BZG8">
        <v>0.2</v>
      </c>
      <c r="BZH8">
        <v>0</v>
      </c>
      <c r="BZI8">
        <v>0</v>
      </c>
      <c r="BZJ8">
        <v>0</v>
      </c>
      <c r="BZK8">
        <v>0.2</v>
      </c>
      <c r="BZL8">
        <v>0.2</v>
      </c>
      <c r="BZM8">
        <v>0.2</v>
      </c>
      <c r="BZN8">
        <v>0.2</v>
      </c>
      <c r="BZO8">
        <v>0</v>
      </c>
      <c r="BZP8">
        <v>0.2</v>
      </c>
      <c r="BZQ8">
        <v>0</v>
      </c>
      <c r="BZR8">
        <v>0.2</v>
      </c>
      <c r="BZS8">
        <v>0</v>
      </c>
      <c r="BZT8">
        <v>0.2</v>
      </c>
      <c r="BZU8">
        <v>0.2</v>
      </c>
      <c r="BZV8">
        <v>0</v>
      </c>
      <c r="BZW8">
        <v>0</v>
      </c>
      <c r="BZX8">
        <v>0.2</v>
      </c>
      <c r="BZY8">
        <v>0.2</v>
      </c>
      <c r="BZZ8">
        <v>0.2</v>
      </c>
      <c r="CAA8">
        <v>0</v>
      </c>
      <c r="CAB8">
        <v>0</v>
      </c>
      <c r="CAC8">
        <v>0.2</v>
      </c>
      <c r="CAD8">
        <v>0</v>
      </c>
      <c r="CAE8">
        <v>0</v>
      </c>
      <c r="CAF8">
        <v>0</v>
      </c>
      <c r="CAG8">
        <v>0</v>
      </c>
      <c r="CAH8">
        <v>0.2</v>
      </c>
      <c r="CAI8">
        <v>0</v>
      </c>
      <c r="CAJ8">
        <v>0.2</v>
      </c>
      <c r="CAK8">
        <v>0</v>
      </c>
      <c r="CAL8">
        <v>0</v>
      </c>
      <c r="CAM8">
        <v>0</v>
      </c>
      <c r="CAN8">
        <v>0.2</v>
      </c>
      <c r="CAO8">
        <v>0</v>
      </c>
      <c r="CAP8">
        <v>0</v>
      </c>
      <c r="CAQ8">
        <v>0</v>
      </c>
      <c r="CAR8">
        <v>0</v>
      </c>
      <c r="CAS8">
        <v>0</v>
      </c>
      <c r="CAT8">
        <v>0.2</v>
      </c>
      <c r="CAU8">
        <v>0</v>
      </c>
      <c r="CAV8">
        <v>0.2</v>
      </c>
      <c r="CAW8">
        <v>0</v>
      </c>
      <c r="CAX8">
        <v>0.2</v>
      </c>
      <c r="CAY8">
        <v>0</v>
      </c>
      <c r="CAZ8">
        <v>0.2</v>
      </c>
      <c r="CBA8">
        <v>0</v>
      </c>
      <c r="CBB8">
        <v>0</v>
      </c>
      <c r="CBC8">
        <v>0</v>
      </c>
      <c r="CBD8">
        <v>0</v>
      </c>
      <c r="CBE8">
        <v>0.2</v>
      </c>
      <c r="CBF8">
        <v>0</v>
      </c>
      <c r="CBG8">
        <v>0.2</v>
      </c>
      <c r="CBH8">
        <v>0</v>
      </c>
      <c r="CBI8">
        <v>0</v>
      </c>
      <c r="CBJ8">
        <v>0.2</v>
      </c>
      <c r="CBK8">
        <v>0.2</v>
      </c>
      <c r="CBL8">
        <v>0.2</v>
      </c>
      <c r="CBM8">
        <v>0</v>
      </c>
      <c r="CBN8">
        <v>0.2</v>
      </c>
      <c r="CBO8">
        <v>0.2</v>
      </c>
      <c r="CBP8">
        <v>0</v>
      </c>
      <c r="CBQ8">
        <v>0</v>
      </c>
      <c r="CBR8">
        <v>0.2</v>
      </c>
      <c r="CBS8">
        <v>0</v>
      </c>
      <c r="CBT8">
        <v>0</v>
      </c>
      <c r="CBU8">
        <v>0.2</v>
      </c>
      <c r="CBV8">
        <v>0.2</v>
      </c>
      <c r="CBW8">
        <v>0</v>
      </c>
      <c r="CBX8">
        <v>0.2</v>
      </c>
      <c r="CBY8">
        <v>0</v>
      </c>
      <c r="CBZ8">
        <v>0.2</v>
      </c>
      <c r="CCA8">
        <v>0</v>
      </c>
      <c r="CCB8">
        <v>0.2</v>
      </c>
      <c r="CCC8">
        <v>0.2</v>
      </c>
      <c r="CCD8">
        <v>0.2</v>
      </c>
      <c r="CCE8">
        <v>0</v>
      </c>
      <c r="CCF8">
        <v>0</v>
      </c>
      <c r="CCG8">
        <v>0.2</v>
      </c>
      <c r="CCH8">
        <v>0</v>
      </c>
      <c r="CCI8">
        <v>0</v>
      </c>
      <c r="CCJ8">
        <v>0.2</v>
      </c>
      <c r="CCK8">
        <v>0.2</v>
      </c>
      <c r="CCL8">
        <v>0.2</v>
      </c>
      <c r="CCM8">
        <v>0.2</v>
      </c>
      <c r="CCN8">
        <v>0.2</v>
      </c>
      <c r="CCO8">
        <v>0</v>
      </c>
      <c r="CCP8">
        <v>0</v>
      </c>
      <c r="CCQ8">
        <v>0</v>
      </c>
      <c r="CCR8">
        <v>0.2</v>
      </c>
      <c r="CCS8">
        <v>0.2</v>
      </c>
      <c r="CCT8">
        <v>0.2</v>
      </c>
      <c r="CCU8">
        <v>0.2</v>
      </c>
      <c r="CCV8">
        <v>0</v>
      </c>
      <c r="CCW8">
        <v>0.2</v>
      </c>
      <c r="CCX8">
        <v>0</v>
      </c>
      <c r="CCY8">
        <v>0.2</v>
      </c>
      <c r="CCZ8">
        <v>0.2</v>
      </c>
      <c r="CDA8">
        <v>0.2</v>
      </c>
      <c r="CDB8">
        <v>0.2</v>
      </c>
      <c r="CDC8">
        <v>0</v>
      </c>
      <c r="CDD8">
        <v>0</v>
      </c>
      <c r="CDE8">
        <v>0</v>
      </c>
      <c r="CDF8">
        <v>0</v>
      </c>
      <c r="CDG8">
        <v>0.2</v>
      </c>
      <c r="CDH8">
        <v>0.2</v>
      </c>
      <c r="CDI8">
        <v>0.2</v>
      </c>
      <c r="CDJ8">
        <v>0</v>
      </c>
      <c r="CDK8">
        <v>0.2</v>
      </c>
      <c r="CDL8">
        <v>0</v>
      </c>
      <c r="CDM8">
        <v>0.2</v>
      </c>
      <c r="CDN8">
        <v>0.2</v>
      </c>
      <c r="CDO8">
        <v>0</v>
      </c>
      <c r="CDP8">
        <v>0</v>
      </c>
      <c r="CDQ8">
        <v>0.2</v>
      </c>
      <c r="CDR8">
        <v>0</v>
      </c>
      <c r="CDS8">
        <v>0</v>
      </c>
      <c r="CDT8">
        <v>0.2</v>
      </c>
      <c r="CDU8">
        <v>0</v>
      </c>
      <c r="CDV8">
        <v>0.2</v>
      </c>
      <c r="CDW8">
        <v>0.2</v>
      </c>
      <c r="CDX8">
        <v>0.2</v>
      </c>
      <c r="CDY8">
        <v>0</v>
      </c>
      <c r="CDZ8">
        <v>0.2</v>
      </c>
      <c r="CEA8">
        <v>0</v>
      </c>
      <c r="CEB8">
        <v>0</v>
      </c>
      <c r="CEC8">
        <v>0.2</v>
      </c>
      <c r="CED8">
        <v>0</v>
      </c>
      <c r="CEE8">
        <v>0</v>
      </c>
      <c r="CEF8">
        <v>0</v>
      </c>
      <c r="CEG8">
        <v>0</v>
      </c>
      <c r="CEH8">
        <v>0</v>
      </c>
      <c r="CEI8">
        <v>0</v>
      </c>
      <c r="CEJ8">
        <v>0</v>
      </c>
      <c r="CEK8">
        <v>0</v>
      </c>
      <c r="CEL8">
        <v>0</v>
      </c>
      <c r="CEM8">
        <v>0</v>
      </c>
      <c r="CEN8">
        <v>0.2</v>
      </c>
      <c r="CEO8">
        <v>0.2</v>
      </c>
      <c r="CEP8">
        <v>0.2</v>
      </c>
      <c r="CEQ8">
        <v>0</v>
      </c>
      <c r="CER8">
        <v>0</v>
      </c>
      <c r="CES8">
        <v>0.2</v>
      </c>
      <c r="CET8">
        <v>0.2</v>
      </c>
      <c r="CEU8">
        <v>0.2</v>
      </c>
      <c r="CEV8">
        <v>0</v>
      </c>
      <c r="CEW8">
        <v>0</v>
      </c>
      <c r="CEX8">
        <v>0</v>
      </c>
      <c r="CEY8">
        <v>0</v>
      </c>
      <c r="CEZ8">
        <v>0.2</v>
      </c>
      <c r="CFA8">
        <v>0.2</v>
      </c>
      <c r="CFB8">
        <v>0</v>
      </c>
      <c r="CFC8">
        <v>0</v>
      </c>
      <c r="CFD8">
        <v>0.2</v>
      </c>
      <c r="CFE8">
        <v>0</v>
      </c>
      <c r="CFF8">
        <v>0</v>
      </c>
      <c r="CFG8">
        <v>0.2</v>
      </c>
      <c r="CFH8">
        <v>0</v>
      </c>
      <c r="CFI8">
        <v>0</v>
      </c>
      <c r="CFJ8">
        <v>0.2</v>
      </c>
      <c r="CFK8">
        <v>0</v>
      </c>
      <c r="CFL8">
        <v>0.2</v>
      </c>
      <c r="CFM8">
        <v>0</v>
      </c>
      <c r="CFN8">
        <v>0</v>
      </c>
      <c r="CFO8">
        <v>0</v>
      </c>
      <c r="CFP8">
        <v>0.2</v>
      </c>
      <c r="CFQ8">
        <v>0.2</v>
      </c>
      <c r="CFR8">
        <v>0.2</v>
      </c>
      <c r="CFS8">
        <v>0</v>
      </c>
      <c r="CFT8">
        <v>0.2</v>
      </c>
      <c r="CFU8">
        <v>0</v>
      </c>
      <c r="CFV8">
        <v>0.2</v>
      </c>
      <c r="CFW8">
        <v>0</v>
      </c>
      <c r="CFX8">
        <v>0</v>
      </c>
      <c r="CFY8">
        <v>0</v>
      </c>
      <c r="CFZ8">
        <v>0</v>
      </c>
      <c r="CGA8">
        <v>0</v>
      </c>
      <c r="CGB8">
        <v>0</v>
      </c>
      <c r="CGC8">
        <v>0</v>
      </c>
      <c r="CGD8">
        <v>0</v>
      </c>
      <c r="CGE8">
        <v>0.2</v>
      </c>
      <c r="CGF8">
        <v>0.2</v>
      </c>
      <c r="CGG8">
        <v>0</v>
      </c>
      <c r="CGH8">
        <v>0.2</v>
      </c>
      <c r="CGI8">
        <v>0</v>
      </c>
      <c r="CGJ8">
        <v>0.2</v>
      </c>
      <c r="CGK8">
        <v>0.2</v>
      </c>
      <c r="CGL8">
        <v>0.2</v>
      </c>
      <c r="CGM8">
        <v>0</v>
      </c>
      <c r="CGN8">
        <v>0.2</v>
      </c>
      <c r="CGO8">
        <v>0</v>
      </c>
      <c r="CGP8">
        <v>0</v>
      </c>
      <c r="CGQ8">
        <v>0</v>
      </c>
      <c r="CGR8">
        <v>0.2</v>
      </c>
      <c r="CGS8">
        <v>0.2</v>
      </c>
      <c r="CGT8">
        <v>0</v>
      </c>
      <c r="CGU8">
        <v>0.2</v>
      </c>
      <c r="CGV8">
        <v>0</v>
      </c>
      <c r="CGW8">
        <v>0</v>
      </c>
      <c r="CGX8">
        <v>0</v>
      </c>
      <c r="CGY8">
        <v>0</v>
      </c>
      <c r="CGZ8">
        <v>0</v>
      </c>
      <c r="CHA8">
        <v>0.2</v>
      </c>
      <c r="CHB8">
        <v>0.2</v>
      </c>
      <c r="CHC8">
        <v>0.2</v>
      </c>
      <c r="CHD8">
        <v>0.2</v>
      </c>
      <c r="CHE8">
        <v>0</v>
      </c>
      <c r="CHF8">
        <v>0</v>
      </c>
      <c r="CHG8">
        <v>0.2</v>
      </c>
      <c r="CHH8">
        <v>0.2</v>
      </c>
      <c r="CHI8">
        <v>0.2</v>
      </c>
      <c r="CHJ8">
        <v>0</v>
      </c>
      <c r="CHK8">
        <v>0.2</v>
      </c>
      <c r="CHL8">
        <v>0.2</v>
      </c>
      <c r="CHM8">
        <v>0.2</v>
      </c>
      <c r="CHN8">
        <v>0</v>
      </c>
      <c r="CHO8">
        <v>0</v>
      </c>
      <c r="CHP8">
        <v>0</v>
      </c>
      <c r="CHQ8">
        <v>0</v>
      </c>
      <c r="CHR8">
        <v>0.2</v>
      </c>
      <c r="CHS8">
        <v>0</v>
      </c>
      <c r="CHT8">
        <v>0.2</v>
      </c>
      <c r="CHU8">
        <v>0.2</v>
      </c>
      <c r="CHV8">
        <v>0</v>
      </c>
      <c r="CHW8">
        <v>0</v>
      </c>
      <c r="CHX8">
        <v>0</v>
      </c>
      <c r="CHY8">
        <v>0.2</v>
      </c>
      <c r="CHZ8">
        <v>0.2</v>
      </c>
      <c r="CIA8">
        <v>0.2</v>
      </c>
      <c r="CIB8">
        <v>0</v>
      </c>
      <c r="CIC8">
        <v>0.2</v>
      </c>
      <c r="CID8">
        <v>0.2</v>
      </c>
      <c r="CIE8">
        <v>0.2</v>
      </c>
      <c r="CIF8">
        <v>0</v>
      </c>
      <c r="CIG8">
        <v>0.2</v>
      </c>
      <c r="CIH8">
        <v>0</v>
      </c>
      <c r="CII8">
        <v>0.2</v>
      </c>
      <c r="CIJ8">
        <v>0</v>
      </c>
      <c r="CIK8">
        <v>0</v>
      </c>
      <c r="CIL8">
        <v>0.2</v>
      </c>
      <c r="CIM8">
        <v>0.2</v>
      </c>
      <c r="CIN8">
        <v>0.2</v>
      </c>
      <c r="CIO8">
        <v>0.2</v>
      </c>
      <c r="CIP8">
        <v>0</v>
      </c>
      <c r="CIQ8">
        <v>0</v>
      </c>
      <c r="CIR8">
        <v>0</v>
      </c>
      <c r="CIS8">
        <v>0.2</v>
      </c>
      <c r="CIT8">
        <v>0</v>
      </c>
      <c r="CIU8">
        <v>0.2</v>
      </c>
      <c r="CIV8">
        <v>0.2</v>
      </c>
      <c r="CIW8">
        <v>0</v>
      </c>
      <c r="CIX8">
        <v>0</v>
      </c>
      <c r="CIY8">
        <v>0</v>
      </c>
      <c r="CIZ8">
        <v>0</v>
      </c>
      <c r="CJA8">
        <v>0.2</v>
      </c>
      <c r="CJB8">
        <v>0.2</v>
      </c>
      <c r="CJC8">
        <v>0.2</v>
      </c>
      <c r="CJD8">
        <v>0.2</v>
      </c>
      <c r="CJE8">
        <v>0</v>
      </c>
      <c r="CJF8">
        <v>0.2</v>
      </c>
      <c r="CJG8">
        <v>0</v>
      </c>
      <c r="CJH8">
        <v>0.2</v>
      </c>
      <c r="CJI8">
        <v>0</v>
      </c>
      <c r="CJJ8">
        <v>0.2</v>
      </c>
      <c r="CJK8">
        <v>0.2</v>
      </c>
      <c r="CJL8">
        <v>0</v>
      </c>
      <c r="CJM8">
        <v>0</v>
      </c>
      <c r="CJN8">
        <v>0.2</v>
      </c>
      <c r="CJO8">
        <v>0.2</v>
      </c>
      <c r="CJP8">
        <v>0.2</v>
      </c>
      <c r="CJQ8">
        <v>0.2</v>
      </c>
      <c r="CJR8">
        <v>0.2</v>
      </c>
      <c r="CJS8">
        <v>0</v>
      </c>
      <c r="CJT8">
        <v>0</v>
      </c>
      <c r="CJU8">
        <v>0</v>
      </c>
      <c r="CJV8">
        <v>0.2</v>
      </c>
      <c r="CJW8">
        <v>0.2</v>
      </c>
      <c r="CJX8">
        <v>0.2</v>
      </c>
      <c r="CJY8">
        <v>0</v>
      </c>
      <c r="CJZ8">
        <v>0.2</v>
      </c>
      <c r="CKA8">
        <v>0.2</v>
      </c>
      <c r="CKB8">
        <v>0</v>
      </c>
      <c r="CKC8">
        <v>0.2</v>
      </c>
      <c r="CKD8">
        <v>0.2</v>
      </c>
      <c r="CKE8">
        <v>0.2</v>
      </c>
      <c r="CKF8">
        <v>0.2</v>
      </c>
      <c r="CKG8">
        <v>0.2</v>
      </c>
      <c r="CKH8">
        <v>0.2</v>
      </c>
      <c r="CKI8">
        <v>0.2</v>
      </c>
      <c r="CKJ8">
        <v>0.2</v>
      </c>
      <c r="CKK8">
        <v>0</v>
      </c>
      <c r="CKL8">
        <v>0.2</v>
      </c>
      <c r="CKM8">
        <v>0.2</v>
      </c>
      <c r="CKN8">
        <v>0</v>
      </c>
      <c r="CKO8">
        <v>0</v>
      </c>
      <c r="CKP8">
        <v>0.2</v>
      </c>
      <c r="CKQ8">
        <v>0</v>
      </c>
      <c r="CKR8">
        <v>0</v>
      </c>
      <c r="CKS8">
        <v>0</v>
      </c>
      <c r="CKT8">
        <v>0</v>
      </c>
      <c r="CKU8">
        <v>0.2</v>
      </c>
      <c r="CKV8">
        <v>0</v>
      </c>
      <c r="CKW8">
        <v>0</v>
      </c>
      <c r="CKX8">
        <v>0</v>
      </c>
      <c r="CKY8">
        <v>0</v>
      </c>
      <c r="CKZ8">
        <v>0.2</v>
      </c>
      <c r="CLA8">
        <v>0.2</v>
      </c>
      <c r="CLB8">
        <v>0.2</v>
      </c>
      <c r="CLC8">
        <v>0</v>
      </c>
      <c r="CLD8">
        <v>0</v>
      </c>
      <c r="CLE8">
        <v>0.2</v>
      </c>
      <c r="CLF8">
        <v>0</v>
      </c>
      <c r="CLG8">
        <v>0.2</v>
      </c>
      <c r="CLH8">
        <v>0</v>
      </c>
      <c r="CLI8">
        <v>0.2</v>
      </c>
      <c r="CLJ8">
        <v>0</v>
      </c>
      <c r="CLK8">
        <v>0</v>
      </c>
      <c r="CLL8">
        <v>0.2</v>
      </c>
      <c r="CLM8">
        <v>0.2</v>
      </c>
      <c r="CLN8">
        <v>0.2</v>
      </c>
      <c r="CLO8">
        <v>0.2</v>
      </c>
      <c r="CLP8">
        <v>0.2</v>
      </c>
      <c r="CLQ8">
        <v>0.2</v>
      </c>
      <c r="CLR8">
        <v>0</v>
      </c>
      <c r="CLS8">
        <v>0</v>
      </c>
      <c r="CLT8">
        <v>0.2</v>
      </c>
      <c r="CLU8">
        <v>0.2</v>
      </c>
      <c r="CLV8">
        <v>0</v>
      </c>
      <c r="CLW8">
        <v>0</v>
      </c>
      <c r="CLX8">
        <v>0.2</v>
      </c>
      <c r="CLY8">
        <v>0.2</v>
      </c>
      <c r="CLZ8">
        <v>0</v>
      </c>
      <c r="CMA8">
        <v>0.2</v>
      </c>
      <c r="CMB8">
        <v>0.2</v>
      </c>
      <c r="CMC8">
        <v>0</v>
      </c>
      <c r="CMD8">
        <v>0.2</v>
      </c>
      <c r="CME8">
        <v>0</v>
      </c>
      <c r="CMF8">
        <v>0.2</v>
      </c>
      <c r="CMG8">
        <v>0.2</v>
      </c>
      <c r="CMH8">
        <v>0.2</v>
      </c>
      <c r="CMI8">
        <v>0.2</v>
      </c>
      <c r="CMJ8">
        <v>0</v>
      </c>
      <c r="CMK8">
        <v>0</v>
      </c>
      <c r="CML8">
        <v>0.2</v>
      </c>
      <c r="CMM8">
        <v>0.2</v>
      </c>
      <c r="CMN8">
        <v>0</v>
      </c>
      <c r="CMO8">
        <v>0</v>
      </c>
      <c r="CMP8">
        <v>0</v>
      </c>
      <c r="CMQ8">
        <v>0</v>
      </c>
      <c r="CMR8">
        <v>0</v>
      </c>
      <c r="CMS8">
        <v>0</v>
      </c>
      <c r="CMT8">
        <v>0.2</v>
      </c>
      <c r="CMU8">
        <v>0</v>
      </c>
      <c r="CMV8">
        <v>0.2</v>
      </c>
      <c r="CMW8">
        <v>0</v>
      </c>
      <c r="CMX8">
        <v>0</v>
      </c>
      <c r="CMY8">
        <v>0</v>
      </c>
      <c r="CMZ8">
        <v>0</v>
      </c>
      <c r="CNA8">
        <v>0</v>
      </c>
      <c r="CNB8">
        <v>0</v>
      </c>
      <c r="CNC8">
        <v>0.2</v>
      </c>
      <c r="CND8">
        <v>0.2</v>
      </c>
      <c r="CNE8">
        <v>0.2</v>
      </c>
      <c r="CNF8">
        <v>0</v>
      </c>
      <c r="CNG8">
        <v>0.2</v>
      </c>
      <c r="CNH8">
        <v>0</v>
      </c>
      <c r="CNI8">
        <v>0.2</v>
      </c>
      <c r="CNJ8">
        <v>0</v>
      </c>
      <c r="CNK8">
        <v>0</v>
      </c>
      <c r="CNL8">
        <v>0.2</v>
      </c>
      <c r="CNM8">
        <v>0.2</v>
      </c>
      <c r="CNN8">
        <v>0</v>
      </c>
      <c r="CNO8">
        <v>0</v>
      </c>
      <c r="CNP8">
        <v>0.2</v>
      </c>
      <c r="CNQ8">
        <v>0.2</v>
      </c>
      <c r="CNR8">
        <v>0</v>
      </c>
      <c r="CNS8">
        <v>0</v>
      </c>
      <c r="CNT8">
        <v>0.2</v>
      </c>
      <c r="CNU8">
        <v>0.2</v>
      </c>
      <c r="CNV8">
        <v>0.2</v>
      </c>
      <c r="CNW8">
        <v>0.2</v>
      </c>
      <c r="CNX8">
        <v>0</v>
      </c>
      <c r="CNY8">
        <v>0</v>
      </c>
      <c r="CNZ8">
        <v>0</v>
      </c>
      <c r="COA8">
        <v>0.2</v>
      </c>
      <c r="COB8">
        <v>0.2</v>
      </c>
      <c r="COC8">
        <v>0</v>
      </c>
      <c r="COD8">
        <v>0</v>
      </c>
      <c r="COE8">
        <v>0</v>
      </c>
      <c r="COF8">
        <v>0</v>
      </c>
      <c r="COG8">
        <v>0.2</v>
      </c>
      <c r="COH8">
        <v>0.2</v>
      </c>
      <c r="COI8">
        <v>0</v>
      </c>
      <c r="COJ8">
        <v>0</v>
      </c>
      <c r="COK8">
        <v>0.2</v>
      </c>
      <c r="COL8">
        <v>0</v>
      </c>
      <c r="COM8">
        <v>0</v>
      </c>
      <c r="CON8">
        <v>0</v>
      </c>
      <c r="COO8">
        <v>0</v>
      </c>
      <c r="COP8">
        <v>0.2</v>
      </c>
      <c r="COQ8">
        <v>0.2</v>
      </c>
      <c r="COR8">
        <v>0.2</v>
      </c>
      <c r="COS8">
        <v>0.2</v>
      </c>
      <c r="COT8">
        <v>0.2</v>
      </c>
      <c r="COU8">
        <v>0</v>
      </c>
      <c r="COV8">
        <v>0.2</v>
      </c>
      <c r="COW8">
        <v>0.2</v>
      </c>
      <c r="COX8">
        <v>0</v>
      </c>
      <c r="COY8">
        <v>0.2</v>
      </c>
      <c r="COZ8">
        <v>0.2</v>
      </c>
      <c r="CPA8">
        <v>0</v>
      </c>
      <c r="CPB8">
        <v>0</v>
      </c>
      <c r="CPC8">
        <v>0</v>
      </c>
      <c r="CPD8">
        <v>0.2</v>
      </c>
      <c r="CPE8">
        <v>0</v>
      </c>
      <c r="CPF8">
        <v>0.2</v>
      </c>
      <c r="CPG8">
        <v>0.2</v>
      </c>
      <c r="CPH8">
        <v>0</v>
      </c>
      <c r="CPI8">
        <v>0</v>
      </c>
      <c r="CPJ8">
        <v>0.2</v>
      </c>
      <c r="CPK8">
        <v>0.2</v>
      </c>
      <c r="CPL8">
        <v>0</v>
      </c>
      <c r="CPM8">
        <v>0</v>
      </c>
      <c r="CPN8">
        <v>0.2</v>
      </c>
      <c r="CPO8">
        <v>0</v>
      </c>
      <c r="CPP8">
        <v>0.2</v>
      </c>
      <c r="CPQ8">
        <v>0.2</v>
      </c>
      <c r="CPR8">
        <v>0.2</v>
      </c>
      <c r="CPS8">
        <v>0</v>
      </c>
      <c r="CPT8">
        <v>0</v>
      </c>
      <c r="CPU8">
        <v>0</v>
      </c>
      <c r="CPV8">
        <v>0</v>
      </c>
      <c r="CPW8">
        <v>0.2</v>
      </c>
      <c r="CPX8">
        <v>0</v>
      </c>
      <c r="CPY8">
        <v>0</v>
      </c>
      <c r="CPZ8">
        <v>0.2</v>
      </c>
      <c r="CQA8">
        <v>0</v>
      </c>
      <c r="CQB8">
        <v>0.2</v>
      </c>
      <c r="CQC8">
        <v>0</v>
      </c>
      <c r="CQD8">
        <v>0.2</v>
      </c>
      <c r="CQE8">
        <v>0.2</v>
      </c>
      <c r="CQF8">
        <v>0</v>
      </c>
      <c r="CQG8">
        <v>0</v>
      </c>
      <c r="CQH8">
        <v>0</v>
      </c>
      <c r="CQI8">
        <v>0</v>
      </c>
      <c r="CQJ8">
        <v>0.2</v>
      </c>
      <c r="CQK8">
        <v>0.2</v>
      </c>
      <c r="CQL8">
        <v>0.2</v>
      </c>
      <c r="CQM8">
        <v>0.2</v>
      </c>
      <c r="CQN8">
        <v>0.2</v>
      </c>
      <c r="CQO8">
        <v>0.2</v>
      </c>
      <c r="CQP8">
        <v>0.2</v>
      </c>
      <c r="CQQ8">
        <v>0.2</v>
      </c>
      <c r="CQR8">
        <v>0</v>
      </c>
      <c r="CQS8">
        <v>0</v>
      </c>
      <c r="CQT8">
        <v>0.2</v>
      </c>
      <c r="CQU8">
        <v>0</v>
      </c>
      <c r="CQV8">
        <v>0</v>
      </c>
      <c r="CQW8">
        <v>0.2</v>
      </c>
      <c r="CQX8">
        <v>0</v>
      </c>
      <c r="CQY8">
        <v>0</v>
      </c>
      <c r="CQZ8">
        <v>0.2</v>
      </c>
      <c r="CRA8">
        <v>0.2</v>
      </c>
      <c r="CRB8">
        <v>0</v>
      </c>
      <c r="CRC8">
        <v>0</v>
      </c>
      <c r="CRD8">
        <v>0.2</v>
      </c>
      <c r="CRE8">
        <v>0</v>
      </c>
      <c r="CRF8">
        <v>0</v>
      </c>
      <c r="CRG8">
        <v>0</v>
      </c>
      <c r="CRH8">
        <v>0.2</v>
      </c>
      <c r="CRI8">
        <v>0.2</v>
      </c>
      <c r="CRJ8">
        <v>0.2</v>
      </c>
      <c r="CRK8">
        <v>0</v>
      </c>
      <c r="CRL8">
        <v>0.2</v>
      </c>
      <c r="CRM8">
        <v>0.2</v>
      </c>
      <c r="CRN8">
        <v>0</v>
      </c>
      <c r="CRO8">
        <v>0.2</v>
      </c>
      <c r="CRP8">
        <v>0.2</v>
      </c>
      <c r="CRQ8">
        <v>0</v>
      </c>
      <c r="CRR8">
        <v>0</v>
      </c>
      <c r="CRS8">
        <v>0</v>
      </c>
      <c r="CRT8">
        <v>0.2</v>
      </c>
      <c r="CRU8">
        <v>0.2</v>
      </c>
      <c r="CRV8">
        <v>0.2</v>
      </c>
      <c r="CRW8">
        <v>0</v>
      </c>
      <c r="CRX8">
        <v>0</v>
      </c>
      <c r="CRY8">
        <v>0.2</v>
      </c>
      <c r="CRZ8">
        <v>0.2</v>
      </c>
      <c r="CSA8">
        <v>0.2</v>
      </c>
      <c r="CSB8">
        <v>0.2</v>
      </c>
      <c r="CSC8">
        <v>0</v>
      </c>
      <c r="CSD8">
        <v>0.2</v>
      </c>
      <c r="CSE8">
        <v>0</v>
      </c>
      <c r="CSF8">
        <v>0</v>
      </c>
      <c r="CSG8">
        <v>0.2</v>
      </c>
      <c r="CSH8">
        <v>0.2</v>
      </c>
      <c r="CSI8">
        <v>0.2</v>
      </c>
      <c r="CSJ8">
        <v>0</v>
      </c>
      <c r="CSK8">
        <v>0.2</v>
      </c>
      <c r="CSL8">
        <v>0.2</v>
      </c>
      <c r="CSM8">
        <v>0</v>
      </c>
      <c r="CSN8">
        <v>0</v>
      </c>
      <c r="CSO8">
        <v>0</v>
      </c>
      <c r="CSP8">
        <v>0.2</v>
      </c>
      <c r="CSQ8">
        <v>0.2</v>
      </c>
      <c r="CSR8">
        <v>0.2</v>
      </c>
      <c r="CSS8">
        <v>0.2</v>
      </c>
      <c r="CST8">
        <v>0</v>
      </c>
      <c r="CSU8">
        <v>0</v>
      </c>
      <c r="CSV8">
        <v>0.2</v>
      </c>
      <c r="CSW8">
        <v>0</v>
      </c>
      <c r="CSX8">
        <v>0.2</v>
      </c>
      <c r="CSY8">
        <v>0.2</v>
      </c>
      <c r="CSZ8">
        <v>0.2</v>
      </c>
      <c r="CTA8">
        <v>0</v>
      </c>
      <c r="CTB8">
        <v>0.2</v>
      </c>
      <c r="CTC8">
        <v>0</v>
      </c>
      <c r="CTD8">
        <v>0</v>
      </c>
      <c r="CTE8">
        <v>0.2</v>
      </c>
      <c r="CTF8">
        <v>0.2</v>
      </c>
      <c r="CTG8">
        <v>0</v>
      </c>
      <c r="CTH8">
        <v>0.2</v>
      </c>
      <c r="CTI8">
        <v>0.2</v>
      </c>
      <c r="CTJ8">
        <v>0</v>
      </c>
      <c r="CTK8">
        <v>0</v>
      </c>
      <c r="CTL8">
        <v>0.2</v>
      </c>
      <c r="CTM8">
        <v>0</v>
      </c>
      <c r="CTN8">
        <v>0.2</v>
      </c>
      <c r="CTO8">
        <v>0.2</v>
      </c>
      <c r="CTP8">
        <v>0.2</v>
      </c>
      <c r="CTQ8">
        <v>0.2</v>
      </c>
      <c r="CTR8">
        <v>0.2</v>
      </c>
      <c r="CTS8">
        <v>0</v>
      </c>
      <c r="CTT8">
        <v>0</v>
      </c>
      <c r="CTU8">
        <v>0.2</v>
      </c>
      <c r="CTV8">
        <v>0</v>
      </c>
      <c r="CTW8">
        <v>0</v>
      </c>
      <c r="CTX8">
        <v>0</v>
      </c>
      <c r="CTY8">
        <v>0.2</v>
      </c>
      <c r="CTZ8">
        <v>0</v>
      </c>
      <c r="CUA8">
        <v>0.2</v>
      </c>
      <c r="CUB8">
        <v>0</v>
      </c>
      <c r="CUC8">
        <v>0.2</v>
      </c>
      <c r="CUD8">
        <v>0.2</v>
      </c>
      <c r="CUE8">
        <v>0</v>
      </c>
      <c r="CUF8">
        <v>0.2</v>
      </c>
      <c r="CUG8">
        <v>0.2</v>
      </c>
      <c r="CUH8">
        <v>0.2</v>
      </c>
      <c r="CUI8">
        <v>0.2</v>
      </c>
      <c r="CUJ8">
        <v>0</v>
      </c>
      <c r="CUK8">
        <v>0</v>
      </c>
      <c r="CUL8">
        <v>0</v>
      </c>
      <c r="CUM8">
        <v>0</v>
      </c>
      <c r="CUN8">
        <v>0.2</v>
      </c>
      <c r="CUO8">
        <v>0.2</v>
      </c>
      <c r="CUP8">
        <v>0.2</v>
      </c>
      <c r="CUQ8">
        <v>0</v>
      </c>
      <c r="CUR8">
        <v>0</v>
      </c>
      <c r="CUS8">
        <v>0</v>
      </c>
      <c r="CUT8">
        <v>0</v>
      </c>
      <c r="CUU8">
        <v>0.2</v>
      </c>
      <c r="CUV8">
        <v>0</v>
      </c>
      <c r="CUW8">
        <v>0</v>
      </c>
      <c r="CUX8">
        <v>0</v>
      </c>
      <c r="CUY8">
        <v>0.2</v>
      </c>
      <c r="CUZ8">
        <v>0.2</v>
      </c>
      <c r="CVA8">
        <v>0.2</v>
      </c>
      <c r="CVB8">
        <v>0.2</v>
      </c>
      <c r="CVC8">
        <v>0.2</v>
      </c>
      <c r="CVD8">
        <v>0</v>
      </c>
      <c r="CVE8">
        <v>0</v>
      </c>
      <c r="CVF8">
        <v>0</v>
      </c>
      <c r="CVG8">
        <v>0.2</v>
      </c>
      <c r="CVH8">
        <v>0.2</v>
      </c>
      <c r="CVI8">
        <v>0</v>
      </c>
      <c r="CVJ8">
        <v>0</v>
      </c>
      <c r="CVK8">
        <v>0.2</v>
      </c>
      <c r="CVL8">
        <v>0</v>
      </c>
      <c r="CVM8">
        <v>0.2</v>
      </c>
      <c r="CVN8">
        <v>0</v>
      </c>
      <c r="CVO8">
        <v>0.2</v>
      </c>
      <c r="CVP8">
        <v>0</v>
      </c>
      <c r="CVQ8">
        <v>0.2</v>
      </c>
      <c r="CVR8">
        <v>0</v>
      </c>
      <c r="CVS8">
        <v>0.2</v>
      </c>
      <c r="CVT8">
        <v>0.2</v>
      </c>
      <c r="CVU8">
        <v>0</v>
      </c>
      <c r="CVV8">
        <v>0</v>
      </c>
      <c r="CVW8">
        <v>0</v>
      </c>
      <c r="CVX8">
        <v>0.2</v>
      </c>
      <c r="CVY8">
        <v>0</v>
      </c>
      <c r="CVZ8">
        <v>0.2</v>
      </c>
      <c r="CWA8">
        <v>0</v>
      </c>
      <c r="CWB8">
        <v>0</v>
      </c>
      <c r="CWC8">
        <v>0</v>
      </c>
      <c r="CWD8">
        <v>0.2</v>
      </c>
      <c r="CWE8">
        <v>0.2</v>
      </c>
      <c r="CWF8">
        <v>0</v>
      </c>
      <c r="CWG8">
        <v>0</v>
      </c>
      <c r="CWH8">
        <v>0</v>
      </c>
      <c r="CWI8">
        <v>0</v>
      </c>
      <c r="CWJ8">
        <v>0.2</v>
      </c>
      <c r="CWK8">
        <v>0</v>
      </c>
      <c r="CWL8">
        <v>0</v>
      </c>
      <c r="CWM8">
        <v>0.2</v>
      </c>
      <c r="CWN8">
        <v>0.2</v>
      </c>
      <c r="CWO8">
        <v>0.2</v>
      </c>
      <c r="CWP8">
        <v>0</v>
      </c>
      <c r="CWQ8">
        <v>0.2</v>
      </c>
      <c r="CWR8">
        <v>0</v>
      </c>
      <c r="CWS8">
        <v>0</v>
      </c>
      <c r="CWT8">
        <v>0</v>
      </c>
      <c r="CWU8">
        <v>0</v>
      </c>
      <c r="CWV8">
        <v>0</v>
      </c>
      <c r="CWW8">
        <v>0.2</v>
      </c>
      <c r="CWX8">
        <v>0</v>
      </c>
      <c r="CWY8">
        <v>0</v>
      </c>
      <c r="CWZ8">
        <v>0.2</v>
      </c>
      <c r="CXA8">
        <v>0</v>
      </c>
      <c r="CXB8">
        <v>0</v>
      </c>
      <c r="CXC8">
        <v>0.2</v>
      </c>
      <c r="CXD8">
        <v>0</v>
      </c>
      <c r="CXE8">
        <v>0.2</v>
      </c>
      <c r="CXF8">
        <v>0.2</v>
      </c>
      <c r="CXG8">
        <v>0</v>
      </c>
      <c r="CXH8">
        <v>0</v>
      </c>
      <c r="CXI8">
        <v>0</v>
      </c>
      <c r="CXJ8">
        <v>0</v>
      </c>
      <c r="CXK8">
        <v>0.2</v>
      </c>
      <c r="CXL8">
        <v>0</v>
      </c>
      <c r="CXM8">
        <v>0.2</v>
      </c>
      <c r="CXN8">
        <v>0.2</v>
      </c>
      <c r="CXO8">
        <v>0</v>
      </c>
      <c r="CXP8">
        <v>0</v>
      </c>
      <c r="CXQ8">
        <v>0.2</v>
      </c>
      <c r="CXR8">
        <v>0.2</v>
      </c>
      <c r="CXS8">
        <v>0.2</v>
      </c>
      <c r="CXT8">
        <v>0.2</v>
      </c>
      <c r="CXU8">
        <v>0</v>
      </c>
      <c r="CXV8">
        <v>0.2</v>
      </c>
      <c r="CXW8">
        <v>0.2</v>
      </c>
      <c r="CXX8">
        <v>0</v>
      </c>
      <c r="CXY8">
        <v>0.2</v>
      </c>
      <c r="CXZ8">
        <v>0.2</v>
      </c>
      <c r="CYA8">
        <v>0.2</v>
      </c>
      <c r="CYB8">
        <v>0</v>
      </c>
      <c r="CYC8">
        <v>0.2</v>
      </c>
      <c r="CYD8">
        <v>0.2</v>
      </c>
      <c r="CYE8">
        <v>0.2</v>
      </c>
      <c r="CYF8">
        <v>0.2</v>
      </c>
      <c r="CYG8">
        <v>0</v>
      </c>
      <c r="CYH8">
        <v>0.2</v>
      </c>
      <c r="CYI8">
        <v>0.2</v>
      </c>
      <c r="CYJ8">
        <v>0.2</v>
      </c>
      <c r="CYK8">
        <v>0.2</v>
      </c>
      <c r="CYL8">
        <v>0</v>
      </c>
      <c r="CYM8">
        <v>0.2</v>
      </c>
      <c r="CYN8">
        <v>0.2</v>
      </c>
      <c r="CYO8">
        <v>0.2</v>
      </c>
      <c r="CYP8">
        <v>0</v>
      </c>
      <c r="CYQ8">
        <v>0.2</v>
      </c>
      <c r="CYR8">
        <v>0</v>
      </c>
      <c r="CYS8">
        <v>0</v>
      </c>
      <c r="CYT8">
        <v>0</v>
      </c>
      <c r="CYU8">
        <v>0.2</v>
      </c>
      <c r="CYV8">
        <v>0.2</v>
      </c>
      <c r="CYW8">
        <v>0</v>
      </c>
      <c r="CYX8">
        <v>0</v>
      </c>
      <c r="CYY8">
        <v>0.2</v>
      </c>
      <c r="CYZ8">
        <v>0.2</v>
      </c>
      <c r="CZA8">
        <v>0</v>
      </c>
      <c r="CZB8">
        <v>0</v>
      </c>
      <c r="CZC8">
        <v>0</v>
      </c>
      <c r="CZD8">
        <v>0.2</v>
      </c>
      <c r="CZE8">
        <v>0</v>
      </c>
      <c r="CZF8">
        <v>0.2</v>
      </c>
      <c r="CZG8">
        <v>0.2</v>
      </c>
      <c r="CZH8">
        <v>0</v>
      </c>
      <c r="CZI8">
        <v>0.2</v>
      </c>
      <c r="CZJ8">
        <v>0</v>
      </c>
      <c r="CZK8">
        <v>0</v>
      </c>
      <c r="CZL8">
        <v>0.2</v>
      </c>
      <c r="CZM8">
        <v>0.2</v>
      </c>
      <c r="CZN8">
        <v>0</v>
      </c>
      <c r="CZO8">
        <v>0.2</v>
      </c>
      <c r="CZP8">
        <v>0</v>
      </c>
      <c r="CZQ8">
        <v>0</v>
      </c>
      <c r="CZR8">
        <v>0</v>
      </c>
      <c r="CZS8">
        <v>0</v>
      </c>
      <c r="CZT8">
        <v>0</v>
      </c>
      <c r="CZU8">
        <v>0.2</v>
      </c>
      <c r="CZV8">
        <v>0</v>
      </c>
      <c r="CZW8">
        <v>0</v>
      </c>
      <c r="CZX8">
        <v>0.2</v>
      </c>
      <c r="CZY8">
        <v>0</v>
      </c>
      <c r="CZZ8">
        <v>0</v>
      </c>
      <c r="DAA8">
        <v>0</v>
      </c>
      <c r="DAB8">
        <v>0.2</v>
      </c>
      <c r="DAC8">
        <v>0.2</v>
      </c>
      <c r="DAD8">
        <v>0.2</v>
      </c>
      <c r="DAE8">
        <v>0</v>
      </c>
      <c r="DAF8">
        <v>0.2</v>
      </c>
      <c r="DAG8">
        <v>0.2</v>
      </c>
      <c r="DAH8">
        <v>0</v>
      </c>
      <c r="DAI8">
        <v>0.2</v>
      </c>
      <c r="DAJ8">
        <v>0.2</v>
      </c>
      <c r="DAK8">
        <v>0</v>
      </c>
      <c r="DAL8">
        <v>0</v>
      </c>
      <c r="DAM8">
        <v>0.2</v>
      </c>
      <c r="DAN8">
        <v>0.2</v>
      </c>
      <c r="DAO8">
        <v>0</v>
      </c>
      <c r="DAP8">
        <v>0.2</v>
      </c>
      <c r="DAQ8">
        <v>0.2</v>
      </c>
      <c r="DAR8">
        <v>0</v>
      </c>
      <c r="DAS8">
        <v>0</v>
      </c>
      <c r="DAT8">
        <v>0.2</v>
      </c>
      <c r="DAU8">
        <v>0.2</v>
      </c>
      <c r="DAV8">
        <v>0.2</v>
      </c>
      <c r="DAW8">
        <v>0</v>
      </c>
      <c r="DAX8">
        <v>0</v>
      </c>
      <c r="DAY8">
        <v>0.2</v>
      </c>
      <c r="DAZ8">
        <v>0.2</v>
      </c>
      <c r="DBA8">
        <v>0.2</v>
      </c>
      <c r="DBB8">
        <v>0</v>
      </c>
      <c r="DBC8">
        <v>0.2</v>
      </c>
      <c r="DBD8">
        <v>0</v>
      </c>
      <c r="DBE8">
        <v>0.2</v>
      </c>
      <c r="DBF8">
        <v>0</v>
      </c>
      <c r="DBG8">
        <v>0.2</v>
      </c>
      <c r="DBH8">
        <v>0.2</v>
      </c>
      <c r="DBI8">
        <v>0.2</v>
      </c>
      <c r="DBJ8">
        <v>0.2</v>
      </c>
      <c r="DBK8">
        <v>0</v>
      </c>
      <c r="DBL8">
        <v>0</v>
      </c>
      <c r="DBM8">
        <v>0.2</v>
      </c>
      <c r="DBN8">
        <v>0</v>
      </c>
      <c r="DBO8">
        <v>0.2</v>
      </c>
      <c r="DBP8">
        <v>0.2</v>
      </c>
      <c r="DBQ8">
        <v>0</v>
      </c>
      <c r="DBR8">
        <v>0.2</v>
      </c>
      <c r="DBS8">
        <v>0.2</v>
      </c>
      <c r="DBT8">
        <v>0.2</v>
      </c>
      <c r="DBU8">
        <v>0</v>
      </c>
      <c r="DBV8">
        <v>0</v>
      </c>
      <c r="DBW8">
        <v>0</v>
      </c>
      <c r="DBX8">
        <v>0</v>
      </c>
      <c r="DBY8">
        <v>0</v>
      </c>
      <c r="DBZ8">
        <v>0.2</v>
      </c>
      <c r="DCA8">
        <v>0</v>
      </c>
      <c r="DCB8">
        <v>0.2</v>
      </c>
      <c r="DCC8">
        <v>0</v>
      </c>
      <c r="DCD8">
        <v>0.2</v>
      </c>
      <c r="DCE8">
        <v>0.2</v>
      </c>
      <c r="DCF8">
        <v>0.2</v>
      </c>
      <c r="DCG8">
        <v>0.2</v>
      </c>
      <c r="DCH8">
        <v>0.2</v>
      </c>
      <c r="DCI8">
        <v>0</v>
      </c>
      <c r="DCJ8">
        <v>0.2</v>
      </c>
      <c r="DCK8">
        <v>0</v>
      </c>
      <c r="DCL8">
        <v>0.2</v>
      </c>
      <c r="DCM8">
        <v>0.2</v>
      </c>
      <c r="DCN8">
        <v>0.2</v>
      </c>
      <c r="DCO8">
        <v>0.2</v>
      </c>
      <c r="DCP8">
        <v>0</v>
      </c>
      <c r="DCQ8">
        <v>0</v>
      </c>
      <c r="DCR8">
        <v>0</v>
      </c>
      <c r="DCS8">
        <v>0.2</v>
      </c>
      <c r="DCT8">
        <v>0</v>
      </c>
      <c r="DCU8">
        <v>0.2</v>
      </c>
      <c r="DCV8">
        <v>0.2</v>
      </c>
      <c r="DCW8">
        <v>0.2</v>
      </c>
      <c r="DCX8">
        <v>0</v>
      </c>
      <c r="DCY8">
        <v>0.2</v>
      </c>
      <c r="DCZ8">
        <v>0</v>
      </c>
      <c r="DDA8">
        <v>0.2</v>
      </c>
      <c r="DDB8">
        <v>0.2</v>
      </c>
      <c r="DDC8">
        <v>0.2</v>
      </c>
      <c r="DDD8">
        <v>0</v>
      </c>
      <c r="DDE8">
        <v>0</v>
      </c>
      <c r="DDF8">
        <v>0.2</v>
      </c>
      <c r="DDG8">
        <v>0.2</v>
      </c>
      <c r="DDH8">
        <v>0</v>
      </c>
      <c r="DDI8">
        <v>0.2</v>
      </c>
      <c r="DDJ8">
        <v>0</v>
      </c>
      <c r="DDK8">
        <v>0</v>
      </c>
      <c r="DDL8">
        <v>0.2</v>
      </c>
      <c r="DDM8">
        <v>0.2</v>
      </c>
      <c r="DDN8">
        <v>0.2</v>
      </c>
      <c r="DDO8">
        <v>0.2</v>
      </c>
      <c r="DDP8">
        <v>0</v>
      </c>
      <c r="DDQ8">
        <v>0.2</v>
      </c>
      <c r="DDR8">
        <v>0.2</v>
      </c>
      <c r="DDS8">
        <v>0</v>
      </c>
      <c r="DDT8">
        <v>0.2</v>
      </c>
      <c r="DDU8">
        <v>0.2</v>
      </c>
      <c r="DDV8">
        <v>0.2</v>
      </c>
      <c r="DDW8">
        <v>0.2</v>
      </c>
      <c r="DDX8">
        <v>0</v>
      </c>
      <c r="DDY8">
        <v>0.2</v>
      </c>
      <c r="DDZ8">
        <v>0</v>
      </c>
      <c r="DEA8">
        <v>0</v>
      </c>
      <c r="DEB8">
        <v>0.2</v>
      </c>
      <c r="DEC8">
        <v>0</v>
      </c>
      <c r="DED8">
        <v>0</v>
      </c>
      <c r="DEE8">
        <v>0</v>
      </c>
      <c r="DEF8">
        <v>0</v>
      </c>
      <c r="DEG8">
        <v>0</v>
      </c>
      <c r="DEH8">
        <v>0</v>
      </c>
      <c r="DEI8">
        <v>0</v>
      </c>
      <c r="DEJ8">
        <v>0.2</v>
      </c>
      <c r="DEK8">
        <v>0</v>
      </c>
      <c r="DEL8">
        <v>0</v>
      </c>
      <c r="DEM8">
        <v>0</v>
      </c>
      <c r="DEN8">
        <v>0</v>
      </c>
      <c r="DEO8">
        <v>0</v>
      </c>
      <c r="DEP8">
        <v>0</v>
      </c>
      <c r="DEQ8">
        <v>0</v>
      </c>
      <c r="DER8">
        <v>0</v>
      </c>
      <c r="DES8">
        <v>0</v>
      </c>
      <c r="DET8">
        <v>0</v>
      </c>
      <c r="DEU8">
        <v>0</v>
      </c>
      <c r="DEV8">
        <v>0</v>
      </c>
      <c r="DEW8">
        <v>0</v>
      </c>
      <c r="DEX8">
        <v>0.2</v>
      </c>
      <c r="DEY8">
        <v>0.2</v>
      </c>
      <c r="DEZ8">
        <v>0</v>
      </c>
      <c r="DFA8">
        <v>0</v>
      </c>
      <c r="DFB8">
        <v>0.2</v>
      </c>
      <c r="DFC8">
        <v>0</v>
      </c>
      <c r="DFD8">
        <v>0</v>
      </c>
      <c r="DFE8">
        <v>0</v>
      </c>
      <c r="DFF8">
        <v>0.2</v>
      </c>
      <c r="DFG8">
        <v>0</v>
      </c>
      <c r="DFH8">
        <v>0</v>
      </c>
      <c r="DFI8">
        <v>0.2</v>
      </c>
      <c r="DFJ8">
        <v>0.2</v>
      </c>
      <c r="DFK8">
        <v>0.2</v>
      </c>
      <c r="DFL8">
        <v>0</v>
      </c>
      <c r="DFM8">
        <v>0.2</v>
      </c>
      <c r="DFN8">
        <v>0</v>
      </c>
      <c r="DFO8">
        <v>0.2</v>
      </c>
      <c r="DFP8">
        <v>0.2</v>
      </c>
      <c r="DFQ8">
        <v>0.2</v>
      </c>
      <c r="DFR8">
        <v>0.2</v>
      </c>
      <c r="DFS8">
        <v>0.2</v>
      </c>
      <c r="DFT8">
        <v>0</v>
      </c>
      <c r="DFU8">
        <v>0.2</v>
      </c>
      <c r="DFV8">
        <v>0.2</v>
      </c>
      <c r="DFW8">
        <v>0</v>
      </c>
      <c r="DFX8">
        <v>0.2</v>
      </c>
      <c r="DFY8">
        <v>0</v>
      </c>
      <c r="DFZ8">
        <v>0.2</v>
      </c>
      <c r="DGA8">
        <v>0.2</v>
      </c>
      <c r="DGB8">
        <v>0</v>
      </c>
      <c r="DGC8">
        <v>0.2</v>
      </c>
      <c r="DGD8">
        <v>0</v>
      </c>
      <c r="DGE8">
        <v>0</v>
      </c>
      <c r="DGF8">
        <v>0.2</v>
      </c>
      <c r="DGG8">
        <v>0.2</v>
      </c>
      <c r="DGH8">
        <v>0</v>
      </c>
      <c r="DGI8">
        <v>0</v>
      </c>
      <c r="DGJ8">
        <v>0.2</v>
      </c>
      <c r="DGK8">
        <v>0</v>
      </c>
      <c r="DGL8">
        <v>0</v>
      </c>
      <c r="DGM8">
        <v>0.2</v>
      </c>
      <c r="DGN8">
        <v>0</v>
      </c>
      <c r="DGO8">
        <v>0.2</v>
      </c>
      <c r="DGP8">
        <v>0</v>
      </c>
      <c r="DGQ8">
        <v>0</v>
      </c>
      <c r="DGR8">
        <v>0.2</v>
      </c>
      <c r="DGS8">
        <v>0.2</v>
      </c>
      <c r="DGT8">
        <v>0.2</v>
      </c>
      <c r="DGU8">
        <v>0</v>
      </c>
      <c r="DGV8">
        <v>0</v>
      </c>
      <c r="DGW8">
        <v>0</v>
      </c>
      <c r="DGX8">
        <v>0.2</v>
      </c>
      <c r="DGY8">
        <v>0.2</v>
      </c>
      <c r="DGZ8">
        <v>0.2</v>
      </c>
      <c r="DHA8">
        <v>0</v>
      </c>
      <c r="DHB8">
        <v>0.2</v>
      </c>
      <c r="DHC8">
        <v>0.2</v>
      </c>
      <c r="DHD8">
        <v>0</v>
      </c>
      <c r="DHE8">
        <v>0.2</v>
      </c>
      <c r="DHF8">
        <v>0</v>
      </c>
      <c r="DHG8">
        <v>0.2</v>
      </c>
      <c r="DHH8">
        <v>0</v>
      </c>
      <c r="DHI8">
        <v>0</v>
      </c>
      <c r="DHJ8">
        <v>0</v>
      </c>
      <c r="DHK8">
        <v>0.2</v>
      </c>
      <c r="DHL8">
        <v>0.2</v>
      </c>
      <c r="DHM8">
        <v>0</v>
      </c>
      <c r="DHN8">
        <v>0.2</v>
      </c>
      <c r="DHO8">
        <v>0.2</v>
      </c>
      <c r="DHP8">
        <v>0.2</v>
      </c>
      <c r="DHQ8">
        <v>0.2</v>
      </c>
      <c r="DHR8">
        <v>0</v>
      </c>
      <c r="DHS8">
        <v>0.2</v>
      </c>
      <c r="DHT8">
        <v>0</v>
      </c>
      <c r="DHU8">
        <v>0</v>
      </c>
      <c r="DHV8">
        <v>0</v>
      </c>
      <c r="DHW8">
        <v>0</v>
      </c>
      <c r="DHX8">
        <v>0</v>
      </c>
      <c r="DHY8">
        <v>0.2</v>
      </c>
      <c r="DHZ8">
        <v>0</v>
      </c>
      <c r="DIA8">
        <v>0</v>
      </c>
      <c r="DIB8">
        <v>0.2</v>
      </c>
      <c r="DIC8">
        <v>0</v>
      </c>
      <c r="DID8">
        <v>0</v>
      </c>
      <c r="DIE8">
        <v>0.2</v>
      </c>
      <c r="DIF8">
        <v>0.2</v>
      </c>
      <c r="DIG8">
        <v>0</v>
      </c>
      <c r="DIH8">
        <v>0.2</v>
      </c>
      <c r="DII8">
        <v>0.2</v>
      </c>
      <c r="DIJ8">
        <v>0</v>
      </c>
      <c r="DIK8">
        <v>0.2</v>
      </c>
      <c r="DIL8">
        <v>0</v>
      </c>
      <c r="DIM8">
        <v>0</v>
      </c>
      <c r="DIN8">
        <v>0</v>
      </c>
      <c r="DIO8">
        <v>0</v>
      </c>
      <c r="DIP8">
        <v>0</v>
      </c>
      <c r="DIQ8">
        <v>0</v>
      </c>
      <c r="DIR8">
        <v>0</v>
      </c>
      <c r="DIS8">
        <v>0</v>
      </c>
      <c r="DIT8">
        <v>0.2</v>
      </c>
      <c r="DIU8">
        <v>0.2</v>
      </c>
      <c r="DIV8">
        <v>0.2</v>
      </c>
      <c r="DIW8">
        <v>0.2</v>
      </c>
      <c r="DIX8">
        <v>0</v>
      </c>
      <c r="DIY8">
        <v>0</v>
      </c>
      <c r="DIZ8">
        <v>0.2</v>
      </c>
      <c r="DJA8">
        <v>0.2</v>
      </c>
      <c r="DJB8">
        <v>0</v>
      </c>
      <c r="DJC8">
        <v>0</v>
      </c>
      <c r="DJD8">
        <v>0.2</v>
      </c>
      <c r="DJE8">
        <v>0</v>
      </c>
      <c r="DJF8">
        <v>0</v>
      </c>
      <c r="DJG8">
        <v>0</v>
      </c>
      <c r="DJH8">
        <v>0</v>
      </c>
      <c r="DJI8">
        <v>0.2</v>
      </c>
      <c r="DJJ8">
        <v>0.2</v>
      </c>
      <c r="DJK8">
        <v>0.2</v>
      </c>
      <c r="DJL8">
        <v>0</v>
      </c>
      <c r="DJM8">
        <v>0</v>
      </c>
      <c r="DJN8">
        <v>0.2</v>
      </c>
      <c r="DJO8">
        <v>0.2</v>
      </c>
      <c r="DJP8">
        <v>0.2</v>
      </c>
      <c r="DJQ8">
        <v>0</v>
      </c>
      <c r="DJR8">
        <v>0</v>
      </c>
      <c r="DJS8">
        <v>0.2</v>
      </c>
      <c r="DJT8">
        <v>0.2</v>
      </c>
      <c r="DJU8">
        <v>0</v>
      </c>
      <c r="DJV8">
        <v>0.2</v>
      </c>
      <c r="DJW8">
        <v>0.2</v>
      </c>
      <c r="DJX8">
        <v>0</v>
      </c>
      <c r="DJY8">
        <v>0</v>
      </c>
      <c r="DJZ8">
        <v>0</v>
      </c>
      <c r="DKA8">
        <v>0.2</v>
      </c>
      <c r="DKB8">
        <v>0</v>
      </c>
      <c r="DKC8">
        <v>0.2</v>
      </c>
      <c r="DKD8">
        <v>0.2</v>
      </c>
      <c r="DKE8">
        <v>0.2</v>
      </c>
      <c r="DKF8">
        <v>0.2</v>
      </c>
      <c r="DKG8">
        <v>0.2</v>
      </c>
      <c r="DKH8">
        <v>0</v>
      </c>
      <c r="DKI8">
        <v>0.2</v>
      </c>
      <c r="DKJ8">
        <v>0.2</v>
      </c>
      <c r="DKK8">
        <v>0.2</v>
      </c>
      <c r="DKL8">
        <v>0.2</v>
      </c>
      <c r="DKM8">
        <v>0.2</v>
      </c>
      <c r="DKN8">
        <v>0</v>
      </c>
      <c r="DKO8">
        <v>0.2</v>
      </c>
      <c r="DKP8">
        <v>0</v>
      </c>
      <c r="DKQ8">
        <v>0.2</v>
      </c>
      <c r="DKR8">
        <v>0.2</v>
      </c>
      <c r="DKS8">
        <v>0</v>
      </c>
      <c r="DKT8">
        <v>0.2</v>
      </c>
      <c r="DKU8">
        <v>0</v>
      </c>
      <c r="DKV8">
        <v>0.2</v>
      </c>
      <c r="DKW8">
        <v>0.2</v>
      </c>
      <c r="DKX8">
        <v>0</v>
      </c>
      <c r="DKY8">
        <v>0</v>
      </c>
      <c r="DKZ8">
        <v>0.2</v>
      </c>
      <c r="DLA8">
        <v>0</v>
      </c>
      <c r="DLB8">
        <v>0</v>
      </c>
      <c r="DLC8">
        <v>0</v>
      </c>
      <c r="DLD8">
        <v>0</v>
      </c>
      <c r="DLE8">
        <v>0</v>
      </c>
      <c r="DLF8">
        <v>0.2</v>
      </c>
      <c r="DLG8">
        <v>0.2</v>
      </c>
      <c r="DLH8">
        <v>0</v>
      </c>
      <c r="DLI8">
        <v>0</v>
      </c>
      <c r="DLJ8">
        <v>0.2</v>
      </c>
      <c r="DLK8">
        <v>0</v>
      </c>
      <c r="DLL8">
        <v>0</v>
      </c>
      <c r="DLM8">
        <v>0.2</v>
      </c>
      <c r="DLN8">
        <v>0.2</v>
      </c>
      <c r="DLO8">
        <v>0.2</v>
      </c>
      <c r="DLP8">
        <v>0.2</v>
      </c>
      <c r="DLQ8">
        <v>0.2</v>
      </c>
      <c r="DLR8">
        <v>0.2</v>
      </c>
      <c r="DLS8">
        <v>0.2</v>
      </c>
      <c r="DLT8">
        <v>0.2</v>
      </c>
      <c r="DLU8">
        <v>0.2</v>
      </c>
      <c r="DLV8">
        <v>0</v>
      </c>
      <c r="DLW8">
        <v>0</v>
      </c>
      <c r="DLX8">
        <v>0.2</v>
      </c>
      <c r="DLY8">
        <v>0</v>
      </c>
      <c r="DLZ8">
        <v>0.2</v>
      </c>
      <c r="DMA8">
        <v>0</v>
      </c>
      <c r="DMB8">
        <v>0</v>
      </c>
      <c r="DMC8">
        <v>0</v>
      </c>
      <c r="DMD8">
        <v>0</v>
      </c>
      <c r="DME8">
        <v>0</v>
      </c>
      <c r="DMF8">
        <v>0.2</v>
      </c>
      <c r="DMG8">
        <v>0</v>
      </c>
      <c r="DMH8">
        <v>0</v>
      </c>
      <c r="DMI8">
        <v>0</v>
      </c>
      <c r="DMJ8">
        <v>0.2</v>
      </c>
      <c r="DMK8">
        <v>0</v>
      </c>
      <c r="DML8">
        <v>0.2</v>
      </c>
      <c r="DMM8">
        <v>0</v>
      </c>
      <c r="DMN8">
        <v>0.2</v>
      </c>
      <c r="DMO8">
        <v>0.2</v>
      </c>
      <c r="DMP8">
        <v>0</v>
      </c>
      <c r="DMQ8">
        <v>0</v>
      </c>
      <c r="DMR8">
        <v>0.2</v>
      </c>
      <c r="DMS8">
        <v>0.2</v>
      </c>
      <c r="DMT8">
        <v>0.2</v>
      </c>
      <c r="DMU8">
        <v>0</v>
      </c>
      <c r="DMV8">
        <v>0</v>
      </c>
      <c r="DMW8">
        <v>0</v>
      </c>
      <c r="DMX8">
        <v>0.2</v>
      </c>
      <c r="DMY8">
        <v>0.2</v>
      </c>
      <c r="DMZ8">
        <v>0</v>
      </c>
      <c r="DNA8">
        <v>0.2</v>
      </c>
      <c r="DNB8">
        <v>0.2</v>
      </c>
      <c r="DNC8">
        <v>0</v>
      </c>
      <c r="DND8">
        <v>0.2</v>
      </c>
      <c r="DNE8">
        <v>0</v>
      </c>
      <c r="DNF8">
        <v>0.2</v>
      </c>
      <c r="DNG8">
        <v>0</v>
      </c>
      <c r="DNH8">
        <v>0.2</v>
      </c>
      <c r="DNI8">
        <v>0.2</v>
      </c>
      <c r="DNJ8">
        <v>0</v>
      </c>
      <c r="DNK8">
        <v>0</v>
      </c>
      <c r="DNL8">
        <v>0</v>
      </c>
      <c r="DNM8">
        <v>0.2</v>
      </c>
      <c r="DNN8">
        <v>0.2</v>
      </c>
      <c r="DNO8">
        <v>0</v>
      </c>
      <c r="DNP8">
        <v>0</v>
      </c>
      <c r="DNQ8">
        <v>0</v>
      </c>
      <c r="DNR8">
        <v>0.2</v>
      </c>
      <c r="DNS8">
        <v>0.2</v>
      </c>
      <c r="DNT8">
        <v>0</v>
      </c>
      <c r="DNU8">
        <v>0.2</v>
      </c>
      <c r="DNV8">
        <v>0</v>
      </c>
      <c r="DNW8">
        <v>0.2</v>
      </c>
      <c r="DNX8">
        <v>0.2</v>
      </c>
      <c r="DNY8">
        <v>0.2</v>
      </c>
      <c r="DNZ8">
        <v>0</v>
      </c>
      <c r="DOA8">
        <v>0</v>
      </c>
      <c r="DOB8">
        <v>0</v>
      </c>
      <c r="DOC8">
        <v>0.2</v>
      </c>
      <c r="DOD8">
        <v>0.2</v>
      </c>
      <c r="DOE8">
        <v>0</v>
      </c>
      <c r="DOF8">
        <v>0</v>
      </c>
      <c r="DOG8">
        <v>0</v>
      </c>
      <c r="DOH8">
        <v>0.2</v>
      </c>
      <c r="DOI8">
        <v>0</v>
      </c>
      <c r="DOJ8">
        <v>0.2</v>
      </c>
      <c r="DOK8">
        <v>0.2</v>
      </c>
      <c r="DOL8">
        <v>0.2</v>
      </c>
      <c r="DOM8">
        <v>0</v>
      </c>
      <c r="DON8">
        <v>0.2</v>
      </c>
      <c r="DOO8">
        <v>0.2</v>
      </c>
      <c r="DOP8">
        <v>0</v>
      </c>
      <c r="DOQ8">
        <v>0</v>
      </c>
      <c r="DOR8">
        <v>0</v>
      </c>
      <c r="DOS8">
        <v>0</v>
      </c>
      <c r="DOT8">
        <v>0</v>
      </c>
      <c r="DOU8">
        <v>0.2</v>
      </c>
      <c r="DOV8">
        <v>0</v>
      </c>
      <c r="DOW8">
        <v>0.2</v>
      </c>
      <c r="DOX8">
        <v>0</v>
      </c>
      <c r="DOY8">
        <v>0.2</v>
      </c>
      <c r="DOZ8">
        <v>0</v>
      </c>
      <c r="DPA8">
        <v>0.2</v>
      </c>
      <c r="DPB8">
        <v>0.2</v>
      </c>
      <c r="DPC8">
        <v>0.2</v>
      </c>
      <c r="DPD8">
        <v>0</v>
      </c>
      <c r="DPE8">
        <v>0</v>
      </c>
      <c r="DPF8">
        <v>0</v>
      </c>
      <c r="DPG8">
        <v>0</v>
      </c>
      <c r="DPH8">
        <v>0</v>
      </c>
      <c r="DPI8">
        <v>0</v>
      </c>
      <c r="DPJ8">
        <v>0.2</v>
      </c>
      <c r="DPK8">
        <v>0</v>
      </c>
      <c r="DPL8">
        <v>0.2</v>
      </c>
      <c r="DPM8">
        <v>0.2</v>
      </c>
      <c r="DPN8">
        <v>0.2</v>
      </c>
      <c r="DPO8">
        <v>0.2</v>
      </c>
      <c r="DPP8">
        <v>0</v>
      </c>
      <c r="DPQ8">
        <v>0.2</v>
      </c>
      <c r="DPR8">
        <v>0.2</v>
      </c>
      <c r="DPS8">
        <v>0.2</v>
      </c>
      <c r="DPT8">
        <v>0</v>
      </c>
      <c r="DPU8">
        <v>0.2</v>
      </c>
      <c r="DPV8">
        <v>0.2</v>
      </c>
      <c r="DPW8">
        <v>0</v>
      </c>
      <c r="DPX8">
        <v>0</v>
      </c>
      <c r="DPY8">
        <v>0.2</v>
      </c>
      <c r="DPZ8">
        <v>0</v>
      </c>
      <c r="DQA8">
        <v>0.2</v>
      </c>
      <c r="DQB8">
        <v>0.2</v>
      </c>
      <c r="DQC8">
        <v>0</v>
      </c>
      <c r="DQD8">
        <v>0</v>
      </c>
      <c r="DQE8">
        <v>0.2</v>
      </c>
      <c r="DQF8">
        <v>0</v>
      </c>
      <c r="DQG8">
        <v>0.2</v>
      </c>
      <c r="DQH8">
        <v>0.2</v>
      </c>
      <c r="DQI8">
        <v>0</v>
      </c>
      <c r="DQJ8">
        <v>0.2</v>
      </c>
      <c r="DQK8">
        <v>0.2</v>
      </c>
      <c r="DQL8">
        <v>0.2</v>
      </c>
      <c r="DQM8">
        <v>0.2</v>
      </c>
      <c r="DQN8">
        <v>0</v>
      </c>
      <c r="DQO8">
        <v>0</v>
      </c>
      <c r="DQP8">
        <v>0.2</v>
      </c>
      <c r="DQQ8">
        <v>0</v>
      </c>
      <c r="DQR8">
        <v>0</v>
      </c>
      <c r="DQS8">
        <v>0.2</v>
      </c>
      <c r="DQT8">
        <v>0</v>
      </c>
      <c r="DQU8">
        <v>0</v>
      </c>
      <c r="DQV8">
        <v>0.2</v>
      </c>
      <c r="DQW8">
        <v>0.2</v>
      </c>
      <c r="DQX8">
        <v>0.2</v>
      </c>
      <c r="DQY8">
        <v>0</v>
      </c>
      <c r="DQZ8">
        <v>0</v>
      </c>
      <c r="DRA8">
        <v>0.2</v>
      </c>
      <c r="DRB8">
        <v>0</v>
      </c>
      <c r="DRC8">
        <v>0</v>
      </c>
      <c r="DRD8">
        <v>0</v>
      </c>
      <c r="DRE8">
        <v>0.2</v>
      </c>
      <c r="DRF8">
        <v>0.2</v>
      </c>
      <c r="DRG8">
        <v>0.2</v>
      </c>
      <c r="DRH8">
        <v>0</v>
      </c>
      <c r="DRI8">
        <v>0</v>
      </c>
      <c r="DRJ8">
        <v>0</v>
      </c>
      <c r="DRK8">
        <v>0.2</v>
      </c>
      <c r="DRL8">
        <v>0.2</v>
      </c>
      <c r="DRM8">
        <v>0.2</v>
      </c>
      <c r="DRN8">
        <v>0</v>
      </c>
      <c r="DRO8">
        <v>0.2</v>
      </c>
      <c r="DRP8">
        <v>0.2</v>
      </c>
      <c r="DRQ8">
        <v>0</v>
      </c>
      <c r="DRR8">
        <v>0.2</v>
      </c>
      <c r="DRS8">
        <v>0.2</v>
      </c>
      <c r="DRT8">
        <v>0.2</v>
      </c>
      <c r="DRU8">
        <v>0.2</v>
      </c>
      <c r="DRV8">
        <v>0</v>
      </c>
      <c r="DRW8">
        <v>0.2</v>
      </c>
      <c r="DRX8">
        <v>0</v>
      </c>
      <c r="DRY8">
        <v>0.2</v>
      </c>
      <c r="DRZ8">
        <v>0</v>
      </c>
      <c r="DSA8">
        <v>0</v>
      </c>
      <c r="DSB8">
        <v>0</v>
      </c>
      <c r="DSC8">
        <v>0.2</v>
      </c>
      <c r="DSD8">
        <v>0</v>
      </c>
      <c r="DSE8">
        <v>0.2</v>
      </c>
      <c r="DSF8">
        <v>0</v>
      </c>
      <c r="DSG8">
        <v>0</v>
      </c>
      <c r="DSH8">
        <v>0.2</v>
      </c>
      <c r="DSI8">
        <v>0.2</v>
      </c>
      <c r="DSJ8">
        <v>0</v>
      </c>
      <c r="DSK8">
        <v>0</v>
      </c>
      <c r="DSL8">
        <v>0</v>
      </c>
      <c r="DSM8">
        <v>0.2</v>
      </c>
      <c r="DSN8">
        <v>0</v>
      </c>
      <c r="DSO8">
        <v>0.2</v>
      </c>
      <c r="DSP8">
        <v>0.2</v>
      </c>
      <c r="DSQ8">
        <v>0.2</v>
      </c>
      <c r="DSR8">
        <v>0</v>
      </c>
      <c r="DSS8">
        <v>0</v>
      </c>
      <c r="DST8">
        <v>0.2</v>
      </c>
      <c r="DSU8">
        <v>0</v>
      </c>
      <c r="DSV8">
        <v>0.2</v>
      </c>
      <c r="DSW8">
        <v>0</v>
      </c>
      <c r="DSX8">
        <v>0</v>
      </c>
      <c r="DSY8">
        <v>0</v>
      </c>
      <c r="DSZ8">
        <v>0</v>
      </c>
      <c r="DTA8">
        <v>0</v>
      </c>
      <c r="DTB8">
        <v>0.2</v>
      </c>
      <c r="DTC8">
        <v>0.2</v>
      </c>
      <c r="DTD8">
        <v>0.2</v>
      </c>
      <c r="DTE8">
        <v>0.2</v>
      </c>
      <c r="DTF8">
        <v>0.2</v>
      </c>
      <c r="DTG8">
        <v>0</v>
      </c>
      <c r="DTH8">
        <v>0.2</v>
      </c>
      <c r="DTI8">
        <v>0</v>
      </c>
      <c r="DTJ8">
        <v>0.2</v>
      </c>
      <c r="DTK8">
        <v>0.2</v>
      </c>
      <c r="DTL8">
        <v>0.2</v>
      </c>
      <c r="DTM8">
        <v>0</v>
      </c>
      <c r="DTN8">
        <v>0</v>
      </c>
      <c r="DTO8">
        <v>0.2</v>
      </c>
      <c r="DTP8">
        <v>0.2</v>
      </c>
      <c r="DTQ8">
        <v>0.2</v>
      </c>
      <c r="DTR8">
        <v>0.2</v>
      </c>
      <c r="DTS8">
        <v>0.2</v>
      </c>
      <c r="DTT8">
        <v>0.2</v>
      </c>
      <c r="DTU8">
        <v>0.2</v>
      </c>
      <c r="DTV8">
        <v>0</v>
      </c>
      <c r="DTW8">
        <v>0.2</v>
      </c>
      <c r="DTX8">
        <v>0</v>
      </c>
      <c r="DTY8">
        <v>0</v>
      </c>
      <c r="DTZ8">
        <v>0</v>
      </c>
      <c r="DUA8">
        <v>0</v>
      </c>
      <c r="DUB8">
        <v>0.2</v>
      </c>
      <c r="DUC8">
        <v>0</v>
      </c>
      <c r="DUD8">
        <v>0</v>
      </c>
      <c r="DUE8">
        <v>0</v>
      </c>
      <c r="DUF8">
        <v>0</v>
      </c>
      <c r="DUG8">
        <v>0.2</v>
      </c>
      <c r="DUH8">
        <v>0.2</v>
      </c>
      <c r="DUI8">
        <v>0.2</v>
      </c>
      <c r="DUJ8">
        <v>0.2</v>
      </c>
      <c r="DUK8">
        <v>0</v>
      </c>
      <c r="DUL8">
        <v>0</v>
      </c>
      <c r="DUM8">
        <v>0.2</v>
      </c>
      <c r="DUN8">
        <v>0.2</v>
      </c>
      <c r="DUO8">
        <v>0</v>
      </c>
      <c r="DUP8">
        <v>0</v>
      </c>
      <c r="DUQ8">
        <v>0</v>
      </c>
      <c r="DUR8">
        <v>0.2</v>
      </c>
      <c r="DUS8">
        <v>0</v>
      </c>
      <c r="DUT8">
        <v>0</v>
      </c>
      <c r="DUU8">
        <v>0</v>
      </c>
      <c r="DUV8">
        <v>0</v>
      </c>
      <c r="DUW8">
        <v>0</v>
      </c>
      <c r="DUX8">
        <v>0</v>
      </c>
      <c r="DUY8">
        <v>0.2</v>
      </c>
      <c r="DUZ8">
        <v>0</v>
      </c>
      <c r="DVA8">
        <v>0.2</v>
      </c>
      <c r="DVB8">
        <v>0.2</v>
      </c>
      <c r="DVC8">
        <v>0</v>
      </c>
      <c r="DVD8">
        <v>0</v>
      </c>
      <c r="DVE8">
        <v>0.2</v>
      </c>
      <c r="DVF8">
        <v>0.2</v>
      </c>
      <c r="DVG8">
        <v>0.2</v>
      </c>
      <c r="DVH8">
        <v>0.2</v>
      </c>
      <c r="DVI8">
        <v>0</v>
      </c>
      <c r="DVJ8">
        <v>0.2</v>
      </c>
      <c r="DVK8">
        <v>0</v>
      </c>
      <c r="DVL8">
        <v>0.2</v>
      </c>
      <c r="DVM8">
        <v>0</v>
      </c>
      <c r="DVN8">
        <v>0.2</v>
      </c>
      <c r="DVO8">
        <v>0</v>
      </c>
      <c r="DVP8">
        <v>0</v>
      </c>
      <c r="DVQ8">
        <v>0.2</v>
      </c>
      <c r="DVR8">
        <v>0.2</v>
      </c>
      <c r="DVS8">
        <v>0</v>
      </c>
      <c r="DVT8">
        <v>0.2</v>
      </c>
      <c r="DVU8">
        <v>0.2</v>
      </c>
      <c r="DVV8">
        <v>0</v>
      </c>
      <c r="DVW8">
        <v>0</v>
      </c>
      <c r="DVX8">
        <v>0.2</v>
      </c>
      <c r="DVY8">
        <v>0</v>
      </c>
      <c r="DVZ8">
        <v>0</v>
      </c>
      <c r="DWA8">
        <v>0.2</v>
      </c>
      <c r="DWB8">
        <v>0</v>
      </c>
      <c r="DWC8">
        <v>0.2</v>
      </c>
      <c r="DWD8">
        <v>0.2</v>
      </c>
      <c r="DWE8">
        <v>0.2</v>
      </c>
      <c r="DWF8">
        <v>0</v>
      </c>
      <c r="DWG8">
        <v>0</v>
      </c>
      <c r="DWH8">
        <v>0.2</v>
      </c>
      <c r="DWI8">
        <v>0</v>
      </c>
      <c r="DWJ8">
        <v>0</v>
      </c>
      <c r="DWK8">
        <v>0.2</v>
      </c>
      <c r="DWL8">
        <v>0.2</v>
      </c>
      <c r="DWM8">
        <v>0.2</v>
      </c>
      <c r="DWN8">
        <v>0.2</v>
      </c>
      <c r="DWO8">
        <v>0</v>
      </c>
      <c r="DWP8">
        <v>0</v>
      </c>
      <c r="DWQ8">
        <v>0</v>
      </c>
      <c r="DWR8">
        <v>0.2</v>
      </c>
      <c r="DWS8">
        <v>0</v>
      </c>
      <c r="DWT8">
        <v>0</v>
      </c>
      <c r="DWU8">
        <v>0.2</v>
      </c>
      <c r="DWV8">
        <v>0.2</v>
      </c>
      <c r="DWW8">
        <v>0</v>
      </c>
      <c r="DWX8">
        <v>0</v>
      </c>
      <c r="DWY8">
        <v>0.2</v>
      </c>
      <c r="DWZ8">
        <v>0</v>
      </c>
      <c r="DXA8">
        <v>0.2</v>
      </c>
      <c r="DXB8">
        <v>0.2</v>
      </c>
      <c r="DXC8">
        <v>0</v>
      </c>
      <c r="DXD8">
        <v>0</v>
      </c>
      <c r="DXE8">
        <v>0</v>
      </c>
      <c r="DXF8">
        <v>0</v>
      </c>
      <c r="DXG8">
        <v>0</v>
      </c>
      <c r="DXH8">
        <v>0.2</v>
      </c>
      <c r="DXI8">
        <v>0</v>
      </c>
      <c r="DXJ8">
        <v>0</v>
      </c>
      <c r="DXK8">
        <v>0.2</v>
      </c>
      <c r="DXL8">
        <v>0</v>
      </c>
      <c r="DXM8">
        <v>0</v>
      </c>
      <c r="DXN8">
        <v>0</v>
      </c>
      <c r="DXO8">
        <v>0</v>
      </c>
      <c r="DXP8">
        <v>0</v>
      </c>
      <c r="DXQ8">
        <v>0.2</v>
      </c>
      <c r="DXR8">
        <v>0.2</v>
      </c>
      <c r="DXS8">
        <v>0</v>
      </c>
      <c r="DXT8">
        <v>0</v>
      </c>
      <c r="DXU8">
        <v>0</v>
      </c>
      <c r="DXV8">
        <v>0</v>
      </c>
      <c r="DXW8">
        <v>0</v>
      </c>
      <c r="DXX8">
        <v>0</v>
      </c>
      <c r="DXY8">
        <v>0</v>
      </c>
      <c r="DXZ8">
        <v>0</v>
      </c>
      <c r="DYA8">
        <v>0</v>
      </c>
      <c r="DYB8">
        <v>0</v>
      </c>
      <c r="DYC8">
        <v>0.2</v>
      </c>
      <c r="DYD8">
        <v>0.2</v>
      </c>
      <c r="DYE8">
        <v>0.2</v>
      </c>
      <c r="DYF8">
        <v>0</v>
      </c>
      <c r="DYG8">
        <v>0</v>
      </c>
      <c r="DYH8">
        <v>0.2</v>
      </c>
      <c r="DYI8">
        <v>0.2</v>
      </c>
      <c r="DYJ8">
        <v>0.2</v>
      </c>
      <c r="DYK8">
        <v>0</v>
      </c>
      <c r="DYL8">
        <v>0.2</v>
      </c>
      <c r="DYM8">
        <v>0.2</v>
      </c>
      <c r="DYN8">
        <v>0</v>
      </c>
      <c r="DYO8">
        <v>0</v>
      </c>
      <c r="DYP8">
        <v>0.2</v>
      </c>
      <c r="DYQ8">
        <v>0.2</v>
      </c>
      <c r="DYR8">
        <v>0.2</v>
      </c>
      <c r="DYS8">
        <v>0</v>
      </c>
      <c r="DYT8">
        <v>0</v>
      </c>
      <c r="DYU8">
        <v>0</v>
      </c>
      <c r="DYV8">
        <v>0</v>
      </c>
      <c r="DYW8">
        <v>0.2</v>
      </c>
      <c r="DYX8">
        <v>0.2</v>
      </c>
      <c r="DYY8">
        <v>0</v>
      </c>
      <c r="DYZ8">
        <v>0</v>
      </c>
      <c r="DZA8">
        <v>0.2</v>
      </c>
      <c r="DZB8">
        <v>0.2</v>
      </c>
      <c r="DZC8">
        <v>0</v>
      </c>
      <c r="DZD8">
        <v>0</v>
      </c>
      <c r="DZE8">
        <v>0</v>
      </c>
      <c r="DZF8">
        <v>0</v>
      </c>
      <c r="DZG8">
        <v>0.2</v>
      </c>
      <c r="DZH8">
        <v>0.2</v>
      </c>
      <c r="DZI8">
        <v>0</v>
      </c>
      <c r="DZJ8">
        <v>0</v>
      </c>
      <c r="DZK8">
        <v>0</v>
      </c>
      <c r="DZL8">
        <v>0.2</v>
      </c>
      <c r="DZM8">
        <v>0</v>
      </c>
      <c r="DZN8">
        <v>0.2</v>
      </c>
      <c r="DZO8">
        <v>0</v>
      </c>
      <c r="DZP8">
        <v>0</v>
      </c>
      <c r="DZQ8">
        <v>0.2</v>
      </c>
      <c r="DZR8">
        <v>0.2</v>
      </c>
      <c r="DZS8">
        <v>0.2</v>
      </c>
      <c r="DZT8">
        <v>0</v>
      </c>
      <c r="DZU8">
        <v>0.2</v>
      </c>
      <c r="DZV8">
        <v>0.2</v>
      </c>
      <c r="DZW8">
        <v>0</v>
      </c>
      <c r="DZX8">
        <v>0</v>
      </c>
      <c r="DZY8">
        <v>0.2</v>
      </c>
      <c r="DZZ8">
        <v>0</v>
      </c>
      <c r="EAA8">
        <v>0</v>
      </c>
      <c r="EAB8">
        <v>0</v>
      </c>
      <c r="EAC8">
        <v>0.2</v>
      </c>
      <c r="EAD8">
        <v>0.2</v>
      </c>
      <c r="EAE8">
        <v>0.2</v>
      </c>
      <c r="EAF8">
        <v>0</v>
      </c>
      <c r="EAG8">
        <v>0.2</v>
      </c>
      <c r="EAH8">
        <v>0.2</v>
      </c>
      <c r="EAI8">
        <v>0</v>
      </c>
      <c r="EAJ8">
        <v>0</v>
      </c>
      <c r="EAK8">
        <v>0.2</v>
      </c>
      <c r="EAL8">
        <v>0</v>
      </c>
      <c r="EAM8">
        <v>0</v>
      </c>
      <c r="EAN8">
        <v>0</v>
      </c>
      <c r="EAO8">
        <v>0.2</v>
      </c>
      <c r="EAP8">
        <v>0.2</v>
      </c>
      <c r="EAQ8">
        <v>0.2</v>
      </c>
      <c r="EAR8">
        <v>0.2</v>
      </c>
      <c r="EAS8">
        <v>0.2</v>
      </c>
      <c r="EAT8">
        <v>0.2</v>
      </c>
      <c r="EAU8">
        <v>0.2</v>
      </c>
      <c r="EAV8">
        <v>0</v>
      </c>
      <c r="EAW8">
        <v>0</v>
      </c>
      <c r="EAX8">
        <v>0</v>
      </c>
      <c r="EAY8">
        <v>0.2</v>
      </c>
      <c r="EAZ8">
        <v>0.2</v>
      </c>
      <c r="EBA8">
        <v>0</v>
      </c>
      <c r="EBB8">
        <v>0.2</v>
      </c>
      <c r="EBC8">
        <v>0.2</v>
      </c>
      <c r="EBD8">
        <v>0.2</v>
      </c>
      <c r="EBE8">
        <v>0.2</v>
      </c>
      <c r="EBF8">
        <v>0</v>
      </c>
      <c r="EBG8">
        <v>0</v>
      </c>
      <c r="EBH8">
        <v>0</v>
      </c>
      <c r="EBI8">
        <v>0</v>
      </c>
      <c r="EBJ8">
        <v>0</v>
      </c>
      <c r="EBK8">
        <v>0.2</v>
      </c>
      <c r="EBL8">
        <v>0</v>
      </c>
      <c r="EBM8">
        <v>0.2</v>
      </c>
      <c r="EBN8">
        <v>0.2</v>
      </c>
      <c r="EBO8">
        <v>0</v>
      </c>
      <c r="EBP8">
        <v>0</v>
      </c>
      <c r="EBQ8">
        <v>0</v>
      </c>
      <c r="EBR8">
        <v>0</v>
      </c>
      <c r="EBS8">
        <v>0</v>
      </c>
      <c r="EBT8">
        <v>0</v>
      </c>
      <c r="EBU8">
        <v>0</v>
      </c>
      <c r="EBV8">
        <v>0</v>
      </c>
      <c r="EBW8">
        <v>0.2</v>
      </c>
      <c r="EBX8">
        <v>0.2</v>
      </c>
      <c r="EBY8">
        <v>0</v>
      </c>
      <c r="EBZ8">
        <v>0</v>
      </c>
      <c r="ECA8">
        <v>0</v>
      </c>
      <c r="ECB8">
        <v>0</v>
      </c>
      <c r="ECC8">
        <v>0.2</v>
      </c>
      <c r="ECD8">
        <v>0</v>
      </c>
      <c r="ECE8">
        <v>0.2</v>
      </c>
      <c r="ECF8">
        <v>0</v>
      </c>
      <c r="ECG8">
        <v>0.2</v>
      </c>
      <c r="ECH8">
        <v>0</v>
      </c>
      <c r="ECI8">
        <v>0.2</v>
      </c>
      <c r="ECJ8">
        <v>0</v>
      </c>
      <c r="ECK8">
        <v>0</v>
      </c>
      <c r="ECL8">
        <v>0</v>
      </c>
      <c r="ECM8">
        <v>0</v>
      </c>
      <c r="ECN8">
        <v>0.2</v>
      </c>
      <c r="ECO8">
        <v>0.2</v>
      </c>
      <c r="ECP8">
        <v>0.2</v>
      </c>
      <c r="ECQ8">
        <v>0.2</v>
      </c>
      <c r="ECR8">
        <v>0</v>
      </c>
      <c r="ECS8">
        <v>0.2</v>
      </c>
      <c r="ECT8">
        <v>0.2</v>
      </c>
      <c r="ECU8">
        <v>0</v>
      </c>
      <c r="ECV8">
        <v>0</v>
      </c>
      <c r="ECW8">
        <v>0</v>
      </c>
      <c r="ECX8">
        <v>0.2</v>
      </c>
      <c r="ECY8">
        <v>0</v>
      </c>
      <c r="ECZ8">
        <v>0.2</v>
      </c>
      <c r="EDA8">
        <v>0.2</v>
      </c>
      <c r="EDB8">
        <v>0.2</v>
      </c>
      <c r="EDC8">
        <v>0.2</v>
      </c>
      <c r="EDD8">
        <v>0.2</v>
      </c>
      <c r="EDE8">
        <v>0</v>
      </c>
      <c r="EDF8">
        <v>0</v>
      </c>
      <c r="EDG8">
        <v>0</v>
      </c>
      <c r="EDH8">
        <v>0.2</v>
      </c>
      <c r="EDI8">
        <v>0</v>
      </c>
      <c r="EDJ8">
        <v>0</v>
      </c>
      <c r="EDK8">
        <v>0</v>
      </c>
      <c r="EDL8">
        <v>0.2</v>
      </c>
      <c r="EDM8">
        <v>0.2</v>
      </c>
      <c r="EDN8">
        <v>0.2</v>
      </c>
      <c r="EDO8">
        <v>0.2</v>
      </c>
      <c r="EDP8">
        <v>0</v>
      </c>
      <c r="EDQ8">
        <v>0.2</v>
      </c>
      <c r="EDR8">
        <v>0.2</v>
      </c>
      <c r="EDS8">
        <v>0</v>
      </c>
      <c r="EDT8">
        <v>0</v>
      </c>
      <c r="EDU8">
        <v>0</v>
      </c>
      <c r="EDV8">
        <v>0</v>
      </c>
      <c r="EDW8">
        <v>0</v>
      </c>
      <c r="EDX8">
        <v>0.2</v>
      </c>
      <c r="EDY8">
        <v>0</v>
      </c>
      <c r="EDZ8">
        <v>0</v>
      </c>
      <c r="EEA8">
        <v>0.2</v>
      </c>
      <c r="EEB8">
        <v>0.2</v>
      </c>
      <c r="EEC8">
        <v>0</v>
      </c>
      <c r="EED8">
        <v>0.2</v>
      </c>
      <c r="EEE8">
        <v>0.2</v>
      </c>
      <c r="EEF8">
        <v>0.2</v>
      </c>
      <c r="EEG8">
        <v>0</v>
      </c>
      <c r="EEH8">
        <v>0</v>
      </c>
      <c r="EEI8">
        <v>0</v>
      </c>
      <c r="EEJ8">
        <v>0.2</v>
      </c>
      <c r="EEK8">
        <v>0</v>
      </c>
      <c r="EEL8">
        <v>0.2</v>
      </c>
      <c r="EEM8">
        <v>0</v>
      </c>
      <c r="EEN8">
        <v>0</v>
      </c>
      <c r="EEO8">
        <v>0</v>
      </c>
      <c r="EEP8">
        <v>0</v>
      </c>
      <c r="EEQ8">
        <v>0.2</v>
      </c>
      <c r="EER8">
        <v>0</v>
      </c>
      <c r="EES8">
        <v>0.2</v>
      </c>
      <c r="EET8">
        <v>0.2</v>
      </c>
      <c r="EEU8">
        <v>0</v>
      </c>
      <c r="EEV8">
        <v>0.2</v>
      </c>
      <c r="EEW8">
        <v>0</v>
      </c>
      <c r="EEX8">
        <v>0</v>
      </c>
      <c r="EEY8">
        <v>0</v>
      </c>
      <c r="EEZ8">
        <v>0.2</v>
      </c>
      <c r="EFA8">
        <v>0.2</v>
      </c>
      <c r="EFB8">
        <v>0.2</v>
      </c>
      <c r="EFC8">
        <v>0.2</v>
      </c>
      <c r="EFD8">
        <v>0.2</v>
      </c>
      <c r="EFE8">
        <v>0</v>
      </c>
      <c r="EFF8">
        <v>0</v>
      </c>
      <c r="EFG8">
        <v>0.2</v>
      </c>
      <c r="EFH8">
        <v>0.2</v>
      </c>
      <c r="EFI8">
        <v>0</v>
      </c>
      <c r="EFJ8">
        <v>0</v>
      </c>
      <c r="EFK8">
        <v>0.2</v>
      </c>
      <c r="EFL8">
        <v>0</v>
      </c>
      <c r="EFM8">
        <v>0.2</v>
      </c>
      <c r="EFN8">
        <v>0.2</v>
      </c>
      <c r="EFO8">
        <v>0.2</v>
      </c>
      <c r="EFP8">
        <v>0.2</v>
      </c>
      <c r="EFQ8">
        <v>0</v>
      </c>
      <c r="EFR8">
        <v>0.2</v>
      </c>
      <c r="EFS8">
        <v>0</v>
      </c>
      <c r="EFT8">
        <v>0</v>
      </c>
      <c r="EFU8">
        <v>0.2</v>
      </c>
      <c r="EFV8">
        <v>0.2</v>
      </c>
      <c r="EFW8">
        <v>0</v>
      </c>
      <c r="EFX8">
        <v>0</v>
      </c>
      <c r="EFY8">
        <v>0</v>
      </c>
      <c r="EFZ8">
        <v>0</v>
      </c>
      <c r="EGA8">
        <v>0</v>
      </c>
      <c r="EGB8">
        <v>0</v>
      </c>
      <c r="EGC8">
        <v>0.2</v>
      </c>
      <c r="EGD8">
        <v>0</v>
      </c>
      <c r="EGE8">
        <v>0.2</v>
      </c>
      <c r="EGF8">
        <v>0.2</v>
      </c>
      <c r="EGG8">
        <v>0</v>
      </c>
      <c r="EGH8">
        <v>0</v>
      </c>
      <c r="EGI8">
        <v>0</v>
      </c>
      <c r="EGJ8">
        <v>0</v>
      </c>
      <c r="EGK8">
        <v>0.2</v>
      </c>
      <c r="EGL8">
        <v>0</v>
      </c>
      <c r="EGM8">
        <v>0</v>
      </c>
      <c r="EGN8">
        <v>0.2</v>
      </c>
      <c r="EGO8">
        <v>0.2</v>
      </c>
      <c r="EGP8">
        <v>0</v>
      </c>
      <c r="EGQ8">
        <v>0</v>
      </c>
      <c r="EGR8">
        <v>0</v>
      </c>
      <c r="EGS8">
        <v>0.2</v>
      </c>
      <c r="EGT8">
        <v>0.2</v>
      </c>
      <c r="EGU8">
        <v>0</v>
      </c>
      <c r="EGV8">
        <v>0</v>
      </c>
      <c r="EGW8">
        <v>0</v>
      </c>
      <c r="EGX8">
        <v>0</v>
      </c>
      <c r="EGY8">
        <v>0</v>
      </c>
      <c r="EGZ8">
        <v>0.2</v>
      </c>
      <c r="EHA8">
        <v>0</v>
      </c>
      <c r="EHB8">
        <v>0</v>
      </c>
      <c r="EHC8">
        <v>0</v>
      </c>
      <c r="EHD8">
        <v>0</v>
      </c>
      <c r="EHE8">
        <v>0.2</v>
      </c>
      <c r="EHF8">
        <v>0</v>
      </c>
      <c r="EHG8">
        <v>0</v>
      </c>
      <c r="EHH8">
        <v>0.2</v>
      </c>
      <c r="EHI8">
        <v>0</v>
      </c>
      <c r="EHJ8">
        <v>0</v>
      </c>
      <c r="EHK8">
        <v>0</v>
      </c>
      <c r="EHL8">
        <v>0</v>
      </c>
      <c r="EHM8">
        <v>0</v>
      </c>
      <c r="EHN8">
        <v>0.2</v>
      </c>
      <c r="EHO8">
        <v>0</v>
      </c>
      <c r="EHP8">
        <v>0.2</v>
      </c>
      <c r="EHQ8">
        <v>0.2</v>
      </c>
      <c r="EHR8">
        <v>0.2</v>
      </c>
      <c r="EHS8">
        <v>0.2</v>
      </c>
      <c r="EHT8">
        <v>0.2</v>
      </c>
      <c r="EHU8">
        <v>0</v>
      </c>
      <c r="EHV8">
        <v>0.2</v>
      </c>
      <c r="EHW8">
        <v>0.2</v>
      </c>
      <c r="EHX8">
        <v>0</v>
      </c>
      <c r="EHY8">
        <v>0.2</v>
      </c>
      <c r="EHZ8">
        <v>0.2</v>
      </c>
      <c r="EIA8">
        <v>0</v>
      </c>
      <c r="EIB8">
        <v>0.2</v>
      </c>
      <c r="EIC8">
        <v>0</v>
      </c>
      <c r="EID8">
        <v>0</v>
      </c>
      <c r="EIE8">
        <v>0</v>
      </c>
      <c r="EIF8">
        <v>0.2</v>
      </c>
      <c r="EIG8">
        <v>0</v>
      </c>
      <c r="EIH8">
        <v>0</v>
      </c>
      <c r="EII8">
        <v>0</v>
      </c>
      <c r="EIJ8">
        <v>0.2</v>
      </c>
      <c r="EIK8">
        <v>0.2</v>
      </c>
      <c r="EIL8">
        <v>0</v>
      </c>
      <c r="EIM8">
        <v>0</v>
      </c>
      <c r="EIN8">
        <v>0.2</v>
      </c>
      <c r="EIO8">
        <v>0</v>
      </c>
      <c r="EIP8">
        <v>0</v>
      </c>
      <c r="EIQ8">
        <v>0</v>
      </c>
      <c r="EIR8">
        <v>0.2</v>
      </c>
      <c r="EIS8">
        <v>0.2</v>
      </c>
      <c r="EIT8">
        <v>0.2</v>
      </c>
      <c r="EIU8">
        <v>0.2</v>
      </c>
      <c r="EIV8">
        <v>0</v>
      </c>
      <c r="EIW8">
        <v>0</v>
      </c>
      <c r="EIX8">
        <v>0.2</v>
      </c>
      <c r="EIY8">
        <v>0.2</v>
      </c>
      <c r="EIZ8">
        <v>0.2</v>
      </c>
      <c r="EJA8">
        <v>0.2</v>
      </c>
      <c r="EJB8">
        <v>0.2</v>
      </c>
      <c r="EJC8">
        <v>0.2</v>
      </c>
      <c r="EJD8">
        <v>0</v>
      </c>
      <c r="EJE8">
        <v>0.2</v>
      </c>
      <c r="EJF8">
        <v>0</v>
      </c>
      <c r="EJG8">
        <v>0</v>
      </c>
      <c r="EJH8">
        <v>0.2</v>
      </c>
      <c r="EJI8">
        <v>0.2</v>
      </c>
      <c r="EJJ8">
        <v>0</v>
      </c>
      <c r="EJK8">
        <v>0</v>
      </c>
      <c r="EJL8">
        <v>0</v>
      </c>
      <c r="EJM8">
        <v>0.2</v>
      </c>
      <c r="EJN8">
        <v>0</v>
      </c>
      <c r="EJO8">
        <v>0.2</v>
      </c>
      <c r="EJP8">
        <v>0</v>
      </c>
      <c r="EJQ8">
        <v>0.2</v>
      </c>
      <c r="EJR8">
        <v>0</v>
      </c>
      <c r="EJS8">
        <v>0</v>
      </c>
      <c r="EJT8">
        <v>0.2</v>
      </c>
      <c r="EJU8">
        <v>0</v>
      </c>
      <c r="EJV8">
        <v>0</v>
      </c>
      <c r="EJW8">
        <v>0</v>
      </c>
      <c r="EJX8">
        <v>0.2</v>
      </c>
      <c r="EJY8">
        <v>0.2</v>
      </c>
      <c r="EJZ8">
        <v>0</v>
      </c>
      <c r="EKA8">
        <v>0.2</v>
      </c>
      <c r="EKB8">
        <v>0</v>
      </c>
      <c r="EKC8">
        <v>0</v>
      </c>
      <c r="EKD8">
        <v>0</v>
      </c>
      <c r="EKE8">
        <v>0</v>
      </c>
      <c r="EKF8">
        <v>0</v>
      </c>
      <c r="EKG8">
        <v>0.2</v>
      </c>
      <c r="EKH8">
        <v>0</v>
      </c>
      <c r="EKI8">
        <v>0</v>
      </c>
      <c r="EKJ8">
        <v>0</v>
      </c>
      <c r="EKK8">
        <v>0.2</v>
      </c>
      <c r="EKL8">
        <v>0</v>
      </c>
      <c r="EKM8">
        <v>0.2</v>
      </c>
      <c r="EKN8">
        <v>0</v>
      </c>
      <c r="EKO8">
        <v>0.2</v>
      </c>
      <c r="EKP8">
        <v>0</v>
      </c>
      <c r="EKQ8">
        <v>0.2</v>
      </c>
      <c r="EKR8">
        <v>0</v>
      </c>
      <c r="EKS8">
        <v>0</v>
      </c>
      <c r="EKT8">
        <v>0.2</v>
      </c>
      <c r="EKU8">
        <v>0</v>
      </c>
      <c r="EKV8">
        <v>0.2</v>
      </c>
      <c r="EKW8">
        <v>0.2</v>
      </c>
      <c r="EKX8">
        <v>0.2</v>
      </c>
      <c r="EKY8">
        <v>0.2</v>
      </c>
      <c r="EKZ8">
        <v>0</v>
      </c>
      <c r="ELA8">
        <v>0.2</v>
      </c>
      <c r="ELB8">
        <v>0.2</v>
      </c>
      <c r="ELC8">
        <v>0</v>
      </c>
      <c r="ELD8">
        <v>0.2</v>
      </c>
      <c r="ELE8">
        <v>0</v>
      </c>
      <c r="ELF8">
        <v>0.2</v>
      </c>
      <c r="ELG8">
        <v>0</v>
      </c>
      <c r="ELH8">
        <v>0.2</v>
      </c>
      <c r="ELI8">
        <v>0.2</v>
      </c>
      <c r="ELJ8">
        <v>0</v>
      </c>
      <c r="ELK8">
        <v>0.2</v>
      </c>
      <c r="ELL8">
        <v>0.2</v>
      </c>
      <c r="ELM8">
        <v>0.2</v>
      </c>
      <c r="ELN8">
        <v>0</v>
      </c>
      <c r="ELO8">
        <v>0.2</v>
      </c>
      <c r="ELP8">
        <v>0</v>
      </c>
      <c r="ELQ8">
        <v>0.2</v>
      </c>
      <c r="ELR8">
        <v>0</v>
      </c>
      <c r="ELS8">
        <v>0</v>
      </c>
      <c r="ELT8">
        <v>0.2</v>
      </c>
      <c r="ELU8">
        <v>0.2</v>
      </c>
      <c r="ELV8">
        <v>0.2</v>
      </c>
      <c r="ELW8">
        <v>0.2</v>
      </c>
      <c r="ELX8">
        <v>0</v>
      </c>
      <c r="ELY8">
        <v>0</v>
      </c>
      <c r="ELZ8">
        <v>0.2</v>
      </c>
      <c r="EMA8">
        <v>0</v>
      </c>
      <c r="EMB8">
        <v>0.2</v>
      </c>
      <c r="EMC8">
        <v>0.2</v>
      </c>
      <c r="EMD8">
        <v>0</v>
      </c>
      <c r="EME8">
        <v>0.2</v>
      </c>
      <c r="EMF8">
        <v>0.2</v>
      </c>
      <c r="EMG8">
        <v>0.2</v>
      </c>
      <c r="EMH8">
        <v>0.2</v>
      </c>
      <c r="EMI8">
        <v>0.2</v>
      </c>
      <c r="EMJ8">
        <v>0.2</v>
      </c>
      <c r="EMK8">
        <v>0</v>
      </c>
      <c r="EML8">
        <v>0</v>
      </c>
      <c r="EMM8">
        <v>0.2</v>
      </c>
      <c r="EMN8">
        <v>0.2</v>
      </c>
      <c r="EMO8">
        <v>0.2</v>
      </c>
      <c r="EMP8">
        <v>0</v>
      </c>
      <c r="EMQ8">
        <v>0</v>
      </c>
      <c r="EMR8">
        <v>0.2</v>
      </c>
      <c r="EMS8">
        <v>0</v>
      </c>
      <c r="EMT8">
        <v>0.2</v>
      </c>
      <c r="EMU8">
        <v>0.2</v>
      </c>
      <c r="EMV8">
        <v>0.2</v>
      </c>
      <c r="EMW8">
        <v>0.2</v>
      </c>
      <c r="EMX8">
        <v>0.2</v>
      </c>
      <c r="EMY8">
        <v>0</v>
      </c>
      <c r="EMZ8">
        <v>0</v>
      </c>
      <c r="ENA8">
        <v>0</v>
      </c>
      <c r="ENB8">
        <v>0.2</v>
      </c>
      <c r="ENC8">
        <v>0.2</v>
      </c>
      <c r="END8">
        <v>0.2</v>
      </c>
      <c r="ENE8">
        <v>0.2</v>
      </c>
      <c r="ENF8">
        <v>0</v>
      </c>
      <c r="ENG8">
        <v>0</v>
      </c>
      <c r="ENH8">
        <v>0.2</v>
      </c>
      <c r="ENI8">
        <v>0</v>
      </c>
      <c r="ENJ8">
        <v>0</v>
      </c>
      <c r="ENK8">
        <v>0.2</v>
      </c>
      <c r="ENL8">
        <v>0.2</v>
      </c>
      <c r="ENM8">
        <v>0.2</v>
      </c>
      <c r="ENN8">
        <v>0</v>
      </c>
      <c r="ENO8">
        <v>0</v>
      </c>
      <c r="ENP8">
        <v>0.2</v>
      </c>
      <c r="ENQ8">
        <v>0</v>
      </c>
      <c r="ENR8">
        <v>0.2</v>
      </c>
      <c r="ENS8">
        <v>0</v>
      </c>
      <c r="ENT8">
        <v>0.2</v>
      </c>
      <c r="ENU8">
        <v>0.2</v>
      </c>
      <c r="ENV8">
        <v>0.2</v>
      </c>
      <c r="ENW8">
        <v>0</v>
      </c>
      <c r="ENX8">
        <v>0.2</v>
      </c>
      <c r="ENY8">
        <v>0.2</v>
      </c>
      <c r="ENZ8">
        <v>0</v>
      </c>
      <c r="EOA8">
        <v>0.2</v>
      </c>
      <c r="EOB8">
        <v>0</v>
      </c>
      <c r="EOC8">
        <v>0.2</v>
      </c>
      <c r="EOD8">
        <v>0</v>
      </c>
      <c r="EOE8">
        <v>0.2</v>
      </c>
      <c r="EOF8">
        <v>0</v>
      </c>
      <c r="EOG8">
        <v>0</v>
      </c>
      <c r="EOH8">
        <v>0.2</v>
      </c>
      <c r="EOI8">
        <v>0</v>
      </c>
      <c r="EOJ8">
        <v>0.2</v>
      </c>
      <c r="EOK8">
        <v>0</v>
      </c>
      <c r="EOL8">
        <v>0.2</v>
      </c>
      <c r="EOM8">
        <v>0</v>
      </c>
      <c r="EON8">
        <v>0.2</v>
      </c>
      <c r="EOO8">
        <v>0.2</v>
      </c>
      <c r="EOP8">
        <v>0</v>
      </c>
      <c r="EOQ8">
        <v>0.2</v>
      </c>
      <c r="EOR8">
        <v>0.2</v>
      </c>
      <c r="EOS8">
        <v>0</v>
      </c>
      <c r="EOT8">
        <v>0.2</v>
      </c>
      <c r="EOU8">
        <v>0.2</v>
      </c>
      <c r="EOV8">
        <v>0</v>
      </c>
      <c r="EOW8">
        <v>0</v>
      </c>
      <c r="EOX8">
        <v>0</v>
      </c>
      <c r="EOY8">
        <v>0</v>
      </c>
      <c r="EOZ8">
        <v>0.2</v>
      </c>
      <c r="EPA8">
        <v>0.2</v>
      </c>
      <c r="EPB8">
        <v>0.2</v>
      </c>
      <c r="EPC8">
        <v>0.2</v>
      </c>
      <c r="EPD8">
        <v>0</v>
      </c>
      <c r="EPE8">
        <v>0</v>
      </c>
      <c r="EPF8">
        <v>0</v>
      </c>
      <c r="EPG8">
        <v>0</v>
      </c>
      <c r="EPH8">
        <v>0.2</v>
      </c>
      <c r="EPI8">
        <v>0.2</v>
      </c>
      <c r="EPJ8">
        <v>0.2</v>
      </c>
      <c r="EPK8">
        <v>0.2</v>
      </c>
      <c r="EPL8">
        <v>0</v>
      </c>
      <c r="EPM8">
        <v>0</v>
      </c>
      <c r="EPN8">
        <v>0</v>
      </c>
      <c r="EPO8">
        <v>0</v>
      </c>
      <c r="EPP8">
        <v>0</v>
      </c>
      <c r="EPQ8">
        <v>0</v>
      </c>
      <c r="EPR8">
        <v>0</v>
      </c>
      <c r="EPS8">
        <v>0.2</v>
      </c>
      <c r="EPT8">
        <v>0</v>
      </c>
      <c r="EPU8">
        <v>0</v>
      </c>
      <c r="EPV8">
        <v>0</v>
      </c>
      <c r="EPW8">
        <v>0</v>
      </c>
      <c r="EPX8">
        <v>0</v>
      </c>
      <c r="EPY8">
        <v>0.2</v>
      </c>
      <c r="EPZ8">
        <v>0.2</v>
      </c>
      <c r="EQA8">
        <v>0.2</v>
      </c>
      <c r="EQB8">
        <v>0.2</v>
      </c>
      <c r="EQC8">
        <v>0</v>
      </c>
      <c r="EQD8">
        <v>0.2</v>
      </c>
      <c r="EQE8">
        <v>0</v>
      </c>
      <c r="EQF8">
        <v>0</v>
      </c>
      <c r="EQG8">
        <v>0</v>
      </c>
      <c r="EQH8">
        <v>0.2</v>
      </c>
      <c r="EQI8">
        <v>0.2</v>
      </c>
      <c r="EQJ8">
        <v>0.2</v>
      </c>
      <c r="EQK8">
        <v>0</v>
      </c>
      <c r="EQL8">
        <v>0</v>
      </c>
      <c r="EQM8">
        <v>0.2</v>
      </c>
      <c r="EQN8">
        <v>0.2</v>
      </c>
      <c r="EQO8">
        <v>0</v>
      </c>
      <c r="EQP8">
        <v>0</v>
      </c>
      <c r="EQQ8">
        <v>0</v>
      </c>
      <c r="EQR8">
        <v>0</v>
      </c>
      <c r="EQS8">
        <v>0</v>
      </c>
      <c r="EQT8">
        <v>0</v>
      </c>
      <c r="EQU8">
        <v>0</v>
      </c>
      <c r="EQV8">
        <v>0.2</v>
      </c>
      <c r="EQW8">
        <v>0.2</v>
      </c>
      <c r="EQX8">
        <v>0</v>
      </c>
      <c r="EQY8">
        <v>0</v>
      </c>
      <c r="EQZ8">
        <v>0.2</v>
      </c>
      <c r="ERA8">
        <v>0</v>
      </c>
      <c r="ERB8">
        <v>0</v>
      </c>
      <c r="ERC8">
        <v>0</v>
      </c>
      <c r="ERD8">
        <v>0.2</v>
      </c>
      <c r="ERE8">
        <v>0.2</v>
      </c>
      <c r="ERF8">
        <v>0.2</v>
      </c>
      <c r="ERG8">
        <v>0.2</v>
      </c>
      <c r="ERH8">
        <v>0</v>
      </c>
      <c r="ERI8">
        <v>0</v>
      </c>
      <c r="ERJ8">
        <v>0</v>
      </c>
      <c r="ERK8">
        <v>0</v>
      </c>
      <c r="ERL8">
        <v>0.2</v>
      </c>
      <c r="ERM8">
        <v>0.2</v>
      </c>
      <c r="ERN8">
        <v>0.2</v>
      </c>
      <c r="ERO8">
        <v>0.2</v>
      </c>
      <c r="ERP8">
        <v>0.2</v>
      </c>
      <c r="ERQ8">
        <v>0.2</v>
      </c>
      <c r="ERR8">
        <v>0.2</v>
      </c>
      <c r="ERS8">
        <v>0.2</v>
      </c>
      <c r="ERT8">
        <v>0</v>
      </c>
      <c r="ERU8">
        <v>0.2</v>
      </c>
      <c r="ERV8">
        <v>0</v>
      </c>
      <c r="ERW8">
        <v>0.2</v>
      </c>
      <c r="ERX8">
        <v>0.2</v>
      </c>
      <c r="ERY8">
        <v>0.2</v>
      </c>
      <c r="ERZ8">
        <v>0</v>
      </c>
      <c r="ESA8">
        <v>0</v>
      </c>
      <c r="ESB8">
        <v>0.2</v>
      </c>
      <c r="ESC8">
        <v>0.2</v>
      </c>
      <c r="ESD8">
        <v>0</v>
      </c>
      <c r="ESE8">
        <v>0</v>
      </c>
      <c r="ESF8">
        <v>0</v>
      </c>
      <c r="ESG8">
        <v>0</v>
      </c>
      <c r="ESH8">
        <v>0</v>
      </c>
      <c r="ESI8">
        <v>0.2</v>
      </c>
      <c r="ESJ8">
        <v>0</v>
      </c>
      <c r="ESK8">
        <v>0</v>
      </c>
      <c r="ESL8">
        <v>0</v>
      </c>
      <c r="ESM8">
        <v>0.2</v>
      </c>
      <c r="ESN8">
        <v>0</v>
      </c>
      <c r="ESO8">
        <v>0</v>
      </c>
      <c r="ESP8">
        <v>0.2</v>
      </c>
      <c r="ESQ8">
        <v>0.2</v>
      </c>
      <c r="ESR8">
        <v>0.2</v>
      </c>
      <c r="ESS8">
        <v>0.2</v>
      </c>
      <c r="EST8">
        <v>0</v>
      </c>
      <c r="ESU8">
        <v>0</v>
      </c>
      <c r="ESV8">
        <v>0</v>
      </c>
      <c r="ESW8">
        <v>0</v>
      </c>
      <c r="ESX8">
        <v>0.2</v>
      </c>
      <c r="ESY8">
        <v>0.2</v>
      </c>
      <c r="ESZ8">
        <v>0</v>
      </c>
      <c r="ETA8">
        <v>0</v>
      </c>
      <c r="ETB8">
        <v>0</v>
      </c>
      <c r="ETC8">
        <v>0.2</v>
      </c>
      <c r="ETD8">
        <v>0</v>
      </c>
      <c r="ETE8">
        <v>0</v>
      </c>
      <c r="ETF8">
        <v>0</v>
      </c>
      <c r="ETG8">
        <v>0.2</v>
      </c>
      <c r="ETH8">
        <v>0</v>
      </c>
      <c r="ETI8">
        <v>0.2</v>
      </c>
      <c r="ETJ8">
        <v>0</v>
      </c>
      <c r="ETK8">
        <v>0</v>
      </c>
      <c r="ETL8">
        <v>0</v>
      </c>
      <c r="ETM8">
        <v>0</v>
      </c>
      <c r="ETN8">
        <v>0</v>
      </c>
      <c r="ETO8">
        <v>0.2</v>
      </c>
      <c r="ETP8">
        <v>0</v>
      </c>
      <c r="ETQ8">
        <v>0</v>
      </c>
      <c r="ETR8">
        <v>0.2</v>
      </c>
      <c r="ETS8">
        <v>0</v>
      </c>
      <c r="ETT8">
        <v>0</v>
      </c>
      <c r="ETU8">
        <v>0</v>
      </c>
      <c r="ETV8">
        <v>0.2</v>
      </c>
      <c r="ETW8">
        <v>0</v>
      </c>
      <c r="ETX8">
        <v>0.2</v>
      </c>
      <c r="ETY8">
        <v>0</v>
      </c>
      <c r="ETZ8">
        <v>0.2</v>
      </c>
      <c r="EUA8">
        <v>0.2</v>
      </c>
      <c r="EUB8">
        <v>0.2</v>
      </c>
      <c r="EUC8">
        <v>0.2</v>
      </c>
      <c r="EUD8">
        <v>0</v>
      </c>
      <c r="EUE8">
        <v>0</v>
      </c>
      <c r="EUF8">
        <v>0</v>
      </c>
      <c r="EUG8">
        <v>0</v>
      </c>
      <c r="EUH8">
        <v>0</v>
      </c>
      <c r="EUI8">
        <v>0.2</v>
      </c>
      <c r="EUJ8">
        <v>0</v>
      </c>
      <c r="EUK8">
        <v>0.2</v>
      </c>
      <c r="EUL8">
        <v>0</v>
      </c>
      <c r="EUM8">
        <v>0.2</v>
      </c>
      <c r="EUN8">
        <v>0.2</v>
      </c>
      <c r="EUO8">
        <v>0.2</v>
      </c>
      <c r="EUP8">
        <v>0.2</v>
      </c>
      <c r="EUQ8">
        <v>0.2</v>
      </c>
      <c r="EUR8">
        <v>0.2</v>
      </c>
      <c r="EUS8">
        <v>0</v>
      </c>
      <c r="EUT8">
        <v>0.2</v>
      </c>
      <c r="EUU8">
        <v>0</v>
      </c>
      <c r="EUV8">
        <v>0.2</v>
      </c>
      <c r="EUW8">
        <v>0</v>
      </c>
      <c r="EUX8">
        <v>0.2</v>
      </c>
      <c r="EUY8">
        <v>0</v>
      </c>
      <c r="EUZ8">
        <v>0</v>
      </c>
      <c r="EVA8">
        <v>0.2</v>
      </c>
      <c r="EVB8">
        <v>0</v>
      </c>
      <c r="EVC8">
        <v>0</v>
      </c>
      <c r="EVD8">
        <v>0.2</v>
      </c>
      <c r="EVE8">
        <v>0</v>
      </c>
      <c r="EVF8">
        <v>0</v>
      </c>
      <c r="EVG8">
        <v>0</v>
      </c>
      <c r="EVH8">
        <v>0.2</v>
      </c>
      <c r="EVI8">
        <v>0</v>
      </c>
      <c r="EVJ8">
        <v>0.2</v>
      </c>
      <c r="EVK8">
        <v>0.2</v>
      </c>
      <c r="EVL8">
        <v>0</v>
      </c>
      <c r="EVM8">
        <v>0</v>
      </c>
      <c r="EVN8">
        <v>0</v>
      </c>
      <c r="EVO8">
        <v>0</v>
      </c>
      <c r="EVP8">
        <v>0.2</v>
      </c>
      <c r="EVQ8">
        <v>0</v>
      </c>
      <c r="EVR8">
        <v>0.2</v>
      </c>
      <c r="EVS8">
        <v>0</v>
      </c>
      <c r="EVT8">
        <v>0.2</v>
      </c>
      <c r="EVU8">
        <v>0</v>
      </c>
      <c r="EVV8">
        <v>0.2</v>
      </c>
      <c r="EVW8">
        <v>0.2</v>
      </c>
      <c r="EVX8">
        <v>0.2</v>
      </c>
      <c r="EVY8">
        <v>0</v>
      </c>
      <c r="EVZ8">
        <v>0</v>
      </c>
      <c r="EWA8">
        <v>0</v>
      </c>
      <c r="EWB8">
        <v>0.2</v>
      </c>
      <c r="EWC8">
        <v>0.2</v>
      </c>
      <c r="EWD8">
        <v>0</v>
      </c>
      <c r="EWE8">
        <v>0</v>
      </c>
      <c r="EWF8">
        <v>0</v>
      </c>
      <c r="EWG8">
        <v>0</v>
      </c>
      <c r="EWH8">
        <v>0</v>
      </c>
      <c r="EWI8">
        <v>0</v>
      </c>
      <c r="EWJ8">
        <v>0</v>
      </c>
      <c r="EWK8">
        <v>0</v>
      </c>
      <c r="EWL8">
        <v>0.2</v>
      </c>
      <c r="EWM8">
        <v>0.2</v>
      </c>
      <c r="EWN8">
        <v>0.2</v>
      </c>
      <c r="EWO8">
        <v>0</v>
      </c>
      <c r="EWP8">
        <v>0</v>
      </c>
      <c r="EWQ8">
        <v>0</v>
      </c>
      <c r="EWR8">
        <v>0.2</v>
      </c>
      <c r="EWS8">
        <v>0</v>
      </c>
      <c r="EWT8">
        <v>0</v>
      </c>
      <c r="EWU8">
        <v>0.2</v>
      </c>
      <c r="EWV8">
        <v>0.2</v>
      </c>
      <c r="EWW8">
        <v>0.2</v>
      </c>
      <c r="EWX8">
        <v>0</v>
      </c>
      <c r="EWY8">
        <v>0</v>
      </c>
      <c r="EWZ8">
        <v>0.2</v>
      </c>
      <c r="EXA8">
        <v>0</v>
      </c>
      <c r="EXB8">
        <v>0</v>
      </c>
      <c r="EXC8">
        <v>0.2</v>
      </c>
      <c r="EXD8">
        <v>0</v>
      </c>
      <c r="EXE8">
        <v>0.2</v>
      </c>
      <c r="EXF8">
        <v>0</v>
      </c>
      <c r="EXG8">
        <v>0</v>
      </c>
      <c r="EXH8">
        <v>0</v>
      </c>
      <c r="EXI8">
        <v>0.2</v>
      </c>
      <c r="EXJ8">
        <v>0</v>
      </c>
      <c r="EXK8">
        <v>0</v>
      </c>
      <c r="EXL8">
        <v>0</v>
      </c>
      <c r="EXM8">
        <v>0</v>
      </c>
      <c r="EXN8">
        <v>0.2</v>
      </c>
      <c r="EXO8">
        <v>0</v>
      </c>
      <c r="EXP8">
        <v>0</v>
      </c>
      <c r="EXQ8">
        <v>0.2</v>
      </c>
      <c r="EXR8">
        <v>0.2</v>
      </c>
      <c r="EXS8">
        <v>0.2</v>
      </c>
      <c r="EXT8">
        <v>0</v>
      </c>
      <c r="EXU8">
        <v>0</v>
      </c>
      <c r="EXV8">
        <v>0.2</v>
      </c>
      <c r="EXW8">
        <v>0</v>
      </c>
      <c r="EXX8">
        <v>0.2</v>
      </c>
      <c r="EXY8">
        <v>0</v>
      </c>
      <c r="EXZ8">
        <v>0.2</v>
      </c>
      <c r="EYA8">
        <v>0</v>
      </c>
      <c r="EYB8">
        <v>0.2</v>
      </c>
      <c r="EYC8">
        <v>0.2</v>
      </c>
      <c r="EYD8">
        <v>0</v>
      </c>
      <c r="EYE8">
        <v>0.2</v>
      </c>
      <c r="EYF8">
        <v>0.2</v>
      </c>
      <c r="EYG8">
        <v>0.2</v>
      </c>
      <c r="EYH8">
        <v>0.2</v>
      </c>
      <c r="EYI8">
        <v>0.2</v>
      </c>
      <c r="EYJ8">
        <v>0.2</v>
      </c>
      <c r="EYK8">
        <v>0</v>
      </c>
      <c r="EYL8">
        <v>0</v>
      </c>
      <c r="EYM8">
        <v>0</v>
      </c>
      <c r="EYN8">
        <v>0.2</v>
      </c>
      <c r="EYO8">
        <v>0.2</v>
      </c>
      <c r="EYP8">
        <v>0</v>
      </c>
      <c r="EYQ8">
        <v>0</v>
      </c>
      <c r="EYR8">
        <v>0</v>
      </c>
      <c r="EYS8">
        <v>0</v>
      </c>
      <c r="EYT8">
        <v>0.2</v>
      </c>
      <c r="EYU8">
        <v>0.2</v>
      </c>
      <c r="EYV8">
        <v>0.2</v>
      </c>
      <c r="EYW8">
        <v>0.2</v>
      </c>
      <c r="EYX8">
        <v>0</v>
      </c>
      <c r="EYY8">
        <v>0.2</v>
      </c>
      <c r="EYZ8">
        <v>0</v>
      </c>
      <c r="EZA8">
        <v>0</v>
      </c>
      <c r="EZB8">
        <v>0.2</v>
      </c>
      <c r="EZC8">
        <v>0.2</v>
      </c>
      <c r="EZD8">
        <v>0.2</v>
      </c>
      <c r="EZE8">
        <v>0.2</v>
      </c>
      <c r="EZF8">
        <v>0</v>
      </c>
      <c r="EZG8">
        <v>0.2</v>
      </c>
      <c r="EZH8">
        <v>0</v>
      </c>
      <c r="EZI8">
        <v>0.2</v>
      </c>
      <c r="EZJ8">
        <v>0</v>
      </c>
      <c r="EZK8">
        <v>0.2</v>
      </c>
      <c r="EZL8">
        <v>0.2</v>
      </c>
      <c r="EZM8">
        <v>0.2</v>
      </c>
      <c r="EZN8">
        <v>0</v>
      </c>
      <c r="EZO8">
        <v>0</v>
      </c>
      <c r="EZP8">
        <v>0</v>
      </c>
      <c r="EZQ8">
        <v>0</v>
      </c>
      <c r="EZR8">
        <v>0</v>
      </c>
      <c r="EZS8">
        <v>0.2</v>
      </c>
      <c r="EZT8">
        <v>0.2</v>
      </c>
      <c r="EZU8">
        <v>0.2</v>
      </c>
      <c r="EZV8">
        <v>0.2</v>
      </c>
      <c r="EZW8">
        <v>0.2</v>
      </c>
      <c r="EZX8">
        <v>0.2</v>
      </c>
      <c r="EZY8">
        <v>0</v>
      </c>
      <c r="EZZ8">
        <v>0</v>
      </c>
      <c r="FAA8">
        <v>0.2</v>
      </c>
      <c r="FAB8">
        <v>0</v>
      </c>
      <c r="FAC8">
        <v>0.2</v>
      </c>
      <c r="FAD8">
        <v>0.2</v>
      </c>
      <c r="FAE8">
        <v>0.2</v>
      </c>
      <c r="FAF8">
        <v>0.2</v>
      </c>
      <c r="FAG8">
        <v>0</v>
      </c>
      <c r="FAH8">
        <v>0</v>
      </c>
      <c r="FAI8">
        <v>0.2</v>
      </c>
      <c r="FAJ8">
        <v>0</v>
      </c>
      <c r="FAK8">
        <v>0.2</v>
      </c>
      <c r="FAL8">
        <v>0.2</v>
      </c>
      <c r="FAM8">
        <v>0.2</v>
      </c>
      <c r="FAN8">
        <v>0</v>
      </c>
      <c r="FAO8">
        <v>0.2</v>
      </c>
      <c r="FAP8">
        <v>0</v>
      </c>
      <c r="FAQ8">
        <v>0.2</v>
      </c>
      <c r="FAR8">
        <v>0.2</v>
      </c>
      <c r="FAS8">
        <v>0.2</v>
      </c>
      <c r="FAT8">
        <v>0.2</v>
      </c>
      <c r="FAU8">
        <v>0</v>
      </c>
      <c r="FAV8">
        <v>0.2</v>
      </c>
      <c r="FAW8">
        <v>0.2</v>
      </c>
      <c r="FAX8">
        <v>0.2</v>
      </c>
      <c r="FAY8">
        <v>0</v>
      </c>
      <c r="FAZ8">
        <v>0</v>
      </c>
      <c r="FBA8">
        <v>0.2</v>
      </c>
      <c r="FBB8">
        <v>0.2</v>
      </c>
      <c r="FBC8">
        <v>0.2</v>
      </c>
      <c r="FBD8">
        <v>0.2</v>
      </c>
      <c r="FBE8">
        <v>0.2</v>
      </c>
      <c r="FBF8">
        <v>0</v>
      </c>
      <c r="FBG8">
        <v>0</v>
      </c>
      <c r="FBH8">
        <v>0.2</v>
      </c>
      <c r="FBI8">
        <v>0.2</v>
      </c>
      <c r="FBJ8">
        <v>0</v>
      </c>
      <c r="FBK8">
        <v>0</v>
      </c>
      <c r="FBL8">
        <v>0</v>
      </c>
      <c r="FBM8">
        <v>0</v>
      </c>
      <c r="FBN8">
        <v>0</v>
      </c>
      <c r="FBO8">
        <v>0.2</v>
      </c>
      <c r="FBP8">
        <v>0.2</v>
      </c>
      <c r="FBQ8">
        <v>0</v>
      </c>
      <c r="FBR8">
        <v>0.2</v>
      </c>
      <c r="FBS8">
        <v>0</v>
      </c>
      <c r="FBT8">
        <v>0</v>
      </c>
      <c r="FBU8">
        <v>0</v>
      </c>
      <c r="FBV8">
        <v>0</v>
      </c>
      <c r="FBW8">
        <v>0</v>
      </c>
      <c r="FBX8">
        <v>0.2</v>
      </c>
      <c r="FBY8">
        <v>0</v>
      </c>
      <c r="FBZ8">
        <v>0</v>
      </c>
      <c r="FCA8">
        <v>0.2</v>
      </c>
      <c r="FCB8">
        <v>0.2</v>
      </c>
      <c r="FCC8">
        <v>0</v>
      </c>
      <c r="FCD8">
        <v>0.2</v>
      </c>
      <c r="FCE8">
        <v>0.2</v>
      </c>
      <c r="FCF8">
        <v>0</v>
      </c>
      <c r="FCG8">
        <v>0</v>
      </c>
      <c r="FCH8">
        <v>0.2</v>
      </c>
      <c r="FCI8">
        <v>0</v>
      </c>
      <c r="FCJ8">
        <v>0</v>
      </c>
      <c r="FCK8">
        <v>0</v>
      </c>
      <c r="FCL8">
        <v>0.2</v>
      </c>
      <c r="FCM8">
        <v>0.2</v>
      </c>
      <c r="FCN8">
        <v>0.2</v>
      </c>
      <c r="FCO8">
        <v>0</v>
      </c>
      <c r="FCP8">
        <v>0.2</v>
      </c>
      <c r="FCQ8">
        <v>0.2</v>
      </c>
      <c r="FCR8">
        <v>0.2</v>
      </c>
      <c r="FCS8">
        <v>0</v>
      </c>
      <c r="FCT8">
        <v>0</v>
      </c>
      <c r="FCU8">
        <v>0</v>
      </c>
      <c r="FCV8">
        <v>0.2</v>
      </c>
      <c r="FCW8">
        <v>0.2</v>
      </c>
      <c r="FCX8">
        <v>0</v>
      </c>
      <c r="FCY8">
        <v>0</v>
      </c>
      <c r="FCZ8">
        <v>0</v>
      </c>
      <c r="FDA8">
        <v>0</v>
      </c>
      <c r="FDB8">
        <v>0</v>
      </c>
      <c r="FDC8">
        <v>0</v>
      </c>
      <c r="FDD8">
        <v>0.2</v>
      </c>
      <c r="FDE8">
        <v>0.2</v>
      </c>
      <c r="FDF8">
        <v>0.2</v>
      </c>
      <c r="FDG8">
        <v>0</v>
      </c>
      <c r="FDH8">
        <v>0</v>
      </c>
      <c r="FDI8">
        <v>0</v>
      </c>
      <c r="FDJ8">
        <v>0.2</v>
      </c>
      <c r="FDK8">
        <v>0.2</v>
      </c>
      <c r="FDL8">
        <v>0.2</v>
      </c>
      <c r="FDM8">
        <v>0</v>
      </c>
      <c r="FDN8">
        <v>0</v>
      </c>
      <c r="FDO8">
        <v>0</v>
      </c>
      <c r="FDP8">
        <v>0</v>
      </c>
      <c r="FDQ8">
        <v>0</v>
      </c>
      <c r="FDR8">
        <v>0</v>
      </c>
      <c r="FDS8">
        <v>0</v>
      </c>
      <c r="FDT8">
        <v>0.2</v>
      </c>
      <c r="FDU8">
        <v>0.2</v>
      </c>
      <c r="FDV8">
        <v>0</v>
      </c>
      <c r="FDW8">
        <v>0</v>
      </c>
      <c r="FDX8">
        <v>0.2</v>
      </c>
      <c r="FDY8">
        <v>0.2</v>
      </c>
      <c r="FDZ8">
        <v>0.2</v>
      </c>
      <c r="FEA8">
        <v>0</v>
      </c>
      <c r="FEB8">
        <v>0.2</v>
      </c>
      <c r="FEC8">
        <v>0.2</v>
      </c>
      <c r="FED8">
        <v>0.2</v>
      </c>
      <c r="FEE8">
        <v>0</v>
      </c>
      <c r="FEF8">
        <v>0</v>
      </c>
      <c r="FEG8">
        <v>0.2</v>
      </c>
      <c r="FEH8">
        <v>0.2</v>
      </c>
      <c r="FEI8">
        <v>0</v>
      </c>
      <c r="FEJ8">
        <v>0.2</v>
      </c>
      <c r="FEK8">
        <v>0</v>
      </c>
      <c r="FEL8">
        <v>0</v>
      </c>
      <c r="FEM8">
        <v>0.2</v>
      </c>
      <c r="FEN8">
        <v>0.2</v>
      </c>
      <c r="FEO8">
        <v>0.2</v>
      </c>
      <c r="FEP8">
        <v>0</v>
      </c>
      <c r="FEQ8">
        <v>0.2</v>
      </c>
      <c r="FER8">
        <v>0</v>
      </c>
      <c r="FES8">
        <v>0.2</v>
      </c>
      <c r="FET8">
        <v>0.2</v>
      </c>
      <c r="FEU8">
        <v>0</v>
      </c>
      <c r="FEV8">
        <v>0.2</v>
      </c>
      <c r="FEW8">
        <v>0</v>
      </c>
      <c r="FEX8">
        <v>0.2</v>
      </c>
      <c r="FEY8">
        <v>0</v>
      </c>
      <c r="FEZ8">
        <v>0.2</v>
      </c>
      <c r="FFA8">
        <v>0</v>
      </c>
      <c r="FFB8">
        <v>0</v>
      </c>
      <c r="FFC8">
        <v>0.2</v>
      </c>
      <c r="FFD8">
        <v>0</v>
      </c>
      <c r="FFE8">
        <v>0.2</v>
      </c>
      <c r="FFF8">
        <v>0</v>
      </c>
      <c r="FFG8">
        <v>0</v>
      </c>
      <c r="FFH8">
        <v>0.2</v>
      </c>
      <c r="FFI8">
        <v>0</v>
      </c>
      <c r="FFJ8">
        <v>0.2</v>
      </c>
      <c r="FFK8">
        <v>0.2</v>
      </c>
      <c r="FFL8">
        <v>0.2</v>
      </c>
      <c r="FFM8">
        <v>0</v>
      </c>
      <c r="FFN8">
        <v>0</v>
      </c>
      <c r="FFO8">
        <v>0.2</v>
      </c>
      <c r="FFP8">
        <v>0</v>
      </c>
      <c r="FFQ8">
        <v>0</v>
      </c>
      <c r="FFR8">
        <v>0</v>
      </c>
      <c r="FFS8">
        <v>0</v>
      </c>
      <c r="FFT8">
        <v>0.2</v>
      </c>
      <c r="FFU8">
        <v>0</v>
      </c>
      <c r="FFV8">
        <v>0.2</v>
      </c>
      <c r="FFW8">
        <v>0</v>
      </c>
      <c r="FFX8">
        <v>0.2</v>
      </c>
      <c r="FFY8">
        <v>0</v>
      </c>
      <c r="FFZ8">
        <v>0.2</v>
      </c>
      <c r="FGA8">
        <v>0</v>
      </c>
      <c r="FGB8">
        <v>0.2</v>
      </c>
      <c r="FGC8">
        <v>0.2</v>
      </c>
      <c r="FGD8">
        <v>0</v>
      </c>
      <c r="FGE8">
        <v>0.2</v>
      </c>
      <c r="FGF8">
        <v>0.2</v>
      </c>
      <c r="FGG8">
        <v>0.2</v>
      </c>
      <c r="FGH8">
        <v>0.2</v>
      </c>
      <c r="FGI8">
        <v>0.2</v>
      </c>
      <c r="FGJ8">
        <v>0</v>
      </c>
      <c r="FGK8">
        <v>0.2</v>
      </c>
      <c r="FGL8">
        <v>0</v>
      </c>
      <c r="FGM8">
        <v>0</v>
      </c>
      <c r="FGN8">
        <v>0.2</v>
      </c>
      <c r="FGO8">
        <v>0.2</v>
      </c>
      <c r="FGP8">
        <v>0.2</v>
      </c>
      <c r="FGQ8">
        <v>0</v>
      </c>
      <c r="FGR8">
        <v>0</v>
      </c>
      <c r="FGS8">
        <v>0.2</v>
      </c>
      <c r="FGT8">
        <v>0</v>
      </c>
      <c r="FGU8">
        <v>0</v>
      </c>
      <c r="FGV8">
        <v>0</v>
      </c>
      <c r="FGW8">
        <v>0</v>
      </c>
      <c r="FGX8">
        <v>0</v>
      </c>
      <c r="FGY8">
        <v>0.2</v>
      </c>
      <c r="FGZ8">
        <v>0</v>
      </c>
      <c r="FHA8">
        <v>0.2</v>
      </c>
      <c r="FHB8">
        <v>0</v>
      </c>
      <c r="FHC8">
        <v>0</v>
      </c>
      <c r="FHD8">
        <v>0</v>
      </c>
      <c r="FHE8">
        <v>0.2</v>
      </c>
      <c r="FHF8">
        <v>0.2</v>
      </c>
      <c r="FHG8">
        <v>0</v>
      </c>
      <c r="FHH8">
        <v>0</v>
      </c>
      <c r="FHI8">
        <v>0.2</v>
      </c>
      <c r="FHJ8">
        <v>0</v>
      </c>
      <c r="FHK8">
        <v>0.2</v>
      </c>
      <c r="FHL8">
        <v>0</v>
      </c>
      <c r="FHM8">
        <v>0</v>
      </c>
      <c r="FHN8">
        <v>0.2</v>
      </c>
      <c r="FHO8">
        <v>0.2</v>
      </c>
      <c r="FHP8">
        <v>0</v>
      </c>
      <c r="FHQ8">
        <v>0.2</v>
      </c>
      <c r="FHR8">
        <v>0</v>
      </c>
      <c r="FHS8">
        <v>0.2</v>
      </c>
      <c r="FHT8">
        <v>0.2</v>
      </c>
      <c r="FHU8">
        <v>0.2</v>
      </c>
      <c r="FHV8">
        <v>0</v>
      </c>
      <c r="FHW8">
        <v>0</v>
      </c>
      <c r="FHX8">
        <v>0</v>
      </c>
      <c r="FHY8">
        <v>0.2</v>
      </c>
      <c r="FHZ8">
        <v>0</v>
      </c>
      <c r="FIA8">
        <v>0</v>
      </c>
      <c r="FIB8">
        <v>0.2</v>
      </c>
      <c r="FIC8">
        <v>0.2</v>
      </c>
      <c r="FID8">
        <v>0</v>
      </c>
      <c r="FIE8">
        <v>0.2</v>
      </c>
      <c r="FIF8">
        <v>0.2</v>
      </c>
      <c r="FIG8">
        <v>0</v>
      </c>
      <c r="FIH8">
        <v>0</v>
      </c>
      <c r="FII8">
        <v>0.2</v>
      </c>
      <c r="FIJ8">
        <v>0.2</v>
      </c>
      <c r="FIK8">
        <v>0.2</v>
      </c>
      <c r="FIL8">
        <v>0</v>
      </c>
      <c r="FIM8">
        <v>0.2</v>
      </c>
      <c r="FIN8">
        <v>0.2</v>
      </c>
      <c r="FIO8">
        <v>0.2</v>
      </c>
      <c r="FIP8">
        <v>0.2</v>
      </c>
      <c r="FIQ8">
        <v>0.2</v>
      </c>
      <c r="FIR8">
        <v>0</v>
      </c>
      <c r="FIS8">
        <v>0</v>
      </c>
      <c r="FIT8">
        <v>0</v>
      </c>
      <c r="FIU8">
        <v>0</v>
      </c>
      <c r="FIV8">
        <v>0.2</v>
      </c>
      <c r="FIW8">
        <v>0</v>
      </c>
      <c r="FIX8">
        <v>0</v>
      </c>
      <c r="FIY8">
        <v>0.2</v>
      </c>
      <c r="FIZ8">
        <v>0</v>
      </c>
      <c r="FJA8">
        <v>0</v>
      </c>
      <c r="FJB8">
        <v>0.2</v>
      </c>
      <c r="FJC8">
        <v>0</v>
      </c>
      <c r="FJD8">
        <v>0</v>
      </c>
      <c r="FJE8">
        <v>0.2</v>
      </c>
      <c r="FJF8">
        <v>0</v>
      </c>
      <c r="FJG8">
        <v>0</v>
      </c>
      <c r="FJH8">
        <v>0</v>
      </c>
      <c r="FJI8">
        <v>0.2</v>
      </c>
      <c r="FJJ8">
        <v>0.2</v>
      </c>
      <c r="FJK8">
        <v>0</v>
      </c>
      <c r="FJL8">
        <v>0</v>
      </c>
      <c r="FJM8">
        <v>0.2</v>
      </c>
      <c r="FJN8">
        <v>0</v>
      </c>
      <c r="FJO8">
        <v>0</v>
      </c>
      <c r="FJP8">
        <v>0.2</v>
      </c>
      <c r="FJQ8">
        <v>0.2</v>
      </c>
      <c r="FJR8">
        <v>0.2</v>
      </c>
      <c r="FJS8">
        <v>0</v>
      </c>
      <c r="FJT8">
        <v>0</v>
      </c>
      <c r="FJU8">
        <v>0</v>
      </c>
      <c r="FJV8">
        <v>0</v>
      </c>
      <c r="FJW8">
        <v>0.2</v>
      </c>
      <c r="FJX8">
        <v>0</v>
      </c>
      <c r="FJY8">
        <v>0</v>
      </c>
      <c r="FJZ8">
        <v>0</v>
      </c>
      <c r="FKA8">
        <v>0</v>
      </c>
      <c r="FKB8">
        <v>0</v>
      </c>
      <c r="FKC8">
        <v>0.2</v>
      </c>
      <c r="FKD8">
        <v>0.2</v>
      </c>
      <c r="FKE8">
        <v>0</v>
      </c>
      <c r="FKF8">
        <v>0</v>
      </c>
      <c r="FKG8">
        <v>0</v>
      </c>
      <c r="FKH8">
        <v>0</v>
      </c>
      <c r="FKI8">
        <v>0</v>
      </c>
      <c r="FKJ8">
        <v>0</v>
      </c>
      <c r="FKK8">
        <v>0</v>
      </c>
      <c r="FKL8">
        <v>0.2</v>
      </c>
      <c r="FKM8">
        <v>0.2</v>
      </c>
      <c r="FKN8">
        <v>0.2</v>
      </c>
      <c r="FKO8">
        <v>0</v>
      </c>
      <c r="FKP8">
        <v>0</v>
      </c>
      <c r="FKQ8">
        <v>0.2</v>
      </c>
      <c r="FKR8">
        <v>0.2</v>
      </c>
      <c r="FKS8">
        <v>0.2</v>
      </c>
      <c r="FKT8">
        <v>0</v>
      </c>
      <c r="FKU8">
        <v>0</v>
      </c>
      <c r="FKV8">
        <v>0.2</v>
      </c>
      <c r="FKW8">
        <v>0.2</v>
      </c>
      <c r="FKX8">
        <v>0</v>
      </c>
      <c r="FKY8">
        <v>0</v>
      </c>
      <c r="FKZ8">
        <v>0.2</v>
      </c>
      <c r="FLA8">
        <v>0.2</v>
      </c>
      <c r="FLB8">
        <v>0</v>
      </c>
      <c r="FLC8">
        <v>0.2</v>
      </c>
      <c r="FLD8">
        <v>0.2</v>
      </c>
      <c r="FLE8">
        <v>0</v>
      </c>
      <c r="FLF8">
        <v>0.2</v>
      </c>
      <c r="FLG8">
        <v>0.2</v>
      </c>
      <c r="FLH8">
        <v>0.2</v>
      </c>
      <c r="FLI8">
        <v>0</v>
      </c>
      <c r="FLJ8">
        <v>0.2</v>
      </c>
      <c r="FLK8">
        <v>0.2</v>
      </c>
      <c r="FLL8">
        <v>0.2</v>
      </c>
      <c r="FLM8">
        <v>0</v>
      </c>
      <c r="FLN8">
        <v>0.2</v>
      </c>
      <c r="FLO8">
        <v>0.2</v>
      </c>
      <c r="FLP8">
        <v>0</v>
      </c>
      <c r="FLQ8">
        <v>0</v>
      </c>
      <c r="FLR8">
        <v>0.2</v>
      </c>
      <c r="FLS8">
        <v>0</v>
      </c>
      <c r="FLT8">
        <v>0</v>
      </c>
      <c r="FLU8">
        <v>0</v>
      </c>
      <c r="FLV8">
        <v>0</v>
      </c>
      <c r="FLW8">
        <v>0</v>
      </c>
      <c r="FLX8">
        <v>0</v>
      </c>
      <c r="FLY8">
        <v>0</v>
      </c>
      <c r="FLZ8">
        <v>0</v>
      </c>
      <c r="FMA8">
        <v>0.2</v>
      </c>
      <c r="FMB8">
        <v>0</v>
      </c>
      <c r="FMC8">
        <v>0.2</v>
      </c>
      <c r="FMD8">
        <v>0</v>
      </c>
      <c r="FME8">
        <v>0</v>
      </c>
      <c r="FMF8">
        <v>0</v>
      </c>
      <c r="FMG8">
        <v>0</v>
      </c>
      <c r="FMH8">
        <v>0.2</v>
      </c>
      <c r="FMI8">
        <v>0</v>
      </c>
      <c r="FMJ8">
        <v>0</v>
      </c>
      <c r="FMK8">
        <v>0.2</v>
      </c>
      <c r="FML8">
        <v>0.2</v>
      </c>
      <c r="FMM8">
        <v>0.2</v>
      </c>
      <c r="FMN8">
        <v>0.2</v>
      </c>
      <c r="FMO8">
        <v>0</v>
      </c>
      <c r="FMP8">
        <v>0</v>
      </c>
      <c r="FMQ8">
        <v>0.2</v>
      </c>
      <c r="FMR8">
        <v>0</v>
      </c>
      <c r="FMS8">
        <v>0.2</v>
      </c>
      <c r="FMT8">
        <v>0.2</v>
      </c>
      <c r="FMU8">
        <v>0</v>
      </c>
      <c r="FMV8">
        <v>0.2</v>
      </c>
      <c r="FMW8">
        <v>0.2</v>
      </c>
      <c r="FMX8">
        <v>0.2</v>
      </c>
      <c r="FMY8">
        <v>0</v>
      </c>
      <c r="FMZ8">
        <v>0</v>
      </c>
      <c r="FNA8">
        <v>0.2</v>
      </c>
      <c r="FNB8">
        <v>0.2</v>
      </c>
      <c r="FNC8">
        <v>0</v>
      </c>
      <c r="FND8">
        <v>0</v>
      </c>
      <c r="FNE8">
        <v>0.2</v>
      </c>
      <c r="FNF8">
        <v>0</v>
      </c>
      <c r="FNG8">
        <v>0</v>
      </c>
      <c r="FNH8">
        <v>0.2</v>
      </c>
      <c r="FNI8">
        <v>0.2</v>
      </c>
      <c r="FNJ8">
        <v>0.2</v>
      </c>
      <c r="FNK8">
        <v>0</v>
      </c>
      <c r="FNL8">
        <v>0.2</v>
      </c>
      <c r="FNM8">
        <v>0.2</v>
      </c>
      <c r="FNN8">
        <v>0.2</v>
      </c>
      <c r="FNO8">
        <v>0.2</v>
      </c>
      <c r="FNP8">
        <v>0.2</v>
      </c>
      <c r="FNQ8">
        <v>0.2</v>
      </c>
      <c r="FNR8">
        <v>0</v>
      </c>
      <c r="FNS8">
        <v>0</v>
      </c>
      <c r="FNT8">
        <v>0.2</v>
      </c>
      <c r="FNU8">
        <v>0.2</v>
      </c>
      <c r="FNV8">
        <v>0</v>
      </c>
      <c r="FNW8">
        <v>0.2</v>
      </c>
      <c r="FNX8">
        <v>0.2</v>
      </c>
      <c r="FNY8">
        <v>0.2</v>
      </c>
      <c r="FNZ8">
        <v>0.2</v>
      </c>
      <c r="FOA8">
        <v>0.2</v>
      </c>
      <c r="FOB8">
        <v>0</v>
      </c>
      <c r="FOC8">
        <v>0.2</v>
      </c>
      <c r="FOD8">
        <v>0</v>
      </c>
      <c r="FOE8">
        <v>0</v>
      </c>
      <c r="FOF8">
        <v>0.2</v>
      </c>
      <c r="FOG8">
        <v>0</v>
      </c>
      <c r="FOH8">
        <v>0</v>
      </c>
      <c r="FOI8">
        <v>0.2</v>
      </c>
      <c r="FOJ8">
        <v>0.2</v>
      </c>
      <c r="FOK8">
        <v>0.2</v>
      </c>
      <c r="FOL8">
        <v>0.2</v>
      </c>
      <c r="FOM8">
        <v>0.2</v>
      </c>
      <c r="FON8">
        <v>0.2</v>
      </c>
      <c r="FOO8">
        <v>0</v>
      </c>
      <c r="FOP8">
        <v>0.2</v>
      </c>
      <c r="FOQ8">
        <v>0</v>
      </c>
      <c r="FOR8">
        <v>0.2</v>
      </c>
      <c r="FOS8">
        <v>0.2</v>
      </c>
      <c r="FOT8">
        <v>0</v>
      </c>
      <c r="FOU8">
        <v>0</v>
      </c>
      <c r="FOV8">
        <v>0</v>
      </c>
      <c r="FOW8">
        <v>0.2</v>
      </c>
      <c r="FOX8">
        <v>0.2</v>
      </c>
      <c r="FOY8">
        <v>0.2</v>
      </c>
      <c r="FOZ8">
        <v>0.2</v>
      </c>
      <c r="FPA8">
        <v>0.2</v>
      </c>
      <c r="FPB8">
        <v>0</v>
      </c>
      <c r="FPC8">
        <v>0</v>
      </c>
      <c r="FPD8">
        <v>0</v>
      </c>
      <c r="FPE8">
        <v>0.2</v>
      </c>
      <c r="FPF8">
        <v>0</v>
      </c>
      <c r="FPG8">
        <v>0.2</v>
      </c>
      <c r="FPH8">
        <v>0.2</v>
      </c>
      <c r="FPI8">
        <v>0</v>
      </c>
      <c r="FPJ8">
        <v>0.2</v>
      </c>
      <c r="FPK8">
        <v>0.2</v>
      </c>
      <c r="FPL8">
        <v>0</v>
      </c>
      <c r="FPM8">
        <v>0</v>
      </c>
      <c r="FPN8">
        <v>0</v>
      </c>
      <c r="FPO8">
        <v>0.2</v>
      </c>
      <c r="FPP8">
        <v>0.2</v>
      </c>
      <c r="FPQ8">
        <v>0</v>
      </c>
      <c r="FPR8">
        <v>0</v>
      </c>
      <c r="FPS8">
        <v>0</v>
      </c>
      <c r="FPT8">
        <v>0.2</v>
      </c>
      <c r="FPU8">
        <v>0.2</v>
      </c>
      <c r="FPV8">
        <v>0.2</v>
      </c>
      <c r="FPW8">
        <v>0</v>
      </c>
      <c r="FPX8">
        <v>0</v>
      </c>
      <c r="FPY8">
        <v>0.2</v>
      </c>
      <c r="FPZ8">
        <v>0.2</v>
      </c>
      <c r="FQA8">
        <v>0</v>
      </c>
      <c r="FQB8">
        <v>0.2</v>
      </c>
      <c r="FQC8">
        <v>0</v>
      </c>
      <c r="FQD8">
        <v>0.2</v>
      </c>
      <c r="FQE8">
        <v>0.2</v>
      </c>
      <c r="FQF8">
        <v>0.2</v>
      </c>
      <c r="FQG8">
        <v>0.2</v>
      </c>
      <c r="FQH8">
        <v>0</v>
      </c>
      <c r="FQI8">
        <v>0</v>
      </c>
      <c r="FQJ8">
        <v>0</v>
      </c>
      <c r="FQK8">
        <v>0</v>
      </c>
      <c r="FQL8">
        <v>0.2</v>
      </c>
      <c r="FQM8">
        <v>0</v>
      </c>
      <c r="FQN8">
        <v>0</v>
      </c>
      <c r="FQO8">
        <v>0.2</v>
      </c>
      <c r="FQP8">
        <v>0.2</v>
      </c>
      <c r="FQQ8">
        <v>0.2</v>
      </c>
      <c r="FQR8">
        <v>0.2</v>
      </c>
      <c r="FQS8">
        <v>0</v>
      </c>
      <c r="FQT8">
        <v>0</v>
      </c>
      <c r="FQU8">
        <v>0.2</v>
      </c>
      <c r="FQV8">
        <v>0.2</v>
      </c>
      <c r="FQW8">
        <v>0</v>
      </c>
      <c r="FQX8">
        <v>0</v>
      </c>
      <c r="FQY8">
        <v>0</v>
      </c>
      <c r="FQZ8">
        <v>0</v>
      </c>
      <c r="FRA8">
        <v>0.2</v>
      </c>
      <c r="FRB8">
        <v>0.2</v>
      </c>
      <c r="FRC8">
        <v>0.2</v>
      </c>
      <c r="FRD8">
        <v>0</v>
      </c>
      <c r="FRE8">
        <v>0</v>
      </c>
      <c r="FRF8">
        <v>0.2</v>
      </c>
      <c r="FRG8">
        <v>0.2</v>
      </c>
      <c r="FRH8">
        <v>0</v>
      </c>
      <c r="FRI8">
        <v>0.2</v>
      </c>
      <c r="FRJ8">
        <v>0.2</v>
      </c>
      <c r="FRK8">
        <v>0</v>
      </c>
      <c r="FRL8">
        <v>0</v>
      </c>
      <c r="FRM8">
        <v>0.2</v>
      </c>
      <c r="FRN8">
        <v>0</v>
      </c>
      <c r="FRO8">
        <v>0.2</v>
      </c>
      <c r="FRP8">
        <v>0.2</v>
      </c>
      <c r="FRQ8">
        <v>0</v>
      </c>
      <c r="FRR8">
        <v>0</v>
      </c>
      <c r="FRS8">
        <v>0</v>
      </c>
      <c r="FRT8">
        <v>0</v>
      </c>
      <c r="FRU8">
        <v>0.2</v>
      </c>
      <c r="FRV8">
        <v>0</v>
      </c>
      <c r="FRW8">
        <v>0.2</v>
      </c>
      <c r="FRX8">
        <v>0</v>
      </c>
      <c r="FRY8">
        <v>0</v>
      </c>
      <c r="FRZ8">
        <v>0</v>
      </c>
      <c r="FSA8">
        <v>0.2</v>
      </c>
      <c r="FSB8">
        <v>0</v>
      </c>
      <c r="FSC8">
        <v>0</v>
      </c>
      <c r="FSD8">
        <v>0.2</v>
      </c>
      <c r="FSE8">
        <v>0</v>
      </c>
      <c r="FSF8">
        <v>0.2</v>
      </c>
      <c r="FSG8">
        <v>0</v>
      </c>
      <c r="FSH8">
        <v>0.2</v>
      </c>
      <c r="FSI8">
        <v>0.2</v>
      </c>
      <c r="FSJ8">
        <v>0</v>
      </c>
      <c r="FSK8">
        <v>0</v>
      </c>
      <c r="FSL8">
        <v>0.2</v>
      </c>
      <c r="FSM8">
        <v>0.2</v>
      </c>
      <c r="FSN8">
        <v>0.2</v>
      </c>
      <c r="FSO8">
        <v>0</v>
      </c>
      <c r="FSP8">
        <v>0</v>
      </c>
      <c r="FSQ8">
        <v>0</v>
      </c>
      <c r="FSR8">
        <v>0</v>
      </c>
      <c r="FSS8">
        <v>0</v>
      </c>
      <c r="FST8">
        <v>0</v>
      </c>
      <c r="FSU8">
        <v>0.2</v>
      </c>
      <c r="FSV8">
        <v>0</v>
      </c>
      <c r="FSW8">
        <v>0.2</v>
      </c>
      <c r="FSX8">
        <v>0.2</v>
      </c>
      <c r="FSY8">
        <v>0</v>
      </c>
      <c r="FSZ8">
        <v>0</v>
      </c>
      <c r="FTA8">
        <v>0.2</v>
      </c>
      <c r="FTB8">
        <v>0</v>
      </c>
      <c r="FTC8">
        <v>0.2</v>
      </c>
      <c r="FTD8">
        <v>0.2</v>
      </c>
      <c r="FTE8">
        <v>0</v>
      </c>
      <c r="FTF8">
        <v>0</v>
      </c>
      <c r="FTG8">
        <v>0.2</v>
      </c>
      <c r="FTH8">
        <v>0.2</v>
      </c>
      <c r="FTI8">
        <v>0</v>
      </c>
      <c r="FTJ8">
        <v>0.2</v>
      </c>
      <c r="FTK8">
        <v>0</v>
      </c>
      <c r="FTL8">
        <v>0</v>
      </c>
      <c r="FTM8">
        <v>0.2</v>
      </c>
      <c r="FTN8">
        <v>0</v>
      </c>
      <c r="FTO8">
        <v>0</v>
      </c>
      <c r="FTP8">
        <v>0.2</v>
      </c>
      <c r="FTQ8">
        <v>0.2</v>
      </c>
      <c r="FTR8">
        <v>0</v>
      </c>
      <c r="FTS8">
        <v>0</v>
      </c>
      <c r="FTT8">
        <v>0</v>
      </c>
      <c r="FTU8">
        <v>0</v>
      </c>
      <c r="FTV8">
        <v>0</v>
      </c>
      <c r="FTW8">
        <v>0.2</v>
      </c>
      <c r="FTX8">
        <v>0.2</v>
      </c>
      <c r="FTY8">
        <v>0</v>
      </c>
      <c r="FTZ8">
        <v>0.2</v>
      </c>
      <c r="FUA8">
        <v>0</v>
      </c>
      <c r="FUB8">
        <v>0</v>
      </c>
      <c r="FUC8">
        <v>0.2</v>
      </c>
      <c r="FUD8">
        <v>0</v>
      </c>
      <c r="FUE8">
        <v>0</v>
      </c>
      <c r="FUF8">
        <v>0.2</v>
      </c>
      <c r="FUG8">
        <v>0.2</v>
      </c>
      <c r="FUH8">
        <v>0</v>
      </c>
      <c r="FUI8">
        <v>0</v>
      </c>
      <c r="FUJ8">
        <v>0.2</v>
      </c>
      <c r="FUK8">
        <v>0</v>
      </c>
      <c r="FUL8">
        <v>0</v>
      </c>
      <c r="FUM8">
        <v>0.2</v>
      </c>
      <c r="FUN8">
        <v>0.2</v>
      </c>
      <c r="FUO8">
        <v>0</v>
      </c>
      <c r="FUP8">
        <v>0.2</v>
      </c>
      <c r="FUQ8">
        <v>0</v>
      </c>
      <c r="FUR8">
        <v>0.2</v>
      </c>
      <c r="FUS8">
        <v>0.2</v>
      </c>
      <c r="FUT8">
        <v>0.2</v>
      </c>
      <c r="FUU8">
        <v>0.2</v>
      </c>
      <c r="FUV8">
        <v>0</v>
      </c>
      <c r="FUW8">
        <v>0.2</v>
      </c>
      <c r="FUX8">
        <v>0.2</v>
      </c>
      <c r="FUY8">
        <v>0</v>
      </c>
      <c r="FUZ8">
        <v>0.2</v>
      </c>
      <c r="FVA8">
        <v>0.2</v>
      </c>
      <c r="FVB8">
        <v>0</v>
      </c>
      <c r="FVC8">
        <v>0</v>
      </c>
      <c r="FVD8">
        <v>0</v>
      </c>
      <c r="FVE8">
        <v>0.2</v>
      </c>
      <c r="FVF8">
        <v>0</v>
      </c>
      <c r="FVG8">
        <v>0</v>
      </c>
      <c r="FVH8">
        <v>0</v>
      </c>
      <c r="FVI8">
        <v>0</v>
      </c>
      <c r="FVJ8">
        <v>0.2</v>
      </c>
      <c r="FVK8">
        <v>0.2</v>
      </c>
      <c r="FVL8">
        <v>0</v>
      </c>
      <c r="FVM8">
        <v>0</v>
      </c>
      <c r="FVN8">
        <v>0.2</v>
      </c>
      <c r="FVO8">
        <v>0.2</v>
      </c>
      <c r="FVP8">
        <v>0.2</v>
      </c>
      <c r="FVQ8">
        <v>0</v>
      </c>
      <c r="FVR8">
        <v>0</v>
      </c>
      <c r="FVS8">
        <v>0.2</v>
      </c>
      <c r="FVT8">
        <v>0</v>
      </c>
      <c r="FVU8">
        <v>0</v>
      </c>
      <c r="FVV8">
        <v>0</v>
      </c>
      <c r="FVW8">
        <v>0</v>
      </c>
      <c r="FVX8">
        <v>0.2</v>
      </c>
      <c r="FVY8">
        <v>0</v>
      </c>
      <c r="FVZ8">
        <v>0</v>
      </c>
      <c r="FWA8">
        <v>0</v>
      </c>
      <c r="FWB8">
        <v>0.2</v>
      </c>
      <c r="FWC8">
        <v>0</v>
      </c>
      <c r="FWD8">
        <v>0</v>
      </c>
      <c r="FWE8">
        <v>0</v>
      </c>
      <c r="FWF8">
        <v>0</v>
      </c>
      <c r="FWG8">
        <v>0.2</v>
      </c>
      <c r="FWH8">
        <v>0.2</v>
      </c>
      <c r="FWI8">
        <v>0</v>
      </c>
      <c r="FWJ8">
        <v>0</v>
      </c>
      <c r="FWK8">
        <v>0.2</v>
      </c>
      <c r="FWL8">
        <v>0.2</v>
      </c>
      <c r="FWM8">
        <v>0</v>
      </c>
      <c r="FWN8">
        <v>0</v>
      </c>
      <c r="FWO8">
        <v>0.2</v>
      </c>
      <c r="FWP8">
        <v>0.2</v>
      </c>
      <c r="FWQ8">
        <v>0.2</v>
      </c>
      <c r="FWR8">
        <v>0</v>
      </c>
      <c r="FWS8">
        <v>0.2</v>
      </c>
      <c r="FWT8">
        <v>0.2</v>
      </c>
      <c r="FWU8">
        <v>0</v>
      </c>
      <c r="FWV8">
        <v>0.2</v>
      </c>
      <c r="FWW8">
        <v>0</v>
      </c>
      <c r="FWX8">
        <v>0</v>
      </c>
      <c r="FWY8">
        <v>0</v>
      </c>
      <c r="FWZ8">
        <v>0.2</v>
      </c>
      <c r="FXA8">
        <v>0</v>
      </c>
      <c r="FXB8">
        <v>0</v>
      </c>
      <c r="FXC8">
        <v>0.2</v>
      </c>
      <c r="FXD8">
        <v>0</v>
      </c>
      <c r="FXE8">
        <v>0.2</v>
      </c>
      <c r="FXF8">
        <v>0.2</v>
      </c>
      <c r="FXG8">
        <v>0</v>
      </c>
      <c r="FXH8">
        <v>0.2</v>
      </c>
      <c r="FXI8">
        <v>0.2</v>
      </c>
      <c r="FXJ8">
        <v>0</v>
      </c>
      <c r="FXK8">
        <v>0</v>
      </c>
      <c r="FXL8">
        <v>0</v>
      </c>
      <c r="FXM8">
        <v>0</v>
      </c>
      <c r="FXN8">
        <v>0</v>
      </c>
      <c r="FXO8">
        <v>0</v>
      </c>
      <c r="FXP8">
        <v>0</v>
      </c>
      <c r="FXQ8">
        <v>0.2</v>
      </c>
      <c r="FXR8">
        <v>0</v>
      </c>
      <c r="FXS8">
        <v>0.2</v>
      </c>
      <c r="FXT8">
        <v>0.2</v>
      </c>
      <c r="FXU8">
        <v>0.2</v>
      </c>
      <c r="FXV8">
        <v>0</v>
      </c>
      <c r="FXW8">
        <v>0.2</v>
      </c>
      <c r="FXX8">
        <v>0.2</v>
      </c>
      <c r="FXY8">
        <v>0</v>
      </c>
      <c r="FXZ8">
        <v>0.2</v>
      </c>
      <c r="FYA8">
        <v>0</v>
      </c>
      <c r="FYB8">
        <v>0.2</v>
      </c>
      <c r="FYC8">
        <v>0.2</v>
      </c>
      <c r="FYD8">
        <v>0</v>
      </c>
      <c r="FYE8">
        <v>0</v>
      </c>
      <c r="FYF8">
        <v>0.2</v>
      </c>
      <c r="FYG8">
        <v>0.2</v>
      </c>
      <c r="FYH8">
        <v>0.2</v>
      </c>
      <c r="FYI8">
        <v>0</v>
      </c>
      <c r="FYJ8">
        <v>0</v>
      </c>
      <c r="FYK8">
        <v>0.2</v>
      </c>
      <c r="FYL8">
        <v>0.2</v>
      </c>
      <c r="FYM8">
        <v>0</v>
      </c>
      <c r="FYN8">
        <v>0.2</v>
      </c>
      <c r="FYO8">
        <v>0</v>
      </c>
      <c r="FYP8">
        <v>0</v>
      </c>
      <c r="FYQ8">
        <v>0</v>
      </c>
      <c r="FYR8">
        <v>0</v>
      </c>
      <c r="FYS8">
        <v>0.2</v>
      </c>
      <c r="FYT8">
        <v>0</v>
      </c>
      <c r="FYU8">
        <v>0</v>
      </c>
      <c r="FYV8">
        <v>0</v>
      </c>
      <c r="FYW8">
        <v>0</v>
      </c>
      <c r="FYX8">
        <v>0</v>
      </c>
      <c r="FYY8">
        <v>0</v>
      </c>
      <c r="FYZ8">
        <v>0</v>
      </c>
      <c r="FZA8">
        <v>0</v>
      </c>
      <c r="FZB8">
        <v>0</v>
      </c>
      <c r="FZC8">
        <v>0.2</v>
      </c>
      <c r="FZD8">
        <v>0</v>
      </c>
      <c r="FZE8">
        <v>0</v>
      </c>
      <c r="FZF8">
        <v>0.2</v>
      </c>
      <c r="FZG8">
        <v>0</v>
      </c>
      <c r="FZH8">
        <v>0</v>
      </c>
      <c r="FZI8">
        <v>0</v>
      </c>
      <c r="FZJ8">
        <v>0</v>
      </c>
      <c r="FZK8">
        <v>0.2</v>
      </c>
      <c r="FZL8">
        <v>0.2</v>
      </c>
      <c r="FZM8">
        <v>0</v>
      </c>
      <c r="FZN8">
        <v>0.2</v>
      </c>
      <c r="FZO8">
        <v>0</v>
      </c>
      <c r="FZP8">
        <v>0.2</v>
      </c>
      <c r="FZQ8">
        <v>0</v>
      </c>
      <c r="FZR8">
        <v>0</v>
      </c>
      <c r="FZS8">
        <v>0.2</v>
      </c>
      <c r="FZT8">
        <v>0</v>
      </c>
      <c r="FZU8">
        <v>0.2</v>
      </c>
      <c r="FZV8">
        <v>0.2</v>
      </c>
      <c r="FZW8">
        <v>0</v>
      </c>
      <c r="FZX8">
        <v>0.2</v>
      </c>
      <c r="FZY8">
        <v>0.2</v>
      </c>
      <c r="FZZ8">
        <v>0</v>
      </c>
      <c r="GAA8">
        <v>0.2</v>
      </c>
      <c r="GAB8">
        <v>0</v>
      </c>
      <c r="GAC8">
        <v>0.2</v>
      </c>
      <c r="GAD8">
        <v>0.2</v>
      </c>
      <c r="GAE8">
        <v>0.2</v>
      </c>
      <c r="GAF8">
        <v>0.2</v>
      </c>
      <c r="GAG8">
        <v>0</v>
      </c>
      <c r="GAH8">
        <v>0</v>
      </c>
      <c r="GAI8">
        <v>0</v>
      </c>
      <c r="GAJ8">
        <v>0.2</v>
      </c>
      <c r="GAK8">
        <v>0</v>
      </c>
      <c r="GAL8">
        <v>0</v>
      </c>
      <c r="GAM8">
        <v>0.2</v>
      </c>
      <c r="GAN8">
        <v>0</v>
      </c>
      <c r="GAO8">
        <v>0.2</v>
      </c>
      <c r="GAP8">
        <v>0</v>
      </c>
      <c r="GAQ8">
        <v>0</v>
      </c>
      <c r="GAR8">
        <v>0.2</v>
      </c>
      <c r="GAS8">
        <v>0</v>
      </c>
      <c r="GAT8">
        <v>0</v>
      </c>
      <c r="GAU8">
        <v>0</v>
      </c>
      <c r="GAV8">
        <v>0.2</v>
      </c>
      <c r="GAW8">
        <v>0.2</v>
      </c>
      <c r="GAX8">
        <v>0</v>
      </c>
      <c r="GAY8">
        <v>0</v>
      </c>
      <c r="GAZ8">
        <v>0</v>
      </c>
      <c r="GBA8">
        <v>0</v>
      </c>
      <c r="GBB8">
        <v>0</v>
      </c>
      <c r="GBC8">
        <v>0</v>
      </c>
      <c r="GBD8">
        <v>0</v>
      </c>
      <c r="GBE8">
        <v>0</v>
      </c>
      <c r="GBF8">
        <v>0</v>
      </c>
      <c r="GBG8">
        <v>0.2</v>
      </c>
      <c r="GBH8">
        <v>0</v>
      </c>
      <c r="GBI8">
        <v>0</v>
      </c>
      <c r="GBJ8">
        <v>0</v>
      </c>
      <c r="GBK8">
        <v>0.2</v>
      </c>
      <c r="GBL8">
        <v>0.2</v>
      </c>
      <c r="GBM8">
        <v>0</v>
      </c>
      <c r="GBN8">
        <v>0</v>
      </c>
      <c r="GBO8">
        <v>0.2</v>
      </c>
      <c r="GBP8">
        <v>0</v>
      </c>
      <c r="GBQ8">
        <v>0.2</v>
      </c>
      <c r="GBR8">
        <v>0.2</v>
      </c>
      <c r="GBS8">
        <v>0</v>
      </c>
      <c r="GBT8">
        <v>0</v>
      </c>
      <c r="GBU8">
        <v>0</v>
      </c>
      <c r="GBV8">
        <v>0</v>
      </c>
      <c r="GBW8">
        <v>0.2</v>
      </c>
      <c r="GBX8">
        <v>0</v>
      </c>
      <c r="GBY8">
        <v>0.2</v>
      </c>
      <c r="GBZ8">
        <v>0.2</v>
      </c>
      <c r="GCA8">
        <v>0.2</v>
      </c>
      <c r="GCB8">
        <v>0.2</v>
      </c>
      <c r="GCC8">
        <v>0.2</v>
      </c>
      <c r="GCD8">
        <v>0</v>
      </c>
      <c r="GCE8">
        <v>0.2</v>
      </c>
      <c r="GCF8">
        <v>0</v>
      </c>
      <c r="GCG8">
        <v>0.2</v>
      </c>
      <c r="GCH8">
        <v>0</v>
      </c>
      <c r="GCI8">
        <v>0.2</v>
      </c>
      <c r="GCJ8">
        <v>0.2</v>
      </c>
      <c r="GCK8">
        <v>0.2</v>
      </c>
      <c r="GCL8">
        <v>0</v>
      </c>
      <c r="GCM8">
        <v>0</v>
      </c>
      <c r="GCN8">
        <v>0</v>
      </c>
      <c r="GCO8">
        <v>0.2</v>
      </c>
      <c r="GCP8">
        <v>0</v>
      </c>
      <c r="GCQ8">
        <v>0.2</v>
      </c>
      <c r="GCR8">
        <v>0</v>
      </c>
      <c r="GCS8">
        <v>0.2</v>
      </c>
      <c r="GCT8">
        <v>0.2</v>
      </c>
      <c r="GCU8">
        <v>0</v>
      </c>
      <c r="GCV8">
        <v>0</v>
      </c>
      <c r="GCW8">
        <v>0</v>
      </c>
      <c r="GCX8">
        <v>0.2</v>
      </c>
      <c r="GCY8">
        <v>0</v>
      </c>
      <c r="GCZ8">
        <v>0</v>
      </c>
      <c r="GDA8">
        <v>0.2</v>
      </c>
      <c r="GDB8">
        <v>0.2</v>
      </c>
      <c r="GDC8">
        <v>0.2</v>
      </c>
      <c r="GDD8">
        <v>0</v>
      </c>
      <c r="GDE8">
        <v>0.2</v>
      </c>
      <c r="GDF8">
        <v>0.2</v>
      </c>
      <c r="GDG8">
        <v>0.2</v>
      </c>
      <c r="GDH8">
        <v>0</v>
      </c>
      <c r="GDI8">
        <v>0</v>
      </c>
      <c r="GDJ8">
        <v>0</v>
      </c>
      <c r="GDK8">
        <v>0</v>
      </c>
      <c r="GDL8">
        <v>0.2</v>
      </c>
      <c r="GDM8">
        <v>0.2</v>
      </c>
      <c r="GDN8">
        <v>0</v>
      </c>
      <c r="GDO8">
        <v>0</v>
      </c>
      <c r="GDP8">
        <v>0.2</v>
      </c>
      <c r="GDQ8">
        <v>0.2</v>
      </c>
      <c r="GDR8">
        <v>0</v>
      </c>
      <c r="GDS8">
        <v>0</v>
      </c>
      <c r="GDT8">
        <v>0</v>
      </c>
      <c r="GDU8">
        <v>0.2</v>
      </c>
      <c r="GDV8">
        <v>0</v>
      </c>
      <c r="GDW8">
        <v>0</v>
      </c>
      <c r="GDX8">
        <v>0</v>
      </c>
      <c r="GDY8">
        <v>0</v>
      </c>
      <c r="GDZ8">
        <v>0</v>
      </c>
      <c r="GEA8">
        <v>0.2</v>
      </c>
      <c r="GEB8">
        <v>0.2</v>
      </c>
      <c r="GEC8">
        <v>0</v>
      </c>
      <c r="GED8">
        <v>0</v>
      </c>
      <c r="GEE8">
        <v>0.2</v>
      </c>
      <c r="GEF8">
        <v>0.2</v>
      </c>
      <c r="GEG8">
        <v>0</v>
      </c>
      <c r="GEH8">
        <v>0</v>
      </c>
      <c r="GEI8">
        <v>0.2</v>
      </c>
      <c r="GEJ8">
        <v>0.2</v>
      </c>
      <c r="GEK8">
        <v>0.2</v>
      </c>
      <c r="GEL8">
        <v>0</v>
      </c>
      <c r="GEM8">
        <v>0</v>
      </c>
      <c r="GEN8">
        <v>0</v>
      </c>
      <c r="GEO8">
        <v>0</v>
      </c>
      <c r="GEP8">
        <v>0.2</v>
      </c>
      <c r="GEQ8">
        <v>0.2</v>
      </c>
      <c r="GER8">
        <v>0.2</v>
      </c>
      <c r="GES8">
        <v>0</v>
      </c>
      <c r="GET8">
        <v>0</v>
      </c>
      <c r="GEU8">
        <v>0</v>
      </c>
      <c r="GEV8">
        <v>0</v>
      </c>
      <c r="GEW8">
        <v>0</v>
      </c>
      <c r="GEX8">
        <v>0</v>
      </c>
      <c r="GEY8">
        <v>0.2</v>
      </c>
      <c r="GEZ8">
        <v>0</v>
      </c>
      <c r="GFA8">
        <v>0.2</v>
      </c>
      <c r="GFB8">
        <v>0.2</v>
      </c>
      <c r="GFC8">
        <v>0.2</v>
      </c>
      <c r="GFD8">
        <v>0.2</v>
      </c>
      <c r="GFE8">
        <v>0</v>
      </c>
      <c r="GFF8">
        <v>0.2</v>
      </c>
      <c r="GFG8">
        <v>0</v>
      </c>
      <c r="GFH8">
        <v>0</v>
      </c>
      <c r="GFI8">
        <v>0</v>
      </c>
      <c r="GFJ8">
        <v>0.2</v>
      </c>
      <c r="GFK8">
        <v>0</v>
      </c>
      <c r="GFL8">
        <v>0.2</v>
      </c>
      <c r="GFM8">
        <v>0.2</v>
      </c>
      <c r="GFN8">
        <v>0.2</v>
      </c>
      <c r="GFO8">
        <v>0.2</v>
      </c>
      <c r="GFP8">
        <v>0</v>
      </c>
      <c r="GFQ8">
        <v>0</v>
      </c>
      <c r="GFR8">
        <v>0</v>
      </c>
      <c r="GFS8">
        <v>0</v>
      </c>
      <c r="GFT8">
        <v>0</v>
      </c>
      <c r="GFU8">
        <v>0</v>
      </c>
      <c r="GFV8">
        <v>0.2</v>
      </c>
      <c r="GFW8">
        <v>0</v>
      </c>
      <c r="GFX8">
        <v>0.2</v>
      </c>
      <c r="GFY8">
        <v>0.2</v>
      </c>
      <c r="GFZ8">
        <v>0.2</v>
      </c>
      <c r="GGA8">
        <v>0</v>
      </c>
      <c r="GGB8">
        <v>0</v>
      </c>
      <c r="GGC8">
        <v>0</v>
      </c>
      <c r="GGD8">
        <v>0</v>
      </c>
      <c r="GGE8">
        <v>0</v>
      </c>
      <c r="GGF8">
        <v>0.2</v>
      </c>
      <c r="GGG8">
        <v>0</v>
      </c>
      <c r="GGH8">
        <v>0.2</v>
      </c>
      <c r="GGI8">
        <v>0</v>
      </c>
      <c r="GGJ8">
        <v>0</v>
      </c>
      <c r="GGK8">
        <v>0</v>
      </c>
      <c r="GGL8">
        <v>0</v>
      </c>
      <c r="GGM8">
        <v>0</v>
      </c>
      <c r="GGN8">
        <v>0</v>
      </c>
      <c r="GGO8">
        <v>0</v>
      </c>
      <c r="GGP8">
        <v>0.2</v>
      </c>
      <c r="GGQ8">
        <v>0</v>
      </c>
      <c r="GGR8">
        <v>0.2</v>
      </c>
      <c r="GGS8">
        <v>0.2</v>
      </c>
      <c r="GGT8">
        <v>0.2</v>
      </c>
      <c r="GGU8">
        <v>0</v>
      </c>
      <c r="GGV8">
        <v>0.2</v>
      </c>
      <c r="GGW8">
        <v>0</v>
      </c>
      <c r="GGX8">
        <v>0.2</v>
      </c>
      <c r="GGY8">
        <v>0</v>
      </c>
      <c r="GGZ8">
        <v>0.2</v>
      </c>
      <c r="GHA8">
        <v>0</v>
      </c>
      <c r="GHB8">
        <v>0</v>
      </c>
      <c r="GHC8">
        <v>0</v>
      </c>
      <c r="GHD8">
        <v>0</v>
      </c>
      <c r="GHE8">
        <v>0</v>
      </c>
      <c r="GHF8">
        <v>0</v>
      </c>
      <c r="GHG8">
        <v>0.2</v>
      </c>
      <c r="GHH8">
        <v>0</v>
      </c>
      <c r="GHI8">
        <v>0.2</v>
      </c>
      <c r="GHJ8">
        <v>0.2</v>
      </c>
      <c r="GHK8">
        <v>0</v>
      </c>
      <c r="GHL8">
        <v>0.2</v>
      </c>
      <c r="GHM8">
        <v>0.2</v>
      </c>
      <c r="GHN8">
        <v>0</v>
      </c>
      <c r="GHO8">
        <v>0</v>
      </c>
      <c r="GHP8">
        <v>0.2</v>
      </c>
      <c r="GHQ8">
        <v>0.2</v>
      </c>
      <c r="GHR8">
        <v>0.2</v>
      </c>
      <c r="GHS8">
        <v>0.2</v>
      </c>
      <c r="GHT8">
        <v>0</v>
      </c>
      <c r="GHU8">
        <v>0.2</v>
      </c>
      <c r="GHV8">
        <v>0.2</v>
      </c>
      <c r="GHW8">
        <v>0</v>
      </c>
      <c r="GHX8">
        <v>0.2</v>
      </c>
      <c r="GHY8">
        <v>0.2</v>
      </c>
      <c r="GHZ8">
        <v>0.2</v>
      </c>
      <c r="GIA8">
        <v>0.2</v>
      </c>
      <c r="GIB8">
        <v>0</v>
      </c>
      <c r="GIC8">
        <v>0.2</v>
      </c>
      <c r="GID8">
        <v>0.2</v>
      </c>
      <c r="GIE8">
        <v>0</v>
      </c>
      <c r="GIF8">
        <v>0.2</v>
      </c>
      <c r="GIG8">
        <v>0.2</v>
      </c>
      <c r="GIH8">
        <v>0.2</v>
      </c>
      <c r="GII8">
        <v>0</v>
      </c>
      <c r="GIJ8">
        <v>0.2</v>
      </c>
      <c r="GIK8">
        <v>0.2</v>
      </c>
      <c r="GIL8">
        <v>0.2</v>
      </c>
      <c r="GIM8">
        <v>0.2</v>
      </c>
      <c r="GIN8">
        <v>0</v>
      </c>
      <c r="GIO8">
        <v>0.2</v>
      </c>
      <c r="GIP8">
        <v>0.2</v>
      </c>
      <c r="GIQ8">
        <v>0</v>
      </c>
      <c r="GIR8">
        <v>0.2</v>
      </c>
      <c r="GIS8">
        <v>0</v>
      </c>
      <c r="GIT8">
        <v>0</v>
      </c>
      <c r="GIU8">
        <v>0.2</v>
      </c>
      <c r="GIV8">
        <v>0</v>
      </c>
      <c r="GIW8">
        <v>0.2</v>
      </c>
      <c r="GIX8">
        <v>0</v>
      </c>
      <c r="GIY8">
        <v>0.2</v>
      </c>
      <c r="GIZ8">
        <v>0.2</v>
      </c>
      <c r="GJA8">
        <v>0.2</v>
      </c>
      <c r="GJB8">
        <v>0</v>
      </c>
      <c r="GJC8">
        <v>0.2</v>
      </c>
      <c r="GJD8">
        <v>0.2</v>
      </c>
      <c r="GJE8">
        <v>0</v>
      </c>
      <c r="GJF8">
        <v>0.2</v>
      </c>
      <c r="GJG8">
        <v>0.2</v>
      </c>
      <c r="GJH8">
        <v>0</v>
      </c>
      <c r="GJI8">
        <v>0.2</v>
      </c>
      <c r="GJJ8">
        <v>0.2</v>
      </c>
      <c r="GJK8">
        <v>0.2</v>
      </c>
      <c r="GJL8">
        <v>0</v>
      </c>
    </row>
    <row r="9" spans="2:5004">
      <c r="C9" s="1" t="s">
        <v>256</v>
      </c>
      <c r="DA9">
        <v>0.2</v>
      </c>
      <c r="DB9">
        <v>0.2</v>
      </c>
      <c r="DC9">
        <v>0</v>
      </c>
      <c r="DD9">
        <v>0</v>
      </c>
      <c r="DE9">
        <v>0</v>
      </c>
      <c r="DF9">
        <v>0.2</v>
      </c>
      <c r="DG9">
        <v>0</v>
      </c>
      <c r="DH9">
        <v>0.2</v>
      </c>
      <c r="DI9">
        <v>0</v>
      </c>
      <c r="DJ9">
        <v>0</v>
      </c>
      <c r="DK9">
        <v>0</v>
      </c>
      <c r="DL9">
        <v>0.2</v>
      </c>
      <c r="DM9">
        <v>0.2</v>
      </c>
      <c r="DN9">
        <v>0</v>
      </c>
      <c r="DO9">
        <v>0.2</v>
      </c>
      <c r="DP9">
        <v>0</v>
      </c>
      <c r="DQ9">
        <v>0.2</v>
      </c>
      <c r="DR9">
        <v>0</v>
      </c>
      <c r="DS9">
        <v>0</v>
      </c>
      <c r="DT9">
        <v>0.2</v>
      </c>
      <c r="DU9">
        <v>0.2</v>
      </c>
      <c r="DV9">
        <v>0.2</v>
      </c>
      <c r="DW9">
        <v>0</v>
      </c>
      <c r="DX9">
        <v>0</v>
      </c>
      <c r="DY9">
        <v>0</v>
      </c>
      <c r="DZ9">
        <v>0</v>
      </c>
      <c r="EA9">
        <v>0.2</v>
      </c>
      <c r="EB9">
        <v>0</v>
      </c>
      <c r="EC9">
        <v>0.2</v>
      </c>
      <c r="ED9">
        <v>0</v>
      </c>
      <c r="EE9">
        <v>0.2</v>
      </c>
      <c r="EF9">
        <v>0.2</v>
      </c>
      <c r="EG9">
        <v>0</v>
      </c>
      <c r="EH9">
        <v>0.2</v>
      </c>
      <c r="EI9">
        <v>0.2</v>
      </c>
      <c r="EJ9">
        <v>0</v>
      </c>
      <c r="EK9">
        <v>0.2</v>
      </c>
      <c r="EL9">
        <v>0.2</v>
      </c>
      <c r="EM9">
        <v>0</v>
      </c>
      <c r="EN9">
        <v>0</v>
      </c>
      <c r="EO9">
        <v>0.2</v>
      </c>
      <c r="EP9">
        <v>0.2</v>
      </c>
      <c r="EQ9">
        <v>0.2</v>
      </c>
      <c r="ER9">
        <v>0</v>
      </c>
      <c r="ES9">
        <v>0.2</v>
      </c>
      <c r="ET9">
        <v>0.2</v>
      </c>
      <c r="EU9">
        <v>0.2</v>
      </c>
      <c r="EV9">
        <v>0</v>
      </c>
      <c r="EW9">
        <v>0.2</v>
      </c>
      <c r="EX9">
        <v>0</v>
      </c>
      <c r="EY9">
        <v>0</v>
      </c>
      <c r="EZ9">
        <v>0</v>
      </c>
      <c r="FA9">
        <v>0</v>
      </c>
      <c r="FB9">
        <v>0.2</v>
      </c>
      <c r="FC9">
        <v>0.2</v>
      </c>
      <c r="FD9">
        <v>0.2</v>
      </c>
      <c r="FE9">
        <v>0.2</v>
      </c>
      <c r="FF9">
        <v>0</v>
      </c>
      <c r="FG9">
        <v>0</v>
      </c>
      <c r="FH9">
        <v>0</v>
      </c>
      <c r="FI9">
        <v>0</v>
      </c>
      <c r="FJ9">
        <v>0.2</v>
      </c>
      <c r="FK9">
        <v>0.2</v>
      </c>
      <c r="FL9">
        <v>0</v>
      </c>
      <c r="FM9">
        <v>0.2</v>
      </c>
      <c r="FN9">
        <v>0.2</v>
      </c>
      <c r="FO9">
        <v>0.2</v>
      </c>
      <c r="FP9">
        <v>0</v>
      </c>
      <c r="FQ9">
        <v>0</v>
      </c>
      <c r="FR9">
        <v>0.2</v>
      </c>
      <c r="FS9">
        <v>0.2</v>
      </c>
      <c r="FT9">
        <v>0.2</v>
      </c>
      <c r="FU9">
        <v>0.2</v>
      </c>
      <c r="FV9">
        <v>0</v>
      </c>
      <c r="FW9">
        <v>0.2</v>
      </c>
      <c r="FX9">
        <v>0.2</v>
      </c>
      <c r="FY9">
        <v>0.2</v>
      </c>
      <c r="FZ9">
        <v>0.2</v>
      </c>
      <c r="GA9">
        <v>0.2</v>
      </c>
      <c r="GB9">
        <v>0.2</v>
      </c>
      <c r="GC9">
        <v>0.2</v>
      </c>
      <c r="GD9">
        <v>0</v>
      </c>
      <c r="GE9">
        <v>0.2</v>
      </c>
      <c r="GF9">
        <v>0</v>
      </c>
      <c r="GG9">
        <v>0</v>
      </c>
      <c r="GH9">
        <v>0</v>
      </c>
      <c r="GI9">
        <v>0.2</v>
      </c>
      <c r="GJ9">
        <v>0</v>
      </c>
      <c r="GK9">
        <v>0</v>
      </c>
      <c r="GL9">
        <v>0.2</v>
      </c>
      <c r="GM9">
        <v>0.2</v>
      </c>
      <c r="GN9">
        <v>0</v>
      </c>
      <c r="GO9">
        <v>0</v>
      </c>
      <c r="GP9">
        <v>0.2</v>
      </c>
      <c r="GQ9">
        <v>0.2</v>
      </c>
      <c r="GR9">
        <v>0</v>
      </c>
      <c r="GS9">
        <v>0</v>
      </c>
      <c r="GT9">
        <v>0.2</v>
      </c>
      <c r="GU9">
        <v>0</v>
      </c>
      <c r="GV9">
        <v>0</v>
      </c>
      <c r="GW9">
        <v>0</v>
      </c>
      <c r="GX9">
        <v>0</v>
      </c>
      <c r="GY9">
        <v>0.2</v>
      </c>
      <c r="GZ9">
        <v>0.2</v>
      </c>
      <c r="HA9">
        <v>0.2</v>
      </c>
      <c r="HB9">
        <v>0</v>
      </c>
      <c r="HC9">
        <v>0.2</v>
      </c>
      <c r="HD9">
        <v>0</v>
      </c>
      <c r="HE9">
        <v>0.2</v>
      </c>
      <c r="HF9">
        <v>0</v>
      </c>
      <c r="HG9">
        <v>0</v>
      </c>
      <c r="HH9">
        <v>0.2</v>
      </c>
      <c r="HI9">
        <v>0.2</v>
      </c>
      <c r="HJ9">
        <v>0.2</v>
      </c>
      <c r="HK9">
        <v>0.2</v>
      </c>
      <c r="HL9">
        <v>0</v>
      </c>
      <c r="HM9">
        <v>0.2</v>
      </c>
      <c r="HN9">
        <v>0.2</v>
      </c>
      <c r="HO9">
        <v>0</v>
      </c>
      <c r="HP9">
        <v>0.2</v>
      </c>
      <c r="HQ9">
        <v>0</v>
      </c>
      <c r="HR9">
        <v>0.2</v>
      </c>
      <c r="HS9">
        <v>0</v>
      </c>
      <c r="HT9">
        <v>0.2</v>
      </c>
      <c r="HU9">
        <v>0.2</v>
      </c>
      <c r="HV9">
        <v>0.2</v>
      </c>
      <c r="HW9">
        <v>0</v>
      </c>
      <c r="HX9">
        <v>0</v>
      </c>
      <c r="HY9">
        <v>0.2</v>
      </c>
      <c r="HZ9">
        <v>0</v>
      </c>
      <c r="IA9">
        <v>0</v>
      </c>
      <c r="IB9">
        <v>0.2</v>
      </c>
      <c r="IC9">
        <v>0</v>
      </c>
      <c r="ID9">
        <v>0.2</v>
      </c>
      <c r="IE9">
        <v>0.2</v>
      </c>
      <c r="IF9">
        <v>0.2</v>
      </c>
      <c r="IG9">
        <v>0</v>
      </c>
      <c r="IH9">
        <v>0</v>
      </c>
      <c r="II9">
        <v>0.2</v>
      </c>
      <c r="IJ9">
        <v>0.2</v>
      </c>
      <c r="IK9">
        <v>0</v>
      </c>
      <c r="IL9">
        <v>0.2</v>
      </c>
      <c r="IM9">
        <v>0.2</v>
      </c>
      <c r="IN9">
        <v>0.2</v>
      </c>
      <c r="IO9">
        <v>0.2</v>
      </c>
      <c r="IP9">
        <v>0.2</v>
      </c>
      <c r="IQ9">
        <v>0</v>
      </c>
      <c r="IR9">
        <v>0.2</v>
      </c>
      <c r="IS9">
        <v>0.2</v>
      </c>
      <c r="IT9">
        <v>0.2</v>
      </c>
      <c r="IU9">
        <v>0</v>
      </c>
      <c r="IV9">
        <v>0.2</v>
      </c>
      <c r="IW9">
        <v>0</v>
      </c>
      <c r="IX9">
        <v>0.2</v>
      </c>
      <c r="IY9">
        <v>0.2</v>
      </c>
      <c r="IZ9">
        <v>0</v>
      </c>
      <c r="JA9">
        <v>0.2</v>
      </c>
      <c r="JB9">
        <v>0</v>
      </c>
      <c r="JC9">
        <v>0</v>
      </c>
      <c r="JD9">
        <v>0</v>
      </c>
      <c r="JE9">
        <v>0</v>
      </c>
      <c r="JF9">
        <v>0.2</v>
      </c>
      <c r="JG9">
        <v>0.2</v>
      </c>
      <c r="JH9">
        <v>0.2</v>
      </c>
      <c r="JI9">
        <v>0</v>
      </c>
      <c r="JJ9">
        <v>0.2</v>
      </c>
      <c r="JK9">
        <v>0.2</v>
      </c>
      <c r="JL9">
        <v>0</v>
      </c>
      <c r="JM9">
        <v>0.2</v>
      </c>
      <c r="JN9">
        <v>0.2</v>
      </c>
      <c r="JO9">
        <v>0</v>
      </c>
      <c r="JP9">
        <v>0</v>
      </c>
      <c r="JQ9">
        <v>0.2</v>
      </c>
      <c r="JR9">
        <v>0</v>
      </c>
      <c r="JS9">
        <v>0.2</v>
      </c>
      <c r="JT9">
        <v>0</v>
      </c>
      <c r="JU9">
        <v>0.2</v>
      </c>
      <c r="JV9">
        <v>0.2</v>
      </c>
      <c r="JW9">
        <v>0</v>
      </c>
      <c r="JX9">
        <v>0.2</v>
      </c>
      <c r="JY9">
        <v>0.2</v>
      </c>
      <c r="JZ9">
        <v>0</v>
      </c>
      <c r="KA9">
        <v>0.2</v>
      </c>
      <c r="KB9">
        <v>0.2</v>
      </c>
      <c r="KC9">
        <v>0</v>
      </c>
      <c r="KD9">
        <v>0</v>
      </c>
      <c r="KE9">
        <v>0.2</v>
      </c>
      <c r="KF9">
        <v>0</v>
      </c>
      <c r="KG9">
        <v>0</v>
      </c>
      <c r="KH9">
        <v>0.2</v>
      </c>
      <c r="KI9">
        <v>0</v>
      </c>
      <c r="KJ9">
        <v>0.2</v>
      </c>
      <c r="KK9">
        <v>0.2</v>
      </c>
      <c r="KL9">
        <v>0</v>
      </c>
      <c r="KM9">
        <v>0.2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0.2</v>
      </c>
      <c r="KV9">
        <v>0</v>
      </c>
      <c r="KW9">
        <v>0.2</v>
      </c>
      <c r="KX9">
        <v>0.2</v>
      </c>
      <c r="KY9">
        <v>0.2</v>
      </c>
      <c r="KZ9">
        <v>0.2</v>
      </c>
      <c r="LA9">
        <v>0</v>
      </c>
      <c r="LB9">
        <v>0</v>
      </c>
      <c r="LC9">
        <v>0.2</v>
      </c>
      <c r="LD9">
        <v>0.2</v>
      </c>
      <c r="LE9">
        <v>0.2</v>
      </c>
      <c r="LF9">
        <v>0.2</v>
      </c>
      <c r="LG9">
        <v>0</v>
      </c>
      <c r="LH9">
        <v>0.2</v>
      </c>
      <c r="LI9">
        <v>0</v>
      </c>
      <c r="LJ9">
        <v>0</v>
      </c>
      <c r="LK9">
        <v>0.2</v>
      </c>
      <c r="LL9">
        <v>0</v>
      </c>
      <c r="LM9">
        <v>0</v>
      </c>
      <c r="LN9">
        <v>0</v>
      </c>
      <c r="LO9">
        <v>0.2</v>
      </c>
      <c r="LP9">
        <v>0</v>
      </c>
      <c r="LQ9">
        <v>0</v>
      </c>
      <c r="LR9">
        <v>0</v>
      </c>
      <c r="LS9">
        <v>0.2</v>
      </c>
      <c r="LT9">
        <v>0.2</v>
      </c>
      <c r="LU9">
        <v>0.2</v>
      </c>
      <c r="LV9">
        <v>0</v>
      </c>
      <c r="LW9">
        <v>0.2</v>
      </c>
      <c r="LX9">
        <v>0.2</v>
      </c>
      <c r="LY9">
        <v>0.2</v>
      </c>
      <c r="LZ9">
        <v>0.2</v>
      </c>
      <c r="MA9">
        <v>0</v>
      </c>
      <c r="MB9">
        <v>0</v>
      </c>
      <c r="MC9">
        <v>0</v>
      </c>
      <c r="MD9">
        <v>0</v>
      </c>
      <c r="ME9">
        <v>0</v>
      </c>
      <c r="MF9">
        <v>0.2</v>
      </c>
      <c r="MG9">
        <v>0</v>
      </c>
      <c r="MH9">
        <v>0.2</v>
      </c>
      <c r="MI9">
        <v>0</v>
      </c>
      <c r="MJ9">
        <v>0.2</v>
      </c>
      <c r="MK9">
        <v>0</v>
      </c>
      <c r="ML9">
        <v>0</v>
      </c>
      <c r="MM9">
        <v>0</v>
      </c>
      <c r="MN9">
        <v>0.2</v>
      </c>
      <c r="MO9">
        <v>0</v>
      </c>
      <c r="MP9">
        <v>0.2</v>
      </c>
      <c r="MQ9">
        <v>0</v>
      </c>
      <c r="MR9">
        <v>0.2</v>
      </c>
      <c r="MS9">
        <v>0.2</v>
      </c>
      <c r="MT9">
        <v>0.2</v>
      </c>
      <c r="MU9">
        <v>0.2</v>
      </c>
      <c r="MV9">
        <v>0.2</v>
      </c>
      <c r="MW9">
        <v>0</v>
      </c>
      <c r="MX9">
        <v>0</v>
      </c>
      <c r="MY9">
        <v>0.2</v>
      </c>
      <c r="MZ9">
        <v>0</v>
      </c>
      <c r="NA9">
        <v>0</v>
      </c>
      <c r="NB9">
        <v>0</v>
      </c>
      <c r="NC9">
        <v>0.2</v>
      </c>
      <c r="ND9">
        <v>0</v>
      </c>
      <c r="NE9">
        <v>0</v>
      </c>
      <c r="NF9">
        <v>0</v>
      </c>
      <c r="NG9">
        <v>0</v>
      </c>
      <c r="NH9">
        <v>0.2</v>
      </c>
      <c r="NI9">
        <v>0.2</v>
      </c>
      <c r="NJ9">
        <v>0.2</v>
      </c>
      <c r="NK9">
        <v>0.2</v>
      </c>
      <c r="NL9">
        <v>0.2</v>
      </c>
      <c r="NM9">
        <v>0</v>
      </c>
      <c r="NN9">
        <v>0.2</v>
      </c>
      <c r="NO9">
        <v>0</v>
      </c>
      <c r="NP9">
        <v>0.2</v>
      </c>
      <c r="NQ9">
        <v>0.2</v>
      </c>
      <c r="NR9">
        <v>0</v>
      </c>
      <c r="NS9">
        <v>0.2</v>
      </c>
      <c r="NT9">
        <v>0</v>
      </c>
      <c r="NU9">
        <v>0.2</v>
      </c>
      <c r="NV9">
        <v>0.2</v>
      </c>
      <c r="NW9">
        <v>0.2</v>
      </c>
      <c r="NX9">
        <v>0</v>
      </c>
      <c r="NY9">
        <v>0.2</v>
      </c>
      <c r="NZ9">
        <v>0.2</v>
      </c>
      <c r="OA9">
        <v>0.2</v>
      </c>
      <c r="OB9">
        <v>0.2</v>
      </c>
      <c r="OC9">
        <v>0</v>
      </c>
      <c r="OD9">
        <v>0</v>
      </c>
      <c r="OE9">
        <v>0</v>
      </c>
      <c r="OF9">
        <v>0</v>
      </c>
      <c r="OG9">
        <v>0.2</v>
      </c>
      <c r="OH9">
        <v>0</v>
      </c>
      <c r="OI9">
        <v>0</v>
      </c>
      <c r="OJ9">
        <v>0</v>
      </c>
      <c r="OK9">
        <v>0</v>
      </c>
      <c r="OL9">
        <v>0.2</v>
      </c>
      <c r="OM9">
        <v>0</v>
      </c>
      <c r="ON9">
        <v>0.2</v>
      </c>
      <c r="OO9">
        <v>0</v>
      </c>
      <c r="OP9">
        <v>0</v>
      </c>
      <c r="OQ9">
        <v>0</v>
      </c>
      <c r="OR9">
        <v>0.2</v>
      </c>
      <c r="OS9">
        <v>0</v>
      </c>
      <c r="OT9">
        <v>0</v>
      </c>
      <c r="OU9">
        <v>0.2</v>
      </c>
      <c r="OV9">
        <v>0.2</v>
      </c>
      <c r="OW9">
        <v>0</v>
      </c>
      <c r="OX9">
        <v>0</v>
      </c>
      <c r="OY9">
        <v>0</v>
      </c>
      <c r="OZ9">
        <v>0</v>
      </c>
      <c r="PA9">
        <v>0.2</v>
      </c>
      <c r="PB9">
        <v>0</v>
      </c>
      <c r="PC9">
        <v>0.2</v>
      </c>
      <c r="PD9">
        <v>0</v>
      </c>
      <c r="PE9">
        <v>0</v>
      </c>
      <c r="PF9">
        <v>0.2</v>
      </c>
      <c r="PG9">
        <v>0</v>
      </c>
      <c r="PH9">
        <v>0</v>
      </c>
      <c r="PI9">
        <v>0.2</v>
      </c>
      <c r="PJ9">
        <v>0</v>
      </c>
      <c r="PK9">
        <v>0</v>
      </c>
      <c r="PL9">
        <v>0.2</v>
      </c>
      <c r="PM9">
        <v>0</v>
      </c>
      <c r="PN9">
        <v>0</v>
      </c>
      <c r="PO9">
        <v>0</v>
      </c>
      <c r="PP9">
        <v>0</v>
      </c>
      <c r="PQ9">
        <v>0</v>
      </c>
      <c r="PR9">
        <v>0.2</v>
      </c>
      <c r="PS9">
        <v>0</v>
      </c>
      <c r="PT9">
        <v>0.2</v>
      </c>
      <c r="PU9">
        <v>0.2</v>
      </c>
      <c r="PV9">
        <v>0</v>
      </c>
      <c r="PW9">
        <v>0.2</v>
      </c>
      <c r="PX9">
        <v>0.2</v>
      </c>
      <c r="PY9">
        <v>0</v>
      </c>
      <c r="PZ9">
        <v>0</v>
      </c>
      <c r="QA9">
        <v>0</v>
      </c>
      <c r="QB9">
        <v>0.2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0.2</v>
      </c>
      <c r="QL9">
        <v>0</v>
      </c>
      <c r="QM9">
        <v>0</v>
      </c>
      <c r="QN9">
        <v>0</v>
      </c>
      <c r="QO9">
        <v>0.2</v>
      </c>
      <c r="QP9">
        <v>0.2</v>
      </c>
      <c r="QQ9">
        <v>0.2</v>
      </c>
      <c r="QR9">
        <v>0</v>
      </c>
      <c r="QS9">
        <v>0</v>
      </c>
      <c r="QT9">
        <v>0.2</v>
      </c>
      <c r="QU9">
        <v>0</v>
      </c>
      <c r="QV9">
        <v>0.2</v>
      </c>
      <c r="QW9">
        <v>0</v>
      </c>
      <c r="QX9">
        <v>0.2</v>
      </c>
      <c r="QY9">
        <v>0.2</v>
      </c>
      <c r="QZ9">
        <v>0.2</v>
      </c>
      <c r="RA9">
        <v>0</v>
      </c>
      <c r="RB9">
        <v>0</v>
      </c>
      <c r="RC9">
        <v>0.2</v>
      </c>
      <c r="RD9">
        <v>0</v>
      </c>
      <c r="RE9">
        <v>0.2</v>
      </c>
      <c r="RF9">
        <v>0.2</v>
      </c>
      <c r="RG9">
        <v>0.2</v>
      </c>
      <c r="RH9">
        <v>0.2</v>
      </c>
      <c r="RI9">
        <v>0</v>
      </c>
      <c r="RJ9">
        <v>0</v>
      </c>
      <c r="RK9">
        <v>0</v>
      </c>
      <c r="RL9">
        <v>0</v>
      </c>
      <c r="RM9">
        <v>0</v>
      </c>
      <c r="RN9">
        <v>0.2</v>
      </c>
      <c r="RO9">
        <v>0.2</v>
      </c>
      <c r="RP9">
        <v>0</v>
      </c>
      <c r="RQ9">
        <v>0</v>
      </c>
      <c r="RR9">
        <v>0</v>
      </c>
      <c r="RS9">
        <v>0</v>
      </c>
      <c r="RT9">
        <v>0.2</v>
      </c>
      <c r="RU9">
        <v>0.2</v>
      </c>
      <c r="RV9">
        <v>0.2</v>
      </c>
      <c r="RW9">
        <v>0</v>
      </c>
      <c r="RX9">
        <v>0</v>
      </c>
      <c r="RY9">
        <v>0</v>
      </c>
      <c r="RZ9">
        <v>0.2</v>
      </c>
      <c r="SA9">
        <v>0.2</v>
      </c>
      <c r="SB9">
        <v>0.2</v>
      </c>
      <c r="SC9">
        <v>0.2</v>
      </c>
      <c r="SD9">
        <v>0</v>
      </c>
      <c r="SE9">
        <v>0</v>
      </c>
      <c r="SF9">
        <v>0.2</v>
      </c>
      <c r="SG9">
        <v>0</v>
      </c>
      <c r="SH9">
        <v>0</v>
      </c>
      <c r="SI9">
        <v>0.2</v>
      </c>
      <c r="SJ9">
        <v>0.2</v>
      </c>
      <c r="SK9">
        <v>0.2</v>
      </c>
      <c r="SL9">
        <v>0.2</v>
      </c>
      <c r="SM9">
        <v>0</v>
      </c>
      <c r="SN9">
        <v>0.2</v>
      </c>
      <c r="SO9">
        <v>0.2</v>
      </c>
      <c r="SP9">
        <v>0.2</v>
      </c>
      <c r="SQ9">
        <v>0</v>
      </c>
      <c r="SR9">
        <v>0</v>
      </c>
      <c r="SS9">
        <v>0.2</v>
      </c>
      <c r="ST9">
        <v>0</v>
      </c>
      <c r="SU9">
        <v>0.2</v>
      </c>
      <c r="SV9">
        <v>0</v>
      </c>
      <c r="SW9">
        <v>0.2</v>
      </c>
      <c r="SX9">
        <v>0.2</v>
      </c>
      <c r="SY9">
        <v>0.2</v>
      </c>
      <c r="SZ9">
        <v>0.2</v>
      </c>
      <c r="TA9">
        <v>0.2</v>
      </c>
      <c r="TB9">
        <v>0.2</v>
      </c>
      <c r="TC9">
        <v>0.2</v>
      </c>
      <c r="TD9">
        <v>0.2</v>
      </c>
      <c r="TE9">
        <v>0.2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0.2</v>
      </c>
      <c r="TM9">
        <v>0.2</v>
      </c>
      <c r="TN9">
        <v>0.2</v>
      </c>
      <c r="TO9">
        <v>0.2</v>
      </c>
      <c r="TP9">
        <v>0.2</v>
      </c>
      <c r="TQ9">
        <v>0.2</v>
      </c>
      <c r="TR9">
        <v>0.2</v>
      </c>
      <c r="TS9">
        <v>0</v>
      </c>
      <c r="TT9">
        <v>0.2</v>
      </c>
      <c r="TU9">
        <v>0</v>
      </c>
      <c r="TV9">
        <v>0.2</v>
      </c>
      <c r="TW9">
        <v>0</v>
      </c>
      <c r="TX9">
        <v>0.2</v>
      </c>
      <c r="TY9">
        <v>0.2</v>
      </c>
      <c r="TZ9">
        <v>0</v>
      </c>
      <c r="UA9">
        <v>0</v>
      </c>
      <c r="UB9">
        <v>0.2</v>
      </c>
      <c r="UC9">
        <v>0</v>
      </c>
      <c r="UD9">
        <v>0</v>
      </c>
      <c r="UE9">
        <v>0.2</v>
      </c>
      <c r="UF9">
        <v>0.2</v>
      </c>
      <c r="UG9">
        <v>0</v>
      </c>
      <c r="UH9">
        <v>0.2</v>
      </c>
      <c r="UI9">
        <v>0</v>
      </c>
      <c r="UJ9">
        <v>0</v>
      </c>
      <c r="UK9">
        <v>0</v>
      </c>
      <c r="UL9">
        <v>0.2</v>
      </c>
      <c r="UM9">
        <v>0</v>
      </c>
      <c r="UN9">
        <v>0.2</v>
      </c>
      <c r="UO9">
        <v>0.2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0.2</v>
      </c>
      <c r="UW9">
        <v>0</v>
      </c>
      <c r="UX9">
        <v>0</v>
      </c>
      <c r="UY9">
        <v>0.2</v>
      </c>
      <c r="UZ9">
        <v>0</v>
      </c>
      <c r="VA9">
        <v>0.2</v>
      </c>
      <c r="VB9">
        <v>0</v>
      </c>
      <c r="VC9">
        <v>0.2</v>
      </c>
      <c r="VD9">
        <v>0</v>
      </c>
      <c r="VE9">
        <v>0.2</v>
      </c>
      <c r="VF9">
        <v>0.2</v>
      </c>
      <c r="VG9">
        <v>0.2</v>
      </c>
      <c r="VH9">
        <v>0.2</v>
      </c>
      <c r="VI9">
        <v>0.2</v>
      </c>
      <c r="VJ9">
        <v>0.2</v>
      </c>
      <c r="VK9">
        <v>0.2</v>
      </c>
      <c r="VL9">
        <v>0</v>
      </c>
      <c r="VM9">
        <v>0</v>
      </c>
      <c r="VN9">
        <v>0</v>
      </c>
      <c r="VO9">
        <v>0</v>
      </c>
      <c r="VP9">
        <v>0.2</v>
      </c>
      <c r="VQ9">
        <v>0</v>
      </c>
      <c r="VR9">
        <v>0</v>
      </c>
      <c r="VS9">
        <v>0.2</v>
      </c>
      <c r="VT9">
        <v>0</v>
      </c>
      <c r="VU9">
        <v>0.2</v>
      </c>
      <c r="VV9">
        <v>0</v>
      </c>
      <c r="VW9">
        <v>0</v>
      </c>
      <c r="VX9">
        <v>0.2</v>
      </c>
      <c r="VY9">
        <v>0</v>
      </c>
      <c r="VZ9">
        <v>0.2</v>
      </c>
      <c r="WA9">
        <v>0.2</v>
      </c>
      <c r="WB9">
        <v>0</v>
      </c>
      <c r="WC9">
        <v>0</v>
      </c>
      <c r="WD9">
        <v>0.2</v>
      </c>
      <c r="WE9">
        <v>0.2</v>
      </c>
      <c r="WF9">
        <v>0.2</v>
      </c>
      <c r="WG9">
        <v>0.2</v>
      </c>
      <c r="WH9">
        <v>0</v>
      </c>
      <c r="WI9">
        <v>0</v>
      </c>
      <c r="WJ9">
        <v>0</v>
      </c>
      <c r="WK9">
        <v>0.2</v>
      </c>
      <c r="WL9">
        <v>0.2</v>
      </c>
      <c r="WM9">
        <v>0</v>
      </c>
      <c r="WN9">
        <v>0.2</v>
      </c>
      <c r="WO9">
        <v>0</v>
      </c>
      <c r="WP9">
        <v>0</v>
      </c>
      <c r="WQ9">
        <v>0</v>
      </c>
      <c r="WR9">
        <v>0.2</v>
      </c>
      <c r="WS9">
        <v>0</v>
      </c>
      <c r="WT9">
        <v>0</v>
      </c>
      <c r="WU9">
        <v>0</v>
      </c>
      <c r="WV9">
        <v>0</v>
      </c>
      <c r="WW9">
        <v>0.2</v>
      </c>
      <c r="WX9">
        <v>0.2</v>
      </c>
      <c r="WY9">
        <v>0</v>
      </c>
      <c r="WZ9">
        <v>0.2</v>
      </c>
      <c r="XA9">
        <v>0</v>
      </c>
      <c r="XB9">
        <v>0.2</v>
      </c>
      <c r="XC9">
        <v>0.2</v>
      </c>
      <c r="XD9">
        <v>0.2</v>
      </c>
      <c r="XE9">
        <v>0.2</v>
      </c>
      <c r="XF9">
        <v>0</v>
      </c>
      <c r="XG9">
        <v>0</v>
      </c>
      <c r="XH9">
        <v>0.2</v>
      </c>
      <c r="XI9">
        <v>0</v>
      </c>
      <c r="XJ9">
        <v>0</v>
      </c>
      <c r="XK9">
        <v>0.2</v>
      </c>
      <c r="XL9">
        <v>0</v>
      </c>
      <c r="XM9">
        <v>0</v>
      </c>
      <c r="XN9">
        <v>0.2</v>
      </c>
      <c r="XO9">
        <v>0.2</v>
      </c>
      <c r="XP9">
        <v>0</v>
      </c>
      <c r="XQ9">
        <v>0.2</v>
      </c>
      <c r="XR9">
        <v>0</v>
      </c>
      <c r="XS9">
        <v>0</v>
      </c>
      <c r="XT9">
        <v>0</v>
      </c>
      <c r="XU9">
        <v>0.2</v>
      </c>
      <c r="XV9">
        <v>0.2</v>
      </c>
      <c r="XW9">
        <v>0</v>
      </c>
      <c r="XX9">
        <v>0.2</v>
      </c>
      <c r="XY9">
        <v>0</v>
      </c>
      <c r="XZ9">
        <v>0.2</v>
      </c>
      <c r="YA9">
        <v>0</v>
      </c>
      <c r="YB9">
        <v>0</v>
      </c>
      <c r="YC9">
        <v>0.2</v>
      </c>
      <c r="YD9">
        <v>0.2</v>
      </c>
      <c r="YE9">
        <v>0.2</v>
      </c>
      <c r="YF9">
        <v>0</v>
      </c>
      <c r="YG9">
        <v>0.2</v>
      </c>
      <c r="YH9">
        <v>0</v>
      </c>
      <c r="YI9">
        <v>0.2</v>
      </c>
      <c r="YJ9">
        <v>0.2</v>
      </c>
      <c r="YK9">
        <v>0</v>
      </c>
      <c r="YL9">
        <v>0.2</v>
      </c>
      <c r="YM9">
        <v>0</v>
      </c>
      <c r="YN9">
        <v>0.2</v>
      </c>
      <c r="YO9">
        <v>0</v>
      </c>
      <c r="YP9">
        <v>0.2</v>
      </c>
      <c r="YQ9">
        <v>0</v>
      </c>
      <c r="YR9">
        <v>0.2</v>
      </c>
      <c r="YS9">
        <v>0</v>
      </c>
      <c r="YT9">
        <v>0</v>
      </c>
      <c r="YU9">
        <v>0.2</v>
      </c>
      <c r="YV9">
        <v>0.2</v>
      </c>
      <c r="YW9">
        <v>0</v>
      </c>
      <c r="YX9">
        <v>0.2</v>
      </c>
      <c r="YY9">
        <v>0.2</v>
      </c>
      <c r="YZ9">
        <v>0</v>
      </c>
      <c r="ZA9">
        <v>0.2</v>
      </c>
      <c r="ZB9">
        <v>0.2</v>
      </c>
      <c r="ZC9">
        <v>0.2</v>
      </c>
      <c r="ZD9">
        <v>0.2</v>
      </c>
      <c r="ZE9">
        <v>0</v>
      </c>
      <c r="ZF9">
        <v>0</v>
      </c>
      <c r="ZG9">
        <v>0.2</v>
      </c>
      <c r="ZH9">
        <v>0</v>
      </c>
      <c r="ZI9">
        <v>0.2</v>
      </c>
      <c r="ZJ9">
        <v>0</v>
      </c>
      <c r="ZK9">
        <v>0.2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0.2</v>
      </c>
      <c r="ZT9">
        <v>0.2</v>
      </c>
      <c r="ZU9">
        <v>0.2</v>
      </c>
      <c r="ZV9">
        <v>0</v>
      </c>
      <c r="ZW9">
        <v>0.2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0.2</v>
      </c>
      <c r="AAF9">
        <v>0.2</v>
      </c>
      <c r="AAG9">
        <v>0.2</v>
      </c>
      <c r="AAH9">
        <v>0</v>
      </c>
      <c r="AAI9">
        <v>0.2</v>
      </c>
      <c r="AAJ9">
        <v>0</v>
      </c>
      <c r="AAK9">
        <v>0.2</v>
      </c>
      <c r="AAL9">
        <v>0</v>
      </c>
      <c r="AAM9">
        <v>0.2</v>
      </c>
      <c r="AAN9">
        <v>0.2</v>
      </c>
      <c r="AAO9">
        <v>0.2</v>
      </c>
      <c r="AAP9">
        <v>0</v>
      </c>
      <c r="AAQ9">
        <v>0</v>
      </c>
      <c r="AAR9">
        <v>0.2</v>
      </c>
      <c r="AAS9">
        <v>0</v>
      </c>
      <c r="AAT9">
        <v>0.2</v>
      </c>
      <c r="AAU9">
        <v>0</v>
      </c>
      <c r="AAV9">
        <v>0</v>
      </c>
      <c r="AAW9">
        <v>0</v>
      </c>
      <c r="AAX9">
        <v>0</v>
      </c>
      <c r="AAY9">
        <v>0.2</v>
      </c>
      <c r="AAZ9">
        <v>0.2</v>
      </c>
      <c r="ABA9">
        <v>0.2</v>
      </c>
      <c r="ABB9">
        <v>0</v>
      </c>
      <c r="ABC9">
        <v>0.2</v>
      </c>
      <c r="ABD9">
        <v>0.2</v>
      </c>
      <c r="ABE9">
        <v>0.2</v>
      </c>
      <c r="ABF9">
        <v>0</v>
      </c>
      <c r="ABG9">
        <v>0.2</v>
      </c>
      <c r="ABH9">
        <v>0.2</v>
      </c>
      <c r="ABI9">
        <v>0.2</v>
      </c>
      <c r="ABJ9">
        <v>0.2</v>
      </c>
      <c r="ABK9">
        <v>0.2</v>
      </c>
      <c r="ABL9">
        <v>0</v>
      </c>
      <c r="ABM9">
        <v>0.2</v>
      </c>
      <c r="ABN9">
        <v>0</v>
      </c>
      <c r="ABO9">
        <v>0</v>
      </c>
      <c r="ABP9">
        <v>0</v>
      </c>
      <c r="ABQ9">
        <v>0.2</v>
      </c>
      <c r="ABR9">
        <v>0.2</v>
      </c>
      <c r="ABS9">
        <v>0.2</v>
      </c>
      <c r="ABT9">
        <v>0.2</v>
      </c>
      <c r="ABU9">
        <v>0.2</v>
      </c>
      <c r="ABV9">
        <v>0.2</v>
      </c>
      <c r="ABW9">
        <v>0</v>
      </c>
      <c r="ABX9">
        <v>0.2</v>
      </c>
      <c r="ABY9">
        <v>0.2</v>
      </c>
      <c r="ABZ9">
        <v>0.2</v>
      </c>
      <c r="ACA9">
        <v>0</v>
      </c>
      <c r="ACB9">
        <v>0</v>
      </c>
      <c r="ACC9">
        <v>0.2</v>
      </c>
      <c r="ACD9">
        <v>0.2</v>
      </c>
      <c r="ACE9">
        <v>0.2</v>
      </c>
      <c r="ACF9">
        <v>0</v>
      </c>
      <c r="ACG9">
        <v>0</v>
      </c>
      <c r="ACH9">
        <v>0</v>
      </c>
      <c r="ACI9">
        <v>0.2</v>
      </c>
      <c r="ACJ9">
        <v>0.2</v>
      </c>
      <c r="ACK9">
        <v>0</v>
      </c>
      <c r="ACL9">
        <v>0</v>
      </c>
      <c r="ACM9">
        <v>0</v>
      </c>
      <c r="ACN9">
        <v>0.2</v>
      </c>
      <c r="ACO9">
        <v>0.2</v>
      </c>
      <c r="ACP9">
        <v>0.2</v>
      </c>
      <c r="ACQ9">
        <v>0</v>
      </c>
      <c r="ACR9">
        <v>0</v>
      </c>
      <c r="ACS9">
        <v>0</v>
      </c>
      <c r="ACT9">
        <v>0.2</v>
      </c>
      <c r="ACU9">
        <v>0.2</v>
      </c>
      <c r="ACV9">
        <v>0</v>
      </c>
      <c r="ACW9">
        <v>0.2</v>
      </c>
      <c r="ACX9">
        <v>0</v>
      </c>
      <c r="ACY9">
        <v>0</v>
      </c>
      <c r="ACZ9">
        <v>0</v>
      </c>
      <c r="ADA9">
        <v>0.2</v>
      </c>
      <c r="ADB9">
        <v>0</v>
      </c>
      <c r="ADC9">
        <v>0</v>
      </c>
      <c r="ADD9">
        <v>0.2</v>
      </c>
      <c r="ADE9">
        <v>0.2</v>
      </c>
      <c r="ADF9">
        <v>0</v>
      </c>
      <c r="ADG9">
        <v>0</v>
      </c>
      <c r="ADH9">
        <v>0</v>
      </c>
      <c r="ADI9">
        <v>0.2</v>
      </c>
      <c r="ADJ9">
        <v>0.2</v>
      </c>
      <c r="ADK9">
        <v>0</v>
      </c>
      <c r="ADL9">
        <v>0</v>
      </c>
      <c r="ADM9">
        <v>0.2</v>
      </c>
      <c r="ADN9">
        <v>0.2</v>
      </c>
      <c r="ADO9">
        <v>0</v>
      </c>
      <c r="ADP9">
        <v>0</v>
      </c>
      <c r="ADQ9">
        <v>0</v>
      </c>
      <c r="ADR9">
        <v>0.2</v>
      </c>
      <c r="ADS9">
        <v>0.2</v>
      </c>
      <c r="ADT9">
        <v>0.2</v>
      </c>
      <c r="ADU9">
        <v>0</v>
      </c>
      <c r="ADV9">
        <v>0.2</v>
      </c>
      <c r="ADW9">
        <v>0.2</v>
      </c>
      <c r="ADX9">
        <v>0.2</v>
      </c>
      <c r="ADY9">
        <v>0</v>
      </c>
      <c r="ADZ9">
        <v>0</v>
      </c>
      <c r="AEA9">
        <v>0.2</v>
      </c>
      <c r="AEB9">
        <v>0.2</v>
      </c>
      <c r="AEC9">
        <v>0.2</v>
      </c>
      <c r="AED9">
        <v>0</v>
      </c>
      <c r="AEE9">
        <v>0.2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0.2</v>
      </c>
      <c r="AEN9">
        <v>0</v>
      </c>
      <c r="AEO9">
        <v>0.2</v>
      </c>
      <c r="AEP9">
        <v>0.2</v>
      </c>
      <c r="AEQ9">
        <v>0.2</v>
      </c>
      <c r="AER9">
        <v>0.2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0.2</v>
      </c>
      <c r="AEY9">
        <v>0</v>
      </c>
      <c r="AEZ9">
        <v>0.2</v>
      </c>
      <c r="AFA9">
        <v>0.2</v>
      </c>
      <c r="AFB9">
        <v>0.2</v>
      </c>
      <c r="AFC9">
        <v>0.2</v>
      </c>
      <c r="AFD9">
        <v>0</v>
      </c>
      <c r="AFE9">
        <v>0</v>
      </c>
      <c r="AFF9">
        <v>0.2</v>
      </c>
      <c r="AFG9">
        <v>0</v>
      </c>
      <c r="AFH9">
        <v>0</v>
      </c>
      <c r="AFI9">
        <v>0.2</v>
      </c>
      <c r="AFJ9">
        <v>0</v>
      </c>
      <c r="AFK9">
        <v>0</v>
      </c>
      <c r="AFL9">
        <v>0.2</v>
      </c>
      <c r="AFM9">
        <v>0</v>
      </c>
      <c r="AFN9">
        <v>0</v>
      </c>
      <c r="AFO9">
        <v>0</v>
      </c>
      <c r="AFP9">
        <v>0.2</v>
      </c>
      <c r="AFQ9">
        <v>0.2</v>
      </c>
      <c r="AFR9">
        <v>0</v>
      </c>
      <c r="AFS9">
        <v>0</v>
      </c>
      <c r="AFT9">
        <v>0.2</v>
      </c>
      <c r="AFU9">
        <v>0.2</v>
      </c>
      <c r="AFV9">
        <v>0</v>
      </c>
      <c r="AFW9">
        <v>0.2</v>
      </c>
      <c r="AFX9">
        <v>0.2</v>
      </c>
      <c r="AFY9">
        <v>0.2</v>
      </c>
      <c r="AFZ9">
        <v>0</v>
      </c>
      <c r="AGA9">
        <v>0.2</v>
      </c>
      <c r="AGB9">
        <v>0.2</v>
      </c>
      <c r="AGC9">
        <v>0</v>
      </c>
      <c r="AGD9">
        <v>0</v>
      </c>
      <c r="AGE9">
        <v>0.2</v>
      </c>
      <c r="AGF9">
        <v>0.2</v>
      </c>
      <c r="AGG9">
        <v>0.2</v>
      </c>
      <c r="AGH9">
        <v>0</v>
      </c>
      <c r="AGI9">
        <v>0</v>
      </c>
      <c r="AGJ9">
        <v>0.2</v>
      </c>
      <c r="AGK9">
        <v>0.2</v>
      </c>
      <c r="AGL9">
        <v>0.2</v>
      </c>
      <c r="AGM9">
        <v>0.2</v>
      </c>
      <c r="AGN9">
        <v>0</v>
      </c>
      <c r="AGO9">
        <v>0.2</v>
      </c>
      <c r="AGP9">
        <v>0.2</v>
      </c>
      <c r="AGQ9">
        <v>0.2</v>
      </c>
      <c r="AGR9">
        <v>0.2</v>
      </c>
      <c r="AGS9">
        <v>0</v>
      </c>
      <c r="AGT9">
        <v>0</v>
      </c>
      <c r="AGU9">
        <v>0.2</v>
      </c>
      <c r="AGV9">
        <v>0.2</v>
      </c>
      <c r="AGW9">
        <v>0.2</v>
      </c>
      <c r="AGX9">
        <v>0.2</v>
      </c>
      <c r="AGY9">
        <v>0.2</v>
      </c>
      <c r="AGZ9">
        <v>0.2</v>
      </c>
      <c r="AHA9">
        <v>0.2</v>
      </c>
      <c r="AHB9">
        <v>0.2</v>
      </c>
      <c r="AHC9">
        <v>0.2</v>
      </c>
      <c r="AHD9">
        <v>0</v>
      </c>
      <c r="AHE9">
        <v>0</v>
      </c>
      <c r="AHF9">
        <v>0.2</v>
      </c>
      <c r="AHG9">
        <v>0.2</v>
      </c>
      <c r="AHH9">
        <v>0</v>
      </c>
      <c r="AHI9">
        <v>0.2</v>
      </c>
      <c r="AHJ9">
        <v>0</v>
      </c>
      <c r="AHK9">
        <v>0</v>
      </c>
      <c r="AHL9">
        <v>0</v>
      </c>
      <c r="AHM9">
        <v>0.2</v>
      </c>
      <c r="AHN9">
        <v>0</v>
      </c>
      <c r="AHO9">
        <v>0</v>
      </c>
      <c r="AHP9">
        <v>0</v>
      </c>
      <c r="AHQ9">
        <v>0.2</v>
      </c>
      <c r="AHR9">
        <v>0.2</v>
      </c>
      <c r="AHS9">
        <v>0</v>
      </c>
      <c r="AHT9">
        <v>0</v>
      </c>
      <c r="AHU9">
        <v>0.2</v>
      </c>
      <c r="AHV9">
        <v>0</v>
      </c>
      <c r="AHW9">
        <v>0</v>
      </c>
      <c r="AHX9">
        <v>0</v>
      </c>
      <c r="AHY9">
        <v>0.2</v>
      </c>
      <c r="AHZ9">
        <v>0</v>
      </c>
      <c r="AIA9">
        <v>0</v>
      </c>
      <c r="AIB9">
        <v>0.2</v>
      </c>
      <c r="AIC9">
        <v>0</v>
      </c>
      <c r="AID9">
        <v>0</v>
      </c>
      <c r="AIE9">
        <v>0.2</v>
      </c>
      <c r="AIF9">
        <v>0.2</v>
      </c>
      <c r="AIG9">
        <v>0</v>
      </c>
      <c r="AIH9">
        <v>0.2</v>
      </c>
      <c r="AII9">
        <v>0.2</v>
      </c>
      <c r="AIJ9">
        <v>0.2</v>
      </c>
      <c r="AIK9">
        <v>0.2</v>
      </c>
      <c r="AIL9">
        <v>0.2</v>
      </c>
      <c r="AIM9">
        <v>0</v>
      </c>
      <c r="AIN9">
        <v>0.2</v>
      </c>
      <c r="AIO9">
        <v>0.2</v>
      </c>
      <c r="AIP9">
        <v>0.2</v>
      </c>
      <c r="AIQ9">
        <v>0</v>
      </c>
      <c r="AIR9">
        <v>0.2</v>
      </c>
      <c r="AIS9">
        <v>0</v>
      </c>
      <c r="AIT9">
        <v>0.2</v>
      </c>
      <c r="AIU9">
        <v>0.2</v>
      </c>
      <c r="AIV9">
        <v>0.2</v>
      </c>
      <c r="AIW9">
        <v>0.2</v>
      </c>
      <c r="AIX9">
        <v>0</v>
      </c>
      <c r="AIY9">
        <v>0</v>
      </c>
      <c r="AIZ9">
        <v>0.2</v>
      </c>
      <c r="AJA9">
        <v>0</v>
      </c>
      <c r="AJB9">
        <v>0.2</v>
      </c>
      <c r="AJC9">
        <v>0</v>
      </c>
      <c r="AJD9">
        <v>0</v>
      </c>
      <c r="AJE9">
        <v>0</v>
      </c>
      <c r="AJF9">
        <v>0.2</v>
      </c>
      <c r="AJG9">
        <v>0</v>
      </c>
      <c r="AJH9">
        <v>0.2</v>
      </c>
      <c r="AJI9">
        <v>0.2</v>
      </c>
      <c r="AJJ9">
        <v>0.2</v>
      </c>
      <c r="AJK9">
        <v>0.2</v>
      </c>
      <c r="AJL9">
        <v>0.2</v>
      </c>
      <c r="AJM9">
        <v>0</v>
      </c>
      <c r="AJN9">
        <v>0.2</v>
      </c>
      <c r="AJO9">
        <v>0.2</v>
      </c>
      <c r="AJP9">
        <v>0.2</v>
      </c>
      <c r="AJQ9">
        <v>0.2</v>
      </c>
      <c r="AJR9">
        <v>0</v>
      </c>
      <c r="AJS9">
        <v>0</v>
      </c>
      <c r="AJT9">
        <v>0</v>
      </c>
      <c r="AJU9">
        <v>0.2</v>
      </c>
      <c r="AJV9">
        <v>0.2</v>
      </c>
      <c r="AJW9">
        <v>0.2</v>
      </c>
      <c r="AJX9">
        <v>0</v>
      </c>
      <c r="AJY9">
        <v>0.2</v>
      </c>
      <c r="AJZ9">
        <v>0.2</v>
      </c>
      <c r="AKA9">
        <v>0</v>
      </c>
      <c r="AKB9">
        <v>0</v>
      </c>
      <c r="AKC9">
        <v>0.2</v>
      </c>
      <c r="AKD9">
        <v>0</v>
      </c>
      <c r="AKE9">
        <v>0</v>
      </c>
      <c r="AKF9">
        <v>0.2</v>
      </c>
      <c r="AKG9">
        <v>0</v>
      </c>
      <c r="AKH9">
        <v>0.2</v>
      </c>
      <c r="AKI9">
        <v>0</v>
      </c>
      <c r="AKJ9">
        <v>0.2</v>
      </c>
      <c r="AKK9">
        <v>0</v>
      </c>
      <c r="AKL9">
        <v>0.2</v>
      </c>
      <c r="AKM9">
        <v>0</v>
      </c>
      <c r="AKN9">
        <v>0.2</v>
      </c>
      <c r="AKO9">
        <v>0</v>
      </c>
      <c r="AKP9">
        <v>0</v>
      </c>
      <c r="AKQ9">
        <v>0.2</v>
      </c>
      <c r="AKR9">
        <v>0.2</v>
      </c>
      <c r="AKS9">
        <v>0</v>
      </c>
      <c r="AKT9">
        <v>0.2</v>
      </c>
      <c r="AKU9">
        <v>0</v>
      </c>
      <c r="AKV9">
        <v>0</v>
      </c>
      <c r="AKW9">
        <v>0</v>
      </c>
      <c r="AKX9">
        <v>0</v>
      </c>
      <c r="AKY9">
        <v>0.2</v>
      </c>
      <c r="AKZ9">
        <v>0.2</v>
      </c>
      <c r="ALA9">
        <v>0.2</v>
      </c>
      <c r="ALB9">
        <v>0</v>
      </c>
      <c r="ALC9">
        <v>0</v>
      </c>
      <c r="ALD9">
        <v>0</v>
      </c>
      <c r="ALE9">
        <v>0</v>
      </c>
      <c r="ALF9">
        <v>0.2</v>
      </c>
      <c r="ALG9">
        <v>0.2</v>
      </c>
      <c r="ALH9">
        <v>0.2</v>
      </c>
      <c r="ALI9">
        <v>0.2</v>
      </c>
      <c r="ALJ9">
        <v>0</v>
      </c>
      <c r="ALK9">
        <v>0.2</v>
      </c>
      <c r="ALL9">
        <v>0.2</v>
      </c>
      <c r="ALM9">
        <v>0.2</v>
      </c>
      <c r="ALN9">
        <v>0.2</v>
      </c>
      <c r="ALO9">
        <v>0</v>
      </c>
      <c r="ALP9">
        <v>0.2</v>
      </c>
      <c r="ALQ9">
        <v>0</v>
      </c>
      <c r="ALR9">
        <v>0.2</v>
      </c>
      <c r="ALS9">
        <v>0.2</v>
      </c>
      <c r="ALT9">
        <v>0</v>
      </c>
      <c r="ALU9">
        <v>0.2</v>
      </c>
      <c r="ALV9">
        <v>0</v>
      </c>
      <c r="ALW9">
        <v>0.2</v>
      </c>
      <c r="ALX9">
        <v>0.2</v>
      </c>
      <c r="ALY9">
        <v>0</v>
      </c>
      <c r="ALZ9">
        <v>0</v>
      </c>
      <c r="AMA9">
        <v>0</v>
      </c>
      <c r="AMB9">
        <v>0.2</v>
      </c>
      <c r="AMC9">
        <v>0</v>
      </c>
      <c r="AMD9">
        <v>0.2</v>
      </c>
      <c r="AME9">
        <v>0.2</v>
      </c>
      <c r="AMF9">
        <v>0</v>
      </c>
      <c r="AMG9">
        <v>0</v>
      </c>
      <c r="AMH9">
        <v>0.2</v>
      </c>
      <c r="AMI9">
        <v>0</v>
      </c>
      <c r="AMJ9">
        <v>0.2</v>
      </c>
      <c r="AMK9">
        <v>0</v>
      </c>
      <c r="AML9">
        <v>0</v>
      </c>
      <c r="AMM9">
        <v>0</v>
      </c>
      <c r="AMN9">
        <v>0.2</v>
      </c>
      <c r="AMO9">
        <v>0.2</v>
      </c>
      <c r="AMP9">
        <v>0</v>
      </c>
      <c r="AMQ9">
        <v>0.2</v>
      </c>
      <c r="AMR9">
        <v>0</v>
      </c>
      <c r="AMS9">
        <v>0</v>
      </c>
      <c r="AMT9">
        <v>0.2</v>
      </c>
      <c r="AMU9">
        <v>0</v>
      </c>
      <c r="AMV9">
        <v>0</v>
      </c>
      <c r="AMW9">
        <v>0</v>
      </c>
      <c r="AMX9">
        <v>0.2</v>
      </c>
      <c r="AMY9">
        <v>0</v>
      </c>
      <c r="AMZ9">
        <v>0.2</v>
      </c>
      <c r="ANA9">
        <v>0.2</v>
      </c>
      <c r="ANB9">
        <v>0.2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0.2</v>
      </c>
      <c r="ANI9">
        <v>0.2</v>
      </c>
      <c r="ANJ9">
        <v>0.2</v>
      </c>
      <c r="ANK9">
        <v>0.2</v>
      </c>
      <c r="ANL9">
        <v>0</v>
      </c>
      <c r="ANM9">
        <v>0.2</v>
      </c>
      <c r="ANN9">
        <v>0</v>
      </c>
      <c r="ANO9">
        <v>0</v>
      </c>
      <c r="ANP9">
        <v>0.2</v>
      </c>
      <c r="ANQ9">
        <v>0</v>
      </c>
      <c r="ANR9">
        <v>0</v>
      </c>
      <c r="ANS9">
        <v>0.2</v>
      </c>
      <c r="ANT9">
        <v>0.2</v>
      </c>
      <c r="ANU9">
        <v>0</v>
      </c>
      <c r="ANV9">
        <v>0.2</v>
      </c>
      <c r="ANW9">
        <v>0</v>
      </c>
      <c r="ANX9">
        <v>0.2</v>
      </c>
      <c r="ANY9">
        <v>0</v>
      </c>
      <c r="ANZ9">
        <v>0.2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0.2</v>
      </c>
      <c r="AOG9">
        <v>0</v>
      </c>
      <c r="AOH9">
        <v>0</v>
      </c>
      <c r="AOI9">
        <v>0.2</v>
      </c>
      <c r="AOJ9">
        <v>0.2</v>
      </c>
      <c r="AOK9">
        <v>0</v>
      </c>
      <c r="AOL9">
        <v>0.2</v>
      </c>
      <c r="AOM9">
        <v>0</v>
      </c>
      <c r="AON9">
        <v>0.2</v>
      </c>
      <c r="AOO9">
        <v>0</v>
      </c>
      <c r="AOP9">
        <v>0</v>
      </c>
      <c r="AOQ9">
        <v>0.2</v>
      </c>
      <c r="AOR9">
        <v>0.2</v>
      </c>
      <c r="AOS9">
        <v>0.2</v>
      </c>
      <c r="AOT9">
        <v>0</v>
      </c>
      <c r="AOU9">
        <v>0.2</v>
      </c>
      <c r="AOV9">
        <v>0</v>
      </c>
      <c r="AOW9">
        <v>0</v>
      </c>
      <c r="AOX9">
        <v>0.2</v>
      </c>
      <c r="AOY9">
        <v>0.2</v>
      </c>
      <c r="AOZ9">
        <v>0</v>
      </c>
      <c r="APA9">
        <v>0</v>
      </c>
      <c r="APB9">
        <v>0.2</v>
      </c>
      <c r="APC9">
        <v>0.2</v>
      </c>
      <c r="APD9">
        <v>0.2</v>
      </c>
      <c r="APE9">
        <v>0</v>
      </c>
      <c r="APF9">
        <v>0.2</v>
      </c>
      <c r="APG9">
        <v>0.2</v>
      </c>
      <c r="APH9">
        <v>0.2</v>
      </c>
      <c r="API9">
        <v>0.2</v>
      </c>
      <c r="APJ9">
        <v>0.2</v>
      </c>
      <c r="APK9">
        <v>0.2</v>
      </c>
      <c r="APL9">
        <v>0</v>
      </c>
      <c r="APM9">
        <v>0.2</v>
      </c>
      <c r="APN9">
        <v>0</v>
      </c>
      <c r="APO9">
        <v>0</v>
      </c>
      <c r="APP9">
        <v>0</v>
      </c>
      <c r="APQ9">
        <v>0.2</v>
      </c>
      <c r="APR9">
        <v>0.2</v>
      </c>
      <c r="APS9">
        <v>0</v>
      </c>
      <c r="APT9">
        <v>0.2</v>
      </c>
      <c r="APU9">
        <v>0.2</v>
      </c>
      <c r="APV9">
        <v>0.2</v>
      </c>
      <c r="APW9">
        <v>0</v>
      </c>
      <c r="APX9">
        <v>0</v>
      </c>
      <c r="APY9">
        <v>0</v>
      </c>
      <c r="APZ9">
        <v>0.2</v>
      </c>
      <c r="AQA9">
        <v>0.2</v>
      </c>
      <c r="AQB9">
        <v>0.2</v>
      </c>
      <c r="AQC9">
        <v>0.2</v>
      </c>
      <c r="AQD9">
        <v>0.2</v>
      </c>
      <c r="AQE9">
        <v>0.2</v>
      </c>
      <c r="AQF9">
        <v>0.2</v>
      </c>
      <c r="AQG9">
        <v>0.2</v>
      </c>
      <c r="AQH9">
        <v>0</v>
      </c>
      <c r="AQI9">
        <v>0.2</v>
      </c>
      <c r="AQJ9">
        <v>0.2</v>
      </c>
      <c r="AQK9">
        <v>0.2</v>
      </c>
      <c r="AQL9">
        <v>0</v>
      </c>
      <c r="AQM9">
        <v>0</v>
      </c>
      <c r="AQN9">
        <v>0.2</v>
      </c>
      <c r="AQO9">
        <v>0</v>
      </c>
      <c r="AQP9">
        <v>0.2</v>
      </c>
      <c r="AQQ9">
        <v>0</v>
      </c>
      <c r="AQR9">
        <v>0</v>
      </c>
      <c r="AQS9">
        <v>0.2</v>
      </c>
      <c r="AQT9">
        <v>0.2</v>
      </c>
      <c r="AQU9">
        <v>0.2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0.2</v>
      </c>
      <c r="ARC9">
        <v>0</v>
      </c>
      <c r="ARD9">
        <v>0</v>
      </c>
      <c r="ARE9">
        <v>0</v>
      </c>
      <c r="ARF9">
        <v>0.2</v>
      </c>
      <c r="ARG9">
        <v>0</v>
      </c>
      <c r="ARH9">
        <v>0.2</v>
      </c>
      <c r="ARI9">
        <v>0</v>
      </c>
      <c r="ARJ9">
        <v>0</v>
      </c>
      <c r="ARK9">
        <v>0.2</v>
      </c>
      <c r="ARL9">
        <v>0.2</v>
      </c>
      <c r="ARM9">
        <v>0</v>
      </c>
      <c r="ARN9">
        <v>0.2</v>
      </c>
      <c r="ARO9">
        <v>0.2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0.2</v>
      </c>
      <c r="ARV9">
        <v>0</v>
      </c>
      <c r="ARW9">
        <v>0</v>
      </c>
      <c r="ARX9">
        <v>0.2</v>
      </c>
      <c r="ARY9">
        <v>0</v>
      </c>
      <c r="ARZ9">
        <v>0.2</v>
      </c>
      <c r="ASA9">
        <v>0.2</v>
      </c>
      <c r="ASB9">
        <v>0</v>
      </c>
      <c r="ASC9">
        <v>0.2</v>
      </c>
      <c r="ASD9">
        <v>0.2</v>
      </c>
      <c r="ASE9">
        <v>0.2</v>
      </c>
      <c r="ASF9">
        <v>0</v>
      </c>
      <c r="ASG9">
        <v>0</v>
      </c>
      <c r="ASH9">
        <v>0.2</v>
      </c>
      <c r="ASI9">
        <v>0</v>
      </c>
      <c r="ASJ9">
        <v>0.2</v>
      </c>
      <c r="ASK9">
        <v>0.2</v>
      </c>
      <c r="ASL9">
        <v>0.2</v>
      </c>
      <c r="ASM9">
        <v>0.2</v>
      </c>
      <c r="ASN9">
        <v>0.2</v>
      </c>
      <c r="ASO9">
        <v>0</v>
      </c>
      <c r="ASP9">
        <v>0.2</v>
      </c>
      <c r="ASQ9">
        <v>0</v>
      </c>
      <c r="ASR9">
        <v>0</v>
      </c>
      <c r="ASS9">
        <v>0.2</v>
      </c>
      <c r="AST9">
        <v>0.2</v>
      </c>
      <c r="ASU9">
        <v>0</v>
      </c>
      <c r="ASV9">
        <v>0.2</v>
      </c>
      <c r="ASW9">
        <v>0.2</v>
      </c>
      <c r="ASX9">
        <v>0.2</v>
      </c>
      <c r="ASY9">
        <v>0.2</v>
      </c>
      <c r="ASZ9">
        <v>0</v>
      </c>
      <c r="ATA9">
        <v>0</v>
      </c>
      <c r="ATB9">
        <v>0</v>
      </c>
      <c r="ATC9">
        <v>0.2</v>
      </c>
      <c r="ATD9">
        <v>0</v>
      </c>
      <c r="ATE9">
        <v>0</v>
      </c>
      <c r="ATF9">
        <v>0.2</v>
      </c>
      <c r="ATG9">
        <v>0.2</v>
      </c>
      <c r="ATH9">
        <v>0.2</v>
      </c>
      <c r="ATI9">
        <v>0</v>
      </c>
      <c r="ATJ9">
        <v>0.2</v>
      </c>
      <c r="ATK9">
        <v>0</v>
      </c>
      <c r="ATL9">
        <v>0.2</v>
      </c>
      <c r="ATM9">
        <v>0.2</v>
      </c>
      <c r="ATN9">
        <v>0.2</v>
      </c>
      <c r="ATO9">
        <v>0.2</v>
      </c>
      <c r="ATP9">
        <v>0</v>
      </c>
      <c r="ATQ9">
        <v>0.2</v>
      </c>
      <c r="ATR9">
        <v>0</v>
      </c>
      <c r="ATS9">
        <v>0.2</v>
      </c>
      <c r="ATT9">
        <v>0</v>
      </c>
      <c r="ATU9">
        <v>0.2</v>
      </c>
      <c r="ATV9">
        <v>0</v>
      </c>
      <c r="ATW9">
        <v>0</v>
      </c>
      <c r="ATX9">
        <v>0.2</v>
      </c>
      <c r="ATY9">
        <v>0.2</v>
      </c>
      <c r="ATZ9">
        <v>0</v>
      </c>
      <c r="AUA9">
        <v>0.2</v>
      </c>
      <c r="AUB9">
        <v>0.2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0.2</v>
      </c>
      <c r="AUK9">
        <v>0</v>
      </c>
      <c r="AUL9">
        <v>0.2</v>
      </c>
      <c r="AUM9">
        <v>0.2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0.2</v>
      </c>
      <c r="AUV9">
        <v>0</v>
      </c>
      <c r="AUW9">
        <v>0</v>
      </c>
      <c r="AUX9">
        <v>0.2</v>
      </c>
      <c r="AUY9">
        <v>0</v>
      </c>
      <c r="AUZ9">
        <v>0</v>
      </c>
      <c r="AVA9">
        <v>0</v>
      </c>
      <c r="AVB9">
        <v>0.2</v>
      </c>
      <c r="AVC9">
        <v>0</v>
      </c>
      <c r="AVD9">
        <v>0.2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0.2</v>
      </c>
      <c r="AVK9">
        <v>0.2</v>
      </c>
      <c r="AVL9">
        <v>0</v>
      </c>
      <c r="AVM9">
        <v>0</v>
      </c>
      <c r="AVN9">
        <v>0</v>
      </c>
      <c r="AVO9">
        <v>0.2</v>
      </c>
      <c r="AVP9">
        <v>0</v>
      </c>
      <c r="AVQ9">
        <v>0</v>
      </c>
      <c r="AVR9">
        <v>0</v>
      </c>
      <c r="AVS9">
        <v>0.2</v>
      </c>
      <c r="AVT9">
        <v>0</v>
      </c>
      <c r="AVU9">
        <v>0</v>
      </c>
      <c r="AVV9">
        <v>0.2</v>
      </c>
      <c r="AVW9">
        <v>0</v>
      </c>
      <c r="AVX9">
        <v>0.2</v>
      </c>
      <c r="AVY9">
        <v>0.2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0.2</v>
      </c>
      <c r="AWG9">
        <v>0.2</v>
      </c>
      <c r="AWH9">
        <v>0</v>
      </c>
      <c r="AWI9">
        <v>0.2</v>
      </c>
      <c r="AWJ9">
        <v>0</v>
      </c>
      <c r="AWK9">
        <v>0.2</v>
      </c>
      <c r="AWL9">
        <v>0</v>
      </c>
      <c r="AWM9">
        <v>0.2</v>
      </c>
      <c r="AWN9">
        <v>0</v>
      </c>
      <c r="AWO9">
        <v>0.2</v>
      </c>
      <c r="AWP9">
        <v>0</v>
      </c>
      <c r="AWQ9">
        <v>0.2</v>
      </c>
      <c r="AWR9">
        <v>0</v>
      </c>
      <c r="AWS9">
        <v>0.2</v>
      </c>
      <c r="AWT9">
        <v>0</v>
      </c>
      <c r="AWU9">
        <v>0.2</v>
      </c>
      <c r="AWV9">
        <v>0.2</v>
      </c>
      <c r="AWW9">
        <v>0.2</v>
      </c>
      <c r="AWX9">
        <v>0.2</v>
      </c>
      <c r="AWY9">
        <v>0</v>
      </c>
      <c r="AWZ9">
        <v>0.2</v>
      </c>
      <c r="AXA9">
        <v>0</v>
      </c>
      <c r="AXB9">
        <v>0</v>
      </c>
      <c r="AXC9">
        <v>0.2</v>
      </c>
      <c r="AXD9">
        <v>0.2</v>
      </c>
      <c r="AXE9">
        <v>0.2</v>
      </c>
      <c r="AXF9">
        <v>0</v>
      </c>
      <c r="AXG9">
        <v>0.2</v>
      </c>
      <c r="AXH9">
        <v>0</v>
      </c>
      <c r="AXI9">
        <v>0.2</v>
      </c>
      <c r="AXJ9">
        <v>0.2</v>
      </c>
      <c r="AXK9">
        <v>0</v>
      </c>
      <c r="AXL9">
        <v>0.2</v>
      </c>
      <c r="AXM9">
        <v>0</v>
      </c>
      <c r="AXN9">
        <v>0</v>
      </c>
      <c r="AXO9">
        <v>0</v>
      </c>
      <c r="AXP9">
        <v>0</v>
      </c>
      <c r="AXQ9">
        <v>0</v>
      </c>
      <c r="AXR9">
        <v>0</v>
      </c>
      <c r="AXS9">
        <v>0</v>
      </c>
      <c r="AXT9">
        <v>0.2</v>
      </c>
      <c r="AXU9">
        <v>0.2</v>
      </c>
      <c r="AXV9">
        <v>0</v>
      </c>
      <c r="AXW9">
        <v>0</v>
      </c>
      <c r="AXX9">
        <v>0</v>
      </c>
      <c r="AXY9">
        <v>0.2</v>
      </c>
      <c r="AXZ9">
        <v>0.2</v>
      </c>
      <c r="AYA9">
        <v>0</v>
      </c>
      <c r="AYB9">
        <v>0.2</v>
      </c>
      <c r="AYC9">
        <v>0.2</v>
      </c>
      <c r="AYD9">
        <v>0</v>
      </c>
      <c r="AYE9">
        <v>0.2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0.2</v>
      </c>
      <c r="AYL9">
        <v>0.2</v>
      </c>
      <c r="AYM9">
        <v>0</v>
      </c>
      <c r="AYN9">
        <v>0.2</v>
      </c>
      <c r="AYO9">
        <v>0</v>
      </c>
      <c r="AYP9">
        <v>0.2</v>
      </c>
      <c r="AYQ9">
        <v>0.2</v>
      </c>
      <c r="AYR9">
        <v>0</v>
      </c>
      <c r="AYS9">
        <v>0.2</v>
      </c>
      <c r="AYT9">
        <v>0</v>
      </c>
      <c r="AYU9">
        <v>0</v>
      </c>
      <c r="AYV9">
        <v>0</v>
      </c>
      <c r="AYW9">
        <v>0.2</v>
      </c>
      <c r="AYX9">
        <v>0</v>
      </c>
      <c r="AYY9">
        <v>0</v>
      </c>
      <c r="AYZ9">
        <v>0.2</v>
      </c>
      <c r="AZA9">
        <v>0</v>
      </c>
      <c r="AZB9">
        <v>0</v>
      </c>
      <c r="AZC9">
        <v>0.2</v>
      </c>
      <c r="AZD9">
        <v>0.2</v>
      </c>
      <c r="AZE9">
        <v>0.2</v>
      </c>
      <c r="AZF9">
        <v>0.2</v>
      </c>
      <c r="AZG9">
        <v>0.2</v>
      </c>
      <c r="AZH9">
        <v>0</v>
      </c>
      <c r="AZI9">
        <v>0.2</v>
      </c>
      <c r="AZJ9">
        <v>0</v>
      </c>
      <c r="AZK9">
        <v>0</v>
      </c>
      <c r="AZL9">
        <v>0.2</v>
      </c>
      <c r="AZM9">
        <v>0</v>
      </c>
      <c r="AZN9">
        <v>0.2</v>
      </c>
      <c r="AZO9">
        <v>0.2</v>
      </c>
      <c r="AZP9">
        <v>0</v>
      </c>
      <c r="AZQ9">
        <v>0</v>
      </c>
      <c r="AZR9">
        <v>0</v>
      </c>
      <c r="AZS9">
        <v>0</v>
      </c>
      <c r="AZT9">
        <v>0.2</v>
      </c>
      <c r="AZU9">
        <v>0</v>
      </c>
      <c r="AZV9">
        <v>0.2</v>
      </c>
      <c r="AZW9">
        <v>0</v>
      </c>
      <c r="AZX9">
        <v>0.2</v>
      </c>
      <c r="AZY9">
        <v>0</v>
      </c>
      <c r="AZZ9">
        <v>0.2</v>
      </c>
      <c r="BAA9">
        <v>0</v>
      </c>
      <c r="BAB9">
        <v>0.2</v>
      </c>
      <c r="BAC9">
        <v>0</v>
      </c>
      <c r="BAD9">
        <v>0.2</v>
      </c>
      <c r="BAE9">
        <v>0.2</v>
      </c>
      <c r="BAF9">
        <v>0.2</v>
      </c>
      <c r="BAG9">
        <v>0.2</v>
      </c>
      <c r="BAH9">
        <v>0</v>
      </c>
      <c r="BAI9">
        <v>0.2</v>
      </c>
      <c r="BAJ9">
        <v>0</v>
      </c>
      <c r="BAK9">
        <v>0.2</v>
      </c>
      <c r="BAL9">
        <v>0</v>
      </c>
      <c r="BAM9">
        <v>0</v>
      </c>
      <c r="BAN9">
        <v>0</v>
      </c>
      <c r="BAO9">
        <v>0</v>
      </c>
      <c r="BAP9">
        <v>0.2</v>
      </c>
      <c r="BAQ9">
        <v>0</v>
      </c>
      <c r="BAR9">
        <v>0</v>
      </c>
      <c r="BAS9">
        <v>0</v>
      </c>
      <c r="BAT9">
        <v>0.2</v>
      </c>
      <c r="BAU9">
        <v>0</v>
      </c>
      <c r="BAV9">
        <v>0.2</v>
      </c>
      <c r="BAW9">
        <v>0.2</v>
      </c>
      <c r="BAX9">
        <v>0.2</v>
      </c>
      <c r="BAY9">
        <v>0.2</v>
      </c>
      <c r="BAZ9">
        <v>0.2</v>
      </c>
      <c r="BBA9">
        <v>0.2</v>
      </c>
      <c r="BBB9">
        <v>0</v>
      </c>
      <c r="BBC9">
        <v>0</v>
      </c>
      <c r="BBD9">
        <v>0.2</v>
      </c>
      <c r="BBE9">
        <v>0.2</v>
      </c>
      <c r="BBF9">
        <v>0</v>
      </c>
      <c r="BBG9">
        <v>0.2</v>
      </c>
      <c r="BBH9">
        <v>0.2</v>
      </c>
      <c r="BBI9">
        <v>0.2</v>
      </c>
      <c r="BBJ9">
        <v>0</v>
      </c>
      <c r="BBK9">
        <v>0.2</v>
      </c>
      <c r="BBL9">
        <v>0</v>
      </c>
      <c r="BBM9">
        <v>0.2</v>
      </c>
      <c r="BBN9">
        <v>0</v>
      </c>
      <c r="BBO9">
        <v>0</v>
      </c>
      <c r="BBP9">
        <v>0.2</v>
      </c>
      <c r="BBQ9">
        <v>0</v>
      </c>
      <c r="BBR9">
        <v>0</v>
      </c>
      <c r="BBS9">
        <v>0</v>
      </c>
      <c r="BBT9">
        <v>0.2</v>
      </c>
      <c r="BBU9">
        <v>0</v>
      </c>
      <c r="BBV9">
        <v>0</v>
      </c>
      <c r="BBW9">
        <v>0.2</v>
      </c>
      <c r="BBX9">
        <v>0.2</v>
      </c>
      <c r="BBY9">
        <v>0.2</v>
      </c>
      <c r="BBZ9">
        <v>0</v>
      </c>
      <c r="BCA9">
        <v>0.2</v>
      </c>
      <c r="BCB9">
        <v>0.2</v>
      </c>
      <c r="BCC9">
        <v>0</v>
      </c>
      <c r="BCD9">
        <v>0.2</v>
      </c>
      <c r="BCE9">
        <v>0</v>
      </c>
      <c r="BCF9">
        <v>0</v>
      </c>
      <c r="BCG9">
        <v>0</v>
      </c>
      <c r="BCH9">
        <v>0</v>
      </c>
      <c r="BCI9">
        <v>0.2</v>
      </c>
      <c r="BCJ9">
        <v>0.2</v>
      </c>
      <c r="BCK9">
        <v>0.2</v>
      </c>
      <c r="BCL9">
        <v>0.2</v>
      </c>
      <c r="BCM9">
        <v>0.2</v>
      </c>
      <c r="BCN9">
        <v>0.2</v>
      </c>
      <c r="BCO9">
        <v>0</v>
      </c>
      <c r="BCP9">
        <v>0.2</v>
      </c>
      <c r="BCQ9">
        <v>0.2</v>
      </c>
      <c r="BCR9">
        <v>0.2</v>
      </c>
      <c r="BCS9">
        <v>0</v>
      </c>
      <c r="BCT9">
        <v>0</v>
      </c>
      <c r="BCU9">
        <v>0</v>
      </c>
      <c r="BCV9">
        <v>0.2</v>
      </c>
      <c r="BCW9">
        <v>0</v>
      </c>
      <c r="BCX9">
        <v>0</v>
      </c>
      <c r="BCY9">
        <v>0.2</v>
      </c>
      <c r="BCZ9">
        <v>0.2</v>
      </c>
      <c r="BDA9">
        <v>0.2</v>
      </c>
      <c r="BDB9">
        <v>0</v>
      </c>
      <c r="BDC9">
        <v>0</v>
      </c>
      <c r="BDD9">
        <v>0.2</v>
      </c>
      <c r="BDE9">
        <v>0.2</v>
      </c>
      <c r="BDF9">
        <v>0</v>
      </c>
      <c r="BDG9">
        <v>0.2</v>
      </c>
      <c r="BDH9">
        <v>0</v>
      </c>
      <c r="BDI9">
        <v>0</v>
      </c>
      <c r="BDJ9">
        <v>0.2</v>
      </c>
      <c r="BDK9">
        <v>0.2</v>
      </c>
      <c r="BDL9">
        <v>0.2</v>
      </c>
      <c r="BDM9">
        <v>0.2</v>
      </c>
      <c r="BDN9">
        <v>0.2</v>
      </c>
      <c r="BDO9">
        <v>0.2</v>
      </c>
      <c r="BDP9">
        <v>0</v>
      </c>
      <c r="BDQ9">
        <v>0</v>
      </c>
      <c r="BDR9">
        <v>0</v>
      </c>
      <c r="BDS9">
        <v>0.2</v>
      </c>
      <c r="BDT9">
        <v>0</v>
      </c>
      <c r="BDU9">
        <v>0.2</v>
      </c>
      <c r="BDV9">
        <v>0.2</v>
      </c>
      <c r="BDW9">
        <v>0</v>
      </c>
      <c r="BDX9">
        <v>0.2</v>
      </c>
      <c r="BDY9">
        <v>0.2</v>
      </c>
      <c r="BDZ9">
        <v>0</v>
      </c>
      <c r="BEA9">
        <v>0</v>
      </c>
      <c r="BEB9">
        <v>0.2</v>
      </c>
      <c r="BEC9">
        <v>0</v>
      </c>
      <c r="BED9">
        <v>0.2</v>
      </c>
      <c r="BEE9">
        <v>0.2</v>
      </c>
      <c r="BEF9">
        <v>0</v>
      </c>
      <c r="BEG9">
        <v>0</v>
      </c>
      <c r="BEH9">
        <v>0.2</v>
      </c>
      <c r="BEI9">
        <v>0</v>
      </c>
      <c r="BEJ9">
        <v>0</v>
      </c>
      <c r="BEK9">
        <v>0</v>
      </c>
      <c r="BEL9">
        <v>0.2</v>
      </c>
      <c r="BEM9">
        <v>0</v>
      </c>
      <c r="BEN9">
        <v>0.2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0.2</v>
      </c>
      <c r="BEU9">
        <v>0.2</v>
      </c>
      <c r="BEV9">
        <v>0.2</v>
      </c>
      <c r="BEW9">
        <v>0.2</v>
      </c>
      <c r="BEX9">
        <v>0</v>
      </c>
      <c r="BEY9">
        <v>0.2</v>
      </c>
      <c r="BEZ9">
        <v>0</v>
      </c>
      <c r="BFA9">
        <v>0</v>
      </c>
      <c r="BFB9">
        <v>0</v>
      </c>
      <c r="BFC9">
        <v>0.2</v>
      </c>
      <c r="BFD9">
        <v>0</v>
      </c>
      <c r="BFE9">
        <v>0</v>
      </c>
      <c r="BFF9">
        <v>0.2</v>
      </c>
      <c r="BFG9">
        <v>0.2</v>
      </c>
      <c r="BFH9">
        <v>0.2</v>
      </c>
      <c r="BFI9">
        <v>0.2</v>
      </c>
      <c r="BFJ9">
        <v>0.2</v>
      </c>
      <c r="BFK9">
        <v>0.2</v>
      </c>
      <c r="BFL9">
        <v>0</v>
      </c>
      <c r="BFM9">
        <v>0.2</v>
      </c>
      <c r="BFN9">
        <v>0</v>
      </c>
      <c r="BFO9">
        <v>0</v>
      </c>
      <c r="BFP9">
        <v>0.2</v>
      </c>
      <c r="BFQ9">
        <v>0.2</v>
      </c>
      <c r="BFR9">
        <v>0.2</v>
      </c>
      <c r="BFS9">
        <v>0.2</v>
      </c>
      <c r="BFT9">
        <v>0.2</v>
      </c>
      <c r="BFU9">
        <v>0</v>
      </c>
      <c r="BFV9">
        <v>0</v>
      </c>
      <c r="BFW9">
        <v>0</v>
      </c>
      <c r="BFX9">
        <v>0.2</v>
      </c>
      <c r="BFY9">
        <v>0</v>
      </c>
      <c r="BFZ9">
        <v>0</v>
      </c>
      <c r="BGA9">
        <v>0</v>
      </c>
      <c r="BGB9">
        <v>0</v>
      </c>
      <c r="BGC9">
        <v>0.2</v>
      </c>
      <c r="BGD9">
        <v>0</v>
      </c>
      <c r="BGE9">
        <v>0</v>
      </c>
      <c r="BGF9">
        <v>0</v>
      </c>
      <c r="BGG9">
        <v>0.2</v>
      </c>
      <c r="BGH9">
        <v>0</v>
      </c>
      <c r="BGI9">
        <v>0.2</v>
      </c>
      <c r="BGJ9">
        <v>0.2</v>
      </c>
      <c r="BGK9">
        <v>0.2</v>
      </c>
      <c r="BGL9">
        <v>0.2</v>
      </c>
      <c r="BGM9">
        <v>0.2</v>
      </c>
      <c r="BGN9">
        <v>0</v>
      </c>
      <c r="BGO9">
        <v>0</v>
      </c>
      <c r="BGP9">
        <v>0.2</v>
      </c>
      <c r="BGQ9">
        <v>0.2</v>
      </c>
      <c r="BGR9">
        <v>0</v>
      </c>
      <c r="BGS9">
        <v>0.2</v>
      </c>
      <c r="BGT9">
        <v>0</v>
      </c>
      <c r="BGU9">
        <v>0</v>
      </c>
      <c r="BGV9">
        <v>0.2</v>
      </c>
      <c r="BGW9">
        <v>0</v>
      </c>
      <c r="BGX9">
        <v>0</v>
      </c>
      <c r="BGY9">
        <v>0.2</v>
      </c>
      <c r="BGZ9">
        <v>0</v>
      </c>
      <c r="BHA9">
        <v>0.2</v>
      </c>
      <c r="BHB9">
        <v>0.2</v>
      </c>
      <c r="BHC9">
        <v>0.2</v>
      </c>
      <c r="BHD9">
        <v>0.2</v>
      </c>
      <c r="BHE9">
        <v>0</v>
      </c>
      <c r="BHF9">
        <v>0.2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0.2</v>
      </c>
      <c r="BHM9">
        <v>0.2</v>
      </c>
      <c r="BHN9">
        <v>0.2</v>
      </c>
      <c r="BHO9">
        <v>0.2</v>
      </c>
      <c r="BHP9">
        <v>0</v>
      </c>
      <c r="BHQ9">
        <v>0</v>
      </c>
      <c r="BHR9">
        <v>0</v>
      </c>
      <c r="BHS9">
        <v>0.2</v>
      </c>
      <c r="BHT9">
        <v>0.2</v>
      </c>
      <c r="BHU9">
        <v>0.2</v>
      </c>
      <c r="BHV9">
        <v>0</v>
      </c>
      <c r="BHW9">
        <v>0.2</v>
      </c>
      <c r="BHX9">
        <v>0</v>
      </c>
      <c r="BHY9">
        <v>0</v>
      </c>
      <c r="BHZ9">
        <v>0</v>
      </c>
      <c r="BIA9">
        <v>0</v>
      </c>
      <c r="BIB9">
        <v>0.2</v>
      </c>
      <c r="BIC9">
        <v>0.2</v>
      </c>
      <c r="BID9">
        <v>0</v>
      </c>
      <c r="BIE9">
        <v>0</v>
      </c>
      <c r="BIF9">
        <v>0.2</v>
      </c>
      <c r="BIG9">
        <v>0.2</v>
      </c>
      <c r="BIH9">
        <v>0</v>
      </c>
      <c r="BII9">
        <v>0</v>
      </c>
      <c r="BIJ9">
        <v>0</v>
      </c>
      <c r="BIK9">
        <v>0.2</v>
      </c>
      <c r="BIL9">
        <v>0.2</v>
      </c>
      <c r="BIM9">
        <v>0</v>
      </c>
      <c r="BIN9">
        <v>0</v>
      </c>
      <c r="BIO9">
        <v>0</v>
      </c>
      <c r="BIP9">
        <v>0</v>
      </c>
      <c r="BIQ9">
        <v>0.2</v>
      </c>
      <c r="BIR9">
        <v>0</v>
      </c>
      <c r="BIS9">
        <v>0</v>
      </c>
      <c r="BIT9">
        <v>0.2</v>
      </c>
      <c r="BIU9">
        <v>0.2</v>
      </c>
      <c r="BIV9">
        <v>0.2</v>
      </c>
      <c r="BIW9">
        <v>0.2</v>
      </c>
      <c r="BIX9">
        <v>0.2</v>
      </c>
      <c r="BIY9">
        <v>0.2</v>
      </c>
      <c r="BIZ9">
        <v>0.2</v>
      </c>
      <c r="BJA9">
        <v>0</v>
      </c>
      <c r="BJB9">
        <v>0</v>
      </c>
      <c r="BJC9">
        <v>0</v>
      </c>
      <c r="BJD9">
        <v>0.2</v>
      </c>
      <c r="BJE9">
        <v>0.2</v>
      </c>
      <c r="BJF9">
        <v>0.2</v>
      </c>
      <c r="BJG9">
        <v>0.2</v>
      </c>
      <c r="BJH9">
        <v>0.2</v>
      </c>
      <c r="BJI9">
        <v>0</v>
      </c>
      <c r="BJJ9">
        <v>0.2</v>
      </c>
      <c r="BJK9">
        <v>0</v>
      </c>
      <c r="BJL9">
        <v>0</v>
      </c>
      <c r="BJM9">
        <v>0</v>
      </c>
      <c r="BJN9">
        <v>0</v>
      </c>
      <c r="BJO9">
        <v>0.2</v>
      </c>
      <c r="BJP9">
        <v>0.2</v>
      </c>
      <c r="BJQ9">
        <v>0.2</v>
      </c>
      <c r="BJR9">
        <v>0.2</v>
      </c>
      <c r="BJS9">
        <v>0</v>
      </c>
      <c r="BJT9">
        <v>0</v>
      </c>
      <c r="BJU9">
        <v>0.2</v>
      </c>
      <c r="BJV9">
        <v>0</v>
      </c>
      <c r="BJW9">
        <v>0</v>
      </c>
      <c r="BJX9">
        <v>0.2</v>
      </c>
      <c r="BJY9">
        <v>0</v>
      </c>
      <c r="BJZ9">
        <v>0.2</v>
      </c>
      <c r="BKA9">
        <v>0.2</v>
      </c>
      <c r="BKB9">
        <v>0.2</v>
      </c>
      <c r="BKC9">
        <v>0.2</v>
      </c>
      <c r="BKD9">
        <v>0</v>
      </c>
      <c r="BKE9">
        <v>0</v>
      </c>
      <c r="BKF9">
        <v>0.2</v>
      </c>
      <c r="BKG9">
        <v>0.2</v>
      </c>
      <c r="BKH9">
        <v>0</v>
      </c>
      <c r="BKI9">
        <v>0.2</v>
      </c>
      <c r="BKJ9">
        <v>0.2</v>
      </c>
      <c r="BKK9">
        <v>0.2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0.2</v>
      </c>
      <c r="BKS9">
        <v>0</v>
      </c>
      <c r="BKT9">
        <v>0.2</v>
      </c>
      <c r="BKU9">
        <v>0</v>
      </c>
      <c r="BKV9">
        <v>0</v>
      </c>
      <c r="BKW9">
        <v>0</v>
      </c>
      <c r="BKX9">
        <v>0.2</v>
      </c>
      <c r="BKY9">
        <v>0</v>
      </c>
      <c r="BKZ9">
        <v>0.2</v>
      </c>
      <c r="BLA9">
        <v>0.2</v>
      </c>
      <c r="BLB9">
        <v>0.2</v>
      </c>
      <c r="BLC9">
        <v>0.2</v>
      </c>
      <c r="BLD9">
        <v>0.2</v>
      </c>
      <c r="BLE9">
        <v>0.2</v>
      </c>
      <c r="BLF9">
        <v>0</v>
      </c>
      <c r="BLG9">
        <v>0.2</v>
      </c>
      <c r="BLH9">
        <v>0</v>
      </c>
      <c r="BLI9">
        <v>0.2</v>
      </c>
      <c r="BLJ9">
        <v>0</v>
      </c>
      <c r="BLK9">
        <v>0.2</v>
      </c>
      <c r="BLL9">
        <v>0</v>
      </c>
      <c r="BLM9">
        <v>0.2</v>
      </c>
      <c r="BLN9">
        <v>0</v>
      </c>
      <c r="BLO9">
        <v>0.2</v>
      </c>
      <c r="BLP9">
        <v>0.2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0.2</v>
      </c>
      <c r="BLY9">
        <v>0</v>
      </c>
      <c r="BLZ9">
        <v>0.2</v>
      </c>
      <c r="BMA9">
        <v>0</v>
      </c>
      <c r="BMB9">
        <v>0.2</v>
      </c>
      <c r="BMC9">
        <v>0</v>
      </c>
      <c r="BMD9">
        <v>0</v>
      </c>
      <c r="BME9">
        <v>0</v>
      </c>
      <c r="BMF9">
        <v>0</v>
      </c>
      <c r="BMG9">
        <v>0.2</v>
      </c>
      <c r="BMH9">
        <v>0</v>
      </c>
      <c r="BMI9">
        <v>0</v>
      </c>
      <c r="BMJ9">
        <v>0.2</v>
      </c>
      <c r="BMK9">
        <v>0.2</v>
      </c>
      <c r="BML9">
        <v>0.2</v>
      </c>
      <c r="BMM9">
        <v>0.2</v>
      </c>
      <c r="BMN9">
        <v>0.2</v>
      </c>
      <c r="BMO9">
        <v>0.2</v>
      </c>
      <c r="BMP9">
        <v>0</v>
      </c>
      <c r="BMQ9">
        <v>0</v>
      </c>
      <c r="BMR9">
        <v>0.2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0.2</v>
      </c>
      <c r="BNB9">
        <v>0.2</v>
      </c>
      <c r="BNC9">
        <v>0</v>
      </c>
      <c r="BND9">
        <v>0.2</v>
      </c>
      <c r="BNE9">
        <v>0</v>
      </c>
      <c r="BNF9">
        <v>0</v>
      </c>
      <c r="BNG9">
        <v>0</v>
      </c>
      <c r="BNH9">
        <v>0.2</v>
      </c>
      <c r="BNI9">
        <v>0.2</v>
      </c>
      <c r="BNJ9">
        <v>0</v>
      </c>
      <c r="BNK9">
        <v>0.2</v>
      </c>
      <c r="BNL9">
        <v>0.2</v>
      </c>
      <c r="BNM9">
        <v>0</v>
      </c>
      <c r="BNN9">
        <v>0.2</v>
      </c>
      <c r="BNO9">
        <v>0.2</v>
      </c>
      <c r="BNP9">
        <v>0</v>
      </c>
      <c r="BNQ9">
        <v>0.2</v>
      </c>
      <c r="BNR9">
        <v>0.2</v>
      </c>
      <c r="BNS9">
        <v>0.2</v>
      </c>
      <c r="BNT9">
        <v>0</v>
      </c>
      <c r="BNU9">
        <v>0</v>
      </c>
      <c r="BNV9">
        <v>0</v>
      </c>
      <c r="BNW9">
        <v>0.2</v>
      </c>
      <c r="BNX9">
        <v>0.2</v>
      </c>
      <c r="BNY9">
        <v>0.2</v>
      </c>
      <c r="BNZ9">
        <v>0</v>
      </c>
      <c r="BOA9">
        <v>0.2</v>
      </c>
      <c r="BOB9">
        <v>0</v>
      </c>
      <c r="BOC9">
        <v>0.2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0.2</v>
      </c>
      <c r="BOJ9">
        <v>0</v>
      </c>
      <c r="BOK9">
        <v>0</v>
      </c>
      <c r="BOL9">
        <v>0</v>
      </c>
      <c r="BOM9">
        <v>0</v>
      </c>
      <c r="BON9">
        <v>0.2</v>
      </c>
      <c r="BOO9">
        <v>0.2</v>
      </c>
      <c r="BOP9">
        <v>0.2</v>
      </c>
      <c r="BOQ9">
        <v>0</v>
      </c>
      <c r="BOR9">
        <v>0</v>
      </c>
      <c r="BOS9">
        <v>0.2</v>
      </c>
      <c r="BOT9">
        <v>0</v>
      </c>
      <c r="BOU9">
        <v>0.2</v>
      </c>
      <c r="BOV9">
        <v>0.2</v>
      </c>
      <c r="BOW9">
        <v>0</v>
      </c>
      <c r="BOX9">
        <v>0.2</v>
      </c>
      <c r="BOY9">
        <v>0</v>
      </c>
      <c r="BOZ9">
        <v>0.2</v>
      </c>
      <c r="BPA9">
        <v>0.2</v>
      </c>
      <c r="BPB9">
        <v>0</v>
      </c>
      <c r="BPC9">
        <v>0</v>
      </c>
      <c r="BPD9">
        <v>0</v>
      </c>
      <c r="BPE9">
        <v>0</v>
      </c>
      <c r="BPF9">
        <v>0.2</v>
      </c>
      <c r="BPG9">
        <v>0</v>
      </c>
      <c r="BPH9">
        <v>0</v>
      </c>
      <c r="BPI9">
        <v>0.2</v>
      </c>
      <c r="BPJ9">
        <v>0.2</v>
      </c>
      <c r="BPK9">
        <v>0</v>
      </c>
      <c r="BPL9">
        <v>0.2</v>
      </c>
      <c r="BPM9">
        <v>0</v>
      </c>
      <c r="BPN9">
        <v>0</v>
      </c>
      <c r="BPO9">
        <v>0.2</v>
      </c>
      <c r="BPP9">
        <v>0.2</v>
      </c>
      <c r="BPQ9">
        <v>0</v>
      </c>
      <c r="BPR9">
        <v>0</v>
      </c>
      <c r="BPS9">
        <v>0.2</v>
      </c>
      <c r="BPT9">
        <v>0.2</v>
      </c>
      <c r="BPU9">
        <v>0</v>
      </c>
      <c r="BPV9">
        <v>0.2</v>
      </c>
      <c r="BPW9">
        <v>0</v>
      </c>
      <c r="BPX9">
        <v>0.2</v>
      </c>
      <c r="BPY9">
        <v>0.2</v>
      </c>
      <c r="BPZ9">
        <v>0</v>
      </c>
      <c r="BQA9">
        <v>0</v>
      </c>
      <c r="BQB9">
        <v>0.2</v>
      </c>
      <c r="BQC9">
        <v>0.2</v>
      </c>
      <c r="BQD9">
        <v>0</v>
      </c>
      <c r="BQE9">
        <v>0.2</v>
      </c>
      <c r="BQF9">
        <v>0.2</v>
      </c>
      <c r="BQG9">
        <v>0</v>
      </c>
      <c r="BQH9">
        <v>0.2</v>
      </c>
      <c r="BQI9">
        <v>0</v>
      </c>
      <c r="BQJ9">
        <v>0</v>
      </c>
      <c r="BQK9">
        <v>0.2</v>
      </c>
      <c r="BQL9">
        <v>0</v>
      </c>
      <c r="BQM9">
        <v>0</v>
      </c>
      <c r="BQN9">
        <v>0.2</v>
      </c>
      <c r="BQO9">
        <v>0</v>
      </c>
      <c r="BQP9">
        <v>0.2</v>
      </c>
      <c r="BQQ9">
        <v>0</v>
      </c>
      <c r="BQR9">
        <v>0</v>
      </c>
      <c r="BQS9">
        <v>0.2</v>
      </c>
      <c r="BQT9">
        <v>0.2</v>
      </c>
      <c r="BQU9">
        <v>0.2</v>
      </c>
      <c r="BQV9">
        <v>0</v>
      </c>
      <c r="BQW9">
        <v>0.2</v>
      </c>
      <c r="BQX9">
        <v>0</v>
      </c>
      <c r="BQY9">
        <v>0.2</v>
      </c>
      <c r="BQZ9">
        <v>0.2</v>
      </c>
      <c r="BRA9">
        <v>0</v>
      </c>
      <c r="BRB9">
        <v>0.2</v>
      </c>
      <c r="BRC9">
        <v>0</v>
      </c>
      <c r="BRD9">
        <v>0</v>
      </c>
      <c r="BRE9">
        <v>0</v>
      </c>
      <c r="BRF9">
        <v>0</v>
      </c>
      <c r="BRG9">
        <v>0.2</v>
      </c>
      <c r="BRH9">
        <v>0.2</v>
      </c>
      <c r="BRI9">
        <v>0</v>
      </c>
      <c r="BRJ9">
        <v>0.2</v>
      </c>
      <c r="BRK9">
        <v>0.2</v>
      </c>
      <c r="BRL9">
        <v>0.2</v>
      </c>
      <c r="BRM9">
        <v>0.2</v>
      </c>
      <c r="BRN9">
        <v>0.2</v>
      </c>
      <c r="BRO9">
        <v>0</v>
      </c>
      <c r="BRP9">
        <v>0</v>
      </c>
      <c r="BRQ9">
        <v>0</v>
      </c>
      <c r="BRR9">
        <v>0.2</v>
      </c>
      <c r="BRS9">
        <v>0</v>
      </c>
      <c r="BRT9">
        <v>0.2</v>
      </c>
      <c r="BRU9">
        <v>0</v>
      </c>
      <c r="BRV9">
        <v>0</v>
      </c>
      <c r="BRW9">
        <v>0.2</v>
      </c>
      <c r="BRX9">
        <v>0</v>
      </c>
      <c r="BRY9">
        <v>0</v>
      </c>
      <c r="BRZ9">
        <v>0.2</v>
      </c>
      <c r="BSA9">
        <v>0.2</v>
      </c>
      <c r="BSB9">
        <v>0</v>
      </c>
      <c r="BSC9">
        <v>0</v>
      </c>
      <c r="BSD9">
        <v>0.2</v>
      </c>
      <c r="BSE9">
        <v>0</v>
      </c>
      <c r="BSF9">
        <v>0.2</v>
      </c>
      <c r="BSG9">
        <v>0.2</v>
      </c>
      <c r="BSH9">
        <v>0</v>
      </c>
      <c r="BSI9">
        <v>0.2</v>
      </c>
      <c r="BSJ9">
        <v>0.2</v>
      </c>
      <c r="BSK9">
        <v>0</v>
      </c>
      <c r="BSL9">
        <v>0</v>
      </c>
      <c r="BSM9">
        <v>0</v>
      </c>
      <c r="BSN9">
        <v>0.2</v>
      </c>
      <c r="BSO9">
        <v>0</v>
      </c>
      <c r="BSP9">
        <v>0.2</v>
      </c>
      <c r="BSQ9">
        <v>0</v>
      </c>
      <c r="BSR9">
        <v>0.2</v>
      </c>
      <c r="BSS9">
        <v>0.2</v>
      </c>
      <c r="BST9">
        <v>0.2</v>
      </c>
      <c r="BSU9">
        <v>0.2</v>
      </c>
      <c r="BSV9">
        <v>0.2</v>
      </c>
      <c r="BSW9">
        <v>0.2</v>
      </c>
      <c r="BSX9">
        <v>0</v>
      </c>
      <c r="BSY9">
        <v>0.2</v>
      </c>
      <c r="BSZ9">
        <v>0</v>
      </c>
      <c r="BTA9">
        <v>0.2</v>
      </c>
      <c r="BTB9">
        <v>0.2</v>
      </c>
      <c r="BTC9">
        <v>0.2</v>
      </c>
      <c r="BTD9">
        <v>0.2</v>
      </c>
      <c r="BTE9">
        <v>0.2</v>
      </c>
      <c r="BTF9">
        <v>0</v>
      </c>
      <c r="BTG9">
        <v>0.2</v>
      </c>
      <c r="BTH9">
        <v>0.2</v>
      </c>
      <c r="BTI9">
        <v>0</v>
      </c>
      <c r="BTJ9">
        <v>0</v>
      </c>
      <c r="BTK9">
        <v>0.2</v>
      </c>
      <c r="BTL9">
        <v>0</v>
      </c>
      <c r="BTM9">
        <v>0</v>
      </c>
      <c r="BTN9">
        <v>0.2</v>
      </c>
      <c r="BTO9">
        <v>0.2</v>
      </c>
      <c r="BTP9">
        <v>0</v>
      </c>
      <c r="BTQ9">
        <v>0.2</v>
      </c>
      <c r="BTR9">
        <v>0</v>
      </c>
      <c r="BTS9">
        <v>0</v>
      </c>
      <c r="BTT9">
        <v>0.2</v>
      </c>
      <c r="BTU9">
        <v>0.2</v>
      </c>
      <c r="BTV9">
        <v>0.2</v>
      </c>
      <c r="BTW9">
        <v>0.2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0.2</v>
      </c>
      <c r="BUF9">
        <v>0</v>
      </c>
      <c r="BUG9">
        <v>0</v>
      </c>
      <c r="BUH9">
        <v>0.2</v>
      </c>
      <c r="BUI9">
        <v>0.2</v>
      </c>
      <c r="BUJ9">
        <v>0.2</v>
      </c>
      <c r="BUK9">
        <v>0.2</v>
      </c>
      <c r="BUL9">
        <v>0</v>
      </c>
      <c r="BUM9">
        <v>0.2</v>
      </c>
      <c r="BUN9">
        <v>0</v>
      </c>
      <c r="BUO9">
        <v>0</v>
      </c>
      <c r="BUP9">
        <v>0</v>
      </c>
      <c r="BUQ9">
        <v>0.2</v>
      </c>
      <c r="BUR9">
        <v>0</v>
      </c>
      <c r="BUS9">
        <v>0</v>
      </c>
      <c r="BUT9">
        <v>0.2</v>
      </c>
      <c r="BUU9">
        <v>0.2</v>
      </c>
      <c r="BUV9">
        <v>0</v>
      </c>
      <c r="BUW9">
        <v>0</v>
      </c>
      <c r="BUX9">
        <v>0</v>
      </c>
      <c r="BUY9">
        <v>0.2</v>
      </c>
      <c r="BUZ9">
        <v>0.2</v>
      </c>
      <c r="BVA9">
        <v>0</v>
      </c>
      <c r="BVB9">
        <v>0</v>
      </c>
      <c r="BVC9">
        <v>0</v>
      </c>
      <c r="BVD9">
        <v>0.2</v>
      </c>
      <c r="BVE9">
        <v>0</v>
      </c>
      <c r="BVF9">
        <v>0</v>
      </c>
      <c r="BVG9">
        <v>0.2</v>
      </c>
      <c r="BVH9">
        <v>0.2</v>
      </c>
      <c r="BVI9">
        <v>0.2</v>
      </c>
      <c r="BVJ9">
        <v>0</v>
      </c>
      <c r="BVK9">
        <v>0.2</v>
      </c>
      <c r="BVL9">
        <v>0.2</v>
      </c>
      <c r="BVM9">
        <v>0</v>
      </c>
      <c r="BVN9">
        <v>0</v>
      </c>
      <c r="BVO9">
        <v>0</v>
      </c>
      <c r="BVP9">
        <v>0.2</v>
      </c>
      <c r="BVQ9">
        <v>0.2</v>
      </c>
      <c r="BVR9">
        <v>0.2</v>
      </c>
      <c r="BVS9">
        <v>0</v>
      </c>
      <c r="BVT9">
        <v>0.2</v>
      </c>
      <c r="BVU9">
        <v>0</v>
      </c>
      <c r="BVV9">
        <v>0.2</v>
      </c>
      <c r="BVW9">
        <v>0.2</v>
      </c>
      <c r="BVX9">
        <v>0</v>
      </c>
      <c r="BVY9">
        <v>0.2</v>
      </c>
      <c r="BVZ9">
        <v>0</v>
      </c>
      <c r="BWA9">
        <v>0</v>
      </c>
      <c r="BWB9">
        <v>0</v>
      </c>
      <c r="BWC9">
        <v>0.2</v>
      </c>
      <c r="BWD9">
        <v>0</v>
      </c>
      <c r="BWE9">
        <v>0</v>
      </c>
      <c r="BWF9">
        <v>0.2</v>
      </c>
      <c r="BWG9">
        <v>0</v>
      </c>
      <c r="BWH9">
        <v>0</v>
      </c>
      <c r="BWI9">
        <v>0.2</v>
      </c>
      <c r="BWJ9">
        <v>0.2</v>
      </c>
      <c r="BWK9">
        <v>0.2</v>
      </c>
      <c r="BWL9">
        <v>0.2</v>
      </c>
      <c r="BWM9">
        <v>0.2</v>
      </c>
      <c r="BWN9">
        <v>0</v>
      </c>
      <c r="BWO9">
        <v>0</v>
      </c>
      <c r="BWP9">
        <v>0.2</v>
      </c>
      <c r="BWQ9">
        <v>0</v>
      </c>
      <c r="BWR9">
        <v>0</v>
      </c>
      <c r="BWS9">
        <v>0</v>
      </c>
      <c r="BWT9">
        <v>0</v>
      </c>
      <c r="BWU9">
        <v>0</v>
      </c>
      <c r="BWV9">
        <v>0.2</v>
      </c>
      <c r="BWW9">
        <v>0.2</v>
      </c>
      <c r="BWX9">
        <v>0</v>
      </c>
      <c r="BWY9">
        <v>0.2</v>
      </c>
      <c r="BWZ9">
        <v>0</v>
      </c>
      <c r="BXA9">
        <v>0</v>
      </c>
      <c r="BXB9">
        <v>0.2</v>
      </c>
      <c r="BXC9">
        <v>0</v>
      </c>
      <c r="BXD9">
        <v>0</v>
      </c>
      <c r="BXE9">
        <v>0.2</v>
      </c>
      <c r="BXF9">
        <v>0</v>
      </c>
      <c r="BXG9">
        <v>0.2</v>
      </c>
      <c r="BXH9">
        <v>0.2</v>
      </c>
      <c r="BXI9">
        <v>0</v>
      </c>
      <c r="BXJ9">
        <v>0</v>
      </c>
      <c r="BXK9">
        <v>0</v>
      </c>
      <c r="BXL9">
        <v>0</v>
      </c>
      <c r="BXM9">
        <v>0</v>
      </c>
      <c r="BXN9">
        <v>0.2</v>
      </c>
      <c r="BXO9">
        <v>0</v>
      </c>
      <c r="BXP9">
        <v>0</v>
      </c>
      <c r="BXQ9">
        <v>0</v>
      </c>
      <c r="BXR9">
        <v>0.2</v>
      </c>
      <c r="BXS9">
        <v>0</v>
      </c>
      <c r="BXT9">
        <v>0</v>
      </c>
      <c r="BXU9">
        <v>0.2</v>
      </c>
      <c r="BXV9">
        <v>0.2</v>
      </c>
      <c r="BXW9">
        <v>0.2</v>
      </c>
      <c r="BXX9">
        <v>0</v>
      </c>
      <c r="BXY9">
        <v>0</v>
      </c>
      <c r="BXZ9">
        <v>0.2</v>
      </c>
      <c r="BYA9">
        <v>0</v>
      </c>
      <c r="BYB9">
        <v>0</v>
      </c>
      <c r="BYC9">
        <v>0.2</v>
      </c>
      <c r="BYD9">
        <v>0</v>
      </c>
      <c r="BYE9">
        <v>0.2</v>
      </c>
      <c r="BYF9">
        <v>0</v>
      </c>
      <c r="BYG9">
        <v>0.2</v>
      </c>
      <c r="BYH9">
        <v>0.2</v>
      </c>
      <c r="BYI9">
        <v>0</v>
      </c>
      <c r="BYJ9">
        <v>0</v>
      </c>
      <c r="BYK9">
        <v>0</v>
      </c>
      <c r="BYL9">
        <v>0.2</v>
      </c>
      <c r="BYM9">
        <v>0</v>
      </c>
      <c r="BYN9">
        <v>0.2</v>
      </c>
      <c r="BYO9">
        <v>0.2</v>
      </c>
      <c r="BYP9">
        <v>0.2</v>
      </c>
      <c r="BYQ9">
        <v>0.2</v>
      </c>
      <c r="BYR9">
        <v>0.2</v>
      </c>
      <c r="BYS9">
        <v>0</v>
      </c>
      <c r="BYT9">
        <v>0.2</v>
      </c>
      <c r="BYU9">
        <v>0</v>
      </c>
      <c r="BYV9">
        <v>0.2</v>
      </c>
      <c r="BYW9">
        <v>0.2</v>
      </c>
      <c r="BYX9">
        <v>0</v>
      </c>
      <c r="BYY9">
        <v>0.2</v>
      </c>
      <c r="BYZ9">
        <v>0</v>
      </c>
      <c r="BZA9">
        <v>0.2</v>
      </c>
      <c r="BZB9">
        <v>0.2</v>
      </c>
      <c r="BZC9">
        <v>0.2</v>
      </c>
      <c r="BZD9">
        <v>0</v>
      </c>
      <c r="BZE9">
        <v>0.2</v>
      </c>
      <c r="BZF9">
        <v>0.2</v>
      </c>
      <c r="BZG9">
        <v>0</v>
      </c>
      <c r="BZH9">
        <v>0.2</v>
      </c>
      <c r="BZI9">
        <v>0.2</v>
      </c>
      <c r="BZJ9">
        <v>0.2</v>
      </c>
      <c r="BZK9">
        <v>0.2</v>
      </c>
      <c r="BZL9">
        <v>0.2</v>
      </c>
      <c r="BZM9">
        <v>0</v>
      </c>
      <c r="BZN9">
        <v>0.2</v>
      </c>
      <c r="BZO9">
        <v>0</v>
      </c>
      <c r="BZP9">
        <v>0.2</v>
      </c>
      <c r="BZQ9">
        <v>0.2</v>
      </c>
      <c r="BZR9">
        <v>0.2</v>
      </c>
      <c r="BZS9">
        <v>0</v>
      </c>
      <c r="BZT9">
        <v>0</v>
      </c>
      <c r="BZU9">
        <v>0</v>
      </c>
      <c r="BZV9">
        <v>0.2</v>
      </c>
      <c r="BZW9">
        <v>0.2</v>
      </c>
      <c r="BZX9">
        <v>0</v>
      </c>
      <c r="BZY9">
        <v>0.2</v>
      </c>
      <c r="BZZ9">
        <v>0.2</v>
      </c>
      <c r="CAA9">
        <v>0.2</v>
      </c>
      <c r="CAB9">
        <v>0</v>
      </c>
      <c r="CAC9">
        <v>0.2</v>
      </c>
      <c r="CAD9">
        <v>0.2</v>
      </c>
      <c r="CAE9">
        <v>0</v>
      </c>
      <c r="CAF9">
        <v>0.2</v>
      </c>
      <c r="CAG9">
        <v>0.2</v>
      </c>
      <c r="CAH9">
        <v>0.2</v>
      </c>
      <c r="CAI9">
        <v>0</v>
      </c>
      <c r="CAJ9">
        <v>0</v>
      </c>
      <c r="CAK9">
        <v>0</v>
      </c>
      <c r="CAL9">
        <v>0</v>
      </c>
      <c r="CAM9">
        <v>0.2</v>
      </c>
      <c r="CAN9">
        <v>0</v>
      </c>
      <c r="CAO9">
        <v>0</v>
      </c>
      <c r="CAP9">
        <v>0</v>
      </c>
      <c r="CAQ9">
        <v>0</v>
      </c>
      <c r="CAR9">
        <v>0</v>
      </c>
      <c r="CAS9">
        <v>0.2</v>
      </c>
      <c r="CAT9">
        <v>0.2</v>
      </c>
      <c r="CAU9">
        <v>0</v>
      </c>
      <c r="CAV9">
        <v>0.2</v>
      </c>
      <c r="CAW9">
        <v>0</v>
      </c>
      <c r="CAX9">
        <v>0.2</v>
      </c>
      <c r="CAY9">
        <v>0</v>
      </c>
      <c r="CAZ9">
        <v>0.2</v>
      </c>
      <c r="CBA9">
        <v>0</v>
      </c>
      <c r="CBB9">
        <v>0</v>
      </c>
      <c r="CBC9">
        <v>0.2</v>
      </c>
      <c r="CBD9">
        <v>0.2</v>
      </c>
      <c r="CBE9">
        <v>0.2</v>
      </c>
      <c r="CBF9">
        <v>0.2</v>
      </c>
      <c r="CBG9">
        <v>0</v>
      </c>
      <c r="CBH9">
        <v>0</v>
      </c>
      <c r="CBI9">
        <v>0.2</v>
      </c>
      <c r="CBJ9">
        <v>0.2</v>
      </c>
      <c r="CBK9">
        <v>0</v>
      </c>
      <c r="CBL9">
        <v>0.2</v>
      </c>
      <c r="CBM9">
        <v>0</v>
      </c>
      <c r="CBN9">
        <v>0</v>
      </c>
      <c r="CBO9">
        <v>0.2</v>
      </c>
      <c r="CBP9">
        <v>0</v>
      </c>
      <c r="CBQ9">
        <v>0</v>
      </c>
      <c r="CBR9">
        <v>0</v>
      </c>
      <c r="CBS9">
        <v>0.2</v>
      </c>
      <c r="CBT9">
        <v>0.2</v>
      </c>
      <c r="CBU9">
        <v>0</v>
      </c>
      <c r="CBV9">
        <v>0</v>
      </c>
      <c r="CBW9">
        <v>0.2</v>
      </c>
      <c r="CBX9">
        <v>0</v>
      </c>
      <c r="CBY9">
        <v>0</v>
      </c>
      <c r="CBZ9">
        <v>0</v>
      </c>
      <c r="CCA9">
        <v>0</v>
      </c>
      <c r="CCB9">
        <v>0.2</v>
      </c>
      <c r="CCC9">
        <v>0.2</v>
      </c>
      <c r="CCD9">
        <v>0.2</v>
      </c>
      <c r="CCE9">
        <v>0</v>
      </c>
      <c r="CCF9">
        <v>0</v>
      </c>
      <c r="CCG9">
        <v>0</v>
      </c>
      <c r="CCH9">
        <v>0.2</v>
      </c>
      <c r="CCI9">
        <v>0.2</v>
      </c>
      <c r="CCJ9">
        <v>0</v>
      </c>
      <c r="CCK9">
        <v>0.2</v>
      </c>
      <c r="CCL9">
        <v>0</v>
      </c>
      <c r="CCM9">
        <v>0</v>
      </c>
      <c r="CCN9">
        <v>0.2</v>
      </c>
      <c r="CCO9">
        <v>0</v>
      </c>
      <c r="CCP9">
        <v>0</v>
      </c>
      <c r="CCQ9">
        <v>0.2</v>
      </c>
      <c r="CCR9">
        <v>0</v>
      </c>
      <c r="CCS9">
        <v>0</v>
      </c>
      <c r="CCT9">
        <v>0</v>
      </c>
      <c r="CCU9">
        <v>0.2</v>
      </c>
      <c r="CCV9">
        <v>0.2</v>
      </c>
      <c r="CCW9">
        <v>0.2</v>
      </c>
      <c r="CCX9">
        <v>0</v>
      </c>
      <c r="CCY9">
        <v>0</v>
      </c>
      <c r="CCZ9">
        <v>0</v>
      </c>
      <c r="CDA9">
        <v>0</v>
      </c>
      <c r="CDB9">
        <v>0.2</v>
      </c>
      <c r="CDC9">
        <v>0</v>
      </c>
      <c r="CDD9">
        <v>0.2</v>
      </c>
      <c r="CDE9">
        <v>0.2</v>
      </c>
      <c r="CDF9">
        <v>0.2</v>
      </c>
      <c r="CDG9">
        <v>0</v>
      </c>
      <c r="CDH9">
        <v>0.2</v>
      </c>
      <c r="CDI9">
        <v>0.2</v>
      </c>
      <c r="CDJ9">
        <v>0</v>
      </c>
      <c r="CDK9">
        <v>0.2</v>
      </c>
      <c r="CDL9">
        <v>0</v>
      </c>
      <c r="CDM9">
        <v>0</v>
      </c>
      <c r="CDN9">
        <v>0</v>
      </c>
      <c r="CDO9">
        <v>0.2</v>
      </c>
      <c r="CDP9">
        <v>0.2</v>
      </c>
      <c r="CDQ9">
        <v>0</v>
      </c>
      <c r="CDR9">
        <v>0</v>
      </c>
      <c r="CDS9">
        <v>0.2</v>
      </c>
      <c r="CDT9">
        <v>0.2</v>
      </c>
      <c r="CDU9">
        <v>0</v>
      </c>
      <c r="CDV9">
        <v>0</v>
      </c>
      <c r="CDW9">
        <v>0.2</v>
      </c>
      <c r="CDX9">
        <v>0</v>
      </c>
      <c r="CDY9">
        <v>0.2</v>
      </c>
      <c r="CDZ9">
        <v>0</v>
      </c>
      <c r="CEA9">
        <v>0</v>
      </c>
      <c r="CEB9">
        <v>0.2</v>
      </c>
      <c r="CEC9">
        <v>0.2</v>
      </c>
      <c r="CED9">
        <v>0</v>
      </c>
      <c r="CEE9">
        <v>0.2</v>
      </c>
      <c r="CEF9">
        <v>0.2</v>
      </c>
      <c r="CEG9">
        <v>0.2</v>
      </c>
      <c r="CEH9">
        <v>0</v>
      </c>
      <c r="CEI9">
        <v>0</v>
      </c>
      <c r="CEJ9">
        <v>0</v>
      </c>
      <c r="CEK9">
        <v>0.2</v>
      </c>
      <c r="CEL9">
        <v>0</v>
      </c>
      <c r="CEM9">
        <v>0</v>
      </c>
      <c r="CEN9">
        <v>0</v>
      </c>
      <c r="CEO9">
        <v>0.2</v>
      </c>
      <c r="CEP9">
        <v>0</v>
      </c>
      <c r="CEQ9">
        <v>0.2</v>
      </c>
      <c r="CER9">
        <v>0</v>
      </c>
      <c r="CES9">
        <v>0</v>
      </c>
      <c r="CET9">
        <v>0</v>
      </c>
      <c r="CEU9">
        <v>0.2</v>
      </c>
      <c r="CEV9">
        <v>0.2</v>
      </c>
      <c r="CEW9">
        <v>0</v>
      </c>
      <c r="CEX9">
        <v>0</v>
      </c>
      <c r="CEY9">
        <v>0.2</v>
      </c>
      <c r="CEZ9">
        <v>0.2</v>
      </c>
      <c r="CFA9">
        <v>0.2</v>
      </c>
      <c r="CFB9">
        <v>0</v>
      </c>
      <c r="CFC9">
        <v>0</v>
      </c>
      <c r="CFD9">
        <v>0</v>
      </c>
      <c r="CFE9">
        <v>0.2</v>
      </c>
      <c r="CFF9">
        <v>0</v>
      </c>
      <c r="CFG9">
        <v>0</v>
      </c>
      <c r="CFH9">
        <v>0</v>
      </c>
      <c r="CFI9">
        <v>0</v>
      </c>
      <c r="CFJ9">
        <v>0</v>
      </c>
      <c r="CFK9">
        <v>0</v>
      </c>
      <c r="CFL9">
        <v>0.2</v>
      </c>
      <c r="CFM9">
        <v>0.2</v>
      </c>
      <c r="CFN9">
        <v>0</v>
      </c>
      <c r="CFO9">
        <v>0</v>
      </c>
      <c r="CFP9">
        <v>0.2</v>
      </c>
      <c r="CFQ9">
        <v>0.2</v>
      </c>
      <c r="CFR9">
        <v>0</v>
      </c>
      <c r="CFS9">
        <v>0.2</v>
      </c>
      <c r="CFT9">
        <v>0.2</v>
      </c>
      <c r="CFU9">
        <v>0.2</v>
      </c>
      <c r="CFV9">
        <v>0.2</v>
      </c>
      <c r="CFW9">
        <v>0.2</v>
      </c>
      <c r="CFX9">
        <v>0</v>
      </c>
      <c r="CFY9">
        <v>0.2</v>
      </c>
      <c r="CFZ9">
        <v>0.2</v>
      </c>
      <c r="CGA9">
        <v>0</v>
      </c>
      <c r="CGB9">
        <v>0.2</v>
      </c>
      <c r="CGC9">
        <v>0.2</v>
      </c>
      <c r="CGD9">
        <v>0</v>
      </c>
      <c r="CGE9">
        <v>0.2</v>
      </c>
      <c r="CGF9">
        <v>0</v>
      </c>
      <c r="CGG9">
        <v>0.2</v>
      </c>
      <c r="CGH9">
        <v>0.2</v>
      </c>
      <c r="CGI9">
        <v>0.2</v>
      </c>
      <c r="CGJ9">
        <v>0</v>
      </c>
      <c r="CGK9">
        <v>0.2</v>
      </c>
      <c r="CGL9">
        <v>0</v>
      </c>
      <c r="CGM9">
        <v>0.2</v>
      </c>
      <c r="CGN9">
        <v>0</v>
      </c>
      <c r="CGO9">
        <v>0</v>
      </c>
      <c r="CGP9">
        <v>0</v>
      </c>
      <c r="CGQ9">
        <v>0</v>
      </c>
      <c r="CGR9">
        <v>0</v>
      </c>
      <c r="CGS9">
        <v>0.2</v>
      </c>
      <c r="CGT9">
        <v>0.2</v>
      </c>
      <c r="CGU9">
        <v>0</v>
      </c>
      <c r="CGV9">
        <v>0.2</v>
      </c>
      <c r="CGW9">
        <v>0.2</v>
      </c>
      <c r="CGX9">
        <v>0</v>
      </c>
      <c r="CGY9">
        <v>0.2</v>
      </c>
      <c r="CGZ9">
        <v>0.2</v>
      </c>
      <c r="CHA9">
        <v>0.2</v>
      </c>
      <c r="CHB9">
        <v>0.2</v>
      </c>
      <c r="CHC9">
        <v>0</v>
      </c>
      <c r="CHD9">
        <v>0</v>
      </c>
      <c r="CHE9">
        <v>0.2</v>
      </c>
      <c r="CHF9">
        <v>0.2</v>
      </c>
      <c r="CHG9">
        <v>0</v>
      </c>
      <c r="CHH9">
        <v>0.2</v>
      </c>
      <c r="CHI9">
        <v>0</v>
      </c>
      <c r="CHJ9">
        <v>0.2</v>
      </c>
      <c r="CHK9">
        <v>0.2</v>
      </c>
      <c r="CHL9">
        <v>0.2</v>
      </c>
      <c r="CHM9">
        <v>0.2</v>
      </c>
      <c r="CHN9">
        <v>0</v>
      </c>
      <c r="CHO9">
        <v>0</v>
      </c>
      <c r="CHP9">
        <v>0.2</v>
      </c>
      <c r="CHQ9">
        <v>0.2</v>
      </c>
      <c r="CHR9">
        <v>0</v>
      </c>
      <c r="CHS9">
        <v>0</v>
      </c>
      <c r="CHT9">
        <v>0</v>
      </c>
      <c r="CHU9">
        <v>0.2</v>
      </c>
      <c r="CHV9">
        <v>0</v>
      </c>
      <c r="CHW9">
        <v>0.2</v>
      </c>
      <c r="CHX9">
        <v>0</v>
      </c>
      <c r="CHY9">
        <v>0.2</v>
      </c>
      <c r="CHZ9">
        <v>0.2</v>
      </c>
      <c r="CIA9">
        <v>0</v>
      </c>
      <c r="CIB9">
        <v>0.2</v>
      </c>
      <c r="CIC9">
        <v>0.2</v>
      </c>
      <c r="CID9">
        <v>0</v>
      </c>
      <c r="CIE9">
        <v>0</v>
      </c>
      <c r="CIF9">
        <v>0.2</v>
      </c>
      <c r="CIG9">
        <v>0.2</v>
      </c>
      <c r="CIH9">
        <v>0</v>
      </c>
      <c r="CII9">
        <v>0</v>
      </c>
      <c r="CIJ9">
        <v>0.2</v>
      </c>
      <c r="CIK9">
        <v>0.2</v>
      </c>
      <c r="CIL9">
        <v>0</v>
      </c>
      <c r="CIM9">
        <v>0.2</v>
      </c>
      <c r="CIN9">
        <v>0.2</v>
      </c>
      <c r="CIO9">
        <v>0.2</v>
      </c>
      <c r="CIP9">
        <v>0.2</v>
      </c>
      <c r="CIQ9">
        <v>0.2</v>
      </c>
      <c r="CIR9">
        <v>0</v>
      </c>
      <c r="CIS9">
        <v>0.2</v>
      </c>
      <c r="CIT9">
        <v>0</v>
      </c>
      <c r="CIU9">
        <v>0</v>
      </c>
      <c r="CIV9">
        <v>0.2</v>
      </c>
      <c r="CIW9">
        <v>0.2</v>
      </c>
      <c r="CIX9">
        <v>0.2</v>
      </c>
      <c r="CIY9">
        <v>0</v>
      </c>
      <c r="CIZ9">
        <v>0.2</v>
      </c>
      <c r="CJA9">
        <v>0</v>
      </c>
      <c r="CJB9">
        <v>0</v>
      </c>
      <c r="CJC9">
        <v>0</v>
      </c>
      <c r="CJD9">
        <v>0</v>
      </c>
      <c r="CJE9">
        <v>0.2</v>
      </c>
      <c r="CJF9">
        <v>0.2</v>
      </c>
      <c r="CJG9">
        <v>0</v>
      </c>
      <c r="CJH9">
        <v>0.2</v>
      </c>
      <c r="CJI9">
        <v>0.2</v>
      </c>
      <c r="CJJ9">
        <v>0.2</v>
      </c>
      <c r="CJK9">
        <v>0</v>
      </c>
      <c r="CJL9">
        <v>0.2</v>
      </c>
      <c r="CJM9">
        <v>0</v>
      </c>
      <c r="CJN9">
        <v>0</v>
      </c>
      <c r="CJO9">
        <v>0</v>
      </c>
      <c r="CJP9">
        <v>0.2</v>
      </c>
      <c r="CJQ9">
        <v>0.2</v>
      </c>
      <c r="CJR9">
        <v>0.2</v>
      </c>
      <c r="CJS9">
        <v>0.2</v>
      </c>
      <c r="CJT9">
        <v>0</v>
      </c>
      <c r="CJU9">
        <v>0.2</v>
      </c>
      <c r="CJV9">
        <v>0</v>
      </c>
      <c r="CJW9">
        <v>0.2</v>
      </c>
      <c r="CJX9">
        <v>0.2</v>
      </c>
      <c r="CJY9">
        <v>0</v>
      </c>
      <c r="CJZ9">
        <v>0.2</v>
      </c>
      <c r="CKA9">
        <v>0.2</v>
      </c>
      <c r="CKB9">
        <v>0.2</v>
      </c>
      <c r="CKC9">
        <v>0</v>
      </c>
      <c r="CKD9">
        <v>0</v>
      </c>
      <c r="CKE9">
        <v>0.2</v>
      </c>
      <c r="CKF9">
        <v>0.2</v>
      </c>
      <c r="CKG9">
        <v>0.2</v>
      </c>
      <c r="CKH9">
        <v>0</v>
      </c>
      <c r="CKI9">
        <v>0</v>
      </c>
      <c r="CKJ9">
        <v>0.2</v>
      </c>
      <c r="CKK9">
        <v>0</v>
      </c>
      <c r="CKL9">
        <v>0.2</v>
      </c>
      <c r="CKM9">
        <v>0.2</v>
      </c>
      <c r="CKN9">
        <v>0</v>
      </c>
      <c r="CKO9">
        <v>0</v>
      </c>
      <c r="CKP9">
        <v>0.2</v>
      </c>
      <c r="CKQ9">
        <v>0</v>
      </c>
      <c r="CKR9">
        <v>0</v>
      </c>
      <c r="CKS9">
        <v>0.2</v>
      </c>
      <c r="CKT9">
        <v>0</v>
      </c>
      <c r="CKU9">
        <v>0</v>
      </c>
      <c r="CKV9">
        <v>0.2</v>
      </c>
      <c r="CKW9">
        <v>0</v>
      </c>
      <c r="CKX9">
        <v>0.2</v>
      </c>
      <c r="CKY9">
        <v>0.2</v>
      </c>
      <c r="CKZ9">
        <v>0</v>
      </c>
      <c r="CLA9">
        <v>0.2</v>
      </c>
      <c r="CLB9">
        <v>0.2</v>
      </c>
      <c r="CLC9">
        <v>0.2</v>
      </c>
      <c r="CLD9">
        <v>0.2</v>
      </c>
      <c r="CLE9">
        <v>0</v>
      </c>
      <c r="CLF9">
        <v>0</v>
      </c>
      <c r="CLG9">
        <v>0.2</v>
      </c>
      <c r="CLH9">
        <v>0</v>
      </c>
      <c r="CLI9">
        <v>0.2</v>
      </c>
      <c r="CLJ9">
        <v>0</v>
      </c>
      <c r="CLK9">
        <v>0</v>
      </c>
      <c r="CLL9">
        <v>0</v>
      </c>
      <c r="CLM9">
        <v>0.2</v>
      </c>
      <c r="CLN9">
        <v>0</v>
      </c>
      <c r="CLO9">
        <v>0</v>
      </c>
      <c r="CLP9">
        <v>0.2</v>
      </c>
      <c r="CLQ9">
        <v>0.2</v>
      </c>
      <c r="CLR9">
        <v>0</v>
      </c>
      <c r="CLS9">
        <v>0.2</v>
      </c>
      <c r="CLT9">
        <v>0</v>
      </c>
      <c r="CLU9">
        <v>0.2</v>
      </c>
      <c r="CLV9">
        <v>0.2</v>
      </c>
      <c r="CLW9">
        <v>0</v>
      </c>
      <c r="CLX9">
        <v>0.2</v>
      </c>
      <c r="CLY9">
        <v>0</v>
      </c>
      <c r="CLZ9">
        <v>0.2</v>
      </c>
      <c r="CMA9">
        <v>0.2</v>
      </c>
      <c r="CMB9">
        <v>0.2</v>
      </c>
      <c r="CMC9">
        <v>0</v>
      </c>
      <c r="CMD9">
        <v>0</v>
      </c>
      <c r="CME9">
        <v>0.2</v>
      </c>
      <c r="CMF9">
        <v>0</v>
      </c>
      <c r="CMG9">
        <v>0.2</v>
      </c>
      <c r="CMH9">
        <v>0.2</v>
      </c>
      <c r="CMI9">
        <v>0.2</v>
      </c>
      <c r="CMJ9">
        <v>0.2</v>
      </c>
      <c r="CMK9">
        <v>0</v>
      </c>
      <c r="CML9">
        <v>0.2</v>
      </c>
      <c r="CMM9">
        <v>0.2</v>
      </c>
      <c r="CMN9">
        <v>0</v>
      </c>
      <c r="CMO9">
        <v>0</v>
      </c>
      <c r="CMP9">
        <v>0.2</v>
      </c>
      <c r="CMQ9">
        <v>0.2</v>
      </c>
      <c r="CMR9">
        <v>0</v>
      </c>
      <c r="CMS9">
        <v>0</v>
      </c>
      <c r="CMT9">
        <v>0</v>
      </c>
      <c r="CMU9">
        <v>0.2</v>
      </c>
      <c r="CMV9">
        <v>0</v>
      </c>
      <c r="CMW9">
        <v>0</v>
      </c>
      <c r="CMX9">
        <v>0</v>
      </c>
      <c r="CMY9">
        <v>0.2</v>
      </c>
      <c r="CMZ9">
        <v>0.2</v>
      </c>
      <c r="CNA9">
        <v>0.2</v>
      </c>
      <c r="CNB9">
        <v>0.2</v>
      </c>
      <c r="CNC9">
        <v>0</v>
      </c>
      <c r="CND9">
        <v>0</v>
      </c>
      <c r="CNE9">
        <v>0.2</v>
      </c>
      <c r="CNF9">
        <v>0</v>
      </c>
      <c r="CNG9">
        <v>0.2</v>
      </c>
      <c r="CNH9">
        <v>0</v>
      </c>
      <c r="CNI9">
        <v>0.2</v>
      </c>
      <c r="CNJ9">
        <v>0.2</v>
      </c>
      <c r="CNK9">
        <v>0</v>
      </c>
      <c r="CNL9">
        <v>0.2</v>
      </c>
      <c r="CNM9">
        <v>0</v>
      </c>
      <c r="CNN9">
        <v>0</v>
      </c>
      <c r="CNO9">
        <v>0.2</v>
      </c>
      <c r="CNP9">
        <v>0</v>
      </c>
      <c r="CNQ9">
        <v>0</v>
      </c>
      <c r="CNR9">
        <v>0.2</v>
      </c>
      <c r="CNS9">
        <v>0</v>
      </c>
      <c r="CNT9">
        <v>0.2</v>
      </c>
      <c r="CNU9">
        <v>0</v>
      </c>
      <c r="CNV9">
        <v>0</v>
      </c>
      <c r="CNW9">
        <v>0.2</v>
      </c>
      <c r="CNX9">
        <v>0</v>
      </c>
      <c r="CNY9">
        <v>0.2</v>
      </c>
      <c r="CNZ9">
        <v>0</v>
      </c>
      <c r="COA9">
        <v>0.2</v>
      </c>
      <c r="COB9">
        <v>0</v>
      </c>
      <c r="COC9">
        <v>0</v>
      </c>
      <c r="COD9">
        <v>0.2</v>
      </c>
      <c r="COE9">
        <v>0.2</v>
      </c>
      <c r="COF9">
        <v>0.2</v>
      </c>
      <c r="COG9">
        <v>0</v>
      </c>
      <c r="COH9">
        <v>0</v>
      </c>
      <c r="COI9">
        <v>0</v>
      </c>
      <c r="COJ9">
        <v>0.2</v>
      </c>
      <c r="COK9">
        <v>0</v>
      </c>
      <c r="COL9">
        <v>0.2</v>
      </c>
      <c r="COM9">
        <v>0</v>
      </c>
      <c r="CON9">
        <v>0</v>
      </c>
      <c r="COO9">
        <v>0</v>
      </c>
      <c r="COP9">
        <v>0.2</v>
      </c>
      <c r="COQ9">
        <v>0.2</v>
      </c>
      <c r="COR9">
        <v>0</v>
      </c>
      <c r="COS9">
        <v>0</v>
      </c>
      <c r="COT9">
        <v>0.2</v>
      </c>
      <c r="COU9">
        <v>0.2</v>
      </c>
      <c r="COV9">
        <v>0</v>
      </c>
      <c r="COW9">
        <v>0</v>
      </c>
      <c r="COX9">
        <v>0.2</v>
      </c>
      <c r="COY9">
        <v>0</v>
      </c>
      <c r="COZ9">
        <v>0</v>
      </c>
      <c r="CPA9">
        <v>0</v>
      </c>
      <c r="CPB9">
        <v>0</v>
      </c>
      <c r="CPC9">
        <v>0.2</v>
      </c>
      <c r="CPD9">
        <v>0.2</v>
      </c>
      <c r="CPE9">
        <v>0</v>
      </c>
      <c r="CPF9">
        <v>0.2</v>
      </c>
      <c r="CPG9">
        <v>0.2</v>
      </c>
      <c r="CPH9">
        <v>0</v>
      </c>
      <c r="CPI9">
        <v>0.2</v>
      </c>
      <c r="CPJ9">
        <v>0</v>
      </c>
      <c r="CPK9">
        <v>0.2</v>
      </c>
      <c r="CPL9">
        <v>0.2</v>
      </c>
      <c r="CPM9">
        <v>0</v>
      </c>
      <c r="CPN9">
        <v>0.2</v>
      </c>
      <c r="CPO9">
        <v>0.2</v>
      </c>
      <c r="CPP9">
        <v>0</v>
      </c>
      <c r="CPQ9">
        <v>0.2</v>
      </c>
      <c r="CPR9">
        <v>0</v>
      </c>
      <c r="CPS9">
        <v>0</v>
      </c>
      <c r="CPT9">
        <v>0</v>
      </c>
      <c r="CPU9">
        <v>0.2</v>
      </c>
      <c r="CPV9">
        <v>0</v>
      </c>
      <c r="CPW9">
        <v>0</v>
      </c>
      <c r="CPX9">
        <v>0</v>
      </c>
      <c r="CPY9">
        <v>0</v>
      </c>
      <c r="CPZ9">
        <v>0</v>
      </c>
      <c r="CQA9">
        <v>0.2</v>
      </c>
      <c r="CQB9">
        <v>0.2</v>
      </c>
      <c r="CQC9">
        <v>0.2</v>
      </c>
      <c r="CQD9">
        <v>0.2</v>
      </c>
      <c r="CQE9">
        <v>0</v>
      </c>
      <c r="CQF9">
        <v>0.2</v>
      </c>
      <c r="CQG9">
        <v>0.2</v>
      </c>
      <c r="CQH9">
        <v>0.2</v>
      </c>
      <c r="CQI9">
        <v>0</v>
      </c>
      <c r="CQJ9">
        <v>0.2</v>
      </c>
      <c r="CQK9">
        <v>0.2</v>
      </c>
      <c r="CQL9">
        <v>0</v>
      </c>
      <c r="CQM9">
        <v>0</v>
      </c>
      <c r="CQN9">
        <v>0.2</v>
      </c>
      <c r="CQO9">
        <v>0</v>
      </c>
      <c r="CQP9">
        <v>0.2</v>
      </c>
      <c r="CQQ9">
        <v>0</v>
      </c>
      <c r="CQR9">
        <v>0</v>
      </c>
      <c r="CQS9">
        <v>0</v>
      </c>
      <c r="CQT9">
        <v>0</v>
      </c>
      <c r="CQU9">
        <v>0</v>
      </c>
      <c r="CQV9">
        <v>0</v>
      </c>
      <c r="CQW9">
        <v>0.2</v>
      </c>
      <c r="CQX9">
        <v>0</v>
      </c>
      <c r="CQY9">
        <v>0.2</v>
      </c>
      <c r="CQZ9">
        <v>0</v>
      </c>
      <c r="CRA9">
        <v>0.2</v>
      </c>
      <c r="CRB9">
        <v>0</v>
      </c>
      <c r="CRC9">
        <v>0.2</v>
      </c>
      <c r="CRD9">
        <v>0</v>
      </c>
      <c r="CRE9">
        <v>0</v>
      </c>
      <c r="CRF9">
        <v>0.2</v>
      </c>
      <c r="CRG9">
        <v>0</v>
      </c>
      <c r="CRH9">
        <v>0</v>
      </c>
      <c r="CRI9">
        <v>0</v>
      </c>
      <c r="CRJ9">
        <v>0</v>
      </c>
      <c r="CRK9">
        <v>0</v>
      </c>
      <c r="CRL9">
        <v>0</v>
      </c>
      <c r="CRM9">
        <v>0.2</v>
      </c>
      <c r="CRN9">
        <v>0.2</v>
      </c>
      <c r="CRO9">
        <v>0.2</v>
      </c>
      <c r="CRP9">
        <v>0.2</v>
      </c>
      <c r="CRQ9">
        <v>0</v>
      </c>
      <c r="CRR9">
        <v>0.2</v>
      </c>
      <c r="CRS9">
        <v>0.2</v>
      </c>
      <c r="CRT9">
        <v>0</v>
      </c>
      <c r="CRU9">
        <v>0.2</v>
      </c>
      <c r="CRV9">
        <v>0.2</v>
      </c>
      <c r="CRW9">
        <v>0.2</v>
      </c>
      <c r="CRX9">
        <v>0.2</v>
      </c>
      <c r="CRY9">
        <v>0.2</v>
      </c>
      <c r="CRZ9">
        <v>0.2</v>
      </c>
      <c r="CSA9">
        <v>0</v>
      </c>
      <c r="CSB9">
        <v>0.2</v>
      </c>
      <c r="CSC9">
        <v>0</v>
      </c>
      <c r="CSD9">
        <v>0</v>
      </c>
      <c r="CSE9">
        <v>0</v>
      </c>
      <c r="CSF9">
        <v>0.2</v>
      </c>
      <c r="CSG9">
        <v>0</v>
      </c>
      <c r="CSH9">
        <v>0.2</v>
      </c>
      <c r="CSI9">
        <v>0.2</v>
      </c>
      <c r="CSJ9">
        <v>0.2</v>
      </c>
      <c r="CSK9">
        <v>0</v>
      </c>
      <c r="CSL9">
        <v>0.2</v>
      </c>
      <c r="CSM9">
        <v>0</v>
      </c>
      <c r="CSN9">
        <v>0</v>
      </c>
      <c r="CSO9">
        <v>0.2</v>
      </c>
      <c r="CSP9">
        <v>0</v>
      </c>
      <c r="CSQ9">
        <v>0.2</v>
      </c>
      <c r="CSR9">
        <v>0.2</v>
      </c>
      <c r="CSS9">
        <v>0</v>
      </c>
      <c r="CST9">
        <v>0</v>
      </c>
      <c r="CSU9">
        <v>0</v>
      </c>
      <c r="CSV9">
        <v>0</v>
      </c>
      <c r="CSW9">
        <v>0.2</v>
      </c>
      <c r="CSX9">
        <v>0</v>
      </c>
      <c r="CSY9">
        <v>0</v>
      </c>
      <c r="CSZ9">
        <v>0</v>
      </c>
      <c r="CTA9">
        <v>0</v>
      </c>
      <c r="CTB9">
        <v>0.2</v>
      </c>
      <c r="CTC9">
        <v>0.2</v>
      </c>
      <c r="CTD9">
        <v>0</v>
      </c>
      <c r="CTE9">
        <v>0</v>
      </c>
      <c r="CTF9">
        <v>0.2</v>
      </c>
      <c r="CTG9">
        <v>0.2</v>
      </c>
      <c r="CTH9">
        <v>0.2</v>
      </c>
      <c r="CTI9">
        <v>0</v>
      </c>
      <c r="CTJ9">
        <v>0</v>
      </c>
      <c r="CTK9">
        <v>0.2</v>
      </c>
      <c r="CTL9">
        <v>0</v>
      </c>
      <c r="CTM9">
        <v>0</v>
      </c>
      <c r="CTN9">
        <v>0.2</v>
      </c>
      <c r="CTO9">
        <v>0</v>
      </c>
      <c r="CTP9">
        <v>0.2</v>
      </c>
      <c r="CTQ9">
        <v>0</v>
      </c>
      <c r="CTR9">
        <v>0.2</v>
      </c>
      <c r="CTS9">
        <v>0</v>
      </c>
      <c r="CTT9">
        <v>0.2</v>
      </c>
      <c r="CTU9">
        <v>0</v>
      </c>
      <c r="CTV9">
        <v>0</v>
      </c>
      <c r="CTW9">
        <v>0</v>
      </c>
      <c r="CTX9">
        <v>0.2</v>
      </c>
      <c r="CTY9">
        <v>0</v>
      </c>
      <c r="CTZ9">
        <v>0.2</v>
      </c>
      <c r="CUA9">
        <v>0.2</v>
      </c>
      <c r="CUB9">
        <v>0</v>
      </c>
      <c r="CUC9">
        <v>0</v>
      </c>
      <c r="CUD9">
        <v>0</v>
      </c>
      <c r="CUE9">
        <v>0.2</v>
      </c>
      <c r="CUF9">
        <v>0</v>
      </c>
      <c r="CUG9">
        <v>0</v>
      </c>
      <c r="CUH9">
        <v>0.2</v>
      </c>
      <c r="CUI9">
        <v>0.2</v>
      </c>
      <c r="CUJ9">
        <v>0.2</v>
      </c>
      <c r="CUK9">
        <v>0.2</v>
      </c>
      <c r="CUL9">
        <v>0</v>
      </c>
      <c r="CUM9">
        <v>0.2</v>
      </c>
      <c r="CUN9">
        <v>0</v>
      </c>
      <c r="CUO9">
        <v>0.2</v>
      </c>
      <c r="CUP9">
        <v>0.2</v>
      </c>
      <c r="CUQ9">
        <v>0</v>
      </c>
      <c r="CUR9">
        <v>0.2</v>
      </c>
      <c r="CUS9">
        <v>0.2</v>
      </c>
      <c r="CUT9">
        <v>0.2</v>
      </c>
      <c r="CUU9">
        <v>0.2</v>
      </c>
      <c r="CUV9">
        <v>0</v>
      </c>
      <c r="CUW9">
        <v>0</v>
      </c>
      <c r="CUX9">
        <v>0.2</v>
      </c>
      <c r="CUY9">
        <v>0</v>
      </c>
      <c r="CUZ9">
        <v>0</v>
      </c>
      <c r="CVA9">
        <v>0.2</v>
      </c>
      <c r="CVB9">
        <v>0.2</v>
      </c>
      <c r="CVC9">
        <v>0.2</v>
      </c>
      <c r="CVD9">
        <v>0</v>
      </c>
      <c r="CVE9">
        <v>0</v>
      </c>
      <c r="CVF9">
        <v>0</v>
      </c>
      <c r="CVG9">
        <v>0.2</v>
      </c>
      <c r="CVH9">
        <v>0</v>
      </c>
      <c r="CVI9">
        <v>0.2</v>
      </c>
      <c r="CVJ9">
        <v>0</v>
      </c>
      <c r="CVK9">
        <v>0</v>
      </c>
      <c r="CVL9">
        <v>0</v>
      </c>
      <c r="CVM9">
        <v>0</v>
      </c>
      <c r="CVN9">
        <v>0.2</v>
      </c>
      <c r="CVO9">
        <v>0</v>
      </c>
      <c r="CVP9">
        <v>0.2</v>
      </c>
      <c r="CVQ9">
        <v>0.2</v>
      </c>
      <c r="CVR9">
        <v>0.2</v>
      </c>
      <c r="CVS9">
        <v>0.2</v>
      </c>
      <c r="CVT9">
        <v>0</v>
      </c>
      <c r="CVU9">
        <v>0</v>
      </c>
      <c r="CVV9">
        <v>0</v>
      </c>
      <c r="CVW9">
        <v>0</v>
      </c>
      <c r="CVX9">
        <v>0</v>
      </c>
      <c r="CVY9">
        <v>0</v>
      </c>
      <c r="CVZ9">
        <v>0.2</v>
      </c>
      <c r="CWA9">
        <v>0.2</v>
      </c>
      <c r="CWB9">
        <v>0.2</v>
      </c>
      <c r="CWC9">
        <v>0.2</v>
      </c>
      <c r="CWD9">
        <v>0.2</v>
      </c>
      <c r="CWE9">
        <v>0</v>
      </c>
      <c r="CWF9">
        <v>0.2</v>
      </c>
      <c r="CWG9">
        <v>0.2</v>
      </c>
      <c r="CWH9">
        <v>0.2</v>
      </c>
      <c r="CWI9">
        <v>0.2</v>
      </c>
      <c r="CWJ9">
        <v>0.2</v>
      </c>
      <c r="CWK9">
        <v>0</v>
      </c>
      <c r="CWL9">
        <v>0</v>
      </c>
      <c r="CWM9">
        <v>0</v>
      </c>
      <c r="CWN9">
        <v>0</v>
      </c>
      <c r="CWO9">
        <v>0</v>
      </c>
      <c r="CWP9">
        <v>0</v>
      </c>
      <c r="CWQ9">
        <v>0</v>
      </c>
      <c r="CWR9">
        <v>0</v>
      </c>
      <c r="CWS9">
        <v>0.2</v>
      </c>
      <c r="CWT9">
        <v>0</v>
      </c>
      <c r="CWU9">
        <v>0</v>
      </c>
      <c r="CWV9">
        <v>0</v>
      </c>
      <c r="CWW9">
        <v>0</v>
      </c>
      <c r="CWX9">
        <v>0.2</v>
      </c>
      <c r="CWY9">
        <v>0.2</v>
      </c>
      <c r="CWZ9">
        <v>0</v>
      </c>
      <c r="CXA9">
        <v>0</v>
      </c>
      <c r="CXB9">
        <v>0</v>
      </c>
      <c r="CXC9">
        <v>0</v>
      </c>
      <c r="CXD9">
        <v>0.2</v>
      </c>
      <c r="CXE9">
        <v>0</v>
      </c>
      <c r="CXF9">
        <v>0</v>
      </c>
      <c r="CXG9">
        <v>0.2</v>
      </c>
      <c r="CXH9">
        <v>0</v>
      </c>
      <c r="CXI9">
        <v>0.2</v>
      </c>
      <c r="CXJ9">
        <v>0.2</v>
      </c>
      <c r="CXK9">
        <v>0</v>
      </c>
      <c r="CXL9">
        <v>0.2</v>
      </c>
      <c r="CXM9">
        <v>0</v>
      </c>
      <c r="CXN9">
        <v>0</v>
      </c>
      <c r="CXO9">
        <v>0</v>
      </c>
      <c r="CXP9">
        <v>0</v>
      </c>
      <c r="CXQ9">
        <v>0.2</v>
      </c>
      <c r="CXR9">
        <v>0.2</v>
      </c>
      <c r="CXS9">
        <v>0.2</v>
      </c>
      <c r="CXT9">
        <v>0.2</v>
      </c>
      <c r="CXU9">
        <v>0.2</v>
      </c>
      <c r="CXV9">
        <v>0</v>
      </c>
      <c r="CXW9">
        <v>0</v>
      </c>
      <c r="CXX9">
        <v>0</v>
      </c>
      <c r="CXY9">
        <v>0</v>
      </c>
      <c r="CXZ9">
        <v>0</v>
      </c>
      <c r="CYA9">
        <v>0.2</v>
      </c>
      <c r="CYB9">
        <v>0.2</v>
      </c>
      <c r="CYC9">
        <v>0</v>
      </c>
      <c r="CYD9">
        <v>0</v>
      </c>
      <c r="CYE9">
        <v>0</v>
      </c>
      <c r="CYF9">
        <v>0.2</v>
      </c>
      <c r="CYG9">
        <v>0</v>
      </c>
      <c r="CYH9">
        <v>0.2</v>
      </c>
      <c r="CYI9">
        <v>0.2</v>
      </c>
      <c r="CYJ9">
        <v>0</v>
      </c>
      <c r="CYK9">
        <v>0</v>
      </c>
      <c r="CYL9">
        <v>0</v>
      </c>
      <c r="CYM9">
        <v>0</v>
      </c>
      <c r="CYN9">
        <v>0.2</v>
      </c>
      <c r="CYO9">
        <v>0</v>
      </c>
      <c r="CYP9">
        <v>0.2</v>
      </c>
      <c r="CYQ9">
        <v>0</v>
      </c>
      <c r="CYR9">
        <v>0</v>
      </c>
      <c r="CYS9">
        <v>0.2</v>
      </c>
      <c r="CYT9">
        <v>0</v>
      </c>
      <c r="CYU9">
        <v>0</v>
      </c>
      <c r="CYV9">
        <v>0.2</v>
      </c>
      <c r="CYW9">
        <v>0.2</v>
      </c>
      <c r="CYX9">
        <v>0</v>
      </c>
      <c r="CYY9">
        <v>0</v>
      </c>
      <c r="CYZ9">
        <v>0.2</v>
      </c>
      <c r="CZA9">
        <v>0.2</v>
      </c>
      <c r="CZB9">
        <v>0.2</v>
      </c>
      <c r="CZC9">
        <v>0.2</v>
      </c>
      <c r="CZD9">
        <v>0</v>
      </c>
      <c r="CZE9">
        <v>0</v>
      </c>
      <c r="CZF9">
        <v>0</v>
      </c>
      <c r="CZG9">
        <v>0.2</v>
      </c>
      <c r="CZH9">
        <v>0</v>
      </c>
      <c r="CZI9">
        <v>0</v>
      </c>
      <c r="CZJ9">
        <v>0.2</v>
      </c>
      <c r="CZK9">
        <v>0.2</v>
      </c>
      <c r="CZL9">
        <v>0</v>
      </c>
      <c r="CZM9">
        <v>0</v>
      </c>
      <c r="CZN9">
        <v>0.2</v>
      </c>
      <c r="CZO9">
        <v>0.2</v>
      </c>
      <c r="CZP9">
        <v>0</v>
      </c>
      <c r="CZQ9">
        <v>0.2</v>
      </c>
      <c r="CZR9">
        <v>0</v>
      </c>
      <c r="CZS9">
        <v>0.2</v>
      </c>
      <c r="CZT9">
        <v>0</v>
      </c>
      <c r="CZU9">
        <v>0</v>
      </c>
      <c r="CZV9">
        <v>0.2</v>
      </c>
      <c r="CZW9">
        <v>0</v>
      </c>
      <c r="CZX9">
        <v>0</v>
      </c>
      <c r="CZY9">
        <v>0.2</v>
      </c>
      <c r="CZZ9">
        <v>0.2</v>
      </c>
      <c r="DAA9">
        <v>0.2</v>
      </c>
      <c r="DAB9">
        <v>0</v>
      </c>
      <c r="DAC9">
        <v>0.2</v>
      </c>
      <c r="DAD9">
        <v>0.2</v>
      </c>
      <c r="DAE9">
        <v>0</v>
      </c>
      <c r="DAF9">
        <v>0</v>
      </c>
      <c r="DAG9">
        <v>0</v>
      </c>
      <c r="DAH9">
        <v>0</v>
      </c>
      <c r="DAI9">
        <v>0</v>
      </c>
      <c r="DAJ9">
        <v>0</v>
      </c>
      <c r="DAK9">
        <v>0</v>
      </c>
      <c r="DAL9">
        <v>0.2</v>
      </c>
      <c r="DAM9">
        <v>0.2</v>
      </c>
      <c r="DAN9">
        <v>0.2</v>
      </c>
      <c r="DAO9">
        <v>0.2</v>
      </c>
      <c r="DAP9">
        <v>0</v>
      </c>
      <c r="DAQ9">
        <v>0.2</v>
      </c>
      <c r="DAR9">
        <v>0</v>
      </c>
      <c r="DAS9">
        <v>0</v>
      </c>
      <c r="DAT9">
        <v>0</v>
      </c>
      <c r="DAU9">
        <v>0</v>
      </c>
      <c r="DAV9">
        <v>0</v>
      </c>
      <c r="DAW9">
        <v>0.2</v>
      </c>
      <c r="DAX9">
        <v>0.2</v>
      </c>
      <c r="DAY9">
        <v>0</v>
      </c>
      <c r="DAZ9">
        <v>0</v>
      </c>
      <c r="DBA9">
        <v>0</v>
      </c>
      <c r="DBB9">
        <v>0</v>
      </c>
      <c r="DBC9">
        <v>0</v>
      </c>
      <c r="DBD9">
        <v>0.2</v>
      </c>
      <c r="DBE9">
        <v>0.2</v>
      </c>
      <c r="DBF9">
        <v>0.2</v>
      </c>
      <c r="DBG9">
        <v>0</v>
      </c>
      <c r="DBH9">
        <v>0</v>
      </c>
      <c r="DBI9">
        <v>0</v>
      </c>
      <c r="DBJ9">
        <v>0.2</v>
      </c>
      <c r="DBK9">
        <v>0.2</v>
      </c>
      <c r="DBL9">
        <v>0.2</v>
      </c>
      <c r="DBM9">
        <v>0.2</v>
      </c>
      <c r="DBN9">
        <v>0</v>
      </c>
      <c r="DBO9">
        <v>0</v>
      </c>
      <c r="DBP9">
        <v>0</v>
      </c>
      <c r="DBQ9">
        <v>0</v>
      </c>
      <c r="DBR9">
        <v>0</v>
      </c>
      <c r="DBS9">
        <v>0</v>
      </c>
      <c r="DBT9">
        <v>0</v>
      </c>
      <c r="DBU9">
        <v>0</v>
      </c>
      <c r="DBV9">
        <v>0</v>
      </c>
      <c r="DBW9">
        <v>0.2</v>
      </c>
      <c r="DBX9">
        <v>0</v>
      </c>
      <c r="DBY9">
        <v>0.2</v>
      </c>
      <c r="DBZ9">
        <v>0.2</v>
      </c>
      <c r="DCA9">
        <v>0.2</v>
      </c>
      <c r="DCB9">
        <v>0.2</v>
      </c>
      <c r="DCC9">
        <v>0</v>
      </c>
      <c r="DCD9">
        <v>0.2</v>
      </c>
      <c r="DCE9">
        <v>0.2</v>
      </c>
      <c r="DCF9">
        <v>0.2</v>
      </c>
      <c r="DCG9">
        <v>0</v>
      </c>
      <c r="DCH9">
        <v>0.2</v>
      </c>
      <c r="DCI9">
        <v>0.2</v>
      </c>
      <c r="DCJ9">
        <v>0</v>
      </c>
      <c r="DCK9">
        <v>0</v>
      </c>
      <c r="DCL9">
        <v>0.2</v>
      </c>
      <c r="DCM9">
        <v>0.2</v>
      </c>
      <c r="DCN9">
        <v>0</v>
      </c>
      <c r="DCO9">
        <v>0.2</v>
      </c>
      <c r="DCP9">
        <v>0</v>
      </c>
      <c r="DCQ9">
        <v>0.2</v>
      </c>
      <c r="DCR9">
        <v>0.2</v>
      </c>
      <c r="DCS9">
        <v>0.2</v>
      </c>
      <c r="DCT9">
        <v>0.2</v>
      </c>
      <c r="DCU9">
        <v>0.2</v>
      </c>
      <c r="DCV9">
        <v>0</v>
      </c>
      <c r="DCW9">
        <v>0</v>
      </c>
      <c r="DCX9">
        <v>0</v>
      </c>
      <c r="DCY9">
        <v>0.2</v>
      </c>
      <c r="DCZ9">
        <v>0</v>
      </c>
      <c r="DDA9">
        <v>0</v>
      </c>
      <c r="DDB9">
        <v>0</v>
      </c>
      <c r="DDC9">
        <v>0</v>
      </c>
      <c r="DDD9">
        <v>0.2</v>
      </c>
      <c r="DDE9">
        <v>0</v>
      </c>
      <c r="DDF9">
        <v>0</v>
      </c>
      <c r="DDG9">
        <v>0.2</v>
      </c>
      <c r="DDH9">
        <v>0</v>
      </c>
      <c r="DDI9">
        <v>0</v>
      </c>
      <c r="DDJ9">
        <v>0.2</v>
      </c>
      <c r="DDK9">
        <v>0</v>
      </c>
      <c r="DDL9">
        <v>0.2</v>
      </c>
      <c r="DDM9">
        <v>0.2</v>
      </c>
      <c r="DDN9">
        <v>0.2</v>
      </c>
      <c r="DDO9">
        <v>0.2</v>
      </c>
      <c r="DDP9">
        <v>0</v>
      </c>
      <c r="DDQ9">
        <v>0</v>
      </c>
      <c r="DDR9">
        <v>0</v>
      </c>
      <c r="DDS9">
        <v>0</v>
      </c>
      <c r="DDT9">
        <v>0.2</v>
      </c>
      <c r="DDU9">
        <v>0.2</v>
      </c>
      <c r="DDV9">
        <v>0.2</v>
      </c>
      <c r="DDW9">
        <v>0</v>
      </c>
      <c r="DDX9">
        <v>0.2</v>
      </c>
      <c r="DDY9">
        <v>0</v>
      </c>
      <c r="DDZ9">
        <v>0.2</v>
      </c>
      <c r="DEA9">
        <v>0</v>
      </c>
      <c r="DEB9">
        <v>0.2</v>
      </c>
      <c r="DEC9">
        <v>0</v>
      </c>
      <c r="DED9">
        <v>0.2</v>
      </c>
      <c r="DEE9">
        <v>0.2</v>
      </c>
      <c r="DEF9">
        <v>0.2</v>
      </c>
      <c r="DEG9">
        <v>0.2</v>
      </c>
      <c r="DEH9">
        <v>0</v>
      </c>
      <c r="DEI9">
        <v>0</v>
      </c>
      <c r="DEJ9">
        <v>0</v>
      </c>
      <c r="DEK9">
        <v>0.2</v>
      </c>
      <c r="DEL9">
        <v>0</v>
      </c>
      <c r="DEM9">
        <v>0</v>
      </c>
      <c r="DEN9">
        <v>0.2</v>
      </c>
      <c r="DEO9">
        <v>0.2</v>
      </c>
      <c r="DEP9">
        <v>0.2</v>
      </c>
      <c r="DEQ9">
        <v>0</v>
      </c>
      <c r="DER9">
        <v>0.2</v>
      </c>
      <c r="DES9">
        <v>0.2</v>
      </c>
      <c r="DET9">
        <v>0</v>
      </c>
      <c r="DEU9">
        <v>0.2</v>
      </c>
      <c r="DEV9">
        <v>0</v>
      </c>
      <c r="DEW9">
        <v>0</v>
      </c>
      <c r="DEX9">
        <v>0.2</v>
      </c>
      <c r="DEY9">
        <v>0.2</v>
      </c>
      <c r="DEZ9">
        <v>0.2</v>
      </c>
      <c r="DFA9">
        <v>0</v>
      </c>
      <c r="DFB9">
        <v>0</v>
      </c>
      <c r="DFC9">
        <v>0</v>
      </c>
      <c r="DFD9">
        <v>0.2</v>
      </c>
      <c r="DFE9">
        <v>0</v>
      </c>
      <c r="DFF9">
        <v>0.2</v>
      </c>
      <c r="DFG9">
        <v>0</v>
      </c>
      <c r="DFH9">
        <v>0</v>
      </c>
      <c r="DFI9">
        <v>0.2</v>
      </c>
      <c r="DFJ9">
        <v>0</v>
      </c>
      <c r="DFK9">
        <v>0.2</v>
      </c>
      <c r="DFL9">
        <v>0.2</v>
      </c>
      <c r="DFM9">
        <v>0</v>
      </c>
      <c r="DFN9">
        <v>0</v>
      </c>
      <c r="DFO9">
        <v>0.2</v>
      </c>
      <c r="DFP9">
        <v>0</v>
      </c>
      <c r="DFQ9">
        <v>0</v>
      </c>
      <c r="DFR9">
        <v>0</v>
      </c>
      <c r="DFS9">
        <v>0.2</v>
      </c>
      <c r="DFT9">
        <v>0</v>
      </c>
      <c r="DFU9">
        <v>0.2</v>
      </c>
      <c r="DFV9">
        <v>0.2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0.2</v>
      </c>
      <c r="DGF9">
        <v>0.2</v>
      </c>
      <c r="DGG9">
        <v>0.2</v>
      </c>
      <c r="DGH9">
        <v>0</v>
      </c>
      <c r="DGI9">
        <v>0.2</v>
      </c>
      <c r="DGJ9">
        <v>0</v>
      </c>
      <c r="DGK9">
        <v>0</v>
      </c>
      <c r="DGL9">
        <v>0</v>
      </c>
      <c r="DGM9">
        <v>0</v>
      </c>
      <c r="DGN9">
        <v>0.2</v>
      </c>
      <c r="DGO9">
        <v>0</v>
      </c>
      <c r="DGP9">
        <v>0.2</v>
      </c>
      <c r="DGQ9">
        <v>0.2</v>
      </c>
      <c r="DGR9">
        <v>0</v>
      </c>
      <c r="DGS9">
        <v>0.2</v>
      </c>
      <c r="DGT9">
        <v>0.2</v>
      </c>
      <c r="DGU9">
        <v>0</v>
      </c>
      <c r="DGV9">
        <v>0</v>
      </c>
      <c r="DGW9">
        <v>0.2</v>
      </c>
      <c r="DGX9">
        <v>0</v>
      </c>
      <c r="DGY9">
        <v>0</v>
      </c>
      <c r="DGZ9">
        <v>0</v>
      </c>
      <c r="DHA9">
        <v>0</v>
      </c>
      <c r="DHB9">
        <v>0.2</v>
      </c>
      <c r="DHC9">
        <v>0</v>
      </c>
      <c r="DHD9">
        <v>0.2</v>
      </c>
      <c r="DHE9">
        <v>0</v>
      </c>
      <c r="DHF9">
        <v>0</v>
      </c>
      <c r="DHG9">
        <v>0.2</v>
      </c>
      <c r="DHH9">
        <v>0</v>
      </c>
      <c r="DHI9">
        <v>0</v>
      </c>
      <c r="DHJ9">
        <v>0.2</v>
      </c>
      <c r="DHK9">
        <v>0.2</v>
      </c>
      <c r="DHL9">
        <v>0.2</v>
      </c>
      <c r="DHM9">
        <v>0</v>
      </c>
      <c r="DHN9">
        <v>0</v>
      </c>
      <c r="DHO9">
        <v>0</v>
      </c>
      <c r="DHP9">
        <v>0.2</v>
      </c>
      <c r="DHQ9">
        <v>0</v>
      </c>
      <c r="DHR9">
        <v>0</v>
      </c>
      <c r="DHS9">
        <v>0.2</v>
      </c>
      <c r="DHT9">
        <v>0</v>
      </c>
      <c r="DHU9">
        <v>0.2</v>
      </c>
      <c r="DHV9">
        <v>0.2</v>
      </c>
      <c r="DHW9">
        <v>0</v>
      </c>
      <c r="DHX9">
        <v>0.2</v>
      </c>
      <c r="DHY9">
        <v>0</v>
      </c>
      <c r="DHZ9">
        <v>0</v>
      </c>
      <c r="DIA9">
        <v>0</v>
      </c>
      <c r="DIB9">
        <v>0.2</v>
      </c>
      <c r="DIC9">
        <v>0.2</v>
      </c>
      <c r="DID9">
        <v>0.2</v>
      </c>
      <c r="DIE9">
        <v>0</v>
      </c>
      <c r="DIF9">
        <v>0</v>
      </c>
      <c r="DIG9">
        <v>0.2</v>
      </c>
      <c r="DIH9">
        <v>0</v>
      </c>
      <c r="DII9">
        <v>0</v>
      </c>
      <c r="DIJ9">
        <v>0</v>
      </c>
      <c r="DIK9">
        <v>0</v>
      </c>
      <c r="DIL9">
        <v>0.2</v>
      </c>
      <c r="DIM9">
        <v>0</v>
      </c>
      <c r="DIN9">
        <v>0</v>
      </c>
      <c r="DIO9">
        <v>0.2</v>
      </c>
      <c r="DIP9">
        <v>0</v>
      </c>
      <c r="DIQ9">
        <v>0.2</v>
      </c>
      <c r="DIR9">
        <v>0.2</v>
      </c>
      <c r="DIS9">
        <v>0</v>
      </c>
      <c r="DIT9">
        <v>0.2</v>
      </c>
      <c r="DIU9">
        <v>0.2</v>
      </c>
      <c r="DIV9">
        <v>0.2</v>
      </c>
      <c r="DIW9">
        <v>0.2</v>
      </c>
      <c r="DIX9">
        <v>0</v>
      </c>
      <c r="DIY9">
        <v>0</v>
      </c>
      <c r="DIZ9">
        <v>0.2</v>
      </c>
      <c r="DJA9">
        <v>0.2</v>
      </c>
      <c r="DJB9">
        <v>0.2</v>
      </c>
      <c r="DJC9">
        <v>0.2</v>
      </c>
      <c r="DJD9">
        <v>0</v>
      </c>
      <c r="DJE9">
        <v>0.2</v>
      </c>
      <c r="DJF9">
        <v>0.2</v>
      </c>
      <c r="DJG9">
        <v>0.2</v>
      </c>
      <c r="DJH9">
        <v>0.2</v>
      </c>
      <c r="DJI9">
        <v>0</v>
      </c>
      <c r="DJJ9">
        <v>0</v>
      </c>
      <c r="DJK9">
        <v>0</v>
      </c>
      <c r="DJL9">
        <v>0.2</v>
      </c>
      <c r="DJM9">
        <v>0.2</v>
      </c>
      <c r="DJN9">
        <v>0.2</v>
      </c>
      <c r="DJO9">
        <v>0</v>
      </c>
      <c r="DJP9">
        <v>0.2</v>
      </c>
      <c r="DJQ9">
        <v>0.2</v>
      </c>
      <c r="DJR9">
        <v>0.2</v>
      </c>
      <c r="DJS9">
        <v>0.2</v>
      </c>
      <c r="DJT9">
        <v>0</v>
      </c>
      <c r="DJU9">
        <v>0.2</v>
      </c>
      <c r="DJV9">
        <v>0</v>
      </c>
      <c r="DJW9">
        <v>0.2</v>
      </c>
      <c r="DJX9">
        <v>0</v>
      </c>
      <c r="DJY9">
        <v>0.2</v>
      </c>
      <c r="DJZ9">
        <v>0</v>
      </c>
      <c r="DKA9">
        <v>0.2</v>
      </c>
      <c r="DKB9">
        <v>0.2</v>
      </c>
      <c r="DKC9">
        <v>0</v>
      </c>
      <c r="DKD9">
        <v>0</v>
      </c>
      <c r="DKE9">
        <v>0.2</v>
      </c>
      <c r="DKF9">
        <v>0</v>
      </c>
      <c r="DKG9">
        <v>0</v>
      </c>
      <c r="DKH9">
        <v>0.2</v>
      </c>
      <c r="DKI9">
        <v>0</v>
      </c>
      <c r="DKJ9">
        <v>0</v>
      </c>
      <c r="DKK9">
        <v>0.2</v>
      </c>
      <c r="DKL9">
        <v>0.2</v>
      </c>
      <c r="DKM9">
        <v>0</v>
      </c>
      <c r="DKN9">
        <v>0.2</v>
      </c>
      <c r="DKO9">
        <v>0</v>
      </c>
      <c r="DKP9">
        <v>0</v>
      </c>
      <c r="DKQ9">
        <v>0</v>
      </c>
      <c r="DKR9">
        <v>0.2</v>
      </c>
      <c r="DKS9">
        <v>0</v>
      </c>
      <c r="DKT9">
        <v>0</v>
      </c>
      <c r="DKU9">
        <v>0</v>
      </c>
      <c r="DKV9">
        <v>0.2</v>
      </c>
      <c r="DKW9">
        <v>0.2</v>
      </c>
      <c r="DKX9">
        <v>0.2</v>
      </c>
      <c r="DKY9">
        <v>0</v>
      </c>
      <c r="DKZ9">
        <v>0</v>
      </c>
      <c r="DLA9">
        <v>0</v>
      </c>
      <c r="DLB9">
        <v>0</v>
      </c>
      <c r="DLC9">
        <v>0.2</v>
      </c>
      <c r="DLD9">
        <v>0.2</v>
      </c>
      <c r="DLE9">
        <v>0.2</v>
      </c>
      <c r="DLF9">
        <v>0</v>
      </c>
      <c r="DLG9">
        <v>0.2</v>
      </c>
      <c r="DLH9">
        <v>0.2</v>
      </c>
      <c r="DLI9">
        <v>0</v>
      </c>
      <c r="DLJ9">
        <v>0.2</v>
      </c>
      <c r="DLK9">
        <v>0</v>
      </c>
      <c r="DLL9">
        <v>0.2</v>
      </c>
      <c r="DLM9">
        <v>0</v>
      </c>
      <c r="DLN9">
        <v>0.2</v>
      </c>
      <c r="DLO9">
        <v>0</v>
      </c>
      <c r="DLP9">
        <v>0.2</v>
      </c>
      <c r="DLQ9">
        <v>0</v>
      </c>
      <c r="DLR9">
        <v>0</v>
      </c>
      <c r="DLS9">
        <v>0</v>
      </c>
      <c r="DLT9">
        <v>0.2</v>
      </c>
      <c r="DLU9">
        <v>0.2</v>
      </c>
      <c r="DLV9">
        <v>0.2</v>
      </c>
      <c r="DLW9">
        <v>0.2</v>
      </c>
      <c r="DLX9">
        <v>0</v>
      </c>
      <c r="DLY9">
        <v>0.2</v>
      </c>
      <c r="DLZ9">
        <v>0.2</v>
      </c>
      <c r="DMA9">
        <v>0.2</v>
      </c>
      <c r="DMB9">
        <v>0.2</v>
      </c>
      <c r="DMC9">
        <v>0</v>
      </c>
      <c r="DMD9">
        <v>0.2</v>
      </c>
      <c r="DME9">
        <v>0</v>
      </c>
      <c r="DMF9">
        <v>0.2</v>
      </c>
      <c r="DMG9">
        <v>0</v>
      </c>
      <c r="DMH9">
        <v>0.2</v>
      </c>
      <c r="DMI9">
        <v>0.2</v>
      </c>
      <c r="DMJ9">
        <v>0.2</v>
      </c>
      <c r="DMK9">
        <v>0</v>
      </c>
      <c r="DML9">
        <v>0.2</v>
      </c>
      <c r="DMM9">
        <v>0.2</v>
      </c>
      <c r="DMN9">
        <v>0</v>
      </c>
      <c r="DMO9">
        <v>0</v>
      </c>
      <c r="DMP9">
        <v>0.2</v>
      </c>
      <c r="DMQ9">
        <v>0</v>
      </c>
      <c r="DMR9">
        <v>0.2</v>
      </c>
      <c r="DMS9">
        <v>0</v>
      </c>
      <c r="DMT9">
        <v>0</v>
      </c>
      <c r="DMU9">
        <v>0</v>
      </c>
      <c r="DMV9">
        <v>0.2</v>
      </c>
      <c r="DMW9">
        <v>0</v>
      </c>
      <c r="DMX9">
        <v>0.2</v>
      </c>
      <c r="DMY9">
        <v>0.2</v>
      </c>
      <c r="DMZ9">
        <v>0</v>
      </c>
      <c r="DNA9">
        <v>0</v>
      </c>
      <c r="DNB9">
        <v>0</v>
      </c>
      <c r="DNC9">
        <v>0</v>
      </c>
      <c r="DND9">
        <v>0.2</v>
      </c>
      <c r="DNE9">
        <v>0</v>
      </c>
      <c r="DNF9">
        <v>0.2</v>
      </c>
      <c r="DNG9">
        <v>0.2</v>
      </c>
      <c r="DNH9">
        <v>0</v>
      </c>
      <c r="DNI9">
        <v>0</v>
      </c>
      <c r="DNJ9">
        <v>0.2</v>
      </c>
      <c r="DNK9">
        <v>0.2</v>
      </c>
      <c r="DNL9">
        <v>0</v>
      </c>
      <c r="DNM9">
        <v>0.2</v>
      </c>
      <c r="DNN9">
        <v>0</v>
      </c>
      <c r="DNO9">
        <v>0</v>
      </c>
      <c r="DNP9">
        <v>0</v>
      </c>
      <c r="DNQ9">
        <v>0.2</v>
      </c>
      <c r="DNR9">
        <v>0</v>
      </c>
      <c r="DNS9">
        <v>0</v>
      </c>
      <c r="DNT9">
        <v>0.2</v>
      </c>
      <c r="DNU9">
        <v>0</v>
      </c>
      <c r="DNV9">
        <v>0</v>
      </c>
      <c r="DNW9">
        <v>0.2</v>
      </c>
      <c r="DNX9">
        <v>0.2</v>
      </c>
      <c r="DNY9">
        <v>0</v>
      </c>
      <c r="DNZ9">
        <v>0</v>
      </c>
      <c r="DOA9">
        <v>0.2</v>
      </c>
      <c r="DOB9">
        <v>0.2</v>
      </c>
      <c r="DOC9">
        <v>0.2</v>
      </c>
      <c r="DOD9">
        <v>0.2</v>
      </c>
      <c r="DOE9">
        <v>0.2</v>
      </c>
      <c r="DOF9">
        <v>0.2</v>
      </c>
      <c r="DOG9">
        <v>0.2</v>
      </c>
      <c r="DOH9">
        <v>0.2</v>
      </c>
      <c r="DOI9">
        <v>0</v>
      </c>
      <c r="DOJ9">
        <v>0.2</v>
      </c>
      <c r="DOK9">
        <v>0.2</v>
      </c>
      <c r="DOL9">
        <v>0</v>
      </c>
      <c r="DOM9">
        <v>0.2</v>
      </c>
      <c r="DON9">
        <v>0</v>
      </c>
      <c r="DOO9">
        <v>0.2</v>
      </c>
      <c r="DOP9">
        <v>0.2</v>
      </c>
      <c r="DOQ9">
        <v>0.2</v>
      </c>
      <c r="DOR9">
        <v>0.2</v>
      </c>
      <c r="DOS9">
        <v>0.2</v>
      </c>
      <c r="DOT9">
        <v>0</v>
      </c>
      <c r="DOU9">
        <v>0.2</v>
      </c>
      <c r="DOV9">
        <v>0</v>
      </c>
      <c r="DOW9">
        <v>0</v>
      </c>
      <c r="DOX9">
        <v>0.2</v>
      </c>
      <c r="DOY9">
        <v>0</v>
      </c>
      <c r="DOZ9">
        <v>0.2</v>
      </c>
      <c r="DPA9">
        <v>0</v>
      </c>
      <c r="DPB9">
        <v>0</v>
      </c>
      <c r="DPC9">
        <v>0.2</v>
      </c>
      <c r="DPD9">
        <v>0</v>
      </c>
      <c r="DPE9">
        <v>0</v>
      </c>
      <c r="DPF9">
        <v>0.2</v>
      </c>
      <c r="DPG9">
        <v>0</v>
      </c>
      <c r="DPH9">
        <v>0</v>
      </c>
      <c r="DPI9">
        <v>0.2</v>
      </c>
      <c r="DPJ9">
        <v>0</v>
      </c>
      <c r="DPK9">
        <v>0</v>
      </c>
      <c r="DPL9">
        <v>0.2</v>
      </c>
      <c r="DPM9">
        <v>0.2</v>
      </c>
      <c r="DPN9">
        <v>0.2</v>
      </c>
      <c r="DPO9">
        <v>0</v>
      </c>
      <c r="DPP9">
        <v>0</v>
      </c>
      <c r="DPQ9">
        <v>0</v>
      </c>
      <c r="DPR9">
        <v>0</v>
      </c>
      <c r="DPS9">
        <v>0.2</v>
      </c>
      <c r="DPT9">
        <v>0.2</v>
      </c>
      <c r="DPU9">
        <v>0.2</v>
      </c>
      <c r="DPV9">
        <v>0.2</v>
      </c>
      <c r="DPW9">
        <v>0.2</v>
      </c>
      <c r="DPX9">
        <v>0</v>
      </c>
      <c r="DPY9">
        <v>0.2</v>
      </c>
      <c r="DPZ9">
        <v>0.2</v>
      </c>
      <c r="DQA9">
        <v>0.2</v>
      </c>
      <c r="DQB9">
        <v>0.2</v>
      </c>
      <c r="DQC9">
        <v>0.2</v>
      </c>
      <c r="DQD9">
        <v>0</v>
      </c>
      <c r="DQE9">
        <v>0</v>
      </c>
      <c r="DQF9">
        <v>0</v>
      </c>
      <c r="DQG9">
        <v>0.2</v>
      </c>
      <c r="DQH9">
        <v>0</v>
      </c>
      <c r="DQI9">
        <v>0.2</v>
      </c>
      <c r="DQJ9">
        <v>0</v>
      </c>
      <c r="DQK9">
        <v>0.2</v>
      </c>
      <c r="DQL9">
        <v>0.2</v>
      </c>
      <c r="DQM9">
        <v>0.2</v>
      </c>
      <c r="DQN9">
        <v>0.2</v>
      </c>
      <c r="DQO9">
        <v>0</v>
      </c>
      <c r="DQP9">
        <v>0</v>
      </c>
      <c r="DQQ9">
        <v>0</v>
      </c>
      <c r="DQR9">
        <v>0.2</v>
      </c>
      <c r="DQS9">
        <v>0</v>
      </c>
      <c r="DQT9">
        <v>0.2</v>
      </c>
      <c r="DQU9">
        <v>0</v>
      </c>
      <c r="DQV9">
        <v>0</v>
      </c>
      <c r="DQW9">
        <v>0.2</v>
      </c>
      <c r="DQX9">
        <v>0.2</v>
      </c>
      <c r="DQY9">
        <v>0.2</v>
      </c>
      <c r="DQZ9">
        <v>0.2</v>
      </c>
      <c r="DRA9">
        <v>0</v>
      </c>
      <c r="DRB9">
        <v>0.2</v>
      </c>
      <c r="DRC9">
        <v>0.2</v>
      </c>
      <c r="DRD9">
        <v>0</v>
      </c>
      <c r="DRE9">
        <v>0.2</v>
      </c>
      <c r="DRF9">
        <v>0.2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0.2</v>
      </c>
      <c r="DRM9">
        <v>0.2</v>
      </c>
      <c r="DRN9">
        <v>0.2</v>
      </c>
      <c r="DRO9">
        <v>0</v>
      </c>
      <c r="DRP9">
        <v>0</v>
      </c>
      <c r="DRQ9">
        <v>0.2</v>
      </c>
      <c r="DRR9">
        <v>0.2</v>
      </c>
      <c r="DRS9">
        <v>0</v>
      </c>
      <c r="DRT9">
        <v>0.2</v>
      </c>
      <c r="DRU9">
        <v>0</v>
      </c>
      <c r="DRV9">
        <v>0.2</v>
      </c>
      <c r="DRW9">
        <v>0.2</v>
      </c>
      <c r="DRX9">
        <v>0.2</v>
      </c>
      <c r="DRY9">
        <v>0.2</v>
      </c>
      <c r="DRZ9">
        <v>0.2</v>
      </c>
      <c r="DSA9">
        <v>0</v>
      </c>
      <c r="DSB9">
        <v>0.2</v>
      </c>
      <c r="DSC9">
        <v>0.2</v>
      </c>
      <c r="DSD9">
        <v>0.2</v>
      </c>
      <c r="DSE9">
        <v>0</v>
      </c>
      <c r="DSF9">
        <v>0.2</v>
      </c>
      <c r="DSG9">
        <v>0.2</v>
      </c>
      <c r="DSH9">
        <v>0.2</v>
      </c>
      <c r="DSI9">
        <v>0.2</v>
      </c>
      <c r="DSJ9">
        <v>0.2</v>
      </c>
      <c r="DSK9">
        <v>0.2</v>
      </c>
      <c r="DSL9">
        <v>0</v>
      </c>
      <c r="DSM9">
        <v>0.2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0.2</v>
      </c>
      <c r="DST9">
        <v>0.2</v>
      </c>
      <c r="DSU9">
        <v>0</v>
      </c>
      <c r="DSV9">
        <v>0.2</v>
      </c>
      <c r="DSW9">
        <v>0.2</v>
      </c>
      <c r="DSX9">
        <v>0</v>
      </c>
      <c r="DSY9">
        <v>0.2</v>
      </c>
      <c r="DSZ9">
        <v>0.2</v>
      </c>
      <c r="DTA9">
        <v>0</v>
      </c>
      <c r="DTB9">
        <v>0.2</v>
      </c>
      <c r="DTC9">
        <v>0.2</v>
      </c>
      <c r="DTD9">
        <v>0.2</v>
      </c>
      <c r="DTE9">
        <v>0</v>
      </c>
      <c r="DTF9">
        <v>0.2</v>
      </c>
      <c r="DTG9">
        <v>0.2</v>
      </c>
      <c r="DTH9">
        <v>0</v>
      </c>
      <c r="DTI9">
        <v>0</v>
      </c>
      <c r="DTJ9">
        <v>0.2</v>
      </c>
      <c r="DTK9">
        <v>0</v>
      </c>
      <c r="DTL9">
        <v>0.2</v>
      </c>
      <c r="DTM9">
        <v>0.2</v>
      </c>
      <c r="DTN9">
        <v>0.2</v>
      </c>
      <c r="DTO9">
        <v>0</v>
      </c>
      <c r="DTP9">
        <v>0.2</v>
      </c>
      <c r="DTQ9">
        <v>0.2</v>
      </c>
      <c r="DTR9">
        <v>0.2</v>
      </c>
      <c r="DTS9">
        <v>0.2</v>
      </c>
      <c r="DTT9">
        <v>0</v>
      </c>
      <c r="DTU9">
        <v>0.2</v>
      </c>
      <c r="DTV9">
        <v>0</v>
      </c>
      <c r="DTW9">
        <v>0</v>
      </c>
      <c r="DTX9">
        <v>0.2</v>
      </c>
      <c r="DTY9">
        <v>0.2</v>
      </c>
      <c r="DTZ9">
        <v>0</v>
      </c>
      <c r="DUA9">
        <v>0</v>
      </c>
      <c r="DUB9">
        <v>0</v>
      </c>
      <c r="DUC9">
        <v>0.2</v>
      </c>
      <c r="DUD9">
        <v>0.2</v>
      </c>
      <c r="DUE9">
        <v>0.2</v>
      </c>
      <c r="DUF9">
        <v>0.2</v>
      </c>
      <c r="DUG9">
        <v>0.2</v>
      </c>
      <c r="DUH9">
        <v>0.2</v>
      </c>
      <c r="DUI9">
        <v>0</v>
      </c>
      <c r="DUJ9">
        <v>0</v>
      </c>
      <c r="DUK9">
        <v>0.2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0.2</v>
      </c>
      <c r="DUR9">
        <v>0.2</v>
      </c>
      <c r="DUS9">
        <v>0.2</v>
      </c>
      <c r="DUT9">
        <v>0</v>
      </c>
      <c r="DUU9">
        <v>0</v>
      </c>
      <c r="DUV9">
        <v>0</v>
      </c>
      <c r="DUW9">
        <v>0.2</v>
      </c>
      <c r="DUX9">
        <v>0.2</v>
      </c>
      <c r="DUY9">
        <v>0</v>
      </c>
      <c r="DUZ9">
        <v>0.2</v>
      </c>
      <c r="DVA9">
        <v>0</v>
      </c>
      <c r="DVB9">
        <v>0</v>
      </c>
      <c r="DVC9">
        <v>0.2</v>
      </c>
      <c r="DVD9">
        <v>0</v>
      </c>
      <c r="DVE9">
        <v>0.2</v>
      </c>
      <c r="DVF9">
        <v>0.2</v>
      </c>
      <c r="DVG9">
        <v>0</v>
      </c>
      <c r="DVH9">
        <v>0</v>
      </c>
      <c r="DVI9">
        <v>0</v>
      </c>
      <c r="DVJ9">
        <v>0.2</v>
      </c>
      <c r="DVK9">
        <v>0.2</v>
      </c>
      <c r="DVL9">
        <v>0.2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0.2</v>
      </c>
      <c r="DVS9">
        <v>0.2</v>
      </c>
      <c r="DVT9">
        <v>0.2</v>
      </c>
      <c r="DVU9">
        <v>0</v>
      </c>
      <c r="DVV9">
        <v>0.2</v>
      </c>
      <c r="DVW9">
        <v>0.2</v>
      </c>
      <c r="DVX9">
        <v>0.2</v>
      </c>
      <c r="DVY9">
        <v>0</v>
      </c>
      <c r="DVZ9">
        <v>0</v>
      </c>
      <c r="DWA9">
        <v>0</v>
      </c>
      <c r="DWB9">
        <v>0.2</v>
      </c>
      <c r="DWC9">
        <v>0.2</v>
      </c>
      <c r="DWD9">
        <v>0.2</v>
      </c>
      <c r="DWE9">
        <v>0</v>
      </c>
      <c r="DWF9">
        <v>0.2</v>
      </c>
      <c r="DWG9">
        <v>0</v>
      </c>
      <c r="DWH9">
        <v>0</v>
      </c>
      <c r="DWI9">
        <v>0.2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0.2</v>
      </c>
      <c r="DWS9">
        <v>0</v>
      </c>
      <c r="DWT9">
        <v>0</v>
      </c>
      <c r="DWU9">
        <v>0</v>
      </c>
      <c r="DWV9">
        <v>0</v>
      </c>
      <c r="DWW9">
        <v>0.2</v>
      </c>
      <c r="DWX9">
        <v>0.2</v>
      </c>
      <c r="DWY9">
        <v>0</v>
      </c>
      <c r="DWZ9">
        <v>0</v>
      </c>
      <c r="DXA9">
        <v>0.2</v>
      </c>
      <c r="DXB9">
        <v>0</v>
      </c>
      <c r="DXC9">
        <v>0</v>
      </c>
      <c r="DXD9">
        <v>0.2</v>
      </c>
      <c r="DXE9">
        <v>0.2</v>
      </c>
      <c r="DXF9">
        <v>0</v>
      </c>
      <c r="DXG9">
        <v>0</v>
      </c>
      <c r="DXH9">
        <v>0.2</v>
      </c>
      <c r="DXI9">
        <v>0</v>
      </c>
      <c r="DXJ9">
        <v>0</v>
      </c>
      <c r="DXK9">
        <v>0.2</v>
      </c>
      <c r="DXL9">
        <v>0</v>
      </c>
      <c r="DXM9">
        <v>0.2</v>
      </c>
      <c r="DXN9">
        <v>0</v>
      </c>
      <c r="DXO9">
        <v>0.2</v>
      </c>
      <c r="DXP9">
        <v>0.2</v>
      </c>
      <c r="DXQ9">
        <v>0.2</v>
      </c>
      <c r="DXR9">
        <v>0.2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0.2</v>
      </c>
      <c r="DYB9">
        <v>0.2</v>
      </c>
      <c r="DYC9">
        <v>0.2</v>
      </c>
      <c r="DYD9">
        <v>0</v>
      </c>
      <c r="DYE9">
        <v>0</v>
      </c>
      <c r="DYF9">
        <v>0.2</v>
      </c>
      <c r="DYG9">
        <v>0</v>
      </c>
      <c r="DYH9">
        <v>0</v>
      </c>
      <c r="DYI9">
        <v>0</v>
      </c>
      <c r="DYJ9">
        <v>0</v>
      </c>
      <c r="DYK9">
        <v>0.2</v>
      </c>
      <c r="DYL9">
        <v>0</v>
      </c>
      <c r="DYM9">
        <v>0</v>
      </c>
      <c r="DYN9">
        <v>0</v>
      </c>
      <c r="DYO9">
        <v>0</v>
      </c>
      <c r="DYP9">
        <v>0.2</v>
      </c>
      <c r="DYQ9">
        <v>0</v>
      </c>
      <c r="DYR9">
        <v>0.2</v>
      </c>
      <c r="DYS9">
        <v>0</v>
      </c>
      <c r="DYT9">
        <v>0.2</v>
      </c>
      <c r="DYU9">
        <v>0</v>
      </c>
      <c r="DYV9">
        <v>0</v>
      </c>
      <c r="DYW9">
        <v>0</v>
      </c>
      <c r="DYX9">
        <v>0.2</v>
      </c>
      <c r="DYY9">
        <v>0</v>
      </c>
      <c r="DYZ9">
        <v>0</v>
      </c>
      <c r="DZA9">
        <v>0</v>
      </c>
      <c r="DZB9">
        <v>0.2</v>
      </c>
      <c r="DZC9">
        <v>0.2</v>
      </c>
      <c r="DZD9">
        <v>0.2</v>
      </c>
      <c r="DZE9">
        <v>0</v>
      </c>
      <c r="DZF9">
        <v>0.2</v>
      </c>
      <c r="DZG9">
        <v>0.2</v>
      </c>
      <c r="DZH9">
        <v>0</v>
      </c>
      <c r="DZI9">
        <v>0</v>
      </c>
      <c r="DZJ9">
        <v>0</v>
      </c>
      <c r="DZK9">
        <v>0</v>
      </c>
      <c r="DZL9">
        <v>0.2</v>
      </c>
      <c r="DZM9">
        <v>0</v>
      </c>
      <c r="DZN9">
        <v>0.2</v>
      </c>
      <c r="DZO9">
        <v>0.2</v>
      </c>
      <c r="DZP9">
        <v>0.2</v>
      </c>
      <c r="DZQ9">
        <v>0</v>
      </c>
      <c r="DZR9">
        <v>0.2</v>
      </c>
      <c r="DZS9">
        <v>0.2</v>
      </c>
      <c r="DZT9">
        <v>0.2</v>
      </c>
      <c r="DZU9">
        <v>0.2</v>
      </c>
      <c r="DZV9">
        <v>0</v>
      </c>
      <c r="DZW9">
        <v>0.2</v>
      </c>
      <c r="DZX9">
        <v>0.2</v>
      </c>
      <c r="DZY9">
        <v>0</v>
      </c>
      <c r="DZZ9">
        <v>0.2</v>
      </c>
      <c r="EAA9">
        <v>0.2</v>
      </c>
      <c r="EAB9">
        <v>0</v>
      </c>
      <c r="EAC9">
        <v>0.2</v>
      </c>
      <c r="EAD9">
        <v>0</v>
      </c>
      <c r="EAE9">
        <v>0</v>
      </c>
      <c r="EAF9">
        <v>0.2</v>
      </c>
      <c r="EAG9">
        <v>0</v>
      </c>
      <c r="EAH9">
        <v>0.2</v>
      </c>
      <c r="EAI9">
        <v>0</v>
      </c>
      <c r="EAJ9">
        <v>0.2</v>
      </c>
      <c r="EAK9">
        <v>0.2</v>
      </c>
      <c r="EAL9">
        <v>0.2</v>
      </c>
      <c r="EAM9">
        <v>0.2</v>
      </c>
      <c r="EAN9">
        <v>0.2</v>
      </c>
      <c r="EAO9">
        <v>0</v>
      </c>
      <c r="EAP9">
        <v>0</v>
      </c>
      <c r="EAQ9">
        <v>0</v>
      </c>
      <c r="EAR9">
        <v>0.2</v>
      </c>
      <c r="EAS9">
        <v>0.2</v>
      </c>
      <c r="EAT9">
        <v>0.2</v>
      </c>
      <c r="EAU9">
        <v>0.2</v>
      </c>
      <c r="EAV9">
        <v>0</v>
      </c>
      <c r="EAW9">
        <v>0</v>
      </c>
      <c r="EAX9">
        <v>0.2</v>
      </c>
      <c r="EAY9">
        <v>0.2</v>
      </c>
      <c r="EAZ9">
        <v>0</v>
      </c>
      <c r="EBA9">
        <v>0</v>
      </c>
      <c r="EBB9">
        <v>0</v>
      </c>
      <c r="EBC9">
        <v>0</v>
      </c>
      <c r="EBD9">
        <v>0.2</v>
      </c>
      <c r="EBE9">
        <v>0.2</v>
      </c>
      <c r="EBF9">
        <v>0.2</v>
      </c>
      <c r="EBG9">
        <v>0</v>
      </c>
      <c r="EBH9">
        <v>0</v>
      </c>
      <c r="EBI9">
        <v>0</v>
      </c>
      <c r="EBJ9">
        <v>0.2</v>
      </c>
      <c r="EBK9">
        <v>0.2</v>
      </c>
      <c r="EBL9">
        <v>0</v>
      </c>
      <c r="EBM9">
        <v>0.2</v>
      </c>
      <c r="EBN9">
        <v>0</v>
      </c>
      <c r="EBO9">
        <v>0</v>
      </c>
      <c r="EBP9">
        <v>0.2</v>
      </c>
      <c r="EBQ9">
        <v>0</v>
      </c>
      <c r="EBR9">
        <v>0</v>
      </c>
      <c r="EBS9">
        <v>0</v>
      </c>
      <c r="EBT9">
        <v>0.2</v>
      </c>
      <c r="EBU9">
        <v>0.2</v>
      </c>
      <c r="EBV9">
        <v>0</v>
      </c>
      <c r="EBW9">
        <v>0.2</v>
      </c>
      <c r="EBX9">
        <v>0</v>
      </c>
      <c r="EBY9">
        <v>0</v>
      </c>
      <c r="EBZ9">
        <v>0.2</v>
      </c>
      <c r="ECA9">
        <v>0</v>
      </c>
      <c r="ECB9">
        <v>0</v>
      </c>
      <c r="ECC9">
        <v>0</v>
      </c>
      <c r="ECD9">
        <v>0.2</v>
      </c>
      <c r="ECE9">
        <v>0.2</v>
      </c>
      <c r="ECF9">
        <v>0</v>
      </c>
      <c r="ECG9">
        <v>0.2</v>
      </c>
      <c r="ECH9">
        <v>0.2</v>
      </c>
      <c r="ECI9">
        <v>0.2</v>
      </c>
      <c r="ECJ9">
        <v>0</v>
      </c>
      <c r="ECK9">
        <v>0</v>
      </c>
      <c r="ECL9">
        <v>0.2</v>
      </c>
      <c r="ECM9">
        <v>0</v>
      </c>
      <c r="ECN9">
        <v>0.2</v>
      </c>
      <c r="ECO9">
        <v>0</v>
      </c>
      <c r="ECP9">
        <v>0.2</v>
      </c>
      <c r="ECQ9">
        <v>0</v>
      </c>
      <c r="ECR9">
        <v>0.2</v>
      </c>
      <c r="ECS9">
        <v>0</v>
      </c>
      <c r="ECT9">
        <v>0.2</v>
      </c>
      <c r="ECU9">
        <v>0</v>
      </c>
      <c r="ECV9">
        <v>0.2</v>
      </c>
      <c r="ECW9">
        <v>0.2</v>
      </c>
      <c r="ECX9">
        <v>0</v>
      </c>
      <c r="ECY9">
        <v>0.2</v>
      </c>
      <c r="ECZ9">
        <v>0</v>
      </c>
      <c r="EDA9">
        <v>0.2</v>
      </c>
      <c r="EDB9">
        <v>0</v>
      </c>
      <c r="EDC9">
        <v>0.2</v>
      </c>
      <c r="EDD9">
        <v>0</v>
      </c>
      <c r="EDE9">
        <v>0.2</v>
      </c>
      <c r="EDF9">
        <v>0</v>
      </c>
      <c r="EDG9">
        <v>0</v>
      </c>
      <c r="EDH9">
        <v>0.2</v>
      </c>
      <c r="EDI9">
        <v>0</v>
      </c>
      <c r="EDJ9">
        <v>0.2</v>
      </c>
      <c r="EDK9">
        <v>0</v>
      </c>
      <c r="EDL9">
        <v>0</v>
      </c>
      <c r="EDM9">
        <v>0.2</v>
      </c>
      <c r="EDN9">
        <v>0</v>
      </c>
      <c r="EDO9">
        <v>0</v>
      </c>
      <c r="EDP9">
        <v>0</v>
      </c>
      <c r="EDQ9">
        <v>0</v>
      </c>
      <c r="EDR9">
        <v>0.2</v>
      </c>
      <c r="EDS9">
        <v>0</v>
      </c>
      <c r="EDT9">
        <v>0</v>
      </c>
      <c r="EDU9">
        <v>0.2</v>
      </c>
      <c r="EDV9">
        <v>0.2</v>
      </c>
      <c r="EDW9">
        <v>0.2</v>
      </c>
      <c r="EDX9">
        <v>0.2</v>
      </c>
      <c r="EDY9">
        <v>0.2</v>
      </c>
      <c r="EDZ9">
        <v>0.2</v>
      </c>
      <c r="EEA9">
        <v>0</v>
      </c>
      <c r="EEB9">
        <v>0</v>
      </c>
      <c r="EEC9">
        <v>0.2</v>
      </c>
      <c r="EED9">
        <v>0</v>
      </c>
      <c r="EEE9">
        <v>0</v>
      </c>
      <c r="EEF9">
        <v>0.2</v>
      </c>
      <c r="EEG9">
        <v>0.2</v>
      </c>
      <c r="EEH9">
        <v>0.2</v>
      </c>
      <c r="EEI9">
        <v>0</v>
      </c>
      <c r="EEJ9">
        <v>0</v>
      </c>
      <c r="EEK9">
        <v>0</v>
      </c>
      <c r="EEL9">
        <v>0</v>
      </c>
      <c r="EEM9">
        <v>0.2</v>
      </c>
      <c r="EEN9">
        <v>0.2</v>
      </c>
      <c r="EEO9">
        <v>0.2</v>
      </c>
      <c r="EEP9">
        <v>0</v>
      </c>
      <c r="EEQ9">
        <v>0</v>
      </c>
      <c r="EER9">
        <v>0</v>
      </c>
      <c r="EES9">
        <v>0.2</v>
      </c>
      <c r="EET9">
        <v>0.2</v>
      </c>
      <c r="EEU9">
        <v>0</v>
      </c>
      <c r="EEV9">
        <v>0.2</v>
      </c>
      <c r="EEW9">
        <v>0</v>
      </c>
      <c r="EEX9">
        <v>0.2</v>
      </c>
      <c r="EEY9">
        <v>0</v>
      </c>
      <c r="EEZ9">
        <v>0</v>
      </c>
      <c r="EFA9">
        <v>0</v>
      </c>
      <c r="EFB9">
        <v>0.2</v>
      </c>
      <c r="EFC9">
        <v>0.2</v>
      </c>
      <c r="EFD9">
        <v>0.2</v>
      </c>
      <c r="EFE9">
        <v>0.2</v>
      </c>
      <c r="EFF9">
        <v>0</v>
      </c>
      <c r="EFG9">
        <v>0.2</v>
      </c>
      <c r="EFH9">
        <v>0.2</v>
      </c>
      <c r="EFI9">
        <v>0</v>
      </c>
      <c r="EFJ9">
        <v>0.2</v>
      </c>
      <c r="EFK9">
        <v>0.2</v>
      </c>
      <c r="EFL9">
        <v>0.2</v>
      </c>
      <c r="EFM9">
        <v>0</v>
      </c>
      <c r="EFN9">
        <v>0</v>
      </c>
      <c r="EFO9">
        <v>0</v>
      </c>
      <c r="EFP9">
        <v>0.2</v>
      </c>
      <c r="EFQ9">
        <v>0</v>
      </c>
      <c r="EFR9">
        <v>0</v>
      </c>
      <c r="EFS9">
        <v>0.2</v>
      </c>
      <c r="EFT9">
        <v>0</v>
      </c>
      <c r="EFU9">
        <v>0</v>
      </c>
      <c r="EFV9">
        <v>0</v>
      </c>
      <c r="EFW9">
        <v>0</v>
      </c>
      <c r="EFX9">
        <v>0.2</v>
      </c>
      <c r="EFY9">
        <v>0.2</v>
      </c>
      <c r="EFZ9">
        <v>0.2</v>
      </c>
      <c r="EGA9">
        <v>0.2</v>
      </c>
      <c r="EGB9">
        <v>0.2</v>
      </c>
      <c r="EGC9">
        <v>0</v>
      </c>
      <c r="EGD9">
        <v>0</v>
      </c>
      <c r="EGE9">
        <v>0</v>
      </c>
      <c r="EGF9">
        <v>0</v>
      </c>
      <c r="EGG9">
        <v>0</v>
      </c>
      <c r="EGH9">
        <v>0</v>
      </c>
      <c r="EGI9">
        <v>0</v>
      </c>
      <c r="EGJ9">
        <v>0.2</v>
      </c>
      <c r="EGK9">
        <v>0.2</v>
      </c>
      <c r="EGL9">
        <v>0.2</v>
      </c>
      <c r="EGM9">
        <v>0</v>
      </c>
      <c r="EGN9">
        <v>0</v>
      </c>
      <c r="EGO9">
        <v>0</v>
      </c>
      <c r="EGP9">
        <v>0</v>
      </c>
      <c r="EGQ9">
        <v>0</v>
      </c>
      <c r="EGR9">
        <v>0.2</v>
      </c>
      <c r="EGS9">
        <v>0.2</v>
      </c>
      <c r="EGT9">
        <v>0.2</v>
      </c>
      <c r="EGU9">
        <v>0.2</v>
      </c>
      <c r="EGV9">
        <v>0</v>
      </c>
      <c r="EGW9">
        <v>0.2</v>
      </c>
      <c r="EGX9">
        <v>0</v>
      </c>
      <c r="EGY9">
        <v>0</v>
      </c>
      <c r="EGZ9">
        <v>0</v>
      </c>
      <c r="EHA9">
        <v>0.2</v>
      </c>
      <c r="EHB9">
        <v>0</v>
      </c>
      <c r="EHC9">
        <v>0</v>
      </c>
      <c r="EHD9">
        <v>0.2</v>
      </c>
      <c r="EHE9">
        <v>0</v>
      </c>
      <c r="EHF9">
        <v>0.2</v>
      </c>
      <c r="EHG9">
        <v>0</v>
      </c>
      <c r="EHH9">
        <v>0</v>
      </c>
      <c r="EHI9">
        <v>0</v>
      </c>
      <c r="EHJ9">
        <v>0.2</v>
      </c>
      <c r="EHK9">
        <v>0</v>
      </c>
      <c r="EHL9">
        <v>0</v>
      </c>
      <c r="EHM9">
        <v>0</v>
      </c>
      <c r="EHN9">
        <v>0</v>
      </c>
      <c r="EHO9">
        <v>0</v>
      </c>
      <c r="EHP9">
        <v>0</v>
      </c>
      <c r="EHQ9">
        <v>0.2</v>
      </c>
      <c r="EHR9">
        <v>0</v>
      </c>
      <c r="EHS9">
        <v>0.2</v>
      </c>
      <c r="EHT9">
        <v>0</v>
      </c>
      <c r="EHU9">
        <v>0.2</v>
      </c>
      <c r="EHV9">
        <v>0</v>
      </c>
      <c r="EHW9">
        <v>0</v>
      </c>
      <c r="EHX9">
        <v>0</v>
      </c>
      <c r="EHY9">
        <v>0</v>
      </c>
      <c r="EHZ9">
        <v>0.2</v>
      </c>
      <c r="EIA9">
        <v>0.2</v>
      </c>
      <c r="EIB9">
        <v>0</v>
      </c>
      <c r="EIC9">
        <v>0</v>
      </c>
      <c r="EID9">
        <v>0.2</v>
      </c>
      <c r="EIE9">
        <v>0.2</v>
      </c>
      <c r="EIF9">
        <v>0</v>
      </c>
      <c r="EIG9">
        <v>0</v>
      </c>
      <c r="EIH9">
        <v>0.2</v>
      </c>
      <c r="EII9">
        <v>0.2</v>
      </c>
      <c r="EIJ9">
        <v>0.2</v>
      </c>
      <c r="EIK9">
        <v>0.2</v>
      </c>
      <c r="EIL9">
        <v>0.2</v>
      </c>
      <c r="EIM9">
        <v>0</v>
      </c>
      <c r="EIN9">
        <v>0.2</v>
      </c>
      <c r="EIO9">
        <v>0</v>
      </c>
      <c r="EIP9">
        <v>0</v>
      </c>
      <c r="EIQ9">
        <v>0</v>
      </c>
      <c r="EIR9">
        <v>0.2</v>
      </c>
      <c r="EIS9">
        <v>0</v>
      </c>
      <c r="EIT9">
        <v>0</v>
      </c>
      <c r="EIU9">
        <v>0</v>
      </c>
      <c r="EIV9">
        <v>0.2</v>
      </c>
      <c r="EIW9">
        <v>0.2</v>
      </c>
      <c r="EIX9">
        <v>0</v>
      </c>
      <c r="EIY9">
        <v>0.2</v>
      </c>
      <c r="EIZ9">
        <v>0</v>
      </c>
      <c r="EJA9">
        <v>0</v>
      </c>
      <c r="EJB9">
        <v>0</v>
      </c>
      <c r="EJC9">
        <v>0.2</v>
      </c>
      <c r="EJD9">
        <v>0.2</v>
      </c>
      <c r="EJE9">
        <v>0.2</v>
      </c>
      <c r="EJF9">
        <v>0.2</v>
      </c>
      <c r="EJG9">
        <v>0</v>
      </c>
      <c r="EJH9">
        <v>0</v>
      </c>
      <c r="EJI9">
        <v>0</v>
      </c>
      <c r="EJJ9">
        <v>0.2</v>
      </c>
      <c r="EJK9">
        <v>0.2</v>
      </c>
      <c r="EJL9">
        <v>0.2</v>
      </c>
      <c r="EJM9">
        <v>0</v>
      </c>
      <c r="EJN9">
        <v>0</v>
      </c>
      <c r="EJO9">
        <v>0</v>
      </c>
      <c r="EJP9">
        <v>0.2</v>
      </c>
      <c r="EJQ9">
        <v>0.2</v>
      </c>
      <c r="EJR9">
        <v>0</v>
      </c>
      <c r="EJS9">
        <v>0</v>
      </c>
      <c r="EJT9">
        <v>0.2</v>
      </c>
      <c r="EJU9">
        <v>0</v>
      </c>
      <c r="EJV9">
        <v>0</v>
      </c>
      <c r="EJW9">
        <v>0.2</v>
      </c>
      <c r="EJX9">
        <v>0</v>
      </c>
      <c r="EJY9">
        <v>0.2</v>
      </c>
      <c r="EJZ9">
        <v>0.2</v>
      </c>
      <c r="EKA9">
        <v>0.2</v>
      </c>
      <c r="EKB9">
        <v>0.2</v>
      </c>
      <c r="EKC9">
        <v>0</v>
      </c>
      <c r="EKD9">
        <v>0</v>
      </c>
      <c r="EKE9">
        <v>0</v>
      </c>
      <c r="EKF9">
        <v>0.2</v>
      </c>
      <c r="EKG9">
        <v>0</v>
      </c>
      <c r="EKH9">
        <v>0.2</v>
      </c>
      <c r="EKI9">
        <v>0</v>
      </c>
      <c r="EKJ9">
        <v>0.2</v>
      </c>
      <c r="EKK9">
        <v>0.2</v>
      </c>
      <c r="EKL9">
        <v>0.2</v>
      </c>
      <c r="EKM9">
        <v>0.2</v>
      </c>
      <c r="EKN9">
        <v>0</v>
      </c>
      <c r="EKO9">
        <v>0</v>
      </c>
      <c r="EKP9">
        <v>0.2</v>
      </c>
      <c r="EKQ9">
        <v>0.2</v>
      </c>
      <c r="EKR9">
        <v>0</v>
      </c>
      <c r="EKS9">
        <v>0.2</v>
      </c>
      <c r="EKT9">
        <v>0.2</v>
      </c>
      <c r="EKU9">
        <v>0</v>
      </c>
      <c r="EKV9">
        <v>0</v>
      </c>
      <c r="EKW9">
        <v>0</v>
      </c>
      <c r="EKX9">
        <v>0.2</v>
      </c>
      <c r="EKY9">
        <v>0.2</v>
      </c>
      <c r="EKZ9">
        <v>0</v>
      </c>
      <c r="ELA9">
        <v>0.2</v>
      </c>
      <c r="ELB9">
        <v>0</v>
      </c>
      <c r="ELC9">
        <v>0</v>
      </c>
      <c r="ELD9">
        <v>0.2</v>
      </c>
      <c r="ELE9">
        <v>0</v>
      </c>
      <c r="ELF9">
        <v>0.2</v>
      </c>
      <c r="ELG9">
        <v>0</v>
      </c>
      <c r="ELH9">
        <v>0.2</v>
      </c>
      <c r="ELI9">
        <v>0</v>
      </c>
      <c r="ELJ9">
        <v>0.2</v>
      </c>
      <c r="ELK9">
        <v>0.2</v>
      </c>
      <c r="ELL9">
        <v>0.2</v>
      </c>
      <c r="ELM9">
        <v>0.2</v>
      </c>
      <c r="ELN9">
        <v>0.2</v>
      </c>
      <c r="ELO9">
        <v>0</v>
      </c>
      <c r="ELP9">
        <v>0</v>
      </c>
      <c r="ELQ9">
        <v>0</v>
      </c>
      <c r="ELR9">
        <v>0.2</v>
      </c>
      <c r="ELS9">
        <v>0</v>
      </c>
      <c r="ELT9">
        <v>0</v>
      </c>
      <c r="ELU9">
        <v>0.2</v>
      </c>
      <c r="ELV9">
        <v>0</v>
      </c>
      <c r="ELW9">
        <v>0</v>
      </c>
      <c r="ELX9">
        <v>0</v>
      </c>
      <c r="ELY9">
        <v>0</v>
      </c>
      <c r="ELZ9">
        <v>0</v>
      </c>
      <c r="EMA9">
        <v>0</v>
      </c>
      <c r="EMB9">
        <v>0</v>
      </c>
      <c r="EMC9">
        <v>0.2</v>
      </c>
      <c r="EMD9">
        <v>0.2</v>
      </c>
      <c r="EME9">
        <v>0</v>
      </c>
      <c r="EMF9">
        <v>0.2</v>
      </c>
      <c r="EMG9">
        <v>0</v>
      </c>
      <c r="EMH9">
        <v>0</v>
      </c>
      <c r="EMI9">
        <v>0</v>
      </c>
      <c r="EMJ9">
        <v>0.2</v>
      </c>
      <c r="EMK9">
        <v>0</v>
      </c>
      <c r="EML9">
        <v>0</v>
      </c>
      <c r="EMM9">
        <v>0.2</v>
      </c>
      <c r="EMN9">
        <v>0.2</v>
      </c>
      <c r="EMO9">
        <v>0.2</v>
      </c>
      <c r="EMP9">
        <v>0.2</v>
      </c>
      <c r="EMQ9">
        <v>0</v>
      </c>
      <c r="EMR9">
        <v>0.2</v>
      </c>
      <c r="EMS9">
        <v>0</v>
      </c>
      <c r="EMT9">
        <v>0</v>
      </c>
      <c r="EMU9">
        <v>0</v>
      </c>
      <c r="EMV9">
        <v>0.2</v>
      </c>
      <c r="EMW9">
        <v>0</v>
      </c>
      <c r="EMX9">
        <v>0.2</v>
      </c>
      <c r="EMY9">
        <v>0.2</v>
      </c>
      <c r="EMZ9">
        <v>0</v>
      </c>
      <c r="ENA9">
        <v>0</v>
      </c>
      <c r="ENB9">
        <v>0.2</v>
      </c>
      <c r="ENC9">
        <v>0.2</v>
      </c>
      <c r="END9">
        <v>0.2</v>
      </c>
      <c r="ENE9">
        <v>0.2</v>
      </c>
      <c r="ENF9">
        <v>0.2</v>
      </c>
      <c r="ENG9">
        <v>0.2</v>
      </c>
      <c r="ENH9">
        <v>0</v>
      </c>
      <c r="ENI9">
        <v>0.2</v>
      </c>
      <c r="ENJ9">
        <v>0.2</v>
      </c>
      <c r="ENK9">
        <v>0</v>
      </c>
      <c r="ENL9">
        <v>0</v>
      </c>
      <c r="ENM9">
        <v>0.2</v>
      </c>
      <c r="ENN9">
        <v>0</v>
      </c>
      <c r="ENO9">
        <v>0.2</v>
      </c>
      <c r="ENP9">
        <v>0</v>
      </c>
      <c r="ENQ9">
        <v>0.2</v>
      </c>
      <c r="ENR9">
        <v>0</v>
      </c>
      <c r="ENS9">
        <v>0</v>
      </c>
      <c r="ENT9">
        <v>0</v>
      </c>
      <c r="ENU9">
        <v>0</v>
      </c>
      <c r="ENV9">
        <v>0</v>
      </c>
      <c r="ENW9">
        <v>0.2</v>
      </c>
      <c r="ENX9">
        <v>0</v>
      </c>
      <c r="ENY9">
        <v>0.2</v>
      </c>
      <c r="ENZ9">
        <v>0.2</v>
      </c>
      <c r="EOA9">
        <v>0.2</v>
      </c>
      <c r="EOB9">
        <v>0</v>
      </c>
      <c r="EOC9">
        <v>0.2</v>
      </c>
      <c r="EOD9">
        <v>0</v>
      </c>
      <c r="EOE9">
        <v>0</v>
      </c>
      <c r="EOF9">
        <v>0</v>
      </c>
      <c r="EOG9">
        <v>0</v>
      </c>
      <c r="EOH9">
        <v>0</v>
      </c>
      <c r="EOI9">
        <v>0.2</v>
      </c>
      <c r="EOJ9">
        <v>0</v>
      </c>
      <c r="EOK9">
        <v>0</v>
      </c>
      <c r="EOL9">
        <v>0.2</v>
      </c>
      <c r="EOM9">
        <v>0</v>
      </c>
      <c r="EON9">
        <v>0</v>
      </c>
      <c r="EOO9">
        <v>0</v>
      </c>
      <c r="EOP9">
        <v>0</v>
      </c>
      <c r="EOQ9">
        <v>0.2</v>
      </c>
      <c r="EOR9">
        <v>0.2</v>
      </c>
      <c r="EOS9">
        <v>0.2</v>
      </c>
      <c r="EOT9">
        <v>0.2</v>
      </c>
      <c r="EOU9">
        <v>0</v>
      </c>
      <c r="EOV9">
        <v>0.2</v>
      </c>
      <c r="EOW9">
        <v>0</v>
      </c>
      <c r="EOX9">
        <v>0.2</v>
      </c>
      <c r="EOY9">
        <v>0.2</v>
      </c>
      <c r="EOZ9">
        <v>0.2</v>
      </c>
      <c r="EPA9">
        <v>0</v>
      </c>
      <c r="EPB9">
        <v>0</v>
      </c>
      <c r="EPC9">
        <v>0.2</v>
      </c>
      <c r="EPD9">
        <v>0.2</v>
      </c>
      <c r="EPE9">
        <v>0.2</v>
      </c>
      <c r="EPF9">
        <v>0</v>
      </c>
      <c r="EPG9">
        <v>0</v>
      </c>
      <c r="EPH9">
        <v>0</v>
      </c>
      <c r="EPI9">
        <v>0.2</v>
      </c>
      <c r="EPJ9">
        <v>0.2</v>
      </c>
      <c r="EPK9">
        <v>0.2</v>
      </c>
      <c r="EPL9">
        <v>0</v>
      </c>
      <c r="EPM9">
        <v>0</v>
      </c>
      <c r="EPN9">
        <v>0</v>
      </c>
      <c r="EPO9">
        <v>0.2</v>
      </c>
      <c r="EPP9">
        <v>0</v>
      </c>
      <c r="EPQ9">
        <v>0.2</v>
      </c>
      <c r="EPR9">
        <v>0.2</v>
      </c>
      <c r="EPS9">
        <v>0.2</v>
      </c>
      <c r="EPT9">
        <v>0</v>
      </c>
      <c r="EPU9">
        <v>0.2</v>
      </c>
      <c r="EPV9">
        <v>0.2</v>
      </c>
      <c r="EPW9">
        <v>0</v>
      </c>
      <c r="EPX9">
        <v>0</v>
      </c>
      <c r="EPY9">
        <v>0</v>
      </c>
      <c r="EPZ9">
        <v>0.2</v>
      </c>
      <c r="EQA9">
        <v>0.2</v>
      </c>
      <c r="EQB9">
        <v>0.2</v>
      </c>
      <c r="EQC9">
        <v>0.2</v>
      </c>
      <c r="EQD9">
        <v>0.2</v>
      </c>
      <c r="EQE9">
        <v>0.2</v>
      </c>
      <c r="EQF9">
        <v>0.2</v>
      </c>
      <c r="EQG9">
        <v>0.2</v>
      </c>
      <c r="EQH9">
        <v>0.2</v>
      </c>
      <c r="EQI9">
        <v>0</v>
      </c>
      <c r="EQJ9">
        <v>0</v>
      </c>
      <c r="EQK9">
        <v>0.2</v>
      </c>
      <c r="EQL9">
        <v>0</v>
      </c>
      <c r="EQM9">
        <v>0.2</v>
      </c>
      <c r="EQN9">
        <v>0</v>
      </c>
      <c r="EQO9">
        <v>0.2</v>
      </c>
      <c r="EQP9">
        <v>0</v>
      </c>
      <c r="EQQ9">
        <v>0.2</v>
      </c>
      <c r="EQR9">
        <v>0.2</v>
      </c>
      <c r="EQS9">
        <v>0</v>
      </c>
      <c r="EQT9">
        <v>0</v>
      </c>
      <c r="EQU9">
        <v>0.2</v>
      </c>
      <c r="EQV9">
        <v>0.2</v>
      </c>
      <c r="EQW9">
        <v>0</v>
      </c>
      <c r="EQX9">
        <v>0</v>
      </c>
      <c r="EQY9">
        <v>0.2</v>
      </c>
      <c r="EQZ9">
        <v>0</v>
      </c>
      <c r="ERA9">
        <v>0.2</v>
      </c>
      <c r="ERB9">
        <v>0</v>
      </c>
      <c r="ERC9">
        <v>0.2</v>
      </c>
      <c r="ERD9">
        <v>0.2</v>
      </c>
      <c r="ERE9">
        <v>0</v>
      </c>
      <c r="ERF9">
        <v>0</v>
      </c>
      <c r="ERG9">
        <v>0.2</v>
      </c>
      <c r="ERH9">
        <v>0.2</v>
      </c>
      <c r="ERI9">
        <v>0.2</v>
      </c>
      <c r="ERJ9">
        <v>0.2</v>
      </c>
      <c r="ERK9">
        <v>0.2</v>
      </c>
      <c r="ERL9">
        <v>0</v>
      </c>
      <c r="ERM9">
        <v>0.2</v>
      </c>
      <c r="ERN9">
        <v>0.2</v>
      </c>
      <c r="ERO9">
        <v>0.2</v>
      </c>
      <c r="ERP9">
        <v>0</v>
      </c>
      <c r="ERQ9">
        <v>0</v>
      </c>
      <c r="ERR9">
        <v>0.2</v>
      </c>
      <c r="ERS9">
        <v>0.2</v>
      </c>
      <c r="ERT9">
        <v>0</v>
      </c>
      <c r="ERU9">
        <v>0</v>
      </c>
      <c r="ERV9">
        <v>0</v>
      </c>
      <c r="ERW9">
        <v>0.2</v>
      </c>
      <c r="ERX9">
        <v>0.2</v>
      </c>
      <c r="ERY9">
        <v>0.2</v>
      </c>
      <c r="ERZ9">
        <v>0</v>
      </c>
      <c r="ESA9">
        <v>0.2</v>
      </c>
      <c r="ESB9">
        <v>0.2</v>
      </c>
      <c r="ESC9">
        <v>0</v>
      </c>
      <c r="ESD9">
        <v>0</v>
      </c>
      <c r="ESE9">
        <v>0.2</v>
      </c>
      <c r="ESF9">
        <v>0.2</v>
      </c>
      <c r="ESG9">
        <v>0</v>
      </c>
      <c r="ESH9">
        <v>0.2</v>
      </c>
      <c r="ESI9">
        <v>0</v>
      </c>
      <c r="ESJ9">
        <v>0</v>
      </c>
      <c r="ESK9">
        <v>0</v>
      </c>
      <c r="ESL9">
        <v>0</v>
      </c>
      <c r="ESM9">
        <v>0.2</v>
      </c>
      <c r="ESN9">
        <v>0</v>
      </c>
      <c r="ESO9">
        <v>0</v>
      </c>
      <c r="ESP9">
        <v>0.2</v>
      </c>
      <c r="ESQ9">
        <v>0</v>
      </c>
      <c r="ESR9">
        <v>0</v>
      </c>
      <c r="ESS9">
        <v>0.2</v>
      </c>
      <c r="EST9">
        <v>0.2</v>
      </c>
      <c r="ESU9">
        <v>0</v>
      </c>
      <c r="ESV9">
        <v>0.2</v>
      </c>
      <c r="ESW9">
        <v>0.2</v>
      </c>
      <c r="ESX9">
        <v>0.2</v>
      </c>
      <c r="ESY9">
        <v>0</v>
      </c>
      <c r="ESZ9">
        <v>0.2</v>
      </c>
      <c r="ETA9">
        <v>0</v>
      </c>
      <c r="ETB9">
        <v>0</v>
      </c>
      <c r="ETC9">
        <v>0</v>
      </c>
      <c r="ETD9">
        <v>0</v>
      </c>
      <c r="ETE9">
        <v>0.2</v>
      </c>
      <c r="ETF9">
        <v>0</v>
      </c>
      <c r="ETG9">
        <v>0</v>
      </c>
      <c r="ETH9">
        <v>0</v>
      </c>
      <c r="ETI9">
        <v>0.2</v>
      </c>
      <c r="ETJ9">
        <v>0.2</v>
      </c>
      <c r="ETK9">
        <v>0.2</v>
      </c>
      <c r="ETL9">
        <v>0.2</v>
      </c>
      <c r="ETM9">
        <v>0.2</v>
      </c>
      <c r="ETN9">
        <v>0.2</v>
      </c>
      <c r="ETO9">
        <v>0.2</v>
      </c>
      <c r="ETP9">
        <v>0.2</v>
      </c>
      <c r="ETQ9">
        <v>0</v>
      </c>
      <c r="ETR9">
        <v>0</v>
      </c>
      <c r="ETS9">
        <v>0</v>
      </c>
      <c r="ETT9">
        <v>0</v>
      </c>
      <c r="ETU9">
        <v>0</v>
      </c>
      <c r="ETV9">
        <v>0</v>
      </c>
      <c r="ETW9">
        <v>0</v>
      </c>
      <c r="ETX9">
        <v>0.2</v>
      </c>
      <c r="ETY9">
        <v>0.2</v>
      </c>
      <c r="ETZ9">
        <v>0</v>
      </c>
      <c r="EUA9">
        <v>0.2</v>
      </c>
      <c r="EUB9">
        <v>0</v>
      </c>
      <c r="EUC9">
        <v>0</v>
      </c>
      <c r="EUD9">
        <v>0</v>
      </c>
      <c r="EUE9">
        <v>0</v>
      </c>
      <c r="EUF9">
        <v>0.2</v>
      </c>
      <c r="EUG9">
        <v>0.2</v>
      </c>
      <c r="EUH9">
        <v>0</v>
      </c>
      <c r="EUI9">
        <v>0.2</v>
      </c>
      <c r="EUJ9">
        <v>0</v>
      </c>
      <c r="EUK9">
        <v>0</v>
      </c>
      <c r="EUL9">
        <v>0.2</v>
      </c>
      <c r="EUM9">
        <v>0</v>
      </c>
      <c r="EUN9">
        <v>0.2</v>
      </c>
      <c r="EUO9">
        <v>0</v>
      </c>
      <c r="EUP9">
        <v>0</v>
      </c>
      <c r="EUQ9">
        <v>0.2</v>
      </c>
      <c r="EUR9">
        <v>0.2</v>
      </c>
      <c r="EUS9">
        <v>0.2</v>
      </c>
      <c r="EUT9">
        <v>0.2</v>
      </c>
      <c r="EUU9">
        <v>0</v>
      </c>
      <c r="EUV9">
        <v>0.2</v>
      </c>
      <c r="EUW9">
        <v>0.2</v>
      </c>
      <c r="EUX9">
        <v>0.2</v>
      </c>
      <c r="EUY9">
        <v>0.2</v>
      </c>
      <c r="EUZ9">
        <v>0</v>
      </c>
      <c r="EVA9">
        <v>0.2</v>
      </c>
      <c r="EVB9">
        <v>0.2</v>
      </c>
      <c r="EVC9">
        <v>0</v>
      </c>
      <c r="EVD9">
        <v>0</v>
      </c>
      <c r="EVE9">
        <v>0</v>
      </c>
      <c r="EVF9">
        <v>0.2</v>
      </c>
      <c r="EVG9">
        <v>0.2</v>
      </c>
      <c r="EVH9">
        <v>0.2</v>
      </c>
      <c r="EVI9">
        <v>0.2</v>
      </c>
      <c r="EVJ9">
        <v>0</v>
      </c>
      <c r="EVK9">
        <v>0</v>
      </c>
      <c r="EVL9">
        <v>0.2</v>
      </c>
      <c r="EVM9">
        <v>0.2</v>
      </c>
      <c r="EVN9">
        <v>0.2</v>
      </c>
      <c r="EVO9">
        <v>0.2</v>
      </c>
      <c r="EVP9">
        <v>0</v>
      </c>
      <c r="EVQ9">
        <v>0.2</v>
      </c>
      <c r="EVR9">
        <v>0.2</v>
      </c>
      <c r="EVS9">
        <v>0</v>
      </c>
      <c r="EVT9">
        <v>0.2</v>
      </c>
      <c r="EVU9">
        <v>0.2</v>
      </c>
      <c r="EVV9">
        <v>0</v>
      </c>
      <c r="EVW9">
        <v>0</v>
      </c>
      <c r="EVX9">
        <v>0.2</v>
      </c>
      <c r="EVY9">
        <v>0.2</v>
      </c>
      <c r="EVZ9">
        <v>0</v>
      </c>
      <c r="EWA9">
        <v>0</v>
      </c>
      <c r="EWB9">
        <v>0</v>
      </c>
      <c r="EWC9">
        <v>0.2</v>
      </c>
      <c r="EWD9">
        <v>0.2</v>
      </c>
      <c r="EWE9">
        <v>0</v>
      </c>
      <c r="EWF9">
        <v>0.2</v>
      </c>
      <c r="EWG9">
        <v>0.2</v>
      </c>
      <c r="EWH9">
        <v>0</v>
      </c>
      <c r="EWI9">
        <v>0.2</v>
      </c>
      <c r="EWJ9">
        <v>0</v>
      </c>
      <c r="EWK9">
        <v>0</v>
      </c>
      <c r="EWL9">
        <v>0</v>
      </c>
      <c r="EWM9">
        <v>0</v>
      </c>
      <c r="EWN9">
        <v>0.2</v>
      </c>
      <c r="EWO9">
        <v>0</v>
      </c>
      <c r="EWP9">
        <v>0</v>
      </c>
      <c r="EWQ9">
        <v>0.2</v>
      </c>
      <c r="EWR9">
        <v>0</v>
      </c>
      <c r="EWS9">
        <v>0.2</v>
      </c>
      <c r="EWT9">
        <v>0.2</v>
      </c>
      <c r="EWU9">
        <v>0.2</v>
      </c>
      <c r="EWV9">
        <v>0.2</v>
      </c>
      <c r="EWW9">
        <v>0</v>
      </c>
      <c r="EWX9">
        <v>0</v>
      </c>
      <c r="EWY9">
        <v>0.2</v>
      </c>
      <c r="EWZ9">
        <v>0.2</v>
      </c>
      <c r="EXA9">
        <v>0</v>
      </c>
      <c r="EXB9">
        <v>0.2</v>
      </c>
      <c r="EXC9">
        <v>0.2</v>
      </c>
      <c r="EXD9">
        <v>0</v>
      </c>
      <c r="EXE9">
        <v>0</v>
      </c>
      <c r="EXF9">
        <v>0.2</v>
      </c>
      <c r="EXG9">
        <v>0</v>
      </c>
      <c r="EXH9">
        <v>0.2</v>
      </c>
      <c r="EXI9">
        <v>0.2</v>
      </c>
      <c r="EXJ9">
        <v>0.2</v>
      </c>
      <c r="EXK9">
        <v>0</v>
      </c>
      <c r="EXL9">
        <v>0</v>
      </c>
      <c r="EXM9">
        <v>0.2</v>
      </c>
      <c r="EXN9">
        <v>0</v>
      </c>
      <c r="EXO9">
        <v>0</v>
      </c>
      <c r="EXP9">
        <v>0.2</v>
      </c>
      <c r="EXQ9">
        <v>0.2</v>
      </c>
      <c r="EXR9">
        <v>0.2</v>
      </c>
      <c r="EXS9">
        <v>0</v>
      </c>
      <c r="EXT9">
        <v>0</v>
      </c>
      <c r="EXU9">
        <v>0.2</v>
      </c>
      <c r="EXV9">
        <v>0.2</v>
      </c>
      <c r="EXW9">
        <v>0.2</v>
      </c>
      <c r="EXX9">
        <v>0.2</v>
      </c>
      <c r="EXY9">
        <v>0</v>
      </c>
      <c r="EXZ9">
        <v>0</v>
      </c>
      <c r="EYA9">
        <v>0</v>
      </c>
      <c r="EYB9">
        <v>0</v>
      </c>
      <c r="EYC9">
        <v>0</v>
      </c>
      <c r="EYD9">
        <v>0.2</v>
      </c>
      <c r="EYE9">
        <v>0</v>
      </c>
      <c r="EYF9">
        <v>0</v>
      </c>
      <c r="EYG9">
        <v>0.2</v>
      </c>
      <c r="EYH9">
        <v>0</v>
      </c>
      <c r="EYI9">
        <v>0.2</v>
      </c>
      <c r="EYJ9">
        <v>0.2</v>
      </c>
      <c r="EYK9">
        <v>0.2</v>
      </c>
      <c r="EYL9">
        <v>0</v>
      </c>
      <c r="EYM9">
        <v>0.2</v>
      </c>
      <c r="EYN9">
        <v>0</v>
      </c>
      <c r="EYO9">
        <v>0</v>
      </c>
      <c r="EYP9">
        <v>0.2</v>
      </c>
      <c r="EYQ9">
        <v>0.2</v>
      </c>
      <c r="EYR9">
        <v>0</v>
      </c>
      <c r="EYS9">
        <v>0</v>
      </c>
      <c r="EYT9">
        <v>0</v>
      </c>
      <c r="EYU9">
        <v>0</v>
      </c>
      <c r="EYV9">
        <v>0</v>
      </c>
      <c r="EYW9">
        <v>0.2</v>
      </c>
      <c r="EYX9">
        <v>0</v>
      </c>
      <c r="EYY9">
        <v>0</v>
      </c>
      <c r="EYZ9">
        <v>0</v>
      </c>
      <c r="EZA9">
        <v>0</v>
      </c>
      <c r="EZB9">
        <v>0.2</v>
      </c>
      <c r="EZC9">
        <v>0</v>
      </c>
      <c r="EZD9">
        <v>0</v>
      </c>
      <c r="EZE9">
        <v>0</v>
      </c>
      <c r="EZF9">
        <v>0.2</v>
      </c>
      <c r="EZG9">
        <v>0</v>
      </c>
      <c r="EZH9">
        <v>0</v>
      </c>
      <c r="EZI9">
        <v>0.2</v>
      </c>
      <c r="EZJ9">
        <v>0</v>
      </c>
      <c r="EZK9">
        <v>0.2</v>
      </c>
      <c r="EZL9">
        <v>0</v>
      </c>
      <c r="EZM9">
        <v>0.2</v>
      </c>
      <c r="EZN9">
        <v>0.2</v>
      </c>
      <c r="EZO9">
        <v>0</v>
      </c>
      <c r="EZP9">
        <v>0</v>
      </c>
      <c r="EZQ9">
        <v>0.2</v>
      </c>
      <c r="EZR9">
        <v>0</v>
      </c>
      <c r="EZS9">
        <v>0</v>
      </c>
      <c r="EZT9">
        <v>0</v>
      </c>
      <c r="EZU9">
        <v>0</v>
      </c>
      <c r="EZV9">
        <v>0.2</v>
      </c>
      <c r="EZW9">
        <v>0</v>
      </c>
      <c r="EZX9">
        <v>0</v>
      </c>
      <c r="EZY9">
        <v>0.2</v>
      </c>
      <c r="EZZ9">
        <v>0</v>
      </c>
      <c r="FAA9">
        <v>0</v>
      </c>
      <c r="FAB9">
        <v>0.2</v>
      </c>
      <c r="FAC9">
        <v>0</v>
      </c>
      <c r="FAD9">
        <v>0.2</v>
      </c>
      <c r="FAE9">
        <v>0</v>
      </c>
      <c r="FAF9">
        <v>0</v>
      </c>
      <c r="FAG9">
        <v>0</v>
      </c>
      <c r="FAH9">
        <v>0.2</v>
      </c>
      <c r="FAI9">
        <v>0</v>
      </c>
      <c r="FAJ9">
        <v>0.2</v>
      </c>
      <c r="FAK9">
        <v>0</v>
      </c>
      <c r="FAL9">
        <v>0.2</v>
      </c>
      <c r="FAM9">
        <v>0.2</v>
      </c>
      <c r="FAN9">
        <v>0.2</v>
      </c>
      <c r="FAO9">
        <v>0</v>
      </c>
      <c r="FAP9">
        <v>0</v>
      </c>
      <c r="FAQ9">
        <v>0</v>
      </c>
      <c r="FAR9">
        <v>0</v>
      </c>
      <c r="FAS9">
        <v>0.2</v>
      </c>
      <c r="FAT9">
        <v>0</v>
      </c>
      <c r="FAU9">
        <v>0.2</v>
      </c>
      <c r="FAV9">
        <v>0</v>
      </c>
      <c r="FAW9">
        <v>0.2</v>
      </c>
      <c r="FAX9">
        <v>0.2</v>
      </c>
      <c r="FAY9">
        <v>0</v>
      </c>
      <c r="FAZ9">
        <v>0</v>
      </c>
      <c r="FBA9">
        <v>0.2</v>
      </c>
      <c r="FBB9">
        <v>0.2</v>
      </c>
      <c r="FBC9">
        <v>0.2</v>
      </c>
      <c r="FBD9">
        <v>0.2</v>
      </c>
      <c r="FBE9">
        <v>0.2</v>
      </c>
      <c r="FBF9">
        <v>0.2</v>
      </c>
      <c r="FBG9">
        <v>0</v>
      </c>
      <c r="FBH9">
        <v>0.2</v>
      </c>
      <c r="FBI9">
        <v>0</v>
      </c>
      <c r="FBJ9">
        <v>0</v>
      </c>
      <c r="FBK9">
        <v>0</v>
      </c>
      <c r="FBL9">
        <v>0.2</v>
      </c>
      <c r="FBM9">
        <v>0.2</v>
      </c>
      <c r="FBN9">
        <v>0</v>
      </c>
      <c r="FBO9">
        <v>0.2</v>
      </c>
      <c r="FBP9">
        <v>0</v>
      </c>
      <c r="FBQ9">
        <v>0</v>
      </c>
      <c r="FBR9">
        <v>0</v>
      </c>
      <c r="FBS9">
        <v>0.2</v>
      </c>
      <c r="FBT9">
        <v>0</v>
      </c>
      <c r="FBU9">
        <v>0</v>
      </c>
      <c r="FBV9">
        <v>0.2</v>
      </c>
      <c r="FBW9">
        <v>0</v>
      </c>
      <c r="FBX9">
        <v>0</v>
      </c>
      <c r="FBY9">
        <v>0</v>
      </c>
      <c r="FBZ9">
        <v>0.2</v>
      </c>
      <c r="FCA9">
        <v>0.2</v>
      </c>
      <c r="FCB9">
        <v>0</v>
      </c>
      <c r="FCC9">
        <v>0.2</v>
      </c>
      <c r="FCD9">
        <v>0</v>
      </c>
      <c r="FCE9">
        <v>0.2</v>
      </c>
      <c r="FCF9">
        <v>0</v>
      </c>
      <c r="FCG9">
        <v>0</v>
      </c>
      <c r="FCH9">
        <v>0.2</v>
      </c>
      <c r="FCI9">
        <v>0</v>
      </c>
      <c r="FCJ9">
        <v>0</v>
      </c>
      <c r="FCK9">
        <v>0.2</v>
      </c>
      <c r="FCL9">
        <v>0</v>
      </c>
      <c r="FCM9">
        <v>0.2</v>
      </c>
      <c r="FCN9">
        <v>0.2</v>
      </c>
      <c r="FCO9">
        <v>0.2</v>
      </c>
      <c r="FCP9">
        <v>0.2</v>
      </c>
      <c r="FCQ9">
        <v>0</v>
      </c>
      <c r="FCR9">
        <v>0</v>
      </c>
      <c r="FCS9">
        <v>0.2</v>
      </c>
      <c r="FCT9">
        <v>0</v>
      </c>
      <c r="FCU9">
        <v>0.2</v>
      </c>
      <c r="FCV9">
        <v>0</v>
      </c>
      <c r="FCW9">
        <v>0.2</v>
      </c>
      <c r="FCX9">
        <v>0.2</v>
      </c>
      <c r="FCY9">
        <v>0</v>
      </c>
      <c r="FCZ9">
        <v>0</v>
      </c>
      <c r="FDA9">
        <v>0</v>
      </c>
      <c r="FDB9">
        <v>0.2</v>
      </c>
      <c r="FDC9">
        <v>0</v>
      </c>
      <c r="FDD9">
        <v>0</v>
      </c>
      <c r="FDE9">
        <v>0</v>
      </c>
      <c r="FDF9">
        <v>0.2</v>
      </c>
      <c r="FDG9">
        <v>0.2</v>
      </c>
      <c r="FDH9">
        <v>0.2</v>
      </c>
      <c r="FDI9">
        <v>0.2</v>
      </c>
      <c r="FDJ9">
        <v>0.2</v>
      </c>
      <c r="FDK9">
        <v>0</v>
      </c>
      <c r="FDL9">
        <v>0.2</v>
      </c>
      <c r="FDM9">
        <v>0.2</v>
      </c>
      <c r="FDN9">
        <v>0.2</v>
      </c>
      <c r="FDO9">
        <v>0</v>
      </c>
      <c r="FDP9">
        <v>0</v>
      </c>
      <c r="FDQ9">
        <v>0.2</v>
      </c>
      <c r="FDR9">
        <v>0</v>
      </c>
      <c r="FDS9">
        <v>0.2</v>
      </c>
      <c r="FDT9">
        <v>0</v>
      </c>
      <c r="FDU9">
        <v>0</v>
      </c>
      <c r="FDV9">
        <v>0.2</v>
      </c>
      <c r="FDW9">
        <v>0.2</v>
      </c>
      <c r="FDX9">
        <v>0.2</v>
      </c>
      <c r="FDY9">
        <v>0</v>
      </c>
      <c r="FDZ9">
        <v>0</v>
      </c>
      <c r="FEA9">
        <v>0</v>
      </c>
      <c r="FEB9">
        <v>0</v>
      </c>
      <c r="FEC9">
        <v>0.2</v>
      </c>
      <c r="FED9">
        <v>0</v>
      </c>
      <c r="FEE9">
        <v>0.2</v>
      </c>
      <c r="FEF9">
        <v>0.2</v>
      </c>
      <c r="FEG9">
        <v>0.2</v>
      </c>
      <c r="FEH9">
        <v>0</v>
      </c>
      <c r="FEI9">
        <v>0.2</v>
      </c>
      <c r="FEJ9">
        <v>0.2</v>
      </c>
      <c r="FEK9">
        <v>0</v>
      </c>
      <c r="FEL9">
        <v>0</v>
      </c>
      <c r="FEM9">
        <v>0</v>
      </c>
      <c r="FEN9">
        <v>0.2</v>
      </c>
      <c r="FEO9">
        <v>0.2</v>
      </c>
      <c r="FEP9">
        <v>0.2</v>
      </c>
      <c r="FEQ9">
        <v>0.2</v>
      </c>
      <c r="FER9">
        <v>0</v>
      </c>
      <c r="FES9">
        <v>0</v>
      </c>
      <c r="FET9">
        <v>0.2</v>
      </c>
      <c r="FEU9">
        <v>0.2</v>
      </c>
      <c r="FEV9">
        <v>0</v>
      </c>
      <c r="FEW9">
        <v>0</v>
      </c>
      <c r="FEX9">
        <v>0</v>
      </c>
      <c r="FEY9">
        <v>0.2</v>
      </c>
      <c r="FEZ9">
        <v>0</v>
      </c>
      <c r="FFA9">
        <v>0</v>
      </c>
      <c r="FFB9">
        <v>0.2</v>
      </c>
      <c r="FFC9">
        <v>0.2</v>
      </c>
      <c r="FFD9">
        <v>0</v>
      </c>
      <c r="FFE9">
        <v>0</v>
      </c>
      <c r="FFF9">
        <v>0.2</v>
      </c>
      <c r="FFG9">
        <v>0.2</v>
      </c>
      <c r="FFH9">
        <v>0</v>
      </c>
      <c r="FFI9">
        <v>0.2</v>
      </c>
      <c r="FFJ9">
        <v>0</v>
      </c>
      <c r="FFK9">
        <v>0.2</v>
      </c>
      <c r="FFL9">
        <v>0.2</v>
      </c>
      <c r="FFM9">
        <v>0.2</v>
      </c>
      <c r="FFN9">
        <v>0.2</v>
      </c>
      <c r="FFO9">
        <v>0.2</v>
      </c>
      <c r="FFP9">
        <v>0.2</v>
      </c>
      <c r="FFQ9">
        <v>0.2</v>
      </c>
      <c r="FFR9">
        <v>0</v>
      </c>
      <c r="FFS9">
        <v>0</v>
      </c>
      <c r="FFT9">
        <v>0</v>
      </c>
      <c r="FFU9">
        <v>0.2</v>
      </c>
      <c r="FFV9">
        <v>0.2</v>
      </c>
      <c r="FFW9">
        <v>0</v>
      </c>
      <c r="FFX9">
        <v>0</v>
      </c>
      <c r="FFY9">
        <v>0</v>
      </c>
      <c r="FFZ9">
        <v>0</v>
      </c>
      <c r="FGA9">
        <v>0</v>
      </c>
      <c r="FGB9">
        <v>0</v>
      </c>
      <c r="FGC9">
        <v>0.2</v>
      </c>
      <c r="FGD9">
        <v>0.2</v>
      </c>
      <c r="FGE9">
        <v>0.2</v>
      </c>
      <c r="FGF9">
        <v>0.2</v>
      </c>
      <c r="FGG9">
        <v>0</v>
      </c>
      <c r="FGH9">
        <v>0.2</v>
      </c>
      <c r="FGI9">
        <v>0</v>
      </c>
      <c r="FGJ9">
        <v>0.2</v>
      </c>
      <c r="FGK9">
        <v>0.2</v>
      </c>
      <c r="FGL9">
        <v>0</v>
      </c>
      <c r="FGM9">
        <v>0.2</v>
      </c>
      <c r="FGN9">
        <v>0.2</v>
      </c>
      <c r="FGO9">
        <v>0</v>
      </c>
      <c r="FGP9">
        <v>0.2</v>
      </c>
      <c r="FGQ9">
        <v>0</v>
      </c>
      <c r="FGR9">
        <v>0.2</v>
      </c>
      <c r="FGS9">
        <v>0</v>
      </c>
      <c r="FGT9">
        <v>0</v>
      </c>
      <c r="FGU9">
        <v>0.2</v>
      </c>
      <c r="FGV9">
        <v>0.2</v>
      </c>
      <c r="FGW9">
        <v>0.2</v>
      </c>
      <c r="FGX9">
        <v>0.2</v>
      </c>
      <c r="FGY9">
        <v>0</v>
      </c>
      <c r="FGZ9">
        <v>0</v>
      </c>
      <c r="FHA9">
        <v>0.2</v>
      </c>
      <c r="FHB9">
        <v>0.2</v>
      </c>
      <c r="FHC9">
        <v>0.2</v>
      </c>
      <c r="FHD9">
        <v>0.2</v>
      </c>
      <c r="FHE9">
        <v>0.2</v>
      </c>
      <c r="FHF9">
        <v>0.2</v>
      </c>
      <c r="FHG9">
        <v>0.2</v>
      </c>
      <c r="FHH9">
        <v>0.2</v>
      </c>
      <c r="FHI9">
        <v>0</v>
      </c>
      <c r="FHJ9">
        <v>0.2</v>
      </c>
      <c r="FHK9">
        <v>0.2</v>
      </c>
      <c r="FHL9">
        <v>0</v>
      </c>
      <c r="FHM9">
        <v>0.2</v>
      </c>
      <c r="FHN9">
        <v>0.2</v>
      </c>
      <c r="FHO9">
        <v>0.2</v>
      </c>
      <c r="FHP9">
        <v>0</v>
      </c>
      <c r="FHQ9">
        <v>0</v>
      </c>
      <c r="FHR9">
        <v>0.2</v>
      </c>
      <c r="FHS9">
        <v>0.2</v>
      </c>
      <c r="FHT9">
        <v>0.2</v>
      </c>
      <c r="FHU9">
        <v>0.2</v>
      </c>
      <c r="FHV9">
        <v>0.2</v>
      </c>
      <c r="FHW9">
        <v>0</v>
      </c>
      <c r="FHX9">
        <v>0</v>
      </c>
      <c r="FHY9">
        <v>0.2</v>
      </c>
      <c r="FHZ9">
        <v>0.2</v>
      </c>
      <c r="FIA9">
        <v>0</v>
      </c>
      <c r="FIB9">
        <v>0.2</v>
      </c>
      <c r="FIC9">
        <v>0</v>
      </c>
      <c r="FID9">
        <v>0.2</v>
      </c>
      <c r="FIE9">
        <v>0</v>
      </c>
      <c r="FIF9">
        <v>0</v>
      </c>
      <c r="FIG9">
        <v>0</v>
      </c>
      <c r="FIH9">
        <v>0.2</v>
      </c>
      <c r="FII9">
        <v>0</v>
      </c>
      <c r="FIJ9">
        <v>0</v>
      </c>
      <c r="FIK9">
        <v>0.2</v>
      </c>
      <c r="FIL9">
        <v>0</v>
      </c>
      <c r="FIM9">
        <v>0.2</v>
      </c>
      <c r="FIN9">
        <v>0</v>
      </c>
      <c r="FIO9">
        <v>0.2</v>
      </c>
      <c r="FIP9">
        <v>0</v>
      </c>
      <c r="FIQ9">
        <v>0</v>
      </c>
      <c r="FIR9">
        <v>0</v>
      </c>
      <c r="FIS9">
        <v>0</v>
      </c>
      <c r="FIT9">
        <v>0</v>
      </c>
      <c r="FIU9">
        <v>0.2</v>
      </c>
      <c r="FIV9">
        <v>0.2</v>
      </c>
      <c r="FIW9">
        <v>0.2</v>
      </c>
      <c r="FIX9">
        <v>0</v>
      </c>
      <c r="FIY9">
        <v>0</v>
      </c>
      <c r="FIZ9">
        <v>0</v>
      </c>
      <c r="FJA9">
        <v>0.2</v>
      </c>
      <c r="FJB9">
        <v>0</v>
      </c>
      <c r="FJC9">
        <v>0</v>
      </c>
      <c r="FJD9">
        <v>0</v>
      </c>
      <c r="FJE9">
        <v>0</v>
      </c>
      <c r="FJF9">
        <v>0.2</v>
      </c>
      <c r="FJG9">
        <v>0.2</v>
      </c>
      <c r="FJH9">
        <v>0</v>
      </c>
      <c r="FJI9">
        <v>0.2</v>
      </c>
      <c r="FJJ9">
        <v>0.2</v>
      </c>
      <c r="FJK9">
        <v>0</v>
      </c>
      <c r="FJL9">
        <v>0.2</v>
      </c>
      <c r="FJM9">
        <v>0</v>
      </c>
      <c r="FJN9">
        <v>0.2</v>
      </c>
      <c r="FJO9">
        <v>0</v>
      </c>
      <c r="FJP9">
        <v>0</v>
      </c>
      <c r="FJQ9">
        <v>0</v>
      </c>
      <c r="FJR9">
        <v>0</v>
      </c>
      <c r="FJS9">
        <v>0</v>
      </c>
      <c r="FJT9">
        <v>0</v>
      </c>
      <c r="FJU9">
        <v>0</v>
      </c>
      <c r="FJV9">
        <v>0.2</v>
      </c>
      <c r="FJW9">
        <v>0</v>
      </c>
      <c r="FJX9">
        <v>0</v>
      </c>
      <c r="FJY9">
        <v>0</v>
      </c>
      <c r="FJZ9">
        <v>0.2</v>
      </c>
      <c r="FKA9">
        <v>0.2</v>
      </c>
      <c r="FKB9">
        <v>0</v>
      </c>
      <c r="FKC9">
        <v>0.2</v>
      </c>
      <c r="FKD9">
        <v>0</v>
      </c>
      <c r="FKE9">
        <v>0</v>
      </c>
      <c r="FKF9">
        <v>0.2</v>
      </c>
      <c r="FKG9">
        <v>0</v>
      </c>
      <c r="FKH9">
        <v>0.2</v>
      </c>
      <c r="FKI9">
        <v>0</v>
      </c>
      <c r="FKJ9">
        <v>0.2</v>
      </c>
      <c r="FKK9">
        <v>0.2</v>
      </c>
      <c r="FKL9">
        <v>0</v>
      </c>
      <c r="FKM9">
        <v>0.2</v>
      </c>
      <c r="FKN9">
        <v>0.2</v>
      </c>
      <c r="FKO9">
        <v>0</v>
      </c>
      <c r="FKP9">
        <v>0.2</v>
      </c>
      <c r="FKQ9">
        <v>0</v>
      </c>
      <c r="FKR9">
        <v>0.2</v>
      </c>
      <c r="FKS9">
        <v>0</v>
      </c>
      <c r="FKT9">
        <v>0.2</v>
      </c>
      <c r="FKU9">
        <v>0</v>
      </c>
      <c r="FKV9">
        <v>0.2</v>
      </c>
      <c r="FKW9">
        <v>0</v>
      </c>
      <c r="FKX9">
        <v>0</v>
      </c>
      <c r="FKY9">
        <v>0</v>
      </c>
      <c r="FKZ9">
        <v>0</v>
      </c>
      <c r="FLA9">
        <v>0.2</v>
      </c>
      <c r="FLB9">
        <v>0.2</v>
      </c>
      <c r="FLC9">
        <v>0</v>
      </c>
      <c r="FLD9">
        <v>0</v>
      </c>
      <c r="FLE9">
        <v>0</v>
      </c>
      <c r="FLF9">
        <v>0.2</v>
      </c>
      <c r="FLG9">
        <v>0</v>
      </c>
      <c r="FLH9">
        <v>0.2</v>
      </c>
      <c r="FLI9">
        <v>0</v>
      </c>
      <c r="FLJ9">
        <v>0.2</v>
      </c>
      <c r="FLK9">
        <v>0</v>
      </c>
      <c r="FLL9">
        <v>0.2</v>
      </c>
      <c r="FLM9">
        <v>0.2</v>
      </c>
      <c r="FLN9">
        <v>0.2</v>
      </c>
      <c r="FLO9">
        <v>0</v>
      </c>
      <c r="FLP9">
        <v>0</v>
      </c>
      <c r="FLQ9">
        <v>0</v>
      </c>
      <c r="FLR9">
        <v>0.2</v>
      </c>
      <c r="FLS9">
        <v>0.2</v>
      </c>
      <c r="FLT9">
        <v>0</v>
      </c>
      <c r="FLU9">
        <v>0</v>
      </c>
      <c r="FLV9">
        <v>0</v>
      </c>
      <c r="FLW9">
        <v>0.2</v>
      </c>
      <c r="FLX9">
        <v>0</v>
      </c>
      <c r="FLY9">
        <v>0.2</v>
      </c>
      <c r="FLZ9">
        <v>0.2</v>
      </c>
      <c r="FMA9">
        <v>0</v>
      </c>
      <c r="FMB9">
        <v>0</v>
      </c>
      <c r="FMC9">
        <v>0.2</v>
      </c>
      <c r="FMD9">
        <v>0</v>
      </c>
      <c r="FME9">
        <v>0.2</v>
      </c>
      <c r="FMF9">
        <v>0</v>
      </c>
      <c r="FMG9">
        <v>0.2</v>
      </c>
      <c r="FMH9">
        <v>0.2</v>
      </c>
      <c r="FMI9">
        <v>0.2</v>
      </c>
      <c r="FMJ9">
        <v>0.2</v>
      </c>
      <c r="FMK9">
        <v>0</v>
      </c>
      <c r="FML9">
        <v>0.2</v>
      </c>
      <c r="FMM9">
        <v>0.2</v>
      </c>
      <c r="FMN9">
        <v>0</v>
      </c>
      <c r="FMO9">
        <v>0.2</v>
      </c>
      <c r="FMP9">
        <v>0</v>
      </c>
      <c r="FMQ9">
        <v>0.2</v>
      </c>
      <c r="FMR9">
        <v>0.2</v>
      </c>
      <c r="FMS9">
        <v>0.2</v>
      </c>
      <c r="FMT9">
        <v>0</v>
      </c>
      <c r="FMU9">
        <v>0.2</v>
      </c>
      <c r="FMV9">
        <v>0.2</v>
      </c>
      <c r="FMW9">
        <v>0</v>
      </c>
      <c r="FMX9">
        <v>0</v>
      </c>
      <c r="FMY9">
        <v>0.2</v>
      </c>
      <c r="FMZ9">
        <v>0</v>
      </c>
      <c r="FNA9">
        <v>0.2</v>
      </c>
      <c r="FNB9">
        <v>0.2</v>
      </c>
      <c r="FNC9">
        <v>0</v>
      </c>
      <c r="FND9">
        <v>0.2</v>
      </c>
      <c r="FNE9">
        <v>0.2</v>
      </c>
      <c r="FNF9">
        <v>0.2</v>
      </c>
      <c r="FNG9">
        <v>0.2</v>
      </c>
      <c r="FNH9">
        <v>0</v>
      </c>
      <c r="FNI9">
        <v>0.2</v>
      </c>
      <c r="FNJ9">
        <v>0.2</v>
      </c>
      <c r="FNK9">
        <v>0.2</v>
      </c>
      <c r="FNL9">
        <v>0.2</v>
      </c>
      <c r="FNM9">
        <v>0</v>
      </c>
      <c r="FNN9">
        <v>0.2</v>
      </c>
      <c r="FNO9">
        <v>0</v>
      </c>
      <c r="FNP9">
        <v>0</v>
      </c>
      <c r="FNQ9">
        <v>0</v>
      </c>
      <c r="FNR9">
        <v>0</v>
      </c>
      <c r="FNS9">
        <v>0</v>
      </c>
      <c r="FNT9">
        <v>0.2</v>
      </c>
      <c r="FNU9">
        <v>0</v>
      </c>
      <c r="FNV9">
        <v>0</v>
      </c>
      <c r="FNW9">
        <v>0.2</v>
      </c>
      <c r="FNX9">
        <v>0.2</v>
      </c>
      <c r="FNY9">
        <v>0</v>
      </c>
      <c r="FNZ9">
        <v>0.2</v>
      </c>
      <c r="FOA9">
        <v>0</v>
      </c>
      <c r="FOB9">
        <v>0.2</v>
      </c>
      <c r="FOC9">
        <v>0.2</v>
      </c>
      <c r="FOD9">
        <v>0</v>
      </c>
      <c r="FOE9">
        <v>0.2</v>
      </c>
      <c r="FOF9">
        <v>0</v>
      </c>
      <c r="FOG9">
        <v>0.2</v>
      </c>
      <c r="FOH9">
        <v>0.2</v>
      </c>
      <c r="FOI9">
        <v>0</v>
      </c>
      <c r="FOJ9">
        <v>0.2</v>
      </c>
      <c r="FOK9">
        <v>0.2</v>
      </c>
      <c r="FOL9">
        <v>0.2</v>
      </c>
      <c r="FOM9">
        <v>0</v>
      </c>
      <c r="FON9">
        <v>0.2</v>
      </c>
      <c r="FOO9">
        <v>0.2</v>
      </c>
      <c r="FOP9">
        <v>0.2</v>
      </c>
      <c r="FOQ9">
        <v>0.2</v>
      </c>
      <c r="FOR9">
        <v>0.2</v>
      </c>
      <c r="FOS9">
        <v>0</v>
      </c>
      <c r="FOT9">
        <v>0.2</v>
      </c>
      <c r="FOU9">
        <v>0</v>
      </c>
      <c r="FOV9">
        <v>0</v>
      </c>
      <c r="FOW9">
        <v>0</v>
      </c>
      <c r="FOX9">
        <v>0.2</v>
      </c>
      <c r="FOY9">
        <v>0</v>
      </c>
      <c r="FOZ9">
        <v>0</v>
      </c>
      <c r="FPA9">
        <v>0</v>
      </c>
      <c r="FPB9">
        <v>0</v>
      </c>
      <c r="FPC9">
        <v>0.2</v>
      </c>
      <c r="FPD9">
        <v>0</v>
      </c>
      <c r="FPE9">
        <v>0</v>
      </c>
      <c r="FPF9">
        <v>0.2</v>
      </c>
      <c r="FPG9">
        <v>0.2</v>
      </c>
      <c r="FPH9">
        <v>0</v>
      </c>
      <c r="FPI9">
        <v>0</v>
      </c>
      <c r="FPJ9">
        <v>0</v>
      </c>
      <c r="FPK9">
        <v>0.2</v>
      </c>
      <c r="FPL9">
        <v>0</v>
      </c>
      <c r="FPM9">
        <v>0.2</v>
      </c>
      <c r="FPN9">
        <v>0</v>
      </c>
      <c r="FPO9">
        <v>0.2</v>
      </c>
      <c r="FPP9">
        <v>0.2</v>
      </c>
      <c r="FPQ9">
        <v>0.2</v>
      </c>
      <c r="FPR9">
        <v>0</v>
      </c>
      <c r="FPS9">
        <v>0.2</v>
      </c>
      <c r="FPT9">
        <v>0.2</v>
      </c>
      <c r="FPU9">
        <v>0.2</v>
      </c>
      <c r="FPV9">
        <v>0</v>
      </c>
      <c r="FPW9">
        <v>0.2</v>
      </c>
      <c r="FPX9">
        <v>0</v>
      </c>
      <c r="FPY9">
        <v>0.2</v>
      </c>
      <c r="FPZ9">
        <v>0.2</v>
      </c>
      <c r="FQA9">
        <v>0</v>
      </c>
      <c r="FQB9">
        <v>0</v>
      </c>
      <c r="FQC9">
        <v>0</v>
      </c>
      <c r="FQD9">
        <v>0.2</v>
      </c>
      <c r="FQE9">
        <v>0.2</v>
      </c>
      <c r="FQF9">
        <v>0</v>
      </c>
      <c r="FQG9">
        <v>0.2</v>
      </c>
      <c r="FQH9">
        <v>0.2</v>
      </c>
      <c r="FQI9">
        <v>0</v>
      </c>
      <c r="FQJ9">
        <v>0</v>
      </c>
      <c r="FQK9">
        <v>0</v>
      </c>
      <c r="FQL9">
        <v>0.2</v>
      </c>
      <c r="FQM9">
        <v>0.2</v>
      </c>
      <c r="FQN9">
        <v>0</v>
      </c>
      <c r="FQO9">
        <v>0.2</v>
      </c>
      <c r="FQP9">
        <v>0.2</v>
      </c>
      <c r="FQQ9">
        <v>0</v>
      </c>
      <c r="FQR9">
        <v>0</v>
      </c>
      <c r="FQS9">
        <v>0</v>
      </c>
      <c r="FQT9">
        <v>0</v>
      </c>
      <c r="FQU9">
        <v>0</v>
      </c>
      <c r="FQV9">
        <v>0.2</v>
      </c>
      <c r="FQW9">
        <v>0</v>
      </c>
      <c r="FQX9">
        <v>0</v>
      </c>
      <c r="FQY9">
        <v>0</v>
      </c>
      <c r="FQZ9">
        <v>0</v>
      </c>
      <c r="FRA9">
        <v>0</v>
      </c>
      <c r="FRB9">
        <v>0.2</v>
      </c>
      <c r="FRC9">
        <v>0</v>
      </c>
      <c r="FRD9">
        <v>0</v>
      </c>
      <c r="FRE9">
        <v>0</v>
      </c>
      <c r="FRF9">
        <v>0</v>
      </c>
      <c r="FRG9">
        <v>0.2</v>
      </c>
      <c r="FRH9">
        <v>0.2</v>
      </c>
      <c r="FRI9">
        <v>0.2</v>
      </c>
      <c r="FRJ9">
        <v>0.2</v>
      </c>
      <c r="FRK9">
        <v>0.2</v>
      </c>
      <c r="FRL9">
        <v>0.2</v>
      </c>
      <c r="FRM9">
        <v>0</v>
      </c>
      <c r="FRN9">
        <v>0.2</v>
      </c>
      <c r="FRO9">
        <v>0</v>
      </c>
      <c r="FRP9">
        <v>0.2</v>
      </c>
      <c r="FRQ9">
        <v>0</v>
      </c>
      <c r="FRR9">
        <v>0</v>
      </c>
      <c r="FRS9">
        <v>0.2</v>
      </c>
      <c r="FRT9">
        <v>0</v>
      </c>
      <c r="FRU9">
        <v>0.2</v>
      </c>
      <c r="FRV9">
        <v>0.2</v>
      </c>
      <c r="FRW9">
        <v>0.2</v>
      </c>
      <c r="FRX9">
        <v>0</v>
      </c>
      <c r="FRY9">
        <v>0.2</v>
      </c>
      <c r="FRZ9">
        <v>0</v>
      </c>
      <c r="FSA9">
        <v>0</v>
      </c>
      <c r="FSB9">
        <v>0.2</v>
      </c>
      <c r="FSC9">
        <v>0</v>
      </c>
      <c r="FSD9">
        <v>0</v>
      </c>
      <c r="FSE9">
        <v>0.2</v>
      </c>
      <c r="FSF9">
        <v>0</v>
      </c>
      <c r="FSG9">
        <v>0</v>
      </c>
      <c r="FSH9">
        <v>0.2</v>
      </c>
      <c r="FSI9">
        <v>0.2</v>
      </c>
      <c r="FSJ9">
        <v>0</v>
      </c>
      <c r="FSK9">
        <v>0.2</v>
      </c>
      <c r="FSL9">
        <v>0</v>
      </c>
      <c r="FSM9">
        <v>0</v>
      </c>
      <c r="FSN9">
        <v>0</v>
      </c>
      <c r="FSO9">
        <v>0</v>
      </c>
      <c r="FSP9">
        <v>0</v>
      </c>
      <c r="FSQ9">
        <v>0.2</v>
      </c>
      <c r="FSR9">
        <v>0.2</v>
      </c>
      <c r="FSS9">
        <v>0.2</v>
      </c>
      <c r="FST9">
        <v>0</v>
      </c>
      <c r="FSU9">
        <v>0.2</v>
      </c>
      <c r="FSV9">
        <v>0</v>
      </c>
      <c r="FSW9">
        <v>0</v>
      </c>
      <c r="FSX9">
        <v>0.2</v>
      </c>
      <c r="FSY9">
        <v>0</v>
      </c>
      <c r="FSZ9">
        <v>0.2</v>
      </c>
      <c r="FTA9">
        <v>0.2</v>
      </c>
      <c r="FTB9">
        <v>0</v>
      </c>
      <c r="FTC9">
        <v>0.2</v>
      </c>
      <c r="FTD9">
        <v>0.2</v>
      </c>
      <c r="FTE9">
        <v>0.2</v>
      </c>
      <c r="FTF9">
        <v>0.2</v>
      </c>
      <c r="FTG9">
        <v>0.2</v>
      </c>
      <c r="FTH9">
        <v>0.2</v>
      </c>
      <c r="FTI9">
        <v>0</v>
      </c>
      <c r="FTJ9">
        <v>0.2</v>
      </c>
      <c r="FTK9">
        <v>0.2</v>
      </c>
      <c r="FTL9">
        <v>0</v>
      </c>
      <c r="FTM9">
        <v>0</v>
      </c>
      <c r="FTN9">
        <v>0.2</v>
      </c>
      <c r="FTO9">
        <v>0</v>
      </c>
      <c r="FTP9">
        <v>0</v>
      </c>
      <c r="FTQ9">
        <v>0.2</v>
      </c>
      <c r="FTR9">
        <v>0</v>
      </c>
      <c r="FTS9">
        <v>0.2</v>
      </c>
      <c r="FTT9">
        <v>0</v>
      </c>
      <c r="FTU9">
        <v>0.2</v>
      </c>
      <c r="FTV9">
        <v>0</v>
      </c>
      <c r="FTW9">
        <v>0</v>
      </c>
      <c r="FTX9">
        <v>0</v>
      </c>
      <c r="FTY9">
        <v>0.2</v>
      </c>
      <c r="FTZ9">
        <v>0</v>
      </c>
      <c r="FUA9">
        <v>0</v>
      </c>
      <c r="FUB9">
        <v>0</v>
      </c>
      <c r="FUC9">
        <v>0</v>
      </c>
      <c r="FUD9">
        <v>0</v>
      </c>
      <c r="FUE9">
        <v>0.2</v>
      </c>
      <c r="FUF9">
        <v>0.2</v>
      </c>
      <c r="FUG9">
        <v>0.2</v>
      </c>
      <c r="FUH9">
        <v>0.2</v>
      </c>
      <c r="FUI9">
        <v>0.2</v>
      </c>
      <c r="FUJ9">
        <v>0</v>
      </c>
      <c r="FUK9">
        <v>0</v>
      </c>
      <c r="FUL9">
        <v>0</v>
      </c>
      <c r="FUM9">
        <v>0.2</v>
      </c>
      <c r="FUN9">
        <v>0</v>
      </c>
      <c r="FUO9">
        <v>0.2</v>
      </c>
      <c r="FUP9">
        <v>0.2</v>
      </c>
      <c r="FUQ9">
        <v>0.2</v>
      </c>
      <c r="FUR9">
        <v>0</v>
      </c>
      <c r="FUS9">
        <v>0.2</v>
      </c>
      <c r="FUT9">
        <v>0.2</v>
      </c>
      <c r="FUU9">
        <v>0.2</v>
      </c>
      <c r="FUV9">
        <v>0.2</v>
      </c>
      <c r="FUW9">
        <v>0.2</v>
      </c>
      <c r="FUX9">
        <v>0</v>
      </c>
      <c r="FUY9">
        <v>0.2</v>
      </c>
      <c r="FUZ9">
        <v>0</v>
      </c>
      <c r="FVA9">
        <v>0.2</v>
      </c>
      <c r="FVB9">
        <v>0.2</v>
      </c>
      <c r="FVC9">
        <v>0</v>
      </c>
      <c r="FVD9">
        <v>0</v>
      </c>
      <c r="FVE9">
        <v>0.2</v>
      </c>
      <c r="FVF9">
        <v>0</v>
      </c>
      <c r="FVG9">
        <v>0</v>
      </c>
      <c r="FVH9">
        <v>0</v>
      </c>
      <c r="FVI9">
        <v>0.2</v>
      </c>
      <c r="FVJ9">
        <v>0.2</v>
      </c>
      <c r="FVK9">
        <v>0</v>
      </c>
      <c r="FVL9">
        <v>0</v>
      </c>
      <c r="FVM9">
        <v>0</v>
      </c>
      <c r="FVN9">
        <v>0</v>
      </c>
      <c r="FVO9">
        <v>0.2</v>
      </c>
      <c r="FVP9">
        <v>0.2</v>
      </c>
      <c r="FVQ9">
        <v>0.2</v>
      </c>
      <c r="FVR9">
        <v>0</v>
      </c>
      <c r="FVS9">
        <v>0.2</v>
      </c>
      <c r="FVT9">
        <v>0</v>
      </c>
      <c r="FVU9">
        <v>0</v>
      </c>
      <c r="FVV9">
        <v>0</v>
      </c>
      <c r="FVW9">
        <v>0</v>
      </c>
      <c r="FVX9">
        <v>0.2</v>
      </c>
      <c r="FVY9">
        <v>0</v>
      </c>
      <c r="FVZ9">
        <v>0.2</v>
      </c>
      <c r="FWA9">
        <v>0.2</v>
      </c>
      <c r="FWB9">
        <v>0.2</v>
      </c>
      <c r="FWC9">
        <v>0.2</v>
      </c>
      <c r="FWD9">
        <v>0</v>
      </c>
      <c r="FWE9">
        <v>0.2</v>
      </c>
      <c r="FWF9">
        <v>0.2</v>
      </c>
      <c r="FWG9">
        <v>0.2</v>
      </c>
      <c r="FWH9">
        <v>0</v>
      </c>
      <c r="FWI9">
        <v>0</v>
      </c>
      <c r="FWJ9">
        <v>0.2</v>
      </c>
      <c r="FWK9">
        <v>0</v>
      </c>
      <c r="FWL9">
        <v>0</v>
      </c>
      <c r="FWM9">
        <v>0</v>
      </c>
      <c r="FWN9">
        <v>0.2</v>
      </c>
      <c r="FWO9">
        <v>0</v>
      </c>
      <c r="FWP9">
        <v>0.2</v>
      </c>
      <c r="FWQ9">
        <v>0</v>
      </c>
      <c r="FWR9">
        <v>0</v>
      </c>
      <c r="FWS9">
        <v>0</v>
      </c>
      <c r="FWT9">
        <v>0</v>
      </c>
      <c r="FWU9">
        <v>0</v>
      </c>
      <c r="FWV9">
        <v>0.2</v>
      </c>
      <c r="FWW9">
        <v>0.2</v>
      </c>
      <c r="FWX9">
        <v>0</v>
      </c>
      <c r="FWY9">
        <v>0</v>
      </c>
      <c r="FWZ9">
        <v>0.2</v>
      </c>
      <c r="FXA9">
        <v>0</v>
      </c>
      <c r="FXB9">
        <v>0</v>
      </c>
      <c r="FXC9">
        <v>0.2</v>
      </c>
      <c r="FXD9">
        <v>0</v>
      </c>
      <c r="FXE9">
        <v>0.2</v>
      </c>
      <c r="FXF9">
        <v>0.2</v>
      </c>
      <c r="FXG9">
        <v>0.2</v>
      </c>
      <c r="FXH9">
        <v>0</v>
      </c>
      <c r="FXI9">
        <v>0</v>
      </c>
      <c r="FXJ9">
        <v>0.2</v>
      </c>
      <c r="FXK9">
        <v>0.2</v>
      </c>
      <c r="FXL9">
        <v>0.2</v>
      </c>
      <c r="FXM9">
        <v>0.2</v>
      </c>
      <c r="FXN9">
        <v>0</v>
      </c>
      <c r="FXO9">
        <v>0.2</v>
      </c>
      <c r="FXP9">
        <v>0.2</v>
      </c>
      <c r="FXQ9">
        <v>0</v>
      </c>
      <c r="FXR9">
        <v>0.2</v>
      </c>
      <c r="FXS9">
        <v>0</v>
      </c>
      <c r="FXT9">
        <v>0.2</v>
      </c>
      <c r="FXU9">
        <v>0</v>
      </c>
      <c r="FXV9">
        <v>0</v>
      </c>
      <c r="FXW9">
        <v>0</v>
      </c>
      <c r="FXX9">
        <v>0</v>
      </c>
      <c r="FXY9">
        <v>0.2</v>
      </c>
      <c r="FXZ9">
        <v>0</v>
      </c>
      <c r="FYA9">
        <v>0</v>
      </c>
      <c r="FYB9">
        <v>0.2</v>
      </c>
      <c r="FYC9">
        <v>0.2</v>
      </c>
      <c r="FYD9">
        <v>0.2</v>
      </c>
      <c r="FYE9">
        <v>0</v>
      </c>
      <c r="FYF9">
        <v>0.2</v>
      </c>
      <c r="FYG9">
        <v>0</v>
      </c>
      <c r="FYH9">
        <v>0</v>
      </c>
      <c r="FYI9">
        <v>0.2</v>
      </c>
      <c r="FYJ9">
        <v>0.2</v>
      </c>
      <c r="FYK9">
        <v>0</v>
      </c>
      <c r="FYL9">
        <v>0.2</v>
      </c>
      <c r="FYM9">
        <v>0.2</v>
      </c>
      <c r="FYN9">
        <v>0</v>
      </c>
      <c r="FYO9">
        <v>0</v>
      </c>
      <c r="FYP9">
        <v>0.2</v>
      </c>
      <c r="FYQ9">
        <v>0.2</v>
      </c>
      <c r="FYR9">
        <v>0</v>
      </c>
      <c r="FYS9">
        <v>0</v>
      </c>
      <c r="FYT9">
        <v>0</v>
      </c>
      <c r="FYU9">
        <v>0</v>
      </c>
      <c r="FYV9">
        <v>0</v>
      </c>
      <c r="FYW9">
        <v>0</v>
      </c>
      <c r="FYX9">
        <v>0.2</v>
      </c>
      <c r="FYY9">
        <v>0.2</v>
      </c>
      <c r="FYZ9">
        <v>0.2</v>
      </c>
      <c r="FZA9">
        <v>0.2</v>
      </c>
      <c r="FZB9">
        <v>0.2</v>
      </c>
      <c r="FZC9">
        <v>0</v>
      </c>
      <c r="FZD9">
        <v>0.2</v>
      </c>
      <c r="FZE9">
        <v>0.2</v>
      </c>
      <c r="FZF9">
        <v>0.2</v>
      </c>
      <c r="FZG9">
        <v>0</v>
      </c>
      <c r="FZH9">
        <v>0</v>
      </c>
      <c r="FZI9">
        <v>0.2</v>
      </c>
      <c r="FZJ9">
        <v>0.2</v>
      </c>
      <c r="FZK9">
        <v>0</v>
      </c>
      <c r="FZL9">
        <v>0</v>
      </c>
      <c r="FZM9">
        <v>0.2</v>
      </c>
      <c r="FZN9">
        <v>0</v>
      </c>
      <c r="FZO9">
        <v>0</v>
      </c>
      <c r="FZP9">
        <v>0</v>
      </c>
      <c r="FZQ9">
        <v>0.2</v>
      </c>
      <c r="FZR9">
        <v>0.2</v>
      </c>
      <c r="FZS9">
        <v>0.2</v>
      </c>
      <c r="FZT9">
        <v>0.2</v>
      </c>
      <c r="FZU9">
        <v>0.2</v>
      </c>
      <c r="FZV9">
        <v>0.2</v>
      </c>
      <c r="FZW9">
        <v>0.2</v>
      </c>
      <c r="FZX9">
        <v>0</v>
      </c>
      <c r="FZY9">
        <v>0.2</v>
      </c>
      <c r="FZZ9">
        <v>0.2</v>
      </c>
      <c r="GAA9">
        <v>0</v>
      </c>
      <c r="GAB9">
        <v>0</v>
      </c>
      <c r="GAC9">
        <v>0</v>
      </c>
      <c r="GAD9">
        <v>0</v>
      </c>
      <c r="GAE9">
        <v>0</v>
      </c>
      <c r="GAF9">
        <v>0</v>
      </c>
      <c r="GAG9">
        <v>0.2</v>
      </c>
      <c r="GAH9">
        <v>0</v>
      </c>
      <c r="GAI9">
        <v>0.2</v>
      </c>
      <c r="GAJ9">
        <v>0.2</v>
      </c>
      <c r="GAK9">
        <v>0.2</v>
      </c>
      <c r="GAL9">
        <v>0</v>
      </c>
      <c r="GAM9">
        <v>0</v>
      </c>
      <c r="GAN9">
        <v>0</v>
      </c>
      <c r="GAO9">
        <v>0</v>
      </c>
      <c r="GAP9">
        <v>0.2</v>
      </c>
      <c r="GAQ9">
        <v>0.2</v>
      </c>
      <c r="GAR9">
        <v>0</v>
      </c>
      <c r="GAS9">
        <v>0.2</v>
      </c>
      <c r="GAT9">
        <v>0</v>
      </c>
      <c r="GAU9">
        <v>0</v>
      </c>
      <c r="GAV9">
        <v>0</v>
      </c>
      <c r="GAW9">
        <v>0</v>
      </c>
      <c r="GAX9">
        <v>0.2</v>
      </c>
      <c r="GAY9">
        <v>0.2</v>
      </c>
      <c r="GAZ9">
        <v>0.2</v>
      </c>
      <c r="GBA9">
        <v>0.2</v>
      </c>
      <c r="GBB9">
        <v>0.2</v>
      </c>
      <c r="GBC9">
        <v>0.2</v>
      </c>
      <c r="GBD9">
        <v>0</v>
      </c>
      <c r="GBE9">
        <v>0</v>
      </c>
      <c r="GBF9">
        <v>0.2</v>
      </c>
      <c r="GBG9">
        <v>0.2</v>
      </c>
      <c r="GBH9">
        <v>0.2</v>
      </c>
      <c r="GBI9">
        <v>0.2</v>
      </c>
      <c r="GBJ9">
        <v>0</v>
      </c>
      <c r="GBK9">
        <v>0.2</v>
      </c>
      <c r="GBL9">
        <v>0.2</v>
      </c>
      <c r="GBM9">
        <v>0.2</v>
      </c>
      <c r="GBN9">
        <v>0</v>
      </c>
      <c r="GBO9">
        <v>0.2</v>
      </c>
      <c r="GBP9">
        <v>0.2</v>
      </c>
      <c r="GBQ9">
        <v>0.2</v>
      </c>
      <c r="GBR9">
        <v>0</v>
      </c>
      <c r="GBS9">
        <v>0</v>
      </c>
      <c r="GBT9">
        <v>0.2</v>
      </c>
      <c r="GBU9">
        <v>0</v>
      </c>
      <c r="GBV9">
        <v>0</v>
      </c>
      <c r="GBW9">
        <v>0</v>
      </c>
      <c r="GBX9">
        <v>0</v>
      </c>
      <c r="GBY9">
        <v>0.2</v>
      </c>
      <c r="GBZ9">
        <v>0.2</v>
      </c>
      <c r="GCA9">
        <v>0.2</v>
      </c>
      <c r="GCB9">
        <v>0.2</v>
      </c>
      <c r="GCC9">
        <v>0</v>
      </c>
      <c r="GCD9">
        <v>0.2</v>
      </c>
      <c r="GCE9">
        <v>0.2</v>
      </c>
      <c r="GCF9">
        <v>0.2</v>
      </c>
      <c r="GCG9">
        <v>0</v>
      </c>
      <c r="GCH9">
        <v>0</v>
      </c>
      <c r="GCI9">
        <v>0</v>
      </c>
      <c r="GCJ9">
        <v>0.2</v>
      </c>
      <c r="GCK9">
        <v>0</v>
      </c>
      <c r="GCL9">
        <v>0</v>
      </c>
      <c r="GCM9">
        <v>0</v>
      </c>
      <c r="GCN9">
        <v>0.2</v>
      </c>
      <c r="GCO9">
        <v>0.2</v>
      </c>
      <c r="GCP9">
        <v>0.2</v>
      </c>
      <c r="GCQ9">
        <v>0</v>
      </c>
      <c r="GCR9">
        <v>0</v>
      </c>
      <c r="GCS9">
        <v>0.2</v>
      </c>
      <c r="GCT9">
        <v>0.2</v>
      </c>
      <c r="GCU9">
        <v>0</v>
      </c>
      <c r="GCV9">
        <v>0.2</v>
      </c>
      <c r="GCW9">
        <v>0.2</v>
      </c>
      <c r="GCX9">
        <v>0</v>
      </c>
      <c r="GCY9">
        <v>0</v>
      </c>
      <c r="GCZ9">
        <v>0.2</v>
      </c>
      <c r="GDA9">
        <v>0.2</v>
      </c>
      <c r="GDB9">
        <v>0.2</v>
      </c>
      <c r="GDC9">
        <v>0.2</v>
      </c>
      <c r="GDD9">
        <v>0.2</v>
      </c>
      <c r="GDE9">
        <v>0.2</v>
      </c>
      <c r="GDF9">
        <v>0.2</v>
      </c>
      <c r="GDG9">
        <v>0</v>
      </c>
      <c r="GDH9">
        <v>0.2</v>
      </c>
      <c r="GDI9">
        <v>0.2</v>
      </c>
      <c r="GDJ9">
        <v>0</v>
      </c>
      <c r="GDK9">
        <v>0</v>
      </c>
      <c r="GDL9">
        <v>0</v>
      </c>
      <c r="GDM9">
        <v>0</v>
      </c>
      <c r="GDN9">
        <v>0</v>
      </c>
      <c r="GDO9">
        <v>0</v>
      </c>
      <c r="GDP9">
        <v>0</v>
      </c>
      <c r="GDQ9">
        <v>0</v>
      </c>
      <c r="GDR9">
        <v>0</v>
      </c>
      <c r="GDS9">
        <v>0.2</v>
      </c>
      <c r="GDT9">
        <v>0</v>
      </c>
      <c r="GDU9">
        <v>0.2</v>
      </c>
      <c r="GDV9">
        <v>0.2</v>
      </c>
      <c r="GDW9">
        <v>0</v>
      </c>
      <c r="GDX9">
        <v>0</v>
      </c>
      <c r="GDY9">
        <v>0</v>
      </c>
      <c r="GDZ9">
        <v>0.2</v>
      </c>
      <c r="GEA9">
        <v>0</v>
      </c>
      <c r="GEB9">
        <v>0.2</v>
      </c>
      <c r="GEC9">
        <v>0</v>
      </c>
      <c r="GED9">
        <v>0</v>
      </c>
      <c r="GEE9">
        <v>0</v>
      </c>
      <c r="GEF9">
        <v>0</v>
      </c>
      <c r="GEG9">
        <v>0.2</v>
      </c>
      <c r="GEH9">
        <v>0.2</v>
      </c>
      <c r="GEI9">
        <v>0</v>
      </c>
      <c r="GEJ9">
        <v>0.2</v>
      </c>
      <c r="GEK9">
        <v>0</v>
      </c>
      <c r="GEL9">
        <v>0</v>
      </c>
      <c r="GEM9">
        <v>0</v>
      </c>
      <c r="GEN9">
        <v>0</v>
      </c>
      <c r="GEO9">
        <v>0</v>
      </c>
      <c r="GEP9">
        <v>0.2</v>
      </c>
      <c r="GEQ9">
        <v>0</v>
      </c>
      <c r="GER9">
        <v>0</v>
      </c>
      <c r="GES9">
        <v>0.2</v>
      </c>
      <c r="GET9">
        <v>0</v>
      </c>
      <c r="GEU9">
        <v>0.2</v>
      </c>
      <c r="GEV9">
        <v>0</v>
      </c>
      <c r="GEW9">
        <v>0</v>
      </c>
      <c r="GEX9">
        <v>0.2</v>
      </c>
      <c r="GEY9">
        <v>0</v>
      </c>
      <c r="GEZ9">
        <v>0</v>
      </c>
      <c r="GFA9">
        <v>0</v>
      </c>
      <c r="GFB9">
        <v>0</v>
      </c>
      <c r="GFC9">
        <v>0</v>
      </c>
      <c r="GFD9">
        <v>0.2</v>
      </c>
      <c r="GFE9">
        <v>0.2</v>
      </c>
      <c r="GFF9">
        <v>0</v>
      </c>
      <c r="GFG9">
        <v>0.2</v>
      </c>
      <c r="GFH9">
        <v>0.2</v>
      </c>
      <c r="GFI9">
        <v>0</v>
      </c>
      <c r="GFJ9">
        <v>0.2</v>
      </c>
      <c r="GFK9">
        <v>0</v>
      </c>
      <c r="GFL9">
        <v>0.2</v>
      </c>
      <c r="GFM9">
        <v>0.2</v>
      </c>
      <c r="GFN9">
        <v>0</v>
      </c>
      <c r="GFO9">
        <v>0.2</v>
      </c>
      <c r="GFP9">
        <v>0.2</v>
      </c>
      <c r="GFQ9">
        <v>0</v>
      </c>
      <c r="GFR9">
        <v>0</v>
      </c>
      <c r="GFS9">
        <v>0.2</v>
      </c>
      <c r="GFT9">
        <v>0.2</v>
      </c>
      <c r="GFU9">
        <v>0</v>
      </c>
      <c r="GFV9">
        <v>0.2</v>
      </c>
      <c r="GFW9">
        <v>0</v>
      </c>
      <c r="GFX9">
        <v>0</v>
      </c>
      <c r="GFY9">
        <v>0</v>
      </c>
      <c r="GFZ9">
        <v>0</v>
      </c>
      <c r="GGA9">
        <v>0</v>
      </c>
      <c r="GGB9">
        <v>0</v>
      </c>
      <c r="GGC9">
        <v>0</v>
      </c>
      <c r="GGD9">
        <v>0.2</v>
      </c>
      <c r="GGE9">
        <v>0.2</v>
      </c>
      <c r="GGF9">
        <v>0.2</v>
      </c>
      <c r="GGG9">
        <v>0</v>
      </c>
      <c r="GGH9">
        <v>0.2</v>
      </c>
      <c r="GGI9">
        <v>0</v>
      </c>
      <c r="GGJ9">
        <v>0</v>
      </c>
      <c r="GGK9">
        <v>0</v>
      </c>
      <c r="GGL9">
        <v>0.2</v>
      </c>
      <c r="GGM9">
        <v>0.2</v>
      </c>
      <c r="GGN9">
        <v>0</v>
      </c>
      <c r="GGO9">
        <v>0.2</v>
      </c>
      <c r="GGP9">
        <v>0.2</v>
      </c>
      <c r="GGQ9">
        <v>0</v>
      </c>
      <c r="GGR9">
        <v>0.2</v>
      </c>
      <c r="GGS9">
        <v>0.2</v>
      </c>
      <c r="GGT9">
        <v>0</v>
      </c>
      <c r="GGU9">
        <v>0.2</v>
      </c>
      <c r="GGV9">
        <v>0</v>
      </c>
      <c r="GGW9">
        <v>0</v>
      </c>
      <c r="GGX9">
        <v>0</v>
      </c>
      <c r="GGY9">
        <v>0</v>
      </c>
      <c r="GGZ9">
        <v>0</v>
      </c>
      <c r="GHA9">
        <v>0</v>
      </c>
      <c r="GHB9">
        <v>0</v>
      </c>
      <c r="GHC9">
        <v>0</v>
      </c>
      <c r="GHD9">
        <v>0.2</v>
      </c>
      <c r="GHE9">
        <v>0.2</v>
      </c>
      <c r="GHF9">
        <v>0</v>
      </c>
      <c r="GHG9">
        <v>0</v>
      </c>
      <c r="GHH9">
        <v>0</v>
      </c>
      <c r="GHI9">
        <v>0</v>
      </c>
      <c r="GHJ9">
        <v>0</v>
      </c>
      <c r="GHK9">
        <v>0.2</v>
      </c>
      <c r="GHL9">
        <v>0.2</v>
      </c>
      <c r="GHM9">
        <v>0.2</v>
      </c>
      <c r="GHN9">
        <v>0.2</v>
      </c>
      <c r="GHO9">
        <v>0</v>
      </c>
      <c r="GHP9">
        <v>0</v>
      </c>
      <c r="GHQ9">
        <v>0</v>
      </c>
      <c r="GHR9">
        <v>0.2</v>
      </c>
      <c r="GHS9">
        <v>0.2</v>
      </c>
      <c r="GHT9">
        <v>0.2</v>
      </c>
      <c r="GHU9">
        <v>0</v>
      </c>
      <c r="GHV9">
        <v>0</v>
      </c>
      <c r="GHW9">
        <v>0.2</v>
      </c>
      <c r="GHX9">
        <v>0.2</v>
      </c>
      <c r="GHY9">
        <v>0.2</v>
      </c>
      <c r="GHZ9">
        <v>0</v>
      </c>
      <c r="GIA9">
        <v>0.2</v>
      </c>
      <c r="GIB9">
        <v>0.2</v>
      </c>
      <c r="GIC9">
        <v>0</v>
      </c>
      <c r="GID9">
        <v>0</v>
      </c>
      <c r="GIE9">
        <v>0</v>
      </c>
      <c r="GIF9">
        <v>0.2</v>
      </c>
      <c r="GIG9">
        <v>0.2</v>
      </c>
      <c r="GIH9">
        <v>0</v>
      </c>
      <c r="GII9">
        <v>0.2</v>
      </c>
      <c r="GIJ9">
        <v>0</v>
      </c>
      <c r="GIK9">
        <v>0</v>
      </c>
      <c r="GIL9">
        <v>0</v>
      </c>
      <c r="GIM9">
        <v>0</v>
      </c>
      <c r="GIN9">
        <v>0.2</v>
      </c>
      <c r="GIO9">
        <v>0</v>
      </c>
      <c r="GIP9">
        <v>0.2</v>
      </c>
      <c r="GIQ9">
        <v>0.2</v>
      </c>
      <c r="GIR9">
        <v>0.2</v>
      </c>
      <c r="GIS9">
        <v>0.2</v>
      </c>
      <c r="GIT9">
        <v>0.2</v>
      </c>
      <c r="GIU9">
        <v>0</v>
      </c>
      <c r="GIV9">
        <v>0</v>
      </c>
      <c r="GIW9">
        <v>0.2</v>
      </c>
      <c r="GIX9">
        <v>0</v>
      </c>
      <c r="GIY9">
        <v>0</v>
      </c>
      <c r="GIZ9">
        <v>0</v>
      </c>
      <c r="GJA9">
        <v>0</v>
      </c>
      <c r="GJB9">
        <v>0.2</v>
      </c>
      <c r="GJC9">
        <v>0.2</v>
      </c>
      <c r="GJD9">
        <v>0.2</v>
      </c>
      <c r="GJE9">
        <v>0</v>
      </c>
      <c r="GJF9">
        <v>0</v>
      </c>
      <c r="GJG9">
        <v>0</v>
      </c>
      <c r="GJH9">
        <v>0</v>
      </c>
      <c r="GJI9">
        <v>0</v>
      </c>
      <c r="GJJ9">
        <v>0</v>
      </c>
      <c r="GJK9">
        <v>0</v>
      </c>
      <c r="GJL9">
        <v>0.2</v>
      </c>
    </row>
    <row r="10" spans="2:5004">
      <c r="B10">
        <v>1</v>
      </c>
      <c r="C10" s="2">
        <v>0.1</v>
      </c>
      <c r="DA10">
        <v>0</v>
      </c>
      <c r="DB10">
        <v>0</v>
      </c>
      <c r="DC10">
        <v>0</v>
      </c>
      <c r="DD10">
        <v>0.2</v>
      </c>
      <c r="DE10">
        <v>0</v>
      </c>
      <c r="DF10">
        <v>0.2</v>
      </c>
      <c r="DG10">
        <v>0</v>
      </c>
      <c r="DH10">
        <v>0.2</v>
      </c>
      <c r="DI10">
        <v>0.2</v>
      </c>
      <c r="DJ10">
        <v>0</v>
      </c>
      <c r="DK10">
        <v>0.2</v>
      </c>
      <c r="DL10">
        <v>0.2</v>
      </c>
      <c r="DM10">
        <v>0.2</v>
      </c>
      <c r="DN10">
        <v>0.2</v>
      </c>
      <c r="DO10">
        <v>0.2</v>
      </c>
      <c r="DP10">
        <v>0</v>
      </c>
      <c r="DQ10">
        <v>0.2</v>
      </c>
      <c r="DR10">
        <v>0.2</v>
      </c>
      <c r="DS10">
        <v>0.2</v>
      </c>
      <c r="DT10">
        <v>0.2</v>
      </c>
      <c r="DU10">
        <v>0</v>
      </c>
      <c r="DV10">
        <v>0.2</v>
      </c>
      <c r="DW10">
        <v>0.2</v>
      </c>
      <c r="DX10">
        <v>0</v>
      </c>
      <c r="DY10">
        <v>0.2</v>
      </c>
      <c r="DZ10">
        <v>0.2</v>
      </c>
      <c r="EA10">
        <v>0.2</v>
      </c>
      <c r="EB10">
        <v>0.2</v>
      </c>
      <c r="EC10">
        <v>0.2</v>
      </c>
      <c r="ED10">
        <v>0.2</v>
      </c>
      <c r="EE10">
        <v>0.2</v>
      </c>
      <c r="EF10">
        <v>0.2</v>
      </c>
      <c r="EG10">
        <v>0</v>
      </c>
      <c r="EH10">
        <v>0</v>
      </c>
      <c r="EI10">
        <v>0.2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0.2</v>
      </c>
      <c r="ER10">
        <v>0</v>
      </c>
      <c r="ES10">
        <v>0</v>
      </c>
      <c r="ET10">
        <v>0</v>
      </c>
      <c r="EU10">
        <v>0.2</v>
      </c>
      <c r="EV10">
        <v>0.2</v>
      </c>
      <c r="EW10">
        <v>0.2</v>
      </c>
      <c r="EX10">
        <v>0.2</v>
      </c>
      <c r="EY10">
        <v>0</v>
      </c>
      <c r="EZ10">
        <v>0.2</v>
      </c>
      <c r="FA10">
        <v>0</v>
      </c>
      <c r="FB10">
        <v>0</v>
      </c>
      <c r="FC10">
        <v>0</v>
      </c>
      <c r="FD10">
        <v>0</v>
      </c>
      <c r="FE10">
        <v>0.2</v>
      </c>
      <c r="FF10">
        <v>0</v>
      </c>
      <c r="FG10">
        <v>0.2</v>
      </c>
      <c r="FH10">
        <v>0</v>
      </c>
      <c r="FI10">
        <v>0.2</v>
      </c>
      <c r="FJ10">
        <v>0.2</v>
      </c>
      <c r="FK10">
        <v>0</v>
      </c>
      <c r="FL10">
        <v>0.2</v>
      </c>
      <c r="FM10">
        <v>0.2</v>
      </c>
      <c r="FN10">
        <v>0</v>
      </c>
      <c r="FO10">
        <v>0</v>
      </c>
      <c r="FP10">
        <v>0</v>
      </c>
      <c r="FQ10">
        <v>0</v>
      </c>
      <c r="FR10">
        <v>0.2</v>
      </c>
      <c r="FS10">
        <v>0</v>
      </c>
      <c r="FT10">
        <v>0</v>
      </c>
      <c r="FU10">
        <v>0</v>
      </c>
      <c r="FV10">
        <v>0.2</v>
      </c>
      <c r="FW10">
        <v>0</v>
      </c>
      <c r="FX10">
        <v>0.2</v>
      </c>
      <c r="FY10">
        <v>0</v>
      </c>
      <c r="FZ10">
        <v>0</v>
      </c>
      <c r="GA10">
        <v>0</v>
      </c>
      <c r="GB10">
        <v>0.2</v>
      </c>
      <c r="GC10">
        <v>0</v>
      </c>
      <c r="GD10">
        <v>0</v>
      </c>
      <c r="GE10">
        <v>0.2</v>
      </c>
      <c r="GF10">
        <v>0.2</v>
      </c>
      <c r="GG10">
        <v>0</v>
      </c>
      <c r="GH10">
        <v>0</v>
      </c>
      <c r="GI10">
        <v>0</v>
      </c>
      <c r="GJ10">
        <v>0</v>
      </c>
      <c r="GK10">
        <v>0.2</v>
      </c>
      <c r="GL10">
        <v>0.2</v>
      </c>
      <c r="GM10">
        <v>0.2</v>
      </c>
      <c r="GN10">
        <v>0</v>
      </c>
      <c r="GO10">
        <v>0.2</v>
      </c>
      <c r="GP10">
        <v>0</v>
      </c>
      <c r="GQ10">
        <v>0</v>
      </c>
      <c r="GR10">
        <v>0.2</v>
      </c>
      <c r="GS10">
        <v>0.2</v>
      </c>
      <c r="GT10">
        <v>0</v>
      </c>
      <c r="GU10">
        <v>0.2</v>
      </c>
      <c r="GV10">
        <v>0.2</v>
      </c>
      <c r="GW10">
        <v>0</v>
      </c>
      <c r="GX10">
        <v>0</v>
      </c>
      <c r="GY10">
        <v>0</v>
      </c>
      <c r="GZ10">
        <v>0</v>
      </c>
      <c r="HA10">
        <v>0.2</v>
      </c>
      <c r="HB10">
        <v>0.2</v>
      </c>
      <c r="HC10">
        <v>0</v>
      </c>
      <c r="HD10">
        <v>0</v>
      </c>
      <c r="HE10">
        <v>0</v>
      </c>
      <c r="HF10">
        <v>0.2</v>
      </c>
      <c r="HG10">
        <v>0</v>
      </c>
      <c r="HH10">
        <v>0</v>
      </c>
      <c r="HI10">
        <v>0</v>
      </c>
      <c r="HJ10">
        <v>0.2</v>
      </c>
      <c r="HK10">
        <v>0.2</v>
      </c>
      <c r="HL10">
        <v>0</v>
      </c>
      <c r="HM10">
        <v>0.2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0.2</v>
      </c>
      <c r="HU10">
        <v>0.2</v>
      </c>
      <c r="HV10">
        <v>0.2</v>
      </c>
      <c r="HW10">
        <v>0.2</v>
      </c>
      <c r="HX10">
        <v>0.2</v>
      </c>
      <c r="HY10">
        <v>0</v>
      </c>
      <c r="HZ10">
        <v>0</v>
      </c>
      <c r="IA10">
        <v>0</v>
      </c>
      <c r="IB10">
        <v>0.2</v>
      </c>
      <c r="IC10">
        <v>0.2</v>
      </c>
      <c r="ID10">
        <v>0.2</v>
      </c>
      <c r="IE10">
        <v>0.2</v>
      </c>
      <c r="IF10">
        <v>0</v>
      </c>
      <c r="IG10">
        <v>0.2</v>
      </c>
      <c r="IH10">
        <v>0.2</v>
      </c>
      <c r="II10">
        <v>0.2</v>
      </c>
      <c r="IJ10">
        <v>0.2</v>
      </c>
      <c r="IK10">
        <v>0.2</v>
      </c>
      <c r="IL10">
        <v>0</v>
      </c>
      <c r="IM10">
        <v>0.2</v>
      </c>
      <c r="IN10">
        <v>0.2</v>
      </c>
      <c r="IO10">
        <v>0.2</v>
      </c>
      <c r="IP10">
        <v>0</v>
      </c>
      <c r="IQ10">
        <v>0</v>
      </c>
      <c r="IR10">
        <v>0.2</v>
      </c>
      <c r="IS10">
        <v>0.2</v>
      </c>
      <c r="IT10">
        <v>0.2</v>
      </c>
      <c r="IU10">
        <v>0</v>
      </c>
      <c r="IV10">
        <v>0</v>
      </c>
      <c r="IW10">
        <v>0</v>
      </c>
      <c r="IX10">
        <v>0.2</v>
      </c>
      <c r="IY10">
        <v>0.2</v>
      </c>
      <c r="IZ10">
        <v>0.2</v>
      </c>
      <c r="JA10">
        <v>0</v>
      </c>
      <c r="JB10">
        <v>0.2</v>
      </c>
      <c r="JC10">
        <v>0</v>
      </c>
      <c r="JD10">
        <v>0</v>
      </c>
      <c r="JE10">
        <v>0</v>
      </c>
      <c r="JF10">
        <v>0.2</v>
      </c>
      <c r="JG10">
        <v>0</v>
      </c>
      <c r="JH10">
        <v>0.2</v>
      </c>
      <c r="JI10">
        <v>0</v>
      </c>
      <c r="JJ10">
        <v>0.2</v>
      </c>
      <c r="JK10">
        <v>0.2</v>
      </c>
      <c r="JL10">
        <v>0.2</v>
      </c>
      <c r="JM10">
        <v>0</v>
      </c>
      <c r="JN10">
        <v>0</v>
      </c>
      <c r="JO10">
        <v>0</v>
      </c>
      <c r="JP10">
        <v>0.2</v>
      </c>
      <c r="JQ10">
        <v>0.2</v>
      </c>
      <c r="JR10">
        <v>0</v>
      </c>
      <c r="JS10">
        <v>0</v>
      </c>
      <c r="JT10">
        <v>0.2</v>
      </c>
      <c r="JU10">
        <v>0.2</v>
      </c>
      <c r="JV10">
        <v>0</v>
      </c>
      <c r="JW10">
        <v>0.2</v>
      </c>
      <c r="JX10">
        <v>0.2</v>
      </c>
      <c r="JY10">
        <v>0.2</v>
      </c>
      <c r="JZ10">
        <v>0</v>
      </c>
      <c r="KA10">
        <v>0.2</v>
      </c>
      <c r="KB10">
        <v>0</v>
      </c>
      <c r="KC10">
        <v>0.2</v>
      </c>
      <c r="KD10">
        <v>0</v>
      </c>
      <c r="KE10">
        <v>0</v>
      </c>
      <c r="KF10">
        <v>0.2</v>
      </c>
      <c r="KG10">
        <v>0</v>
      </c>
      <c r="KH10">
        <v>0.2</v>
      </c>
      <c r="KI10">
        <v>0</v>
      </c>
      <c r="KJ10">
        <v>0.2</v>
      </c>
      <c r="KK10">
        <v>0</v>
      </c>
      <c r="KL10">
        <v>0</v>
      </c>
      <c r="KM10">
        <v>0.2</v>
      </c>
      <c r="KN10">
        <v>0</v>
      </c>
      <c r="KO10">
        <v>0.2</v>
      </c>
      <c r="KP10">
        <v>0.2</v>
      </c>
      <c r="KQ10">
        <v>0.2</v>
      </c>
      <c r="KR10">
        <v>0.2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0.2</v>
      </c>
      <c r="KZ10">
        <v>0.2</v>
      </c>
      <c r="LA10">
        <v>0.2</v>
      </c>
      <c r="LB10">
        <v>0.2</v>
      </c>
      <c r="LC10">
        <v>0.2</v>
      </c>
      <c r="LD10">
        <v>0</v>
      </c>
      <c r="LE10">
        <v>0.2</v>
      </c>
      <c r="LF10">
        <v>0</v>
      </c>
      <c r="LG10">
        <v>0</v>
      </c>
      <c r="LH10">
        <v>0.2</v>
      </c>
      <c r="LI10">
        <v>0.2</v>
      </c>
      <c r="LJ10">
        <v>0</v>
      </c>
      <c r="LK10">
        <v>0</v>
      </c>
      <c r="LL10">
        <v>0.2</v>
      </c>
      <c r="LM10">
        <v>0.2</v>
      </c>
      <c r="LN10">
        <v>0</v>
      </c>
      <c r="LO10">
        <v>0.2</v>
      </c>
      <c r="LP10">
        <v>0</v>
      </c>
      <c r="LQ10">
        <v>0</v>
      </c>
      <c r="LR10">
        <v>0</v>
      </c>
      <c r="LS10">
        <v>0</v>
      </c>
      <c r="LT10">
        <v>0.2</v>
      </c>
      <c r="LU10">
        <v>0.2</v>
      </c>
      <c r="LV10">
        <v>0.2</v>
      </c>
      <c r="LW10">
        <v>0</v>
      </c>
      <c r="LX10">
        <v>0.2</v>
      </c>
      <c r="LY10">
        <v>0</v>
      </c>
      <c r="LZ10">
        <v>0.2</v>
      </c>
      <c r="MA10">
        <v>0</v>
      </c>
      <c r="MB10">
        <v>0.2</v>
      </c>
      <c r="MC10">
        <v>0</v>
      </c>
      <c r="MD10">
        <v>0.2</v>
      </c>
      <c r="ME10">
        <v>0</v>
      </c>
      <c r="MF10">
        <v>0.2</v>
      </c>
      <c r="MG10">
        <v>0.2</v>
      </c>
      <c r="MH10">
        <v>0</v>
      </c>
      <c r="MI10">
        <v>0.2</v>
      </c>
      <c r="MJ10">
        <v>0.2</v>
      </c>
      <c r="MK10">
        <v>0.2</v>
      </c>
      <c r="ML10">
        <v>0.2</v>
      </c>
      <c r="MM10">
        <v>0.2</v>
      </c>
      <c r="MN10">
        <v>0</v>
      </c>
      <c r="MO10">
        <v>0.2</v>
      </c>
      <c r="MP10">
        <v>0.2</v>
      </c>
      <c r="MQ10">
        <v>0.2</v>
      </c>
      <c r="MR10">
        <v>0.2</v>
      </c>
      <c r="MS10">
        <v>0.2</v>
      </c>
      <c r="MT10">
        <v>0.2</v>
      </c>
      <c r="MU10">
        <v>0</v>
      </c>
      <c r="MV10">
        <v>0.2</v>
      </c>
      <c r="MW10">
        <v>0.2</v>
      </c>
      <c r="MX10">
        <v>0.2</v>
      </c>
      <c r="MY10">
        <v>0.2</v>
      </c>
      <c r="MZ10">
        <v>0.2</v>
      </c>
      <c r="NA10">
        <v>0</v>
      </c>
      <c r="NB10">
        <v>0</v>
      </c>
      <c r="NC10">
        <v>0.2</v>
      </c>
      <c r="ND10">
        <v>0.2</v>
      </c>
      <c r="NE10">
        <v>0.2</v>
      </c>
      <c r="NF10">
        <v>0</v>
      </c>
      <c r="NG10">
        <v>0</v>
      </c>
      <c r="NH10">
        <v>0.2</v>
      </c>
      <c r="NI10">
        <v>0.2</v>
      </c>
      <c r="NJ10">
        <v>0</v>
      </c>
      <c r="NK10">
        <v>0</v>
      </c>
      <c r="NL10">
        <v>0</v>
      </c>
      <c r="NM10">
        <v>0.2</v>
      </c>
      <c r="NN10">
        <v>0.2</v>
      </c>
      <c r="NO10">
        <v>0</v>
      </c>
      <c r="NP10">
        <v>0.2</v>
      </c>
      <c r="NQ10">
        <v>0.2</v>
      </c>
      <c r="NR10">
        <v>0.2</v>
      </c>
      <c r="NS10">
        <v>0</v>
      </c>
      <c r="NT10">
        <v>0</v>
      </c>
      <c r="NU10">
        <v>0</v>
      </c>
      <c r="NV10">
        <v>0.2</v>
      </c>
      <c r="NW10">
        <v>0.2</v>
      </c>
      <c r="NX10">
        <v>0</v>
      </c>
      <c r="NY10">
        <v>0</v>
      </c>
      <c r="NZ10">
        <v>0.2</v>
      </c>
      <c r="OA10">
        <v>0.2</v>
      </c>
      <c r="OB10">
        <v>0</v>
      </c>
      <c r="OC10">
        <v>0.2</v>
      </c>
      <c r="OD10">
        <v>0.2</v>
      </c>
      <c r="OE10">
        <v>0.2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0.2</v>
      </c>
      <c r="OL10">
        <v>0.2</v>
      </c>
      <c r="OM10">
        <v>0.2</v>
      </c>
      <c r="ON10">
        <v>0</v>
      </c>
      <c r="OO10">
        <v>0.2</v>
      </c>
      <c r="OP10">
        <v>0.2</v>
      </c>
      <c r="OQ10">
        <v>0</v>
      </c>
      <c r="OR10">
        <v>0.2</v>
      </c>
      <c r="OS10">
        <v>0.2</v>
      </c>
      <c r="OT10">
        <v>0.2</v>
      </c>
      <c r="OU10">
        <v>0.2</v>
      </c>
      <c r="OV10">
        <v>0</v>
      </c>
      <c r="OW10">
        <v>0</v>
      </c>
      <c r="OX10">
        <v>0.2</v>
      </c>
      <c r="OY10">
        <v>0.2</v>
      </c>
      <c r="OZ10">
        <v>0.2</v>
      </c>
      <c r="PA10">
        <v>0</v>
      </c>
      <c r="PB10">
        <v>0.2</v>
      </c>
      <c r="PC10">
        <v>0.2</v>
      </c>
      <c r="PD10">
        <v>0.2</v>
      </c>
      <c r="PE10">
        <v>0.2</v>
      </c>
      <c r="PF10">
        <v>0</v>
      </c>
      <c r="PG10">
        <v>0.2</v>
      </c>
      <c r="PH10">
        <v>0</v>
      </c>
      <c r="PI10">
        <v>0.2</v>
      </c>
      <c r="PJ10">
        <v>0</v>
      </c>
      <c r="PK10">
        <v>0.2</v>
      </c>
      <c r="PL10">
        <v>0</v>
      </c>
      <c r="PM10">
        <v>0</v>
      </c>
      <c r="PN10">
        <v>0.2</v>
      </c>
      <c r="PO10">
        <v>0</v>
      </c>
      <c r="PP10">
        <v>0</v>
      </c>
      <c r="PQ10">
        <v>0</v>
      </c>
      <c r="PR10">
        <v>0.2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0.2</v>
      </c>
      <c r="PY10">
        <v>0</v>
      </c>
      <c r="PZ10">
        <v>0.2</v>
      </c>
      <c r="QA10">
        <v>0</v>
      </c>
      <c r="QB10">
        <v>0</v>
      </c>
      <c r="QC10">
        <v>0</v>
      </c>
      <c r="QD10">
        <v>0.2</v>
      </c>
      <c r="QE10">
        <v>0.2</v>
      </c>
      <c r="QF10">
        <v>0.2</v>
      </c>
      <c r="QG10">
        <v>0</v>
      </c>
      <c r="QH10">
        <v>0</v>
      </c>
      <c r="QI10">
        <v>0</v>
      </c>
      <c r="QJ10">
        <v>0</v>
      </c>
      <c r="QK10">
        <v>0.2</v>
      </c>
      <c r="QL10">
        <v>0.2</v>
      </c>
      <c r="QM10">
        <v>0</v>
      </c>
      <c r="QN10">
        <v>0</v>
      </c>
      <c r="QO10">
        <v>0.2</v>
      </c>
      <c r="QP10">
        <v>0</v>
      </c>
      <c r="QQ10">
        <v>0</v>
      </c>
      <c r="QR10">
        <v>0</v>
      </c>
      <c r="QS10">
        <v>0</v>
      </c>
      <c r="QT10">
        <v>0.2</v>
      </c>
      <c r="QU10">
        <v>0</v>
      </c>
      <c r="QV10">
        <v>0.2</v>
      </c>
      <c r="QW10">
        <v>0.2</v>
      </c>
      <c r="QX10">
        <v>0</v>
      </c>
      <c r="QY10">
        <v>0.2</v>
      </c>
      <c r="QZ10">
        <v>0</v>
      </c>
      <c r="RA10">
        <v>0.2</v>
      </c>
      <c r="RB10">
        <v>0.2</v>
      </c>
      <c r="RC10">
        <v>0</v>
      </c>
      <c r="RD10">
        <v>0.2</v>
      </c>
      <c r="RE10">
        <v>0</v>
      </c>
      <c r="RF10">
        <v>0.2</v>
      </c>
      <c r="RG10">
        <v>0</v>
      </c>
      <c r="RH10">
        <v>0.2</v>
      </c>
      <c r="RI10">
        <v>0.2</v>
      </c>
      <c r="RJ10">
        <v>0.2</v>
      </c>
      <c r="RK10">
        <v>0</v>
      </c>
      <c r="RL10">
        <v>0.2</v>
      </c>
      <c r="RM10">
        <v>0.2</v>
      </c>
      <c r="RN10">
        <v>0</v>
      </c>
      <c r="RO10">
        <v>0</v>
      </c>
      <c r="RP10">
        <v>0.2</v>
      </c>
      <c r="RQ10">
        <v>0</v>
      </c>
      <c r="RR10">
        <v>0</v>
      </c>
      <c r="RS10">
        <v>0</v>
      </c>
      <c r="RT10">
        <v>0.2</v>
      </c>
      <c r="RU10">
        <v>0</v>
      </c>
      <c r="RV10">
        <v>0</v>
      </c>
      <c r="RW10">
        <v>0</v>
      </c>
      <c r="RX10">
        <v>0</v>
      </c>
      <c r="RY10">
        <v>0.2</v>
      </c>
      <c r="RZ10">
        <v>0</v>
      </c>
      <c r="SA10">
        <v>0</v>
      </c>
      <c r="SB10">
        <v>0</v>
      </c>
      <c r="SC10">
        <v>0.2</v>
      </c>
      <c r="SD10">
        <v>0.2</v>
      </c>
      <c r="SE10">
        <v>0.2</v>
      </c>
      <c r="SF10">
        <v>0</v>
      </c>
      <c r="SG10">
        <v>0.2</v>
      </c>
      <c r="SH10">
        <v>0.2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0.2</v>
      </c>
      <c r="SQ10">
        <v>0.2</v>
      </c>
      <c r="SR10">
        <v>0.2</v>
      </c>
      <c r="SS10">
        <v>0.2</v>
      </c>
      <c r="ST10">
        <v>0.2</v>
      </c>
      <c r="SU10">
        <v>0.2</v>
      </c>
      <c r="SV10">
        <v>0.2</v>
      </c>
      <c r="SW10">
        <v>0.2</v>
      </c>
      <c r="SX10">
        <v>0.2</v>
      </c>
      <c r="SY10">
        <v>0</v>
      </c>
      <c r="SZ10">
        <v>0.2</v>
      </c>
      <c r="TA10">
        <v>0.2</v>
      </c>
      <c r="TB10">
        <v>0.2</v>
      </c>
      <c r="TC10">
        <v>0</v>
      </c>
      <c r="TD10">
        <v>0.2</v>
      </c>
      <c r="TE10">
        <v>0</v>
      </c>
      <c r="TF10">
        <v>0</v>
      </c>
      <c r="TG10">
        <v>0.2</v>
      </c>
      <c r="TH10">
        <v>0</v>
      </c>
      <c r="TI10">
        <v>0.2</v>
      </c>
      <c r="TJ10">
        <v>0</v>
      </c>
      <c r="TK10">
        <v>0</v>
      </c>
      <c r="TL10">
        <v>0.2</v>
      </c>
      <c r="TM10">
        <v>0</v>
      </c>
      <c r="TN10">
        <v>0.2</v>
      </c>
      <c r="TO10">
        <v>0</v>
      </c>
      <c r="TP10">
        <v>0</v>
      </c>
      <c r="TQ10">
        <v>0.2</v>
      </c>
      <c r="TR10">
        <v>0</v>
      </c>
      <c r="TS10">
        <v>0.2</v>
      </c>
      <c r="TT10">
        <v>0.2</v>
      </c>
      <c r="TU10">
        <v>0</v>
      </c>
      <c r="TV10">
        <v>0</v>
      </c>
      <c r="TW10">
        <v>0.2</v>
      </c>
      <c r="TX10">
        <v>0.2</v>
      </c>
      <c r="TY10">
        <v>0</v>
      </c>
      <c r="TZ10">
        <v>0</v>
      </c>
      <c r="UA10">
        <v>0.2</v>
      </c>
      <c r="UB10">
        <v>0.2</v>
      </c>
      <c r="UC10">
        <v>0.2</v>
      </c>
      <c r="UD10">
        <v>0.2</v>
      </c>
      <c r="UE10">
        <v>0</v>
      </c>
      <c r="UF10">
        <v>0.2</v>
      </c>
      <c r="UG10">
        <v>0.2</v>
      </c>
      <c r="UH10">
        <v>0.2</v>
      </c>
      <c r="UI10">
        <v>0</v>
      </c>
      <c r="UJ10">
        <v>0.2</v>
      </c>
      <c r="UK10">
        <v>0.2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0.2</v>
      </c>
      <c r="UR10">
        <v>0</v>
      </c>
      <c r="US10">
        <v>0.2</v>
      </c>
      <c r="UT10">
        <v>0.2</v>
      </c>
      <c r="UU10">
        <v>0.2</v>
      </c>
      <c r="UV10">
        <v>0.2</v>
      </c>
      <c r="UW10">
        <v>0.2</v>
      </c>
      <c r="UX10">
        <v>0.2</v>
      </c>
      <c r="UY10">
        <v>0</v>
      </c>
      <c r="UZ10">
        <v>0.2</v>
      </c>
      <c r="VA10">
        <v>0</v>
      </c>
      <c r="VB10">
        <v>0.2</v>
      </c>
      <c r="VC10">
        <v>0.2</v>
      </c>
      <c r="VD10">
        <v>0.2</v>
      </c>
      <c r="VE10">
        <v>0.2</v>
      </c>
      <c r="VF10">
        <v>0.2</v>
      </c>
      <c r="VG10">
        <v>0</v>
      </c>
      <c r="VH10">
        <v>0.2</v>
      </c>
      <c r="VI10">
        <v>0</v>
      </c>
      <c r="VJ10">
        <v>0.2</v>
      </c>
      <c r="VK10">
        <v>0</v>
      </c>
      <c r="VL10">
        <v>0.2</v>
      </c>
      <c r="VM10">
        <v>0.2</v>
      </c>
      <c r="VN10">
        <v>0.2</v>
      </c>
      <c r="VO10">
        <v>0</v>
      </c>
      <c r="VP10">
        <v>0</v>
      </c>
      <c r="VQ10">
        <v>0</v>
      </c>
      <c r="VR10">
        <v>0.2</v>
      </c>
      <c r="VS10">
        <v>0.2</v>
      </c>
      <c r="VT10">
        <v>0</v>
      </c>
      <c r="VU10">
        <v>0</v>
      </c>
      <c r="VV10">
        <v>0</v>
      </c>
      <c r="VW10">
        <v>0</v>
      </c>
      <c r="VX10">
        <v>0.2</v>
      </c>
      <c r="VY10">
        <v>0</v>
      </c>
      <c r="VZ10">
        <v>0</v>
      </c>
      <c r="WA10">
        <v>0.2</v>
      </c>
      <c r="WB10">
        <v>0</v>
      </c>
      <c r="WC10">
        <v>0.2</v>
      </c>
      <c r="WD10">
        <v>0</v>
      </c>
      <c r="WE10">
        <v>0.2</v>
      </c>
      <c r="WF10">
        <v>0.2</v>
      </c>
      <c r="WG10">
        <v>0</v>
      </c>
      <c r="WH10">
        <v>0.2</v>
      </c>
      <c r="WI10">
        <v>0</v>
      </c>
      <c r="WJ10">
        <v>0.2</v>
      </c>
      <c r="WK10">
        <v>0</v>
      </c>
      <c r="WL10">
        <v>0</v>
      </c>
      <c r="WM10">
        <v>0.2</v>
      </c>
      <c r="WN10">
        <v>0.2</v>
      </c>
      <c r="WO10">
        <v>0</v>
      </c>
      <c r="WP10">
        <v>0</v>
      </c>
      <c r="WQ10">
        <v>0.2</v>
      </c>
      <c r="WR10">
        <v>0</v>
      </c>
      <c r="WS10">
        <v>0</v>
      </c>
      <c r="WT10">
        <v>0</v>
      </c>
      <c r="WU10">
        <v>0.2</v>
      </c>
      <c r="WV10">
        <v>0</v>
      </c>
      <c r="WW10">
        <v>0</v>
      </c>
      <c r="WX10">
        <v>0</v>
      </c>
      <c r="WY10">
        <v>0.2</v>
      </c>
      <c r="WZ10">
        <v>0</v>
      </c>
      <c r="XA10">
        <v>0.2</v>
      </c>
      <c r="XB10">
        <v>0</v>
      </c>
      <c r="XC10">
        <v>0.2</v>
      </c>
      <c r="XD10">
        <v>0</v>
      </c>
      <c r="XE10">
        <v>0</v>
      </c>
      <c r="XF10">
        <v>0</v>
      </c>
      <c r="XG10">
        <v>0.2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0.2</v>
      </c>
      <c r="XN10">
        <v>0.2</v>
      </c>
      <c r="XO10">
        <v>0.2</v>
      </c>
      <c r="XP10">
        <v>0</v>
      </c>
      <c r="XQ10">
        <v>0.2</v>
      </c>
      <c r="XR10">
        <v>0.2</v>
      </c>
      <c r="XS10">
        <v>0</v>
      </c>
      <c r="XT10">
        <v>0</v>
      </c>
      <c r="XU10">
        <v>0.2</v>
      </c>
      <c r="XV10">
        <v>0</v>
      </c>
      <c r="XW10">
        <v>0</v>
      </c>
      <c r="XX10">
        <v>0</v>
      </c>
      <c r="XY10">
        <v>0.2</v>
      </c>
      <c r="XZ10">
        <v>0</v>
      </c>
      <c r="YA10">
        <v>0</v>
      </c>
      <c r="YB10">
        <v>0.2</v>
      </c>
      <c r="YC10">
        <v>0</v>
      </c>
      <c r="YD10">
        <v>0</v>
      </c>
      <c r="YE10">
        <v>0</v>
      </c>
      <c r="YF10">
        <v>0.2</v>
      </c>
      <c r="YG10">
        <v>0</v>
      </c>
      <c r="YH10">
        <v>0.2</v>
      </c>
      <c r="YI10">
        <v>0.2</v>
      </c>
      <c r="YJ10">
        <v>0.2</v>
      </c>
      <c r="YK10">
        <v>0.2</v>
      </c>
      <c r="YL10">
        <v>0</v>
      </c>
      <c r="YM10">
        <v>0</v>
      </c>
      <c r="YN10">
        <v>0</v>
      </c>
      <c r="YO10">
        <v>0.2</v>
      </c>
      <c r="YP10">
        <v>0.2</v>
      </c>
      <c r="YQ10">
        <v>0</v>
      </c>
      <c r="YR10">
        <v>0.2</v>
      </c>
      <c r="YS10">
        <v>0.2</v>
      </c>
      <c r="YT10">
        <v>0.2</v>
      </c>
      <c r="YU10">
        <v>0</v>
      </c>
      <c r="YV10">
        <v>0.2</v>
      </c>
      <c r="YW10">
        <v>0</v>
      </c>
      <c r="YX10">
        <v>0</v>
      </c>
      <c r="YY10">
        <v>0</v>
      </c>
      <c r="YZ10">
        <v>0.2</v>
      </c>
      <c r="ZA10">
        <v>0.2</v>
      </c>
      <c r="ZB10">
        <v>0.2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0.2</v>
      </c>
      <c r="ZJ10">
        <v>0.2</v>
      </c>
      <c r="ZK10">
        <v>0</v>
      </c>
      <c r="ZL10">
        <v>0.2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0.2</v>
      </c>
      <c r="ZS10">
        <v>0</v>
      </c>
      <c r="ZT10">
        <v>0.2</v>
      </c>
      <c r="ZU10">
        <v>0.2</v>
      </c>
      <c r="ZV10">
        <v>0</v>
      </c>
      <c r="ZW10">
        <v>0.2</v>
      </c>
      <c r="ZX10">
        <v>0</v>
      </c>
      <c r="ZY10">
        <v>0.2</v>
      </c>
      <c r="ZZ10">
        <v>0</v>
      </c>
      <c r="AAA10">
        <v>0</v>
      </c>
      <c r="AAB10">
        <v>0.2</v>
      </c>
      <c r="AAC10">
        <v>0</v>
      </c>
      <c r="AAD10">
        <v>0</v>
      </c>
      <c r="AAE10">
        <v>0.2</v>
      </c>
      <c r="AAF10">
        <v>0</v>
      </c>
      <c r="AAG10">
        <v>0</v>
      </c>
      <c r="AAH10">
        <v>0</v>
      </c>
      <c r="AAI10">
        <v>0.2</v>
      </c>
      <c r="AAJ10">
        <v>0.2</v>
      </c>
      <c r="AAK10">
        <v>0.2</v>
      </c>
      <c r="AAL10">
        <v>0.2</v>
      </c>
      <c r="AAM10">
        <v>0</v>
      </c>
      <c r="AAN10">
        <v>0.2</v>
      </c>
      <c r="AAO10">
        <v>0</v>
      </c>
      <c r="AAP10">
        <v>0.2</v>
      </c>
      <c r="AAQ10">
        <v>0</v>
      </c>
      <c r="AAR10">
        <v>0.2</v>
      </c>
      <c r="AAS10">
        <v>0</v>
      </c>
      <c r="AAT10">
        <v>0.2</v>
      </c>
      <c r="AAU10">
        <v>0</v>
      </c>
      <c r="AAV10">
        <v>0</v>
      </c>
      <c r="AAW10">
        <v>0.2</v>
      </c>
      <c r="AAX10">
        <v>0.2</v>
      </c>
      <c r="AAY10">
        <v>0</v>
      </c>
      <c r="AAZ10">
        <v>0.2</v>
      </c>
      <c r="ABA10">
        <v>0</v>
      </c>
      <c r="ABB10">
        <v>0</v>
      </c>
      <c r="ABC10">
        <v>0</v>
      </c>
      <c r="ABD10">
        <v>0.2</v>
      </c>
      <c r="ABE10">
        <v>0</v>
      </c>
      <c r="ABF10">
        <v>0</v>
      </c>
      <c r="ABG10">
        <v>0.2</v>
      </c>
      <c r="ABH10">
        <v>0.2</v>
      </c>
      <c r="ABI10">
        <v>0</v>
      </c>
      <c r="ABJ10">
        <v>0</v>
      </c>
      <c r="ABK10">
        <v>0</v>
      </c>
      <c r="ABL10">
        <v>0</v>
      </c>
      <c r="ABM10">
        <v>0.2</v>
      </c>
      <c r="ABN10">
        <v>0</v>
      </c>
      <c r="ABO10">
        <v>0.2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0.2</v>
      </c>
      <c r="ABW10">
        <v>0.2</v>
      </c>
      <c r="ABX10">
        <v>0</v>
      </c>
      <c r="ABY10">
        <v>0</v>
      </c>
      <c r="ABZ10">
        <v>0</v>
      </c>
      <c r="ACA10">
        <v>0.2</v>
      </c>
      <c r="ACB10">
        <v>0</v>
      </c>
      <c r="ACC10">
        <v>0.2</v>
      </c>
      <c r="ACD10">
        <v>0</v>
      </c>
      <c r="ACE10">
        <v>0.2</v>
      </c>
      <c r="ACF10">
        <v>0.2</v>
      </c>
      <c r="ACG10">
        <v>0.2</v>
      </c>
      <c r="ACH10">
        <v>0.2</v>
      </c>
      <c r="ACI10">
        <v>0.2</v>
      </c>
      <c r="ACJ10">
        <v>0</v>
      </c>
      <c r="ACK10">
        <v>0.2</v>
      </c>
      <c r="ACL10">
        <v>0</v>
      </c>
      <c r="ACM10">
        <v>0</v>
      </c>
      <c r="ACN10">
        <v>0.2</v>
      </c>
      <c r="ACO10">
        <v>0</v>
      </c>
      <c r="ACP10">
        <v>0.2</v>
      </c>
      <c r="ACQ10">
        <v>0</v>
      </c>
      <c r="ACR10">
        <v>0</v>
      </c>
      <c r="ACS10">
        <v>0.2</v>
      </c>
      <c r="ACT10">
        <v>0</v>
      </c>
      <c r="ACU10">
        <v>0</v>
      </c>
      <c r="ACV10">
        <v>0.2</v>
      </c>
      <c r="ACW10">
        <v>0.2</v>
      </c>
      <c r="ACX10">
        <v>0.2</v>
      </c>
      <c r="ACY10">
        <v>0.2</v>
      </c>
      <c r="ACZ10">
        <v>0</v>
      </c>
      <c r="ADA10">
        <v>0.2</v>
      </c>
      <c r="ADB10">
        <v>0</v>
      </c>
      <c r="ADC10">
        <v>0.2</v>
      </c>
      <c r="ADD10">
        <v>0</v>
      </c>
      <c r="ADE10">
        <v>0</v>
      </c>
      <c r="ADF10">
        <v>0</v>
      </c>
      <c r="ADG10">
        <v>0.2</v>
      </c>
      <c r="ADH10">
        <v>0</v>
      </c>
      <c r="ADI10">
        <v>0</v>
      </c>
      <c r="ADJ10">
        <v>0.2</v>
      </c>
      <c r="ADK10">
        <v>0</v>
      </c>
      <c r="ADL10">
        <v>0</v>
      </c>
      <c r="ADM10">
        <v>0</v>
      </c>
      <c r="ADN10">
        <v>0</v>
      </c>
      <c r="ADO10">
        <v>0.2</v>
      </c>
      <c r="ADP10">
        <v>0.2</v>
      </c>
      <c r="ADQ10">
        <v>0</v>
      </c>
      <c r="ADR10">
        <v>0</v>
      </c>
      <c r="ADS10">
        <v>0.2</v>
      </c>
      <c r="ADT10">
        <v>0</v>
      </c>
      <c r="ADU10">
        <v>0</v>
      </c>
      <c r="ADV10">
        <v>0.2</v>
      </c>
      <c r="ADW10">
        <v>0.2</v>
      </c>
      <c r="ADX10">
        <v>0.2</v>
      </c>
      <c r="ADY10">
        <v>0.2</v>
      </c>
      <c r="ADZ10">
        <v>0</v>
      </c>
      <c r="AEA10">
        <v>0</v>
      </c>
      <c r="AEB10">
        <v>0.2</v>
      </c>
      <c r="AEC10">
        <v>0.2</v>
      </c>
      <c r="AED10">
        <v>0</v>
      </c>
      <c r="AEE10">
        <v>0</v>
      </c>
      <c r="AEF10">
        <v>0</v>
      </c>
      <c r="AEG10">
        <v>0.2</v>
      </c>
      <c r="AEH10">
        <v>0.2</v>
      </c>
      <c r="AEI10">
        <v>0.2</v>
      </c>
      <c r="AEJ10">
        <v>0.2</v>
      </c>
      <c r="AEK10">
        <v>0</v>
      </c>
      <c r="AEL10">
        <v>0.2</v>
      </c>
      <c r="AEM10">
        <v>0</v>
      </c>
      <c r="AEN10">
        <v>0.2</v>
      </c>
      <c r="AEO10">
        <v>0.2</v>
      </c>
      <c r="AEP10">
        <v>0.2</v>
      </c>
      <c r="AEQ10">
        <v>0</v>
      </c>
      <c r="AER10">
        <v>0.2</v>
      </c>
      <c r="AES10">
        <v>0.2</v>
      </c>
      <c r="AET10">
        <v>0.2</v>
      </c>
      <c r="AEU10">
        <v>0.2</v>
      </c>
      <c r="AEV10">
        <v>0</v>
      </c>
      <c r="AEW10">
        <v>0.2</v>
      </c>
      <c r="AEX10">
        <v>0.2</v>
      </c>
      <c r="AEY10">
        <v>0</v>
      </c>
      <c r="AEZ10">
        <v>0.2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0.2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0.2</v>
      </c>
      <c r="AFQ10">
        <v>0</v>
      </c>
      <c r="AFR10">
        <v>0</v>
      </c>
      <c r="AFS10">
        <v>0.2</v>
      </c>
      <c r="AFT10">
        <v>0.2</v>
      </c>
      <c r="AFU10">
        <v>0.2</v>
      </c>
      <c r="AFV10">
        <v>0.2</v>
      </c>
      <c r="AFW10">
        <v>0</v>
      </c>
      <c r="AFX10">
        <v>0</v>
      </c>
      <c r="AFY10">
        <v>0.2</v>
      </c>
      <c r="AFZ10">
        <v>0</v>
      </c>
      <c r="AGA10">
        <v>0.2</v>
      </c>
      <c r="AGB10">
        <v>0</v>
      </c>
      <c r="AGC10">
        <v>0.2</v>
      </c>
      <c r="AGD10">
        <v>0</v>
      </c>
      <c r="AGE10">
        <v>0</v>
      </c>
      <c r="AGF10">
        <v>0.2</v>
      </c>
      <c r="AGG10">
        <v>0</v>
      </c>
      <c r="AGH10">
        <v>0.2</v>
      </c>
      <c r="AGI10">
        <v>0.2</v>
      </c>
      <c r="AGJ10">
        <v>0</v>
      </c>
      <c r="AGK10">
        <v>0.2</v>
      </c>
      <c r="AGL10">
        <v>0.2</v>
      </c>
      <c r="AGM10">
        <v>0.2</v>
      </c>
      <c r="AGN10">
        <v>0</v>
      </c>
      <c r="AGO10">
        <v>0.2</v>
      </c>
      <c r="AGP10">
        <v>0.2</v>
      </c>
      <c r="AGQ10">
        <v>0.2</v>
      </c>
      <c r="AGR10">
        <v>0</v>
      </c>
      <c r="AGS10">
        <v>0</v>
      </c>
      <c r="AGT10">
        <v>0.2</v>
      </c>
      <c r="AGU10">
        <v>0</v>
      </c>
      <c r="AGV10">
        <v>0</v>
      </c>
      <c r="AGW10">
        <v>0.2</v>
      </c>
      <c r="AGX10">
        <v>0.2</v>
      </c>
      <c r="AGY10">
        <v>0</v>
      </c>
      <c r="AGZ10">
        <v>0.2</v>
      </c>
      <c r="AHA10">
        <v>0.2</v>
      </c>
      <c r="AHB10">
        <v>0</v>
      </c>
      <c r="AHC10">
        <v>0</v>
      </c>
      <c r="AHD10">
        <v>0</v>
      </c>
      <c r="AHE10">
        <v>0</v>
      </c>
      <c r="AHF10">
        <v>0.2</v>
      </c>
      <c r="AHG10">
        <v>0</v>
      </c>
      <c r="AHH10">
        <v>0.2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0.2</v>
      </c>
      <c r="AHP10">
        <v>0</v>
      </c>
      <c r="AHQ10">
        <v>0</v>
      </c>
      <c r="AHR10">
        <v>0.2</v>
      </c>
      <c r="AHS10">
        <v>0</v>
      </c>
      <c r="AHT10">
        <v>0.2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0.2</v>
      </c>
      <c r="AIA10">
        <v>0</v>
      </c>
      <c r="AIB10">
        <v>0.2</v>
      </c>
      <c r="AIC10">
        <v>0</v>
      </c>
      <c r="AID10">
        <v>0.2</v>
      </c>
      <c r="AIE10">
        <v>0.2</v>
      </c>
      <c r="AIF10">
        <v>0</v>
      </c>
      <c r="AIG10">
        <v>0</v>
      </c>
      <c r="AIH10">
        <v>0.2</v>
      </c>
      <c r="AII10">
        <v>0.2</v>
      </c>
      <c r="AIJ10">
        <v>0.2</v>
      </c>
      <c r="AIK10">
        <v>0.2</v>
      </c>
      <c r="AIL10">
        <v>0.2</v>
      </c>
      <c r="AIM10">
        <v>0.2</v>
      </c>
      <c r="AIN10">
        <v>0.2</v>
      </c>
      <c r="AIO10">
        <v>0</v>
      </c>
      <c r="AIP10">
        <v>0.2</v>
      </c>
      <c r="AIQ10">
        <v>0.2</v>
      </c>
      <c r="AIR10">
        <v>0</v>
      </c>
      <c r="AIS10">
        <v>0</v>
      </c>
      <c r="AIT10">
        <v>0</v>
      </c>
      <c r="AIU10">
        <v>0.2</v>
      </c>
      <c r="AIV10">
        <v>0.2</v>
      </c>
      <c r="AIW10">
        <v>0</v>
      </c>
      <c r="AIX10">
        <v>0</v>
      </c>
      <c r="AIY10">
        <v>0.2</v>
      </c>
      <c r="AIZ10">
        <v>0</v>
      </c>
      <c r="AJA10">
        <v>0.2</v>
      </c>
      <c r="AJB10">
        <v>0</v>
      </c>
      <c r="AJC10">
        <v>0.2</v>
      </c>
      <c r="AJD10">
        <v>0</v>
      </c>
      <c r="AJE10">
        <v>0.2</v>
      </c>
      <c r="AJF10">
        <v>0.2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0.2</v>
      </c>
      <c r="AJO10">
        <v>0.2</v>
      </c>
      <c r="AJP10">
        <v>0</v>
      </c>
      <c r="AJQ10">
        <v>0</v>
      </c>
      <c r="AJR10">
        <v>0.2</v>
      </c>
      <c r="AJS10">
        <v>0</v>
      </c>
      <c r="AJT10">
        <v>0.2</v>
      </c>
      <c r="AJU10">
        <v>0.2</v>
      </c>
      <c r="AJV10">
        <v>0</v>
      </c>
      <c r="AJW10">
        <v>0.2</v>
      </c>
      <c r="AJX10">
        <v>0.2</v>
      </c>
      <c r="AJY10">
        <v>0</v>
      </c>
      <c r="AJZ10">
        <v>0.2</v>
      </c>
      <c r="AKA10">
        <v>0.2</v>
      </c>
      <c r="AKB10">
        <v>0</v>
      </c>
      <c r="AKC10">
        <v>0</v>
      </c>
      <c r="AKD10">
        <v>0</v>
      </c>
      <c r="AKE10">
        <v>0.2</v>
      </c>
      <c r="AKF10">
        <v>0.2</v>
      </c>
      <c r="AKG10">
        <v>0.2</v>
      </c>
      <c r="AKH10">
        <v>0</v>
      </c>
      <c r="AKI10">
        <v>0</v>
      </c>
      <c r="AKJ10">
        <v>0.2</v>
      </c>
      <c r="AKK10">
        <v>0</v>
      </c>
      <c r="AKL10">
        <v>0.2</v>
      </c>
      <c r="AKM10">
        <v>0</v>
      </c>
      <c r="AKN10">
        <v>0.2</v>
      </c>
      <c r="AKO10">
        <v>0.2</v>
      </c>
      <c r="AKP10">
        <v>0</v>
      </c>
      <c r="AKQ10">
        <v>0</v>
      </c>
      <c r="AKR10">
        <v>0</v>
      </c>
      <c r="AKS10">
        <v>0</v>
      </c>
      <c r="AKT10">
        <v>0.2</v>
      </c>
      <c r="AKU10">
        <v>0.2</v>
      </c>
      <c r="AKV10">
        <v>0.2</v>
      </c>
      <c r="AKW10">
        <v>0.2</v>
      </c>
      <c r="AKX10">
        <v>0.2</v>
      </c>
      <c r="AKY10">
        <v>0</v>
      </c>
      <c r="AKZ10">
        <v>0.2</v>
      </c>
      <c r="ALA10">
        <v>0</v>
      </c>
      <c r="ALB10">
        <v>0</v>
      </c>
      <c r="ALC10">
        <v>0</v>
      </c>
      <c r="ALD10">
        <v>0</v>
      </c>
      <c r="ALE10">
        <v>0</v>
      </c>
      <c r="ALF10">
        <v>0</v>
      </c>
      <c r="ALG10">
        <v>0.2</v>
      </c>
      <c r="ALH10">
        <v>0</v>
      </c>
      <c r="ALI10">
        <v>0</v>
      </c>
      <c r="ALJ10">
        <v>0.2</v>
      </c>
      <c r="ALK10">
        <v>0</v>
      </c>
      <c r="ALL10">
        <v>0.2</v>
      </c>
      <c r="ALM10">
        <v>0.2</v>
      </c>
      <c r="ALN10">
        <v>0.2</v>
      </c>
      <c r="ALO10">
        <v>0.2</v>
      </c>
      <c r="ALP10">
        <v>0.2</v>
      </c>
      <c r="ALQ10">
        <v>0.2</v>
      </c>
      <c r="ALR10">
        <v>0.2</v>
      </c>
      <c r="ALS10">
        <v>0.2</v>
      </c>
      <c r="ALT10">
        <v>0</v>
      </c>
      <c r="ALU10">
        <v>0.2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0.2</v>
      </c>
      <c r="AMB10">
        <v>0.2</v>
      </c>
      <c r="AMC10">
        <v>0.2</v>
      </c>
      <c r="AMD10">
        <v>0</v>
      </c>
      <c r="AME10">
        <v>0</v>
      </c>
      <c r="AMF10">
        <v>0.2</v>
      </c>
      <c r="AMG10">
        <v>0</v>
      </c>
      <c r="AMH10">
        <v>0.2</v>
      </c>
      <c r="AMI10">
        <v>0</v>
      </c>
      <c r="AMJ10">
        <v>0.2</v>
      </c>
      <c r="AMK10">
        <v>0</v>
      </c>
      <c r="AML10">
        <v>0</v>
      </c>
      <c r="AMM10">
        <v>0.2</v>
      </c>
      <c r="AMN10">
        <v>0</v>
      </c>
      <c r="AMO10">
        <v>0.2</v>
      </c>
      <c r="AMP10">
        <v>0</v>
      </c>
      <c r="AMQ10">
        <v>0</v>
      </c>
      <c r="AMR10">
        <v>0.2</v>
      </c>
      <c r="AMS10">
        <v>0</v>
      </c>
      <c r="AMT10">
        <v>0</v>
      </c>
      <c r="AMU10">
        <v>0.2</v>
      </c>
      <c r="AMV10">
        <v>0</v>
      </c>
      <c r="AMW10">
        <v>0</v>
      </c>
      <c r="AMX10">
        <v>0.2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0.2</v>
      </c>
      <c r="ANE10">
        <v>0.2</v>
      </c>
      <c r="ANF10">
        <v>0.2</v>
      </c>
      <c r="ANG10">
        <v>0</v>
      </c>
      <c r="ANH10">
        <v>0</v>
      </c>
      <c r="ANI10">
        <v>0.2</v>
      </c>
      <c r="ANJ10">
        <v>0</v>
      </c>
      <c r="ANK10">
        <v>0</v>
      </c>
      <c r="ANL10">
        <v>0.2</v>
      </c>
      <c r="ANM10">
        <v>0</v>
      </c>
      <c r="ANN10">
        <v>0</v>
      </c>
      <c r="ANO10">
        <v>0</v>
      </c>
      <c r="ANP10">
        <v>0</v>
      </c>
      <c r="ANQ10">
        <v>0</v>
      </c>
      <c r="ANR10">
        <v>0</v>
      </c>
      <c r="ANS10">
        <v>0.2</v>
      </c>
      <c r="ANT10">
        <v>0</v>
      </c>
      <c r="ANU10">
        <v>0</v>
      </c>
      <c r="ANV10">
        <v>0.2</v>
      </c>
      <c r="ANW10">
        <v>0</v>
      </c>
      <c r="ANX10">
        <v>0.2</v>
      </c>
      <c r="ANY10">
        <v>0</v>
      </c>
      <c r="ANZ10">
        <v>0</v>
      </c>
      <c r="AOA10">
        <v>0</v>
      </c>
      <c r="AOB10">
        <v>0</v>
      </c>
      <c r="AOC10">
        <v>0.2</v>
      </c>
      <c r="AOD10">
        <v>0.2</v>
      </c>
      <c r="AOE10">
        <v>0.2</v>
      </c>
      <c r="AOF10">
        <v>0</v>
      </c>
      <c r="AOG10">
        <v>0</v>
      </c>
      <c r="AOH10">
        <v>0</v>
      </c>
      <c r="AOI10">
        <v>0</v>
      </c>
      <c r="AOJ10">
        <v>0.2</v>
      </c>
      <c r="AOK10">
        <v>0</v>
      </c>
      <c r="AOL10">
        <v>0</v>
      </c>
      <c r="AOM10">
        <v>0</v>
      </c>
      <c r="AON10">
        <v>0.2</v>
      </c>
      <c r="AOO10">
        <v>0.2</v>
      </c>
      <c r="AOP10">
        <v>0</v>
      </c>
      <c r="AOQ10">
        <v>0</v>
      </c>
      <c r="AOR10">
        <v>0.2</v>
      </c>
      <c r="AOS10">
        <v>0.2</v>
      </c>
      <c r="AOT10">
        <v>0.2</v>
      </c>
      <c r="AOU10">
        <v>0.2</v>
      </c>
      <c r="AOV10">
        <v>0</v>
      </c>
      <c r="AOW10">
        <v>0.2</v>
      </c>
      <c r="AOX10">
        <v>0.2</v>
      </c>
      <c r="AOY10">
        <v>0</v>
      </c>
      <c r="AOZ10">
        <v>0</v>
      </c>
      <c r="APA10">
        <v>0</v>
      </c>
      <c r="APB10">
        <v>0.2</v>
      </c>
      <c r="APC10">
        <v>0.2</v>
      </c>
      <c r="APD10">
        <v>0.2</v>
      </c>
      <c r="APE10">
        <v>0.2</v>
      </c>
      <c r="APF10">
        <v>0</v>
      </c>
      <c r="APG10">
        <v>0</v>
      </c>
      <c r="APH10">
        <v>0</v>
      </c>
      <c r="API10">
        <v>0</v>
      </c>
      <c r="APJ10">
        <v>0.2</v>
      </c>
      <c r="APK10">
        <v>0</v>
      </c>
      <c r="APL10">
        <v>0.2</v>
      </c>
      <c r="APM10">
        <v>0.2</v>
      </c>
      <c r="APN10">
        <v>0</v>
      </c>
      <c r="APO10">
        <v>0</v>
      </c>
      <c r="APP10">
        <v>0</v>
      </c>
      <c r="APQ10">
        <v>0</v>
      </c>
      <c r="APR10">
        <v>0.2</v>
      </c>
      <c r="APS10">
        <v>0.2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0.2</v>
      </c>
      <c r="AQA10">
        <v>0.2</v>
      </c>
      <c r="AQB10">
        <v>0</v>
      </c>
      <c r="AQC10">
        <v>0</v>
      </c>
      <c r="AQD10">
        <v>0.2</v>
      </c>
      <c r="AQE10">
        <v>0.2</v>
      </c>
      <c r="AQF10">
        <v>0</v>
      </c>
      <c r="AQG10">
        <v>0.2</v>
      </c>
      <c r="AQH10">
        <v>0.2</v>
      </c>
      <c r="AQI10">
        <v>0</v>
      </c>
      <c r="AQJ10">
        <v>0</v>
      </c>
      <c r="AQK10">
        <v>0</v>
      </c>
      <c r="AQL10">
        <v>0.2</v>
      </c>
      <c r="AQM10">
        <v>0</v>
      </c>
      <c r="AQN10">
        <v>0</v>
      </c>
      <c r="AQO10">
        <v>0</v>
      </c>
      <c r="AQP10">
        <v>0.2</v>
      </c>
      <c r="AQQ10">
        <v>0.2</v>
      </c>
      <c r="AQR10">
        <v>0</v>
      </c>
      <c r="AQS10">
        <v>0.2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0.2</v>
      </c>
      <c r="ARB10">
        <v>0</v>
      </c>
      <c r="ARC10">
        <v>0.2</v>
      </c>
      <c r="ARD10">
        <v>0.2</v>
      </c>
      <c r="ARE10">
        <v>0</v>
      </c>
      <c r="ARF10">
        <v>0</v>
      </c>
      <c r="ARG10">
        <v>0</v>
      </c>
      <c r="ARH10">
        <v>0</v>
      </c>
      <c r="ARI10">
        <v>0.2</v>
      </c>
      <c r="ARJ10">
        <v>0.2</v>
      </c>
      <c r="ARK10">
        <v>0</v>
      </c>
      <c r="ARL10">
        <v>0.2</v>
      </c>
      <c r="ARM10">
        <v>0.2</v>
      </c>
      <c r="ARN10">
        <v>0.2</v>
      </c>
      <c r="ARO10">
        <v>0</v>
      </c>
      <c r="ARP10">
        <v>0.2</v>
      </c>
      <c r="ARQ10">
        <v>0.2</v>
      </c>
      <c r="ARR10">
        <v>0</v>
      </c>
      <c r="ARS10">
        <v>0.2</v>
      </c>
      <c r="ART10">
        <v>0.2</v>
      </c>
      <c r="ARU10">
        <v>0</v>
      </c>
      <c r="ARV10">
        <v>0.2</v>
      </c>
      <c r="ARW10">
        <v>0.2</v>
      </c>
      <c r="ARX10">
        <v>0.2</v>
      </c>
      <c r="ARY10">
        <v>0</v>
      </c>
      <c r="ARZ10">
        <v>0</v>
      </c>
      <c r="ASA10">
        <v>0</v>
      </c>
      <c r="ASB10">
        <v>0.2</v>
      </c>
      <c r="ASC10">
        <v>0.2</v>
      </c>
      <c r="ASD10">
        <v>0</v>
      </c>
      <c r="ASE10">
        <v>0.2</v>
      </c>
      <c r="ASF10">
        <v>0</v>
      </c>
      <c r="ASG10">
        <v>0</v>
      </c>
      <c r="ASH10">
        <v>0.2</v>
      </c>
      <c r="ASI10">
        <v>0</v>
      </c>
      <c r="ASJ10">
        <v>0</v>
      </c>
      <c r="ASK10">
        <v>0.2</v>
      </c>
      <c r="ASL10">
        <v>0</v>
      </c>
      <c r="ASM10">
        <v>0</v>
      </c>
      <c r="ASN10">
        <v>0</v>
      </c>
      <c r="ASO10">
        <v>0.2</v>
      </c>
      <c r="ASP10">
        <v>0.2</v>
      </c>
      <c r="ASQ10">
        <v>0.2</v>
      </c>
      <c r="ASR10">
        <v>0</v>
      </c>
      <c r="ASS10">
        <v>0</v>
      </c>
      <c r="AST10">
        <v>0.2</v>
      </c>
      <c r="ASU10">
        <v>0.2</v>
      </c>
      <c r="ASV10">
        <v>0</v>
      </c>
      <c r="ASW10">
        <v>0.2</v>
      </c>
      <c r="ASX10">
        <v>0</v>
      </c>
      <c r="ASY10">
        <v>0.2</v>
      </c>
      <c r="ASZ10">
        <v>0.2</v>
      </c>
      <c r="ATA10">
        <v>0.2</v>
      </c>
      <c r="ATB10">
        <v>0</v>
      </c>
      <c r="ATC10">
        <v>0</v>
      </c>
      <c r="ATD10">
        <v>0.2</v>
      </c>
      <c r="ATE10">
        <v>0.2</v>
      </c>
      <c r="ATF10">
        <v>0.2</v>
      </c>
      <c r="ATG10">
        <v>0</v>
      </c>
      <c r="ATH10">
        <v>0.2</v>
      </c>
      <c r="ATI10">
        <v>0</v>
      </c>
      <c r="ATJ10">
        <v>0</v>
      </c>
      <c r="ATK10">
        <v>0.2</v>
      </c>
      <c r="ATL10">
        <v>0.2</v>
      </c>
      <c r="ATM10">
        <v>0.2</v>
      </c>
      <c r="ATN10">
        <v>0.2</v>
      </c>
      <c r="ATO10">
        <v>0.2</v>
      </c>
      <c r="ATP10">
        <v>0.2</v>
      </c>
      <c r="ATQ10">
        <v>0</v>
      </c>
      <c r="ATR10">
        <v>0.2</v>
      </c>
      <c r="ATS10">
        <v>0.2</v>
      </c>
      <c r="ATT10">
        <v>0</v>
      </c>
      <c r="ATU10">
        <v>0</v>
      </c>
      <c r="ATV10">
        <v>0.2</v>
      </c>
      <c r="ATW10">
        <v>0</v>
      </c>
      <c r="ATX10">
        <v>0.2</v>
      </c>
      <c r="ATY10">
        <v>0.2</v>
      </c>
      <c r="ATZ10">
        <v>0.2</v>
      </c>
      <c r="AUA10">
        <v>0</v>
      </c>
      <c r="AUB10">
        <v>0</v>
      </c>
      <c r="AUC10">
        <v>0.2</v>
      </c>
      <c r="AUD10">
        <v>0.2</v>
      </c>
      <c r="AUE10">
        <v>0</v>
      </c>
      <c r="AUF10">
        <v>0</v>
      </c>
      <c r="AUG10">
        <v>0.2</v>
      </c>
      <c r="AUH10">
        <v>0.2</v>
      </c>
      <c r="AUI10">
        <v>0</v>
      </c>
      <c r="AUJ10">
        <v>0</v>
      </c>
      <c r="AUK10">
        <v>0.2</v>
      </c>
      <c r="AUL10">
        <v>0.2</v>
      </c>
      <c r="AUM10">
        <v>0.2</v>
      </c>
      <c r="AUN10">
        <v>0</v>
      </c>
      <c r="AUO10">
        <v>0.2</v>
      </c>
      <c r="AUP10">
        <v>0</v>
      </c>
      <c r="AUQ10">
        <v>0</v>
      </c>
      <c r="AUR10">
        <v>0</v>
      </c>
      <c r="AUS10">
        <v>0.2</v>
      </c>
      <c r="AUT10">
        <v>0.2</v>
      </c>
      <c r="AUU10">
        <v>0.2</v>
      </c>
      <c r="AUV10">
        <v>0</v>
      </c>
      <c r="AUW10">
        <v>0</v>
      </c>
      <c r="AUX10">
        <v>0.2</v>
      </c>
      <c r="AUY10">
        <v>0</v>
      </c>
      <c r="AUZ10">
        <v>0.2</v>
      </c>
      <c r="AVA10">
        <v>0</v>
      </c>
      <c r="AVB10">
        <v>0</v>
      </c>
      <c r="AVC10">
        <v>0</v>
      </c>
      <c r="AVD10">
        <v>0.2</v>
      </c>
      <c r="AVE10">
        <v>0.2</v>
      </c>
      <c r="AVF10">
        <v>0.2</v>
      </c>
      <c r="AVG10">
        <v>0</v>
      </c>
      <c r="AVH10">
        <v>0.2</v>
      </c>
      <c r="AVI10">
        <v>0.2</v>
      </c>
      <c r="AVJ10">
        <v>0</v>
      </c>
      <c r="AVK10">
        <v>0</v>
      </c>
      <c r="AVL10">
        <v>0.2</v>
      </c>
      <c r="AVM10">
        <v>0</v>
      </c>
      <c r="AVN10">
        <v>0.2</v>
      </c>
      <c r="AVO10">
        <v>0</v>
      </c>
      <c r="AVP10">
        <v>0.2</v>
      </c>
      <c r="AVQ10">
        <v>0</v>
      </c>
      <c r="AVR10">
        <v>0</v>
      </c>
      <c r="AVS10">
        <v>0</v>
      </c>
      <c r="AVT10">
        <v>0.2</v>
      </c>
      <c r="AVU10">
        <v>0.2</v>
      </c>
      <c r="AVV10">
        <v>0</v>
      </c>
      <c r="AVW10">
        <v>0</v>
      </c>
      <c r="AVX10">
        <v>0.2</v>
      </c>
      <c r="AVY10">
        <v>0.2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0.2</v>
      </c>
      <c r="AWO10">
        <v>0.2</v>
      </c>
      <c r="AWP10">
        <v>0</v>
      </c>
      <c r="AWQ10">
        <v>0</v>
      </c>
      <c r="AWR10">
        <v>0.2</v>
      </c>
      <c r="AWS10">
        <v>0</v>
      </c>
      <c r="AWT10">
        <v>0</v>
      </c>
      <c r="AWU10">
        <v>0</v>
      </c>
      <c r="AWV10">
        <v>0</v>
      </c>
      <c r="AWW10">
        <v>0.2</v>
      </c>
      <c r="AWX10">
        <v>0.2</v>
      </c>
      <c r="AWY10">
        <v>0.2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0.2</v>
      </c>
      <c r="AXF10">
        <v>0</v>
      </c>
      <c r="AXG10">
        <v>0.2</v>
      </c>
      <c r="AXH10">
        <v>0.2</v>
      </c>
      <c r="AXI10">
        <v>0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0</v>
      </c>
      <c r="AXP10">
        <v>0.2</v>
      </c>
      <c r="AXQ10">
        <v>0</v>
      </c>
      <c r="AXR10">
        <v>0.2</v>
      </c>
      <c r="AXS10">
        <v>0.2</v>
      </c>
      <c r="AXT10">
        <v>0.2</v>
      </c>
      <c r="AXU10">
        <v>0</v>
      </c>
      <c r="AXV10">
        <v>0.2</v>
      </c>
      <c r="AXW10">
        <v>0.2</v>
      </c>
      <c r="AXX10">
        <v>0</v>
      </c>
      <c r="AXY10">
        <v>0</v>
      </c>
      <c r="AXZ10">
        <v>0.2</v>
      </c>
      <c r="AYA10">
        <v>0.2</v>
      </c>
      <c r="AYB10">
        <v>0.2</v>
      </c>
      <c r="AYC10">
        <v>0</v>
      </c>
      <c r="AYD10">
        <v>0.2</v>
      </c>
      <c r="AYE10">
        <v>0</v>
      </c>
      <c r="AYF10">
        <v>0</v>
      </c>
      <c r="AYG10">
        <v>0</v>
      </c>
      <c r="AYH10">
        <v>0.2</v>
      </c>
      <c r="AYI10">
        <v>0.2</v>
      </c>
      <c r="AYJ10">
        <v>0</v>
      </c>
      <c r="AYK10">
        <v>0</v>
      </c>
      <c r="AYL10">
        <v>0</v>
      </c>
      <c r="AYM10">
        <v>0</v>
      </c>
      <c r="AYN10">
        <v>0.2</v>
      </c>
      <c r="AYO10">
        <v>0</v>
      </c>
      <c r="AYP10">
        <v>0.2</v>
      </c>
      <c r="AYQ10">
        <v>0</v>
      </c>
      <c r="AYR10">
        <v>0.2</v>
      </c>
      <c r="AYS10">
        <v>0</v>
      </c>
      <c r="AYT10">
        <v>0</v>
      </c>
      <c r="AYU10">
        <v>0</v>
      </c>
      <c r="AYV10">
        <v>0.2</v>
      </c>
      <c r="AYW10">
        <v>0</v>
      </c>
      <c r="AYX10">
        <v>0.2</v>
      </c>
      <c r="AYY10">
        <v>0</v>
      </c>
      <c r="AYZ10">
        <v>0</v>
      </c>
      <c r="AZA10">
        <v>0</v>
      </c>
      <c r="AZB10">
        <v>0.2</v>
      </c>
      <c r="AZC10">
        <v>0</v>
      </c>
      <c r="AZD10">
        <v>0.2</v>
      </c>
      <c r="AZE10">
        <v>0.2</v>
      </c>
      <c r="AZF10">
        <v>0.2</v>
      </c>
      <c r="AZG10">
        <v>0</v>
      </c>
      <c r="AZH10">
        <v>0.2</v>
      </c>
      <c r="AZI10">
        <v>0</v>
      </c>
      <c r="AZJ10">
        <v>0.2</v>
      </c>
      <c r="AZK10">
        <v>0.2</v>
      </c>
      <c r="AZL10">
        <v>0</v>
      </c>
      <c r="AZM10">
        <v>0.2</v>
      </c>
      <c r="AZN10">
        <v>0</v>
      </c>
      <c r="AZO10">
        <v>0</v>
      </c>
      <c r="AZP10">
        <v>0</v>
      </c>
      <c r="AZQ10">
        <v>0.2</v>
      </c>
      <c r="AZR10">
        <v>0.2</v>
      </c>
      <c r="AZS10">
        <v>0</v>
      </c>
      <c r="AZT10">
        <v>0</v>
      </c>
      <c r="AZU10">
        <v>0</v>
      </c>
      <c r="AZV10">
        <v>0.2</v>
      </c>
      <c r="AZW10">
        <v>0</v>
      </c>
      <c r="AZX10">
        <v>0.2</v>
      </c>
      <c r="AZY10">
        <v>0.2</v>
      </c>
      <c r="AZZ10">
        <v>0</v>
      </c>
      <c r="BAA10">
        <v>0</v>
      </c>
      <c r="BAB10">
        <v>0</v>
      </c>
      <c r="BAC10">
        <v>0.2</v>
      </c>
      <c r="BAD10">
        <v>0.2</v>
      </c>
      <c r="BAE10">
        <v>0.2</v>
      </c>
      <c r="BAF10">
        <v>0.2</v>
      </c>
      <c r="BAG10">
        <v>0</v>
      </c>
      <c r="BAH10">
        <v>0</v>
      </c>
      <c r="BAI10">
        <v>0</v>
      </c>
      <c r="BAJ10">
        <v>0.2</v>
      </c>
      <c r="BAK10">
        <v>0.2</v>
      </c>
      <c r="BAL10">
        <v>0.2</v>
      </c>
      <c r="BAM10">
        <v>0</v>
      </c>
      <c r="BAN10">
        <v>0.2</v>
      </c>
      <c r="BAO10">
        <v>0.2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0.2</v>
      </c>
      <c r="BAX10">
        <v>0.2</v>
      </c>
      <c r="BAY10">
        <v>0.2</v>
      </c>
      <c r="BAZ10">
        <v>0</v>
      </c>
      <c r="BBA10">
        <v>0</v>
      </c>
      <c r="BBB10">
        <v>0.2</v>
      </c>
      <c r="BBC10">
        <v>0</v>
      </c>
      <c r="BBD10">
        <v>0</v>
      </c>
      <c r="BBE10">
        <v>0.2</v>
      </c>
      <c r="BBF10">
        <v>0</v>
      </c>
      <c r="BBG10">
        <v>0.2</v>
      </c>
      <c r="BBH10">
        <v>0.2</v>
      </c>
      <c r="BBI10">
        <v>0.2</v>
      </c>
      <c r="BBJ10">
        <v>0</v>
      </c>
      <c r="BBK10">
        <v>0</v>
      </c>
      <c r="BBL10">
        <v>0.2</v>
      </c>
      <c r="BBM10">
        <v>0</v>
      </c>
      <c r="BBN10">
        <v>0</v>
      </c>
      <c r="BBO10">
        <v>0</v>
      </c>
      <c r="BBP10">
        <v>0.2</v>
      </c>
      <c r="BBQ10">
        <v>0</v>
      </c>
      <c r="BBR10">
        <v>0</v>
      </c>
      <c r="BBS10">
        <v>0.2</v>
      </c>
      <c r="BBT10">
        <v>0</v>
      </c>
      <c r="BBU10">
        <v>0.2</v>
      </c>
      <c r="BBV10">
        <v>0</v>
      </c>
      <c r="BBW10">
        <v>0</v>
      </c>
      <c r="BBX10">
        <v>0.2</v>
      </c>
      <c r="BBY10">
        <v>0.2</v>
      </c>
      <c r="BBZ10">
        <v>0</v>
      </c>
      <c r="BCA10">
        <v>0.2</v>
      </c>
      <c r="BCB10">
        <v>0.2</v>
      </c>
      <c r="BCC10">
        <v>0</v>
      </c>
      <c r="BCD10">
        <v>0.2</v>
      </c>
      <c r="BCE10">
        <v>0</v>
      </c>
      <c r="BCF10">
        <v>0.2</v>
      </c>
      <c r="BCG10">
        <v>0.2</v>
      </c>
      <c r="BCH10">
        <v>0</v>
      </c>
      <c r="BCI10">
        <v>0.2</v>
      </c>
      <c r="BCJ10">
        <v>0</v>
      </c>
      <c r="BCK10">
        <v>0</v>
      </c>
      <c r="BCL10">
        <v>0.2</v>
      </c>
      <c r="BCM10">
        <v>0</v>
      </c>
      <c r="BCN10">
        <v>0.2</v>
      </c>
      <c r="BCO10">
        <v>0</v>
      </c>
      <c r="BCP10">
        <v>0.2</v>
      </c>
      <c r="BCQ10">
        <v>0.2</v>
      </c>
      <c r="BCR10">
        <v>0.2</v>
      </c>
      <c r="BCS10">
        <v>0.2</v>
      </c>
      <c r="BCT10">
        <v>0.2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0.2</v>
      </c>
      <c r="BDC10">
        <v>0.2</v>
      </c>
      <c r="BDD10">
        <v>0.2</v>
      </c>
      <c r="BDE10">
        <v>0</v>
      </c>
      <c r="BDF10">
        <v>0.2</v>
      </c>
      <c r="BDG10">
        <v>0</v>
      </c>
      <c r="BDH10">
        <v>0.2</v>
      </c>
      <c r="BDI10">
        <v>0</v>
      </c>
      <c r="BDJ10">
        <v>0</v>
      </c>
      <c r="BDK10">
        <v>0.2</v>
      </c>
      <c r="BDL10">
        <v>0</v>
      </c>
      <c r="BDM10">
        <v>0</v>
      </c>
      <c r="BDN10">
        <v>0.2</v>
      </c>
      <c r="BDO10">
        <v>0</v>
      </c>
      <c r="BDP10">
        <v>0</v>
      </c>
      <c r="BDQ10">
        <v>0.2</v>
      </c>
      <c r="BDR10">
        <v>0</v>
      </c>
      <c r="BDS10">
        <v>0</v>
      </c>
      <c r="BDT10">
        <v>0.2</v>
      </c>
      <c r="BDU10">
        <v>0</v>
      </c>
      <c r="BDV10">
        <v>0.2</v>
      </c>
      <c r="BDW10">
        <v>0</v>
      </c>
      <c r="BDX10">
        <v>0</v>
      </c>
      <c r="BDY10">
        <v>0.2</v>
      </c>
      <c r="BDZ10">
        <v>0</v>
      </c>
      <c r="BEA10">
        <v>0.2</v>
      </c>
      <c r="BEB10">
        <v>0</v>
      </c>
      <c r="BEC10">
        <v>0.2</v>
      </c>
      <c r="BED10">
        <v>0</v>
      </c>
      <c r="BEE10">
        <v>0</v>
      </c>
      <c r="BEF10">
        <v>0.2</v>
      </c>
      <c r="BEG10">
        <v>0</v>
      </c>
      <c r="BEH10">
        <v>0.2</v>
      </c>
      <c r="BEI10">
        <v>0</v>
      </c>
      <c r="BEJ10">
        <v>0.2</v>
      </c>
      <c r="BEK10">
        <v>0.2</v>
      </c>
      <c r="BEL10">
        <v>0.2</v>
      </c>
      <c r="BEM10">
        <v>0</v>
      </c>
      <c r="BEN10">
        <v>0</v>
      </c>
      <c r="BEO10">
        <v>0</v>
      </c>
      <c r="BEP10">
        <v>0</v>
      </c>
      <c r="BEQ10">
        <v>0.2</v>
      </c>
      <c r="BER10">
        <v>0.2</v>
      </c>
      <c r="BES10">
        <v>0</v>
      </c>
      <c r="BET10">
        <v>0</v>
      </c>
      <c r="BEU10">
        <v>0.2</v>
      </c>
      <c r="BEV10">
        <v>0.2</v>
      </c>
      <c r="BEW10">
        <v>0</v>
      </c>
      <c r="BEX10">
        <v>0</v>
      </c>
      <c r="BEY10">
        <v>0</v>
      </c>
      <c r="BEZ10">
        <v>0</v>
      </c>
      <c r="BFA10">
        <v>0.2</v>
      </c>
      <c r="BFB10">
        <v>0</v>
      </c>
      <c r="BFC10">
        <v>0.2</v>
      </c>
      <c r="BFD10">
        <v>0</v>
      </c>
      <c r="BFE10">
        <v>0</v>
      </c>
      <c r="BFF10">
        <v>0</v>
      </c>
      <c r="BFG10">
        <v>0</v>
      </c>
      <c r="BFH10">
        <v>0.2</v>
      </c>
      <c r="BFI10">
        <v>0</v>
      </c>
      <c r="BFJ10">
        <v>0.2</v>
      </c>
      <c r="BFK10">
        <v>0.2</v>
      </c>
      <c r="BFL10">
        <v>0</v>
      </c>
      <c r="BFM10">
        <v>0</v>
      </c>
      <c r="BFN10">
        <v>0.2</v>
      </c>
      <c r="BFO10">
        <v>0.2</v>
      </c>
      <c r="BFP10">
        <v>0.2</v>
      </c>
      <c r="BFQ10">
        <v>0</v>
      </c>
      <c r="BFR10">
        <v>0.2</v>
      </c>
      <c r="BFS10">
        <v>0</v>
      </c>
      <c r="BFT10">
        <v>0.2</v>
      </c>
      <c r="BFU10">
        <v>0</v>
      </c>
      <c r="BFV10">
        <v>0.2</v>
      </c>
      <c r="BFW10">
        <v>0</v>
      </c>
      <c r="BFX10">
        <v>0</v>
      </c>
      <c r="BFY10">
        <v>0</v>
      </c>
      <c r="BFZ10">
        <v>0</v>
      </c>
      <c r="BGA10">
        <v>0.2</v>
      </c>
      <c r="BGB10">
        <v>0</v>
      </c>
      <c r="BGC10">
        <v>0.2</v>
      </c>
      <c r="BGD10">
        <v>0</v>
      </c>
      <c r="BGE10">
        <v>0</v>
      </c>
      <c r="BGF10">
        <v>0</v>
      </c>
      <c r="BGG10">
        <v>0.2</v>
      </c>
      <c r="BGH10">
        <v>0.2</v>
      </c>
      <c r="BGI10">
        <v>0</v>
      </c>
      <c r="BGJ10">
        <v>0</v>
      </c>
      <c r="BGK10">
        <v>0</v>
      </c>
      <c r="BGL10">
        <v>0</v>
      </c>
      <c r="BGM10">
        <v>0.2</v>
      </c>
      <c r="BGN10">
        <v>0</v>
      </c>
      <c r="BGO10">
        <v>0.2</v>
      </c>
      <c r="BGP10">
        <v>0.2</v>
      </c>
      <c r="BGQ10">
        <v>0</v>
      </c>
      <c r="BGR10">
        <v>0</v>
      </c>
      <c r="BGS10">
        <v>0.2</v>
      </c>
      <c r="BGT10">
        <v>0.2</v>
      </c>
      <c r="BGU10">
        <v>0</v>
      </c>
      <c r="BGV10">
        <v>0.2</v>
      </c>
      <c r="BGW10">
        <v>0.2</v>
      </c>
      <c r="BGX10">
        <v>0</v>
      </c>
      <c r="BGY10">
        <v>0.2</v>
      </c>
      <c r="BGZ10">
        <v>0.2</v>
      </c>
      <c r="BHA10">
        <v>0.2</v>
      </c>
      <c r="BHB10">
        <v>0</v>
      </c>
      <c r="BHC10">
        <v>0.2</v>
      </c>
      <c r="BHD10">
        <v>0</v>
      </c>
      <c r="BHE10">
        <v>0.2</v>
      </c>
      <c r="BHF10">
        <v>0</v>
      </c>
      <c r="BHG10">
        <v>0</v>
      </c>
      <c r="BHH10">
        <v>0</v>
      </c>
      <c r="BHI10">
        <v>0.2</v>
      </c>
      <c r="BHJ10">
        <v>0</v>
      </c>
      <c r="BHK10">
        <v>0</v>
      </c>
      <c r="BHL10">
        <v>0</v>
      </c>
      <c r="BHM10">
        <v>0.2</v>
      </c>
      <c r="BHN10">
        <v>0.2</v>
      </c>
      <c r="BHO10">
        <v>0.2</v>
      </c>
      <c r="BHP10">
        <v>0.2</v>
      </c>
      <c r="BHQ10">
        <v>0</v>
      </c>
      <c r="BHR10">
        <v>0</v>
      </c>
      <c r="BHS10">
        <v>0</v>
      </c>
      <c r="BHT10">
        <v>0.2</v>
      </c>
      <c r="BHU10">
        <v>0</v>
      </c>
      <c r="BHV10">
        <v>0</v>
      </c>
      <c r="BHW10">
        <v>0</v>
      </c>
      <c r="BHX10">
        <v>0.2</v>
      </c>
      <c r="BHY10">
        <v>0</v>
      </c>
      <c r="BHZ10">
        <v>0</v>
      </c>
      <c r="BIA10">
        <v>0</v>
      </c>
      <c r="BIB10">
        <v>0</v>
      </c>
      <c r="BIC10">
        <v>0.2</v>
      </c>
      <c r="BID10">
        <v>0.2</v>
      </c>
      <c r="BIE10">
        <v>0</v>
      </c>
      <c r="BIF10">
        <v>0</v>
      </c>
      <c r="BIG10">
        <v>0.2</v>
      </c>
      <c r="BIH10">
        <v>0.2</v>
      </c>
      <c r="BII10">
        <v>0</v>
      </c>
      <c r="BIJ10">
        <v>0.2</v>
      </c>
      <c r="BIK10">
        <v>0</v>
      </c>
      <c r="BIL10">
        <v>0.2</v>
      </c>
      <c r="BIM10">
        <v>0.2</v>
      </c>
      <c r="BIN10">
        <v>0</v>
      </c>
      <c r="BIO10">
        <v>0.2</v>
      </c>
      <c r="BIP10">
        <v>0.2</v>
      </c>
      <c r="BIQ10">
        <v>0</v>
      </c>
      <c r="BIR10">
        <v>0.2</v>
      </c>
      <c r="BIS10">
        <v>0</v>
      </c>
      <c r="BIT10">
        <v>0</v>
      </c>
      <c r="BIU10">
        <v>0.2</v>
      </c>
      <c r="BIV10">
        <v>0.2</v>
      </c>
      <c r="BIW10">
        <v>0.2</v>
      </c>
      <c r="BIX10">
        <v>0</v>
      </c>
      <c r="BIY10">
        <v>0.2</v>
      </c>
      <c r="BIZ10">
        <v>0.2</v>
      </c>
      <c r="BJA10">
        <v>0</v>
      </c>
      <c r="BJB10">
        <v>0</v>
      </c>
      <c r="BJC10">
        <v>0.2</v>
      </c>
      <c r="BJD10">
        <v>0</v>
      </c>
      <c r="BJE10">
        <v>0</v>
      </c>
      <c r="BJF10">
        <v>0.2</v>
      </c>
      <c r="BJG10">
        <v>0.2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0.2</v>
      </c>
      <c r="BJN10">
        <v>0</v>
      </c>
      <c r="BJO10">
        <v>0.2</v>
      </c>
      <c r="BJP10">
        <v>0</v>
      </c>
      <c r="BJQ10">
        <v>0.2</v>
      </c>
      <c r="BJR10">
        <v>0</v>
      </c>
      <c r="BJS10">
        <v>0</v>
      </c>
      <c r="BJT10">
        <v>0.2</v>
      </c>
      <c r="BJU10">
        <v>0.2</v>
      </c>
      <c r="BJV10">
        <v>0</v>
      </c>
      <c r="BJW10">
        <v>0</v>
      </c>
      <c r="BJX10">
        <v>0.2</v>
      </c>
      <c r="BJY10">
        <v>0.2</v>
      </c>
      <c r="BJZ10">
        <v>0.2</v>
      </c>
      <c r="BKA10">
        <v>0.2</v>
      </c>
      <c r="BKB10">
        <v>0</v>
      </c>
      <c r="BKC10">
        <v>0</v>
      </c>
      <c r="BKD10">
        <v>0</v>
      </c>
      <c r="BKE10">
        <v>0.2</v>
      </c>
      <c r="BKF10">
        <v>0.2</v>
      </c>
      <c r="BKG10">
        <v>0.2</v>
      </c>
      <c r="BKH10">
        <v>0</v>
      </c>
      <c r="BKI10">
        <v>0.2</v>
      </c>
      <c r="BKJ10">
        <v>0.2</v>
      </c>
      <c r="BKK10">
        <v>0.2</v>
      </c>
      <c r="BKL10">
        <v>0.2</v>
      </c>
      <c r="BKM10">
        <v>0</v>
      </c>
      <c r="BKN10">
        <v>0.2</v>
      </c>
      <c r="BKO10">
        <v>0</v>
      </c>
      <c r="BKP10">
        <v>0</v>
      </c>
      <c r="BKQ10">
        <v>0</v>
      </c>
      <c r="BKR10">
        <v>0</v>
      </c>
      <c r="BKS10">
        <v>0.2</v>
      </c>
      <c r="BKT10">
        <v>0.2</v>
      </c>
      <c r="BKU10">
        <v>0</v>
      </c>
      <c r="BKV10">
        <v>0.2</v>
      </c>
      <c r="BKW10">
        <v>0.2</v>
      </c>
      <c r="BKX10">
        <v>0</v>
      </c>
      <c r="BKY10">
        <v>0</v>
      </c>
      <c r="BKZ10">
        <v>0.2</v>
      </c>
      <c r="BLA10">
        <v>0</v>
      </c>
      <c r="BLB10">
        <v>0</v>
      </c>
      <c r="BLC10">
        <v>0.2</v>
      </c>
      <c r="BLD10">
        <v>0</v>
      </c>
      <c r="BLE10">
        <v>0.2</v>
      </c>
      <c r="BLF10">
        <v>0</v>
      </c>
      <c r="BLG10">
        <v>0.2</v>
      </c>
      <c r="BLH10">
        <v>0</v>
      </c>
      <c r="BLI10">
        <v>0</v>
      </c>
      <c r="BLJ10">
        <v>0.2</v>
      </c>
      <c r="BLK10">
        <v>0</v>
      </c>
      <c r="BLL10">
        <v>0.2</v>
      </c>
      <c r="BLM10">
        <v>0.2</v>
      </c>
      <c r="BLN10">
        <v>0</v>
      </c>
      <c r="BLO10">
        <v>0</v>
      </c>
      <c r="BLP10">
        <v>0</v>
      </c>
      <c r="BLQ10">
        <v>0</v>
      </c>
      <c r="BLR10">
        <v>0.2</v>
      </c>
      <c r="BLS10">
        <v>0.2</v>
      </c>
      <c r="BLT10">
        <v>0.2</v>
      </c>
      <c r="BLU10">
        <v>0</v>
      </c>
      <c r="BLV10">
        <v>0</v>
      </c>
      <c r="BLW10">
        <v>0</v>
      </c>
      <c r="BLX10">
        <v>0.2</v>
      </c>
      <c r="BLY10">
        <v>0.2</v>
      </c>
      <c r="BLZ10">
        <v>0</v>
      </c>
      <c r="BMA10">
        <v>0</v>
      </c>
      <c r="BMB10">
        <v>0</v>
      </c>
      <c r="BMC10">
        <v>0.2</v>
      </c>
      <c r="BMD10">
        <v>0.2</v>
      </c>
      <c r="BME10">
        <v>0.2</v>
      </c>
      <c r="BMF10">
        <v>0</v>
      </c>
      <c r="BMG10">
        <v>0.2</v>
      </c>
      <c r="BMH10">
        <v>0</v>
      </c>
      <c r="BMI10">
        <v>0</v>
      </c>
      <c r="BMJ10">
        <v>0.2</v>
      </c>
      <c r="BMK10">
        <v>0.2</v>
      </c>
      <c r="BML10">
        <v>0.2</v>
      </c>
      <c r="BMM10">
        <v>0</v>
      </c>
      <c r="BMN10">
        <v>0.2</v>
      </c>
      <c r="BMO10">
        <v>0.2</v>
      </c>
      <c r="BMP10">
        <v>0</v>
      </c>
      <c r="BMQ10">
        <v>0.2</v>
      </c>
      <c r="BMR10">
        <v>0.2</v>
      </c>
      <c r="BMS10">
        <v>0</v>
      </c>
      <c r="BMT10">
        <v>0.2</v>
      </c>
      <c r="BMU10">
        <v>0.2</v>
      </c>
      <c r="BMV10">
        <v>0.2</v>
      </c>
      <c r="BMW10">
        <v>0.2</v>
      </c>
      <c r="BMX10">
        <v>0.2</v>
      </c>
      <c r="BMY10">
        <v>0.2</v>
      </c>
      <c r="BMZ10">
        <v>0.2</v>
      </c>
      <c r="BNA10">
        <v>0</v>
      </c>
      <c r="BNB10">
        <v>0.2</v>
      </c>
      <c r="BNC10">
        <v>0.2</v>
      </c>
      <c r="BND10">
        <v>0.2</v>
      </c>
      <c r="BNE10">
        <v>0</v>
      </c>
      <c r="BNF10">
        <v>0</v>
      </c>
      <c r="BNG10">
        <v>0.2</v>
      </c>
      <c r="BNH10">
        <v>0.2</v>
      </c>
      <c r="BNI10">
        <v>0.2</v>
      </c>
      <c r="BNJ10">
        <v>0</v>
      </c>
      <c r="BNK10">
        <v>0</v>
      </c>
      <c r="BNL10">
        <v>0</v>
      </c>
      <c r="BNM10">
        <v>0.2</v>
      </c>
      <c r="BNN10">
        <v>0</v>
      </c>
      <c r="BNO10">
        <v>0</v>
      </c>
      <c r="BNP10">
        <v>0</v>
      </c>
      <c r="BNQ10">
        <v>0.2</v>
      </c>
      <c r="BNR10">
        <v>0.2</v>
      </c>
      <c r="BNS10">
        <v>0.2</v>
      </c>
      <c r="BNT10">
        <v>0.2</v>
      </c>
      <c r="BNU10">
        <v>0.2</v>
      </c>
      <c r="BNV10">
        <v>0</v>
      </c>
      <c r="BNW10">
        <v>0.2</v>
      </c>
      <c r="BNX10">
        <v>0.2</v>
      </c>
      <c r="BNY10">
        <v>0.2</v>
      </c>
      <c r="BNZ10">
        <v>0.2</v>
      </c>
      <c r="BOA10">
        <v>0.2</v>
      </c>
      <c r="BOB10">
        <v>0.2</v>
      </c>
      <c r="BOC10">
        <v>0.2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0.2</v>
      </c>
      <c r="BOL10">
        <v>0</v>
      </c>
      <c r="BOM10">
        <v>0.2</v>
      </c>
      <c r="BON10">
        <v>0.2</v>
      </c>
      <c r="BOO10">
        <v>0</v>
      </c>
      <c r="BOP10">
        <v>0</v>
      </c>
      <c r="BOQ10">
        <v>0.2</v>
      </c>
      <c r="BOR10">
        <v>0</v>
      </c>
      <c r="BOS10">
        <v>0</v>
      </c>
      <c r="BOT10">
        <v>0.2</v>
      </c>
      <c r="BOU10">
        <v>0.2</v>
      </c>
      <c r="BOV10">
        <v>0</v>
      </c>
      <c r="BOW10">
        <v>0</v>
      </c>
      <c r="BOX10">
        <v>0</v>
      </c>
      <c r="BOY10">
        <v>0</v>
      </c>
      <c r="BOZ10">
        <v>0.2</v>
      </c>
      <c r="BPA10">
        <v>0.2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0.2</v>
      </c>
      <c r="BPH10">
        <v>0.2</v>
      </c>
      <c r="BPI10">
        <v>0</v>
      </c>
      <c r="BPJ10">
        <v>0.2</v>
      </c>
      <c r="BPK10">
        <v>0.2</v>
      </c>
      <c r="BPL10">
        <v>0.2</v>
      </c>
      <c r="BPM10">
        <v>0</v>
      </c>
      <c r="BPN10">
        <v>0.2</v>
      </c>
      <c r="BPO10">
        <v>0</v>
      </c>
      <c r="BPP10">
        <v>0</v>
      </c>
      <c r="BPQ10">
        <v>0</v>
      </c>
      <c r="BPR10">
        <v>0.2</v>
      </c>
      <c r="BPS10">
        <v>0</v>
      </c>
      <c r="BPT10">
        <v>0</v>
      </c>
      <c r="BPU10">
        <v>0.2</v>
      </c>
      <c r="BPV10">
        <v>0</v>
      </c>
      <c r="BPW10">
        <v>0.2</v>
      </c>
      <c r="BPX10">
        <v>0.2</v>
      </c>
      <c r="BPY10">
        <v>0.2</v>
      </c>
      <c r="BPZ10">
        <v>0</v>
      </c>
      <c r="BQA10">
        <v>0.2</v>
      </c>
      <c r="BQB10">
        <v>0.2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0.2</v>
      </c>
      <c r="BQI10">
        <v>0</v>
      </c>
      <c r="BQJ10">
        <v>0.2</v>
      </c>
      <c r="BQK10">
        <v>0.2</v>
      </c>
      <c r="BQL10">
        <v>0.2</v>
      </c>
      <c r="BQM10">
        <v>0.2</v>
      </c>
      <c r="BQN10">
        <v>0.2</v>
      </c>
      <c r="BQO10">
        <v>0</v>
      </c>
      <c r="BQP10">
        <v>0</v>
      </c>
      <c r="BQQ10">
        <v>0.2</v>
      </c>
      <c r="BQR10">
        <v>0</v>
      </c>
      <c r="BQS10">
        <v>0.2</v>
      </c>
      <c r="BQT10">
        <v>0</v>
      </c>
      <c r="BQU10">
        <v>0.2</v>
      </c>
      <c r="BQV10">
        <v>0.2</v>
      </c>
      <c r="BQW10">
        <v>0.2</v>
      </c>
      <c r="BQX10">
        <v>0.2</v>
      </c>
      <c r="BQY10">
        <v>0.2</v>
      </c>
      <c r="BQZ10">
        <v>0</v>
      </c>
      <c r="BRA10">
        <v>0.2</v>
      </c>
      <c r="BRB10">
        <v>0</v>
      </c>
      <c r="BRC10">
        <v>0</v>
      </c>
      <c r="BRD10">
        <v>0</v>
      </c>
      <c r="BRE10">
        <v>0.2</v>
      </c>
      <c r="BRF10">
        <v>0.2</v>
      </c>
      <c r="BRG10">
        <v>0.2</v>
      </c>
      <c r="BRH10">
        <v>0</v>
      </c>
      <c r="BRI10">
        <v>0.2</v>
      </c>
      <c r="BRJ10">
        <v>0.2</v>
      </c>
      <c r="BRK10">
        <v>0</v>
      </c>
      <c r="BRL10">
        <v>0</v>
      </c>
      <c r="BRM10">
        <v>0</v>
      </c>
      <c r="BRN10">
        <v>0</v>
      </c>
      <c r="BRO10">
        <v>0.2</v>
      </c>
      <c r="BRP10">
        <v>0</v>
      </c>
      <c r="BRQ10">
        <v>0</v>
      </c>
      <c r="BRR10">
        <v>0</v>
      </c>
      <c r="BRS10">
        <v>0.2</v>
      </c>
      <c r="BRT10">
        <v>0.2</v>
      </c>
      <c r="BRU10">
        <v>0.2</v>
      </c>
      <c r="BRV10">
        <v>0</v>
      </c>
      <c r="BRW10">
        <v>0.2</v>
      </c>
      <c r="BRX10">
        <v>0.2</v>
      </c>
      <c r="BRY10">
        <v>0</v>
      </c>
      <c r="BRZ10">
        <v>0</v>
      </c>
      <c r="BSA10">
        <v>0</v>
      </c>
      <c r="BSB10">
        <v>0</v>
      </c>
      <c r="BSC10">
        <v>0.2</v>
      </c>
      <c r="BSD10">
        <v>0</v>
      </c>
      <c r="BSE10">
        <v>0.2</v>
      </c>
      <c r="BSF10">
        <v>0.2</v>
      </c>
      <c r="BSG10">
        <v>0.2</v>
      </c>
      <c r="BSH10">
        <v>0</v>
      </c>
      <c r="BSI10">
        <v>0</v>
      </c>
      <c r="BSJ10">
        <v>0.2</v>
      </c>
      <c r="BSK10">
        <v>0.2</v>
      </c>
      <c r="BSL10">
        <v>0</v>
      </c>
      <c r="BSM10">
        <v>0.2</v>
      </c>
      <c r="BSN10">
        <v>0.2</v>
      </c>
      <c r="BSO10">
        <v>0</v>
      </c>
      <c r="BSP10">
        <v>0.2</v>
      </c>
      <c r="BSQ10">
        <v>0</v>
      </c>
      <c r="BSR10">
        <v>0.2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0.2</v>
      </c>
      <c r="BTA10">
        <v>0.2</v>
      </c>
      <c r="BTB10">
        <v>0.2</v>
      </c>
      <c r="BTC10">
        <v>0.2</v>
      </c>
      <c r="BTD10">
        <v>0.2</v>
      </c>
      <c r="BTE10">
        <v>0</v>
      </c>
      <c r="BTF10">
        <v>0.2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0.2</v>
      </c>
      <c r="BTM10">
        <v>0.2</v>
      </c>
      <c r="BTN10">
        <v>0</v>
      </c>
      <c r="BTO10">
        <v>0</v>
      </c>
      <c r="BTP10">
        <v>0</v>
      </c>
      <c r="BTQ10">
        <v>0</v>
      </c>
      <c r="BTR10">
        <v>0</v>
      </c>
      <c r="BTS10">
        <v>0.2</v>
      </c>
      <c r="BTT10">
        <v>0.2</v>
      </c>
      <c r="BTU10">
        <v>0.2</v>
      </c>
      <c r="BTV10">
        <v>0</v>
      </c>
      <c r="BTW10">
        <v>0.2</v>
      </c>
      <c r="BTX10">
        <v>0</v>
      </c>
      <c r="BTY10">
        <v>0</v>
      </c>
      <c r="BTZ10">
        <v>0.2</v>
      </c>
      <c r="BUA10">
        <v>0.2</v>
      </c>
      <c r="BUB10">
        <v>0.2</v>
      </c>
      <c r="BUC10">
        <v>0</v>
      </c>
      <c r="BUD10">
        <v>0.2</v>
      </c>
      <c r="BUE10">
        <v>0.2</v>
      </c>
      <c r="BUF10">
        <v>0</v>
      </c>
      <c r="BUG10">
        <v>0.2</v>
      </c>
      <c r="BUH10">
        <v>0.2</v>
      </c>
      <c r="BUI10">
        <v>0.2</v>
      </c>
      <c r="BUJ10">
        <v>0.2</v>
      </c>
      <c r="BUK10">
        <v>0</v>
      </c>
      <c r="BUL10">
        <v>0</v>
      </c>
      <c r="BUM10">
        <v>0.2</v>
      </c>
      <c r="BUN10">
        <v>0</v>
      </c>
      <c r="BUO10">
        <v>0</v>
      </c>
      <c r="BUP10">
        <v>0.2</v>
      </c>
      <c r="BUQ10">
        <v>0.2</v>
      </c>
      <c r="BUR10">
        <v>0.2</v>
      </c>
      <c r="BUS10">
        <v>0.2</v>
      </c>
      <c r="BUT10">
        <v>0.2</v>
      </c>
      <c r="BUU10">
        <v>0.2</v>
      </c>
      <c r="BUV10">
        <v>0.2</v>
      </c>
      <c r="BUW10">
        <v>0.2</v>
      </c>
      <c r="BUX10">
        <v>0</v>
      </c>
      <c r="BUY10">
        <v>0.2</v>
      </c>
      <c r="BUZ10">
        <v>0.2</v>
      </c>
      <c r="BVA10">
        <v>0.2</v>
      </c>
      <c r="BVB10">
        <v>0</v>
      </c>
      <c r="BVC10">
        <v>0.2</v>
      </c>
      <c r="BVD10">
        <v>0.2</v>
      </c>
      <c r="BVE10">
        <v>0.2</v>
      </c>
      <c r="BVF10">
        <v>0</v>
      </c>
      <c r="BVG10">
        <v>0.2</v>
      </c>
      <c r="BVH10">
        <v>0</v>
      </c>
      <c r="BVI10">
        <v>0.2</v>
      </c>
      <c r="BVJ10">
        <v>0</v>
      </c>
      <c r="BVK10">
        <v>0</v>
      </c>
      <c r="BVL10">
        <v>0</v>
      </c>
      <c r="BVM10">
        <v>0</v>
      </c>
      <c r="BVN10">
        <v>0.2</v>
      </c>
      <c r="BVO10">
        <v>0.2</v>
      </c>
      <c r="BVP10">
        <v>0.2</v>
      </c>
      <c r="BVQ10">
        <v>0.2</v>
      </c>
      <c r="BVR10">
        <v>0</v>
      </c>
      <c r="BVS10">
        <v>0.2</v>
      </c>
      <c r="BVT10">
        <v>0</v>
      </c>
      <c r="BVU10">
        <v>0</v>
      </c>
      <c r="BVV10">
        <v>0</v>
      </c>
      <c r="BVW10">
        <v>0</v>
      </c>
      <c r="BVX10">
        <v>0.2</v>
      </c>
      <c r="BVY10">
        <v>0</v>
      </c>
      <c r="BVZ10">
        <v>0</v>
      </c>
      <c r="BWA10">
        <v>0</v>
      </c>
      <c r="BWB10">
        <v>0</v>
      </c>
      <c r="BWC10">
        <v>0.2</v>
      </c>
      <c r="BWD10">
        <v>0.2</v>
      </c>
      <c r="BWE10">
        <v>0</v>
      </c>
      <c r="BWF10">
        <v>0.2</v>
      </c>
      <c r="BWG10">
        <v>0</v>
      </c>
      <c r="BWH10">
        <v>0</v>
      </c>
      <c r="BWI10">
        <v>0</v>
      </c>
      <c r="BWJ10">
        <v>0.2</v>
      </c>
      <c r="BWK10">
        <v>0.2</v>
      </c>
      <c r="BWL10">
        <v>0.2</v>
      </c>
      <c r="BWM10">
        <v>0.2</v>
      </c>
      <c r="BWN10">
        <v>0</v>
      </c>
      <c r="BWO10">
        <v>0.2</v>
      </c>
      <c r="BWP10">
        <v>0.2</v>
      </c>
      <c r="BWQ10">
        <v>0.2</v>
      </c>
      <c r="BWR10">
        <v>0.2</v>
      </c>
      <c r="BWS10">
        <v>0</v>
      </c>
      <c r="BWT10">
        <v>0.2</v>
      </c>
      <c r="BWU10">
        <v>0</v>
      </c>
      <c r="BWV10">
        <v>0</v>
      </c>
      <c r="BWW10">
        <v>0.2</v>
      </c>
      <c r="BWX10">
        <v>0.2</v>
      </c>
      <c r="BWY10">
        <v>0</v>
      </c>
      <c r="BWZ10">
        <v>0</v>
      </c>
      <c r="BXA10">
        <v>0</v>
      </c>
      <c r="BXB10">
        <v>0</v>
      </c>
      <c r="BXC10">
        <v>0.2</v>
      </c>
      <c r="BXD10">
        <v>0.2</v>
      </c>
      <c r="BXE10">
        <v>0</v>
      </c>
      <c r="BXF10">
        <v>0.2</v>
      </c>
      <c r="BXG10">
        <v>0</v>
      </c>
      <c r="BXH10">
        <v>0.2</v>
      </c>
      <c r="BXI10">
        <v>0.2</v>
      </c>
      <c r="BXJ10">
        <v>0.2</v>
      </c>
      <c r="BXK10">
        <v>0</v>
      </c>
      <c r="BXL10">
        <v>0.2</v>
      </c>
      <c r="BXM10">
        <v>0</v>
      </c>
      <c r="BXN10">
        <v>0.2</v>
      </c>
      <c r="BXO10">
        <v>0.2</v>
      </c>
      <c r="BXP10">
        <v>0.2</v>
      </c>
      <c r="BXQ10">
        <v>0.2</v>
      </c>
      <c r="BXR10">
        <v>0.2</v>
      </c>
      <c r="BXS10">
        <v>0</v>
      </c>
      <c r="BXT10">
        <v>0</v>
      </c>
      <c r="BXU10">
        <v>0.2</v>
      </c>
      <c r="BXV10">
        <v>0.2</v>
      </c>
      <c r="BXW10">
        <v>0</v>
      </c>
      <c r="BXX10">
        <v>0</v>
      </c>
      <c r="BXY10">
        <v>0.2</v>
      </c>
      <c r="BXZ10">
        <v>0.2</v>
      </c>
      <c r="BYA10">
        <v>0</v>
      </c>
      <c r="BYB10">
        <v>0.2</v>
      </c>
      <c r="BYC10">
        <v>0.2</v>
      </c>
      <c r="BYD10">
        <v>0.2</v>
      </c>
      <c r="BYE10">
        <v>0</v>
      </c>
      <c r="BYF10">
        <v>0.2</v>
      </c>
      <c r="BYG10">
        <v>0.2</v>
      </c>
      <c r="BYH10">
        <v>0.2</v>
      </c>
      <c r="BYI10">
        <v>0.2</v>
      </c>
      <c r="BYJ10">
        <v>0.2</v>
      </c>
      <c r="BYK10">
        <v>0</v>
      </c>
      <c r="BYL10">
        <v>0.2</v>
      </c>
      <c r="BYM10">
        <v>0</v>
      </c>
      <c r="BYN10">
        <v>0.2</v>
      </c>
      <c r="BYO10">
        <v>0.2</v>
      </c>
      <c r="BYP10">
        <v>0.2</v>
      </c>
      <c r="BYQ10">
        <v>0.2</v>
      </c>
      <c r="BYR10">
        <v>0.2</v>
      </c>
      <c r="BYS10">
        <v>0</v>
      </c>
      <c r="BYT10">
        <v>0</v>
      </c>
      <c r="BYU10">
        <v>0.2</v>
      </c>
      <c r="BYV10">
        <v>0.2</v>
      </c>
      <c r="BYW10">
        <v>0.2</v>
      </c>
      <c r="BYX10">
        <v>0</v>
      </c>
      <c r="BYY10">
        <v>0.2</v>
      </c>
      <c r="BYZ10">
        <v>0.2</v>
      </c>
      <c r="BZA10">
        <v>0</v>
      </c>
      <c r="BZB10">
        <v>0</v>
      </c>
      <c r="BZC10">
        <v>0</v>
      </c>
      <c r="BZD10">
        <v>0.2</v>
      </c>
      <c r="BZE10">
        <v>0.2</v>
      </c>
      <c r="BZF10">
        <v>0.2</v>
      </c>
      <c r="BZG10">
        <v>0</v>
      </c>
      <c r="BZH10">
        <v>0.2</v>
      </c>
      <c r="BZI10">
        <v>0.2</v>
      </c>
      <c r="BZJ10">
        <v>0</v>
      </c>
      <c r="BZK10">
        <v>0</v>
      </c>
      <c r="BZL10">
        <v>0.2</v>
      </c>
      <c r="BZM10">
        <v>0</v>
      </c>
      <c r="BZN10">
        <v>0.2</v>
      </c>
      <c r="BZO10">
        <v>0.2</v>
      </c>
      <c r="BZP10">
        <v>0.2</v>
      </c>
      <c r="BZQ10">
        <v>0.2</v>
      </c>
      <c r="BZR10">
        <v>0</v>
      </c>
      <c r="BZS10">
        <v>0.2</v>
      </c>
      <c r="BZT10">
        <v>0.2</v>
      </c>
      <c r="BZU10">
        <v>0.2</v>
      </c>
      <c r="BZV10">
        <v>0</v>
      </c>
      <c r="BZW10">
        <v>0.2</v>
      </c>
      <c r="BZX10">
        <v>0.2</v>
      </c>
      <c r="BZY10">
        <v>0.2</v>
      </c>
      <c r="BZZ10">
        <v>0</v>
      </c>
      <c r="CAA10">
        <v>0</v>
      </c>
      <c r="CAB10">
        <v>0</v>
      </c>
      <c r="CAC10">
        <v>0.2</v>
      </c>
      <c r="CAD10">
        <v>0</v>
      </c>
      <c r="CAE10">
        <v>0.2</v>
      </c>
      <c r="CAF10">
        <v>0.2</v>
      </c>
      <c r="CAG10">
        <v>0</v>
      </c>
      <c r="CAH10">
        <v>0.2</v>
      </c>
      <c r="CAI10">
        <v>0.2</v>
      </c>
      <c r="CAJ10">
        <v>0.2</v>
      </c>
      <c r="CAK10">
        <v>0</v>
      </c>
      <c r="CAL10">
        <v>0</v>
      </c>
      <c r="CAM10">
        <v>0.2</v>
      </c>
      <c r="CAN10">
        <v>0.2</v>
      </c>
      <c r="CAO10">
        <v>0.2</v>
      </c>
      <c r="CAP10">
        <v>0</v>
      </c>
      <c r="CAQ10">
        <v>0.2</v>
      </c>
      <c r="CAR10">
        <v>0.2</v>
      </c>
      <c r="CAS10">
        <v>0</v>
      </c>
      <c r="CAT10">
        <v>0.2</v>
      </c>
      <c r="CAU10">
        <v>0.2</v>
      </c>
      <c r="CAV10">
        <v>0.2</v>
      </c>
      <c r="CAW10">
        <v>0</v>
      </c>
      <c r="CAX10">
        <v>0</v>
      </c>
      <c r="CAY10">
        <v>0.2</v>
      </c>
      <c r="CAZ10">
        <v>0.2</v>
      </c>
      <c r="CBA10">
        <v>0.2</v>
      </c>
      <c r="CBB10">
        <v>0</v>
      </c>
      <c r="CBC10">
        <v>0.2</v>
      </c>
      <c r="CBD10">
        <v>0</v>
      </c>
      <c r="CBE10">
        <v>0</v>
      </c>
      <c r="CBF10">
        <v>0</v>
      </c>
      <c r="CBG10">
        <v>0</v>
      </c>
      <c r="CBH10">
        <v>0</v>
      </c>
      <c r="CBI10">
        <v>0</v>
      </c>
      <c r="CBJ10">
        <v>0</v>
      </c>
      <c r="CBK10">
        <v>0.2</v>
      </c>
      <c r="CBL10">
        <v>0</v>
      </c>
      <c r="CBM10">
        <v>0</v>
      </c>
      <c r="CBN10">
        <v>0</v>
      </c>
      <c r="CBO10">
        <v>0</v>
      </c>
      <c r="CBP10">
        <v>0</v>
      </c>
      <c r="CBQ10">
        <v>0</v>
      </c>
      <c r="CBR10">
        <v>0</v>
      </c>
      <c r="CBS10">
        <v>0</v>
      </c>
      <c r="CBT10">
        <v>0.2</v>
      </c>
      <c r="CBU10">
        <v>0.2</v>
      </c>
      <c r="CBV10">
        <v>0</v>
      </c>
      <c r="CBW10">
        <v>0.2</v>
      </c>
      <c r="CBX10">
        <v>0.2</v>
      </c>
      <c r="CBY10">
        <v>0.2</v>
      </c>
      <c r="CBZ10">
        <v>0.2</v>
      </c>
      <c r="CCA10">
        <v>0.2</v>
      </c>
      <c r="CCB10">
        <v>0.2</v>
      </c>
      <c r="CCC10">
        <v>0</v>
      </c>
      <c r="CCD10">
        <v>0</v>
      </c>
      <c r="CCE10">
        <v>0</v>
      </c>
      <c r="CCF10">
        <v>0</v>
      </c>
      <c r="CCG10">
        <v>0.2</v>
      </c>
      <c r="CCH10">
        <v>0.2</v>
      </c>
      <c r="CCI10">
        <v>0.2</v>
      </c>
      <c r="CCJ10">
        <v>0</v>
      </c>
      <c r="CCK10">
        <v>0</v>
      </c>
      <c r="CCL10">
        <v>0.2</v>
      </c>
      <c r="CCM10">
        <v>0.2</v>
      </c>
      <c r="CCN10">
        <v>0</v>
      </c>
      <c r="CCO10">
        <v>0</v>
      </c>
      <c r="CCP10">
        <v>0</v>
      </c>
      <c r="CCQ10">
        <v>0.2</v>
      </c>
      <c r="CCR10">
        <v>0</v>
      </c>
      <c r="CCS10">
        <v>0</v>
      </c>
      <c r="CCT10">
        <v>0</v>
      </c>
      <c r="CCU10">
        <v>0.2</v>
      </c>
      <c r="CCV10">
        <v>0.2</v>
      </c>
      <c r="CCW10">
        <v>0</v>
      </c>
      <c r="CCX10">
        <v>0</v>
      </c>
      <c r="CCY10">
        <v>0.2</v>
      </c>
      <c r="CCZ10">
        <v>0.2</v>
      </c>
      <c r="CDA10">
        <v>0</v>
      </c>
      <c r="CDB10">
        <v>0</v>
      </c>
      <c r="CDC10">
        <v>0</v>
      </c>
      <c r="CDD10">
        <v>0.2</v>
      </c>
      <c r="CDE10">
        <v>0.2</v>
      </c>
      <c r="CDF10">
        <v>0.2</v>
      </c>
      <c r="CDG10">
        <v>0.2</v>
      </c>
      <c r="CDH10">
        <v>0</v>
      </c>
      <c r="CDI10">
        <v>0.2</v>
      </c>
      <c r="CDJ10">
        <v>0.2</v>
      </c>
      <c r="CDK10">
        <v>0.2</v>
      </c>
      <c r="CDL10">
        <v>0.2</v>
      </c>
      <c r="CDM10">
        <v>0</v>
      </c>
      <c r="CDN10">
        <v>0.2</v>
      </c>
      <c r="CDO10">
        <v>0.2</v>
      </c>
      <c r="CDP10">
        <v>0</v>
      </c>
      <c r="CDQ10">
        <v>0.2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0.2</v>
      </c>
      <c r="CEA10">
        <v>0.2</v>
      </c>
      <c r="CEB10">
        <v>0.2</v>
      </c>
      <c r="CEC10">
        <v>0.2</v>
      </c>
      <c r="CED10">
        <v>0</v>
      </c>
      <c r="CEE10">
        <v>0.2</v>
      </c>
      <c r="CEF10">
        <v>0</v>
      </c>
      <c r="CEG10">
        <v>0.2</v>
      </c>
      <c r="CEH10">
        <v>0</v>
      </c>
      <c r="CEI10">
        <v>0.2</v>
      </c>
      <c r="CEJ10">
        <v>0.2</v>
      </c>
      <c r="CEK10">
        <v>0</v>
      </c>
      <c r="CEL10">
        <v>0.2</v>
      </c>
      <c r="CEM10">
        <v>0.2</v>
      </c>
      <c r="CEN10">
        <v>0.2</v>
      </c>
      <c r="CEO10">
        <v>0</v>
      </c>
      <c r="CEP10">
        <v>0</v>
      </c>
      <c r="CEQ10">
        <v>0.2</v>
      </c>
      <c r="CER10">
        <v>0.2</v>
      </c>
      <c r="CES10">
        <v>0</v>
      </c>
      <c r="CET10">
        <v>0</v>
      </c>
      <c r="CEU10">
        <v>0.2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0.2</v>
      </c>
      <c r="CFE10">
        <v>0</v>
      </c>
      <c r="CFF10">
        <v>0</v>
      </c>
      <c r="CFG10">
        <v>0.2</v>
      </c>
      <c r="CFH10">
        <v>0</v>
      </c>
      <c r="CFI10">
        <v>0</v>
      </c>
      <c r="CFJ10">
        <v>0</v>
      </c>
      <c r="CFK10">
        <v>0</v>
      </c>
      <c r="CFL10">
        <v>0.2</v>
      </c>
      <c r="CFM10">
        <v>0</v>
      </c>
      <c r="CFN10">
        <v>0</v>
      </c>
      <c r="CFO10">
        <v>0</v>
      </c>
      <c r="CFP10">
        <v>0</v>
      </c>
      <c r="CFQ10">
        <v>0.2</v>
      </c>
      <c r="CFR10">
        <v>0</v>
      </c>
      <c r="CFS10">
        <v>0.2</v>
      </c>
      <c r="CFT10">
        <v>0.2</v>
      </c>
      <c r="CFU10">
        <v>0.2</v>
      </c>
      <c r="CFV10">
        <v>0</v>
      </c>
      <c r="CFW10">
        <v>0.2</v>
      </c>
      <c r="CFX10">
        <v>0</v>
      </c>
      <c r="CFY10">
        <v>0.2</v>
      </c>
      <c r="CFZ10">
        <v>0</v>
      </c>
      <c r="CGA10">
        <v>0.2</v>
      </c>
      <c r="CGB10">
        <v>0.2</v>
      </c>
      <c r="CGC10">
        <v>0.2</v>
      </c>
      <c r="CGD10">
        <v>0.2</v>
      </c>
      <c r="CGE10">
        <v>0.2</v>
      </c>
      <c r="CGF10">
        <v>0</v>
      </c>
      <c r="CGG10">
        <v>0</v>
      </c>
      <c r="CGH10">
        <v>0.2</v>
      </c>
      <c r="CGI10">
        <v>0</v>
      </c>
      <c r="CGJ10">
        <v>0.2</v>
      </c>
      <c r="CGK10">
        <v>0.2</v>
      </c>
      <c r="CGL10">
        <v>0</v>
      </c>
      <c r="CGM10">
        <v>0</v>
      </c>
      <c r="CGN10">
        <v>0.2</v>
      </c>
      <c r="CGO10">
        <v>0</v>
      </c>
      <c r="CGP10">
        <v>0.2</v>
      </c>
      <c r="CGQ10">
        <v>0</v>
      </c>
      <c r="CGR10">
        <v>0</v>
      </c>
      <c r="CGS10">
        <v>0.2</v>
      </c>
      <c r="CGT10">
        <v>0.2</v>
      </c>
      <c r="CGU10">
        <v>0.2</v>
      </c>
      <c r="CGV10">
        <v>0</v>
      </c>
      <c r="CGW10">
        <v>0.2</v>
      </c>
      <c r="CGX10">
        <v>0.2</v>
      </c>
      <c r="CGY10">
        <v>0.2</v>
      </c>
      <c r="CGZ10">
        <v>0.2</v>
      </c>
      <c r="CHA10">
        <v>0.2</v>
      </c>
      <c r="CHB10">
        <v>0</v>
      </c>
      <c r="CHC10">
        <v>0</v>
      </c>
      <c r="CHD10">
        <v>0</v>
      </c>
      <c r="CHE10">
        <v>0</v>
      </c>
      <c r="CHF10">
        <v>0.2</v>
      </c>
      <c r="CHG10">
        <v>0.2</v>
      </c>
      <c r="CHH10">
        <v>0.2</v>
      </c>
      <c r="CHI10">
        <v>0.2</v>
      </c>
      <c r="CHJ10">
        <v>0</v>
      </c>
      <c r="CHK10">
        <v>0.2</v>
      </c>
      <c r="CHL10">
        <v>0</v>
      </c>
      <c r="CHM10">
        <v>0</v>
      </c>
      <c r="CHN10">
        <v>0.2</v>
      </c>
      <c r="CHO10">
        <v>0</v>
      </c>
      <c r="CHP10">
        <v>0</v>
      </c>
      <c r="CHQ10">
        <v>0.2</v>
      </c>
      <c r="CHR10">
        <v>0</v>
      </c>
      <c r="CHS10">
        <v>0.2</v>
      </c>
      <c r="CHT10">
        <v>0.2</v>
      </c>
      <c r="CHU10">
        <v>0</v>
      </c>
      <c r="CHV10">
        <v>0</v>
      </c>
      <c r="CHW10">
        <v>0.2</v>
      </c>
      <c r="CHX10">
        <v>0.2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0.2</v>
      </c>
      <c r="CIE10">
        <v>0.2</v>
      </c>
      <c r="CIF10">
        <v>0</v>
      </c>
      <c r="CIG10">
        <v>0</v>
      </c>
      <c r="CIH10">
        <v>0.2</v>
      </c>
      <c r="CII10">
        <v>0.2</v>
      </c>
      <c r="CIJ10">
        <v>0.2</v>
      </c>
      <c r="CIK10">
        <v>0.2</v>
      </c>
      <c r="CIL10">
        <v>0.2</v>
      </c>
      <c r="CIM10">
        <v>0.2</v>
      </c>
      <c r="CIN10">
        <v>0.2</v>
      </c>
      <c r="CIO10">
        <v>0</v>
      </c>
      <c r="CIP10">
        <v>0.2</v>
      </c>
      <c r="CIQ10">
        <v>0.2</v>
      </c>
      <c r="CIR10">
        <v>0.2</v>
      </c>
      <c r="CIS10">
        <v>0.2</v>
      </c>
      <c r="CIT10">
        <v>0</v>
      </c>
      <c r="CIU10">
        <v>0</v>
      </c>
      <c r="CIV10">
        <v>0.2</v>
      </c>
      <c r="CIW10">
        <v>0</v>
      </c>
      <c r="CIX10">
        <v>0.2</v>
      </c>
      <c r="CIY10">
        <v>0</v>
      </c>
      <c r="CIZ10">
        <v>0</v>
      </c>
      <c r="CJA10">
        <v>0</v>
      </c>
      <c r="CJB10">
        <v>0.2</v>
      </c>
      <c r="CJC10">
        <v>0.2</v>
      </c>
      <c r="CJD10">
        <v>0</v>
      </c>
      <c r="CJE10">
        <v>0</v>
      </c>
      <c r="CJF10">
        <v>0</v>
      </c>
      <c r="CJG10">
        <v>0</v>
      </c>
      <c r="CJH10">
        <v>0.2</v>
      </c>
      <c r="CJI10">
        <v>0.2</v>
      </c>
      <c r="CJJ10">
        <v>0.2</v>
      </c>
      <c r="CJK10">
        <v>0.2</v>
      </c>
      <c r="CJL10">
        <v>0.2</v>
      </c>
      <c r="CJM10">
        <v>0.2</v>
      </c>
      <c r="CJN10">
        <v>0.2</v>
      </c>
      <c r="CJO10">
        <v>0</v>
      </c>
      <c r="CJP10">
        <v>0</v>
      </c>
      <c r="CJQ10">
        <v>0.2</v>
      </c>
      <c r="CJR10">
        <v>0.2</v>
      </c>
      <c r="CJS10">
        <v>0</v>
      </c>
      <c r="CJT10">
        <v>0.2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0.2</v>
      </c>
      <c r="CKB10">
        <v>0.2</v>
      </c>
      <c r="CKC10">
        <v>0</v>
      </c>
      <c r="CKD10">
        <v>0</v>
      </c>
      <c r="CKE10">
        <v>0</v>
      </c>
      <c r="CKF10">
        <v>0</v>
      </c>
      <c r="CKG10">
        <v>0.2</v>
      </c>
      <c r="CKH10">
        <v>0</v>
      </c>
      <c r="CKI10">
        <v>0.2</v>
      </c>
      <c r="CKJ10">
        <v>0.2</v>
      </c>
      <c r="CKK10">
        <v>0.2</v>
      </c>
      <c r="CKL10">
        <v>0.2</v>
      </c>
      <c r="CKM10">
        <v>0</v>
      </c>
      <c r="CKN10">
        <v>0</v>
      </c>
      <c r="CKO10">
        <v>0</v>
      </c>
      <c r="CKP10">
        <v>0.2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0.2</v>
      </c>
      <c r="CKX10">
        <v>0</v>
      </c>
      <c r="CKY10">
        <v>0.2</v>
      </c>
      <c r="CKZ10">
        <v>0.2</v>
      </c>
      <c r="CLA10">
        <v>0.2</v>
      </c>
      <c r="CLB10">
        <v>0</v>
      </c>
      <c r="CLC10">
        <v>0.2</v>
      </c>
      <c r="CLD10">
        <v>0.2</v>
      </c>
      <c r="CLE10">
        <v>0.2</v>
      </c>
      <c r="CLF10">
        <v>0</v>
      </c>
      <c r="CLG10">
        <v>0</v>
      </c>
      <c r="CLH10">
        <v>0.2</v>
      </c>
      <c r="CLI10">
        <v>0.2</v>
      </c>
      <c r="CLJ10">
        <v>0.2</v>
      </c>
      <c r="CLK10">
        <v>0.2</v>
      </c>
      <c r="CLL10">
        <v>0</v>
      </c>
      <c r="CLM10">
        <v>0.2</v>
      </c>
      <c r="CLN10">
        <v>0.2</v>
      </c>
      <c r="CLO10">
        <v>0</v>
      </c>
      <c r="CLP10">
        <v>0.2</v>
      </c>
      <c r="CLQ10">
        <v>0</v>
      </c>
      <c r="CLR10">
        <v>0</v>
      </c>
      <c r="CLS10">
        <v>0.2</v>
      </c>
      <c r="CLT10">
        <v>0</v>
      </c>
      <c r="CLU10">
        <v>0</v>
      </c>
      <c r="CLV10">
        <v>0</v>
      </c>
      <c r="CLW10">
        <v>0</v>
      </c>
      <c r="CLX10">
        <v>0.2</v>
      </c>
      <c r="CLY10">
        <v>0.2</v>
      </c>
      <c r="CLZ10">
        <v>0</v>
      </c>
      <c r="CMA10">
        <v>0</v>
      </c>
      <c r="CMB10">
        <v>0.2</v>
      </c>
      <c r="CMC10">
        <v>0</v>
      </c>
      <c r="CMD10">
        <v>0.2</v>
      </c>
      <c r="CME10">
        <v>0</v>
      </c>
      <c r="CMF10">
        <v>0</v>
      </c>
      <c r="CMG10">
        <v>0</v>
      </c>
      <c r="CMH10">
        <v>0.2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0.2</v>
      </c>
      <c r="CMS10">
        <v>0.2</v>
      </c>
      <c r="CMT10">
        <v>0</v>
      </c>
      <c r="CMU10">
        <v>0</v>
      </c>
      <c r="CMV10">
        <v>0</v>
      </c>
      <c r="CMW10">
        <v>0</v>
      </c>
      <c r="CMX10">
        <v>0.2</v>
      </c>
      <c r="CMY10">
        <v>0</v>
      </c>
      <c r="CMZ10">
        <v>0.2</v>
      </c>
      <c r="CNA10">
        <v>0.2</v>
      </c>
      <c r="CNB10">
        <v>0.2</v>
      </c>
      <c r="CNC10">
        <v>0</v>
      </c>
      <c r="CND10">
        <v>0.2</v>
      </c>
      <c r="CNE10">
        <v>0</v>
      </c>
      <c r="CNF10">
        <v>0</v>
      </c>
      <c r="CNG10">
        <v>0</v>
      </c>
      <c r="CNH10">
        <v>0.2</v>
      </c>
      <c r="CNI10">
        <v>0</v>
      </c>
      <c r="CNJ10">
        <v>0.2</v>
      </c>
      <c r="CNK10">
        <v>0</v>
      </c>
      <c r="CNL10">
        <v>0.2</v>
      </c>
      <c r="CNM10">
        <v>0.2</v>
      </c>
      <c r="CNN10">
        <v>0</v>
      </c>
      <c r="CNO10">
        <v>0</v>
      </c>
      <c r="CNP10">
        <v>0.2</v>
      </c>
      <c r="CNQ10">
        <v>0</v>
      </c>
      <c r="CNR10">
        <v>0</v>
      </c>
      <c r="CNS10">
        <v>0.2</v>
      </c>
      <c r="CNT10">
        <v>0</v>
      </c>
      <c r="CNU10">
        <v>0.2</v>
      </c>
      <c r="CNV10">
        <v>0.2</v>
      </c>
      <c r="CNW10">
        <v>0</v>
      </c>
      <c r="CNX10">
        <v>0</v>
      </c>
      <c r="CNY10">
        <v>0</v>
      </c>
      <c r="CNZ10">
        <v>0</v>
      </c>
      <c r="COA10">
        <v>0.2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0.2</v>
      </c>
      <c r="COH10">
        <v>0.2</v>
      </c>
      <c r="COI10">
        <v>0.2</v>
      </c>
      <c r="COJ10">
        <v>0.2</v>
      </c>
      <c r="COK10">
        <v>0.2</v>
      </c>
      <c r="COL10">
        <v>0.2</v>
      </c>
      <c r="COM10">
        <v>0</v>
      </c>
      <c r="CON10">
        <v>0.2</v>
      </c>
      <c r="COO10">
        <v>0</v>
      </c>
      <c r="COP10">
        <v>0</v>
      </c>
      <c r="COQ10">
        <v>0.2</v>
      </c>
      <c r="COR10">
        <v>0.2</v>
      </c>
      <c r="COS10">
        <v>0.2</v>
      </c>
      <c r="COT10">
        <v>0</v>
      </c>
      <c r="COU10">
        <v>0.2</v>
      </c>
      <c r="COV10">
        <v>0</v>
      </c>
      <c r="COW10">
        <v>0</v>
      </c>
      <c r="COX10">
        <v>0.2</v>
      </c>
      <c r="COY10">
        <v>0.2</v>
      </c>
      <c r="COZ10">
        <v>0.2</v>
      </c>
      <c r="CPA10">
        <v>0.2</v>
      </c>
      <c r="CPB10">
        <v>0</v>
      </c>
      <c r="CPC10">
        <v>0.2</v>
      </c>
      <c r="CPD10">
        <v>0.2</v>
      </c>
      <c r="CPE10">
        <v>0.2</v>
      </c>
      <c r="CPF10">
        <v>0.2</v>
      </c>
      <c r="CPG10">
        <v>0</v>
      </c>
      <c r="CPH10">
        <v>0.2</v>
      </c>
      <c r="CPI10">
        <v>0.2</v>
      </c>
      <c r="CPJ10">
        <v>0</v>
      </c>
      <c r="CPK10">
        <v>0</v>
      </c>
      <c r="CPL10">
        <v>0.2</v>
      </c>
      <c r="CPM10">
        <v>0.2</v>
      </c>
      <c r="CPN10">
        <v>0.2</v>
      </c>
      <c r="CPO10">
        <v>0.2</v>
      </c>
      <c r="CPP10">
        <v>0.2</v>
      </c>
      <c r="CPQ10">
        <v>0</v>
      </c>
      <c r="CPR10">
        <v>0</v>
      </c>
      <c r="CPS10">
        <v>0</v>
      </c>
      <c r="CPT10">
        <v>0</v>
      </c>
      <c r="CPU10">
        <v>0.2</v>
      </c>
      <c r="CPV10">
        <v>0</v>
      </c>
      <c r="CPW10">
        <v>0</v>
      </c>
      <c r="CPX10">
        <v>0</v>
      </c>
      <c r="CPY10">
        <v>0.2</v>
      </c>
      <c r="CPZ10">
        <v>0.2</v>
      </c>
      <c r="CQA10">
        <v>0</v>
      </c>
      <c r="CQB10">
        <v>0</v>
      </c>
      <c r="CQC10">
        <v>0</v>
      </c>
      <c r="CQD10">
        <v>0.2</v>
      </c>
      <c r="CQE10">
        <v>0</v>
      </c>
      <c r="CQF10">
        <v>0.2</v>
      </c>
      <c r="CQG10">
        <v>0.2</v>
      </c>
      <c r="CQH10">
        <v>0</v>
      </c>
      <c r="CQI10">
        <v>0.2</v>
      </c>
      <c r="CQJ10">
        <v>0.2</v>
      </c>
      <c r="CQK10">
        <v>0.2</v>
      </c>
      <c r="CQL10">
        <v>0</v>
      </c>
      <c r="CQM10">
        <v>0.2</v>
      </c>
      <c r="CQN10">
        <v>0.2</v>
      </c>
      <c r="CQO10">
        <v>0.2</v>
      </c>
      <c r="CQP10">
        <v>0.2</v>
      </c>
      <c r="CQQ10">
        <v>0.2</v>
      </c>
      <c r="CQR10">
        <v>0.2</v>
      </c>
      <c r="CQS10">
        <v>0.2</v>
      </c>
      <c r="CQT10">
        <v>0.2</v>
      </c>
      <c r="CQU10">
        <v>0.2</v>
      </c>
      <c r="CQV10">
        <v>0</v>
      </c>
      <c r="CQW10">
        <v>0</v>
      </c>
      <c r="CQX10">
        <v>0</v>
      </c>
      <c r="CQY10">
        <v>0.2</v>
      </c>
      <c r="CQZ10">
        <v>0.2</v>
      </c>
      <c r="CRA10">
        <v>0.2</v>
      </c>
      <c r="CRB10">
        <v>0</v>
      </c>
      <c r="CRC10">
        <v>0.2</v>
      </c>
      <c r="CRD10">
        <v>0.2</v>
      </c>
      <c r="CRE10">
        <v>0</v>
      </c>
      <c r="CRF10">
        <v>0.2</v>
      </c>
      <c r="CRG10">
        <v>0.2</v>
      </c>
      <c r="CRH10">
        <v>0.2</v>
      </c>
      <c r="CRI10">
        <v>0</v>
      </c>
      <c r="CRJ10">
        <v>0</v>
      </c>
      <c r="CRK10">
        <v>0</v>
      </c>
      <c r="CRL10">
        <v>0</v>
      </c>
      <c r="CRM10">
        <v>0.2</v>
      </c>
      <c r="CRN10">
        <v>0</v>
      </c>
      <c r="CRO10">
        <v>0</v>
      </c>
      <c r="CRP10">
        <v>0.2</v>
      </c>
      <c r="CRQ10">
        <v>0</v>
      </c>
      <c r="CRR10">
        <v>0.2</v>
      </c>
      <c r="CRS10">
        <v>0.2</v>
      </c>
      <c r="CRT10">
        <v>0.2</v>
      </c>
      <c r="CRU10">
        <v>0</v>
      </c>
      <c r="CRV10">
        <v>0.2</v>
      </c>
      <c r="CRW10">
        <v>0.2</v>
      </c>
      <c r="CRX10">
        <v>0</v>
      </c>
      <c r="CRY10">
        <v>0.2</v>
      </c>
      <c r="CRZ10">
        <v>0</v>
      </c>
      <c r="CSA10">
        <v>0</v>
      </c>
      <c r="CSB10">
        <v>0</v>
      </c>
      <c r="CSC10">
        <v>0</v>
      </c>
      <c r="CSD10">
        <v>0.2</v>
      </c>
      <c r="CSE10">
        <v>0</v>
      </c>
      <c r="CSF10">
        <v>0.2</v>
      </c>
      <c r="CSG10">
        <v>0.2</v>
      </c>
      <c r="CSH10">
        <v>0.2</v>
      </c>
      <c r="CSI10">
        <v>0</v>
      </c>
      <c r="CSJ10">
        <v>0</v>
      </c>
      <c r="CSK10">
        <v>0.2</v>
      </c>
      <c r="CSL10">
        <v>0.2</v>
      </c>
      <c r="CSM10">
        <v>0.2</v>
      </c>
      <c r="CSN10">
        <v>0.2</v>
      </c>
      <c r="CSO10">
        <v>0.2</v>
      </c>
      <c r="CSP10">
        <v>0.2</v>
      </c>
      <c r="CSQ10">
        <v>0.2</v>
      </c>
      <c r="CSR10">
        <v>0.2</v>
      </c>
      <c r="CSS10">
        <v>0</v>
      </c>
      <c r="CST10">
        <v>0.2</v>
      </c>
      <c r="CSU10">
        <v>0.2</v>
      </c>
      <c r="CSV10">
        <v>0.2</v>
      </c>
      <c r="CSW10">
        <v>0</v>
      </c>
      <c r="CSX10">
        <v>0</v>
      </c>
      <c r="CSY10">
        <v>0.2</v>
      </c>
      <c r="CSZ10">
        <v>0</v>
      </c>
      <c r="CTA10">
        <v>0</v>
      </c>
      <c r="CTB10">
        <v>0.2</v>
      </c>
      <c r="CTC10">
        <v>0.2</v>
      </c>
      <c r="CTD10">
        <v>0</v>
      </c>
      <c r="CTE10">
        <v>0</v>
      </c>
      <c r="CTF10">
        <v>0.2</v>
      </c>
      <c r="CTG10">
        <v>0.2</v>
      </c>
      <c r="CTH10">
        <v>0.2</v>
      </c>
      <c r="CTI10">
        <v>0</v>
      </c>
      <c r="CTJ10">
        <v>0</v>
      </c>
      <c r="CTK10">
        <v>0</v>
      </c>
      <c r="CTL10">
        <v>0.2</v>
      </c>
      <c r="CTM10">
        <v>0.2</v>
      </c>
      <c r="CTN10">
        <v>0.2</v>
      </c>
      <c r="CTO10">
        <v>0</v>
      </c>
      <c r="CTP10">
        <v>0</v>
      </c>
      <c r="CTQ10">
        <v>0.2</v>
      </c>
      <c r="CTR10">
        <v>0.2</v>
      </c>
      <c r="CTS10">
        <v>0.2</v>
      </c>
      <c r="CTT10">
        <v>0</v>
      </c>
      <c r="CTU10">
        <v>0.2</v>
      </c>
      <c r="CTV10">
        <v>0</v>
      </c>
      <c r="CTW10">
        <v>0.2</v>
      </c>
      <c r="CTX10">
        <v>0.2</v>
      </c>
      <c r="CTY10">
        <v>0.2</v>
      </c>
      <c r="CTZ10">
        <v>0</v>
      </c>
      <c r="CUA10">
        <v>0.2</v>
      </c>
      <c r="CUB10">
        <v>0.2</v>
      </c>
      <c r="CUC10">
        <v>0.2</v>
      </c>
      <c r="CUD10">
        <v>0</v>
      </c>
      <c r="CUE10">
        <v>0.2</v>
      </c>
      <c r="CUF10">
        <v>0.2</v>
      </c>
      <c r="CUG10">
        <v>0.2</v>
      </c>
      <c r="CUH10">
        <v>0.2</v>
      </c>
      <c r="CUI10">
        <v>0.2</v>
      </c>
      <c r="CUJ10">
        <v>0</v>
      </c>
      <c r="CUK10">
        <v>0</v>
      </c>
      <c r="CUL10">
        <v>0.2</v>
      </c>
      <c r="CUM10">
        <v>0.2</v>
      </c>
      <c r="CUN10">
        <v>0.2</v>
      </c>
      <c r="CUO10">
        <v>0.2</v>
      </c>
      <c r="CUP10">
        <v>0</v>
      </c>
      <c r="CUQ10">
        <v>0.2</v>
      </c>
      <c r="CUR10">
        <v>0.2</v>
      </c>
      <c r="CUS10">
        <v>0.2</v>
      </c>
      <c r="CUT10">
        <v>0</v>
      </c>
      <c r="CUU10">
        <v>0</v>
      </c>
      <c r="CUV10">
        <v>0.2</v>
      </c>
      <c r="CUW10">
        <v>0.2</v>
      </c>
      <c r="CUX10">
        <v>0.2</v>
      </c>
      <c r="CUY10">
        <v>0.2</v>
      </c>
      <c r="CUZ10">
        <v>0.2</v>
      </c>
      <c r="CVA10">
        <v>0</v>
      </c>
      <c r="CVB10">
        <v>0.2</v>
      </c>
      <c r="CVC10">
        <v>0.2</v>
      </c>
      <c r="CVD10">
        <v>0.2</v>
      </c>
      <c r="CVE10">
        <v>0.2</v>
      </c>
      <c r="CVF10">
        <v>0</v>
      </c>
      <c r="CVG10">
        <v>0</v>
      </c>
      <c r="CVH10">
        <v>0.2</v>
      </c>
      <c r="CVI10">
        <v>0</v>
      </c>
      <c r="CVJ10">
        <v>0.2</v>
      </c>
      <c r="CVK10">
        <v>0.2</v>
      </c>
      <c r="CVL10">
        <v>0.2</v>
      </c>
      <c r="CVM10">
        <v>0.2</v>
      </c>
      <c r="CVN10">
        <v>0.2</v>
      </c>
      <c r="CVO10">
        <v>0.2</v>
      </c>
      <c r="CVP10">
        <v>0</v>
      </c>
      <c r="CVQ10">
        <v>0.2</v>
      </c>
      <c r="CVR10">
        <v>0.2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0.2</v>
      </c>
      <c r="CVZ10">
        <v>0</v>
      </c>
      <c r="CWA10">
        <v>0.2</v>
      </c>
      <c r="CWB10">
        <v>0</v>
      </c>
      <c r="CWC10">
        <v>0</v>
      </c>
      <c r="CWD10">
        <v>0.2</v>
      </c>
      <c r="CWE10">
        <v>0.2</v>
      </c>
      <c r="CWF10">
        <v>0.2</v>
      </c>
      <c r="CWG10">
        <v>0</v>
      </c>
      <c r="CWH10">
        <v>0</v>
      </c>
      <c r="CWI10">
        <v>0</v>
      </c>
      <c r="CWJ10">
        <v>0.2</v>
      </c>
      <c r="CWK10">
        <v>0</v>
      </c>
      <c r="CWL10">
        <v>0</v>
      </c>
      <c r="CWM10">
        <v>0</v>
      </c>
      <c r="CWN10">
        <v>0.2</v>
      </c>
      <c r="CWO10">
        <v>0</v>
      </c>
      <c r="CWP10">
        <v>0.2</v>
      </c>
      <c r="CWQ10">
        <v>0</v>
      </c>
      <c r="CWR10">
        <v>0</v>
      </c>
      <c r="CWS10">
        <v>0</v>
      </c>
      <c r="CWT10">
        <v>0.2</v>
      </c>
      <c r="CWU10">
        <v>0.2</v>
      </c>
      <c r="CWV10">
        <v>0</v>
      </c>
      <c r="CWW10">
        <v>0</v>
      </c>
      <c r="CWX10">
        <v>0.2</v>
      </c>
      <c r="CWY10">
        <v>0.2</v>
      </c>
      <c r="CWZ10">
        <v>0.2</v>
      </c>
      <c r="CXA10">
        <v>0</v>
      </c>
      <c r="CXB10">
        <v>0.2</v>
      </c>
      <c r="CXC10">
        <v>0.2</v>
      </c>
      <c r="CXD10">
        <v>0.2</v>
      </c>
      <c r="CXE10">
        <v>0</v>
      </c>
      <c r="CXF10">
        <v>0.2</v>
      </c>
      <c r="CXG10">
        <v>0</v>
      </c>
      <c r="CXH10">
        <v>0.2</v>
      </c>
      <c r="CXI10">
        <v>0.2</v>
      </c>
      <c r="CXJ10">
        <v>0.2</v>
      </c>
      <c r="CXK10">
        <v>0</v>
      </c>
      <c r="CXL10">
        <v>0</v>
      </c>
      <c r="CXM10">
        <v>0</v>
      </c>
      <c r="CXN10">
        <v>0.2</v>
      </c>
      <c r="CXO10">
        <v>0</v>
      </c>
      <c r="CXP10">
        <v>0.2</v>
      </c>
      <c r="CXQ10">
        <v>0.2</v>
      </c>
      <c r="CXR10">
        <v>0</v>
      </c>
      <c r="CXS10">
        <v>0.2</v>
      </c>
      <c r="CXT10">
        <v>0.2</v>
      </c>
      <c r="CXU10">
        <v>0.2</v>
      </c>
      <c r="CXV10">
        <v>0</v>
      </c>
      <c r="CXW10">
        <v>0</v>
      </c>
      <c r="CXX10">
        <v>0</v>
      </c>
      <c r="CXY10">
        <v>0.2</v>
      </c>
      <c r="CXZ10">
        <v>0</v>
      </c>
      <c r="CYA10">
        <v>0.2</v>
      </c>
      <c r="CYB10">
        <v>0.2</v>
      </c>
      <c r="CYC10">
        <v>0</v>
      </c>
      <c r="CYD10">
        <v>0</v>
      </c>
      <c r="CYE10">
        <v>0</v>
      </c>
      <c r="CYF10">
        <v>0.2</v>
      </c>
      <c r="CYG10">
        <v>0.2</v>
      </c>
      <c r="CYH10">
        <v>0.2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0.2</v>
      </c>
      <c r="CYP10">
        <v>0.2</v>
      </c>
      <c r="CYQ10">
        <v>0.2</v>
      </c>
      <c r="CYR10">
        <v>0.2</v>
      </c>
      <c r="CYS10">
        <v>0</v>
      </c>
      <c r="CYT10">
        <v>0.2</v>
      </c>
      <c r="CYU10">
        <v>0.2</v>
      </c>
      <c r="CYV10">
        <v>0.2</v>
      </c>
      <c r="CYW10">
        <v>0</v>
      </c>
      <c r="CYX10">
        <v>0</v>
      </c>
      <c r="CYY10">
        <v>0.2</v>
      </c>
      <c r="CYZ10">
        <v>0.2</v>
      </c>
      <c r="CZA10">
        <v>0</v>
      </c>
      <c r="CZB10">
        <v>0.2</v>
      </c>
      <c r="CZC10">
        <v>0.2</v>
      </c>
      <c r="CZD10">
        <v>0.2</v>
      </c>
      <c r="CZE10">
        <v>0</v>
      </c>
      <c r="CZF10">
        <v>0.2</v>
      </c>
      <c r="CZG10">
        <v>0.2</v>
      </c>
      <c r="CZH10">
        <v>0</v>
      </c>
      <c r="CZI10">
        <v>0</v>
      </c>
      <c r="CZJ10">
        <v>0.2</v>
      </c>
      <c r="CZK10">
        <v>0</v>
      </c>
      <c r="CZL10">
        <v>0.2</v>
      </c>
      <c r="CZM10">
        <v>0.2</v>
      </c>
      <c r="CZN10">
        <v>0.2</v>
      </c>
      <c r="CZO10">
        <v>0.2</v>
      </c>
      <c r="CZP10">
        <v>0.2</v>
      </c>
      <c r="CZQ10">
        <v>0.2</v>
      </c>
      <c r="CZR10">
        <v>0.2</v>
      </c>
      <c r="CZS10">
        <v>0</v>
      </c>
      <c r="CZT10">
        <v>0</v>
      </c>
      <c r="CZU10">
        <v>0</v>
      </c>
      <c r="CZV10">
        <v>0.2</v>
      </c>
      <c r="CZW10">
        <v>0</v>
      </c>
      <c r="CZX10">
        <v>0</v>
      </c>
      <c r="CZY10">
        <v>0</v>
      </c>
      <c r="CZZ10">
        <v>0</v>
      </c>
      <c r="DAA10">
        <v>0</v>
      </c>
      <c r="DAB10">
        <v>0</v>
      </c>
      <c r="DAC10">
        <v>0.2</v>
      </c>
      <c r="DAD10">
        <v>0.2</v>
      </c>
      <c r="DAE10">
        <v>0.2</v>
      </c>
      <c r="DAF10">
        <v>0</v>
      </c>
      <c r="DAG10">
        <v>0</v>
      </c>
      <c r="DAH10">
        <v>0.2</v>
      </c>
      <c r="DAI10">
        <v>0</v>
      </c>
      <c r="DAJ10">
        <v>0.2</v>
      </c>
      <c r="DAK10">
        <v>0.2</v>
      </c>
      <c r="DAL10">
        <v>0</v>
      </c>
      <c r="DAM10">
        <v>0.2</v>
      </c>
      <c r="DAN10">
        <v>0</v>
      </c>
      <c r="DAO10">
        <v>0</v>
      </c>
      <c r="DAP10">
        <v>0</v>
      </c>
      <c r="DAQ10">
        <v>0</v>
      </c>
      <c r="DAR10">
        <v>0.2</v>
      </c>
      <c r="DAS10">
        <v>0</v>
      </c>
      <c r="DAT10">
        <v>0</v>
      </c>
      <c r="DAU10">
        <v>0</v>
      </c>
      <c r="DAV10">
        <v>0.2</v>
      </c>
      <c r="DAW10">
        <v>0</v>
      </c>
      <c r="DAX10">
        <v>0</v>
      </c>
      <c r="DAY10">
        <v>0.2</v>
      </c>
      <c r="DAZ10">
        <v>0.2</v>
      </c>
      <c r="DBA10">
        <v>0</v>
      </c>
      <c r="DBB10">
        <v>0</v>
      </c>
      <c r="DBC10">
        <v>0</v>
      </c>
      <c r="DBD10">
        <v>0.2</v>
      </c>
      <c r="DBE10">
        <v>0</v>
      </c>
      <c r="DBF10">
        <v>0.2</v>
      </c>
      <c r="DBG10">
        <v>0.2</v>
      </c>
      <c r="DBH10">
        <v>0</v>
      </c>
      <c r="DBI10">
        <v>0</v>
      </c>
      <c r="DBJ10">
        <v>0</v>
      </c>
      <c r="DBK10">
        <v>0</v>
      </c>
      <c r="DBL10">
        <v>0</v>
      </c>
      <c r="DBM10">
        <v>0</v>
      </c>
      <c r="DBN10">
        <v>0.2</v>
      </c>
      <c r="DBO10">
        <v>0.2</v>
      </c>
      <c r="DBP10">
        <v>0</v>
      </c>
      <c r="DBQ10">
        <v>0.2</v>
      </c>
      <c r="DBR10">
        <v>0</v>
      </c>
      <c r="DBS10">
        <v>0.2</v>
      </c>
      <c r="DBT10">
        <v>0</v>
      </c>
      <c r="DBU10">
        <v>0.2</v>
      </c>
      <c r="DBV10">
        <v>0</v>
      </c>
      <c r="DBW10">
        <v>0.2</v>
      </c>
      <c r="DBX10">
        <v>0.2</v>
      </c>
      <c r="DBY10">
        <v>0.2</v>
      </c>
      <c r="DBZ10">
        <v>0.2</v>
      </c>
      <c r="DCA10">
        <v>0.2</v>
      </c>
      <c r="DCB10">
        <v>0</v>
      </c>
      <c r="DCC10">
        <v>0.2</v>
      </c>
      <c r="DCD10">
        <v>0.2</v>
      </c>
      <c r="DCE10">
        <v>0</v>
      </c>
      <c r="DCF10">
        <v>0</v>
      </c>
      <c r="DCG10">
        <v>0.2</v>
      </c>
      <c r="DCH10">
        <v>0.2</v>
      </c>
      <c r="DCI10">
        <v>0</v>
      </c>
      <c r="DCJ10">
        <v>0</v>
      </c>
      <c r="DCK10">
        <v>0.2</v>
      </c>
      <c r="DCL10">
        <v>0</v>
      </c>
      <c r="DCM10">
        <v>0</v>
      </c>
      <c r="DCN10">
        <v>0</v>
      </c>
      <c r="DCO10">
        <v>0</v>
      </c>
      <c r="DCP10">
        <v>0</v>
      </c>
      <c r="DCQ10">
        <v>0.2</v>
      </c>
      <c r="DCR10">
        <v>0</v>
      </c>
      <c r="DCS10">
        <v>0.2</v>
      </c>
      <c r="DCT10">
        <v>0</v>
      </c>
      <c r="DCU10">
        <v>0.2</v>
      </c>
      <c r="DCV10">
        <v>0.2</v>
      </c>
      <c r="DCW10">
        <v>0.2</v>
      </c>
      <c r="DCX10">
        <v>0</v>
      </c>
      <c r="DCY10">
        <v>0.2</v>
      </c>
      <c r="DCZ10">
        <v>0.2</v>
      </c>
      <c r="DDA10">
        <v>0</v>
      </c>
      <c r="DDB10">
        <v>0</v>
      </c>
      <c r="DDC10">
        <v>0</v>
      </c>
      <c r="DDD10">
        <v>0.2</v>
      </c>
      <c r="DDE10">
        <v>0.2</v>
      </c>
      <c r="DDF10">
        <v>0.2</v>
      </c>
      <c r="DDG10">
        <v>0.2</v>
      </c>
      <c r="DDH10">
        <v>0</v>
      </c>
      <c r="DDI10">
        <v>0</v>
      </c>
      <c r="DDJ10">
        <v>0.2</v>
      </c>
      <c r="DDK10">
        <v>0</v>
      </c>
      <c r="DDL10">
        <v>0</v>
      </c>
      <c r="DDM10">
        <v>0.2</v>
      </c>
      <c r="DDN10">
        <v>0.2</v>
      </c>
      <c r="DDO10">
        <v>0.2</v>
      </c>
      <c r="DDP10">
        <v>0</v>
      </c>
      <c r="DDQ10">
        <v>0</v>
      </c>
      <c r="DDR10">
        <v>0</v>
      </c>
      <c r="DDS10">
        <v>0</v>
      </c>
      <c r="DDT10">
        <v>0.2</v>
      </c>
      <c r="DDU10">
        <v>0</v>
      </c>
      <c r="DDV10">
        <v>0.2</v>
      </c>
      <c r="DDW10">
        <v>0.2</v>
      </c>
      <c r="DDX10">
        <v>0</v>
      </c>
      <c r="DDY10">
        <v>0</v>
      </c>
      <c r="DDZ10">
        <v>0</v>
      </c>
      <c r="DEA10">
        <v>0.2</v>
      </c>
      <c r="DEB10">
        <v>0</v>
      </c>
      <c r="DEC10">
        <v>0.2</v>
      </c>
      <c r="DED10">
        <v>0.2</v>
      </c>
      <c r="DEE10">
        <v>0.2</v>
      </c>
      <c r="DEF10">
        <v>0.2</v>
      </c>
      <c r="DEG10">
        <v>0.2</v>
      </c>
      <c r="DEH10">
        <v>0</v>
      </c>
      <c r="DEI10">
        <v>0</v>
      </c>
      <c r="DEJ10">
        <v>0.2</v>
      </c>
      <c r="DEK10">
        <v>0.2</v>
      </c>
      <c r="DEL10">
        <v>0.2</v>
      </c>
      <c r="DEM10">
        <v>0</v>
      </c>
      <c r="DEN10">
        <v>0</v>
      </c>
      <c r="DEO10">
        <v>0</v>
      </c>
      <c r="DEP10">
        <v>0</v>
      </c>
      <c r="DEQ10">
        <v>0.2</v>
      </c>
      <c r="DER10">
        <v>0.2</v>
      </c>
      <c r="DES10">
        <v>0</v>
      </c>
      <c r="DET10">
        <v>0</v>
      </c>
      <c r="DEU10">
        <v>0.2</v>
      </c>
      <c r="DEV10">
        <v>0</v>
      </c>
      <c r="DEW10">
        <v>0.2</v>
      </c>
      <c r="DEX10">
        <v>0</v>
      </c>
      <c r="DEY10">
        <v>0.2</v>
      </c>
      <c r="DEZ10">
        <v>0</v>
      </c>
      <c r="DFA10">
        <v>0</v>
      </c>
      <c r="DFB10">
        <v>0</v>
      </c>
      <c r="DFC10">
        <v>0.2</v>
      </c>
      <c r="DFD10">
        <v>0</v>
      </c>
      <c r="DFE10">
        <v>0.2</v>
      </c>
      <c r="DFF10">
        <v>0</v>
      </c>
      <c r="DFG10">
        <v>0</v>
      </c>
      <c r="DFH10">
        <v>0</v>
      </c>
      <c r="DFI10">
        <v>0.2</v>
      </c>
      <c r="DFJ10">
        <v>0</v>
      </c>
      <c r="DFK10">
        <v>0.2</v>
      </c>
      <c r="DFL10">
        <v>0</v>
      </c>
      <c r="DFM10">
        <v>0</v>
      </c>
      <c r="DFN10">
        <v>0</v>
      </c>
      <c r="DFO10">
        <v>0</v>
      </c>
      <c r="DFP10">
        <v>0.2</v>
      </c>
      <c r="DFQ10">
        <v>0.2</v>
      </c>
      <c r="DFR10">
        <v>0.2</v>
      </c>
      <c r="DFS10">
        <v>0</v>
      </c>
      <c r="DFT10">
        <v>0.2</v>
      </c>
      <c r="DFU10">
        <v>0</v>
      </c>
      <c r="DFV10">
        <v>0.2</v>
      </c>
      <c r="DFW10">
        <v>0.2</v>
      </c>
      <c r="DFX10">
        <v>0</v>
      </c>
      <c r="DFY10">
        <v>0.2</v>
      </c>
      <c r="DFZ10">
        <v>0.2</v>
      </c>
      <c r="DGA10">
        <v>0.2</v>
      </c>
      <c r="DGB10">
        <v>0.2</v>
      </c>
      <c r="DGC10">
        <v>0</v>
      </c>
      <c r="DGD10">
        <v>0.2</v>
      </c>
      <c r="DGE10">
        <v>0</v>
      </c>
      <c r="DGF10">
        <v>0.2</v>
      </c>
      <c r="DGG10">
        <v>0</v>
      </c>
      <c r="DGH10">
        <v>0</v>
      </c>
      <c r="DGI10">
        <v>0.2</v>
      </c>
      <c r="DGJ10">
        <v>0</v>
      </c>
      <c r="DGK10">
        <v>0</v>
      </c>
      <c r="DGL10">
        <v>0</v>
      </c>
      <c r="DGM10">
        <v>0</v>
      </c>
      <c r="DGN10">
        <v>0.2</v>
      </c>
      <c r="DGO10">
        <v>0</v>
      </c>
      <c r="DGP10">
        <v>0</v>
      </c>
      <c r="DGQ10">
        <v>0</v>
      </c>
      <c r="DGR10">
        <v>0.2</v>
      </c>
      <c r="DGS10">
        <v>0.2</v>
      </c>
      <c r="DGT10">
        <v>0.2</v>
      </c>
      <c r="DGU10">
        <v>0</v>
      </c>
      <c r="DGV10">
        <v>0</v>
      </c>
      <c r="DGW10">
        <v>0.2</v>
      </c>
      <c r="DGX10">
        <v>0</v>
      </c>
      <c r="DGY10">
        <v>0</v>
      </c>
      <c r="DGZ10">
        <v>0</v>
      </c>
      <c r="DHA10">
        <v>0</v>
      </c>
      <c r="DHB10">
        <v>0.2</v>
      </c>
      <c r="DHC10">
        <v>0</v>
      </c>
      <c r="DHD10">
        <v>0</v>
      </c>
      <c r="DHE10">
        <v>0</v>
      </c>
      <c r="DHF10">
        <v>0.2</v>
      </c>
      <c r="DHG10">
        <v>0</v>
      </c>
      <c r="DHH10">
        <v>0.2</v>
      </c>
      <c r="DHI10">
        <v>0</v>
      </c>
      <c r="DHJ10">
        <v>0.2</v>
      </c>
      <c r="DHK10">
        <v>0</v>
      </c>
      <c r="DHL10">
        <v>0.2</v>
      </c>
      <c r="DHM10">
        <v>0.2</v>
      </c>
      <c r="DHN10">
        <v>0</v>
      </c>
      <c r="DHO10">
        <v>0.2</v>
      </c>
      <c r="DHP10">
        <v>0.2</v>
      </c>
      <c r="DHQ10">
        <v>0</v>
      </c>
      <c r="DHR10">
        <v>0.2</v>
      </c>
      <c r="DHS10">
        <v>0.2</v>
      </c>
      <c r="DHT10">
        <v>0</v>
      </c>
      <c r="DHU10">
        <v>0</v>
      </c>
      <c r="DHV10">
        <v>0.2</v>
      </c>
      <c r="DHW10">
        <v>0</v>
      </c>
      <c r="DHX10">
        <v>0.2</v>
      </c>
      <c r="DHY10">
        <v>0.2</v>
      </c>
      <c r="DHZ10">
        <v>0.2</v>
      </c>
      <c r="DIA10">
        <v>0</v>
      </c>
      <c r="DIB10">
        <v>0</v>
      </c>
      <c r="DIC10">
        <v>0.2</v>
      </c>
      <c r="DID10">
        <v>0</v>
      </c>
      <c r="DIE10">
        <v>0.2</v>
      </c>
      <c r="DIF10">
        <v>0</v>
      </c>
      <c r="DIG10">
        <v>0.2</v>
      </c>
      <c r="DIH10">
        <v>0.2</v>
      </c>
      <c r="DII10">
        <v>0.2</v>
      </c>
      <c r="DIJ10">
        <v>0</v>
      </c>
      <c r="DIK10">
        <v>0</v>
      </c>
      <c r="DIL10">
        <v>0</v>
      </c>
      <c r="DIM10">
        <v>0.2</v>
      </c>
      <c r="DIN10">
        <v>0.2</v>
      </c>
      <c r="DIO10">
        <v>0</v>
      </c>
      <c r="DIP10">
        <v>0.2</v>
      </c>
      <c r="DIQ10">
        <v>0</v>
      </c>
      <c r="DIR10">
        <v>0</v>
      </c>
      <c r="DIS10">
        <v>0</v>
      </c>
      <c r="DIT10">
        <v>0.2</v>
      </c>
      <c r="DIU10">
        <v>0.2</v>
      </c>
      <c r="DIV10">
        <v>0</v>
      </c>
      <c r="DIW10">
        <v>0.2</v>
      </c>
      <c r="DIX10">
        <v>0</v>
      </c>
      <c r="DIY10">
        <v>0</v>
      </c>
      <c r="DIZ10">
        <v>0.2</v>
      </c>
      <c r="DJA10">
        <v>0.2</v>
      </c>
      <c r="DJB10">
        <v>0.2</v>
      </c>
      <c r="DJC10">
        <v>0</v>
      </c>
      <c r="DJD10">
        <v>0.2</v>
      </c>
      <c r="DJE10">
        <v>0</v>
      </c>
      <c r="DJF10">
        <v>0</v>
      </c>
      <c r="DJG10">
        <v>0</v>
      </c>
      <c r="DJH10">
        <v>0</v>
      </c>
      <c r="DJI10">
        <v>0.2</v>
      </c>
      <c r="DJJ10">
        <v>0</v>
      </c>
      <c r="DJK10">
        <v>0</v>
      </c>
      <c r="DJL10">
        <v>0</v>
      </c>
      <c r="DJM10">
        <v>0.2</v>
      </c>
      <c r="DJN10">
        <v>0</v>
      </c>
      <c r="DJO10">
        <v>0</v>
      </c>
      <c r="DJP10">
        <v>0</v>
      </c>
      <c r="DJQ10">
        <v>0.2</v>
      </c>
      <c r="DJR10">
        <v>0.2</v>
      </c>
      <c r="DJS10">
        <v>0.2</v>
      </c>
      <c r="DJT10">
        <v>0</v>
      </c>
      <c r="DJU10">
        <v>0</v>
      </c>
      <c r="DJV10">
        <v>0</v>
      </c>
      <c r="DJW10">
        <v>0.2</v>
      </c>
      <c r="DJX10">
        <v>0.2</v>
      </c>
      <c r="DJY10">
        <v>0.2</v>
      </c>
      <c r="DJZ10">
        <v>0.2</v>
      </c>
      <c r="DKA10">
        <v>0</v>
      </c>
      <c r="DKB10">
        <v>0.2</v>
      </c>
      <c r="DKC10">
        <v>0.2</v>
      </c>
      <c r="DKD10">
        <v>0.2</v>
      </c>
      <c r="DKE10">
        <v>0.2</v>
      </c>
      <c r="DKF10">
        <v>0</v>
      </c>
      <c r="DKG10">
        <v>0</v>
      </c>
      <c r="DKH10">
        <v>0</v>
      </c>
      <c r="DKI10">
        <v>0</v>
      </c>
      <c r="DKJ10">
        <v>0</v>
      </c>
      <c r="DKK10">
        <v>0</v>
      </c>
      <c r="DKL10">
        <v>0.2</v>
      </c>
      <c r="DKM10">
        <v>0.2</v>
      </c>
      <c r="DKN10">
        <v>0</v>
      </c>
      <c r="DKO10">
        <v>0</v>
      </c>
      <c r="DKP10">
        <v>0</v>
      </c>
      <c r="DKQ10">
        <v>0</v>
      </c>
      <c r="DKR10">
        <v>0.2</v>
      </c>
      <c r="DKS10">
        <v>0</v>
      </c>
      <c r="DKT10">
        <v>0.2</v>
      </c>
      <c r="DKU10">
        <v>0.2</v>
      </c>
      <c r="DKV10">
        <v>0.2</v>
      </c>
      <c r="DKW10">
        <v>0</v>
      </c>
      <c r="DKX10">
        <v>0.2</v>
      </c>
      <c r="DKY10">
        <v>0</v>
      </c>
      <c r="DKZ10">
        <v>0</v>
      </c>
      <c r="DLA10">
        <v>0</v>
      </c>
      <c r="DLB10">
        <v>0</v>
      </c>
      <c r="DLC10">
        <v>0.2</v>
      </c>
      <c r="DLD10">
        <v>0</v>
      </c>
      <c r="DLE10">
        <v>0</v>
      </c>
      <c r="DLF10">
        <v>0.2</v>
      </c>
      <c r="DLG10">
        <v>0.2</v>
      </c>
      <c r="DLH10">
        <v>0.2</v>
      </c>
      <c r="DLI10">
        <v>0.2</v>
      </c>
      <c r="DLJ10">
        <v>0</v>
      </c>
      <c r="DLK10">
        <v>0</v>
      </c>
      <c r="DLL10">
        <v>0</v>
      </c>
      <c r="DLM10">
        <v>0.2</v>
      </c>
      <c r="DLN10">
        <v>0.2</v>
      </c>
      <c r="DLO10">
        <v>0.2</v>
      </c>
      <c r="DLP10">
        <v>0</v>
      </c>
      <c r="DLQ10">
        <v>0</v>
      </c>
      <c r="DLR10">
        <v>0.2</v>
      </c>
      <c r="DLS10">
        <v>0.2</v>
      </c>
      <c r="DLT10">
        <v>0.2</v>
      </c>
      <c r="DLU10">
        <v>0.2</v>
      </c>
      <c r="DLV10">
        <v>0.2</v>
      </c>
      <c r="DLW10">
        <v>0</v>
      </c>
      <c r="DLX10">
        <v>0.2</v>
      </c>
      <c r="DLY10">
        <v>0.2</v>
      </c>
      <c r="DLZ10">
        <v>0</v>
      </c>
      <c r="DMA10">
        <v>0</v>
      </c>
      <c r="DMB10">
        <v>0.2</v>
      </c>
      <c r="DMC10">
        <v>0.2</v>
      </c>
      <c r="DMD10">
        <v>0</v>
      </c>
      <c r="DME10">
        <v>0</v>
      </c>
      <c r="DMF10">
        <v>0.2</v>
      </c>
      <c r="DMG10">
        <v>0</v>
      </c>
      <c r="DMH10">
        <v>0.2</v>
      </c>
      <c r="DMI10">
        <v>0.2</v>
      </c>
      <c r="DMJ10">
        <v>0</v>
      </c>
      <c r="DMK10">
        <v>0.2</v>
      </c>
      <c r="DML10">
        <v>0</v>
      </c>
      <c r="DMM10">
        <v>0.2</v>
      </c>
      <c r="DMN10">
        <v>0</v>
      </c>
      <c r="DMO10">
        <v>0</v>
      </c>
      <c r="DMP10">
        <v>0</v>
      </c>
      <c r="DMQ10">
        <v>0</v>
      </c>
      <c r="DMR10">
        <v>0</v>
      </c>
      <c r="DMS10">
        <v>0</v>
      </c>
      <c r="DMT10">
        <v>0.2</v>
      </c>
      <c r="DMU10">
        <v>0.2</v>
      </c>
      <c r="DMV10">
        <v>0</v>
      </c>
      <c r="DMW10">
        <v>0.2</v>
      </c>
      <c r="DMX10">
        <v>0</v>
      </c>
      <c r="DMY10">
        <v>0.2</v>
      </c>
      <c r="DMZ10">
        <v>0.2</v>
      </c>
      <c r="DNA10">
        <v>0</v>
      </c>
      <c r="DNB10">
        <v>0.2</v>
      </c>
      <c r="DNC10">
        <v>0.2</v>
      </c>
      <c r="DND10">
        <v>0</v>
      </c>
      <c r="DNE10">
        <v>0.2</v>
      </c>
      <c r="DNF10">
        <v>0</v>
      </c>
      <c r="DNG10">
        <v>0</v>
      </c>
      <c r="DNH10">
        <v>0</v>
      </c>
      <c r="DNI10">
        <v>0</v>
      </c>
      <c r="DNJ10">
        <v>0.2</v>
      </c>
      <c r="DNK10">
        <v>0</v>
      </c>
      <c r="DNL10">
        <v>0</v>
      </c>
      <c r="DNM10">
        <v>0</v>
      </c>
      <c r="DNN10">
        <v>0.2</v>
      </c>
      <c r="DNO10">
        <v>0</v>
      </c>
      <c r="DNP10">
        <v>0.2</v>
      </c>
      <c r="DNQ10">
        <v>0</v>
      </c>
      <c r="DNR10">
        <v>0</v>
      </c>
      <c r="DNS10">
        <v>0.2</v>
      </c>
      <c r="DNT10">
        <v>0.2</v>
      </c>
      <c r="DNU10">
        <v>0.2</v>
      </c>
      <c r="DNV10">
        <v>0</v>
      </c>
      <c r="DNW10">
        <v>0</v>
      </c>
      <c r="DNX10">
        <v>0.2</v>
      </c>
      <c r="DNY10">
        <v>0.2</v>
      </c>
      <c r="DNZ10">
        <v>0</v>
      </c>
      <c r="DOA10">
        <v>0</v>
      </c>
      <c r="DOB10">
        <v>0</v>
      </c>
      <c r="DOC10">
        <v>0.2</v>
      </c>
      <c r="DOD10">
        <v>0</v>
      </c>
      <c r="DOE10">
        <v>0</v>
      </c>
      <c r="DOF10">
        <v>0.2</v>
      </c>
      <c r="DOG10">
        <v>0.2</v>
      </c>
      <c r="DOH10">
        <v>0.2</v>
      </c>
      <c r="DOI10">
        <v>0.2</v>
      </c>
      <c r="DOJ10">
        <v>0</v>
      </c>
      <c r="DOK10">
        <v>0</v>
      </c>
      <c r="DOL10">
        <v>0.2</v>
      </c>
      <c r="DOM10">
        <v>0.2</v>
      </c>
      <c r="DON10">
        <v>0.2</v>
      </c>
      <c r="DOO10">
        <v>0</v>
      </c>
      <c r="DOP10">
        <v>0.2</v>
      </c>
      <c r="DOQ10">
        <v>0</v>
      </c>
      <c r="DOR10">
        <v>0</v>
      </c>
      <c r="DOS10">
        <v>0</v>
      </c>
      <c r="DOT10">
        <v>0</v>
      </c>
      <c r="DOU10">
        <v>0.2</v>
      </c>
      <c r="DOV10">
        <v>0.2</v>
      </c>
      <c r="DOW10">
        <v>0.2</v>
      </c>
      <c r="DOX10">
        <v>0</v>
      </c>
      <c r="DOY10">
        <v>0</v>
      </c>
      <c r="DOZ10">
        <v>0</v>
      </c>
      <c r="DPA10">
        <v>0</v>
      </c>
      <c r="DPB10">
        <v>0</v>
      </c>
      <c r="DPC10">
        <v>0.2</v>
      </c>
      <c r="DPD10">
        <v>0</v>
      </c>
      <c r="DPE10">
        <v>0</v>
      </c>
      <c r="DPF10">
        <v>0</v>
      </c>
      <c r="DPG10">
        <v>0.2</v>
      </c>
      <c r="DPH10">
        <v>0.2</v>
      </c>
      <c r="DPI10">
        <v>0</v>
      </c>
      <c r="DPJ10">
        <v>0.2</v>
      </c>
      <c r="DPK10">
        <v>0</v>
      </c>
      <c r="DPL10">
        <v>0.2</v>
      </c>
      <c r="DPM10">
        <v>0.2</v>
      </c>
      <c r="DPN10">
        <v>0</v>
      </c>
      <c r="DPO10">
        <v>0</v>
      </c>
      <c r="DPP10">
        <v>0.2</v>
      </c>
      <c r="DPQ10">
        <v>0.2</v>
      </c>
      <c r="DPR10">
        <v>0</v>
      </c>
      <c r="DPS10">
        <v>0.2</v>
      </c>
      <c r="DPT10">
        <v>0.2</v>
      </c>
      <c r="DPU10">
        <v>0.2</v>
      </c>
      <c r="DPV10">
        <v>0</v>
      </c>
      <c r="DPW10">
        <v>0</v>
      </c>
      <c r="DPX10">
        <v>0</v>
      </c>
      <c r="DPY10">
        <v>0</v>
      </c>
      <c r="DPZ10">
        <v>0</v>
      </c>
      <c r="DQA10">
        <v>0</v>
      </c>
      <c r="DQB10">
        <v>0.2</v>
      </c>
      <c r="DQC10">
        <v>0</v>
      </c>
      <c r="DQD10">
        <v>0.2</v>
      </c>
      <c r="DQE10">
        <v>0</v>
      </c>
      <c r="DQF10">
        <v>0.2</v>
      </c>
      <c r="DQG10">
        <v>0</v>
      </c>
      <c r="DQH10">
        <v>0</v>
      </c>
      <c r="DQI10">
        <v>0.2</v>
      </c>
      <c r="DQJ10">
        <v>0</v>
      </c>
      <c r="DQK10">
        <v>0.2</v>
      </c>
      <c r="DQL10">
        <v>0</v>
      </c>
      <c r="DQM10">
        <v>0.2</v>
      </c>
      <c r="DQN10">
        <v>0</v>
      </c>
      <c r="DQO10">
        <v>0</v>
      </c>
      <c r="DQP10">
        <v>0.2</v>
      </c>
      <c r="DQQ10">
        <v>0.2</v>
      </c>
      <c r="DQR10">
        <v>0.2</v>
      </c>
      <c r="DQS10">
        <v>0.2</v>
      </c>
      <c r="DQT10">
        <v>0.2</v>
      </c>
      <c r="DQU10">
        <v>0.2</v>
      </c>
      <c r="DQV10">
        <v>0.2</v>
      </c>
      <c r="DQW10">
        <v>0.2</v>
      </c>
      <c r="DQX10">
        <v>0</v>
      </c>
      <c r="DQY10">
        <v>0.2</v>
      </c>
      <c r="DQZ10">
        <v>0.2</v>
      </c>
      <c r="DRA10">
        <v>0.2</v>
      </c>
      <c r="DRB10">
        <v>0</v>
      </c>
      <c r="DRC10">
        <v>0.2</v>
      </c>
      <c r="DRD10">
        <v>0.2</v>
      </c>
      <c r="DRE10">
        <v>0</v>
      </c>
      <c r="DRF10">
        <v>0.2</v>
      </c>
      <c r="DRG10">
        <v>0</v>
      </c>
      <c r="DRH10">
        <v>0.2</v>
      </c>
      <c r="DRI10">
        <v>0.2</v>
      </c>
      <c r="DRJ10">
        <v>0.2</v>
      </c>
      <c r="DRK10">
        <v>0</v>
      </c>
      <c r="DRL10">
        <v>0.2</v>
      </c>
      <c r="DRM10">
        <v>0</v>
      </c>
      <c r="DRN10">
        <v>0</v>
      </c>
      <c r="DRO10">
        <v>0.2</v>
      </c>
      <c r="DRP10">
        <v>0</v>
      </c>
      <c r="DRQ10">
        <v>0.2</v>
      </c>
      <c r="DRR10">
        <v>0.2</v>
      </c>
      <c r="DRS10">
        <v>0</v>
      </c>
      <c r="DRT10">
        <v>0</v>
      </c>
      <c r="DRU10">
        <v>0.2</v>
      </c>
      <c r="DRV10">
        <v>0.2</v>
      </c>
      <c r="DRW10">
        <v>0.2</v>
      </c>
      <c r="DRX10">
        <v>0</v>
      </c>
      <c r="DRY10">
        <v>0</v>
      </c>
      <c r="DRZ10">
        <v>0.2</v>
      </c>
      <c r="DSA10">
        <v>0</v>
      </c>
      <c r="DSB10">
        <v>0.2</v>
      </c>
      <c r="DSC10">
        <v>0.2</v>
      </c>
      <c r="DSD10">
        <v>0.2</v>
      </c>
      <c r="DSE10">
        <v>0.2</v>
      </c>
      <c r="DSF10">
        <v>0</v>
      </c>
      <c r="DSG10">
        <v>0</v>
      </c>
      <c r="DSH10">
        <v>0</v>
      </c>
      <c r="DSI10">
        <v>0</v>
      </c>
      <c r="DSJ10">
        <v>0.2</v>
      </c>
      <c r="DSK10">
        <v>0</v>
      </c>
      <c r="DSL10">
        <v>0.2</v>
      </c>
      <c r="DSM10">
        <v>0</v>
      </c>
      <c r="DSN10">
        <v>0</v>
      </c>
      <c r="DSO10">
        <v>0.2</v>
      </c>
      <c r="DSP10">
        <v>0.2</v>
      </c>
      <c r="DSQ10">
        <v>0.2</v>
      </c>
      <c r="DSR10">
        <v>0.2</v>
      </c>
      <c r="DSS10">
        <v>0</v>
      </c>
      <c r="DST10">
        <v>0</v>
      </c>
      <c r="DSU10">
        <v>0</v>
      </c>
      <c r="DSV10">
        <v>0</v>
      </c>
      <c r="DSW10">
        <v>0.2</v>
      </c>
      <c r="DSX10">
        <v>0</v>
      </c>
      <c r="DSY10">
        <v>0.2</v>
      </c>
      <c r="DSZ10">
        <v>0</v>
      </c>
      <c r="DTA10">
        <v>0</v>
      </c>
      <c r="DTB10">
        <v>0</v>
      </c>
      <c r="DTC10">
        <v>0.2</v>
      </c>
      <c r="DTD10">
        <v>0.2</v>
      </c>
      <c r="DTE10">
        <v>0</v>
      </c>
      <c r="DTF10">
        <v>0</v>
      </c>
      <c r="DTG10">
        <v>0</v>
      </c>
      <c r="DTH10">
        <v>0</v>
      </c>
      <c r="DTI10">
        <v>0</v>
      </c>
      <c r="DTJ10">
        <v>0.2</v>
      </c>
      <c r="DTK10">
        <v>0.2</v>
      </c>
      <c r="DTL10">
        <v>0</v>
      </c>
      <c r="DTM10">
        <v>0.2</v>
      </c>
      <c r="DTN10">
        <v>0.2</v>
      </c>
      <c r="DTO10">
        <v>0.2</v>
      </c>
      <c r="DTP10">
        <v>0.2</v>
      </c>
      <c r="DTQ10">
        <v>0</v>
      </c>
      <c r="DTR10">
        <v>0.2</v>
      </c>
      <c r="DTS10">
        <v>0</v>
      </c>
      <c r="DTT10">
        <v>0</v>
      </c>
      <c r="DTU10">
        <v>0.2</v>
      </c>
      <c r="DTV10">
        <v>0.2</v>
      </c>
      <c r="DTW10">
        <v>0</v>
      </c>
      <c r="DTX10">
        <v>0.2</v>
      </c>
      <c r="DTY10">
        <v>0.2</v>
      </c>
      <c r="DTZ10">
        <v>0</v>
      </c>
      <c r="DUA10">
        <v>0</v>
      </c>
      <c r="DUB10">
        <v>0</v>
      </c>
      <c r="DUC10">
        <v>0</v>
      </c>
      <c r="DUD10">
        <v>0</v>
      </c>
      <c r="DUE10">
        <v>0.2</v>
      </c>
      <c r="DUF10">
        <v>0.2</v>
      </c>
      <c r="DUG10">
        <v>0.2</v>
      </c>
      <c r="DUH10">
        <v>0</v>
      </c>
      <c r="DUI10">
        <v>0</v>
      </c>
      <c r="DUJ10">
        <v>0</v>
      </c>
      <c r="DUK10">
        <v>0</v>
      </c>
      <c r="DUL10">
        <v>0.2</v>
      </c>
      <c r="DUM10">
        <v>0</v>
      </c>
      <c r="DUN10">
        <v>0</v>
      </c>
      <c r="DUO10">
        <v>0.2</v>
      </c>
      <c r="DUP10">
        <v>0.2</v>
      </c>
      <c r="DUQ10">
        <v>0</v>
      </c>
      <c r="DUR10">
        <v>0</v>
      </c>
      <c r="DUS10">
        <v>0.2</v>
      </c>
      <c r="DUT10">
        <v>0.2</v>
      </c>
      <c r="DUU10">
        <v>0.2</v>
      </c>
      <c r="DUV10">
        <v>0.2</v>
      </c>
      <c r="DUW10">
        <v>0</v>
      </c>
      <c r="DUX10">
        <v>0.2</v>
      </c>
      <c r="DUY10">
        <v>0.2</v>
      </c>
      <c r="DUZ10">
        <v>0.2</v>
      </c>
      <c r="DVA10">
        <v>0</v>
      </c>
      <c r="DVB10">
        <v>0.2</v>
      </c>
      <c r="DVC10">
        <v>0.2</v>
      </c>
      <c r="DVD10">
        <v>0</v>
      </c>
      <c r="DVE10">
        <v>0</v>
      </c>
      <c r="DVF10">
        <v>0.2</v>
      </c>
      <c r="DVG10">
        <v>0</v>
      </c>
      <c r="DVH10">
        <v>0</v>
      </c>
      <c r="DVI10">
        <v>0.2</v>
      </c>
      <c r="DVJ10">
        <v>0.2</v>
      </c>
      <c r="DVK10">
        <v>0.2</v>
      </c>
      <c r="DVL10">
        <v>0</v>
      </c>
      <c r="DVM10">
        <v>0</v>
      </c>
      <c r="DVN10">
        <v>0</v>
      </c>
      <c r="DVO10">
        <v>0.2</v>
      </c>
      <c r="DVP10">
        <v>0</v>
      </c>
      <c r="DVQ10">
        <v>0</v>
      </c>
      <c r="DVR10">
        <v>0.2</v>
      </c>
      <c r="DVS10">
        <v>0</v>
      </c>
      <c r="DVT10">
        <v>0.2</v>
      </c>
      <c r="DVU10">
        <v>0</v>
      </c>
      <c r="DVV10">
        <v>0</v>
      </c>
      <c r="DVW10">
        <v>0.2</v>
      </c>
      <c r="DVX10">
        <v>0.2</v>
      </c>
      <c r="DVY10">
        <v>0.2</v>
      </c>
      <c r="DVZ10">
        <v>0.2</v>
      </c>
      <c r="DWA10">
        <v>0.2</v>
      </c>
      <c r="DWB10">
        <v>0</v>
      </c>
      <c r="DWC10">
        <v>0</v>
      </c>
      <c r="DWD10">
        <v>0.2</v>
      </c>
      <c r="DWE10">
        <v>0.2</v>
      </c>
      <c r="DWF10">
        <v>0</v>
      </c>
      <c r="DWG10">
        <v>0.2</v>
      </c>
      <c r="DWH10">
        <v>0</v>
      </c>
      <c r="DWI10">
        <v>0.2</v>
      </c>
      <c r="DWJ10">
        <v>0.2</v>
      </c>
      <c r="DWK10">
        <v>0</v>
      </c>
      <c r="DWL10">
        <v>0.2</v>
      </c>
      <c r="DWM10">
        <v>0.2</v>
      </c>
      <c r="DWN10">
        <v>0</v>
      </c>
      <c r="DWO10">
        <v>0</v>
      </c>
      <c r="DWP10">
        <v>0</v>
      </c>
      <c r="DWQ10">
        <v>0.2</v>
      </c>
      <c r="DWR10">
        <v>0</v>
      </c>
      <c r="DWS10">
        <v>0.2</v>
      </c>
      <c r="DWT10">
        <v>0</v>
      </c>
      <c r="DWU10">
        <v>0.2</v>
      </c>
      <c r="DWV10">
        <v>0</v>
      </c>
      <c r="DWW10">
        <v>0</v>
      </c>
      <c r="DWX10">
        <v>0.2</v>
      </c>
      <c r="DWY10">
        <v>0</v>
      </c>
      <c r="DWZ10">
        <v>0.2</v>
      </c>
      <c r="DXA10">
        <v>0</v>
      </c>
      <c r="DXB10">
        <v>0.2</v>
      </c>
      <c r="DXC10">
        <v>0</v>
      </c>
      <c r="DXD10">
        <v>0.2</v>
      </c>
      <c r="DXE10">
        <v>0.2</v>
      </c>
      <c r="DXF10">
        <v>0</v>
      </c>
      <c r="DXG10">
        <v>0</v>
      </c>
      <c r="DXH10">
        <v>0.2</v>
      </c>
      <c r="DXI10">
        <v>0.2</v>
      </c>
      <c r="DXJ10">
        <v>0</v>
      </c>
      <c r="DXK10">
        <v>0.2</v>
      </c>
      <c r="DXL10">
        <v>0</v>
      </c>
      <c r="DXM10">
        <v>0.2</v>
      </c>
      <c r="DXN10">
        <v>0</v>
      </c>
      <c r="DXO10">
        <v>0</v>
      </c>
      <c r="DXP10">
        <v>0</v>
      </c>
      <c r="DXQ10">
        <v>0</v>
      </c>
      <c r="DXR10">
        <v>0.2</v>
      </c>
      <c r="DXS10">
        <v>0</v>
      </c>
      <c r="DXT10">
        <v>0.2</v>
      </c>
      <c r="DXU10">
        <v>0.2</v>
      </c>
      <c r="DXV10">
        <v>0.2</v>
      </c>
      <c r="DXW10">
        <v>0.2</v>
      </c>
      <c r="DXX10">
        <v>0</v>
      </c>
      <c r="DXY10">
        <v>0</v>
      </c>
      <c r="DXZ10">
        <v>0.2</v>
      </c>
      <c r="DYA10">
        <v>0</v>
      </c>
      <c r="DYB10">
        <v>0</v>
      </c>
      <c r="DYC10">
        <v>0.2</v>
      </c>
      <c r="DYD10">
        <v>0</v>
      </c>
      <c r="DYE10">
        <v>0</v>
      </c>
      <c r="DYF10">
        <v>0</v>
      </c>
      <c r="DYG10">
        <v>0</v>
      </c>
      <c r="DYH10">
        <v>0.2</v>
      </c>
      <c r="DYI10">
        <v>0</v>
      </c>
      <c r="DYJ10">
        <v>0</v>
      </c>
      <c r="DYK10">
        <v>0</v>
      </c>
      <c r="DYL10">
        <v>0</v>
      </c>
      <c r="DYM10">
        <v>0.2</v>
      </c>
      <c r="DYN10">
        <v>0</v>
      </c>
      <c r="DYO10">
        <v>0.2</v>
      </c>
      <c r="DYP10">
        <v>0</v>
      </c>
      <c r="DYQ10">
        <v>0</v>
      </c>
      <c r="DYR10">
        <v>0.2</v>
      </c>
      <c r="DYS10">
        <v>0.2</v>
      </c>
      <c r="DYT10">
        <v>0</v>
      </c>
      <c r="DYU10">
        <v>0</v>
      </c>
      <c r="DYV10">
        <v>0.2</v>
      </c>
      <c r="DYW10">
        <v>0</v>
      </c>
      <c r="DYX10">
        <v>0.2</v>
      </c>
      <c r="DYY10">
        <v>0.2</v>
      </c>
      <c r="DYZ10">
        <v>0.2</v>
      </c>
      <c r="DZA10">
        <v>0</v>
      </c>
      <c r="DZB10">
        <v>0.2</v>
      </c>
      <c r="DZC10">
        <v>0.2</v>
      </c>
      <c r="DZD10">
        <v>0.2</v>
      </c>
      <c r="DZE10">
        <v>0.2</v>
      </c>
      <c r="DZF10">
        <v>0.2</v>
      </c>
      <c r="DZG10">
        <v>0</v>
      </c>
      <c r="DZH10">
        <v>0.2</v>
      </c>
      <c r="DZI10">
        <v>0</v>
      </c>
      <c r="DZJ10">
        <v>0.2</v>
      </c>
      <c r="DZK10">
        <v>0</v>
      </c>
      <c r="DZL10">
        <v>0.2</v>
      </c>
      <c r="DZM10">
        <v>0</v>
      </c>
      <c r="DZN10">
        <v>0.2</v>
      </c>
      <c r="DZO10">
        <v>0</v>
      </c>
      <c r="DZP10">
        <v>0.2</v>
      </c>
      <c r="DZQ10">
        <v>0</v>
      </c>
      <c r="DZR10">
        <v>0</v>
      </c>
      <c r="DZS10">
        <v>0.2</v>
      </c>
      <c r="DZT10">
        <v>0</v>
      </c>
      <c r="DZU10">
        <v>0.2</v>
      </c>
      <c r="DZV10">
        <v>0</v>
      </c>
      <c r="DZW10">
        <v>0.2</v>
      </c>
      <c r="DZX10">
        <v>0</v>
      </c>
      <c r="DZY10">
        <v>0</v>
      </c>
      <c r="DZZ10">
        <v>0</v>
      </c>
      <c r="EAA10">
        <v>0.2</v>
      </c>
      <c r="EAB10">
        <v>0.2</v>
      </c>
      <c r="EAC10">
        <v>0</v>
      </c>
      <c r="EAD10">
        <v>0</v>
      </c>
      <c r="EAE10">
        <v>0</v>
      </c>
      <c r="EAF10">
        <v>0.2</v>
      </c>
      <c r="EAG10">
        <v>0</v>
      </c>
      <c r="EAH10">
        <v>0.2</v>
      </c>
      <c r="EAI10">
        <v>0.2</v>
      </c>
      <c r="EAJ10">
        <v>0</v>
      </c>
      <c r="EAK10">
        <v>0</v>
      </c>
      <c r="EAL10">
        <v>0.2</v>
      </c>
      <c r="EAM10">
        <v>0</v>
      </c>
      <c r="EAN10">
        <v>0.2</v>
      </c>
      <c r="EAO10">
        <v>0</v>
      </c>
      <c r="EAP10">
        <v>0.2</v>
      </c>
      <c r="EAQ10">
        <v>0</v>
      </c>
      <c r="EAR10">
        <v>0</v>
      </c>
      <c r="EAS10">
        <v>0</v>
      </c>
      <c r="EAT10">
        <v>0</v>
      </c>
      <c r="EAU10">
        <v>0</v>
      </c>
      <c r="EAV10">
        <v>0.2</v>
      </c>
      <c r="EAW10">
        <v>0</v>
      </c>
      <c r="EAX10">
        <v>0.2</v>
      </c>
      <c r="EAY10">
        <v>0</v>
      </c>
      <c r="EAZ10">
        <v>0.2</v>
      </c>
      <c r="EBA10">
        <v>0</v>
      </c>
      <c r="EBB10">
        <v>0.2</v>
      </c>
      <c r="EBC10">
        <v>0</v>
      </c>
      <c r="EBD10">
        <v>0.2</v>
      </c>
      <c r="EBE10">
        <v>0.2</v>
      </c>
      <c r="EBF10">
        <v>0.2</v>
      </c>
      <c r="EBG10">
        <v>0.2</v>
      </c>
      <c r="EBH10">
        <v>0</v>
      </c>
      <c r="EBI10">
        <v>0.2</v>
      </c>
      <c r="EBJ10">
        <v>0.2</v>
      </c>
      <c r="EBK10">
        <v>0.2</v>
      </c>
      <c r="EBL10">
        <v>0</v>
      </c>
      <c r="EBM10">
        <v>0.2</v>
      </c>
      <c r="EBN10">
        <v>0</v>
      </c>
      <c r="EBO10">
        <v>0.2</v>
      </c>
      <c r="EBP10">
        <v>0</v>
      </c>
      <c r="EBQ10">
        <v>0</v>
      </c>
      <c r="EBR10">
        <v>0</v>
      </c>
      <c r="EBS10">
        <v>0</v>
      </c>
      <c r="EBT10">
        <v>0.2</v>
      </c>
      <c r="EBU10">
        <v>0.2</v>
      </c>
      <c r="EBV10">
        <v>0</v>
      </c>
      <c r="EBW10">
        <v>0</v>
      </c>
      <c r="EBX10">
        <v>0</v>
      </c>
      <c r="EBY10">
        <v>0.2</v>
      </c>
      <c r="EBZ10">
        <v>0</v>
      </c>
      <c r="ECA10">
        <v>0.2</v>
      </c>
      <c r="ECB10">
        <v>0</v>
      </c>
      <c r="ECC10">
        <v>0.2</v>
      </c>
      <c r="ECD10">
        <v>0</v>
      </c>
      <c r="ECE10">
        <v>0.2</v>
      </c>
      <c r="ECF10">
        <v>0.2</v>
      </c>
      <c r="ECG10">
        <v>0.2</v>
      </c>
      <c r="ECH10">
        <v>0.2</v>
      </c>
      <c r="ECI10">
        <v>0.2</v>
      </c>
      <c r="ECJ10">
        <v>0.2</v>
      </c>
      <c r="ECK10">
        <v>0.2</v>
      </c>
      <c r="ECL10">
        <v>0</v>
      </c>
      <c r="ECM10">
        <v>0.2</v>
      </c>
      <c r="ECN10">
        <v>0</v>
      </c>
      <c r="ECO10">
        <v>0.2</v>
      </c>
      <c r="ECP10">
        <v>0.2</v>
      </c>
      <c r="ECQ10">
        <v>0.2</v>
      </c>
      <c r="ECR10">
        <v>0.2</v>
      </c>
      <c r="ECS10">
        <v>0.2</v>
      </c>
      <c r="ECT10">
        <v>0</v>
      </c>
      <c r="ECU10">
        <v>0.2</v>
      </c>
      <c r="ECV10">
        <v>0.2</v>
      </c>
      <c r="ECW10">
        <v>0.2</v>
      </c>
      <c r="ECX10">
        <v>0</v>
      </c>
      <c r="ECY10">
        <v>0</v>
      </c>
      <c r="ECZ10">
        <v>0.2</v>
      </c>
      <c r="EDA10">
        <v>0</v>
      </c>
      <c r="EDB10">
        <v>0</v>
      </c>
      <c r="EDC10">
        <v>0.2</v>
      </c>
      <c r="EDD10">
        <v>0.2</v>
      </c>
      <c r="EDE10">
        <v>0.2</v>
      </c>
      <c r="EDF10">
        <v>0.2</v>
      </c>
      <c r="EDG10">
        <v>0</v>
      </c>
      <c r="EDH10">
        <v>0.2</v>
      </c>
      <c r="EDI10">
        <v>0.2</v>
      </c>
      <c r="EDJ10">
        <v>0</v>
      </c>
      <c r="EDK10">
        <v>0</v>
      </c>
      <c r="EDL10">
        <v>0.2</v>
      </c>
      <c r="EDM10">
        <v>0</v>
      </c>
      <c r="EDN10">
        <v>0</v>
      </c>
      <c r="EDO10">
        <v>0</v>
      </c>
      <c r="EDP10">
        <v>0</v>
      </c>
      <c r="EDQ10">
        <v>0.2</v>
      </c>
      <c r="EDR10">
        <v>0</v>
      </c>
      <c r="EDS10">
        <v>0.2</v>
      </c>
      <c r="EDT10">
        <v>0</v>
      </c>
      <c r="EDU10">
        <v>0</v>
      </c>
      <c r="EDV10">
        <v>0</v>
      </c>
      <c r="EDW10">
        <v>0</v>
      </c>
      <c r="EDX10">
        <v>0</v>
      </c>
      <c r="EDY10">
        <v>0.2</v>
      </c>
      <c r="EDZ10">
        <v>0.2</v>
      </c>
      <c r="EEA10">
        <v>0.2</v>
      </c>
      <c r="EEB10">
        <v>0.2</v>
      </c>
      <c r="EEC10">
        <v>0.2</v>
      </c>
      <c r="EED10">
        <v>0</v>
      </c>
      <c r="EEE10">
        <v>0</v>
      </c>
      <c r="EEF10">
        <v>0.2</v>
      </c>
      <c r="EEG10">
        <v>0</v>
      </c>
      <c r="EEH10">
        <v>0</v>
      </c>
      <c r="EEI10">
        <v>0.2</v>
      </c>
      <c r="EEJ10">
        <v>0</v>
      </c>
      <c r="EEK10">
        <v>0</v>
      </c>
      <c r="EEL10">
        <v>0</v>
      </c>
      <c r="EEM10">
        <v>0</v>
      </c>
      <c r="EEN10">
        <v>0</v>
      </c>
      <c r="EEO10">
        <v>0.2</v>
      </c>
      <c r="EEP10">
        <v>0</v>
      </c>
      <c r="EEQ10">
        <v>0.2</v>
      </c>
      <c r="EER10">
        <v>0</v>
      </c>
      <c r="EES10">
        <v>0</v>
      </c>
      <c r="EET10">
        <v>0</v>
      </c>
      <c r="EEU10">
        <v>0.2</v>
      </c>
      <c r="EEV10">
        <v>0.2</v>
      </c>
      <c r="EEW10">
        <v>0</v>
      </c>
      <c r="EEX10">
        <v>0.2</v>
      </c>
      <c r="EEY10">
        <v>0.2</v>
      </c>
      <c r="EEZ10">
        <v>0.2</v>
      </c>
      <c r="EFA10">
        <v>0.2</v>
      </c>
      <c r="EFB10">
        <v>0</v>
      </c>
      <c r="EFC10">
        <v>0.2</v>
      </c>
      <c r="EFD10">
        <v>0</v>
      </c>
      <c r="EFE10">
        <v>0</v>
      </c>
      <c r="EFF10">
        <v>0.2</v>
      </c>
      <c r="EFG10">
        <v>0</v>
      </c>
      <c r="EFH10">
        <v>0</v>
      </c>
      <c r="EFI10">
        <v>0</v>
      </c>
      <c r="EFJ10">
        <v>0</v>
      </c>
      <c r="EFK10">
        <v>0</v>
      </c>
      <c r="EFL10">
        <v>0</v>
      </c>
      <c r="EFM10">
        <v>0</v>
      </c>
      <c r="EFN10">
        <v>0.2</v>
      </c>
      <c r="EFO10">
        <v>0.2</v>
      </c>
      <c r="EFP10">
        <v>0</v>
      </c>
      <c r="EFQ10">
        <v>0.2</v>
      </c>
      <c r="EFR10">
        <v>0</v>
      </c>
      <c r="EFS10">
        <v>0</v>
      </c>
      <c r="EFT10">
        <v>0</v>
      </c>
      <c r="EFU10">
        <v>0</v>
      </c>
      <c r="EFV10">
        <v>0.2</v>
      </c>
      <c r="EFW10">
        <v>0.2</v>
      </c>
      <c r="EFX10">
        <v>0.2</v>
      </c>
      <c r="EFY10">
        <v>0</v>
      </c>
      <c r="EFZ10">
        <v>0.2</v>
      </c>
      <c r="EGA10">
        <v>0</v>
      </c>
      <c r="EGB10">
        <v>0</v>
      </c>
      <c r="EGC10">
        <v>0</v>
      </c>
      <c r="EGD10">
        <v>0.2</v>
      </c>
      <c r="EGE10">
        <v>0</v>
      </c>
      <c r="EGF10">
        <v>0</v>
      </c>
      <c r="EGG10">
        <v>0</v>
      </c>
      <c r="EGH10">
        <v>0.2</v>
      </c>
      <c r="EGI10">
        <v>0</v>
      </c>
      <c r="EGJ10">
        <v>0</v>
      </c>
      <c r="EGK10">
        <v>0.2</v>
      </c>
      <c r="EGL10">
        <v>0</v>
      </c>
      <c r="EGM10">
        <v>0.2</v>
      </c>
      <c r="EGN10">
        <v>0</v>
      </c>
      <c r="EGO10">
        <v>0</v>
      </c>
      <c r="EGP10">
        <v>0</v>
      </c>
      <c r="EGQ10">
        <v>0</v>
      </c>
      <c r="EGR10">
        <v>0.2</v>
      </c>
      <c r="EGS10">
        <v>0</v>
      </c>
      <c r="EGT10">
        <v>0</v>
      </c>
      <c r="EGU10">
        <v>0</v>
      </c>
      <c r="EGV10">
        <v>0.2</v>
      </c>
      <c r="EGW10">
        <v>0</v>
      </c>
      <c r="EGX10">
        <v>0.2</v>
      </c>
      <c r="EGY10">
        <v>0</v>
      </c>
      <c r="EGZ10">
        <v>0.2</v>
      </c>
      <c r="EHA10">
        <v>0.2</v>
      </c>
      <c r="EHB10">
        <v>0</v>
      </c>
      <c r="EHC10">
        <v>0</v>
      </c>
      <c r="EHD10">
        <v>0</v>
      </c>
      <c r="EHE10">
        <v>0</v>
      </c>
      <c r="EHF10">
        <v>0.2</v>
      </c>
      <c r="EHG10">
        <v>0</v>
      </c>
      <c r="EHH10">
        <v>0</v>
      </c>
      <c r="EHI10">
        <v>0.2</v>
      </c>
      <c r="EHJ10">
        <v>0</v>
      </c>
      <c r="EHK10">
        <v>0</v>
      </c>
      <c r="EHL10">
        <v>0.2</v>
      </c>
      <c r="EHM10">
        <v>0.2</v>
      </c>
      <c r="EHN10">
        <v>0.2</v>
      </c>
      <c r="EHO10">
        <v>0.2</v>
      </c>
      <c r="EHP10">
        <v>0</v>
      </c>
      <c r="EHQ10">
        <v>0</v>
      </c>
      <c r="EHR10">
        <v>0</v>
      </c>
      <c r="EHS10">
        <v>0.2</v>
      </c>
      <c r="EHT10">
        <v>0.2</v>
      </c>
      <c r="EHU10">
        <v>0</v>
      </c>
      <c r="EHV10">
        <v>0</v>
      </c>
      <c r="EHW10">
        <v>0</v>
      </c>
      <c r="EHX10">
        <v>0</v>
      </c>
      <c r="EHY10">
        <v>0</v>
      </c>
      <c r="EHZ10">
        <v>0.2</v>
      </c>
      <c r="EIA10">
        <v>0.2</v>
      </c>
      <c r="EIB10">
        <v>0</v>
      </c>
      <c r="EIC10">
        <v>0</v>
      </c>
      <c r="EID10">
        <v>0.2</v>
      </c>
      <c r="EIE10">
        <v>0.2</v>
      </c>
      <c r="EIF10">
        <v>0.2</v>
      </c>
      <c r="EIG10">
        <v>0.2</v>
      </c>
      <c r="EIH10">
        <v>0.2</v>
      </c>
      <c r="EII10">
        <v>0.2</v>
      </c>
      <c r="EIJ10">
        <v>0.2</v>
      </c>
      <c r="EIK10">
        <v>0</v>
      </c>
      <c r="EIL10">
        <v>0.2</v>
      </c>
      <c r="EIM10">
        <v>0.2</v>
      </c>
      <c r="EIN10">
        <v>0.2</v>
      </c>
      <c r="EIO10">
        <v>0</v>
      </c>
      <c r="EIP10">
        <v>0.2</v>
      </c>
      <c r="EIQ10">
        <v>0</v>
      </c>
      <c r="EIR10">
        <v>0</v>
      </c>
      <c r="EIS10">
        <v>0.2</v>
      </c>
      <c r="EIT10">
        <v>0.2</v>
      </c>
      <c r="EIU10">
        <v>0</v>
      </c>
      <c r="EIV10">
        <v>0</v>
      </c>
      <c r="EIW10">
        <v>0.2</v>
      </c>
      <c r="EIX10">
        <v>0</v>
      </c>
      <c r="EIY10">
        <v>0</v>
      </c>
      <c r="EIZ10">
        <v>0.2</v>
      </c>
      <c r="EJA10">
        <v>0</v>
      </c>
      <c r="EJB10">
        <v>0.2</v>
      </c>
      <c r="EJC10">
        <v>0</v>
      </c>
      <c r="EJD10">
        <v>0</v>
      </c>
      <c r="EJE10">
        <v>0.2</v>
      </c>
      <c r="EJF10">
        <v>0</v>
      </c>
      <c r="EJG10">
        <v>0</v>
      </c>
      <c r="EJH10">
        <v>0.2</v>
      </c>
      <c r="EJI10">
        <v>0.2</v>
      </c>
      <c r="EJJ10">
        <v>0</v>
      </c>
      <c r="EJK10">
        <v>0</v>
      </c>
      <c r="EJL10">
        <v>0.2</v>
      </c>
      <c r="EJM10">
        <v>0.2</v>
      </c>
      <c r="EJN10">
        <v>0</v>
      </c>
      <c r="EJO10">
        <v>0.2</v>
      </c>
      <c r="EJP10">
        <v>0</v>
      </c>
      <c r="EJQ10">
        <v>0.2</v>
      </c>
      <c r="EJR10">
        <v>0.2</v>
      </c>
      <c r="EJS10">
        <v>0</v>
      </c>
      <c r="EJT10">
        <v>0</v>
      </c>
      <c r="EJU10">
        <v>0.2</v>
      </c>
      <c r="EJV10">
        <v>0.2</v>
      </c>
      <c r="EJW10">
        <v>0.2</v>
      </c>
      <c r="EJX10">
        <v>0.2</v>
      </c>
      <c r="EJY10">
        <v>0</v>
      </c>
      <c r="EJZ10">
        <v>0.2</v>
      </c>
      <c r="EKA10">
        <v>0</v>
      </c>
      <c r="EKB10">
        <v>0</v>
      </c>
      <c r="EKC10">
        <v>0.2</v>
      </c>
      <c r="EKD10">
        <v>0.2</v>
      </c>
      <c r="EKE10">
        <v>0</v>
      </c>
      <c r="EKF10">
        <v>0</v>
      </c>
      <c r="EKG10">
        <v>0</v>
      </c>
      <c r="EKH10">
        <v>0</v>
      </c>
      <c r="EKI10">
        <v>0.2</v>
      </c>
      <c r="EKJ10">
        <v>0</v>
      </c>
      <c r="EKK10">
        <v>0.2</v>
      </c>
      <c r="EKL10">
        <v>0</v>
      </c>
      <c r="EKM10">
        <v>0</v>
      </c>
      <c r="EKN10">
        <v>0</v>
      </c>
      <c r="EKO10">
        <v>0</v>
      </c>
      <c r="EKP10">
        <v>0.2</v>
      </c>
      <c r="EKQ10">
        <v>0.2</v>
      </c>
      <c r="EKR10">
        <v>0</v>
      </c>
      <c r="EKS10">
        <v>0.2</v>
      </c>
      <c r="EKT10">
        <v>0.2</v>
      </c>
      <c r="EKU10">
        <v>0.2</v>
      </c>
      <c r="EKV10">
        <v>0.2</v>
      </c>
      <c r="EKW10">
        <v>0.2</v>
      </c>
      <c r="EKX10">
        <v>0.2</v>
      </c>
      <c r="EKY10">
        <v>0</v>
      </c>
      <c r="EKZ10">
        <v>0.2</v>
      </c>
      <c r="ELA10">
        <v>0.2</v>
      </c>
      <c r="ELB10">
        <v>0</v>
      </c>
      <c r="ELC10">
        <v>0.2</v>
      </c>
      <c r="ELD10">
        <v>0.2</v>
      </c>
      <c r="ELE10">
        <v>0</v>
      </c>
      <c r="ELF10">
        <v>0</v>
      </c>
      <c r="ELG10">
        <v>0</v>
      </c>
      <c r="ELH10">
        <v>0.2</v>
      </c>
      <c r="ELI10">
        <v>0</v>
      </c>
      <c r="ELJ10">
        <v>0.2</v>
      </c>
      <c r="ELK10">
        <v>0</v>
      </c>
      <c r="ELL10">
        <v>0</v>
      </c>
      <c r="ELM10">
        <v>0.2</v>
      </c>
      <c r="ELN10">
        <v>0</v>
      </c>
      <c r="ELO10">
        <v>0.2</v>
      </c>
      <c r="ELP10">
        <v>0.2</v>
      </c>
      <c r="ELQ10">
        <v>0</v>
      </c>
      <c r="ELR10">
        <v>0</v>
      </c>
      <c r="ELS10">
        <v>0</v>
      </c>
      <c r="ELT10">
        <v>0</v>
      </c>
      <c r="ELU10">
        <v>0</v>
      </c>
      <c r="ELV10">
        <v>0</v>
      </c>
      <c r="ELW10">
        <v>0</v>
      </c>
      <c r="ELX10">
        <v>0</v>
      </c>
      <c r="ELY10">
        <v>0.2</v>
      </c>
      <c r="ELZ10">
        <v>0.2</v>
      </c>
      <c r="EMA10">
        <v>0</v>
      </c>
      <c r="EMB10">
        <v>0</v>
      </c>
      <c r="EMC10">
        <v>0</v>
      </c>
      <c r="EMD10">
        <v>0.2</v>
      </c>
      <c r="EME10">
        <v>0.2</v>
      </c>
      <c r="EMF10">
        <v>0</v>
      </c>
      <c r="EMG10">
        <v>0.2</v>
      </c>
      <c r="EMH10">
        <v>0</v>
      </c>
      <c r="EMI10">
        <v>0</v>
      </c>
      <c r="EMJ10">
        <v>0</v>
      </c>
      <c r="EMK10">
        <v>0</v>
      </c>
      <c r="EML10">
        <v>0.2</v>
      </c>
      <c r="EMM10">
        <v>0.2</v>
      </c>
      <c r="EMN10">
        <v>0.2</v>
      </c>
      <c r="EMO10">
        <v>0</v>
      </c>
      <c r="EMP10">
        <v>0.2</v>
      </c>
      <c r="EMQ10">
        <v>0.2</v>
      </c>
      <c r="EMR10">
        <v>0.2</v>
      </c>
      <c r="EMS10">
        <v>0.2</v>
      </c>
      <c r="EMT10">
        <v>0</v>
      </c>
      <c r="EMU10">
        <v>0</v>
      </c>
      <c r="EMV10">
        <v>0</v>
      </c>
      <c r="EMW10">
        <v>0.2</v>
      </c>
      <c r="EMX10">
        <v>0</v>
      </c>
      <c r="EMY10">
        <v>0.2</v>
      </c>
      <c r="EMZ10">
        <v>0</v>
      </c>
      <c r="ENA10">
        <v>0.2</v>
      </c>
      <c r="ENB10">
        <v>0.2</v>
      </c>
      <c r="ENC10">
        <v>0.2</v>
      </c>
      <c r="END10">
        <v>0</v>
      </c>
      <c r="ENE10">
        <v>0.2</v>
      </c>
      <c r="ENF10">
        <v>0.2</v>
      </c>
      <c r="ENG10">
        <v>0.2</v>
      </c>
      <c r="ENH10">
        <v>0.2</v>
      </c>
      <c r="ENI10">
        <v>0.2</v>
      </c>
      <c r="ENJ10">
        <v>0.2</v>
      </c>
      <c r="ENK10">
        <v>0</v>
      </c>
      <c r="ENL10">
        <v>0.2</v>
      </c>
      <c r="ENM10">
        <v>0</v>
      </c>
      <c r="ENN10">
        <v>0</v>
      </c>
      <c r="ENO10">
        <v>0</v>
      </c>
      <c r="ENP10">
        <v>0.2</v>
      </c>
      <c r="ENQ10">
        <v>0.2</v>
      </c>
      <c r="ENR10">
        <v>0.2</v>
      </c>
      <c r="ENS10">
        <v>0</v>
      </c>
      <c r="ENT10">
        <v>0.2</v>
      </c>
      <c r="ENU10">
        <v>0</v>
      </c>
      <c r="ENV10">
        <v>0.2</v>
      </c>
      <c r="ENW10">
        <v>0.2</v>
      </c>
      <c r="ENX10">
        <v>0.2</v>
      </c>
      <c r="ENY10">
        <v>0</v>
      </c>
      <c r="ENZ10">
        <v>0</v>
      </c>
      <c r="EOA10">
        <v>0.2</v>
      </c>
      <c r="EOB10">
        <v>0.2</v>
      </c>
      <c r="EOC10">
        <v>0</v>
      </c>
      <c r="EOD10">
        <v>0</v>
      </c>
      <c r="EOE10">
        <v>0.2</v>
      </c>
      <c r="EOF10">
        <v>0</v>
      </c>
      <c r="EOG10">
        <v>0</v>
      </c>
      <c r="EOH10">
        <v>0.2</v>
      </c>
      <c r="EOI10">
        <v>0.2</v>
      </c>
      <c r="EOJ10">
        <v>0</v>
      </c>
      <c r="EOK10">
        <v>0.2</v>
      </c>
      <c r="EOL10">
        <v>0.2</v>
      </c>
      <c r="EOM10">
        <v>0.2</v>
      </c>
      <c r="EON10">
        <v>0</v>
      </c>
      <c r="EOO10">
        <v>0</v>
      </c>
      <c r="EOP10">
        <v>0.2</v>
      </c>
      <c r="EOQ10">
        <v>0.2</v>
      </c>
      <c r="EOR10">
        <v>0</v>
      </c>
      <c r="EOS10">
        <v>0.2</v>
      </c>
      <c r="EOT10">
        <v>0</v>
      </c>
      <c r="EOU10">
        <v>0</v>
      </c>
      <c r="EOV10">
        <v>0.2</v>
      </c>
      <c r="EOW10">
        <v>0.2</v>
      </c>
      <c r="EOX10">
        <v>0</v>
      </c>
      <c r="EOY10">
        <v>0</v>
      </c>
      <c r="EOZ10">
        <v>0.2</v>
      </c>
      <c r="EPA10">
        <v>0</v>
      </c>
      <c r="EPB10">
        <v>0</v>
      </c>
      <c r="EPC10">
        <v>0</v>
      </c>
      <c r="EPD10">
        <v>0</v>
      </c>
      <c r="EPE10">
        <v>0</v>
      </c>
      <c r="EPF10">
        <v>0.2</v>
      </c>
      <c r="EPG10">
        <v>0</v>
      </c>
      <c r="EPH10">
        <v>0</v>
      </c>
      <c r="EPI10">
        <v>0.2</v>
      </c>
      <c r="EPJ10">
        <v>0</v>
      </c>
      <c r="EPK10">
        <v>0.2</v>
      </c>
      <c r="EPL10">
        <v>0</v>
      </c>
      <c r="EPM10">
        <v>0.2</v>
      </c>
      <c r="EPN10">
        <v>0</v>
      </c>
      <c r="EPO10">
        <v>0.2</v>
      </c>
      <c r="EPP10">
        <v>0.2</v>
      </c>
      <c r="EPQ10">
        <v>0.2</v>
      </c>
      <c r="EPR10">
        <v>0.2</v>
      </c>
      <c r="EPS10">
        <v>0</v>
      </c>
      <c r="EPT10">
        <v>0.2</v>
      </c>
      <c r="EPU10">
        <v>0.2</v>
      </c>
      <c r="EPV10">
        <v>0</v>
      </c>
      <c r="EPW10">
        <v>0.2</v>
      </c>
      <c r="EPX10">
        <v>0.2</v>
      </c>
      <c r="EPY10">
        <v>0.2</v>
      </c>
      <c r="EPZ10">
        <v>0</v>
      </c>
      <c r="EQA10">
        <v>0.2</v>
      </c>
      <c r="EQB10">
        <v>0</v>
      </c>
      <c r="EQC10">
        <v>0.2</v>
      </c>
      <c r="EQD10">
        <v>0</v>
      </c>
      <c r="EQE10">
        <v>0.2</v>
      </c>
      <c r="EQF10">
        <v>0.2</v>
      </c>
      <c r="EQG10">
        <v>0.2</v>
      </c>
      <c r="EQH10">
        <v>0</v>
      </c>
      <c r="EQI10">
        <v>0</v>
      </c>
      <c r="EQJ10">
        <v>0</v>
      </c>
      <c r="EQK10">
        <v>0</v>
      </c>
      <c r="EQL10">
        <v>0.2</v>
      </c>
      <c r="EQM10">
        <v>0</v>
      </c>
      <c r="EQN10">
        <v>0</v>
      </c>
      <c r="EQO10">
        <v>0.2</v>
      </c>
      <c r="EQP10">
        <v>0.2</v>
      </c>
      <c r="EQQ10">
        <v>0</v>
      </c>
      <c r="EQR10">
        <v>0.2</v>
      </c>
      <c r="EQS10">
        <v>0.2</v>
      </c>
      <c r="EQT10">
        <v>0</v>
      </c>
      <c r="EQU10">
        <v>0.2</v>
      </c>
      <c r="EQV10">
        <v>0.2</v>
      </c>
      <c r="EQW10">
        <v>0</v>
      </c>
      <c r="EQX10">
        <v>0</v>
      </c>
      <c r="EQY10">
        <v>0.2</v>
      </c>
      <c r="EQZ10">
        <v>0.2</v>
      </c>
      <c r="ERA10">
        <v>0.2</v>
      </c>
      <c r="ERB10">
        <v>0.2</v>
      </c>
      <c r="ERC10">
        <v>0.2</v>
      </c>
      <c r="ERD10">
        <v>0.2</v>
      </c>
      <c r="ERE10">
        <v>0</v>
      </c>
      <c r="ERF10">
        <v>0.2</v>
      </c>
      <c r="ERG10">
        <v>0.2</v>
      </c>
      <c r="ERH10">
        <v>0</v>
      </c>
      <c r="ERI10">
        <v>0</v>
      </c>
      <c r="ERJ10">
        <v>0</v>
      </c>
      <c r="ERK10">
        <v>0.2</v>
      </c>
      <c r="ERL10">
        <v>0.2</v>
      </c>
      <c r="ERM10">
        <v>0</v>
      </c>
      <c r="ERN10">
        <v>0.2</v>
      </c>
      <c r="ERO10">
        <v>0.2</v>
      </c>
      <c r="ERP10">
        <v>0.2</v>
      </c>
      <c r="ERQ10">
        <v>0.2</v>
      </c>
      <c r="ERR10">
        <v>0</v>
      </c>
      <c r="ERS10">
        <v>0.2</v>
      </c>
      <c r="ERT10">
        <v>0</v>
      </c>
      <c r="ERU10">
        <v>0.2</v>
      </c>
      <c r="ERV10">
        <v>0</v>
      </c>
      <c r="ERW10">
        <v>0</v>
      </c>
      <c r="ERX10">
        <v>0</v>
      </c>
      <c r="ERY10">
        <v>0.2</v>
      </c>
      <c r="ERZ10">
        <v>0.2</v>
      </c>
      <c r="ESA10">
        <v>0.2</v>
      </c>
      <c r="ESB10">
        <v>0.2</v>
      </c>
      <c r="ESC10">
        <v>0</v>
      </c>
      <c r="ESD10">
        <v>0.2</v>
      </c>
      <c r="ESE10">
        <v>0</v>
      </c>
      <c r="ESF10">
        <v>0.2</v>
      </c>
      <c r="ESG10">
        <v>0.2</v>
      </c>
      <c r="ESH10">
        <v>0</v>
      </c>
      <c r="ESI10">
        <v>0.2</v>
      </c>
      <c r="ESJ10">
        <v>0</v>
      </c>
      <c r="ESK10">
        <v>0</v>
      </c>
      <c r="ESL10">
        <v>0</v>
      </c>
      <c r="ESM10">
        <v>0</v>
      </c>
      <c r="ESN10">
        <v>0.2</v>
      </c>
      <c r="ESO10">
        <v>0</v>
      </c>
      <c r="ESP10">
        <v>0</v>
      </c>
      <c r="ESQ10">
        <v>0</v>
      </c>
      <c r="ESR10">
        <v>0.2</v>
      </c>
      <c r="ESS10">
        <v>0</v>
      </c>
      <c r="EST10">
        <v>0.2</v>
      </c>
      <c r="ESU10">
        <v>0</v>
      </c>
      <c r="ESV10">
        <v>0</v>
      </c>
      <c r="ESW10">
        <v>0</v>
      </c>
      <c r="ESX10">
        <v>0.2</v>
      </c>
      <c r="ESY10">
        <v>0</v>
      </c>
      <c r="ESZ10">
        <v>0</v>
      </c>
      <c r="ETA10">
        <v>0</v>
      </c>
      <c r="ETB10">
        <v>0</v>
      </c>
      <c r="ETC10">
        <v>0</v>
      </c>
      <c r="ETD10">
        <v>0</v>
      </c>
      <c r="ETE10">
        <v>0</v>
      </c>
      <c r="ETF10">
        <v>0.2</v>
      </c>
      <c r="ETG10">
        <v>0</v>
      </c>
      <c r="ETH10">
        <v>0.2</v>
      </c>
      <c r="ETI10">
        <v>0</v>
      </c>
      <c r="ETJ10">
        <v>0</v>
      </c>
      <c r="ETK10">
        <v>0.2</v>
      </c>
      <c r="ETL10">
        <v>0.2</v>
      </c>
      <c r="ETM10">
        <v>0</v>
      </c>
      <c r="ETN10">
        <v>0.2</v>
      </c>
      <c r="ETO10">
        <v>0</v>
      </c>
      <c r="ETP10">
        <v>0.2</v>
      </c>
      <c r="ETQ10">
        <v>0</v>
      </c>
      <c r="ETR10">
        <v>0.2</v>
      </c>
      <c r="ETS10">
        <v>0.2</v>
      </c>
      <c r="ETT10">
        <v>0</v>
      </c>
      <c r="ETU10">
        <v>0</v>
      </c>
      <c r="ETV10">
        <v>0.2</v>
      </c>
      <c r="ETW10">
        <v>0.2</v>
      </c>
      <c r="ETX10">
        <v>0</v>
      </c>
      <c r="ETY10">
        <v>0</v>
      </c>
      <c r="ETZ10">
        <v>0</v>
      </c>
      <c r="EUA10">
        <v>0</v>
      </c>
      <c r="EUB10">
        <v>0</v>
      </c>
      <c r="EUC10">
        <v>0</v>
      </c>
      <c r="EUD10">
        <v>0</v>
      </c>
      <c r="EUE10">
        <v>0.2</v>
      </c>
      <c r="EUF10">
        <v>0</v>
      </c>
      <c r="EUG10">
        <v>0</v>
      </c>
      <c r="EUH10">
        <v>0</v>
      </c>
      <c r="EUI10">
        <v>0</v>
      </c>
      <c r="EUJ10">
        <v>0.2</v>
      </c>
      <c r="EUK10">
        <v>0.2</v>
      </c>
      <c r="EUL10">
        <v>0</v>
      </c>
      <c r="EUM10">
        <v>0</v>
      </c>
      <c r="EUN10">
        <v>0</v>
      </c>
      <c r="EUO10">
        <v>0</v>
      </c>
      <c r="EUP10">
        <v>0.2</v>
      </c>
      <c r="EUQ10">
        <v>0.2</v>
      </c>
      <c r="EUR10">
        <v>0.2</v>
      </c>
      <c r="EUS10">
        <v>0</v>
      </c>
      <c r="EUT10">
        <v>0.2</v>
      </c>
      <c r="EUU10">
        <v>0.2</v>
      </c>
      <c r="EUV10">
        <v>0.2</v>
      </c>
      <c r="EUW10">
        <v>0</v>
      </c>
      <c r="EUX10">
        <v>0.2</v>
      </c>
      <c r="EUY10">
        <v>0</v>
      </c>
      <c r="EUZ10">
        <v>0.2</v>
      </c>
      <c r="EVA10">
        <v>0</v>
      </c>
      <c r="EVB10">
        <v>0</v>
      </c>
      <c r="EVC10">
        <v>0.2</v>
      </c>
      <c r="EVD10">
        <v>0</v>
      </c>
      <c r="EVE10">
        <v>0.2</v>
      </c>
      <c r="EVF10">
        <v>0</v>
      </c>
      <c r="EVG10">
        <v>0.2</v>
      </c>
      <c r="EVH10">
        <v>0.2</v>
      </c>
      <c r="EVI10">
        <v>0</v>
      </c>
      <c r="EVJ10">
        <v>0.2</v>
      </c>
      <c r="EVK10">
        <v>0.2</v>
      </c>
      <c r="EVL10">
        <v>0.2</v>
      </c>
      <c r="EVM10">
        <v>0.2</v>
      </c>
      <c r="EVN10">
        <v>0.2</v>
      </c>
      <c r="EVO10">
        <v>0</v>
      </c>
      <c r="EVP10">
        <v>0.2</v>
      </c>
      <c r="EVQ10">
        <v>0</v>
      </c>
      <c r="EVR10">
        <v>0.2</v>
      </c>
      <c r="EVS10">
        <v>0</v>
      </c>
      <c r="EVT10">
        <v>0.2</v>
      </c>
      <c r="EVU10">
        <v>0.2</v>
      </c>
      <c r="EVV10">
        <v>0</v>
      </c>
      <c r="EVW10">
        <v>0.2</v>
      </c>
      <c r="EVX10">
        <v>0.2</v>
      </c>
      <c r="EVY10">
        <v>0.2</v>
      </c>
      <c r="EVZ10">
        <v>0</v>
      </c>
      <c r="EWA10">
        <v>0</v>
      </c>
      <c r="EWB10">
        <v>0</v>
      </c>
      <c r="EWC10">
        <v>0</v>
      </c>
      <c r="EWD10">
        <v>0</v>
      </c>
      <c r="EWE10">
        <v>0.2</v>
      </c>
      <c r="EWF10">
        <v>0.2</v>
      </c>
      <c r="EWG10">
        <v>0.2</v>
      </c>
      <c r="EWH10">
        <v>0.2</v>
      </c>
      <c r="EWI10">
        <v>0</v>
      </c>
      <c r="EWJ10">
        <v>0.2</v>
      </c>
      <c r="EWK10">
        <v>0</v>
      </c>
      <c r="EWL10">
        <v>0.2</v>
      </c>
      <c r="EWM10">
        <v>0.2</v>
      </c>
      <c r="EWN10">
        <v>0</v>
      </c>
      <c r="EWO10">
        <v>0</v>
      </c>
      <c r="EWP10">
        <v>0</v>
      </c>
      <c r="EWQ10">
        <v>0.2</v>
      </c>
      <c r="EWR10">
        <v>0</v>
      </c>
      <c r="EWS10">
        <v>0.2</v>
      </c>
      <c r="EWT10">
        <v>0.2</v>
      </c>
      <c r="EWU10">
        <v>0</v>
      </c>
      <c r="EWV10">
        <v>0</v>
      </c>
      <c r="EWW10">
        <v>0</v>
      </c>
      <c r="EWX10">
        <v>0</v>
      </c>
      <c r="EWY10">
        <v>0</v>
      </c>
      <c r="EWZ10">
        <v>0.2</v>
      </c>
      <c r="EXA10">
        <v>0</v>
      </c>
      <c r="EXB10">
        <v>0.2</v>
      </c>
      <c r="EXC10">
        <v>0.2</v>
      </c>
      <c r="EXD10">
        <v>0.2</v>
      </c>
      <c r="EXE10">
        <v>0.2</v>
      </c>
      <c r="EXF10">
        <v>0.2</v>
      </c>
      <c r="EXG10">
        <v>0.2</v>
      </c>
      <c r="EXH10">
        <v>0.2</v>
      </c>
      <c r="EXI10">
        <v>0</v>
      </c>
      <c r="EXJ10">
        <v>0.2</v>
      </c>
      <c r="EXK10">
        <v>0.2</v>
      </c>
      <c r="EXL10">
        <v>0</v>
      </c>
      <c r="EXM10">
        <v>0</v>
      </c>
      <c r="EXN10">
        <v>0.2</v>
      </c>
      <c r="EXO10">
        <v>0</v>
      </c>
      <c r="EXP10">
        <v>0</v>
      </c>
      <c r="EXQ10">
        <v>0</v>
      </c>
      <c r="EXR10">
        <v>0.2</v>
      </c>
      <c r="EXS10">
        <v>0.2</v>
      </c>
      <c r="EXT10">
        <v>0</v>
      </c>
      <c r="EXU10">
        <v>0.2</v>
      </c>
      <c r="EXV10">
        <v>0</v>
      </c>
      <c r="EXW10">
        <v>0</v>
      </c>
      <c r="EXX10">
        <v>0</v>
      </c>
      <c r="EXY10">
        <v>0.2</v>
      </c>
      <c r="EXZ10">
        <v>0.2</v>
      </c>
      <c r="EYA10">
        <v>0</v>
      </c>
      <c r="EYB10">
        <v>0.2</v>
      </c>
      <c r="EYC10">
        <v>0.2</v>
      </c>
      <c r="EYD10">
        <v>0.2</v>
      </c>
      <c r="EYE10">
        <v>0</v>
      </c>
      <c r="EYF10">
        <v>0</v>
      </c>
      <c r="EYG10">
        <v>0</v>
      </c>
      <c r="EYH10">
        <v>0</v>
      </c>
      <c r="EYI10">
        <v>0</v>
      </c>
      <c r="EYJ10">
        <v>0</v>
      </c>
      <c r="EYK10">
        <v>0.2</v>
      </c>
      <c r="EYL10">
        <v>0.2</v>
      </c>
      <c r="EYM10">
        <v>0.2</v>
      </c>
      <c r="EYN10">
        <v>0.2</v>
      </c>
      <c r="EYO10">
        <v>0.2</v>
      </c>
      <c r="EYP10">
        <v>0.2</v>
      </c>
      <c r="EYQ10">
        <v>0.2</v>
      </c>
      <c r="EYR10">
        <v>0</v>
      </c>
      <c r="EYS10">
        <v>0</v>
      </c>
      <c r="EYT10">
        <v>0.2</v>
      </c>
      <c r="EYU10">
        <v>0</v>
      </c>
      <c r="EYV10">
        <v>0</v>
      </c>
      <c r="EYW10">
        <v>0</v>
      </c>
      <c r="EYX10">
        <v>0.2</v>
      </c>
      <c r="EYY10">
        <v>0.2</v>
      </c>
      <c r="EYZ10">
        <v>0</v>
      </c>
      <c r="EZA10">
        <v>0.2</v>
      </c>
      <c r="EZB10">
        <v>0.2</v>
      </c>
      <c r="EZC10">
        <v>0</v>
      </c>
      <c r="EZD10">
        <v>0.2</v>
      </c>
      <c r="EZE10">
        <v>0.2</v>
      </c>
      <c r="EZF10">
        <v>0.2</v>
      </c>
      <c r="EZG10">
        <v>0.2</v>
      </c>
      <c r="EZH10">
        <v>0</v>
      </c>
      <c r="EZI10">
        <v>0.2</v>
      </c>
      <c r="EZJ10">
        <v>0.2</v>
      </c>
      <c r="EZK10">
        <v>0.2</v>
      </c>
      <c r="EZL10">
        <v>0</v>
      </c>
      <c r="EZM10">
        <v>0.2</v>
      </c>
      <c r="EZN10">
        <v>0</v>
      </c>
      <c r="EZO10">
        <v>0</v>
      </c>
      <c r="EZP10">
        <v>0.2</v>
      </c>
      <c r="EZQ10">
        <v>0.2</v>
      </c>
      <c r="EZR10">
        <v>0.2</v>
      </c>
      <c r="EZS10">
        <v>0</v>
      </c>
      <c r="EZT10">
        <v>0.2</v>
      </c>
      <c r="EZU10">
        <v>0.2</v>
      </c>
      <c r="EZV10">
        <v>0.2</v>
      </c>
      <c r="EZW10">
        <v>0.2</v>
      </c>
      <c r="EZX10">
        <v>0.2</v>
      </c>
      <c r="EZY10">
        <v>0.2</v>
      </c>
      <c r="EZZ10">
        <v>0</v>
      </c>
      <c r="FAA10">
        <v>0</v>
      </c>
      <c r="FAB10">
        <v>0</v>
      </c>
      <c r="FAC10">
        <v>0.2</v>
      </c>
      <c r="FAD10">
        <v>0.2</v>
      </c>
      <c r="FAE10">
        <v>0.2</v>
      </c>
      <c r="FAF10">
        <v>0</v>
      </c>
      <c r="FAG10">
        <v>0</v>
      </c>
      <c r="FAH10">
        <v>0.2</v>
      </c>
      <c r="FAI10">
        <v>0.2</v>
      </c>
      <c r="FAJ10">
        <v>0</v>
      </c>
      <c r="FAK10">
        <v>0.2</v>
      </c>
      <c r="FAL10">
        <v>0.2</v>
      </c>
      <c r="FAM10">
        <v>0.2</v>
      </c>
      <c r="FAN10">
        <v>0</v>
      </c>
      <c r="FAO10">
        <v>0</v>
      </c>
      <c r="FAP10">
        <v>0</v>
      </c>
      <c r="FAQ10">
        <v>0</v>
      </c>
      <c r="FAR10">
        <v>0.2</v>
      </c>
      <c r="FAS10">
        <v>0</v>
      </c>
      <c r="FAT10">
        <v>0</v>
      </c>
      <c r="FAU10">
        <v>0.2</v>
      </c>
      <c r="FAV10">
        <v>0.2</v>
      </c>
      <c r="FAW10">
        <v>0</v>
      </c>
      <c r="FAX10">
        <v>0</v>
      </c>
      <c r="FAY10">
        <v>0</v>
      </c>
      <c r="FAZ10">
        <v>0.2</v>
      </c>
      <c r="FBA10">
        <v>0</v>
      </c>
      <c r="FBB10">
        <v>0</v>
      </c>
      <c r="FBC10">
        <v>0.2</v>
      </c>
      <c r="FBD10">
        <v>0</v>
      </c>
      <c r="FBE10">
        <v>0</v>
      </c>
      <c r="FBF10">
        <v>0</v>
      </c>
      <c r="FBG10">
        <v>0.2</v>
      </c>
      <c r="FBH10">
        <v>0</v>
      </c>
      <c r="FBI10">
        <v>0.2</v>
      </c>
      <c r="FBJ10">
        <v>0.2</v>
      </c>
      <c r="FBK10">
        <v>0.2</v>
      </c>
      <c r="FBL10">
        <v>0.2</v>
      </c>
      <c r="FBM10">
        <v>0</v>
      </c>
      <c r="FBN10">
        <v>0.2</v>
      </c>
      <c r="FBO10">
        <v>0</v>
      </c>
      <c r="FBP10">
        <v>0</v>
      </c>
      <c r="FBQ10">
        <v>0.2</v>
      </c>
      <c r="FBR10">
        <v>0</v>
      </c>
      <c r="FBS10">
        <v>0.2</v>
      </c>
      <c r="FBT10">
        <v>0.2</v>
      </c>
      <c r="FBU10">
        <v>0</v>
      </c>
      <c r="FBV10">
        <v>0</v>
      </c>
      <c r="FBW10">
        <v>0.2</v>
      </c>
      <c r="FBX10">
        <v>0</v>
      </c>
      <c r="FBY10">
        <v>0</v>
      </c>
      <c r="FBZ10">
        <v>0</v>
      </c>
      <c r="FCA10">
        <v>0</v>
      </c>
      <c r="FCB10">
        <v>0.2</v>
      </c>
      <c r="FCC10">
        <v>0.2</v>
      </c>
      <c r="FCD10">
        <v>0.2</v>
      </c>
      <c r="FCE10">
        <v>0</v>
      </c>
      <c r="FCF10">
        <v>0</v>
      </c>
      <c r="FCG10">
        <v>0.2</v>
      </c>
      <c r="FCH10">
        <v>0.2</v>
      </c>
      <c r="FCI10">
        <v>0</v>
      </c>
      <c r="FCJ10">
        <v>0.2</v>
      </c>
      <c r="FCK10">
        <v>0</v>
      </c>
      <c r="FCL10">
        <v>0</v>
      </c>
      <c r="FCM10">
        <v>0</v>
      </c>
      <c r="FCN10">
        <v>0</v>
      </c>
      <c r="FCO10">
        <v>0</v>
      </c>
      <c r="FCP10">
        <v>0</v>
      </c>
      <c r="FCQ10">
        <v>0.2</v>
      </c>
      <c r="FCR10">
        <v>0.2</v>
      </c>
      <c r="FCS10">
        <v>0</v>
      </c>
      <c r="FCT10">
        <v>0</v>
      </c>
      <c r="FCU10">
        <v>0</v>
      </c>
      <c r="FCV10">
        <v>0.2</v>
      </c>
      <c r="FCW10">
        <v>0.2</v>
      </c>
      <c r="FCX10">
        <v>0.2</v>
      </c>
      <c r="FCY10">
        <v>0.2</v>
      </c>
      <c r="FCZ10">
        <v>0</v>
      </c>
      <c r="FDA10">
        <v>0.2</v>
      </c>
      <c r="FDB10">
        <v>0.2</v>
      </c>
      <c r="FDC10">
        <v>0</v>
      </c>
      <c r="FDD10">
        <v>0.2</v>
      </c>
      <c r="FDE10">
        <v>0.2</v>
      </c>
      <c r="FDF10">
        <v>0.2</v>
      </c>
      <c r="FDG10">
        <v>0.2</v>
      </c>
      <c r="FDH10">
        <v>0</v>
      </c>
      <c r="FDI10">
        <v>0.2</v>
      </c>
      <c r="FDJ10">
        <v>0</v>
      </c>
      <c r="FDK10">
        <v>0</v>
      </c>
      <c r="FDL10">
        <v>0.2</v>
      </c>
      <c r="FDM10">
        <v>0.2</v>
      </c>
      <c r="FDN10">
        <v>0.2</v>
      </c>
      <c r="FDO10">
        <v>0.2</v>
      </c>
      <c r="FDP10">
        <v>0</v>
      </c>
      <c r="FDQ10">
        <v>0.2</v>
      </c>
      <c r="FDR10">
        <v>0.2</v>
      </c>
      <c r="FDS10">
        <v>0</v>
      </c>
      <c r="FDT10">
        <v>0</v>
      </c>
      <c r="FDU10">
        <v>0</v>
      </c>
      <c r="FDV10">
        <v>0.2</v>
      </c>
      <c r="FDW10">
        <v>0</v>
      </c>
      <c r="FDX10">
        <v>0.2</v>
      </c>
      <c r="FDY10">
        <v>0.2</v>
      </c>
      <c r="FDZ10">
        <v>0.2</v>
      </c>
      <c r="FEA10">
        <v>0</v>
      </c>
      <c r="FEB10">
        <v>0.2</v>
      </c>
      <c r="FEC10">
        <v>0</v>
      </c>
      <c r="FED10">
        <v>0</v>
      </c>
      <c r="FEE10">
        <v>0.2</v>
      </c>
      <c r="FEF10">
        <v>0.2</v>
      </c>
      <c r="FEG10">
        <v>0</v>
      </c>
      <c r="FEH10">
        <v>0.2</v>
      </c>
      <c r="FEI10">
        <v>0</v>
      </c>
      <c r="FEJ10">
        <v>0.2</v>
      </c>
      <c r="FEK10">
        <v>0</v>
      </c>
      <c r="FEL10">
        <v>0.2</v>
      </c>
      <c r="FEM10">
        <v>0</v>
      </c>
      <c r="FEN10">
        <v>0.2</v>
      </c>
      <c r="FEO10">
        <v>0.2</v>
      </c>
      <c r="FEP10">
        <v>0</v>
      </c>
      <c r="FEQ10">
        <v>0</v>
      </c>
      <c r="FER10">
        <v>0</v>
      </c>
      <c r="FES10">
        <v>0.2</v>
      </c>
      <c r="FET10">
        <v>0</v>
      </c>
      <c r="FEU10">
        <v>0</v>
      </c>
      <c r="FEV10">
        <v>0.2</v>
      </c>
      <c r="FEW10">
        <v>0.2</v>
      </c>
      <c r="FEX10">
        <v>0.2</v>
      </c>
      <c r="FEY10">
        <v>0</v>
      </c>
      <c r="FEZ10">
        <v>0.2</v>
      </c>
      <c r="FFA10">
        <v>0</v>
      </c>
      <c r="FFB10">
        <v>0</v>
      </c>
      <c r="FFC10">
        <v>0</v>
      </c>
      <c r="FFD10">
        <v>0.2</v>
      </c>
      <c r="FFE10">
        <v>0</v>
      </c>
      <c r="FFF10">
        <v>0</v>
      </c>
      <c r="FFG10">
        <v>0</v>
      </c>
      <c r="FFH10">
        <v>0.2</v>
      </c>
      <c r="FFI10">
        <v>0.2</v>
      </c>
      <c r="FFJ10">
        <v>0.2</v>
      </c>
      <c r="FFK10">
        <v>0</v>
      </c>
      <c r="FFL10">
        <v>0.2</v>
      </c>
      <c r="FFM10">
        <v>0</v>
      </c>
      <c r="FFN10">
        <v>0.2</v>
      </c>
      <c r="FFO10">
        <v>0.2</v>
      </c>
      <c r="FFP10">
        <v>0.2</v>
      </c>
      <c r="FFQ10">
        <v>0</v>
      </c>
      <c r="FFR10">
        <v>0</v>
      </c>
      <c r="FFS10">
        <v>0.2</v>
      </c>
      <c r="FFT10">
        <v>0</v>
      </c>
      <c r="FFU10">
        <v>0.2</v>
      </c>
      <c r="FFV10">
        <v>0.2</v>
      </c>
      <c r="FFW10">
        <v>0</v>
      </c>
      <c r="FFX10">
        <v>0.2</v>
      </c>
      <c r="FFY10">
        <v>0.2</v>
      </c>
      <c r="FFZ10">
        <v>0</v>
      </c>
      <c r="FGA10">
        <v>0</v>
      </c>
      <c r="FGB10">
        <v>0</v>
      </c>
      <c r="FGC10">
        <v>0</v>
      </c>
      <c r="FGD10">
        <v>0.2</v>
      </c>
      <c r="FGE10">
        <v>0</v>
      </c>
      <c r="FGF10">
        <v>0</v>
      </c>
      <c r="FGG10">
        <v>0</v>
      </c>
      <c r="FGH10">
        <v>0.2</v>
      </c>
      <c r="FGI10">
        <v>0.2</v>
      </c>
      <c r="FGJ10">
        <v>0.2</v>
      </c>
      <c r="FGK10">
        <v>0</v>
      </c>
      <c r="FGL10">
        <v>0</v>
      </c>
      <c r="FGM10">
        <v>0.2</v>
      </c>
      <c r="FGN10">
        <v>0</v>
      </c>
      <c r="FGO10">
        <v>0</v>
      </c>
      <c r="FGP10">
        <v>0.2</v>
      </c>
      <c r="FGQ10">
        <v>0.2</v>
      </c>
      <c r="FGR10">
        <v>0.2</v>
      </c>
      <c r="FGS10">
        <v>0.2</v>
      </c>
      <c r="FGT10">
        <v>0</v>
      </c>
      <c r="FGU10">
        <v>0</v>
      </c>
      <c r="FGV10">
        <v>0</v>
      </c>
      <c r="FGW10">
        <v>0</v>
      </c>
      <c r="FGX10">
        <v>0.2</v>
      </c>
      <c r="FGY10">
        <v>0</v>
      </c>
      <c r="FGZ10">
        <v>0.2</v>
      </c>
      <c r="FHA10">
        <v>0</v>
      </c>
      <c r="FHB10">
        <v>0.2</v>
      </c>
      <c r="FHC10">
        <v>0</v>
      </c>
      <c r="FHD10">
        <v>0.2</v>
      </c>
      <c r="FHE10">
        <v>0</v>
      </c>
      <c r="FHF10">
        <v>0.2</v>
      </c>
      <c r="FHG10">
        <v>0.2</v>
      </c>
      <c r="FHH10">
        <v>0</v>
      </c>
      <c r="FHI10">
        <v>0.2</v>
      </c>
      <c r="FHJ10">
        <v>0.2</v>
      </c>
      <c r="FHK10">
        <v>0.2</v>
      </c>
      <c r="FHL10">
        <v>0</v>
      </c>
      <c r="FHM10">
        <v>0.2</v>
      </c>
      <c r="FHN10">
        <v>0</v>
      </c>
      <c r="FHO10">
        <v>0.2</v>
      </c>
      <c r="FHP10">
        <v>0</v>
      </c>
      <c r="FHQ10">
        <v>0.2</v>
      </c>
      <c r="FHR10">
        <v>0</v>
      </c>
      <c r="FHS10">
        <v>0.2</v>
      </c>
      <c r="FHT10">
        <v>0.2</v>
      </c>
      <c r="FHU10">
        <v>0</v>
      </c>
      <c r="FHV10">
        <v>0</v>
      </c>
      <c r="FHW10">
        <v>0.2</v>
      </c>
      <c r="FHX10">
        <v>0</v>
      </c>
      <c r="FHY10">
        <v>0</v>
      </c>
      <c r="FHZ10">
        <v>0</v>
      </c>
      <c r="FIA10">
        <v>0</v>
      </c>
      <c r="FIB10">
        <v>0</v>
      </c>
      <c r="FIC10">
        <v>0</v>
      </c>
      <c r="FID10">
        <v>0</v>
      </c>
      <c r="FIE10">
        <v>0</v>
      </c>
      <c r="FIF10">
        <v>0</v>
      </c>
      <c r="FIG10">
        <v>0.2</v>
      </c>
      <c r="FIH10">
        <v>0</v>
      </c>
      <c r="FII10">
        <v>0</v>
      </c>
      <c r="FIJ10">
        <v>0.2</v>
      </c>
      <c r="FIK10">
        <v>0.2</v>
      </c>
      <c r="FIL10">
        <v>0.2</v>
      </c>
      <c r="FIM10">
        <v>0</v>
      </c>
      <c r="FIN10">
        <v>0.2</v>
      </c>
      <c r="FIO10">
        <v>0.2</v>
      </c>
      <c r="FIP10">
        <v>0</v>
      </c>
      <c r="FIQ10">
        <v>0</v>
      </c>
      <c r="FIR10">
        <v>0.2</v>
      </c>
      <c r="FIS10">
        <v>0</v>
      </c>
      <c r="FIT10">
        <v>0.2</v>
      </c>
      <c r="FIU10">
        <v>0</v>
      </c>
      <c r="FIV10">
        <v>0.2</v>
      </c>
      <c r="FIW10">
        <v>0.2</v>
      </c>
      <c r="FIX10">
        <v>0</v>
      </c>
      <c r="FIY10">
        <v>0.2</v>
      </c>
      <c r="FIZ10">
        <v>0.2</v>
      </c>
      <c r="FJA10">
        <v>0.2</v>
      </c>
      <c r="FJB10">
        <v>0</v>
      </c>
      <c r="FJC10">
        <v>0</v>
      </c>
      <c r="FJD10">
        <v>0.2</v>
      </c>
      <c r="FJE10">
        <v>0</v>
      </c>
      <c r="FJF10">
        <v>0</v>
      </c>
      <c r="FJG10">
        <v>0</v>
      </c>
      <c r="FJH10">
        <v>0</v>
      </c>
      <c r="FJI10">
        <v>0</v>
      </c>
      <c r="FJJ10">
        <v>0.2</v>
      </c>
      <c r="FJK10">
        <v>0.2</v>
      </c>
      <c r="FJL10">
        <v>0</v>
      </c>
      <c r="FJM10">
        <v>0</v>
      </c>
      <c r="FJN10">
        <v>0.2</v>
      </c>
      <c r="FJO10">
        <v>0</v>
      </c>
      <c r="FJP10">
        <v>0</v>
      </c>
      <c r="FJQ10">
        <v>0</v>
      </c>
      <c r="FJR10">
        <v>0.2</v>
      </c>
      <c r="FJS10">
        <v>0</v>
      </c>
      <c r="FJT10">
        <v>0.2</v>
      </c>
      <c r="FJU10">
        <v>0</v>
      </c>
      <c r="FJV10">
        <v>0.2</v>
      </c>
      <c r="FJW10">
        <v>0</v>
      </c>
      <c r="FJX10">
        <v>0</v>
      </c>
      <c r="FJY10">
        <v>0</v>
      </c>
      <c r="FJZ10">
        <v>0.2</v>
      </c>
      <c r="FKA10">
        <v>0.2</v>
      </c>
      <c r="FKB10">
        <v>0</v>
      </c>
      <c r="FKC10">
        <v>0.2</v>
      </c>
      <c r="FKD10">
        <v>0</v>
      </c>
      <c r="FKE10">
        <v>0.2</v>
      </c>
      <c r="FKF10">
        <v>0.2</v>
      </c>
      <c r="FKG10">
        <v>0</v>
      </c>
      <c r="FKH10">
        <v>0.2</v>
      </c>
      <c r="FKI10">
        <v>0.2</v>
      </c>
      <c r="FKJ10">
        <v>0</v>
      </c>
      <c r="FKK10">
        <v>0</v>
      </c>
      <c r="FKL10">
        <v>0</v>
      </c>
      <c r="FKM10">
        <v>0</v>
      </c>
      <c r="FKN10">
        <v>0</v>
      </c>
      <c r="FKO10">
        <v>0.2</v>
      </c>
      <c r="FKP10">
        <v>0</v>
      </c>
      <c r="FKQ10">
        <v>0.2</v>
      </c>
      <c r="FKR10">
        <v>0.2</v>
      </c>
      <c r="FKS10">
        <v>0.2</v>
      </c>
      <c r="FKT10">
        <v>0.2</v>
      </c>
      <c r="FKU10">
        <v>0.2</v>
      </c>
      <c r="FKV10">
        <v>0</v>
      </c>
      <c r="FKW10">
        <v>0.2</v>
      </c>
      <c r="FKX10">
        <v>0</v>
      </c>
      <c r="FKY10">
        <v>0.2</v>
      </c>
      <c r="FKZ10">
        <v>0.2</v>
      </c>
      <c r="FLA10">
        <v>0.2</v>
      </c>
      <c r="FLB10">
        <v>0</v>
      </c>
      <c r="FLC10">
        <v>0.2</v>
      </c>
      <c r="FLD10">
        <v>0</v>
      </c>
      <c r="FLE10">
        <v>0.2</v>
      </c>
      <c r="FLF10">
        <v>0</v>
      </c>
      <c r="FLG10">
        <v>0.2</v>
      </c>
      <c r="FLH10">
        <v>0</v>
      </c>
      <c r="FLI10">
        <v>0</v>
      </c>
      <c r="FLJ10">
        <v>0.2</v>
      </c>
      <c r="FLK10">
        <v>0</v>
      </c>
      <c r="FLL10">
        <v>0</v>
      </c>
      <c r="FLM10">
        <v>0</v>
      </c>
      <c r="FLN10">
        <v>0</v>
      </c>
      <c r="FLO10">
        <v>0.2</v>
      </c>
      <c r="FLP10">
        <v>0.2</v>
      </c>
      <c r="FLQ10">
        <v>0.2</v>
      </c>
      <c r="FLR10">
        <v>0.2</v>
      </c>
      <c r="FLS10">
        <v>0.2</v>
      </c>
      <c r="FLT10">
        <v>0.2</v>
      </c>
      <c r="FLU10">
        <v>0</v>
      </c>
      <c r="FLV10">
        <v>0</v>
      </c>
      <c r="FLW10">
        <v>0.2</v>
      </c>
      <c r="FLX10">
        <v>0</v>
      </c>
      <c r="FLY10">
        <v>0</v>
      </c>
      <c r="FLZ10">
        <v>0.2</v>
      </c>
      <c r="FMA10">
        <v>0.2</v>
      </c>
      <c r="FMB10">
        <v>0.2</v>
      </c>
      <c r="FMC10">
        <v>0.2</v>
      </c>
      <c r="FMD10">
        <v>0</v>
      </c>
      <c r="FME10">
        <v>0</v>
      </c>
      <c r="FMF10">
        <v>0</v>
      </c>
      <c r="FMG10">
        <v>0.2</v>
      </c>
      <c r="FMH10">
        <v>0</v>
      </c>
      <c r="FMI10">
        <v>0</v>
      </c>
      <c r="FMJ10">
        <v>0.2</v>
      </c>
      <c r="FMK10">
        <v>0.2</v>
      </c>
      <c r="FML10">
        <v>0</v>
      </c>
      <c r="FMM10">
        <v>0.2</v>
      </c>
      <c r="FMN10">
        <v>0</v>
      </c>
      <c r="FMO10">
        <v>0.2</v>
      </c>
      <c r="FMP10">
        <v>0</v>
      </c>
      <c r="FMQ10">
        <v>0.2</v>
      </c>
      <c r="FMR10">
        <v>0</v>
      </c>
      <c r="FMS10">
        <v>0.2</v>
      </c>
      <c r="FMT10">
        <v>0</v>
      </c>
      <c r="FMU10">
        <v>0</v>
      </c>
      <c r="FMV10">
        <v>0.2</v>
      </c>
      <c r="FMW10">
        <v>0</v>
      </c>
      <c r="FMX10">
        <v>0.2</v>
      </c>
      <c r="FMY10">
        <v>0</v>
      </c>
      <c r="FMZ10">
        <v>0</v>
      </c>
      <c r="FNA10">
        <v>0</v>
      </c>
      <c r="FNB10">
        <v>0</v>
      </c>
      <c r="FNC10">
        <v>0</v>
      </c>
      <c r="FND10">
        <v>0.2</v>
      </c>
      <c r="FNE10">
        <v>0.2</v>
      </c>
      <c r="FNF10">
        <v>0</v>
      </c>
      <c r="FNG10">
        <v>0</v>
      </c>
      <c r="FNH10">
        <v>0</v>
      </c>
      <c r="FNI10">
        <v>0.2</v>
      </c>
      <c r="FNJ10">
        <v>0</v>
      </c>
      <c r="FNK10">
        <v>0</v>
      </c>
      <c r="FNL10">
        <v>0.2</v>
      </c>
      <c r="FNM10">
        <v>0.2</v>
      </c>
      <c r="FNN10">
        <v>0.2</v>
      </c>
      <c r="FNO10">
        <v>0.2</v>
      </c>
      <c r="FNP10">
        <v>0.2</v>
      </c>
      <c r="FNQ10">
        <v>0.2</v>
      </c>
      <c r="FNR10">
        <v>0.2</v>
      </c>
      <c r="FNS10">
        <v>0.2</v>
      </c>
      <c r="FNT10">
        <v>0</v>
      </c>
      <c r="FNU10">
        <v>0</v>
      </c>
      <c r="FNV10">
        <v>0.2</v>
      </c>
      <c r="FNW10">
        <v>0</v>
      </c>
      <c r="FNX10">
        <v>0.2</v>
      </c>
      <c r="FNY10">
        <v>0</v>
      </c>
      <c r="FNZ10">
        <v>0.2</v>
      </c>
      <c r="FOA10">
        <v>0.2</v>
      </c>
      <c r="FOB10">
        <v>0</v>
      </c>
      <c r="FOC10">
        <v>0.2</v>
      </c>
      <c r="FOD10">
        <v>0.2</v>
      </c>
      <c r="FOE10">
        <v>0</v>
      </c>
      <c r="FOF10">
        <v>0.2</v>
      </c>
      <c r="FOG10">
        <v>0.2</v>
      </c>
      <c r="FOH10">
        <v>0</v>
      </c>
      <c r="FOI10">
        <v>0.2</v>
      </c>
      <c r="FOJ10">
        <v>0.2</v>
      </c>
      <c r="FOK10">
        <v>0</v>
      </c>
      <c r="FOL10">
        <v>0</v>
      </c>
      <c r="FOM10">
        <v>0</v>
      </c>
      <c r="FON10">
        <v>0</v>
      </c>
      <c r="FOO10">
        <v>0</v>
      </c>
      <c r="FOP10">
        <v>0.2</v>
      </c>
      <c r="FOQ10">
        <v>0</v>
      </c>
      <c r="FOR10">
        <v>0</v>
      </c>
      <c r="FOS10">
        <v>0.2</v>
      </c>
      <c r="FOT10">
        <v>0.2</v>
      </c>
      <c r="FOU10">
        <v>0</v>
      </c>
      <c r="FOV10">
        <v>0.2</v>
      </c>
      <c r="FOW10">
        <v>0.2</v>
      </c>
      <c r="FOX10">
        <v>0</v>
      </c>
      <c r="FOY10">
        <v>0</v>
      </c>
      <c r="FOZ10">
        <v>0</v>
      </c>
      <c r="FPA10">
        <v>0</v>
      </c>
      <c r="FPB10">
        <v>0.2</v>
      </c>
      <c r="FPC10">
        <v>0</v>
      </c>
      <c r="FPD10">
        <v>0.2</v>
      </c>
      <c r="FPE10">
        <v>0.2</v>
      </c>
      <c r="FPF10">
        <v>0</v>
      </c>
      <c r="FPG10">
        <v>0</v>
      </c>
      <c r="FPH10">
        <v>0.2</v>
      </c>
      <c r="FPI10">
        <v>0</v>
      </c>
      <c r="FPJ10">
        <v>0.2</v>
      </c>
      <c r="FPK10">
        <v>0</v>
      </c>
      <c r="FPL10">
        <v>0</v>
      </c>
      <c r="FPM10">
        <v>0.2</v>
      </c>
      <c r="FPN10">
        <v>0</v>
      </c>
      <c r="FPO10">
        <v>0</v>
      </c>
      <c r="FPP10">
        <v>0</v>
      </c>
      <c r="FPQ10">
        <v>0</v>
      </c>
      <c r="FPR10">
        <v>0</v>
      </c>
      <c r="FPS10">
        <v>0</v>
      </c>
      <c r="FPT10">
        <v>0</v>
      </c>
      <c r="FPU10">
        <v>0.2</v>
      </c>
      <c r="FPV10">
        <v>0</v>
      </c>
      <c r="FPW10">
        <v>0</v>
      </c>
      <c r="FPX10">
        <v>0</v>
      </c>
      <c r="FPY10">
        <v>0</v>
      </c>
      <c r="FPZ10">
        <v>0</v>
      </c>
      <c r="FQA10">
        <v>0.2</v>
      </c>
      <c r="FQB10">
        <v>0.2</v>
      </c>
      <c r="FQC10">
        <v>0</v>
      </c>
      <c r="FQD10">
        <v>0</v>
      </c>
      <c r="FQE10">
        <v>0</v>
      </c>
      <c r="FQF10">
        <v>0.2</v>
      </c>
      <c r="FQG10">
        <v>0.2</v>
      </c>
      <c r="FQH10">
        <v>0</v>
      </c>
      <c r="FQI10">
        <v>0</v>
      </c>
      <c r="FQJ10">
        <v>0</v>
      </c>
      <c r="FQK10">
        <v>0</v>
      </c>
      <c r="FQL10">
        <v>0.2</v>
      </c>
      <c r="FQM10">
        <v>0.2</v>
      </c>
      <c r="FQN10">
        <v>0.2</v>
      </c>
      <c r="FQO10">
        <v>0.2</v>
      </c>
      <c r="FQP10">
        <v>0</v>
      </c>
      <c r="FQQ10">
        <v>0</v>
      </c>
      <c r="FQR10">
        <v>0</v>
      </c>
      <c r="FQS10">
        <v>0</v>
      </c>
      <c r="FQT10">
        <v>0</v>
      </c>
      <c r="FQU10">
        <v>0</v>
      </c>
      <c r="FQV10">
        <v>0.2</v>
      </c>
      <c r="FQW10">
        <v>0.2</v>
      </c>
      <c r="FQX10">
        <v>0.2</v>
      </c>
      <c r="FQY10">
        <v>0.2</v>
      </c>
      <c r="FQZ10">
        <v>0</v>
      </c>
      <c r="FRA10">
        <v>0.2</v>
      </c>
      <c r="FRB10">
        <v>0.2</v>
      </c>
      <c r="FRC10">
        <v>0.2</v>
      </c>
      <c r="FRD10">
        <v>0.2</v>
      </c>
      <c r="FRE10">
        <v>0.2</v>
      </c>
      <c r="FRF10">
        <v>0</v>
      </c>
      <c r="FRG10">
        <v>0</v>
      </c>
      <c r="FRH10">
        <v>0</v>
      </c>
      <c r="FRI10">
        <v>0.2</v>
      </c>
      <c r="FRJ10">
        <v>0</v>
      </c>
      <c r="FRK10">
        <v>0</v>
      </c>
      <c r="FRL10">
        <v>0</v>
      </c>
      <c r="FRM10">
        <v>0.2</v>
      </c>
      <c r="FRN10">
        <v>0</v>
      </c>
      <c r="FRO10">
        <v>0</v>
      </c>
      <c r="FRP10">
        <v>0</v>
      </c>
      <c r="FRQ10">
        <v>0.2</v>
      </c>
      <c r="FRR10">
        <v>0</v>
      </c>
      <c r="FRS10">
        <v>0</v>
      </c>
      <c r="FRT10">
        <v>0.2</v>
      </c>
      <c r="FRU10">
        <v>0</v>
      </c>
      <c r="FRV10">
        <v>0</v>
      </c>
      <c r="FRW10">
        <v>0</v>
      </c>
      <c r="FRX10">
        <v>0</v>
      </c>
      <c r="FRY10">
        <v>0.2</v>
      </c>
      <c r="FRZ10">
        <v>0</v>
      </c>
      <c r="FSA10">
        <v>0</v>
      </c>
      <c r="FSB10">
        <v>0</v>
      </c>
      <c r="FSC10">
        <v>0</v>
      </c>
      <c r="FSD10">
        <v>0.2</v>
      </c>
      <c r="FSE10">
        <v>0.2</v>
      </c>
      <c r="FSF10">
        <v>0</v>
      </c>
      <c r="FSG10">
        <v>0</v>
      </c>
      <c r="FSH10">
        <v>0.2</v>
      </c>
      <c r="FSI10">
        <v>0</v>
      </c>
      <c r="FSJ10">
        <v>0.2</v>
      </c>
      <c r="FSK10">
        <v>0.2</v>
      </c>
      <c r="FSL10">
        <v>0</v>
      </c>
      <c r="FSM10">
        <v>0</v>
      </c>
      <c r="FSN10">
        <v>0.2</v>
      </c>
      <c r="FSO10">
        <v>0</v>
      </c>
      <c r="FSP10">
        <v>0</v>
      </c>
      <c r="FSQ10">
        <v>0</v>
      </c>
      <c r="FSR10">
        <v>0.2</v>
      </c>
      <c r="FSS10">
        <v>0</v>
      </c>
      <c r="FST10">
        <v>0.2</v>
      </c>
      <c r="FSU10">
        <v>0.2</v>
      </c>
      <c r="FSV10">
        <v>0</v>
      </c>
      <c r="FSW10">
        <v>0</v>
      </c>
      <c r="FSX10">
        <v>0.2</v>
      </c>
      <c r="FSY10">
        <v>0.2</v>
      </c>
      <c r="FSZ10">
        <v>0.2</v>
      </c>
      <c r="FTA10">
        <v>0</v>
      </c>
      <c r="FTB10">
        <v>0</v>
      </c>
      <c r="FTC10">
        <v>0.2</v>
      </c>
      <c r="FTD10">
        <v>0.2</v>
      </c>
      <c r="FTE10">
        <v>0.2</v>
      </c>
      <c r="FTF10">
        <v>0.2</v>
      </c>
      <c r="FTG10">
        <v>0.2</v>
      </c>
      <c r="FTH10">
        <v>0</v>
      </c>
      <c r="FTI10">
        <v>0</v>
      </c>
      <c r="FTJ10">
        <v>0.2</v>
      </c>
      <c r="FTK10">
        <v>0</v>
      </c>
      <c r="FTL10">
        <v>0.2</v>
      </c>
      <c r="FTM10">
        <v>0</v>
      </c>
      <c r="FTN10">
        <v>0.2</v>
      </c>
      <c r="FTO10">
        <v>0</v>
      </c>
      <c r="FTP10">
        <v>0.2</v>
      </c>
      <c r="FTQ10">
        <v>0.2</v>
      </c>
      <c r="FTR10">
        <v>0.2</v>
      </c>
      <c r="FTS10">
        <v>0</v>
      </c>
      <c r="FTT10">
        <v>0.2</v>
      </c>
      <c r="FTU10">
        <v>0.2</v>
      </c>
      <c r="FTV10">
        <v>0.2</v>
      </c>
      <c r="FTW10">
        <v>0.2</v>
      </c>
      <c r="FTX10">
        <v>0</v>
      </c>
      <c r="FTY10">
        <v>0</v>
      </c>
      <c r="FTZ10">
        <v>0</v>
      </c>
      <c r="FUA10">
        <v>0</v>
      </c>
      <c r="FUB10">
        <v>0.2</v>
      </c>
      <c r="FUC10">
        <v>0.2</v>
      </c>
      <c r="FUD10">
        <v>0</v>
      </c>
      <c r="FUE10">
        <v>0.2</v>
      </c>
      <c r="FUF10">
        <v>0</v>
      </c>
      <c r="FUG10">
        <v>0.2</v>
      </c>
      <c r="FUH10">
        <v>0</v>
      </c>
      <c r="FUI10">
        <v>0.2</v>
      </c>
      <c r="FUJ10">
        <v>0.2</v>
      </c>
      <c r="FUK10">
        <v>0</v>
      </c>
      <c r="FUL10">
        <v>0.2</v>
      </c>
      <c r="FUM10">
        <v>0</v>
      </c>
      <c r="FUN10">
        <v>0</v>
      </c>
      <c r="FUO10">
        <v>0.2</v>
      </c>
      <c r="FUP10">
        <v>0.2</v>
      </c>
      <c r="FUQ10">
        <v>0.2</v>
      </c>
      <c r="FUR10">
        <v>0.2</v>
      </c>
      <c r="FUS10">
        <v>0.2</v>
      </c>
      <c r="FUT10">
        <v>0.2</v>
      </c>
      <c r="FUU10">
        <v>0</v>
      </c>
      <c r="FUV10">
        <v>0.2</v>
      </c>
      <c r="FUW10">
        <v>0.2</v>
      </c>
      <c r="FUX10">
        <v>0</v>
      </c>
      <c r="FUY10">
        <v>0.2</v>
      </c>
      <c r="FUZ10">
        <v>0</v>
      </c>
      <c r="FVA10">
        <v>0.2</v>
      </c>
      <c r="FVB10">
        <v>0.2</v>
      </c>
      <c r="FVC10">
        <v>0</v>
      </c>
      <c r="FVD10">
        <v>0.2</v>
      </c>
      <c r="FVE10">
        <v>0</v>
      </c>
      <c r="FVF10">
        <v>0</v>
      </c>
      <c r="FVG10">
        <v>0</v>
      </c>
      <c r="FVH10">
        <v>0</v>
      </c>
      <c r="FVI10">
        <v>0.2</v>
      </c>
      <c r="FVJ10">
        <v>0.2</v>
      </c>
      <c r="FVK10">
        <v>0.2</v>
      </c>
      <c r="FVL10">
        <v>0.2</v>
      </c>
      <c r="FVM10">
        <v>0.2</v>
      </c>
      <c r="FVN10">
        <v>0</v>
      </c>
      <c r="FVO10">
        <v>0.2</v>
      </c>
      <c r="FVP10">
        <v>0.2</v>
      </c>
      <c r="FVQ10">
        <v>0.2</v>
      </c>
      <c r="FVR10">
        <v>0</v>
      </c>
      <c r="FVS10">
        <v>0</v>
      </c>
      <c r="FVT10">
        <v>0.2</v>
      </c>
      <c r="FVU10">
        <v>0</v>
      </c>
      <c r="FVV10">
        <v>0</v>
      </c>
      <c r="FVW10">
        <v>0.2</v>
      </c>
      <c r="FVX10">
        <v>0</v>
      </c>
      <c r="FVY10">
        <v>0</v>
      </c>
      <c r="FVZ10">
        <v>0.2</v>
      </c>
      <c r="FWA10">
        <v>0</v>
      </c>
      <c r="FWB10">
        <v>0.2</v>
      </c>
      <c r="FWC10">
        <v>0.2</v>
      </c>
      <c r="FWD10">
        <v>0.2</v>
      </c>
      <c r="FWE10">
        <v>0.2</v>
      </c>
      <c r="FWF10">
        <v>0</v>
      </c>
      <c r="FWG10">
        <v>0</v>
      </c>
      <c r="FWH10">
        <v>0.2</v>
      </c>
      <c r="FWI10">
        <v>0.2</v>
      </c>
      <c r="FWJ10">
        <v>0</v>
      </c>
      <c r="FWK10">
        <v>0.2</v>
      </c>
      <c r="FWL10">
        <v>0</v>
      </c>
      <c r="FWM10">
        <v>0</v>
      </c>
      <c r="FWN10">
        <v>0</v>
      </c>
      <c r="FWO10">
        <v>0</v>
      </c>
      <c r="FWP10">
        <v>0.2</v>
      </c>
      <c r="FWQ10">
        <v>0.2</v>
      </c>
      <c r="FWR10">
        <v>0</v>
      </c>
      <c r="FWS10">
        <v>0</v>
      </c>
      <c r="FWT10">
        <v>0</v>
      </c>
      <c r="FWU10">
        <v>0</v>
      </c>
      <c r="FWV10">
        <v>0.2</v>
      </c>
      <c r="FWW10">
        <v>0</v>
      </c>
      <c r="FWX10">
        <v>0.2</v>
      </c>
      <c r="FWY10">
        <v>0.2</v>
      </c>
      <c r="FWZ10">
        <v>0.2</v>
      </c>
      <c r="FXA10">
        <v>0</v>
      </c>
      <c r="FXB10">
        <v>0.2</v>
      </c>
      <c r="FXC10">
        <v>0.2</v>
      </c>
      <c r="FXD10">
        <v>0.2</v>
      </c>
      <c r="FXE10">
        <v>0</v>
      </c>
      <c r="FXF10">
        <v>0.2</v>
      </c>
      <c r="FXG10">
        <v>0.2</v>
      </c>
      <c r="FXH10">
        <v>0.2</v>
      </c>
      <c r="FXI10">
        <v>0</v>
      </c>
      <c r="FXJ10">
        <v>0.2</v>
      </c>
      <c r="FXK10">
        <v>0</v>
      </c>
      <c r="FXL10">
        <v>0</v>
      </c>
      <c r="FXM10">
        <v>0.2</v>
      </c>
      <c r="FXN10">
        <v>0</v>
      </c>
      <c r="FXO10">
        <v>0</v>
      </c>
      <c r="FXP10">
        <v>0</v>
      </c>
      <c r="FXQ10">
        <v>0</v>
      </c>
      <c r="FXR10">
        <v>0.2</v>
      </c>
      <c r="FXS10">
        <v>0.2</v>
      </c>
      <c r="FXT10">
        <v>0.2</v>
      </c>
      <c r="FXU10">
        <v>0</v>
      </c>
      <c r="FXV10">
        <v>0</v>
      </c>
      <c r="FXW10">
        <v>0.2</v>
      </c>
      <c r="FXX10">
        <v>0.2</v>
      </c>
      <c r="FXY10">
        <v>0</v>
      </c>
      <c r="FXZ10">
        <v>0</v>
      </c>
      <c r="FYA10">
        <v>0.2</v>
      </c>
      <c r="FYB10">
        <v>0</v>
      </c>
      <c r="FYC10">
        <v>0</v>
      </c>
      <c r="FYD10">
        <v>0</v>
      </c>
      <c r="FYE10">
        <v>0.2</v>
      </c>
      <c r="FYF10">
        <v>0.2</v>
      </c>
      <c r="FYG10">
        <v>0</v>
      </c>
      <c r="FYH10">
        <v>0</v>
      </c>
      <c r="FYI10">
        <v>0</v>
      </c>
      <c r="FYJ10">
        <v>0.2</v>
      </c>
      <c r="FYK10">
        <v>0</v>
      </c>
      <c r="FYL10">
        <v>0.2</v>
      </c>
      <c r="FYM10">
        <v>0.2</v>
      </c>
      <c r="FYN10">
        <v>0.2</v>
      </c>
      <c r="FYO10">
        <v>0.2</v>
      </c>
      <c r="FYP10">
        <v>0</v>
      </c>
      <c r="FYQ10">
        <v>0.2</v>
      </c>
      <c r="FYR10">
        <v>0</v>
      </c>
      <c r="FYS10">
        <v>0</v>
      </c>
      <c r="FYT10">
        <v>0</v>
      </c>
      <c r="FYU10">
        <v>0.2</v>
      </c>
      <c r="FYV10">
        <v>0</v>
      </c>
      <c r="FYW10">
        <v>0</v>
      </c>
      <c r="FYX10">
        <v>0.2</v>
      </c>
      <c r="FYY10">
        <v>0</v>
      </c>
      <c r="FYZ10">
        <v>0.2</v>
      </c>
      <c r="FZA10">
        <v>0</v>
      </c>
      <c r="FZB10">
        <v>0.2</v>
      </c>
      <c r="FZC10">
        <v>0</v>
      </c>
      <c r="FZD10">
        <v>0.2</v>
      </c>
      <c r="FZE10">
        <v>0.2</v>
      </c>
      <c r="FZF10">
        <v>0</v>
      </c>
      <c r="FZG10">
        <v>0</v>
      </c>
      <c r="FZH10">
        <v>0</v>
      </c>
      <c r="FZI10">
        <v>0</v>
      </c>
      <c r="FZJ10">
        <v>0</v>
      </c>
      <c r="FZK10">
        <v>0.2</v>
      </c>
      <c r="FZL10">
        <v>0</v>
      </c>
      <c r="FZM10">
        <v>0</v>
      </c>
      <c r="FZN10">
        <v>0</v>
      </c>
      <c r="FZO10">
        <v>0.2</v>
      </c>
      <c r="FZP10">
        <v>0</v>
      </c>
      <c r="FZQ10">
        <v>0.2</v>
      </c>
      <c r="FZR10">
        <v>0</v>
      </c>
      <c r="FZS10">
        <v>0</v>
      </c>
      <c r="FZT10">
        <v>0</v>
      </c>
      <c r="FZU10">
        <v>0.2</v>
      </c>
      <c r="FZV10">
        <v>0.2</v>
      </c>
      <c r="FZW10">
        <v>0.2</v>
      </c>
      <c r="FZX10">
        <v>0</v>
      </c>
      <c r="FZY10">
        <v>0</v>
      </c>
      <c r="FZZ10">
        <v>0.2</v>
      </c>
      <c r="GAA10">
        <v>0.2</v>
      </c>
      <c r="GAB10">
        <v>0.2</v>
      </c>
      <c r="GAC10">
        <v>0</v>
      </c>
      <c r="GAD10">
        <v>0.2</v>
      </c>
      <c r="GAE10">
        <v>0.2</v>
      </c>
      <c r="GAF10">
        <v>0.2</v>
      </c>
      <c r="GAG10">
        <v>0</v>
      </c>
      <c r="GAH10">
        <v>0.2</v>
      </c>
      <c r="GAI10">
        <v>0</v>
      </c>
      <c r="GAJ10">
        <v>0.2</v>
      </c>
      <c r="GAK10">
        <v>0.2</v>
      </c>
      <c r="GAL10">
        <v>0.2</v>
      </c>
      <c r="GAM10">
        <v>0.2</v>
      </c>
      <c r="GAN10">
        <v>0</v>
      </c>
      <c r="GAO10">
        <v>0.2</v>
      </c>
      <c r="GAP10">
        <v>0</v>
      </c>
      <c r="GAQ10">
        <v>0.2</v>
      </c>
      <c r="GAR10">
        <v>0</v>
      </c>
      <c r="GAS10">
        <v>0</v>
      </c>
      <c r="GAT10">
        <v>0.2</v>
      </c>
      <c r="GAU10">
        <v>0</v>
      </c>
      <c r="GAV10">
        <v>0.2</v>
      </c>
      <c r="GAW10">
        <v>0</v>
      </c>
      <c r="GAX10">
        <v>0</v>
      </c>
      <c r="GAY10">
        <v>0</v>
      </c>
      <c r="GAZ10">
        <v>0.2</v>
      </c>
      <c r="GBA10">
        <v>0.2</v>
      </c>
      <c r="GBB10">
        <v>0</v>
      </c>
      <c r="GBC10">
        <v>0.2</v>
      </c>
      <c r="GBD10">
        <v>0.2</v>
      </c>
      <c r="GBE10">
        <v>0.2</v>
      </c>
      <c r="GBF10">
        <v>0</v>
      </c>
      <c r="GBG10">
        <v>0.2</v>
      </c>
      <c r="GBH10">
        <v>0</v>
      </c>
      <c r="GBI10">
        <v>0</v>
      </c>
      <c r="GBJ10">
        <v>0</v>
      </c>
      <c r="GBK10">
        <v>0</v>
      </c>
      <c r="GBL10">
        <v>0.2</v>
      </c>
      <c r="GBM10">
        <v>0.2</v>
      </c>
      <c r="GBN10">
        <v>0</v>
      </c>
      <c r="GBO10">
        <v>0.2</v>
      </c>
      <c r="GBP10">
        <v>0</v>
      </c>
      <c r="GBQ10">
        <v>0.2</v>
      </c>
      <c r="GBR10">
        <v>0.2</v>
      </c>
      <c r="GBS10">
        <v>0.2</v>
      </c>
      <c r="GBT10">
        <v>0</v>
      </c>
      <c r="GBU10">
        <v>0.2</v>
      </c>
      <c r="GBV10">
        <v>0.2</v>
      </c>
      <c r="GBW10">
        <v>0</v>
      </c>
      <c r="GBX10">
        <v>0</v>
      </c>
      <c r="GBY10">
        <v>0</v>
      </c>
      <c r="GBZ10">
        <v>0.2</v>
      </c>
      <c r="GCA10">
        <v>0</v>
      </c>
      <c r="GCB10">
        <v>0.2</v>
      </c>
      <c r="GCC10">
        <v>0</v>
      </c>
      <c r="GCD10">
        <v>0</v>
      </c>
      <c r="GCE10">
        <v>0</v>
      </c>
      <c r="GCF10">
        <v>0</v>
      </c>
      <c r="GCG10">
        <v>0</v>
      </c>
      <c r="GCH10">
        <v>0</v>
      </c>
      <c r="GCI10">
        <v>0.2</v>
      </c>
      <c r="GCJ10">
        <v>0</v>
      </c>
      <c r="GCK10">
        <v>0</v>
      </c>
      <c r="GCL10">
        <v>0</v>
      </c>
      <c r="GCM10">
        <v>0.2</v>
      </c>
      <c r="GCN10">
        <v>0.2</v>
      </c>
      <c r="GCO10">
        <v>0.2</v>
      </c>
      <c r="GCP10">
        <v>0</v>
      </c>
      <c r="GCQ10">
        <v>0</v>
      </c>
      <c r="GCR10">
        <v>0.2</v>
      </c>
      <c r="GCS10">
        <v>0</v>
      </c>
      <c r="GCT10">
        <v>0.2</v>
      </c>
      <c r="GCU10">
        <v>0.2</v>
      </c>
      <c r="GCV10">
        <v>0.2</v>
      </c>
      <c r="GCW10">
        <v>0.2</v>
      </c>
      <c r="GCX10">
        <v>0</v>
      </c>
      <c r="GCY10">
        <v>0.2</v>
      </c>
      <c r="GCZ10">
        <v>0.2</v>
      </c>
      <c r="GDA10">
        <v>0.2</v>
      </c>
      <c r="GDB10">
        <v>0</v>
      </c>
      <c r="GDC10">
        <v>0.2</v>
      </c>
      <c r="GDD10">
        <v>0</v>
      </c>
      <c r="GDE10">
        <v>0</v>
      </c>
      <c r="GDF10">
        <v>0</v>
      </c>
      <c r="GDG10">
        <v>0</v>
      </c>
      <c r="GDH10">
        <v>0.2</v>
      </c>
      <c r="GDI10">
        <v>0.2</v>
      </c>
      <c r="GDJ10">
        <v>0</v>
      </c>
      <c r="GDK10">
        <v>0</v>
      </c>
      <c r="GDL10">
        <v>0</v>
      </c>
      <c r="GDM10">
        <v>0</v>
      </c>
      <c r="GDN10">
        <v>0.2</v>
      </c>
      <c r="GDO10">
        <v>0.2</v>
      </c>
      <c r="GDP10">
        <v>0.2</v>
      </c>
      <c r="GDQ10">
        <v>0</v>
      </c>
      <c r="GDR10">
        <v>0</v>
      </c>
      <c r="GDS10">
        <v>0.2</v>
      </c>
      <c r="GDT10">
        <v>0.2</v>
      </c>
      <c r="GDU10">
        <v>0.2</v>
      </c>
      <c r="GDV10">
        <v>0.2</v>
      </c>
      <c r="GDW10">
        <v>0.2</v>
      </c>
      <c r="GDX10">
        <v>0</v>
      </c>
      <c r="GDY10">
        <v>0</v>
      </c>
      <c r="GDZ10">
        <v>0</v>
      </c>
      <c r="GEA10">
        <v>0.2</v>
      </c>
      <c r="GEB10">
        <v>0.2</v>
      </c>
      <c r="GEC10">
        <v>0</v>
      </c>
      <c r="GED10">
        <v>0.2</v>
      </c>
      <c r="GEE10">
        <v>0.2</v>
      </c>
      <c r="GEF10">
        <v>0</v>
      </c>
      <c r="GEG10">
        <v>0.2</v>
      </c>
      <c r="GEH10">
        <v>0</v>
      </c>
      <c r="GEI10">
        <v>0</v>
      </c>
      <c r="GEJ10">
        <v>0.2</v>
      </c>
      <c r="GEK10">
        <v>0</v>
      </c>
      <c r="GEL10">
        <v>0</v>
      </c>
      <c r="GEM10">
        <v>0</v>
      </c>
      <c r="GEN10">
        <v>0</v>
      </c>
      <c r="GEO10">
        <v>0.2</v>
      </c>
      <c r="GEP10">
        <v>0.2</v>
      </c>
      <c r="GEQ10">
        <v>0.2</v>
      </c>
      <c r="GER10">
        <v>0.2</v>
      </c>
      <c r="GES10">
        <v>0.2</v>
      </c>
      <c r="GET10">
        <v>0</v>
      </c>
      <c r="GEU10">
        <v>0.2</v>
      </c>
      <c r="GEV10">
        <v>0</v>
      </c>
      <c r="GEW10">
        <v>0</v>
      </c>
      <c r="GEX10">
        <v>0</v>
      </c>
      <c r="GEY10">
        <v>0</v>
      </c>
      <c r="GEZ10">
        <v>0.2</v>
      </c>
      <c r="GFA10">
        <v>0.2</v>
      </c>
      <c r="GFB10">
        <v>0.2</v>
      </c>
      <c r="GFC10">
        <v>0.2</v>
      </c>
      <c r="GFD10">
        <v>0.2</v>
      </c>
      <c r="GFE10">
        <v>0.2</v>
      </c>
      <c r="GFF10">
        <v>0</v>
      </c>
      <c r="GFG10">
        <v>0.2</v>
      </c>
      <c r="GFH10">
        <v>0</v>
      </c>
      <c r="GFI10">
        <v>0.2</v>
      </c>
      <c r="GFJ10">
        <v>0.2</v>
      </c>
      <c r="GFK10">
        <v>0.2</v>
      </c>
      <c r="GFL10">
        <v>0</v>
      </c>
      <c r="GFM10">
        <v>0</v>
      </c>
      <c r="GFN10">
        <v>0.2</v>
      </c>
      <c r="GFO10">
        <v>0</v>
      </c>
      <c r="GFP10">
        <v>0</v>
      </c>
      <c r="GFQ10">
        <v>0</v>
      </c>
      <c r="GFR10">
        <v>0.2</v>
      </c>
      <c r="GFS10">
        <v>0.2</v>
      </c>
      <c r="GFT10">
        <v>0</v>
      </c>
      <c r="GFU10">
        <v>0</v>
      </c>
      <c r="GFV10">
        <v>0.2</v>
      </c>
      <c r="GFW10">
        <v>0.2</v>
      </c>
      <c r="GFX10">
        <v>0.2</v>
      </c>
      <c r="GFY10">
        <v>0</v>
      </c>
      <c r="GFZ10">
        <v>0.2</v>
      </c>
      <c r="GGA10">
        <v>0</v>
      </c>
      <c r="GGB10">
        <v>0.2</v>
      </c>
      <c r="GGC10">
        <v>0</v>
      </c>
      <c r="GGD10">
        <v>0</v>
      </c>
      <c r="GGE10">
        <v>0.2</v>
      </c>
      <c r="GGF10">
        <v>0</v>
      </c>
      <c r="GGG10">
        <v>0</v>
      </c>
      <c r="GGH10">
        <v>0.2</v>
      </c>
      <c r="GGI10">
        <v>0</v>
      </c>
      <c r="GGJ10">
        <v>0.2</v>
      </c>
      <c r="GGK10">
        <v>0</v>
      </c>
      <c r="GGL10">
        <v>0.2</v>
      </c>
      <c r="GGM10">
        <v>0</v>
      </c>
      <c r="GGN10">
        <v>0</v>
      </c>
      <c r="GGO10">
        <v>0.2</v>
      </c>
      <c r="GGP10">
        <v>0.2</v>
      </c>
      <c r="GGQ10">
        <v>0.2</v>
      </c>
      <c r="GGR10">
        <v>0</v>
      </c>
      <c r="GGS10">
        <v>0</v>
      </c>
      <c r="GGT10">
        <v>0.2</v>
      </c>
      <c r="GGU10">
        <v>0.2</v>
      </c>
      <c r="GGV10">
        <v>0.2</v>
      </c>
      <c r="GGW10">
        <v>0.2</v>
      </c>
      <c r="GGX10">
        <v>0.2</v>
      </c>
      <c r="GGY10">
        <v>0.2</v>
      </c>
      <c r="GGZ10">
        <v>0</v>
      </c>
      <c r="GHA10">
        <v>0.2</v>
      </c>
      <c r="GHB10">
        <v>0.2</v>
      </c>
      <c r="GHC10">
        <v>0</v>
      </c>
      <c r="GHD10">
        <v>0.2</v>
      </c>
      <c r="GHE10">
        <v>0.2</v>
      </c>
      <c r="GHF10">
        <v>0</v>
      </c>
      <c r="GHG10">
        <v>0</v>
      </c>
      <c r="GHH10">
        <v>0</v>
      </c>
      <c r="GHI10">
        <v>0</v>
      </c>
      <c r="GHJ10">
        <v>0.2</v>
      </c>
      <c r="GHK10">
        <v>0</v>
      </c>
      <c r="GHL10">
        <v>0</v>
      </c>
      <c r="GHM10">
        <v>0.2</v>
      </c>
      <c r="GHN10">
        <v>0.2</v>
      </c>
      <c r="GHO10">
        <v>0.2</v>
      </c>
      <c r="GHP10">
        <v>0.2</v>
      </c>
      <c r="GHQ10">
        <v>0</v>
      </c>
      <c r="GHR10">
        <v>0.2</v>
      </c>
      <c r="GHS10">
        <v>0</v>
      </c>
      <c r="GHT10">
        <v>0</v>
      </c>
      <c r="GHU10">
        <v>0.2</v>
      </c>
      <c r="GHV10">
        <v>0.2</v>
      </c>
      <c r="GHW10">
        <v>0</v>
      </c>
      <c r="GHX10">
        <v>0.2</v>
      </c>
      <c r="GHY10">
        <v>0.2</v>
      </c>
      <c r="GHZ10">
        <v>0</v>
      </c>
      <c r="GIA10">
        <v>0.2</v>
      </c>
      <c r="GIB10">
        <v>0</v>
      </c>
      <c r="GIC10">
        <v>0</v>
      </c>
      <c r="GID10">
        <v>0</v>
      </c>
      <c r="GIE10">
        <v>0.2</v>
      </c>
      <c r="GIF10">
        <v>0.2</v>
      </c>
      <c r="GIG10">
        <v>0</v>
      </c>
      <c r="GIH10">
        <v>0.2</v>
      </c>
      <c r="GII10">
        <v>0</v>
      </c>
      <c r="GIJ10">
        <v>0</v>
      </c>
      <c r="GIK10">
        <v>0</v>
      </c>
      <c r="GIL10">
        <v>0.2</v>
      </c>
      <c r="GIM10">
        <v>0.2</v>
      </c>
      <c r="GIN10">
        <v>0.2</v>
      </c>
      <c r="GIO10">
        <v>0</v>
      </c>
      <c r="GIP10">
        <v>0</v>
      </c>
      <c r="GIQ10">
        <v>0.2</v>
      </c>
      <c r="GIR10">
        <v>0</v>
      </c>
      <c r="GIS10">
        <v>0.2</v>
      </c>
      <c r="GIT10">
        <v>0.2</v>
      </c>
      <c r="GIU10">
        <v>0.2</v>
      </c>
      <c r="GIV10">
        <v>0.2</v>
      </c>
      <c r="GIW10">
        <v>0.2</v>
      </c>
      <c r="GIX10">
        <v>0.2</v>
      </c>
      <c r="GIY10">
        <v>0</v>
      </c>
      <c r="GIZ10">
        <v>0</v>
      </c>
      <c r="GJA10">
        <v>0</v>
      </c>
      <c r="GJB10">
        <v>0</v>
      </c>
      <c r="GJC10">
        <v>0</v>
      </c>
      <c r="GJD10">
        <v>0</v>
      </c>
      <c r="GJE10">
        <v>0</v>
      </c>
      <c r="GJF10">
        <v>0.2</v>
      </c>
      <c r="GJG10">
        <v>0</v>
      </c>
      <c r="GJH10">
        <v>0</v>
      </c>
      <c r="GJI10">
        <v>0.2</v>
      </c>
      <c r="GJJ10">
        <v>0</v>
      </c>
      <c r="GJK10">
        <v>0</v>
      </c>
      <c r="GJL10">
        <v>0</v>
      </c>
    </row>
    <row r="11" spans="2:5004">
      <c r="B11">
        <v>2</v>
      </c>
      <c r="C11" s="2">
        <v>0.2</v>
      </c>
      <c r="DA11">
        <v>0.2</v>
      </c>
      <c r="DB11">
        <v>0.2</v>
      </c>
      <c r="DC11">
        <v>0.2</v>
      </c>
      <c r="DD11">
        <v>0.2</v>
      </c>
      <c r="DE11">
        <v>0.2</v>
      </c>
      <c r="DF11">
        <v>0.2</v>
      </c>
      <c r="DG11">
        <v>0.2</v>
      </c>
      <c r="DH11">
        <v>0</v>
      </c>
      <c r="DI11">
        <v>0.2</v>
      </c>
      <c r="DJ11">
        <v>0</v>
      </c>
      <c r="DK11">
        <v>0</v>
      </c>
      <c r="DL11">
        <v>0.2</v>
      </c>
      <c r="DM11">
        <v>0.2</v>
      </c>
      <c r="DN11">
        <v>0</v>
      </c>
      <c r="DO11">
        <v>0.2</v>
      </c>
      <c r="DP11">
        <v>0</v>
      </c>
      <c r="DQ11">
        <v>0.2</v>
      </c>
      <c r="DR11">
        <v>0.2</v>
      </c>
      <c r="DS11">
        <v>0.2</v>
      </c>
      <c r="DT11">
        <v>0.2</v>
      </c>
      <c r="DU11">
        <v>0</v>
      </c>
      <c r="DV11">
        <v>0.2</v>
      </c>
      <c r="DW11">
        <v>0.2</v>
      </c>
      <c r="DX11">
        <v>0.2</v>
      </c>
      <c r="DY11">
        <v>0</v>
      </c>
      <c r="DZ11">
        <v>0.2</v>
      </c>
      <c r="EA11">
        <v>0</v>
      </c>
      <c r="EB11">
        <v>0</v>
      </c>
      <c r="EC11">
        <v>0</v>
      </c>
      <c r="ED11">
        <v>0.2</v>
      </c>
      <c r="EE11">
        <v>0</v>
      </c>
      <c r="EF11">
        <v>0.2</v>
      </c>
      <c r="EG11">
        <v>0.2</v>
      </c>
      <c r="EH11">
        <v>0</v>
      </c>
      <c r="EI11">
        <v>0</v>
      </c>
      <c r="EJ11">
        <v>0.2</v>
      </c>
      <c r="EK11">
        <v>0</v>
      </c>
      <c r="EL11">
        <v>0</v>
      </c>
      <c r="EM11">
        <v>0</v>
      </c>
      <c r="EN11">
        <v>0.2</v>
      </c>
      <c r="EO11">
        <v>0</v>
      </c>
      <c r="EP11">
        <v>0</v>
      </c>
      <c r="EQ11">
        <v>0.2</v>
      </c>
      <c r="ER11">
        <v>0</v>
      </c>
      <c r="ES11">
        <v>0</v>
      </c>
      <c r="ET11">
        <v>0.2</v>
      </c>
      <c r="EU11">
        <v>0.2</v>
      </c>
      <c r="EV11">
        <v>0</v>
      </c>
      <c r="EW11">
        <v>0.2</v>
      </c>
      <c r="EX11">
        <v>0</v>
      </c>
      <c r="EY11">
        <v>0.2</v>
      </c>
      <c r="EZ11">
        <v>0.2</v>
      </c>
      <c r="FA11">
        <v>0</v>
      </c>
      <c r="FB11">
        <v>0</v>
      </c>
      <c r="FC11">
        <v>0.2</v>
      </c>
      <c r="FD11">
        <v>0.2</v>
      </c>
      <c r="FE11">
        <v>0</v>
      </c>
      <c r="FF11">
        <v>0.2</v>
      </c>
      <c r="FG11">
        <v>0.2</v>
      </c>
      <c r="FH11">
        <v>0.2</v>
      </c>
      <c r="FI11">
        <v>0.2</v>
      </c>
      <c r="FJ11">
        <v>0</v>
      </c>
      <c r="FK11">
        <v>0</v>
      </c>
      <c r="FL11">
        <v>0.2</v>
      </c>
      <c r="FM11">
        <v>0.2</v>
      </c>
      <c r="FN11">
        <v>0.2</v>
      </c>
      <c r="FO11">
        <v>0.2</v>
      </c>
      <c r="FP11">
        <v>0.2</v>
      </c>
      <c r="FQ11">
        <v>0</v>
      </c>
      <c r="FR11">
        <v>0</v>
      </c>
      <c r="FS11">
        <v>0.2</v>
      </c>
      <c r="FT11">
        <v>0.2</v>
      </c>
      <c r="FU11">
        <v>0.2</v>
      </c>
      <c r="FV11">
        <v>0</v>
      </c>
      <c r="FW11">
        <v>0</v>
      </c>
      <c r="FX11">
        <v>0</v>
      </c>
      <c r="FY11">
        <v>0</v>
      </c>
      <c r="FZ11">
        <v>0.2</v>
      </c>
      <c r="GA11">
        <v>0</v>
      </c>
      <c r="GB11">
        <v>0.2</v>
      </c>
      <c r="GC11">
        <v>0.2</v>
      </c>
      <c r="GD11">
        <v>0</v>
      </c>
      <c r="GE11">
        <v>0.2</v>
      </c>
      <c r="GF11">
        <v>0</v>
      </c>
      <c r="GG11">
        <v>0</v>
      </c>
      <c r="GH11">
        <v>0.2</v>
      </c>
      <c r="GI11">
        <v>0</v>
      </c>
      <c r="GJ11">
        <v>0</v>
      </c>
      <c r="GK11">
        <v>0</v>
      </c>
      <c r="GL11">
        <v>0.2</v>
      </c>
      <c r="GM11">
        <v>0</v>
      </c>
      <c r="GN11">
        <v>0</v>
      </c>
      <c r="GO11">
        <v>0.2</v>
      </c>
      <c r="GP11">
        <v>0</v>
      </c>
      <c r="GQ11">
        <v>0.2</v>
      </c>
      <c r="GR11">
        <v>0.2</v>
      </c>
      <c r="GS11">
        <v>0.2</v>
      </c>
      <c r="GT11">
        <v>0.2</v>
      </c>
      <c r="GU11">
        <v>0</v>
      </c>
      <c r="GV11">
        <v>0</v>
      </c>
      <c r="GW11">
        <v>0.2</v>
      </c>
      <c r="GX11">
        <v>0</v>
      </c>
      <c r="GY11">
        <v>0</v>
      </c>
      <c r="GZ11">
        <v>0.2</v>
      </c>
      <c r="HA11">
        <v>0</v>
      </c>
      <c r="HB11">
        <v>0.2</v>
      </c>
      <c r="HC11">
        <v>0.2</v>
      </c>
      <c r="HD11">
        <v>0</v>
      </c>
      <c r="HE11">
        <v>0.2</v>
      </c>
      <c r="HF11">
        <v>0.2</v>
      </c>
      <c r="HG11">
        <v>0.2</v>
      </c>
      <c r="HH11">
        <v>0.2</v>
      </c>
      <c r="HI11">
        <v>0</v>
      </c>
      <c r="HJ11">
        <v>0</v>
      </c>
      <c r="HK11">
        <v>0.2</v>
      </c>
      <c r="HL11">
        <v>0</v>
      </c>
      <c r="HM11">
        <v>0.2</v>
      </c>
      <c r="HN11">
        <v>0</v>
      </c>
      <c r="HO11">
        <v>0.2</v>
      </c>
      <c r="HP11">
        <v>0</v>
      </c>
      <c r="HQ11">
        <v>0</v>
      </c>
      <c r="HR11">
        <v>0.2</v>
      </c>
      <c r="HS11">
        <v>0.2</v>
      </c>
      <c r="HT11">
        <v>0.2</v>
      </c>
      <c r="HU11">
        <v>0.2</v>
      </c>
      <c r="HV11">
        <v>0.2</v>
      </c>
      <c r="HW11">
        <v>0.2</v>
      </c>
      <c r="HX11">
        <v>0</v>
      </c>
      <c r="HY11">
        <v>0.2</v>
      </c>
      <c r="HZ11">
        <v>0.2</v>
      </c>
      <c r="IA11">
        <v>0.2</v>
      </c>
      <c r="IB11">
        <v>0.2</v>
      </c>
      <c r="IC11">
        <v>0.2</v>
      </c>
      <c r="ID11">
        <v>0.2</v>
      </c>
      <c r="IE11">
        <v>0.2</v>
      </c>
      <c r="IF11">
        <v>0</v>
      </c>
      <c r="IG11">
        <v>0</v>
      </c>
      <c r="IH11">
        <v>0</v>
      </c>
      <c r="II11">
        <v>0</v>
      </c>
      <c r="IJ11">
        <v>0.2</v>
      </c>
      <c r="IK11">
        <v>0</v>
      </c>
      <c r="IL11">
        <v>0</v>
      </c>
      <c r="IM11">
        <v>0.2</v>
      </c>
      <c r="IN11">
        <v>0</v>
      </c>
      <c r="IO11">
        <v>0</v>
      </c>
      <c r="IP11">
        <v>0</v>
      </c>
      <c r="IQ11">
        <v>0.2</v>
      </c>
      <c r="IR11">
        <v>0.2</v>
      </c>
      <c r="IS11">
        <v>0</v>
      </c>
      <c r="IT11">
        <v>0.2</v>
      </c>
      <c r="IU11">
        <v>0.2</v>
      </c>
      <c r="IV11">
        <v>0</v>
      </c>
      <c r="IW11">
        <v>0.2</v>
      </c>
      <c r="IX11">
        <v>0.2</v>
      </c>
      <c r="IY11">
        <v>0.2</v>
      </c>
      <c r="IZ11">
        <v>0.2</v>
      </c>
      <c r="JA11">
        <v>0.2</v>
      </c>
      <c r="JB11">
        <v>0.2</v>
      </c>
      <c r="JC11">
        <v>0.2</v>
      </c>
      <c r="JD11">
        <v>0</v>
      </c>
      <c r="JE11">
        <v>0.2</v>
      </c>
      <c r="JF11">
        <v>0.2</v>
      </c>
      <c r="JG11">
        <v>0.2</v>
      </c>
      <c r="JH11">
        <v>0.2</v>
      </c>
      <c r="JI11">
        <v>0.2</v>
      </c>
      <c r="JJ11">
        <v>0.2</v>
      </c>
      <c r="JK11">
        <v>0.2</v>
      </c>
      <c r="JL11">
        <v>0</v>
      </c>
      <c r="JM11">
        <v>0.2</v>
      </c>
      <c r="JN11">
        <v>0.2</v>
      </c>
      <c r="JO11">
        <v>0.2</v>
      </c>
      <c r="JP11">
        <v>0.2</v>
      </c>
      <c r="JQ11">
        <v>0</v>
      </c>
      <c r="JR11">
        <v>0.2</v>
      </c>
      <c r="JS11">
        <v>0.2</v>
      </c>
      <c r="JT11">
        <v>0.2</v>
      </c>
      <c r="JU11">
        <v>0.2</v>
      </c>
      <c r="JV11">
        <v>0</v>
      </c>
      <c r="JW11">
        <v>0</v>
      </c>
      <c r="JX11">
        <v>0</v>
      </c>
      <c r="JY11">
        <v>0.2</v>
      </c>
      <c r="JZ11">
        <v>0.2</v>
      </c>
      <c r="KA11">
        <v>0</v>
      </c>
      <c r="KB11">
        <v>0</v>
      </c>
      <c r="KC11">
        <v>0.2</v>
      </c>
      <c r="KD11">
        <v>0</v>
      </c>
      <c r="KE11">
        <v>0</v>
      </c>
      <c r="KF11">
        <v>0</v>
      </c>
      <c r="KG11">
        <v>0.2</v>
      </c>
      <c r="KH11">
        <v>0.2</v>
      </c>
      <c r="KI11">
        <v>0.2</v>
      </c>
      <c r="KJ11">
        <v>0.2</v>
      </c>
      <c r="KK11">
        <v>0.2</v>
      </c>
      <c r="KL11">
        <v>0.2</v>
      </c>
      <c r="KM11">
        <v>0</v>
      </c>
      <c r="KN11">
        <v>0</v>
      </c>
      <c r="KO11">
        <v>0.2</v>
      </c>
      <c r="KP11">
        <v>0</v>
      </c>
      <c r="KQ11">
        <v>0.2</v>
      </c>
      <c r="KR11">
        <v>0.2</v>
      </c>
      <c r="KS11">
        <v>0.2</v>
      </c>
      <c r="KT11">
        <v>0</v>
      </c>
      <c r="KU11">
        <v>0.2</v>
      </c>
      <c r="KV11">
        <v>0.2</v>
      </c>
      <c r="KW11">
        <v>0.2</v>
      </c>
      <c r="KX11">
        <v>0.2</v>
      </c>
      <c r="KY11">
        <v>0</v>
      </c>
      <c r="KZ11">
        <v>0.2</v>
      </c>
      <c r="LA11">
        <v>0.2</v>
      </c>
      <c r="LB11">
        <v>0.2</v>
      </c>
      <c r="LC11">
        <v>0.2</v>
      </c>
      <c r="LD11">
        <v>0</v>
      </c>
      <c r="LE11">
        <v>0</v>
      </c>
      <c r="LF11">
        <v>0</v>
      </c>
      <c r="LG11">
        <v>0.2</v>
      </c>
      <c r="LH11">
        <v>0</v>
      </c>
      <c r="LI11">
        <v>0</v>
      </c>
      <c r="LJ11">
        <v>0.2</v>
      </c>
      <c r="LK11">
        <v>0.2</v>
      </c>
      <c r="LL11">
        <v>0.2</v>
      </c>
      <c r="LM11">
        <v>0</v>
      </c>
      <c r="LN11">
        <v>0</v>
      </c>
      <c r="LO11">
        <v>0</v>
      </c>
      <c r="LP11">
        <v>0.2</v>
      </c>
      <c r="LQ11">
        <v>0.2</v>
      </c>
      <c r="LR11">
        <v>0</v>
      </c>
      <c r="LS11">
        <v>0.2</v>
      </c>
      <c r="LT11">
        <v>0</v>
      </c>
      <c r="LU11">
        <v>0.2</v>
      </c>
      <c r="LV11">
        <v>0.2</v>
      </c>
      <c r="LW11">
        <v>0</v>
      </c>
      <c r="LX11">
        <v>0</v>
      </c>
      <c r="LY11">
        <v>0.2</v>
      </c>
      <c r="LZ11">
        <v>0</v>
      </c>
      <c r="MA11">
        <v>0.2</v>
      </c>
      <c r="MB11">
        <v>0.2</v>
      </c>
      <c r="MC11">
        <v>0.2</v>
      </c>
      <c r="MD11">
        <v>0.2</v>
      </c>
      <c r="ME11">
        <v>0.2</v>
      </c>
      <c r="MF11">
        <v>0</v>
      </c>
      <c r="MG11">
        <v>0.2</v>
      </c>
      <c r="MH11">
        <v>0.2</v>
      </c>
      <c r="MI11">
        <v>0</v>
      </c>
      <c r="MJ11">
        <v>0</v>
      </c>
      <c r="MK11">
        <v>0.2</v>
      </c>
      <c r="ML11">
        <v>0.2</v>
      </c>
      <c r="MM11">
        <v>0.2</v>
      </c>
      <c r="MN11">
        <v>0</v>
      </c>
      <c r="MO11">
        <v>0.2</v>
      </c>
      <c r="MP11">
        <v>0</v>
      </c>
      <c r="MQ11">
        <v>0</v>
      </c>
      <c r="MR11">
        <v>0.2</v>
      </c>
      <c r="MS11">
        <v>0</v>
      </c>
      <c r="MT11">
        <v>0.2</v>
      </c>
      <c r="MU11">
        <v>0.2</v>
      </c>
      <c r="MV11">
        <v>0.2</v>
      </c>
      <c r="MW11">
        <v>0.2</v>
      </c>
      <c r="MX11">
        <v>0.2</v>
      </c>
      <c r="MY11">
        <v>0.2</v>
      </c>
      <c r="MZ11">
        <v>0</v>
      </c>
      <c r="NA11">
        <v>0.2</v>
      </c>
      <c r="NB11">
        <v>0.2</v>
      </c>
      <c r="NC11">
        <v>0</v>
      </c>
      <c r="ND11">
        <v>0.2</v>
      </c>
      <c r="NE11">
        <v>0.2</v>
      </c>
      <c r="NF11">
        <v>0.2</v>
      </c>
      <c r="NG11">
        <v>0.2</v>
      </c>
      <c r="NH11">
        <v>0.2</v>
      </c>
      <c r="NI11">
        <v>0.2</v>
      </c>
      <c r="NJ11">
        <v>0.2</v>
      </c>
      <c r="NK11">
        <v>0</v>
      </c>
      <c r="NL11">
        <v>0</v>
      </c>
      <c r="NM11">
        <v>0.2</v>
      </c>
      <c r="NN11">
        <v>0</v>
      </c>
      <c r="NO11">
        <v>0.2</v>
      </c>
      <c r="NP11">
        <v>0</v>
      </c>
      <c r="NQ11">
        <v>0</v>
      </c>
      <c r="NR11">
        <v>0.2</v>
      </c>
      <c r="NS11">
        <v>0.2</v>
      </c>
      <c r="NT11">
        <v>0.2</v>
      </c>
      <c r="NU11">
        <v>0</v>
      </c>
      <c r="NV11">
        <v>0</v>
      </c>
      <c r="NW11">
        <v>0.2</v>
      </c>
      <c r="NX11">
        <v>0</v>
      </c>
      <c r="NY11">
        <v>0</v>
      </c>
      <c r="NZ11">
        <v>0</v>
      </c>
      <c r="OA11">
        <v>0.2</v>
      </c>
      <c r="OB11">
        <v>0.2</v>
      </c>
      <c r="OC11">
        <v>0</v>
      </c>
      <c r="OD11">
        <v>0.2</v>
      </c>
      <c r="OE11">
        <v>0</v>
      </c>
      <c r="OF11">
        <v>0</v>
      </c>
      <c r="OG11">
        <v>0.2</v>
      </c>
      <c r="OH11">
        <v>0.2</v>
      </c>
      <c r="OI11">
        <v>0.2</v>
      </c>
      <c r="OJ11">
        <v>0</v>
      </c>
      <c r="OK11">
        <v>0</v>
      </c>
      <c r="OL11">
        <v>0</v>
      </c>
      <c r="OM11">
        <v>0.2</v>
      </c>
      <c r="ON11">
        <v>0</v>
      </c>
      <c r="OO11">
        <v>0.2</v>
      </c>
      <c r="OP11">
        <v>0.2</v>
      </c>
      <c r="OQ11">
        <v>0</v>
      </c>
      <c r="OR11">
        <v>0</v>
      </c>
      <c r="OS11">
        <v>0.2</v>
      </c>
      <c r="OT11">
        <v>0</v>
      </c>
      <c r="OU11">
        <v>0</v>
      </c>
      <c r="OV11">
        <v>0</v>
      </c>
      <c r="OW11">
        <v>0</v>
      </c>
      <c r="OX11">
        <v>0.2</v>
      </c>
      <c r="OY11">
        <v>0</v>
      </c>
      <c r="OZ11">
        <v>0.2</v>
      </c>
      <c r="PA11">
        <v>0.2</v>
      </c>
      <c r="PB11">
        <v>0.2</v>
      </c>
      <c r="PC11">
        <v>0.2</v>
      </c>
      <c r="PD11">
        <v>0.2</v>
      </c>
      <c r="PE11">
        <v>0</v>
      </c>
      <c r="PF11">
        <v>0</v>
      </c>
      <c r="PG11">
        <v>0.2</v>
      </c>
      <c r="PH11">
        <v>0</v>
      </c>
      <c r="PI11">
        <v>0.2</v>
      </c>
      <c r="PJ11">
        <v>0.2</v>
      </c>
      <c r="PK11">
        <v>0.2</v>
      </c>
      <c r="PL11">
        <v>0.2</v>
      </c>
      <c r="PM11">
        <v>0</v>
      </c>
      <c r="PN11">
        <v>0.2</v>
      </c>
      <c r="PO11">
        <v>0.2</v>
      </c>
      <c r="PP11">
        <v>0.2</v>
      </c>
      <c r="PQ11">
        <v>0</v>
      </c>
      <c r="PR11">
        <v>0.2</v>
      </c>
      <c r="PS11">
        <v>0.2</v>
      </c>
      <c r="PT11">
        <v>0.2</v>
      </c>
      <c r="PU11">
        <v>0</v>
      </c>
      <c r="PV11">
        <v>0.2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0.2</v>
      </c>
      <c r="QC11">
        <v>0.2</v>
      </c>
      <c r="QD11">
        <v>0</v>
      </c>
      <c r="QE11">
        <v>0.2</v>
      </c>
      <c r="QF11">
        <v>0.2</v>
      </c>
      <c r="QG11">
        <v>0</v>
      </c>
      <c r="QH11">
        <v>0.2</v>
      </c>
      <c r="QI11">
        <v>0.2</v>
      </c>
      <c r="QJ11">
        <v>0</v>
      </c>
      <c r="QK11">
        <v>0</v>
      </c>
      <c r="QL11">
        <v>0.2</v>
      </c>
      <c r="QM11">
        <v>0.2</v>
      </c>
      <c r="QN11">
        <v>0</v>
      </c>
      <c r="QO11">
        <v>0.2</v>
      </c>
      <c r="QP11">
        <v>0.2</v>
      </c>
      <c r="QQ11">
        <v>0.2</v>
      </c>
      <c r="QR11">
        <v>0.2</v>
      </c>
      <c r="QS11">
        <v>0</v>
      </c>
      <c r="QT11">
        <v>0</v>
      </c>
      <c r="QU11">
        <v>0.2</v>
      </c>
      <c r="QV11">
        <v>0</v>
      </c>
      <c r="QW11">
        <v>0.2</v>
      </c>
      <c r="QX11">
        <v>0</v>
      </c>
      <c r="QY11">
        <v>0.2</v>
      </c>
      <c r="QZ11">
        <v>0.2</v>
      </c>
      <c r="RA11">
        <v>0</v>
      </c>
      <c r="RB11">
        <v>0.2</v>
      </c>
      <c r="RC11">
        <v>0</v>
      </c>
      <c r="RD11">
        <v>0</v>
      </c>
      <c r="RE11">
        <v>0</v>
      </c>
      <c r="RF11">
        <v>0.2</v>
      </c>
      <c r="RG11">
        <v>0</v>
      </c>
      <c r="RH11">
        <v>0.2</v>
      </c>
      <c r="RI11">
        <v>0</v>
      </c>
      <c r="RJ11">
        <v>0</v>
      </c>
      <c r="RK11">
        <v>0.2</v>
      </c>
      <c r="RL11">
        <v>0.2</v>
      </c>
      <c r="RM11">
        <v>0.2</v>
      </c>
      <c r="RN11">
        <v>0.2</v>
      </c>
      <c r="RO11">
        <v>0</v>
      </c>
      <c r="RP11">
        <v>0.2</v>
      </c>
      <c r="RQ11">
        <v>0.2</v>
      </c>
      <c r="RR11">
        <v>0</v>
      </c>
      <c r="RS11">
        <v>0</v>
      </c>
      <c r="RT11">
        <v>0</v>
      </c>
      <c r="RU11">
        <v>0.2</v>
      </c>
      <c r="RV11">
        <v>0</v>
      </c>
      <c r="RW11">
        <v>0.2</v>
      </c>
      <c r="RX11">
        <v>0.2</v>
      </c>
      <c r="RY11">
        <v>0</v>
      </c>
      <c r="RZ11">
        <v>0.2</v>
      </c>
      <c r="SA11">
        <v>0.2</v>
      </c>
      <c r="SB11">
        <v>0.2</v>
      </c>
      <c r="SC11">
        <v>0</v>
      </c>
      <c r="SD11">
        <v>0.2</v>
      </c>
      <c r="SE11">
        <v>0</v>
      </c>
      <c r="SF11">
        <v>0</v>
      </c>
      <c r="SG11">
        <v>0</v>
      </c>
      <c r="SH11">
        <v>0.2</v>
      </c>
      <c r="SI11">
        <v>0.2</v>
      </c>
      <c r="SJ11">
        <v>0</v>
      </c>
      <c r="SK11">
        <v>0.2</v>
      </c>
      <c r="SL11">
        <v>0.2</v>
      </c>
      <c r="SM11">
        <v>0.2</v>
      </c>
      <c r="SN11">
        <v>0.2</v>
      </c>
      <c r="SO11">
        <v>0.2</v>
      </c>
      <c r="SP11">
        <v>0.2</v>
      </c>
      <c r="SQ11">
        <v>0</v>
      </c>
      <c r="SR11">
        <v>0</v>
      </c>
      <c r="SS11">
        <v>0.2</v>
      </c>
      <c r="ST11">
        <v>0.2</v>
      </c>
      <c r="SU11">
        <v>0</v>
      </c>
      <c r="SV11">
        <v>0</v>
      </c>
      <c r="SW11">
        <v>0</v>
      </c>
      <c r="SX11">
        <v>0.2</v>
      </c>
      <c r="SY11">
        <v>0</v>
      </c>
      <c r="SZ11">
        <v>0.2</v>
      </c>
      <c r="TA11">
        <v>0</v>
      </c>
      <c r="TB11">
        <v>0</v>
      </c>
      <c r="TC11">
        <v>0.2</v>
      </c>
      <c r="TD11">
        <v>0.2</v>
      </c>
      <c r="TE11">
        <v>0.2</v>
      </c>
      <c r="TF11">
        <v>0</v>
      </c>
      <c r="TG11">
        <v>0</v>
      </c>
      <c r="TH11">
        <v>0</v>
      </c>
      <c r="TI11">
        <v>0.2</v>
      </c>
      <c r="TJ11">
        <v>0</v>
      </c>
      <c r="TK11">
        <v>0.2</v>
      </c>
      <c r="TL11">
        <v>0</v>
      </c>
      <c r="TM11">
        <v>0</v>
      </c>
      <c r="TN11">
        <v>0</v>
      </c>
      <c r="TO11">
        <v>0.2</v>
      </c>
      <c r="TP11">
        <v>0.2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0.2</v>
      </c>
      <c r="TY11">
        <v>0</v>
      </c>
      <c r="TZ11">
        <v>0</v>
      </c>
      <c r="UA11">
        <v>0.2</v>
      </c>
      <c r="UB11">
        <v>0</v>
      </c>
      <c r="UC11">
        <v>0.2</v>
      </c>
      <c r="UD11">
        <v>0.2</v>
      </c>
      <c r="UE11">
        <v>0</v>
      </c>
      <c r="UF11">
        <v>0</v>
      </c>
      <c r="UG11">
        <v>0.2</v>
      </c>
      <c r="UH11">
        <v>0</v>
      </c>
      <c r="UI11">
        <v>0.2</v>
      </c>
      <c r="UJ11">
        <v>0.2</v>
      </c>
      <c r="UK11">
        <v>0.2</v>
      </c>
      <c r="UL11">
        <v>0</v>
      </c>
      <c r="UM11">
        <v>0</v>
      </c>
      <c r="UN11">
        <v>0</v>
      </c>
      <c r="UO11">
        <v>0.2</v>
      </c>
      <c r="UP11">
        <v>0.2</v>
      </c>
      <c r="UQ11">
        <v>0</v>
      </c>
      <c r="UR11">
        <v>0</v>
      </c>
      <c r="US11">
        <v>0</v>
      </c>
      <c r="UT11">
        <v>0</v>
      </c>
      <c r="UU11">
        <v>0.2</v>
      </c>
      <c r="UV11">
        <v>0.2</v>
      </c>
      <c r="UW11">
        <v>0</v>
      </c>
      <c r="UX11">
        <v>0</v>
      </c>
      <c r="UY11">
        <v>0.2</v>
      </c>
      <c r="UZ11">
        <v>0</v>
      </c>
      <c r="VA11">
        <v>0</v>
      </c>
      <c r="VB11">
        <v>0</v>
      </c>
      <c r="VC11">
        <v>0</v>
      </c>
      <c r="VD11">
        <v>0.2</v>
      </c>
      <c r="VE11">
        <v>0</v>
      </c>
      <c r="VF11">
        <v>0</v>
      </c>
      <c r="VG11">
        <v>0</v>
      </c>
      <c r="VH11">
        <v>0</v>
      </c>
      <c r="VI11">
        <v>0.2</v>
      </c>
      <c r="VJ11">
        <v>0.2</v>
      </c>
      <c r="VK11">
        <v>0.2</v>
      </c>
      <c r="VL11">
        <v>0</v>
      </c>
      <c r="VM11">
        <v>0.2</v>
      </c>
      <c r="VN11">
        <v>0.2</v>
      </c>
      <c r="VO11">
        <v>0.2</v>
      </c>
      <c r="VP11">
        <v>0.2</v>
      </c>
      <c r="VQ11">
        <v>0.2</v>
      </c>
      <c r="VR11">
        <v>0</v>
      </c>
      <c r="VS11">
        <v>0.2</v>
      </c>
      <c r="VT11">
        <v>0</v>
      </c>
      <c r="VU11">
        <v>0.2</v>
      </c>
      <c r="VV11">
        <v>0.2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0.2</v>
      </c>
      <c r="WD11">
        <v>0.2</v>
      </c>
      <c r="WE11">
        <v>0.2</v>
      </c>
      <c r="WF11">
        <v>0</v>
      </c>
      <c r="WG11">
        <v>0</v>
      </c>
      <c r="WH11">
        <v>0.2</v>
      </c>
      <c r="WI11">
        <v>0.2</v>
      </c>
      <c r="WJ11">
        <v>0.2</v>
      </c>
      <c r="WK11">
        <v>0</v>
      </c>
      <c r="WL11">
        <v>0.2</v>
      </c>
      <c r="WM11">
        <v>0</v>
      </c>
      <c r="WN11">
        <v>0</v>
      </c>
      <c r="WO11">
        <v>0</v>
      </c>
      <c r="WP11">
        <v>0.2</v>
      </c>
      <c r="WQ11">
        <v>0</v>
      </c>
      <c r="WR11">
        <v>0.2</v>
      </c>
      <c r="WS11">
        <v>0</v>
      </c>
      <c r="WT11">
        <v>0.2</v>
      </c>
      <c r="WU11">
        <v>0.2</v>
      </c>
      <c r="WV11">
        <v>0.2</v>
      </c>
      <c r="WW11">
        <v>0</v>
      </c>
      <c r="WX11">
        <v>0</v>
      </c>
      <c r="WY11">
        <v>0.2</v>
      </c>
      <c r="WZ11">
        <v>0</v>
      </c>
      <c r="XA11">
        <v>0</v>
      </c>
      <c r="XB11">
        <v>0</v>
      </c>
      <c r="XC11">
        <v>0</v>
      </c>
      <c r="XD11">
        <v>0.2</v>
      </c>
      <c r="XE11">
        <v>0</v>
      </c>
      <c r="XF11">
        <v>0.2</v>
      </c>
      <c r="XG11">
        <v>0.2</v>
      </c>
      <c r="XH11">
        <v>0</v>
      </c>
      <c r="XI11">
        <v>0</v>
      </c>
      <c r="XJ11">
        <v>0.2</v>
      </c>
      <c r="XK11">
        <v>0</v>
      </c>
      <c r="XL11">
        <v>0</v>
      </c>
      <c r="XM11">
        <v>0</v>
      </c>
      <c r="XN11">
        <v>0.2</v>
      </c>
      <c r="XO11">
        <v>0</v>
      </c>
      <c r="XP11">
        <v>0.2</v>
      </c>
      <c r="XQ11">
        <v>0.2</v>
      </c>
      <c r="XR11">
        <v>0.2</v>
      </c>
      <c r="XS11">
        <v>0</v>
      </c>
      <c r="XT11">
        <v>0</v>
      </c>
      <c r="XU11">
        <v>0.2</v>
      </c>
      <c r="XV11">
        <v>0.2</v>
      </c>
      <c r="XW11">
        <v>0</v>
      </c>
      <c r="XX11">
        <v>0</v>
      </c>
      <c r="XY11">
        <v>0.2</v>
      </c>
      <c r="XZ11">
        <v>0.2</v>
      </c>
      <c r="YA11">
        <v>0.2</v>
      </c>
      <c r="YB11">
        <v>0</v>
      </c>
      <c r="YC11">
        <v>0</v>
      </c>
      <c r="YD11">
        <v>0.2</v>
      </c>
      <c r="YE11">
        <v>0</v>
      </c>
      <c r="YF11">
        <v>0.2</v>
      </c>
      <c r="YG11">
        <v>0</v>
      </c>
      <c r="YH11">
        <v>0.2</v>
      </c>
      <c r="YI11">
        <v>0</v>
      </c>
      <c r="YJ11">
        <v>0.2</v>
      </c>
      <c r="YK11">
        <v>0</v>
      </c>
      <c r="YL11">
        <v>0.2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0.2</v>
      </c>
      <c r="YT11">
        <v>0</v>
      </c>
      <c r="YU11">
        <v>0</v>
      </c>
      <c r="YV11">
        <v>0</v>
      </c>
      <c r="YW11">
        <v>0.2</v>
      </c>
      <c r="YX11">
        <v>0</v>
      </c>
      <c r="YY11">
        <v>0.2</v>
      </c>
      <c r="YZ11">
        <v>0.2</v>
      </c>
      <c r="ZA11">
        <v>0</v>
      </c>
      <c r="ZB11">
        <v>0</v>
      </c>
      <c r="ZC11">
        <v>0</v>
      </c>
      <c r="ZD11">
        <v>0.2</v>
      </c>
      <c r="ZE11">
        <v>0.2</v>
      </c>
      <c r="ZF11">
        <v>0.2</v>
      </c>
      <c r="ZG11">
        <v>0.2</v>
      </c>
      <c r="ZH11">
        <v>0.2</v>
      </c>
      <c r="ZI11">
        <v>0.2</v>
      </c>
      <c r="ZJ11">
        <v>0</v>
      </c>
      <c r="ZK11">
        <v>0</v>
      </c>
      <c r="ZL11">
        <v>0</v>
      </c>
      <c r="ZM11">
        <v>0.2</v>
      </c>
      <c r="ZN11">
        <v>0</v>
      </c>
      <c r="ZO11">
        <v>0.2</v>
      </c>
      <c r="ZP11">
        <v>0.2</v>
      </c>
      <c r="ZQ11">
        <v>0</v>
      </c>
      <c r="ZR11">
        <v>0.2</v>
      </c>
      <c r="ZS11">
        <v>0</v>
      </c>
      <c r="ZT11">
        <v>0.2</v>
      </c>
      <c r="ZU11">
        <v>0</v>
      </c>
      <c r="ZV11">
        <v>0.2</v>
      </c>
      <c r="ZW11">
        <v>0.2</v>
      </c>
      <c r="ZX11">
        <v>0.2</v>
      </c>
      <c r="ZY11">
        <v>0.2</v>
      </c>
      <c r="ZZ11">
        <v>0</v>
      </c>
      <c r="AAA11">
        <v>0.2</v>
      </c>
      <c r="AAB11">
        <v>0.2</v>
      </c>
      <c r="AAC11">
        <v>0.2</v>
      </c>
      <c r="AAD11">
        <v>0</v>
      </c>
      <c r="AAE11">
        <v>0.2</v>
      </c>
      <c r="AAF11">
        <v>0</v>
      </c>
      <c r="AAG11">
        <v>0</v>
      </c>
      <c r="AAH11">
        <v>0.2</v>
      </c>
      <c r="AAI11">
        <v>0.2</v>
      </c>
      <c r="AAJ11">
        <v>0.2</v>
      </c>
      <c r="AAK11">
        <v>0</v>
      </c>
      <c r="AAL11">
        <v>0</v>
      </c>
      <c r="AAM11">
        <v>0.2</v>
      </c>
      <c r="AAN11">
        <v>0.2</v>
      </c>
      <c r="AAO11">
        <v>0.2</v>
      </c>
      <c r="AAP11">
        <v>0</v>
      </c>
      <c r="AAQ11">
        <v>0.2</v>
      </c>
      <c r="AAR11">
        <v>0</v>
      </c>
      <c r="AAS11">
        <v>0</v>
      </c>
      <c r="AAT11">
        <v>0.2</v>
      </c>
      <c r="AAU11">
        <v>0.2</v>
      </c>
      <c r="AAV11">
        <v>0</v>
      </c>
      <c r="AAW11">
        <v>0</v>
      </c>
      <c r="AAX11">
        <v>0</v>
      </c>
      <c r="AAY11">
        <v>0.2</v>
      </c>
      <c r="AAZ11">
        <v>0</v>
      </c>
      <c r="ABA11">
        <v>0</v>
      </c>
      <c r="ABB11">
        <v>0.2</v>
      </c>
      <c r="ABC11">
        <v>0.2</v>
      </c>
      <c r="ABD11">
        <v>0</v>
      </c>
      <c r="ABE11">
        <v>0</v>
      </c>
      <c r="ABF11">
        <v>0.2</v>
      </c>
      <c r="ABG11">
        <v>0</v>
      </c>
      <c r="ABH11">
        <v>0</v>
      </c>
      <c r="ABI11">
        <v>0.2</v>
      </c>
      <c r="ABJ11">
        <v>0</v>
      </c>
      <c r="ABK11">
        <v>0</v>
      </c>
      <c r="ABL11">
        <v>0.2</v>
      </c>
      <c r="ABM11">
        <v>0</v>
      </c>
      <c r="ABN11">
        <v>0</v>
      </c>
      <c r="ABO11">
        <v>0</v>
      </c>
      <c r="ABP11">
        <v>0</v>
      </c>
      <c r="ABQ11">
        <v>0.2</v>
      </c>
      <c r="ABR11">
        <v>0.2</v>
      </c>
      <c r="ABS11">
        <v>0.2</v>
      </c>
      <c r="ABT11">
        <v>0</v>
      </c>
      <c r="ABU11">
        <v>0.2</v>
      </c>
      <c r="ABV11">
        <v>0.2</v>
      </c>
      <c r="ABW11">
        <v>0</v>
      </c>
      <c r="ABX11">
        <v>0</v>
      </c>
      <c r="ABY11">
        <v>0.2</v>
      </c>
      <c r="ABZ11">
        <v>0.2</v>
      </c>
      <c r="ACA11">
        <v>0</v>
      </c>
      <c r="ACB11">
        <v>0</v>
      </c>
      <c r="ACC11">
        <v>0.2</v>
      </c>
      <c r="ACD11">
        <v>0.2</v>
      </c>
      <c r="ACE11">
        <v>0</v>
      </c>
      <c r="ACF11">
        <v>0.2</v>
      </c>
      <c r="ACG11">
        <v>0.2</v>
      </c>
      <c r="ACH11">
        <v>0</v>
      </c>
      <c r="ACI11">
        <v>0.2</v>
      </c>
      <c r="ACJ11">
        <v>0.2</v>
      </c>
      <c r="ACK11">
        <v>0</v>
      </c>
      <c r="ACL11">
        <v>0.2</v>
      </c>
      <c r="ACM11">
        <v>0</v>
      </c>
      <c r="ACN11">
        <v>0.2</v>
      </c>
      <c r="ACO11">
        <v>0</v>
      </c>
      <c r="ACP11">
        <v>0.2</v>
      </c>
      <c r="ACQ11">
        <v>0</v>
      </c>
      <c r="ACR11">
        <v>0</v>
      </c>
      <c r="ACS11">
        <v>0</v>
      </c>
      <c r="ACT11">
        <v>0.2</v>
      </c>
      <c r="ACU11">
        <v>0.2</v>
      </c>
      <c r="ACV11">
        <v>0.2</v>
      </c>
      <c r="ACW11">
        <v>0.2</v>
      </c>
      <c r="ACX11">
        <v>0.2</v>
      </c>
      <c r="ACY11">
        <v>0</v>
      </c>
      <c r="ACZ11">
        <v>0.2</v>
      </c>
      <c r="ADA11">
        <v>0.2</v>
      </c>
      <c r="ADB11">
        <v>0.2</v>
      </c>
      <c r="ADC11">
        <v>0.2</v>
      </c>
      <c r="ADD11">
        <v>0.2</v>
      </c>
      <c r="ADE11">
        <v>0.2</v>
      </c>
      <c r="ADF11">
        <v>0</v>
      </c>
      <c r="ADG11">
        <v>0.2</v>
      </c>
      <c r="ADH11">
        <v>0</v>
      </c>
      <c r="ADI11">
        <v>0</v>
      </c>
      <c r="ADJ11">
        <v>0.2</v>
      </c>
      <c r="ADK11">
        <v>0.2</v>
      </c>
      <c r="ADL11">
        <v>0.2</v>
      </c>
      <c r="ADM11">
        <v>0.2</v>
      </c>
      <c r="ADN11">
        <v>0.2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0.2</v>
      </c>
      <c r="ADU11">
        <v>0</v>
      </c>
      <c r="ADV11">
        <v>0</v>
      </c>
      <c r="ADW11">
        <v>0</v>
      </c>
      <c r="ADX11">
        <v>0</v>
      </c>
      <c r="ADY11">
        <v>0.2</v>
      </c>
      <c r="ADZ11">
        <v>0.2</v>
      </c>
      <c r="AEA11">
        <v>0.2</v>
      </c>
      <c r="AEB11">
        <v>0.2</v>
      </c>
      <c r="AEC11">
        <v>0</v>
      </c>
      <c r="AED11">
        <v>0.2</v>
      </c>
      <c r="AEE11">
        <v>0.2</v>
      </c>
      <c r="AEF11">
        <v>0.2</v>
      </c>
      <c r="AEG11">
        <v>0.2</v>
      </c>
      <c r="AEH11">
        <v>0</v>
      </c>
      <c r="AEI11">
        <v>0.2</v>
      </c>
      <c r="AEJ11">
        <v>0.2</v>
      </c>
      <c r="AEK11">
        <v>0.2</v>
      </c>
      <c r="AEL11">
        <v>0</v>
      </c>
      <c r="AEM11">
        <v>0</v>
      </c>
      <c r="AEN11">
        <v>0</v>
      </c>
      <c r="AEO11">
        <v>0</v>
      </c>
      <c r="AEP11">
        <v>0.2</v>
      </c>
      <c r="AEQ11">
        <v>0.2</v>
      </c>
      <c r="AER11">
        <v>0.2</v>
      </c>
      <c r="AES11">
        <v>0</v>
      </c>
      <c r="AET11">
        <v>0</v>
      </c>
      <c r="AEU11">
        <v>0</v>
      </c>
      <c r="AEV11">
        <v>0.2</v>
      </c>
      <c r="AEW11">
        <v>0.2</v>
      </c>
      <c r="AEX11">
        <v>0.2</v>
      </c>
      <c r="AEY11">
        <v>0.2</v>
      </c>
      <c r="AEZ11">
        <v>0</v>
      </c>
      <c r="AFA11">
        <v>0</v>
      </c>
      <c r="AFB11">
        <v>0.2</v>
      </c>
      <c r="AFC11">
        <v>0.2</v>
      </c>
      <c r="AFD11">
        <v>0.2</v>
      </c>
      <c r="AFE11">
        <v>0</v>
      </c>
      <c r="AFF11">
        <v>0.2</v>
      </c>
      <c r="AFG11">
        <v>0.2</v>
      </c>
      <c r="AFH11">
        <v>0</v>
      </c>
      <c r="AFI11">
        <v>0.2</v>
      </c>
      <c r="AFJ11">
        <v>0.2</v>
      </c>
      <c r="AFK11">
        <v>0</v>
      </c>
      <c r="AFL11">
        <v>0.2</v>
      </c>
      <c r="AFM11">
        <v>0.2</v>
      </c>
      <c r="AFN11">
        <v>0</v>
      </c>
      <c r="AFO11">
        <v>0.2</v>
      </c>
      <c r="AFP11">
        <v>0.2</v>
      </c>
      <c r="AFQ11">
        <v>0.2</v>
      </c>
      <c r="AFR11">
        <v>0.2</v>
      </c>
      <c r="AFS11">
        <v>0.2</v>
      </c>
      <c r="AFT11">
        <v>0</v>
      </c>
      <c r="AFU11">
        <v>0.2</v>
      </c>
      <c r="AFV11">
        <v>0</v>
      </c>
      <c r="AFW11">
        <v>0</v>
      </c>
      <c r="AFX11">
        <v>0.2</v>
      </c>
      <c r="AFY11">
        <v>0</v>
      </c>
      <c r="AFZ11">
        <v>0.2</v>
      </c>
      <c r="AGA11">
        <v>0.2</v>
      </c>
      <c r="AGB11">
        <v>0.2</v>
      </c>
      <c r="AGC11">
        <v>0</v>
      </c>
      <c r="AGD11">
        <v>0</v>
      </c>
      <c r="AGE11">
        <v>0</v>
      </c>
      <c r="AGF11">
        <v>0.2</v>
      </c>
      <c r="AGG11">
        <v>0.2</v>
      </c>
      <c r="AGH11">
        <v>0.2</v>
      </c>
      <c r="AGI11">
        <v>0.2</v>
      </c>
      <c r="AGJ11">
        <v>0</v>
      </c>
      <c r="AGK11">
        <v>0.2</v>
      </c>
      <c r="AGL11">
        <v>0.2</v>
      </c>
      <c r="AGM11">
        <v>0.2</v>
      </c>
      <c r="AGN11">
        <v>0.2</v>
      </c>
      <c r="AGO11">
        <v>0.2</v>
      </c>
      <c r="AGP11">
        <v>0.2</v>
      </c>
      <c r="AGQ11">
        <v>0.2</v>
      </c>
      <c r="AGR11">
        <v>0.2</v>
      </c>
      <c r="AGS11">
        <v>0.2</v>
      </c>
      <c r="AGT11">
        <v>0.2</v>
      </c>
      <c r="AGU11">
        <v>0</v>
      </c>
      <c r="AGV11">
        <v>0</v>
      </c>
      <c r="AGW11">
        <v>0</v>
      </c>
      <c r="AGX11">
        <v>0.2</v>
      </c>
      <c r="AGY11">
        <v>0</v>
      </c>
      <c r="AGZ11">
        <v>0</v>
      </c>
      <c r="AHA11">
        <v>0.2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0.2</v>
      </c>
      <c r="AHH11">
        <v>0.2</v>
      </c>
      <c r="AHI11">
        <v>0.2</v>
      </c>
      <c r="AHJ11">
        <v>0.2</v>
      </c>
      <c r="AHK11">
        <v>0.2</v>
      </c>
      <c r="AHL11">
        <v>0</v>
      </c>
      <c r="AHM11">
        <v>0.2</v>
      </c>
      <c r="AHN11">
        <v>0.2</v>
      </c>
      <c r="AHO11">
        <v>0</v>
      </c>
      <c r="AHP11">
        <v>0.2</v>
      </c>
      <c r="AHQ11">
        <v>0.2</v>
      </c>
      <c r="AHR11">
        <v>0</v>
      </c>
      <c r="AHS11">
        <v>0.2</v>
      </c>
      <c r="AHT11">
        <v>0</v>
      </c>
      <c r="AHU11">
        <v>0.2</v>
      </c>
      <c r="AHV11">
        <v>0</v>
      </c>
      <c r="AHW11">
        <v>0.2</v>
      </c>
      <c r="AHX11">
        <v>0.2</v>
      </c>
      <c r="AHY11">
        <v>0.2</v>
      </c>
      <c r="AHZ11">
        <v>0</v>
      </c>
      <c r="AIA11">
        <v>0</v>
      </c>
      <c r="AIB11">
        <v>0</v>
      </c>
      <c r="AIC11">
        <v>0</v>
      </c>
      <c r="AID11">
        <v>0</v>
      </c>
      <c r="AIE11">
        <v>0</v>
      </c>
      <c r="AIF11">
        <v>0.2</v>
      </c>
      <c r="AIG11">
        <v>0.2</v>
      </c>
      <c r="AIH11">
        <v>0</v>
      </c>
      <c r="AII11">
        <v>0</v>
      </c>
      <c r="AIJ11">
        <v>0.2</v>
      </c>
      <c r="AIK11">
        <v>0.2</v>
      </c>
      <c r="AIL11">
        <v>0</v>
      </c>
      <c r="AIM11">
        <v>0.2</v>
      </c>
      <c r="AIN11">
        <v>0.2</v>
      </c>
      <c r="AIO11">
        <v>0.2</v>
      </c>
      <c r="AIP11">
        <v>0</v>
      </c>
      <c r="AIQ11">
        <v>0</v>
      </c>
      <c r="AIR11">
        <v>0</v>
      </c>
      <c r="AIS11">
        <v>0.2</v>
      </c>
      <c r="AIT11">
        <v>0.2</v>
      </c>
      <c r="AIU11">
        <v>0.2</v>
      </c>
      <c r="AIV11">
        <v>0.2</v>
      </c>
      <c r="AIW11">
        <v>0.2</v>
      </c>
      <c r="AIX11">
        <v>0.2</v>
      </c>
      <c r="AIY11">
        <v>0.2</v>
      </c>
      <c r="AIZ11">
        <v>0.2</v>
      </c>
      <c r="AJA11">
        <v>0</v>
      </c>
      <c r="AJB11">
        <v>0.2</v>
      </c>
      <c r="AJC11">
        <v>0.2</v>
      </c>
      <c r="AJD11">
        <v>0.2</v>
      </c>
      <c r="AJE11">
        <v>0.2</v>
      </c>
      <c r="AJF11">
        <v>0</v>
      </c>
      <c r="AJG11">
        <v>0</v>
      </c>
      <c r="AJH11">
        <v>0</v>
      </c>
      <c r="AJI11">
        <v>0.2</v>
      </c>
      <c r="AJJ11">
        <v>0</v>
      </c>
      <c r="AJK11">
        <v>0.2</v>
      </c>
      <c r="AJL11">
        <v>0</v>
      </c>
      <c r="AJM11">
        <v>0</v>
      </c>
      <c r="AJN11">
        <v>0</v>
      </c>
      <c r="AJO11">
        <v>0</v>
      </c>
      <c r="AJP11">
        <v>0.2</v>
      </c>
      <c r="AJQ11">
        <v>0</v>
      </c>
      <c r="AJR11">
        <v>0</v>
      </c>
      <c r="AJS11">
        <v>0.2</v>
      </c>
      <c r="AJT11">
        <v>0.2</v>
      </c>
      <c r="AJU11">
        <v>0</v>
      </c>
      <c r="AJV11">
        <v>0.2</v>
      </c>
      <c r="AJW11">
        <v>0</v>
      </c>
      <c r="AJX11">
        <v>0</v>
      </c>
      <c r="AJY11">
        <v>0.2</v>
      </c>
      <c r="AJZ11">
        <v>0</v>
      </c>
      <c r="AKA11">
        <v>0.2</v>
      </c>
      <c r="AKB11">
        <v>0</v>
      </c>
      <c r="AKC11">
        <v>0.2</v>
      </c>
      <c r="AKD11">
        <v>0</v>
      </c>
      <c r="AKE11">
        <v>0</v>
      </c>
      <c r="AKF11">
        <v>0.2</v>
      </c>
      <c r="AKG11">
        <v>0.2</v>
      </c>
      <c r="AKH11">
        <v>0.2</v>
      </c>
      <c r="AKI11">
        <v>0</v>
      </c>
      <c r="AKJ11">
        <v>0.2</v>
      </c>
      <c r="AKK11">
        <v>0.2</v>
      </c>
      <c r="AKL11">
        <v>0</v>
      </c>
      <c r="AKM11">
        <v>0.2</v>
      </c>
      <c r="AKN11">
        <v>0.2</v>
      </c>
      <c r="AKO11">
        <v>0</v>
      </c>
      <c r="AKP11">
        <v>0.2</v>
      </c>
      <c r="AKQ11">
        <v>0.2</v>
      </c>
      <c r="AKR11">
        <v>0.2</v>
      </c>
      <c r="AKS11">
        <v>0</v>
      </c>
      <c r="AKT11">
        <v>0.2</v>
      </c>
      <c r="AKU11">
        <v>0.2</v>
      </c>
      <c r="AKV11">
        <v>0.2</v>
      </c>
      <c r="AKW11">
        <v>0</v>
      </c>
      <c r="AKX11">
        <v>0.2</v>
      </c>
      <c r="AKY11">
        <v>0.2</v>
      </c>
      <c r="AKZ11">
        <v>0</v>
      </c>
      <c r="ALA11">
        <v>0.2</v>
      </c>
      <c r="ALB11">
        <v>0</v>
      </c>
      <c r="ALC11">
        <v>0</v>
      </c>
      <c r="ALD11">
        <v>0</v>
      </c>
      <c r="ALE11">
        <v>0.2</v>
      </c>
      <c r="ALF11">
        <v>0</v>
      </c>
      <c r="ALG11">
        <v>0</v>
      </c>
      <c r="ALH11">
        <v>0</v>
      </c>
      <c r="ALI11">
        <v>0.2</v>
      </c>
      <c r="ALJ11">
        <v>0</v>
      </c>
      <c r="ALK11">
        <v>0.2</v>
      </c>
      <c r="ALL11">
        <v>0.2</v>
      </c>
      <c r="ALM11">
        <v>0.2</v>
      </c>
      <c r="ALN11">
        <v>0.2</v>
      </c>
      <c r="ALO11">
        <v>0.2</v>
      </c>
      <c r="ALP11">
        <v>0</v>
      </c>
      <c r="ALQ11">
        <v>0.2</v>
      </c>
      <c r="ALR11">
        <v>0.2</v>
      </c>
      <c r="ALS11">
        <v>0</v>
      </c>
      <c r="ALT11">
        <v>0.2</v>
      </c>
      <c r="ALU11">
        <v>0.2</v>
      </c>
      <c r="ALV11">
        <v>0</v>
      </c>
      <c r="ALW11">
        <v>0.2</v>
      </c>
      <c r="ALX11">
        <v>0.2</v>
      </c>
      <c r="ALY11">
        <v>0</v>
      </c>
      <c r="ALZ11">
        <v>0.2</v>
      </c>
      <c r="AMA11">
        <v>0</v>
      </c>
      <c r="AMB11">
        <v>0.2</v>
      </c>
      <c r="AMC11">
        <v>0.2</v>
      </c>
      <c r="AMD11">
        <v>0.2</v>
      </c>
      <c r="AME11">
        <v>0</v>
      </c>
      <c r="AMF11">
        <v>0.2</v>
      </c>
      <c r="AMG11">
        <v>0.2</v>
      </c>
      <c r="AMH11">
        <v>0.2</v>
      </c>
      <c r="AMI11">
        <v>0</v>
      </c>
      <c r="AMJ11">
        <v>0.2</v>
      </c>
      <c r="AMK11">
        <v>0</v>
      </c>
      <c r="AML11">
        <v>0.2</v>
      </c>
      <c r="AMM11">
        <v>0</v>
      </c>
      <c r="AMN11">
        <v>0</v>
      </c>
      <c r="AMO11">
        <v>0</v>
      </c>
      <c r="AMP11">
        <v>0.2</v>
      </c>
      <c r="AMQ11">
        <v>0.2</v>
      </c>
      <c r="AMR11">
        <v>0</v>
      </c>
      <c r="AMS11">
        <v>0.2</v>
      </c>
      <c r="AMT11">
        <v>0</v>
      </c>
      <c r="AMU11">
        <v>0.2</v>
      </c>
      <c r="AMV11">
        <v>0</v>
      </c>
      <c r="AMW11">
        <v>0.2</v>
      </c>
      <c r="AMX11">
        <v>0.2</v>
      </c>
      <c r="AMY11">
        <v>0.2</v>
      </c>
      <c r="AMZ11">
        <v>0</v>
      </c>
      <c r="ANA11">
        <v>0.2</v>
      </c>
      <c r="ANB11">
        <v>0</v>
      </c>
      <c r="ANC11">
        <v>0</v>
      </c>
      <c r="AND11">
        <v>0.2</v>
      </c>
      <c r="ANE11">
        <v>0.2</v>
      </c>
      <c r="ANF11">
        <v>0.2</v>
      </c>
      <c r="ANG11">
        <v>0</v>
      </c>
      <c r="ANH11">
        <v>0</v>
      </c>
      <c r="ANI11">
        <v>0.2</v>
      </c>
      <c r="ANJ11">
        <v>0</v>
      </c>
      <c r="ANK11">
        <v>0</v>
      </c>
      <c r="ANL11">
        <v>0</v>
      </c>
      <c r="ANM11">
        <v>0.2</v>
      </c>
      <c r="ANN11">
        <v>0.2</v>
      </c>
      <c r="ANO11">
        <v>0</v>
      </c>
      <c r="ANP11">
        <v>0</v>
      </c>
      <c r="ANQ11">
        <v>0.2</v>
      </c>
      <c r="ANR11">
        <v>0.2</v>
      </c>
      <c r="ANS11">
        <v>0</v>
      </c>
      <c r="ANT11">
        <v>0</v>
      </c>
      <c r="ANU11">
        <v>0.2</v>
      </c>
      <c r="ANV11">
        <v>0.2</v>
      </c>
      <c r="ANW11">
        <v>0.2</v>
      </c>
      <c r="ANX11">
        <v>0</v>
      </c>
      <c r="ANY11">
        <v>0</v>
      </c>
      <c r="ANZ11">
        <v>0.2</v>
      </c>
      <c r="AOA11">
        <v>0</v>
      </c>
      <c r="AOB11">
        <v>0.2</v>
      </c>
      <c r="AOC11">
        <v>0.2</v>
      </c>
      <c r="AOD11">
        <v>0</v>
      </c>
      <c r="AOE11">
        <v>0</v>
      </c>
      <c r="AOF11">
        <v>0.2</v>
      </c>
      <c r="AOG11">
        <v>0.2</v>
      </c>
      <c r="AOH11">
        <v>0</v>
      </c>
      <c r="AOI11">
        <v>0.2</v>
      </c>
      <c r="AOJ11">
        <v>0</v>
      </c>
      <c r="AOK11">
        <v>0</v>
      </c>
      <c r="AOL11">
        <v>0.2</v>
      </c>
      <c r="AOM11">
        <v>0.2</v>
      </c>
      <c r="AON11">
        <v>0.2</v>
      </c>
      <c r="AOO11">
        <v>0.2</v>
      </c>
      <c r="AOP11">
        <v>0</v>
      </c>
      <c r="AOQ11">
        <v>0.2</v>
      </c>
      <c r="AOR11">
        <v>0.2</v>
      </c>
      <c r="AOS11">
        <v>0</v>
      </c>
      <c r="AOT11">
        <v>0</v>
      </c>
      <c r="AOU11">
        <v>0.2</v>
      </c>
      <c r="AOV11">
        <v>0.2</v>
      </c>
      <c r="AOW11">
        <v>0</v>
      </c>
      <c r="AOX11">
        <v>0</v>
      </c>
      <c r="AOY11">
        <v>0.2</v>
      </c>
      <c r="AOZ11">
        <v>0</v>
      </c>
      <c r="APA11">
        <v>0.2</v>
      </c>
      <c r="APB11">
        <v>0.2</v>
      </c>
      <c r="APC11">
        <v>0</v>
      </c>
      <c r="APD11">
        <v>0.2</v>
      </c>
      <c r="APE11">
        <v>0</v>
      </c>
      <c r="APF11">
        <v>0.2</v>
      </c>
      <c r="APG11">
        <v>0.2</v>
      </c>
      <c r="APH11">
        <v>0</v>
      </c>
      <c r="API11">
        <v>0</v>
      </c>
      <c r="APJ11">
        <v>0</v>
      </c>
      <c r="APK11">
        <v>0.2</v>
      </c>
      <c r="APL11">
        <v>0.2</v>
      </c>
      <c r="APM11">
        <v>0.2</v>
      </c>
      <c r="APN11">
        <v>0</v>
      </c>
      <c r="APO11">
        <v>0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0.2</v>
      </c>
      <c r="APW11">
        <v>0.2</v>
      </c>
      <c r="APX11">
        <v>0</v>
      </c>
      <c r="APY11">
        <v>0</v>
      </c>
      <c r="APZ11">
        <v>0.2</v>
      </c>
      <c r="AQA11">
        <v>0</v>
      </c>
      <c r="AQB11">
        <v>0.2</v>
      </c>
      <c r="AQC11">
        <v>0</v>
      </c>
      <c r="AQD11">
        <v>0</v>
      </c>
      <c r="AQE11">
        <v>0</v>
      </c>
      <c r="AQF11">
        <v>0.2</v>
      </c>
      <c r="AQG11">
        <v>0</v>
      </c>
      <c r="AQH11">
        <v>0</v>
      </c>
      <c r="AQI11">
        <v>0</v>
      </c>
      <c r="AQJ11">
        <v>0.2</v>
      </c>
      <c r="AQK11">
        <v>0</v>
      </c>
      <c r="AQL11">
        <v>0</v>
      </c>
      <c r="AQM11">
        <v>0.2</v>
      </c>
      <c r="AQN11">
        <v>0.2</v>
      </c>
      <c r="AQO11">
        <v>0</v>
      </c>
      <c r="AQP11">
        <v>0</v>
      </c>
      <c r="AQQ11">
        <v>0.2</v>
      </c>
      <c r="AQR11">
        <v>0</v>
      </c>
      <c r="AQS11">
        <v>0.2</v>
      </c>
      <c r="AQT11">
        <v>0</v>
      </c>
      <c r="AQU11">
        <v>0.2</v>
      </c>
      <c r="AQV11">
        <v>0</v>
      </c>
      <c r="AQW11">
        <v>0.2</v>
      </c>
      <c r="AQX11">
        <v>0</v>
      </c>
      <c r="AQY11">
        <v>0.2</v>
      </c>
      <c r="AQZ11">
        <v>0.2</v>
      </c>
      <c r="ARA11">
        <v>0</v>
      </c>
      <c r="ARB11">
        <v>0.2</v>
      </c>
      <c r="ARC11">
        <v>0</v>
      </c>
      <c r="ARD11">
        <v>0</v>
      </c>
      <c r="ARE11">
        <v>0</v>
      </c>
      <c r="ARF11">
        <v>0</v>
      </c>
      <c r="ARG11">
        <v>0.2</v>
      </c>
      <c r="ARH11">
        <v>0</v>
      </c>
      <c r="ARI11">
        <v>0</v>
      </c>
      <c r="ARJ11">
        <v>0</v>
      </c>
      <c r="ARK11">
        <v>0.2</v>
      </c>
      <c r="ARL11">
        <v>0</v>
      </c>
      <c r="ARM11">
        <v>0</v>
      </c>
      <c r="ARN11">
        <v>0.2</v>
      </c>
      <c r="ARO11">
        <v>0</v>
      </c>
      <c r="ARP11">
        <v>0</v>
      </c>
      <c r="ARQ11">
        <v>0</v>
      </c>
      <c r="ARR11">
        <v>0</v>
      </c>
      <c r="ARS11">
        <v>0.2</v>
      </c>
      <c r="ART11">
        <v>0</v>
      </c>
      <c r="ARU11">
        <v>0.2</v>
      </c>
      <c r="ARV11">
        <v>0.2</v>
      </c>
      <c r="ARW11">
        <v>0</v>
      </c>
      <c r="ARX11">
        <v>0</v>
      </c>
      <c r="ARY11">
        <v>0</v>
      </c>
      <c r="ARZ11">
        <v>0.2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0.2</v>
      </c>
      <c r="ASG11">
        <v>0.2</v>
      </c>
      <c r="ASH11">
        <v>0</v>
      </c>
      <c r="ASI11">
        <v>0.2</v>
      </c>
      <c r="ASJ11">
        <v>0.2</v>
      </c>
      <c r="ASK11">
        <v>0</v>
      </c>
      <c r="ASL11">
        <v>0.2</v>
      </c>
      <c r="ASM11">
        <v>0.2</v>
      </c>
      <c r="ASN11">
        <v>0</v>
      </c>
      <c r="ASO11">
        <v>0.2</v>
      </c>
      <c r="ASP11">
        <v>0</v>
      </c>
      <c r="ASQ11">
        <v>0.2</v>
      </c>
      <c r="ASR11">
        <v>0</v>
      </c>
      <c r="ASS11">
        <v>0.2</v>
      </c>
      <c r="AST11">
        <v>0</v>
      </c>
      <c r="ASU11">
        <v>0.2</v>
      </c>
      <c r="ASV11">
        <v>0.2</v>
      </c>
      <c r="ASW11">
        <v>0</v>
      </c>
      <c r="ASX11">
        <v>0.2</v>
      </c>
      <c r="ASY11">
        <v>0.2</v>
      </c>
      <c r="ASZ11">
        <v>0</v>
      </c>
      <c r="ATA11">
        <v>0</v>
      </c>
      <c r="ATB11">
        <v>0</v>
      </c>
      <c r="ATC11">
        <v>0.2</v>
      </c>
      <c r="ATD11">
        <v>0.2</v>
      </c>
      <c r="ATE11">
        <v>0</v>
      </c>
      <c r="ATF11">
        <v>0</v>
      </c>
      <c r="ATG11">
        <v>0.2</v>
      </c>
      <c r="ATH11">
        <v>0</v>
      </c>
      <c r="ATI11">
        <v>0</v>
      </c>
      <c r="ATJ11">
        <v>0.2</v>
      </c>
      <c r="ATK11">
        <v>0</v>
      </c>
      <c r="ATL11">
        <v>0</v>
      </c>
      <c r="ATM11">
        <v>0.2</v>
      </c>
      <c r="ATN11">
        <v>0</v>
      </c>
      <c r="ATO11">
        <v>0.2</v>
      </c>
      <c r="ATP11">
        <v>0</v>
      </c>
      <c r="ATQ11">
        <v>0.2</v>
      </c>
      <c r="ATR11">
        <v>0.2</v>
      </c>
      <c r="ATS11">
        <v>0.2</v>
      </c>
      <c r="ATT11">
        <v>0</v>
      </c>
      <c r="ATU11">
        <v>0.2</v>
      </c>
      <c r="ATV11">
        <v>0.2</v>
      </c>
      <c r="ATW11">
        <v>0.2</v>
      </c>
      <c r="ATX11">
        <v>0.2</v>
      </c>
      <c r="ATY11">
        <v>0</v>
      </c>
      <c r="ATZ11">
        <v>0</v>
      </c>
      <c r="AUA11">
        <v>0.2</v>
      </c>
      <c r="AUB11">
        <v>0</v>
      </c>
      <c r="AUC11">
        <v>0</v>
      </c>
      <c r="AUD11">
        <v>0</v>
      </c>
      <c r="AUE11">
        <v>0</v>
      </c>
      <c r="AUF11">
        <v>0.2</v>
      </c>
      <c r="AUG11">
        <v>0.2</v>
      </c>
      <c r="AUH11">
        <v>0.2</v>
      </c>
      <c r="AUI11">
        <v>0</v>
      </c>
      <c r="AUJ11">
        <v>0.2</v>
      </c>
      <c r="AUK11">
        <v>0.2</v>
      </c>
      <c r="AUL11">
        <v>0</v>
      </c>
      <c r="AUM11">
        <v>0</v>
      </c>
      <c r="AUN11">
        <v>0</v>
      </c>
      <c r="AUO11">
        <v>0.2</v>
      </c>
      <c r="AUP11">
        <v>0</v>
      </c>
      <c r="AUQ11">
        <v>0.2</v>
      </c>
      <c r="AUR11">
        <v>0.2</v>
      </c>
      <c r="AUS11">
        <v>0.2</v>
      </c>
      <c r="AUT11">
        <v>0.2</v>
      </c>
      <c r="AUU11">
        <v>0</v>
      </c>
      <c r="AUV11">
        <v>0</v>
      </c>
      <c r="AUW11">
        <v>0.2</v>
      </c>
      <c r="AUX11">
        <v>0.2</v>
      </c>
      <c r="AUY11">
        <v>0.2</v>
      </c>
      <c r="AUZ11">
        <v>0.2</v>
      </c>
      <c r="AVA11">
        <v>0.2</v>
      </c>
      <c r="AVB11">
        <v>0</v>
      </c>
      <c r="AVC11">
        <v>0.2</v>
      </c>
      <c r="AVD11">
        <v>0.2</v>
      </c>
      <c r="AVE11">
        <v>0</v>
      </c>
      <c r="AVF11">
        <v>0</v>
      </c>
      <c r="AVG11">
        <v>0</v>
      </c>
      <c r="AVH11">
        <v>0.2</v>
      </c>
      <c r="AVI11">
        <v>0.2</v>
      </c>
      <c r="AVJ11">
        <v>0.2</v>
      </c>
      <c r="AVK11">
        <v>0.2</v>
      </c>
      <c r="AVL11">
        <v>0.2</v>
      </c>
      <c r="AVM11">
        <v>0.2</v>
      </c>
      <c r="AVN11">
        <v>0</v>
      </c>
      <c r="AVO11">
        <v>0.2</v>
      </c>
      <c r="AVP11">
        <v>0</v>
      </c>
      <c r="AVQ11">
        <v>0.2</v>
      </c>
      <c r="AVR11">
        <v>0</v>
      </c>
      <c r="AVS11">
        <v>0.2</v>
      </c>
      <c r="AVT11">
        <v>0.2</v>
      </c>
      <c r="AVU11">
        <v>0.2</v>
      </c>
      <c r="AVV11">
        <v>0</v>
      </c>
      <c r="AVW11">
        <v>0.2</v>
      </c>
      <c r="AVX11">
        <v>0</v>
      </c>
      <c r="AVY11">
        <v>0.2</v>
      </c>
      <c r="AVZ11">
        <v>0.2</v>
      </c>
      <c r="AWA11">
        <v>0</v>
      </c>
      <c r="AWB11">
        <v>0.2</v>
      </c>
      <c r="AWC11">
        <v>0</v>
      </c>
      <c r="AWD11">
        <v>0.2</v>
      </c>
      <c r="AWE11">
        <v>0</v>
      </c>
      <c r="AWF11">
        <v>0</v>
      </c>
      <c r="AWG11">
        <v>0.2</v>
      </c>
      <c r="AWH11">
        <v>0.2</v>
      </c>
      <c r="AWI11">
        <v>0.2</v>
      </c>
      <c r="AWJ11">
        <v>0</v>
      </c>
      <c r="AWK11">
        <v>0</v>
      </c>
      <c r="AWL11">
        <v>0.2</v>
      </c>
      <c r="AWM11">
        <v>0</v>
      </c>
      <c r="AWN11">
        <v>0.2</v>
      </c>
      <c r="AWO11">
        <v>0.2</v>
      </c>
      <c r="AWP11">
        <v>0.2</v>
      </c>
      <c r="AWQ11">
        <v>0.2</v>
      </c>
      <c r="AWR11">
        <v>0</v>
      </c>
      <c r="AWS11">
        <v>0</v>
      </c>
      <c r="AWT11">
        <v>0</v>
      </c>
      <c r="AWU11">
        <v>0</v>
      </c>
      <c r="AWV11">
        <v>0.2</v>
      </c>
      <c r="AWW11">
        <v>0.2</v>
      </c>
      <c r="AWX11">
        <v>0.2</v>
      </c>
      <c r="AWY11">
        <v>0.2</v>
      </c>
      <c r="AWZ11">
        <v>0</v>
      </c>
      <c r="AXA11">
        <v>0.2</v>
      </c>
      <c r="AXB11">
        <v>0.2</v>
      </c>
      <c r="AXC11">
        <v>0.2</v>
      </c>
      <c r="AXD11">
        <v>0.2</v>
      </c>
      <c r="AXE11">
        <v>0</v>
      </c>
      <c r="AXF11">
        <v>0</v>
      </c>
      <c r="AXG11">
        <v>0.2</v>
      </c>
      <c r="AXH11">
        <v>0.2</v>
      </c>
      <c r="AXI11">
        <v>0.2</v>
      </c>
      <c r="AXJ11">
        <v>0</v>
      </c>
      <c r="AXK11">
        <v>0</v>
      </c>
      <c r="AXL11">
        <v>0.2</v>
      </c>
      <c r="AXM11">
        <v>0</v>
      </c>
      <c r="AXN11">
        <v>0.2</v>
      </c>
      <c r="AXO11">
        <v>0</v>
      </c>
      <c r="AXP11">
        <v>0.2</v>
      </c>
      <c r="AXQ11">
        <v>0.2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0.2</v>
      </c>
      <c r="AXX11">
        <v>0</v>
      </c>
      <c r="AXY11">
        <v>0.2</v>
      </c>
      <c r="AXZ11">
        <v>0.2</v>
      </c>
      <c r="AYA11">
        <v>0</v>
      </c>
      <c r="AYB11">
        <v>0</v>
      </c>
      <c r="AYC11">
        <v>0</v>
      </c>
      <c r="AYD11">
        <v>0</v>
      </c>
      <c r="AYE11">
        <v>0.2</v>
      </c>
      <c r="AYF11">
        <v>0.2</v>
      </c>
      <c r="AYG11">
        <v>0.2</v>
      </c>
      <c r="AYH11">
        <v>0</v>
      </c>
      <c r="AYI11">
        <v>0</v>
      </c>
      <c r="AYJ11">
        <v>0</v>
      </c>
      <c r="AYK11">
        <v>0.2</v>
      </c>
      <c r="AYL11">
        <v>0</v>
      </c>
      <c r="AYM11">
        <v>0.2</v>
      </c>
      <c r="AYN11">
        <v>0</v>
      </c>
      <c r="AYO11">
        <v>0.2</v>
      </c>
      <c r="AYP11">
        <v>0.2</v>
      </c>
      <c r="AYQ11">
        <v>0</v>
      </c>
      <c r="AYR11">
        <v>0.2</v>
      </c>
      <c r="AYS11">
        <v>0.2</v>
      </c>
      <c r="AYT11">
        <v>0</v>
      </c>
      <c r="AYU11">
        <v>0</v>
      </c>
      <c r="AYV11">
        <v>0</v>
      </c>
      <c r="AYW11">
        <v>0</v>
      </c>
      <c r="AYX11">
        <v>0.2</v>
      </c>
      <c r="AYY11">
        <v>0.2</v>
      </c>
      <c r="AYZ11">
        <v>0</v>
      </c>
      <c r="AZA11">
        <v>0</v>
      </c>
      <c r="AZB11">
        <v>0</v>
      </c>
      <c r="AZC11">
        <v>0.2</v>
      </c>
      <c r="AZD11">
        <v>0.2</v>
      </c>
      <c r="AZE11">
        <v>0.2</v>
      </c>
      <c r="AZF11">
        <v>0.2</v>
      </c>
      <c r="AZG11">
        <v>0</v>
      </c>
      <c r="AZH11">
        <v>0.2</v>
      </c>
      <c r="AZI11">
        <v>0</v>
      </c>
      <c r="AZJ11">
        <v>0.2</v>
      </c>
      <c r="AZK11">
        <v>0.2</v>
      </c>
      <c r="AZL11">
        <v>0</v>
      </c>
      <c r="AZM11">
        <v>0</v>
      </c>
      <c r="AZN11">
        <v>0</v>
      </c>
      <c r="AZO11">
        <v>0</v>
      </c>
      <c r="AZP11">
        <v>0.2</v>
      </c>
      <c r="AZQ11">
        <v>0.2</v>
      </c>
      <c r="AZR11">
        <v>0.2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0.2</v>
      </c>
      <c r="AZZ11">
        <v>0.2</v>
      </c>
      <c r="BAA11">
        <v>0</v>
      </c>
      <c r="BAB11">
        <v>0.2</v>
      </c>
      <c r="BAC11">
        <v>0.2</v>
      </c>
      <c r="BAD11">
        <v>0</v>
      </c>
      <c r="BAE11">
        <v>0</v>
      </c>
      <c r="BAF11">
        <v>0</v>
      </c>
      <c r="BAG11">
        <v>0.2</v>
      </c>
      <c r="BAH11">
        <v>0</v>
      </c>
      <c r="BAI11">
        <v>0.2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0.2</v>
      </c>
      <c r="BAR11">
        <v>0</v>
      </c>
      <c r="BAS11">
        <v>0</v>
      </c>
      <c r="BAT11">
        <v>0</v>
      </c>
      <c r="BAU11">
        <v>0.2</v>
      </c>
      <c r="BAV11">
        <v>0</v>
      </c>
      <c r="BAW11">
        <v>0.2</v>
      </c>
      <c r="BAX11">
        <v>0.2</v>
      </c>
      <c r="BAY11">
        <v>0</v>
      </c>
      <c r="BAZ11">
        <v>0.2</v>
      </c>
      <c r="BBA11">
        <v>0.2</v>
      </c>
      <c r="BBB11">
        <v>0.2</v>
      </c>
      <c r="BBC11">
        <v>0</v>
      </c>
      <c r="BBD11">
        <v>0</v>
      </c>
      <c r="BBE11">
        <v>0</v>
      </c>
      <c r="BBF11">
        <v>0</v>
      </c>
      <c r="BBG11">
        <v>0</v>
      </c>
      <c r="BBH11">
        <v>0.2</v>
      </c>
      <c r="BBI11">
        <v>0.2</v>
      </c>
      <c r="BBJ11">
        <v>0.2</v>
      </c>
      <c r="BBK11">
        <v>0.2</v>
      </c>
      <c r="BBL11">
        <v>0.2</v>
      </c>
      <c r="BBM11">
        <v>0.2</v>
      </c>
      <c r="BBN11">
        <v>0</v>
      </c>
      <c r="BBO11">
        <v>0</v>
      </c>
      <c r="BBP11">
        <v>0.2</v>
      </c>
      <c r="BBQ11">
        <v>0.2</v>
      </c>
      <c r="BBR11">
        <v>0.2</v>
      </c>
      <c r="BBS11">
        <v>0</v>
      </c>
      <c r="BBT11">
        <v>0.2</v>
      </c>
      <c r="BBU11">
        <v>0</v>
      </c>
      <c r="BBV11">
        <v>0</v>
      </c>
      <c r="BBW11">
        <v>0.2</v>
      </c>
      <c r="BBX11">
        <v>0.2</v>
      </c>
      <c r="BBY11">
        <v>0.2</v>
      </c>
      <c r="BBZ11">
        <v>0.2</v>
      </c>
      <c r="BCA11">
        <v>0.2</v>
      </c>
      <c r="BCB11">
        <v>0.2</v>
      </c>
      <c r="BCC11">
        <v>0.2</v>
      </c>
      <c r="BCD11">
        <v>0.2</v>
      </c>
      <c r="BCE11">
        <v>0</v>
      </c>
      <c r="BCF11">
        <v>0</v>
      </c>
      <c r="BCG11">
        <v>0.2</v>
      </c>
      <c r="BCH11">
        <v>0.2</v>
      </c>
      <c r="BCI11">
        <v>0.2</v>
      </c>
      <c r="BCJ11">
        <v>0.2</v>
      </c>
      <c r="BCK11">
        <v>0</v>
      </c>
      <c r="BCL11">
        <v>0</v>
      </c>
      <c r="BCM11">
        <v>0</v>
      </c>
      <c r="BCN11">
        <v>0.2</v>
      </c>
      <c r="BCO11">
        <v>0.2</v>
      </c>
      <c r="BCP11">
        <v>0.2</v>
      </c>
      <c r="BCQ11">
        <v>0</v>
      </c>
      <c r="BCR11">
        <v>0.2</v>
      </c>
      <c r="BCS11">
        <v>0</v>
      </c>
      <c r="BCT11">
        <v>0.2</v>
      </c>
      <c r="BCU11">
        <v>0.2</v>
      </c>
      <c r="BCV11">
        <v>0.2</v>
      </c>
      <c r="BCW11">
        <v>0</v>
      </c>
      <c r="BCX11">
        <v>0.2</v>
      </c>
      <c r="BCY11">
        <v>0.2</v>
      </c>
      <c r="BCZ11">
        <v>0.2</v>
      </c>
      <c r="BDA11">
        <v>0.2</v>
      </c>
      <c r="BDB11">
        <v>0</v>
      </c>
      <c r="BDC11">
        <v>0.2</v>
      </c>
      <c r="BDD11">
        <v>0.2</v>
      </c>
      <c r="BDE11">
        <v>0.2</v>
      </c>
      <c r="BDF11">
        <v>0</v>
      </c>
      <c r="BDG11">
        <v>0</v>
      </c>
      <c r="BDH11">
        <v>0.2</v>
      </c>
      <c r="BDI11">
        <v>0.2</v>
      </c>
      <c r="BDJ11">
        <v>0.2</v>
      </c>
      <c r="BDK11">
        <v>0.2</v>
      </c>
      <c r="BDL11">
        <v>0.2</v>
      </c>
      <c r="BDM11">
        <v>0.2</v>
      </c>
      <c r="BDN11">
        <v>0</v>
      </c>
      <c r="BDO11">
        <v>0.2</v>
      </c>
      <c r="BDP11">
        <v>0</v>
      </c>
      <c r="BDQ11">
        <v>0</v>
      </c>
      <c r="BDR11">
        <v>0</v>
      </c>
      <c r="BDS11">
        <v>0</v>
      </c>
      <c r="BDT11">
        <v>0.2</v>
      </c>
      <c r="BDU11">
        <v>0.2</v>
      </c>
      <c r="BDV11">
        <v>0.2</v>
      </c>
      <c r="BDW11">
        <v>0.2</v>
      </c>
      <c r="BDX11">
        <v>0.2</v>
      </c>
      <c r="BDY11">
        <v>0.2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0.2</v>
      </c>
      <c r="BEF11">
        <v>0.2</v>
      </c>
      <c r="BEG11">
        <v>0.2</v>
      </c>
      <c r="BEH11">
        <v>0</v>
      </c>
      <c r="BEI11">
        <v>0.2</v>
      </c>
      <c r="BEJ11">
        <v>0</v>
      </c>
      <c r="BEK11">
        <v>0.2</v>
      </c>
      <c r="BEL11">
        <v>0</v>
      </c>
      <c r="BEM11">
        <v>0</v>
      </c>
      <c r="BEN11">
        <v>0.2</v>
      </c>
      <c r="BEO11">
        <v>0</v>
      </c>
      <c r="BEP11">
        <v>0</v>
      </c>
      <c r="BEQ11">
        <v>0</v>
      </c>
      <c r="BER11">
        <v>0.2</v>
      </c>
      <c r="BES11">
        <v>0</v>
      </c>
      <c r="BET11">
        <v>0</v>
      </c>
      <c r="BEU11">
        <v>0.2</v>
      </c>
      <c r="BEV11">
        <v>0.2</v>
      </c>
      <c r="BEW11">
        <v>0</v>
      </c>
      <c r="BEX11">
        <v>0</v>
      </c>
      <c r="BEY11">
        <v>0</v>
      </c>
      <c r="BEZ11">
        <v>0.2</v>
      </c>
      <c r="BFA11">
        <v>0.2</v>
      </c>
      <c r="BFB11">
        <v>0.2</v>
      </c>
      <c r="BFC11">
        <v>0.2</v>
      </c>
      <c r="BFD11">
        <v>0</v>
      </c>
      <c r="BFE11">
        <v>0</v>
      </c>
      <c r="BFF11">
        <v>0.2</v>
      </c>
      <c r="BFG11">
        <v>0</v>
      </c>
      <c r="BFH11">
        <v>0</v>
      </c>
      <c r="BFI11">
        <v>0.2</v>
      </c>
      <c r="BFJ11">
        <v>0</v>
      </c>
      <c r="BFK11">
        <v>0.2</v>
      </c>
      <c r="BFL11">
        <v>0.2</v>
      </c>
      <c r="BFM11">
        <v>0.2</v>
      </c>
      <c r="BFN11">
        <v>0.2</v>
      </c>
      <c r="BFO11">
        <v>0.2</v>
      </c>
      <c r="BFP11">
        <v>0</v>
      </c>
      <c r="BFQ11">
        <v>0.2</v>
      </c>
      <c r="BFR11">
        <v>0.2</v>
      </c>
      <c r="BFS11">
        <v>0.2</v>
      </c>
      <c r="BFT11">
        <v>0.2</v>
      </c>
      <c r="BFU11">
        <v>0.2</v>
      </c>
      <c r="BFV11">
        <v>0</v>
      </c>
      <c r="BFW11">
        <v>0</v>
      </c>
      <c r="BFX11">
        <v>0.2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0.2</v>
      </c>
      <c r="BGE11">
        <v>0</v>
      </c>
      <c r="BGF11">
        <v>0</v>
      </c>
      <c r="BGG11">
        <v>0.2</v>
      </c>
      <c r="BGH11">
        <v>0.2</v>
      </c>
      <c r="BGI11">
        <v>0.2</v>
      </c>
      <c r="BGJ11">
        <v>0</v>
      </c>
      <c r="BGK11">
        <v>0</v>
      </c>
      <c r="BGL11">
        <v>0.2</v>
      </c>
      <c r="BGM11">
        <v>0.2</v>
      </c>
      <c r="BGN11">
        <v>0</v>
      </c>
      <c r="BGO11">
        <v>0</v>
      </c>
      <c r="BGP11">
        <v>0.2</v>
      </c>
      <c r="BGQ11">
        <v>0</v>
      </c>
      <c r="BGR11">
        <v>0</v>
      </c>
      <c r="BGS11">
        <v>0</v>
      </c>
      <c r="BGT11">
        <v>0.2</v>
      </c>
      <c r="BGU11">
        <v>0</v>
      </c>
      <c r="BGV11">
        <v>0.2</v>
      </c>
      <c r="BGW11">
        <v>0</v>
      </c>
      <c r="BGX11">
        <v>0</v>
      </c>
      <c r="BGY11">
        <v>0.2</v>
      </c>
      <c r="BGZ11">
        <v>0</v>
      </c>
      <c r="BHA11">
        <v>0</v>
      </c>
      <c r="BHB11">
        <v>0.2</v>
      </c>
      <c r="BHC11">
        <v>0</v>
      </c>
      <c r="BHD11">
        <v>0</v>
      </c>
      <c r="BHE11">
        <v>0</v>
      </c>
      <c r="BHF11">
        <v>0</v>
      </c>
      <c r="BHG11">
        <v>0.2</v>
      </c>
      <c r="BHH11">
        <v>0.2</v>
      </c>
      <c r="BHI11">
        <v>0.2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0.2</v>
      </c>
      <c r="BHP11">
        <v>0</v>
      </c>
      <c r="BHQ11">
        <v>0.2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0.2</v>
      </c>
      <c r="BHX11">
        <v>0.2</v>
      </c>
      <c r="BHY11">
        <v>0.2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0.2</v>
      </c>
      <c r="BIF11">
        <v>0.2</v>
      </c>
      <c r="BIG11">
        <v>0.2</v>
      </c>
      <c r="BIH11">
        <v>0.2</v>
      </c>
      <c r="BII11">
        <v>0</v>
      </c>
      <c r="BIJ11">
        <v>0.2</v>
      </c>
      <c r="BIK11">
        <v>0</v>
      </c>
      <c r="BIL11">
        <v>0.2</v>
      </c>
      <c r="BIM11">
        <v>0.2</v>
      </c>
      <c r="BIN11">
        <v>0</v>
      </c>
      <c r="BIO11">
        <v>0</v>
      </c>
      <c r="BIP11">
        <v>0</v>
      </c>
      <c r="BIQ11">
        <v>0</v>
      </c>
      <c r="BIR11">
        <v>0.2</v>
      </c>
      <c r="BIS11">
        <v>0.2</v>
      </c>
      <c r="BIT11">
        <v>0.2</v>
      </c>
      <c r="BIU11">
        <v>0.2</v>
      </c>
      <c r="BIV11">
        <v>0.2</v>
      </c>
      <c r="BIW11">
        <v>0.2</v>
      </c>
      <c r="BIX11">
        <v>0.2</v>
      </c>
      <c r="BIY11">
        <v>0</v>
      </c>
      <c r="BIZ11">
        <v>0</v>
      </c>
      <c r="BJA11">
        <v>0.2</v>
      </c>
      <c r="BJB11">
        <v>0.2</v>
      </c>
      <c r="BJC11">
        <v>0.2</v>
      </c>
      <c r="BJD11">
        <v>0</v>
      </c>
      <c r="BJE11">
        <v>0.2</v>
      </c>
      <c r="BJF11">
        <v>0</v>
      </c>
      <c r="BJG11">
        <v>0.2</v>
      </c>
      <c r="BJH11">
        <v>0.2</v>
      </c>
      <c r="BJI11">
        <v>0.2</v>
      </c>
      <c r="BJJ11">
        <v>0.2</v>
      </c>
      <c r="BJK11">
        <v>0.2</v>
      </c>
      <c r="BJL11">
        <v>0.2</v>
      </c>
      <c r="BJM11">
        <v>0.2</v>
      </c>
      <c r="BJN11">
        <v>0</v>
      </c>
      <c r="BJO11">
        <v>0.2</v>
      </c>
      <c r="BJP11">
        <v>0</v>
      </c>
      <c r="BJQ11">
        <v>0</v>
      </c>
      <c r="BJR11">
        <v>0.2</v>
      </c>
      <c r="BJS11">
        <v>0.2</v>
      </c>
      <c r="BJT11">
        <v>0.2</v>
      </c>
      <c r="BJU11">
        <v>0</v>
      </c>
      <c r="BJV11">
        <v>0.2</v>
      </c>
      <c r="BJW11">
        <v>0.2</v>
      </c>
      <c r="BJX11">
        <v>0</v>
      </c>
      <c r="BJY11">
        <v>0</v>
      </c>
      <c r="BJZ11">
        <v>0</v>
      </c>
      <c r="BKA11">
        <v>0.2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0.2</v>
      </c>
      <c r="BKK11">
        <v>0</v>
      </c>
      <c r="BKL11">
        <v>0.2</v>
      </c>
      <c r="BKM11">
        <v>0</v>
      </c>
      <c r="BKN11">
        <v>0</v>
      </c>
      <c r="BKO11">
        <v>0.2</v>
      </c>
      <c r="BKP11">
        <v>0</v>
      </c>
      <c r="BKQ11">
        <v>0</v>
      </c>
      <c r="BKR11">
        <v>0</v>
      </c>
      <c r="BKS11">
        <v>0</v>
      </c>
      <c r="BKT11">
        <v>0.2</v>
      </c>
      <c r="BKU11">
        <v>0.2</v>
      </c>
      <c r="BKV11">
        <v>0.2</v>
      </c>
      <c r="BKW11">
        <v>0.2</v>
      </c>
      <c r="BKX11">
        <v>0</v>
      </c>
      <c r="BKY11">
        <v>0</v>
      </c>
      <c r="BKZ11">
        <v>0</v>
      </c>
      <c r="BLA11">
        <v>0.2</v>
      </c>
      <c r="BLB11">
        <v>0.2</v>
      </c>
      <c r="BLC11">
        <v>0</v>
      </c>
      <c r="BLD11">
        <v>0.2</v>
      </c>
      <c r="BLE11">
        <v>0</v>
      </c>
      <c r="BLF11">
        <v>0.2</v>
      </c>
      <c r="BLG11">
        <v>0</v>
      </c>
      <c r="BLH11">
        <v>0</v>
      </c>
      <c r="BLI11">
        <v>0.2</v>
      </c>
      <c r="BLJ11">
        <v>0</v>
      </c>
      <c r="BLK11">
        <v>0</v>
      </c>
      <c r="BLL11">
        <v>0.2</v>
      </c>
      <c r="BLM11">
        <v>0</v>
      </c>
      <c r="BLN11">
        <v>0</v>
      </c>
      <c r="BLO11">
        <v>0.2</v>
      </c>
      <c r="BLP11">
        <v>0.2</v>
      </c>
      <c r="BLQ11">
        <v>0.2</v>
      </c>
      <c r="BLR11">
        <v>0</v>
      </c>
      <c r="BLS11">
        <v>0.2</v>
      </c>
      <c r="BLT11">
        <v>0</v>
      </c>
      <c r="BLU11">
        <v>0</v>
      </c>
      <c r="BLV11">
        <v>0</v>
      </c>
      <c r="BLW11">
        <v>0.2</v>
      </c>
      <c r="BLX11">
        <v>0.2</v>
      </c>
      <c r="BLY11">
        <v>0</v>
      </c>
      <c r="BLZ11">
        <v>0.2</v>
      </c>
      <c r="BMA11">
        <v>0.2</v>
      </c>
      <c r="BMB11">
        <v>0.2</v>
      </c>
      <c r="BMC11">
        <v>0</v>
      </c>
      <c r="BMD11">
        <v>0.2</v>
      </c>
      <c r="BME11">
        <v>0</v>
      </c>
      <c r="BMF11">
        <v>0</v>
      </c>
      <c r="BMG11">
        <v>0</v>
      </c>
      <c r="BMH11">
        <v>0.2</v>
      </c>
      <c r="BMI11">
        <v>0</v>
      </c>
      <c r="BMJ11">
        <v>0</v>
      </c>
      <c r="BMK11">
        <v>0.2</v>
      </c>
      <c r="BML11">
        <v>0.2</v>
      </c>
      <c r="BMM11">
        <v>0.2</v>
      </c>
      <c r="BMN11">
        <v>0.2</v>
      </c>
      <c r="BMO11">
        <v>0</v>
      </c>
      <c r="BMP11">
        <v>0.2</v>
      </c>
      <c r="BMQ11">
        <v>0</v>
      </c>
      <c r="BMR11">
        <v>0.2</v>
      </c>
      <c r="BMS11">
        <v>0.2</v>
      </c>
      <c r="BMT11">
        <v>0.2</v>
      </c>
      <c r="BMU11">
        <v>0.2</v>
      </c>
      <c r="BMV11">
        <v>0.2</v>
      </c>
      <c r="BMW11">
        <v>0.2</v>
      </c>
      <c r="BMX11">
        <v>0.2</v>
      </c>
      <c r="BMY11">
        <v>0.2</v>
      </c>
      <c r="BMZ11">
        <v>0</v>
      </c>
      <c r="BNA11">
        <v>0.2</v>
      </c>
      <c r="BNB11">
        <v>0</v>
      </c>
      <c r="BNC11">
        <v>0</v>
      </c>
      <c r="BND11">
        <v>0.2</v>
      </c>
      <c r="BNE11">
        <v>0.2</v>
      </c>
      <c r="BNF11">
        <v>0.2</v>
      </c>
      <c r="BNG11">
        <v>0</v>
      </c>
      <c r="BNH11">
        <v>0</v>
      </c>
      <c r="BNI11">
        <v>0</v>
      </c>
      <c r="BNJ11">
        <v>0</v>
      </c>
      <c r="BNK11">
        <v>0.2</v>
      </c>
      <c r="BNL11">
        <v>0</v>
      </c>
      <c r="BNM11">
        <v>0</v>
      </c>
      <c r="BNN11">
        <v>0</v>
      </c>
      <c r="BNO11">
        <v>0.2</v>
      </c>
      <c r="BNP11">
        <v>0.2</v>
      </c>
      <c r="BNQ11">
        <v>0</v>
      </c>
      <c r="BNR11">
        <v>0</v>
      </c>
      <c r="BNS11">
        <v>0.2</v>
      </c>
      <c r="BNT11">
        <v>0</v>
      </c>
      <c r="BNU11">
        <v>0</v>
      </c>
      <c r="BNV11">
        <v>0.2</v>
      </c>
      <c r="BNW11">
        <v>0.2</v>
      </c>
      <c r="BNX11">
        <v>0</v>
      </c>
      <c r="BNY11">
        <v>0</v>
      </c>
      <c r="BNZ11">
        <v>0</v>
      </c>
      <c r="BOA11">
        <v>0.2</v>
      </c>
      <c r="BOB11">
        <v>0</v>
      </c>
      <c r="BOC11">
        <v>0.2</v>
      </c>
      <c r="BOD11">
        <v>0.2</v>
      </c>
      <c r="BOE11">
        <v>0.2</v>
      </c>
      <c r="BOF11">
        <v>0.2</v>
      </c>
      <c r="BOG11">
        <v>0</v>
      </c>
      <c r="BOH11">
        <v>0.2</v>
      </c>
      <c r="BOI11">
        <v>0</v>
      </c>
      <c r="BOJ11">
        <v>0.2</v>
      </c>
      <c r="BOK11">
        <v>0</v>
      </c>
      <c r="BOL11">
        <v>0.2</v>
      </c>
      <c r="BOM11">
        <v>0.2</v>
      </c>
      <c r="BON11">
        <v>0</v>
      </c>
      <c r="BOO11">
        <v>0</v>
      </c>
      <c r="BOP11">
        <v>0</v>
      </c>
      <c r="BOQ11">
        <v>0.2</v>
      </c>
      <c r="BOR11">
        <v>0.2</v>
      </c>
      <c r="BOS11">
        <v>0.2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0.2</v>
      </c>
      <c r="BPD11">
        <v>0</v>
      </c>
      <c r="BPE11">
        <v>0</v>
      </c>
      <c r="BPF11">
        <v>0.2</v>
      </c>
      <c r="BPG11">
        <v>0.2</v>
      </c>
      <c r="BPH11">
        <v>0.2</v>
      </c>
      <c r="BPI11">
        <v>0.2</v>
      </c>
      <c r="BPJ11">
        <v>0.2</v>
      </c>
      <c r="BPK11">
        <v>0</v>
      </c>
      <c r="BPL11">
        <v>0</v>
      </c>
      <c r="BPM11">
        <v>0.2</v>
      </c>
      <c r="BPN11">
        <v>0.2</v>
      </c>
      <c r="BPO11">
        <v>0</v>
      </c>
      <c r="BPP11">
        <v>0.2</v>
      </c>
      <c r="BPQ11">
        <v>0</v>
      </c>
      <c r="BPR11">
        <v>0.2</v>
      </c>
      <c r="BPS11">
        <v>0</v>
      </c>
      <c r="BPT11">
        <v>0.2</v>
      </c>
      <c r="BPU11">
        <v>0.2</v>
      </c>
      <c r="BPV11">
        <v>0</v>
      </c>
      <c r="BPW11">
        <v>0.2</v>
      </c>
      <c r="BPX11">
        <v>0.2</v>
      </c>
      <c r="BPY11">
        <v>0.2</v>
      </c>
      <c r="BPZ11">
        <v>0.2</v>
      </c>
      <c r="BQA11">
        <v>0.2</v>
      </c>
      <c r="BQB11">
        <v>0.2</v>
      </c>
      <c r="BQC11">
        <v>0</v>
      </c>
      <c r="BQD11">
        <v>0</v>
      </c>
      <c r="BQE11">
        <v>0.2</v>
      </c>
      <c r="BQF11">
        <v>0</v>
      </c>
      <c r="BQG11">
        <v>0.2</v>
      </c>
      <c r="BQH11">
        <v>0.2</v>
      </c>
      <c r="BQI11">
        <v>0</v>
      </c>
      <c r="BQJ11">
        <v>0</v>
      </c>
      <c r="BQK11">
        <v>0</v>
      </c>
      <c r="BQL11">
        <v>0.2</v>
      </c>
      <c r="BQM11">
        <v>0</v>
      </c>
      <c r="BQN11">
        <v>0.2</v>
      </c>
      <c r="BQO11">
        <v>0</v>
      </c>
      <c r="BQP11">
        <v>0.2</v>
      </c>
      <c r="BQQ11">
        <v>0.2</v>
      </c>
      <c r="BQR11">
        <v>0.2</v>
      </c>
      <c r="BQS11">
        <v>0.2</v>
      </c>
      <c r="BQT11">
        <v>0.2</v>
      </c>
      <c r="BQU11">
        <v>0</v>
      </c>
      <c r="BQV11">
        <v>0</v>
      </c>
      <c r="BQW11">
        <v>0</v>
      </c>
      <c r="BQX11">
        <v>0.2</v>
      </c>
      <c r="BQY11">
        <v>0.2</v>
      </c>
      <c r="BQZ11">
        <v>0.2</v>
      </c>
      <c r="BRA11">
        <v>0.2</v>
      </c>
      <c r="BRB11">
        <v>0</v>
      </c>
      <c r="BRC11">
        <v>0.2</v>
      </c>
      <c r="BRD11">
        <v>0.2</v>
      </c>
      <c r="BRE11">
        <v>0.2</v>
      </c>
      <c r="BRF11">
        <v>0.2</v>
      </c>
      <c r="BRG11">
        <v>0</v>
      </c>
      <c r="BRH11">
        <v>0</v>
      </c>
      <c r="BRI11">
        <v>0.2</v>
      </c>
      <c r="BRJ11">
        <v>0</v>
      </c>
      <c r="BRK11">
        <v>0.2</v>
      </c>
      <c r="BRL11">
        <v>0</v>
      </c>
      <c r="BRM11">
        <v>0.2</v>
      </c>
      <c r="BRN11">
        <v>0</v>
      </c>
      <c r="BRO11">
        <v>0</v>
      </c>
      <c r="BRP11">
        <v>0.2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0.2</v>
      </c>
      <c r="BRX11">
        <v>0</v>
      </c>
      <c r="BRY11">
        <v>0</v>
      </c>
      <c r="BRZ11">
        <v>0.2</v>
      </c>
      <c r="BSA11">
        <v>0</v>
      </c>
      <c r="BSB11">
        <v>0.2</v>
      </c>
      <c r="BSC11">
        <v>0</v>
      </c>
      <c r="BSD11">
        <v>0.2</v>
      </c>
      <c r="BSE11">
        <v>0</v>
      </c>
      <c r="BSF11">
        <v>0</v>
      </c>
      <c r="BSG11">
        <v>0.2</v>
      </c>
      <c r="BSH11">
        <v>0.2</v>
      </c>
      <c r="BSI11">
        <v>0</v>
      </c>
      <c r="BSJ11">
        <v>0.2</v>
      </c>
      <c r="BSK11">
        <v>0</v>
      </c>
      <c r="BSL11">
        <v>0</v>
      </c>
      <c r="BSM11">
        <v>0</v>
      </c>
      <c r="BSN11">
        <v>0.2</v>
      </c>
      <c r="BSO11">
        <v>0.2</v>
      </c>
      <c r="BSP11">
        <v>0.2</v>
      </c>
      <c r="BSQ11">
        <v>0</v>
      </c>
      <c r="BSR11">
        <v>0</v>
      </c>
      <c r="BSS11">
        <v>0</v>
      </c>
      <c r="BST11">
        <v>0.2</v>
      </c>
      <c r="BSU11">
        <v>0</v>
      </c>
      <c r="BSV11">
        <v>0</v>
      </c>
      <c r="BSW11">
        <v>0</v>
      </c>
      <c r="BSX11">
        <v>0</v>
      </c>
      <c r="BSY11">
        <v>0.2</v>
      </c>
      <c r="BSZ11">
        <v>0.2</v>
      </c>
      <c r="BTA11">
        <v>0.2</v>
      </c>
      <c r="BTB11">
        <v>0.2</v>
      </c>
      <c r="BTC11">
        <v>0.2</v>
      </c>
      <c r="BTD11">
        <v>0.2</v>
      </c>
      <c r="BTE11">
        <v>0.2</v>
      </c>
      <c r="BTF11">
        <v>0.2</v>
      </c>
      <c r="BTG11">
        <v>0.2</v>
      </c>
      <c r="BTH11">
        <v>0</v>
      </c>
      <c r="BTI11">
        <v>0</v>
      </c>
      <c r="BTJ11">
        <v>0</v>
      </c>
      <c r="BTK11">
        <v>0</v>
      </c>
      <c r="BTL11">
        <v>0.2</v>
      </c>
      <c r="BTM11">
        <v>0.2</v>
      </c>
      <c r="BTN11">
        <v>0</v>
      </c>
      <c r="BTO11">
        <v>0.2</v>
      </c>
      <c r="BTP11">
        <v>0</v>
      </c>
      <c r="BTQ11">
        <v>0</v>
      </c>
      <c r="BTR11">
        <v>0</v>
      </c>
      <c r="BTS11">
        <v>0.2</v>
      </c>
      <c r="BTT11">
        <v>0.2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0.2</v>
      </c>
      <c r="BUA11">
        <v>0</v>
      </c>
      <c r="BUB11">
        <v>0.2</v>
      </c>
      <c r="BUC11">
        <v>0</v>
      </c>
      <c r="BUD11">
        <v>0</v>
      </c>
      <c r="BUE11">
        <v>0.2</v>
      </c>
      <c r="BUF11">
        <v>0.2</v>
      </c>
      <c r="BUG11">
        <v>0</v>
      </c>
      <c r="BUH11">
        <v>0</v>
      </c>
      <c r="BUI11">
        <v>0.2</v>
      </c>
      <c r="BUJ11">
        <v>0.2</v>
      </c>
      <c r="BUK11">
        <v>0</v>
      </c>
      <c r="BUL11">
        <v>0.2</v>
      </c>
      <c r="BUM11">
        <v>0</v>
      </c>
      <c r="BUN11">
        <v>0.2</v>
      </c>
      <c r="BUO11">
        <v>0</v>
      </c>
      <c r="BUP11">
        <v>0.2</v>
      </c>
      <c r="BUQ11">
        <v>0.2</v>
      </c>
      <c r="BUR11">
        <v>0</v>
      </c>
      <c r="BUS11">
        <v>0</v>
      </c>
      <c r="BUT11">
        <v>0.2</v>
      </c>
      <c r="BUU11">
        <v>0.2</v>
      </c>
      <c r="BUV11">
        <v>0.2</v>
      </c>
      <c r="BUW11">
        <v>0</v>
      </c>
      <c r="BUX11">
        <v>0</v>
      </c>
      <c r="BUY11">
        <v>0.2</v>
      </c>
      <c r="BUZ11">
        <v>0</v>
      </c>
      <c r="BVA11">
        <v>0</v>
      </c>
      <c r="BVB11">
        <v>0.2</v>
      </c>
      <c r="BVC11">
        <v>0</v>
      </c>
      <c r="BVD11">
        <v>0</v>
      </c>
      <c r="BVE11">
        <v>0.2</v>
      </c>
      <c r="BVF11">
        <v>0</v>
      </c>
      <c r="BVG11">
        <v>0.2</v>
      </c>
      <c r="BVH11">
        <v>0</v>
      </c>
      <c r="BVI11">
        <v>0.2</v>
      </c>
      <c r="BVJ11">
        <v>0.2</v>
      </c>
      <c r="BVK11">
        <v>0</v>
      </c>
      <c r="BVL11">
        <v>0.2</v>
      </c>
      <c r="BVM11">
        <v>0.2</v>
      </c>
      <c r="BVN11">
        <v>0</v>
      </c>
      <c r="BVO11">
        <v>0</v>
      </c>
      <c r="BVP11">
        <v>0</v>
      </c>
      <c r="BVQ11">
        <v>0</v>
      </c>
      <c r="BVR11">
        <v>0.2</v>
      </c>
      <c r="BVS11">
        <v>0</v>
      </c>
      <c r="BVT11">
        <v>0.2</v>
      </c>
      <c r="BVU11">
        <v>0.2</v>
      </c>
      <c r="BVV11">
        <v>0</v>
      </c>
      <c r="BVW11">
        <v>0</v>
      </c>
      <c r="BVX11">
        <v>0</v>
      </c>
      <c r="BVY11">
        <v>0</v>
      </c>
      <c r="BVZ11">
        <v>0</v>
      </c>
      <c r="BWA11">
        <v>0</v>
      </c>
      <c r="BWB11">
        <v>0</v>
      </c>
      <c r="BWC11">
        <v>0.2</v>
      </c>
      <c r="BWD11">
        <v>0</v>
      </c>
      <c r="BWE11">
        <v>0</v>
      </c>
      <c r="BWF11">
        <v>0</v>
      </c>
      <c r="BWG11">
        <v>0</v>
      </c>
      <c r="BWH11">
        <v>0.2</v>
      </c>
      <c r="BWI11">
        <v>0</v>
      </c>
      <c r="BWJ11">
        <v>0</v>
      </c>
      <c r="BWK11">
        <v>0.2</v>
      </c>
      <c r="BWL11">
        <v>0.2</v>
      </c>
      <c r="BWM11">
        <v>0</v>
      </c>
      <c r="BWN11">
        <v>0</v>
      </c>
      <c r="BWO11">
        <v>0</v>
      </c>
      <c r="BWP11">
        <v>0</v>
      </c>
      <c r="BWQ11">
        <v>0.2</v>
      </c>
      <c r="BWR11">
        <v>0.2</v>
      </c>
      <c r="BWS11">
        <v>0</v>
      </c>
      <c r="BWT11">
        <v>0</v>
      </c>
      <c r="BWU11">
        <v>0</v>
      </c>
      <c r="BWV11">
        <v>0</v>
      </c>
      <c r="BWW11">
        <v>0.2</v>
      </c>
      <c r="BWX11">
        <v>0.2</v>
      </c>
      <c r="BWY11">
        <v>0.2</v>
      </c>
      <c r="BWZ11">
        <v>0</v>
      </c>
      <c r="BXA11">
        <v>0.2</v>
      </c>
      <c r="BXB11">
        <v>0</v>
      </c>
      <c r="BXC11">
        <v>0.2</v>
      </c>
      <c r="BXD11">
        <v>0</v>
      </c>
      <c r="BXE11">
        <v>0.2</v>
      </c>
      <c r="BXF11">
        <v>0.2</v>
      </c>
      <c r="BXG11">
        <v>0</v>
      </c>
      <c r="BXH11">
        <v>0</v>
      </c>
      <c r="BXI11">
        <v>0</v>
      </c>
      <c r="BXJ11">
        <v>0.2</v>
      </c>
      <c r="BXK11">
        <v>0</v>
      </c>
      <c r="BXL11">
        <v>0.2</v>
      </c>
      <c r="BXM11">
        <v>0.2</v>
      </c>
      <c r="BXN11">
        <v>0.2</v>
      </c>
      <c r="BXO11">
        <v>0</v>
      </c>
      <c r="BXP11">
        <v>0</v>
      </c>
      <c r="BXQ11">
        <v>0.2</v>
      </c>
      <c r="BXR11">
        <v>0</v>
      </c>
      <c r="BXS11">
        <v>0</v>
      </c>
      <c r="BXT11">
        <v>0</v>
      </c>
      <c r="BXU11">
        <v>0.2</v>
      </c>
      <c r="BXV11">
        <v>0.2</v>
      </c>
      <c r="BXW11">
        <v>0.2</v>
      </c>
      <c r="BXX11">
        <v>0</v>
      </c>
      <c r="BXY11">
        <v>0.2</v>
      </c>
      <c r="BXZ11">
        <v>0.2</v>
      </c>
      <c r="BYA11">
        <v>0.2</v>
      </c>
      <c r="BYB11">
        <v>0.2</v>
      </c>
      <c r="BYC11">
        <v>0</v>
      </c>
      <c r="BYD11">
        <v>0.2</v>
      </c>
      <c r="BYE11">
        <v>0</v>
      </c>
      <c r="BYF11">
        <v>0.2</v>
      </c>
      <c r="BYG11">
        <v>0.2</v>
      </c>
      <c r="BYH11">
        <v>0.2</v>
      </c>
      <c r="BYI11">
        <v>0.2</v>
      </c>
      <c r="BYJ11">
        <v>0</v>
      </c>
      <c r="BYK11">
        <v>0</v>
      </c>
      <c r="BYL11">
        <v>0.2</v>
      </c>
      <c r="BYM11">
        <v>0</v>
      </c>
      <c r="BYN11">
        <v>0</v>
      </c>
      <c r="BYO11">
        <v>0.2</v>
      </c>
      <c r="BYP11">
        <v>0.2</v>
      </c>
      <c r="BYQ11">
        <v>0</v>
      </c>
      <c r="BYR11">
        <v>0</v>
      </c>
      <c r="BYS11">
        <v>0</v>
      </c>
      <c r="BYT11">
        <v>0.2</v>
      </c>
      <c r="BYU11">
        <v>0</v>
      </c>
      <c r="BYV11">
        <v>0.2</v>
      </c>
      <c r="BYW11">
        <v>0</v>
      </c>
      <c r="BYX11">
        <v>0.2</v>
      </c>
      <c r="BYY11">
        <v>0.2</v>
      </c>
      <c r="BYZ11">
        <v>0</v>
      </c>
      <c r="BZA11">
        <v>0</v>
      </c>
      <c r="BZB11">
        <v>0</v>
      </c>
      <c r="BZC11">
        <v>0.2</v>
      </c>
      <c r="BZD11">
        <v>0</v>
      </c>
      <c r="BZE11">
        <v>0.2</v>
      </c>
      <c r="BZF11">
        <v>0</v>
      </c>
      <c r="BZG11">
        <v>0</v>
      </c>
      <c r="BZH11">
        <v>0</v>
      </c>
      <c r="BZI11">
        <v>0.2</v>
      </c>
      <c r="BZJ11">
        <v>0.2</v>
      </c>
      <c r="BZK11">
        <v>0</v>
      </c>
      <c r="BZL11">
        <v>0.2</v>
      </c>
      <c r="BZM11">
        <v>0</v>
      </c>
      <c r="BZN11">
        <v>0.2</v>
      </c>
      <c r="BZO11">
        <v>0.2</v>
      </c>
      <c r="BZP11">
        <v>0</v>
      </c>
      <c r="BZQ11">
        <v>0</v>
      </c>
      <c r="BZR11">
        <v>0</v>
      </c>
      <c r="BZS11">
        <v>0.2</v>
      </c>
      <c r="BZT11">
        <v>0</v>
      </c>
      <c r="BZU11">
        <v>0</v>
      </c>
      <c r="BZV11">
        <v>0</v>
      </c>
      <c r="BZW11">
        <v>0</v>
      </c>
      <c r="BZX11">
        <v>0</v>
      </c>
      <c r="BZY11">
        <v>0</v>
      </c>
      <c r="BZZ11">
        <v>0.2</v>
      </c>
      <c r="CAA11">
        <v>0</v>
      </c>
      <c r="CAB11">
        <v>0.2</v>
      </c>
      <c r="CAC11">
        <v>0</v>
      </c>
      <c r="CAD11">
        <v>0</v>
      </c>
      <c r="CAE11">
        <v>0.2</v>
      </c>
      <c r="CAF11">
        <v>0.2</v>
      </c>
      <c r="CAG11">
        <v>0</v>
      </c>
      <c r="CAH11">
        <v>0.2</v>
      </c>
      <c r="CAI11">
        <v>0.2</v>
      </c>
      <c r="CAJ11">
        <v>0.2</v>
      </c>
      <c r="CAK11">
        <v>0</v>
      </c>
      <c r="CAL11">
        <v>0.2</v>
      </c>
      <c r="CAM11">
        <v>0.2</v>
      </c>
      <c r="CAN11">
        <v>0.2</v>
      </c>
      <c r="CAO11">
        <v>0.2</v>
      </c>
      <c r="CAP11">
        <v>0.2</v>
      </c>
      <c r="CAQ11">
        <v>0</v>
      </c>
      <c r="CAR11">
        <v>0</v>
      </c>
      <c r="CAS11">
        <v>0.2</v>
      </c>
      <c r="CAT11">
        <v>0</v>
      </c>
      <c r="CAU11">
        <v>0.2</v>
      </c>
      <c r="CAV11">
        <v>0.2</v>
      </c>
      <c r="CAW11">
        <v>0.2</v>
      </c>
      <c r="CAX11">
        <v>0.2</v>
      </c>
      <c r="CAY11">
        <v>0.2</v>
      </c>
      <c r="CAZ11">
        <v>0</v>
      </c>
      <c r="CBA11">
        <v>0</v>
      </c>
      <c r="CBB11">
        <v>0</v>
      </c>
      <c r="CBC11">
        <v>0.2</v>
      </c>
      <c r="CBD11">
        <v>0</v>
      </c>
      <c r="CBE11">
        <v>0</v>
      </c>
      <c r="CBF11">
        <v>0</v>
      </c>
      <c r="CBG11">
        <v>0.2</v>
      </c>
      <c r="CBH11">
        <v>0</v>
      </c>
      <c r="CBI11">
        <v>0.2</v>
      </c>
      <c r="CBJ11">
        <v>0.2</v>
      </c>
      <c r="CBK11">
        <v>0</v>
      </c>
      <c r="CBL11">
        <v>0</v>
      </c>
      <c r="CBM11">
        <v>0</v>
      </c>
      <c r="CBN11">
        <v>0</v>
      </c>
      <c r="CBO11">
        <v>0</v>
      </c>
      <c r="CBP11">
        <v>0</v>
      </c>
      <c r="CBQ11">
        <v>0</v>
      </c>
      <c r="CBR11">
        <v>0.2</v>
      </c>
      <c r="CBS11">
        <v>0.2</v>
      </c>
      <c r="CBT11">
        <v>0.2</v>
      </c>
      <c r="CBU11">
        <v>0</v>
      </c>
      <c r="CBV11">
        <v>0</v>
      </c>
      <c r="CBW11">
        <v>0.2</v>
      </c>
      <c r="CBX11">
        <v>0</v>
      </c>
      <c r="CBY11">
        <v>0</v>
      </c>
      <c r="CBZ11">
        <v>0.2</v>
      </c>
      <c r="CCA11">
        <v>0.2</v>
      </c>
      <c r="CCB11">
        <v>0</v>
      </c>
      <c r="CCC11">
        <v>0.2</v>
      </c>
      <c r="CCD11">
        <v>0</v>
      </c>
      <c r="CCE11">
        <v>0.2</v>
      </c>
      <c r="CCF11">
        <v>0.2</v>
      </c>
      <c r="CCG11">
        <v>0</v>
      </c>
      <c r="CCH11">
        <v>0.2</v>
      </c>
      <c r="CCI11">
        <v>0.2</v>
      </c>
      <c r="CCJ11">
        <v>0.2</v>
      </c>
      <c r="CCK11">
        <v>0</v>
      </c>
      <c r="CCL11">
        <v>0.2</v>
      </c>
      <c r="CCM11">
        <v>0.2</v>
      </c>
      <c r="CCN11">
        <v>0.2</v>
      </c>
      <c r="CCO11">
        <v>0</v>
      </c>
      <c r="CCP11">
        <v>0</v>
      </c>
      <c r="CCQ11">
        <v>0</v>
      </c>
      <c r="CCR11">
        <v>0.2</v>
      </c>
      <c r="CCS11">
        <v>0</v>
      </c>
      <c r="CCT11">
        <v>0.2</v>
      </c>
      <c r="CCU11">
        <v>0</v>
      </c>
      <c r="CCV11">
        <v>0</v>
      </c>
      <c r="CCW11">
        <v>0</v>
      </c>
      <c r="CCX11">
        <v>0</v>
      </c>
      <c r="CCY11">
        <v>0</v>
      </c>
      <c r="CCZ11">
        <v>0.2</v>
      </c>
      <c r="CDA11">
        <v>0</v>
      </c>
      <c r="CDB11">
        <v>0</v>
      </c>
      <c r="CDC11">
        <v>0.2</v>
      </c>
      <c r="CDD11">
        <v>0.2</v>
      </c>
      <c r="CDE11">
        <v>0.2</v>
      </c>
      <c r="CDF11">
        <v>0.2</v>
      </c>
      <c r="CDG11">
        <v>0.2</v>
      </c>
      <c r="CDH11">
        <v>0.2</v>
      </c>
      <c r="CDI11">
        <v>0.2</v>
      </c>
      <c r="CDJ11">
        <v>0</v>
      </c>
      <c r="CDK11">
        <v>0.2</v>
      </c>
      <c r="CDL11">
        <v>0.2</v>
      </c>
      <c r="CDM11">
        <v>0</v>
      </c>
      <c r="CDN11">
        <v>0.2</v>
      </c>
      <c r="CDO11">
        <v>0.2</v>
      </c>
      <c r="CDP11">
        <v>0.2</v>
      </c>
      <c r="CDQ11">
        <v>0.2</v>
      </c>
      <c r="CDR11">
        <v>0</v>
      </c>
      <c r="CDS11">
        <v>0.2</v>
      </c>
      <c r="CDT11">
        <v>0</v>
      </c>
      <c r="CDU11">
        <v>0.2</v>
      </c>
      <c r="CDV11">
        <v>0</v>
      </c>
      <c r="CDW11">
        <v>0.2</v>
      </c>
      <c r="CDX11">
        <v>0.2</v>
      </c>
      <c r="CDY11">
        <v>0.2</v>
      </c>
      <c r="CDZ11">
        <v>0.2</v>
      </c>
      <c r="CEA11">
        <v>0</v>
      </c>
      <c r="CEB11">
        <v>0</v>
      </c>
      <c r="CEC11">
        <v>0</v>
      </c>
      <c r="CED11">
        <v>0.2</v>
      </c>
      <c r="CEE11">
        <v>0.2</v>
      </c>
      <c r="CEF11">
        <v>0.2</v>
      </c>
      <c r="CEG11">
        <v>0</v>
      </c>
      <c r="CEH11">
        <v>0.2</v>
      </c>
      <c r="CEI11">
        <v>0.2</v>
      </c>
      <c r="CEJ11">
        <v>0.2</v>
      </c>
      <c r="CEK11">
        <v>0</v>
      </c>
      <c r="CEL11">
        <v>0</v>
      </c>
      <c r="CEM11">
        <v>0</v>
      </c>
      <c r="CEN11">
        <v>0.2</v>
      </c>
      <c r="CEO11">
        <v>0</v>
      </c>
      <c r="CEP11">
        <v>0</v>
      </c>
      <c r="CEQ11">
        <v>0.2</v>
      </c>
      <c r="CER11">
        <v>0</v>
      </c>
      <c r="CES11">
        <v>0.2</v>
      </c>
      <c r="CET11">
        <v>0.2</v>
      </c>
      <c r="CEU11">
        <v>0.2</v>
      </c>
      <c r="CEV11">
        <v>0</v>
      </c>
      <c r="CEW11">
        <v>0</v>
      </c>
      <c r="CEX11">
        <v>0</v>
      </c>
      <c r="CEY11">
        <v>0.2</v>
      </c>
      <c r="CEZ11">
        <v>0</v>
      </c>
      <c r="CFA11">
        <v>0.2</v>
      </c>
      <c r="CFB11">
        <v>0</v>
      </c>
      <c r="CFC11">
        <v>0.2</v>
      </c>
      <c r="CFD11">
        <v>0</v>
      </c>
      <c r="CFE11">
        <v>0</v>
      </c>
      <c r="CFF11">
        <v>0</v>
      </c>
      <c r="CFG11">
        <v>0.2</v>
      </c>
      <c r="CFH11">
        <v>0</v>
      </c>
      <c r="CFI11">
        <v>0</v>
      </c>
      <c r="CFJ11">
        <v>0</v>
      </c>
      <c r="CFK11">
        <v>0</v>
      </c>
      <c r="CFL11">
        <v>0.2</v>
      </c>
      <c r="CFM11">
        <v>0</v>
      </c>
      <c r="CFN11">
        <v>0</v>
      </c>
      <c r="CFO11">
        <v>0.2</v>
      </c>
      <c r="CFP11">
        <v>0.2</v>
      </c>
      <c r="CFQ11">
        <v>0</v>
      </c>
      <c r="CFR11">
        <v>0.2</v>
      </c>
      <c r="CFS11">
        <v>0</v>
      </c>
      <c r="CFT11">
        <v>0.2</v>
      </c>
      <c r="CFU11">
        <v>0.2</v>
      </c>
      <c r="CFV11">
        <v>0.2</v>
      </c>
      <c r="CFW11">
        <v>0.2</v>
      </c>
      <c r="CFX11">
        <v>0.2</v>
      </c>
      <c r="CFY11">
        <v>0</v>
      </c>
      <c r="CFZ11">
        <v>0</v>
      </c>
      <c r="CGA11">
        <v>0</v>
      </c>
      <c r="CGB11">
        <v>0.2</v>
      </c>
      <c r="CGC11">
        <v>0</v>
      </c>
      <c r="CGD11">
        <v>0</v>
      </c>
      <c r="CGE11">
        <v>0.2</v>
      </c>
      <c r="CGF11">
        <v>0.2</v>
      </c>
      <c r="CGG11">
        <v>0</v>
      </c>
      <c r="CGH11">
        <v>0</v>
      </c>
      <c r="CGI11">
        <v>0.2</v>
      </c>
      <c r="CGJ11">
        <v>0</v>
      </c>
      <c r="CGK11">
        <v>0</v>
      </c>
      <c r="CGL11">
        <v>0.2</v>
      </c>
      <c r="CGM11">
        <v>0.2</v>
      </c>
      <c r="CGN11">
        <v>0.2</v>
      </c>
      <c r="CGO11">
        <v>0.2</v>
      </c>
      <c r="CGP11">
        <v>0</v>
      </c>
      <c r="CGQ11">
        <v>0</v>
      </c>
      <c r="CGR11">
        <v>0</v>
      </c>
      <c r="CGS11">
        <v>0</v>
      </c>
      <c r="CGT11">
        <v>0</v>
      </c>
      <c r="CGU11">
        <v>0.2</v>
      </c>
      <c r="CGV11">
        <v>0</v>
      </c>
      <c r="CGW11">
        <v>0</v>
      </c>
      <c r="CGX11">
        <v>0.2</v>
      </c>
      <c r="CGY11">
        <v>0</v>
      </c>
      <c r="CGZ11">
        <v>0</v>
      </c>
      <c r="CHA11">
        <v>0</v>
      </c>
      <c r="CHB11">
        <v>0.2</v>
      </c>
      <c r="CHC11">
        <v>0.2</v>
      </c>
      <c r="CHD11">
        <v>0.2</v>
      </c>
      <c r="CHE11">
        <v>0.2</v>
      </c>
      <c r="CHF11">
        <v>0</v>
      </c>
      <c r="CHG11">
        <v>0.2</v>
      </c>
      <c r="CHH11">
        <v>0.2</v>
      </c>
      <c r="CHI11">
        <v>0.2</v>
      </c>
      <c r="CHJ11">
        <v>0.2</v>
      </c>
      <c r="CHK11">
        <v>0.2</v>
      </c>
      <c r="CHL11">
        <v>0</v>
      </c>
      <c r="CHM11">
        <v>0</v>
      </c>
      <c r="CHN11">
        <v>0</v>
      </c>
      <c r="CHO11">
        <v>0</v>
      </c>
      <c r="CHP11">
        <v>0.2</v>
      </c>
      <c r="CHQ11">
        <v>0</v>
      </c>
      <c r="CHR11">
        <v>0</v>
      </c>
      <c r="CHS11">
        <v>0.2</v>
      </c>
      <c r="CHT11">
        <v>0</v>
      </c>
      <c r="CHU11">
        <v>0.2</v>
      </c>
      <c r="CHV11">
        <v>0.2</v>
      </c>
      <c r="CHW11">
        <v>0</v>
      </c>
      <c r="CHX11">
        <v>0.2</v>
      </c>
      <c r="CHY11">
        <v>0.2</v>
      </c>
      <c r="CHZ11">
        <v>0</v>
      </c>
      <c r="CIA11">
        <v>0</v>
      </c>
      <c r="CIB11">
        <v>0.2</v>
      </c>
      <c r="CIC11">
        <v>0.2</v>
      </c>
      <c r="CID11">
        <v>0.2</v>
      </c>
      <c r="CIE11">
        <v>0.2</v>
      </c>
      <c r="CIF11">
        <v>0</v>
      </c>
      <c r="CIG11">
        <v>0</v>
      </c>
      <c r="CIH11">
        <v>0.2</v>
      </c>
      <c r="CII11">
        <v>0</v>
      </c>
      <c r="CIJ11">
        <v>0.2</v>
      </c>
      <c r="CIK11">
        <v>0.2</v>
      </c>
      <c r="CIL11">
        <v>0</v>
      </c>
      <c r="CIM11">
        <v>0.2</v>
      </c>
      <c r="CIN11">
        <v>0</v>
      </c>
      <c r="CIO11">
        <v>0.2</v>
      </c>
      <c r="CIP11">
        <v>0</v>
      </c>
      <c r="CIQ11">
        <v>0</v>
      </c>
      <c r="CIR11">
        <v>0.2</v>
      </c>
      <c r="CIS11">
        <v>0</v>
      </c>
      <c r="CIT11">
        <v>0.2</v>
      </c>
      <c r="CIU11">
        <v>0</v>
      </c>
      <c r="CIV11">
        <v>0</v>
      </c>
      <c r="CIW11">
        <v>0.2</v>
      </c>
      <c r="CIX11">
        <v>0</v>
      </c>
      <c r="CIY11">
        <v>0</v>
      </c>
      <c r="CIZ11">
        <v>0.2</v>
      </c>
      <c r="CJA11">
        <v>0.2</v>
      </c>
      <c r="CJB11">
        <v>0</v>
      </c>
      <c r="CJC11">
        <v>0</v>
      </c>
      <c r="CJD11">
        <v>0</v>
      </c>
      <c r="CJE11">
        <v>0.2</v>
      </c>
      <c r="CJF11">
        <v>0.2</v>
      </c>
      <c r="CJG11">
        <v>0</v>
      </c>
      <c r="CJH11">
        <v>0.2</v>
      </c>
      <c r="CJI11">
        <v>0.2</v>
      </c>
      <c r="CJJ11">
        <v>0</v>
      </c>
      <c r="CJK11">
        <v>0.2</v>
      </c>
      <c r="CJL11">
        <v>0.2</v>
      </c>
      <c r="CJM11">
        <v>0.2</v>
      </c>
      <c r="CJN11">
        <v>0</v>
      </c>
      <c r="CJO11">
        <v>0</v>
      </c>
      <c r="CJP11">
        <v>0.2</v>
      </c>
      <c r="CJQ11">
        <v>0.2</v>
      </c>
      <c r="CJR11">
        <v>0.2</v>
      </c>
      <c r="CJS11">
        <v>0</v>
      </c>
      <c r="CJT11">
        <v>0.2</v>
      </c>
      <c r="CJU11">
        <v>0.2</v>
      </c>
      <c r="CJV11">
        <v>0.2</v>
      </c>
      <c r="CJW11">
        <v>0.2</v>
      </c>
      <c r="CJX11">
        <v>0</v>
      </c>
      <c r="CJY11">
        <v>0.2</v>
      </c>
      <c r="CJZ11">
        <v>0.2</v>
      </c>
      <c r="CKA11">
        <v>0.2</v>
      </c>
      <c r="CKB11">
        <v>0</v>
      </c>
      <c r="CKC11">
        <v>0.2</v>
      </c>
      <c r="CKD11">
        <v>0</v>
      </c>
      <c r="CKE11">
        <v>0.2</v>
      </c>
      <c r="CKF11">
        <v>0.2</v>
      </c>
      <c r="CKG11">
        <v>0</v>
      </c>
      <c r="CKH11">
        <v>0.2</v>
      </c>
      <c r="CKI11">
        <v>0</v>
      </c>
      <c r="CKJ11">
        <v>0.2</v>
      </c>
      <c r="CKK11">
        <v>0</v>
      </c>
      <c r="CKL11">
        <v>0</v>
      </c>
      <c r="CKM11">
        <v>0</v>
      </c>
      <c r="CKN11">
        <v>0</v>
      </c>
      <c r="CKO11">
        <v>0</v>
      </c>
      <c r="CKP11">
        <v>0.2</v>
      </c>
      <c r="CKQ11">
        <v>0</v>
      </c>
      <c r="CKR11">
        <v>0</v>
      </c>
      <c r="CKS11">
        <v>0</v>
      </c>
      <c r="CKT11">
        <v>0</v>
      </c>
      <c r="CKU11">
        <v>0.2</v>
      </c>
      <c r="CKV11">
        <v>0</v>
      </c>
      <c r="CKW11">
        <v>0.2</v>
      </c>
      <c r="CKX11">
        <v>0.2</v>
      </c>
      <c r="CKY11">
        <v>0.2</v>
      </c>
      <c r="CKZ11">
        <v>0.2</v>
      </c>
      <c r="CLA11">
        <v>0.2</v>
      </c>
      <c r="CLB11">
        <v>0.2</v>
      </c>
      <c r="CLC11">
        <v>0.2</v>
      </c>
      <c r="CLD11">
        <v>0</v>
      </c>
      <c r="CLE11">
        <v>0.2</v>
      </c>
      <c r="CLF11">
        <v>0.2</v>
      </c>
      <c r="CLG11">
        <v>0.2</v>
      </c>
      <c r="CLH11">
        <v>0.2</v>
      </c>
      <c r="CLI11">
        <v>0</v>
      </c>
      <c r="CLJ11">
        <v>0.2</v>
      </c>
      <c r="CLK11">
        <v>0</v>
      </c>
      <c r="CLL11">
        <v>0.2</v>
      </c>
      <c r="CLM11">
        <v>0</v>
      </c>
      <c r="CLN11">
        <v>0</v>
      </c>
      <c r="CLO11">
        <v>0</v>
      </c>
      <c r="CLP11">
        <v>0</v>
      </c>
      <c r="CLQ11">
        <v>0.2</v>
      </c>
      <c r="CLR11">
        <v>0.2</v>
      </c>
      <c r="CLS11">
        <v>0.2</v>
      </c>
      <c r="CLT11">
        <v>0.2</v>
      </c>
      <c r="CLU11">
        <v>0.2</v>
      </c>
      <c r="CLV11">
        <v>0.2</v>
      </c>
      <c r="CLW11">
        <v>0.2</v>
      </c>
      <c r="CLX11">
        <v>0.2</v>
      </c>
      <c r="CLY11">
        <v>0</v>
      </c>
      <c r="CLZ11">
        <v>0</v>
      </c>
      <c r="CMA11">
        <v>0</v>
      </c>
      <c r="CMB11">
        <v>0</v>
      </c>
      <c r="CMC11">
        <v>0</v>
      </c>
      <c r="CMD11">
        <v>0</v>
      </c>
      <c r="CME11">
        <v>0.2</v>
      </c>
      <c r="CMF11">
        <v>0.2</v>
      </c>
      <c r="CMG11">
        <v>0</v>
      </c>
      <c r="CMH11">
        <v>0.2</v>
      </c>
      <c r="CMI11">
        <v>0.2</v>
      </c>
      <c r="CMJ11">
        <v>0</v>
      </c>
      <c r="CMK11">
        <v>0</v>
      </c>
      <c r="CML11">
        <v>0</v>
      </c>
      <c r="CMM11">
        <v>0.2</v>
      </c>
      <c r="CMN11">
        <v>0</v>
      </c>
      <c r="CMO11">
        <v>0</v>
      </c>
      <c r="CMP11">
        <v>0.2</v>
      </c>
      <c r="CMQ11">
        <v>0.2</v>
      </c>
      <c r="CMR11">
        <v>0</v>
      </c>
      <c r="CMS11">
        <v>0</v>
      </c>
      <c r="CMT11">
        <v>0.2</v>
      </c>
      <c r="CMU11">
        <v>0.2</v>
      </c>
      <c r="CMV11">
        <v>0.2</v>
      </c>
      <c r="CMW11">
        <v>0.2</v>
      </c>
      <c r="CMX11">
        <v>0</v>
      </c>
      <c r="CMY11">
        <v>0.2</v>
      </c>
      <c r="CMZ11">
        <v>0</v>
      </c>
      <c r="CNA11">
        <v>0.2</v>
      </c>
      <c r="CNB11">
        <v>0.2</v>
      </c>
      <c r="CNC11">
        <v>0.2</v>
      </c>
      <c r="CND11">
        <v>0.2</v>
      </c>
      <c r="CNE11">
        <v>0</v>
      </c>
      <c r="CNF11">
        <v>0</v>
      </c>
      <c r="CNG11">
        <v>0.2</v>
      </c>
      <c r="CNH11">
        <v>0.2</v>
      </c>
      <c r="CNI11">
        <v>0</v>
      </c>
      <c r="CNJ11">
        <v>0</v>
      </c>
      <c r="CNK11">
        <v>0</v>
      </c>
      <c r="CNL11">
        <v>0</v>
      </c>
      <c r="CNM11">
        <v>0</v>
      </c>
      <c r="CNN11">
        <v>0</v>
      </c>
      <c r="CNO11">
        <v>0</v>
      </c>
      <c r="CNP11">
        <v>0</v>
      </c>
      <c r="CNQ11">
        <v>0.2</v>
      </c>
      <c r="CNR11">
        <v>0</v>
      </c>
      <c r="CNS11">
        <v>0</v>
      </c>
      <c r="CNT11">
        <v>0</v>
      </c>
      <c r="CNU11">
        <v>0</v>
      </c>
      <c r="CNV11">
        <v>0.2</v>
      </c>
      <c r="CNW11">
        <v>0.2</v>
      </c>
      <c r="CNX11">
        <v>0.2</v>
      </c>
      <c r="CNY11">
        <v>0.2</v>
      </c>
      <c r="CNZ11">
        <v>0</v>
      </c>
      <c r="COA11">
        <v>0</v>
      </c>
      <c r="COB11">
        <v>0.2</v>
      </c>
      <c r="COC11">
        <v>0</v>
      </c>
      <c r="COD11">
        <v>0.2</v>
      </c>
      <c r="COE11">
        <v>0.2</v>
      </c>
      <c r="COF11">
        <v>0.2</v>
      </c>
      <c r="COG11">
        <v>0.2</v>
      </c>
      <c r="COH11">
        <v>0</v>
      </c>
      <c r="COI11">
        <v>0</v>
      </c>
      <c r="COJ11">
        <v>0.2</v>
      </c>
      <c r="COK11">
        <v>0</v>
      </c>
      <c r="COL11">
        <v>0</v>
      </c>
      <c r="COM11">
        <v>0</v>
      </c>
      <c r="CON11">
        <v>0.2</v>
      </c>
      <c r="COO11">
        <v>0.2</v>
      </c>
      <c r="COP11">
        <v>0.2</v>
      </c>
      <c r="COQ11">
        <v>0</v>
      </c>
      <c r="COR11">
        <v>0</v>
      </c>
      <c r="COS11">
        <v>0.2</v>
      </c>
      <c r="COT11">
        <v>0</v>
      </c>
      <c r="COU11">
        <v>0</v>
      </c>
      <c r="COV11">
        <v>0</v>
      </c>
      <c r="COW11">
        <v>0</v>
      </c>
      <c r="COX11">
        <v>0</v>
      </c>
      <c r="COY11">
        <v>0.2</v>
      </c>
      <c r="COZ11">
        <v>0</v>
      </c>
      <c r="CPA11">
        <v>0</v>
      </c>
      <c r="CPB11">
        <v>0</v>
      </c>
      <c r="CPC11">
        <v>0.2</v>
      </c>
      <c r="CPD11">
        <v>0.2</v>
      </c>
      <c r="CPE11">
        <v>0.2</v>
      </c>
      <c r="CPF11">
        <v>0</v>
      </c>
      <c r="CPG11">
        <v>0</v>
      </c>
      <c r="CPH11">
        <v>0.2</v>
      </c>
      <c r="CPI11">
        <v>0</v>
      </c>
      <c r="CPJ11">
        <v>0.2</v>
      </c>
      <c r="CPK11">
        <v>0.2</v>
      </c>
      <c r="CPL11">
        <v>0</v>
      </c>
      <c r="CPM11">
        <v>0.2</v>
      </c>
      <c r="CPN11">
        <v>0.2</v>
      </c>
      <c r="CPO11">
        <v>0.2</v>
      </c>
      <c r="CPP11">
        <v>0.2</v>
      </c>
      <c r="CPQ11">
        <v>0.2</v>
      </c>
      <c r="CPR11">
        <v>0</v>
      </c>
      <c r="CPS11">
        <v>0</v>
      </c>
      <c r="CPT11">
        <v>0</v>
      </c>
      <c r="CPU11">
        <v>0.2</v>
      </c>
      <c r="CPV11">
        <v>0</v>
      </c>
      <c r="CPW11">
        <v>0</v>
      </c>
      <c r="CPX11">
        <v>0</v>
      </c>
      <c r="CPY11">
        <v>0</v>
      </c>
      <c r="CPZ11">
        <v>0.2</v>
      </c>
      <c r="CQA11">
        <v>0.2</v>
      </c>
      <c r="CQB11">
        <v>0</v>
      </c>
      <c r="CQC11">
        <v>0.2</v>
      </c>
      <c r="CQD11">
        <v>0.2</v>
      </c>
      <c r="CQE11">
        <v>0.2</v>
      </c>
      <c r="CQF11">
        <v>0</v>
      </c>
      <c r="CQG11">
        <v>0</v>
      </c>
      <c r="CQH11">
        <v>0</v>
      </c>
      <c r="CQI11">
        <v>0.2</v>
      </c>
      <c r="CQJ11">
        <v>0</v>
      </c>
      <c r="CQK11">
        <v>0</v>
      </c>
      <c r="CQL11">
        <v>0</v>
      </c>
      <c r="CQM11">
        <v>0.2</v>
      </c>
      <c r="CQN11">
        <v>0.2</v>
      </c>
      <c r="CQO11">
        <v>0</v>
      </c>
      <c r="CQP11">
        <v>0.2</v>
      </c>
      <c r="CQQ11">
        <v>0.2</v>
      </c>
      <c r="CQR11">
        <v>0</v>
      </c>
      <c r="CQS11">
        <v>0</v>
      </c>
      <c r="CQT11">
        <v>0.2</v>
      </c>
      <c r="CQU11">
        <v>0.2</v>
      </c>
      <c r="CQV11">
        <v>0</v>
      </c>
      <c r="CQW11">
        <v>0</v>
      </c>
      <c r="CQX11">
        <v>0.2</v>
      </c>
      <c r="CQY11">
        <v>0</v>
      </c>
      <c r="CQZ11">
        <v>0.2</v>
      </c>
      <c r="CRA11">
        <v>0.2</v>
      </c>
      <c r="CRB11">
        <v>0.2</v>
      </c>
      <c r="CRC11">
        <v>0</v>
      </c>
      <c r="CRD11">
        <v>0</v>
      </c>
      <c r="CRE11">
        <v>0</v>
      </c>
      <c r="CRF11">
        <v>0</v>
      </c>
      <c r="CRG11">
        <v>0.2</v>
      </c>
      <c r="CRH11">
        <v>0</v>
      </c>
      <c r="CRI11">
        <v>0.2</v>
      </c>
      <c r="CRJ11">
        <v>0.2</v>
      </c>
      <c r="CRK11">
        <v>0</v>
      </c>
      <c r="CRL11">
        <v>0.2</v>
      </c>
      <c r="CRM11">
        <v>0.2</v>
      </c>
      <c r="CRN11">
        <v>0.2</v>
      </c>
      <c r="CRO11">
        <v>0</v>
      </c>
      <c r="CRP11">
        <v>0</v>
      </c>
      <c r="CRQ11">
        <v>0.2</v>
      </c>
      <c r="CRR11">
        <v>0</v>
      </c>
      <c r="CRS11">
        <v>0.2</v>
      </c>
      <c r="CRT11">
        <v>0</v>
      </c>
      <c r="CRU11">
        <v>0.2</v>
      </c>
      <c r="CRV11">
        <v>0.2</v>
      </c>
      <c r="CRW11">
        <v>0.2</v>
      </c>
      <c r="CRX11">
        <v>0.2</v>
      </c>
      <c r="CRY11">
        <v>0.2</v>
      </c>
      <c r="CRZ11">
        <v>0.2</v>
      </c>
      <c r="CSA11">
        <v>0.2</v>
      </c>
      <c r="CSB11">
        <v>0</v>
      </c>
      <c r="CSC11">
        <v>0.2</v>
      </c>
      <c r="CSD11">
        <v>0.2</v>
      </c>
      <c r="CSE11">
        <v>0</v>
      </c>
      <c r="CSF11">
        <v>0</v>
      </c>
      <c r="CSG11">
        <v>0.2</v>
      </c>
      <c r="CSH11">
        <v>0.2</v>
      </c>
      <c r="CSI11">
        <v>0</v>
      </c>
      <c r="CSJ11">
        <v>0</v>
      </c>
      <c r="CSK11">
        <v>0</v>
      </c>
      <c r="CSL11">
        <v>0</v>
      </c>
      <c r="CSM11">
        <v>0.2</v>
      </c>
      <c r="CSN11">
        <v>0.2</v>
      </c>
      <c r="CSO11">
        <v>0.2</v>
      </c>
      <c r="CSP11">
        <v>0</v>
      </c>
      <c r="CSQ11">
        <v>0</v>
      </c>
      <c r="CSR11">
        <v>0</v>
      </c>
      <c r="CSS11">
        <v>0</v>
      </c>
      <c r="CST11">
        <v>0.2</v>
      </c>
      <c r="CSU11">
        <v>0</v>
      </c>
      <c r="CSV11">
        <v>0</v>
      </c>
      <c r="CSW11">
        <v>0.2</v>
      </c>
      <c r="CSX11">
        <v>0</v>
      </c>
      <c r="CSY11">
        <v>0</v>
      </c>
      <c r="CSZ11">
        <v>0</v>
      </c>
      <c r="CTA11">
        <v>0</v>
      </c>
      <c r="CTB11">
        <v>0.2</v>
      </c>
      <c r="CTC11">
        <v>0</v>
      </c>
      <c r="CTD11">
        <v>0</v>
      </c>
      <c r="CTE11">
        <v>0.2</v>
      </c>
      <c r="CTF11">
        <v>0</v>
      </c>
      <c r="CTG11">
        <v>0</v>
      </c>
      <c r="CTH11">
        <v>0</v>
      </c>
      <c r="CTI11">
        <v>0</v>
      </c>
      <c r="CTJ11">
        <v>0</v>
      </c>
      <c r="CTK11">
        <v>0</v>
      </c>
      <c r="CTL11">
        <v>0.2</v>
      </c>
      <c r="CTM11">
        <v>0</v>
      </c>
      <c r="CTN11">
        <v>0</v>
      </c>
      <c r="CTO11">
        <v>0.2</v>
      </c>
      <c r="CTP11">
        <v>0.2</v>
      </c>
      <c r="CTQ11">
        <v>0.2</v>
      </c>
      <c r="CTR11">
        <v>0</v>
      </c>
      <c r="CTS11">
        <v>0</v>
      </c>
      <c r="CTT11">
        <v>0</v>
      </c>
      <c r="CTU11">
        <v>0</v>
      </c>
      <c r="CTV11">
        <v>0.2</v>
      </c>
      <c r="CTW11">
        <v>0.2</v>
      </c>
      <c r="CTX11">
        <v>0.2</v>
      </c>
      <c r="CTY11">
        <v>0</v>
      </c>
      <c r="CTZ11">
        <v>0.2</v>
      </c>
      <c r="CUA11">
        <v>0.2</v>
      </c>
      <c r="CUB11">
        <v>0</v>
      </c>
      <c r="CUC11">
        <v>0.2</v>
      </c>
      <c r="CUD11">
        <v>0</v>
      </c>
      <c r="CUE11">
        <v>0</v>
      </c>
      <c r="CUF11">
        <v>0.2</v>
      </c>
      <c r="CUG11">
        <v>0.2</v>
      </c>
      <c r="CUH11">
        <v>0</v>
      </c>
      <c r="CUI11">
        <v>0</v>
      </c>
      <c r="CUJ11">
        <v>0</v>
      </c>
      <c r="CUK11">
        <v>0.2</v>
      </c>
      <c r="CUL11">
        <v>0</v>
      </c>
      <c r="CUM11">
        <v>0.2</v>
      </c>
      <c r="CUN11">
        <v>0.2</v>
      </c>
      <c r="CUO11">
        <v>0.2</v>
      </c>
      <c r="CUP11">
        <v>0</v>
      </c>
      <c r="CUQ11">
        <v>0</v>
      </c>
      <c r="CUR11">
        <v>0.2</v>
      </c>
      <c r="CUS11">
        <v>0</v>
      </c>
      <c r="CUT11">
        <v>0.2</v>
      </c>
      <c r="CUU11">
        <v>0.2</v>
      </c>
      <c r="CUV11">
        <v>0</v>
      </c>
      <c r="CUW11">
        <v>0.2</v>
      </c>
      <c r="CUX11">
        <v>0.2</v>
      </c>
      <c r="CUY11">
        <v>0</v>
      </c>
      <c r="CUZ11">
        <v>0.2</v>
      </c>
      <c r="CVA11">
        <v>0</v>
      </c>
      <c r="CVB11">
        <v>0.2</v>
      </c>
      <c r="CVC11">
        <v>0</v>
      </c>
      <c r="CVD11">
        <v>0</v>
      </c>
      <c r="CVE11">
        <v>0</v>
      </c>
      <c r="CVF11">
        <v>0.2</v>
      </c>
      <c r="CVG11">
        <v>0.2</v>
      </c>
      <c r="CVH11">
        <v>0</v>
      </c>
      <c r="CVI11">
        <v>0</v>
      </c>
      <c r="CVJ11">
        <v>0.2</v>
      </c>
      <c r="CVK11">
        <v>0</v>
      </c>
      <c r="CVL11">
        <v>0.2</v>
      </c>
      <c r="CVM11">
        <v>0.2</v>
      </c>
      <c r="CVN11">
        <v>0</v>
      </c>
      <c r="CVO11">
        <v>0</v>
      </c>
      <c r="CVP11">
        <v>0.2</v>
      </c>
      <c r="CVQ11">
        <v>0.2</v>
      </c>
      <c r="CVR11">
        <v>0</v>
      </c>
      <c r="CVS11">
        <v>0.2</v>
      </c>
      <c r="CVT11">
        <v>0.2</v>
      </c>
      <c r="CVU11">
        <v>0</v>
      </c>
      <c r="CVV11">
        <v>0</v>
      </c>
      <c r="CVW11">
        <v>0.2</v>
      </c>
      <c r="CVX11">
        <v>0.2</v>
      </c>
      <c r="CVY11">
        <v>0</v>
      </c>
      <c r="CVZ11">
        <v>0</v>
      </c>
      <c r="CWA11">
        <v>0</v>
      </c>
      <c r="CWB11">
        <v>0.2</v>
      </c>
      <c r="CWC11">
        <v>0</v>
      </c>
      <c r="CWD11">
        <v>0.2</v>
      </c>
      <c r="CWE11">
        <v>0.2</v>
      </c>
      <c r="CWF11">
        <v>0</v>
      </c>
      <c r="CWG11">
        <v>0</v>
      </c>
      <c r="CWH11">
        <v>0</v>
      </c>
      <c r="CWI11">
        <v>0.2</v>
      </c>
      <c r="CWJ11">
        <v>0</v>
      </c>
      <c r="CWK11">
        <v>0.2</v>
      </c>
      <c r="CWL11">
        <v>0</v>
      </c>
      <c r="CWM11">
        <v>0.2</v>
      </c>
      <c r="CWN11">
        <v>0.2</v>
      </c>
      <c r="CWO11">
        <v>0</v>
      </c>
      <c r="CWP11">
        <v>0</v>
      </c>
      <c r="CWQ11">
        <v>0.2</v>
      </c>
      <c r="CWR11">
        <v>0</v>
      </c>
      <c r="CWS11">
        <v>0.2</v>
      </c>
      <c r="CWT11">
        <v>0</v>
      </c>
      <c r="CWU11">
        <v>0.2</v>
      </c>
      <c r="CWV11">
        <v>0</v>
      </c>
      <c r="CWW11">
        <v>0</v>
      </c>
      <c r="CWX11">
        <v>0.2</v>
      </c>
      <c r="CWY11">
        <v>0.2</v>
      </c>
      <c r="CWZ11">
        <v>0.2</v>
      </c>
      <c r="CXA11">
        <v>0</v>
      </c>
      <c r="CXB11">
        <v>0</v>
      </c>
      <c r="CXC11">
        <v>0.2</v>
      </c>
      <c r="CXD11">
        <v>0</v>
      </c>
      <c r="CXE11">
        <v>0</v>
      </c>
      <c r="CXF11">
        <v>0.2</v>
      </c>
      <c r="CXG11">
        <v>0</v>
      </c>
      <c r="CXH11">
        <v>0.2</v>
      </c>
      <c r="CXI11">
        <v>0.2</v>
      </c>
      <c r="CXJ11">
        <v>0.2</v>
      </c>
      <c r="CXK11">
        <v>0</v>
      </c>
      <c r="CXL11">
        <v>0.2</v>
      </c>
      <c r="CXM11">
        <v>0</v>
      </c>
      <c r="CXN11">
        <v>0</v>
      </c>
      <c r="CXO11">
        <v>0.2</v>
      </c>
      <c r="CXP11">
        <v>0</v>
      </c>
      <c r="CXQ11">
        <v>0</v>
      </c>
      <c r="CXR11">
        <v>0</v>
      </c>
      <c r="CXS11">
        <v>0.2</v>
      </c>
      <c r="CXT11">
        <v>0</v>
      </c>
      <c r="CXU11">
        <v>0.2</v>
      </c>
      <c r="CXV11">
        <v>0.2</v>
      </c>
      <c r="CXW11">
        <v>0.2</v>
      </c>
      <c r="CXX11">
        <v>0</v>
      </c>
      <c r="CXY11">
        <v>0.2</v>
      </c>
      <c r="CXZ11">
        <v>0.2</v>
      </c>
      <c r="CYA11">
        <v>0</v>
      </c>
      <c r="CYB11">
        <v>0.2</v>
      </c>
      <c r="CYC11">
        <v>0.2</v>
      </c>
      <c r="CYD11">
        <v>0</v>
      </c>
      <c r="CYE11">
        <v>0.2</v>
      </c>
      <c r="CYF11">
        <v>0</v>
      </c>
      <c r="CYG11">
        <v>0</v>
      </c>
      <c r="CYH11">
        <v>0.2</v>
      </c>
      <c r="CYI11">
        <v>0</v>
      </c>
      <c r="CYJ11">
        <v>0</v>
      </c>
      <c r="CYK11">
        <v>0.2</v>
      </c>
      <c r="CYL11">
        <v>0</v>
      </c>
      <c r="CYM11">
        <v>0.2</v>
      </c>
      <c r="CYN11">
        <v>0.2</v>
      </c>
      <c r="CYO11">
        <v>0</v>
      </c>
      <c r="CYP11">
        <v>0</v>
      </c>
      <c r="CYQ11">
        <v>0.2</v>
      </c>
      <c r="CYR11">
        <v>0</v>
      </c>
      <c r="CYS11">
        <v>0</v>
      </c>
      <c r="CYT11">
        <v>0.2</v>
      </c>
      <c r="CYU11">
        <v>0</v>
      </c>
      <c r="CYV11">
        <v>0.2</v>
      </c>
      <c r="CYW11">
        <v>0</v>
      </c>
      <c r="CYX11">
        <v>0</v>
      </c>
      <c r="CYY11">
        <v>0</v>
      </c>
      <c r="CYZ11">
        <v>0</v>
      </c>
      <c r="CZA11">
        <v>0</v>
      </c>
      <c r="CZB11">
        <v>0</v>
      </c>
      <c r="CZC11">
        <v>0.2</v>
      </c>
      <c r="CZD11">
        <v>0</v>
      </c>
      <c r="CZE11">
        <v>0.2</v>
      </c>
      <c r="CZF11">
        <v>0.2</v>
      </c>
      <c r="CZG11">
        <v>0</v>
      </c>
      <c r="CZH11">
        <v>0</v>
      </c>
      <c r="CZI11">
        <v>0.2</v>
      </c>
      <c r="CZJ11">
        <v>0.2</v>
      </c>
      <c r="CZK11">
        <v>0.2</v>
      </c>
      <c r="CZL11">
        <v>0</v>
      </c>
      <c r="CZM11">
        <v>0</v>
      </c>
      <c r="CZN11">
        <v>0</v>
      </c>
      <c r="CZO11">
        <v>0</v>
      </c>
      <c r="CZP11">
        <v>0.2</v>
      </c>
      <c r="CZQ11">
        <v>0</v>
      </c>
      <c r="CZR11">
        <v>0.2</v>
      </c>
      <c r="CZS11">
        <v>0.2</v>
      </c>
      <c r="CZT11">
        <v>0.2</v>
      </c>
      <c r="CZU11">
        <v>0</v>
      </c>
      <c r="CZV11">
        <v>0.2</v>
      </c>
      <c r="CZW11">
        <v>0.2</v>
      </c>
      <c r="CZX11">
        <v>0.2</v>
      </c>
      <c r="CZY11">
        <v>0.2</v>
      </c>
      <c r="CZZ11">
        <v>0</v>
      </c>
      <c r="DAA11">
        <v>0.2</v>
      </c>
      <c r="DAB11">
        <v>0</v>
      </c>
      <c r="DAC11">
        <v>0.2</v>
      </c>
      <c r="DAD11">
        <v>0</v>
      </c>
      <c r="DAE11">
        <v>0</v>
      </c>
      <c r="DAF11">
        <v>0</v>
      </c>
      <c r="DAG11">
        <v>0.2</v>
      </c>
      <c r="DAH11">
        <v>0.2</v>
      </c>
      <c r="DAI11">
        <v>0</v>
      </c>
      <c r="DAJ11">
        <v>0</v>
      </c>
      <c r="DAK11">
        <v>0.2</v>
      </c>
      <c r="DAL11">
        <v>0</v>
      </c>
      <c r="DAM11">
        <v>0.2</v>
      </c>
      <c r="DAN11">
        <v>0.2</v>
      </c>
      <c r="DAO11">
        <v>0</v>
      </c>
      <c r="DAP11">
        <v>0</v>
      </c>
      <c r="DAQ11">
        <v>0</v>
      </c>
      <c r="DAR11">
        <v>0</v>
      </c>
      <c r="DAS11">
        <v>0.2</v>
      </c>
      <c r="DAT11">
        <v>0</v>
      </c>
      <c r="DAU11">
        <v>0</v>
      </c>
      <c r="DAV11">
        <v>0.2</v>
      </c>
      <c r="DAW11">
        <v>0.2</v>
      </c>
      <c r="DAX11">
        <v>0</v>
      </c>
      <c r="DAY11">
        <v>0</v>
      </c>
      <c r="DAZ11">
        <v>0.2</v>
      </c>
      <c r="DBA11">
        <v>0</v>
      </c>
      <c r="DBB11">
        <v>0</v>
      </c>
      <c r="DBC11">
        <v>0.2</v>
      </c>
      <c r="DBD11">
        <v>0</v>
      </c>
      <c r="DBE11">
        <v>0</v>
      </c>
      <c r="DBF11">
        <v>0</v>
      </c>
      <c r="DBG11">
        <v>0</v>
      </c>
      <c r="DBH11">
        <v>0</v>
      </c>
      <c r="DBI11">
        <v>0</v>
      </c>
      <c r="DBJ11">
        <v>0.2</v>
      </c>
      <c r="DBK11">
        <v>0</v>
      </c>
      <c r="DBL11">
        <v>0.2</v>
      </c>
      <c r="DBM11">
        <v>0.2</v>
      </c>
      <c r="DBN11">
        <v>0.2</v>
      </c>
      <c r="DBO11">
        <v>0.2</v>
      </c>
      <c r="DBP11">
        <v>0</v>
      </c>
      <c r="DBQ11">
        <v>0</v>
      </c>
      <c r="DBR11">
        <v>0</v>
      </c>
      <c r="DBS11">
        <v>0.2</v>
      </c>
      <c r="DBT11">
        <v>0.2</v>
      </c>
      <c r="DBU11">
        <v>0.2</v>
      </c>
      <c r="DBV11">
        <v>0</v>
      </c>
      <c r="DBW11">
        <v>0.2</v>
      </c>
      <c r="DBX11">
        <v>0.2</v>
      </c>
      <c r="DBY11">
        <v>0</v>
      </c>
      <c r="DBZ11">
        <v>0</v>
      </c>
      <c r="DCA11">
        <v>0.2</v>
      </c>
      <c r="DCB11">
        <v>0</v>
      </c>
      <c r="DCC11">
        <v>0.2</v>
      </c>
      <c r="DCD11">
        <v>0</v>
      </c>
      <c r="DCE11">
        <v>0</v>
      </c>
      <c r="DCF11">
        <v>0.2</v>
      </c>
      <c r="DCG11">
        <v>0</v>
      </c>
      <c r="DCH11">
        <v>0.2</v>
      </c>
      <c r="DCI11">
        <v>0</v>
      </c>
      <c r="DCJ11">
        <v>0</v>
      </c>
      <c r="DCK11">
        <v>0.2</v>
      </c>
      <c r="DCL11">
        <v>0</v>
      </c>
      <c r="DCM11">
        <v>0</v>
      </c>
      <c r="DCN11">
        <v>0.2</v>
      </c>
      <c r="DCO11">
        <v>0</v>
      </c>
      <c r="DCP11">
        <v>0.2</v>
      </c>
      <c r="DCQ11">
        <v>0</v>
      </c>
      <c r="DCR11">
        <v>0</v>
      </c>
      <c r="DCS11">
        <v>0</v>
      </c>
      <c r="DCT11">
        <v>0.2</v>
      </c>
      <c r="DCU11">
        <v>0.2</v>
      </c>
      <c r="DCV11">
        <v>0</v>
      </c>
      <c r="DCW11">
        <v>0.2</v>
      </c>
      <c r="DCX11">
        <v>0.2</v>
      </c>
      <c r="DCY11">
        <v>0</v>
      </c>
      <c r="DCZ11">
        <v>0</v>
      </c>
      <c r="DDA11">
        <v>0.2</v>
      </c>
      <c r="DDB11">
        <v>0.2</v>
      </c>
      <c r="DDC11">
        <v>0.2</v>
      </c>
      <c r="DDD11">
        <v>0</v>
      </c>
      <c r="DDE11">
        <v>0</v>
      </c>
      <c r="DDF11">
        <v>0</v>
      </c>
      <c r="DDG11">
        <v>0.2</v>
      </c>
      <c r="DDH11">
        <v>0.2</v>
      </c>
      <c r="DDI11">
        <v>0.2</v>
      </c>
      <c r="DDJ11">
        <v>0</v>
      </c>
      <c r="DDK11">
        <v>0.2</v>
      </c>
      <c r="DDL11">
        <v>0.2</v>
      </c>
      <c r="DDM11">
        <v>0</v>
      </c>
      <c r="DDN11">
        <v>0.2</v>
      </c>
      <c r="DDO11">
        <v>0.2</v>
      </c>
      <c r="DDP11">
        <v>0.2</v>
      </c>
      <c r="DDQ11">
        <v>0.2</v>
      </c>
      <c r="DDR11">
        <v>0.2</v>
      </c>
      <c r="DDS11">
        <v>0.2</v>
      </c>
      <c r="DDT11">
        <v>0</v>
      </c>
      <c r="DDU11">
        <v>0.2</v>
      </c>
      <c r="DDV11">
        <v>0</v>
      </c>
      <c r="DDW11">
        <v>0</v>
      </c>
      <c r="DDX11">
        <v>0</v>
      </c>
      <c r="DDY11">
        <v>0.2</v>
      </c>
      <c r="DDZ11">
        <v>0</v>
      </c>
      <c r="DEA11">
        <v>0.2</v>
      </c>
      <c r="DEB11">
        <v>0</v>
      </c>
      <c r="DEC11">
        <v>0</v>
      </c>
      <c r="DED11">
        <v>0</v>
      </c>
      <c r="DEE11">
        <v>0</v>
      </c>
      <c r="DEF11">
        <v>0.2</v>
      </c>
      <c r="DEG11">
        <v>0</v>
      </c>
      <c r="DEH11">
        <v>0.2</v>
      </c>
      <c r="DEI11">
        <v>0</v>
      </c>
      <c r="DEJ11">
        <v>0</v>
      </c>
      <c r="DEK11">
        <v>0.2</v>
      </c>
      <c r="DEL11">
        <v>0.2</v>
      </c>
      <c r="DEM11">
        <v>0.2</v>
      </c>
      <c r="DEN11">
        <v>0</v>
      </c>
      <c r="DEO11">
        <v>0.2</v>
      </c>
      <c r="DEP11">
        <v>0.2</v>
      </c>
      <c r="DEQ11">
        <v>0.2</v>
      </c>
      <c r="DER11">
        <v>0</v>
      </c>
      <c r="DES11">
        <v>0.2</v>
      </c>
      <c r="DET11">
        <v>0</v>
      </c>
      <c r="DEU11">
        <v>0.2</v>
      </c>
      <c r="DEV11">
        <v>0.2</v>
      </c>
      <c r="DEW11">
        <v>0.2</v>
      </c>
      <c r="DEX11">
        <v>0</v>
      </c>
      <c r="DEY11">
        <v>0.2</v>
      </c>
      <c r="DEZ11">
        <v>0.2</v>
      </c>
      <c r="DFA11">
        <v>0.2</v>
      </c>
      <c r="DFB11">
        <v>0.2</v>
      </c>
      <c r="DFC11">
        <v>0</v>
      </c>
      <c r="DFD11">
        <v>0.2</v>
      </c>
      <c r="DFE11">
        <v>0</v>
      </c>
      <c r="DFF11">
        <v>0</v>
      </c>
      <c r="DFG11">
        <v>0</v>
      </c>
      <c r="DFH11">
        <v>0.2</v>
      </c>
      <c r="DFI11">
        <v>0</v>
      </c>
      <c r="DFJ11">
        <v>0.2</v>
      </c>
      <c r="DFK11">
        <v>0</v>
      </c>
      <c r="DFL11">
        <v>0.2</v>
      </c>
      <c r="DFM11">
        <v>0.2</v>
      </c>
      <c r="DFN11">
        <v>0.2</v>
      </c>
      <c r="DFO11">
        <v>0.2</v>
      </c>
      <c r="DFP11">
        <v>0.2</v>
      </c>
      <c r="DFQ11">
        <v>0.2</v>
      </c>
      <c r="DFR11">
        <v>0.2</v>
      </c>
      <c r="DFS11">
        <v>0</v>
      </c>
      <c r="DFT11">
        <v>0</v>
      </c>
      <c r="DFU11">
        <v>0</v>
      </c>
      <c r="DFV11">
        <v>0.2</v>
      </c>
      <c r="DFW11">
        <v>0</v>
      </c>
      <c r="DFX11">
        <v>0.2</v>
      </c>
      <c r="DFY11">
        <v>0.2</v>
      </c>
      <c r="DFZ11">
        <v>0</v>
      </c>
      <c r="DGA11">
        <v>0.2</v>
      </c>
      <c r="DGB11">
        <v>0</v>
      </c>
      <c r="DGC11">
        <v>0.2</v>
      </c>
      <c r="DGD11">
        <v>0</v>
      </c>
      <c r="DGE11">
        <v>0.2</v>
      </c>
      <c r="DGF11">
        <v>0.2</v>
      </c>
      <c r="DGG11">
        <v>0</v>
      </c>
      <c r="DGH11">
        <v>0</v>
      </c>
      <c r="DGI11">
        <v>0</v>
      </c>
      <c r="DGJ11">
        <v>0</v>
      </c>
      <c r="DGK11">
        <v>0</v>
      </c>
      <c r="DGL11">
        <v>0.2</v>
      </c>
      <c r="DGM11">
        <v>0.2</v>
      </c>
      <c r="DGN11">
        <v>0.2</v>
      </c>
      <c r="DGO11">
        <v>0</v>
      </c>
      <c r="DGP11">
        <v>0</v>
      </c>
      <c r="DGQ11">
        <v>0</v>
      </c>
      <c r="DGR11">
        <v>0.2</v>
      </c>
      <c r="DGS11">
        <v>0.2</v>
      </c>
      <c r="DGT11">
        <v>0.2</v>
      </c>
      <c r="DGU11">
        <v>0.2</v>
      </c>
      <c r="DGV11">
        <v>0</v>
      </c>
      <c r="DGW11">
        <v>0</v>
      </c>
      <c r="DGX11">
        <v>0</v>
      </c>
      <c r="DGY11">
        <v>0</v>
      </c>
      <c r="DGZ11">
        <v>0.2</v>
      </c>
      <c r="DHA11">
        <v>0</v>
      </c>
      <c r="DHB11">
        <v>0.2</v>
      </c>
      <c r="DHC11">
        <v>0</v>
      </c>
      <c r="DHD11">
        <v>0</v>
      </c>
      <c r="DHE11">
        <v>0.2</v>
      </c>
      <c r="DHF11">
        <v>0.2</v>
      </c>
      <c r="DHG11">
        <v>0.2</v>
      </c>
      <c r="DHH11">
        <v>0</v>
      </c>
      <c r="DHI11">
        <v>0.2</v>
      </c>
      <c r="DHJ11">
        <v>0</v>
      </c>
      <c r="DHK11">
        <v>0</v>
      </c>
      <c r="DHL11">
        <v>0</v>
      </c>
      <c r="DHM11">
        <v>0</v>
      </c>
      <c r="DHN11">
        <v>0.2</v>
      </c>
      <c r="DHO11">
        <v>0</v>
      </c>
      <c r="DHP11">
        <v>0.2</v>
      </c>
      <c r="DHQ11">
        <v>0.2</v>
      </c>
      <c r="DHR11">
        <v>0.2</v>
      </c>
      <c r="DHS11">
        <v>0.2</v>
      </c>
      <c r="DHT11">
        <v>0</v>
      </c>
      <c r="DHU11">
        <v>0</v>
      </c>
      <c r="DHV11">
        <v>0</v>
      </c>
      <c r="DHW11">
        <v>0</v>
      </c>
      <c r="DHX11">
        <v>0</v>
      </c>
      <c r="DHY11">
        <v>0</v>
      </c>
      <c r="DHZ11">
        <v>0</v>
      </c>
      <c r="DIA11">
        <v>0</v>
      </c>
      <c r="DIB11">
        <v>0.2</v>
      </c>
      <c r="DIC11">
        <v>0</v>
      </c>
      <c r="DID11">
        <v>0.2</v>
      </c>
      <c r="DIE11">
        <v>0</v>
      </c>
      <c r="DIF11">
        <v>0</v>
      </c>
      <c r="DIG11">
        <v>0</v>
      </c>
      <c r="DIH11">
        <v>0.2</v>
      </c>
      <c r="DII11">
        <v>0.2</v>
      </c>
      <c r="DIJ11">
        <v>0.2</v>
      </c>
      <c r="DIK11">
        <v>0.2</v>
      </c>
      <c r="DIL11">
        <v>0</v>
      </c>
      <c r="DIM11">
        <v>0.2</v>
      </c>
      <c r="DIN11">
        <v>0.2</v>
      </c>
      <c r="DIO11">
        <v>0.2</v>
      </c>
      <c r="DIP11">
        <v>0</v>
      </c>
      <c r="DIQ11">
        <v>0</v>
      </c>
      <c r="DIR11">
        <v>0</v>
      </c>
      <c r="DIS11">
        <v>0</v>
      </c>
      <c r="DIT11">
        <v>0</v>
      </c>
      <c r="DIU11">
        <v>0.2</v>
      </c>
      <c r="DIV11">
        <v>0</v>
      </c>
      <c r="DIW11">
        <v>0</v>
      </c>
      <c r="DIX11">
        <v>0.2</v>
      </c>
      <c r="DIY11">
        <v>0.2</v>
      </c>
      <c r="DIZ11">
        <v>0</v>
      </c>
      <c r="DJA11">
        <v>0</v>
      </c>
      <c r="DJB11">
        <v>0.2</v>
      </c>
      <c r="DJC11">
        <v>0</v>
      </c>
      <c r="DJD11">
        <v>0.2</v>
      </c>
      <c r="DJE11">
        <v>0.2</v>
      </c>
      <c r="DJF11">
        <v>0</v>
      </c>
      <c r="DJG11">
        <v>0</v>
      </c>
      <c r="DJH11">
        <v>0.2</v>
      </c>
      <c r="DJI11">
        <v>0.2</v>
      </c>
      <c r="DJJ11">
        <v>0.2</v>
      </c>
      <c r="DJK11">
        <v>0</v>
      </c>
      <c r="DJL11">
        <v>0</v>
      </c>
      <c r="DJM11">
        <v>0</v>
      </c>
      <c r="DJN11">
        <v>0</v>
      </c>
      <c r="DJO11">
        <v>0.2</v>
      </c>
      <c r="DJP11">
        <v>0.2</v>
      </c>
      <c r="DJQ11">
        <v>0</v>
      </c>
      <c r="DJR11">
        <v>0.2</v>
      </c>
      <c r="DJS11">
        <v>0</v>
      </c>
      <c r="DJT11">
        <v>0.2</v>
      </c>
      <c r="DJU11">
        <v>0.2</v>
      </c>
      <c r="DJV11">
        <v>0</v>
      </c>
      <c r="DJW11">
        <v>0.2</v>
      </c>
      <c r="DJX11">
        <v>0.2</v>
      </c>
      <c r="DJY11">
        <v>0.2</v>
      </c>
      <c r="DJZ11">
        <v>0</v>
      </c>
      <c r="DKA11">
        <v>0</v>
      </c>
      <c r="DKB11">
        <v>0.2</v>
      </c>
      <c r="DKC11">
        <v>0</v>
      </c>
      <c r="DKD11">
        <v>0</v>
      </c>
      <c r="DKE11">
        <v>0</v>
      </c>
      <c r="DKF11">
        <v>0</v>
      </c>
      <c r="DKG11">
        <v>0.2</v>
      </c>
      <c r="DKH11">
        <v>0</v>
      </c>
      <c r="DKI11">
        <v>0.2</v>
      </c>
      <c r="DKJ11">
        <v>0.2</v>
      </c>
      <c r="DKK11">
        <v>0</v>
      </c>
      <c r="DKL11">
        <v>0.2</v>
      </c>
      <c r="DKM11">
        <v>0.2</v>
      </c>
      <c r="DKN11">
        <v>0.2</v>
      </c>
      <c r="DKO11">
        <v>0</v>
      </c>
      <c r="DKP11">
        <v>0</v>
      </c>
      <c r="DKQ11">
        <v>0.2</v>
      </c>
      <c r="DKR11">
        <v>0</v>
      </c>
      <c r="DKS11">
        <v>0.2</v>
      </c>
      <c r="DKT11">
        <v>0.2</v>
      </c>
      <c r="DKU11">
        <v>0.2</v>
      </c>
      <c r="DKV11">
        <v>0</v>
      </c>
      <c r="DKW11">
        <v>0.2</v>
      </c>
      <c r="DKX11">
        <v>0.2</v>
      </c>
      <c r="DKY11">
        <v>0</v>
      </c>
      <c r="DKZ11">
        <v>0</v>
      </c>
      <c r="DLA11">
        <v>0.2</v>
      </c>
      <c r="DLB11">
        <v>0</v>
      </c>
      <c r="DLC11">
        <v>0.2</v>
      </c>
      <c r="DLD11">
        <v>0</v>
      </c>
      <c r="DLE11">
        <v>0</v>
      </c>
      <c r="DLF11">
        <v>0</v>
      </c>
      <c r="DLG11">
        <v>0.2</v>
      </c>
      <c r="DLH11">
        <v>0</v>
      </c>
      <c r="DLI11">
        <v>0.2</v>
      </c>
      <c r="DLJ11">
        <v>0</v>
      </c>
      <c r="DLK11">
        <v>0</v>
      </c>
      <c r="DLL11">
        <v>0.2</v>
      </c>
      <c r="DLM11">
        <v>0</v>
      </c>
      <c r="DLN11">
        <v>0.2</v>
      </c>
      <c r="DLO11">
        <v>0.2</v>
      </c>
      <c r="DLP11">
        <v>0</v>
      </c>
      <c r="DLQ11">
        <v>0.2</v>
      </c>
      <c r="DLR11">
        <v>0.2</v>
      </c>
      <c r="DLS11">
        <v>0</v>
      </c>
      <c r="DLT11">
        <v>0</v>
      </c>
      <c r="DLU11">
        <v>0</v>
      </c>
      <c r="DLV11">
        <v>0.2</v>
      </c>
      <c r="DLW11">
        <v>0</v>
      </c>
      <c r="DLX11">
        <v>0.2</v>
      </c>
      <c r="DLY11">
        <v>0</v>
      </c>
      <c r="DLZ11">
        <v>0.2</v>
      </c>
      <c r="DMA11">
        <v>0.2</v>
      </c>
      <c r="DMB11">
        <v>0.2</v>
      </c>
      <c r="DMC11">
        <v>0</v>
      </c>
      <c r="DMD11">
        <v>0</v>
      </c>
      <c r="DME11">
        <v>0.2</v>
      </c>
      <c r="DMF11">
        <v>0.2</v>
      </c>
      <c r="DMG11">
        <v>0.2</v>
      </c>
      <c r="DMH11">
        <v>0</v>
      </c>
      <c r="DMI11">
        <v>0.2</v>
      </c>
      <c r="DMJ11">
        <v>0</v>
      </c>
      <c r="DMK11">
        <v>0</v>
      </c>
      <c r="DML11">
        <v>0</v>
      </c>
      <c r="DMM11">
        <v>0</v>
      </c>
      <c r="DMN11">
        <v>0.2</v>
      </c>
      <c r="DMO11">
        <v>0</v>
      </c>
      <c r="DMP11">
        <v>0.2</v>
      </c>
      <c r="DMQ11">
        <v>0.2</v>
      </c>
      <c r="DMR11">
        <v>0.2</v>
      </c>
      <c r="DMS11">
        <v>0</v>
      </c>
      <c r="DMT11">
        <v>0</v>
      </c>
      <c r="DMU11">
        <v>0</v>
      </c>
      <c r="DMV11">
        <v>0</v>
      </c>
      <c r="DMW11">
        <v>0.2</v>
      </c>
      <c r="DMX11">
        <v>0</v>
      </c>
      <c r="DMY11">
        <v>0.2</v>
      </c>
      <c r="DMZ11">
        <v>0.2</v>
      </c>
      <c r="DNA11">
        <v>0</v>
      </c>
      <c r="DNB11">
        <v>0</v>
      </c>
      <c r="DNC11">
        <v>0.2</v>
      </c>
      <c r="DND11">
        <v>0</v>
      </c>
      <c r="DNE11">
        <v>0</v>
      </c>
      <c r="DNF11">
        <v>0</v>
      </c>
      <c r="DNG11">
        <v>0</v>
      </c>
      <c r="DNH11">
        <v>0</v>
      </c>
      <c r="DNI11">
        <v>0</v>
      </c>
      <c r="DNJ11">
        <v>0.2</v>
      </c>
      <c r="DNK11">
        <v>0.2</v>
      </c>
      <c r="DNL11">
        <v>0</v>
      </c>
      <c r="DNM11">
        <v>0</v>
      </c>
      <c r="DNN11">
        <v>0.2</v>
      </c>
      <c r="DNO11">
        <v>0.2</v>
      </c>
      <c r="DNP11">
        <v>0</v>
      </c>
      <c r="DNQ11">
        <v>0.2</v>
      </c>
      <c r="DNR11">
        <v>0.2</v>
      </c>
      <c r="DNS11">
        <v>0.2</v>
      </c>
      <c r="DNT11">
        <v>0</v>
      </c>
      <c r="DNU11">
        <v>0</v>
      </c>
      <c r="DNV11">
        <v>0.2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0.2</v>
      </c>
      <c r="DOD11">
        <v>0.2</v>
      </c>
      <c r="DOE11">
        <v>0.2</v>
      </c>
      <c r="DOF11">
        <v>0.2</v>
      </c>
      <c r="DOG11">
        <v>0.2</v>
      </c>
      <c r="DOH11">
        <v>0.2</v>
      </c>
      <c r="DOI11">
        <v>0</v>
      </c>
      <c r="DOJ11">
        <v>0</v>
      </c>
      <c r="DOK11">
        <v>0.2</v>
      </c>
      <c r="DOL11">
        <v>0</v>
      </c>
      <c r="DOM11">
        <v>0.2</v>
      </c>
      <c r="DON11">
        <v>0.2</v>
      </c>
      <c r="DOO11">
        <v>0.2</v>
      </c>
      <c r="DOP11">
        <v>0</v>
      </c>
      <c r="DOQ11">
        <v>0.2</v>
      </c>
      <c r="DOR11">
        <v>0</v>
      </c>
      <c r="DOS11">
        <v>0</v>
      </c>
      <c r="DOT11">
        <v>0.2</v>
      </c>
      <c r="DOU11">
        <v>0.2</v>
      </c>
      <c r="DOV11">
        <v>0</v>
      </c>
      <c r="DOW11">
        <v>0.2</v>
      </c>
      <c r="DOX11">
        <v>0</v>
      </c>
      <c r="DOY11">
        <v>0.2</v>
      </c>
      <c r="DOZ11">
        <v>0.2</v>
      </c>
      <c r="DPA11">
        <v>0.2</v>
      </c>
      <c r="DPB11">
        <v>0.2</v>
      </c>
      <c r="DPC11">
        <v>0</v>
      </c>
      <c r="DPD11">
        <v>0.2</v>
      </c>
      <c r="DPE11">
        <v>0.2</v>
      </c>
      <c r="DPF11">
        <v>0.2</v>
      </c>
      <c r="DPG11">
        <v>0</v>
      </c>
      <c r="DPH11">
        <v>0.2</v>
      </c>
      <c r="DPI11">
        <v>0.2</v>
      </c>
      <c r="DPJ11">
        <v>0</v>
      </c>
      <c r="DPK11">
        <v>0.2</v>
      </c>
      <c r="DPL11">
        <v>0.2</v>
      </c>
      <c r="DPM11">
        <v>0</v>
      </c>
      <c r="DPN11">
        <v>0.2</v>
      </c>
      <c r="DPO11">
        <v>0.2</v>
      </c>
      <c r="DPP11">
        <v>0.2</v>
      </c>
      <c r="DPQ11">
        <v>0.2</v>
      </c>
      <c r="DPR11">
        <v>0</v>
      </c>
      <c r="DPS11">
        <v>0.2</v>
      </c>
      <c r="DPT11">
        <v>0</v>
      </c>
      <c r="DPU11">
        <v>0</v>
      </c>
      <c r="DPV11">
        <v>0.2</v>
      </c>
      <c r="DPW11">
        <v>0</v>
      </c>
      <c r="DPX11">
        <v>0</v>
      </c>
      <c r="DPY11">
        <v>0.2</v>
      </c>
      <c r="DPZ11">
        <v>0</v>
      </c>
      <c r="DQA11">
        <v>0</v>
      </c>
      <c r="DQB11">
        <v>0.2</v>
      </c>
      <c r="DQC11">
        <v>0.2</v>
      </c>
      <c r="DQD11">
        <v>0</v>
      </c>
      <c r="DQE11">
        <v>0</v>
      </c>
      <c r="DQF11">
        <v>0</v>
      </c>
      <c r="DQG11">
        <v>0.2</v>
      </c>
      <c r="DQH11">
        <v>0.2</v>
      </c>
      <c r="DQI11">
        <v>0.2</v>
      </c>
      <c r="DQJ11">
        <v>0.2</v>
      </c>
      <c r="DQK11">
        <v>0.2</v>
      </c>
      <c r="DQL11">
        <v>0.2</v>
      </c>
      <c r="DQM11">
        <v>0</v>
      </c>
      <c r="DQN11">
        <v>0.2</v>
      </c>
      <c r="DQO11">
        <v>0</v>
      </c>
      <c r="DQP11">
        <v>0.2</v>
      </c>
      <c r="DQQ11">
        <v>0</v>
      </c>
      <c r="DQR11">
        <v>0.2</v>
      </c>
      <c r="DQS11">
        <v>0</v>
      </c>
      <c r="DQT11">
        <v>0.2</v>
      </c>
      <c r="DQU11">
        <v>0.2</v>
      </c>
      <c r="DQV11">
        <v>0.2</v>
      </c>
      <c r="DQW11">
        <v>0</v>
      </c>
      <c r="DQX11">
        <v>0.2</v>
      </c>
      <c r="DQY11">
        <v>0.2</v>
      </c>
      <c r="DQZ11">
        <v>0.2</v>
      </c>
      <c r="DRA11">
        <v>0.2</v>
      </c>
      <c r="DRB11">
        <v>0</v>
      </c>
      <c r="DRC11">
        <v>0.2</v>
      </c>
      <c r="DRD11">
        <v>0.2</v>
      </c>
      <c r="DRE11">
        <v>0.2</v>
      </c>
      <c r="DRF11">
        <v>0.2</v>
      </c>
      <c r="DRG11">
        <v>0</v>
      </c>
      <c r="DRH11">
        <v>0.2</v>
      </c>
      <c r="DRI11">
        <v>0.2</v>
      </c>
      <c r="DRJ11">
        <v>0</v>
      </c>
      <c r="DRK11">
        <v>0</v>
      </c>
      <c r="DRL11">
        <v>0.2</v>
      </c>
      <c r="DRM11">
        <v>0.2</v>
      </c>
      <c r="DRN11">
        <v>0.2</v>
      </c>
      <c r="DRO11">
        <v>0.2</v>
      </c>
      <c r="DRP11">
        <v>0.2</v>
      </c>
      <c r="DRQ11">
        <v>0</v>
      </c>
      <c r="DRR11">
        <v>0.2</v>
      </c>
      <c r="DRS11">
        <v>0.2</v>
      </c>
      <c r="DRT11">
        <v>0.2</v>
      </c>
      <c r="DRU11">
        <v>0</v>
      </c>
      <c r="DRV11">
        <v>0.2</v>
      </c>
      <c r="DRW11">
        <v>0.2</v>
      </c>
      <c r="DRX11">
        <v>0</v>
      </c>
      <c r="DRY11">
        <v>0</v>
      </c>
      <c r="DRZ11">
        <v>0.2</v>
      </c>
      <c r="DSA11">
        <v>0.2</v>
      </c>
      <c r="DSB11">
        <v>0.2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0.2</v>
      </c>
      <c r="DSK11">
        <v>0</v>
      </c>
      <c r="DSL11">
        <v>0.2</v>
      </c>
      <c r="DSM11">
        <v>0</v>
      </c>
      <c r="DSN11">
        <v>0</v>
      </c>
      <c r="DSO11">
        <v>0</v>
      </c>
      <c r="DSP11">
        <v>0.2</v>
      </c>
      <c r="DSQ11">
        <v>0.2</v>
      </c>
      <c r="DSR11">
        <v>0.2</v>
      </c>
      <c r="DSS11">
        <v>0.2</v>
      </c>
      <c r="DST11">
        <v>0.2</v>
      </c>
      <c r="DSU11">
        <v>0.2</v>
      </c>
      <c r="DSV11">
        <v>0.2</v>
      </c>
      <c r="DSW11">
        <v>0.2</v>
      </c>
      <c r="DSX11">
        <v>0.2</v>
      </c>
      <c r="DSY11">
        <v>0.2</v>
      </c>
      <c r="DSZ11">
        <v>0.2</v>
      </c>
      <c r="DTA11">
        <v>0</v>
      </c>
      <c r="DTB11">
        <v>0.2</v>
      </c>
      <c r="DTC11">
        <v>0</v>
      </c>
      <c r="DTD11">
        <v>0</v>
      </c>
      <c r="DTE11">
        <v>0.2</v>
      </c>
      <c r="DTF11">
        <v>0.2</v>
      </c>
      <c r="DTG11">
        <v>0</v>
      </c>
      <c r="DTH11">
        <v>0</v>
      </c>
      <c r="DTI11">
        <v>0.2</v>
      </c>
      <c r="DTJ11">
        <v>0.2</v>
      </c>
      <c r="DTK11">
        <v>0</v>
      </c>
      <c r="DTL11">
        <v>0</v>
      </c>
      <c r="DTM11">
        <v>0.2</v>
      </c>
      <c r="DTN11">
        <v>0</v>
      </c>
      <c r="DTO11">
        <v>0</v>
      </c>
      <c r="DTP11">
        <v>0</v>
      </c>
      <c r="DTQ11">
        <v>0</v>
      </c>
      <c r="DTR11">
        <v>0.2</v>
      </c>
      <c r="DTS11">
        <v>0.2</v>
      </c>
      <c r="DTT11">
        <v>0.2</v>
      </c>
      <c r="DTU11">
        <v>0.2</v>
      </c>
      <c r="DTV11">
        <v>0.2</v>
      </c>
      <c r="DTW11">
        <v>0.2</v>
      </c>
      <c r="DTX11">
        <v>0</v>
      </c>
      <c r="DTY11">
        <v>0</v>
      </c>
      <c r="DTZ11">
        <v>0</v>
      </c>
      <c r="DUA11">
        <v>0</v>
      </c>
      <c r="DUB11">
        <v>0.2</v>
      </c>
      <c r="DUC11">
        <v>0.2</v>
      </c>
      <c r="DUD11">
        <v>0</v>
      </c>
      <c r="DUE11">
        <v>0</v>
      </c>
      <c r="DUF11">
        <v>0</v>
      </c>
      <c r="DUG11">
        <v>0.2</v>
      </c>
      <c r="DUH11">
        <v>0.2</v>
      </c>
      <c r="DUI11">
        <v>0.2</v>
      </c>
      <c r="DUJ11">
        <v>0.2</v>
      </c>
      <c r="DUK11">
        <v>0</v>
      </c>
      <c r="DUL11">
        <v>0</v>
      </c>
      <c r="DUM11">
        <v>0.2</v>
      </c>
      <c r="DUN11">
        <v>0</v>
      </c>
      <c r="DUO11">
        <v>0</v>
      </c>
      <c r="DUP11">
        <v>0.2</v>
      </c>
      <c r="DUQ11">
        <v>0.2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0.2</v>
      </c>
      <c r="DUX11">
        <v>0.2</v>
      </c>
      <c r="DUY11">
        <v>0.2</v>
      </c>
      <c r="DUZ11">
        <v>0</v>
      </c>
      <c r="DVA11">
        <v>0</v>
      </c>
      <c r="DVB11">
        <v>0.2</v>
      </c>
      <c r="DVC11">
        <v>0</v>
      </c>
      <c r="DVD11">
        <v>0.2</v>
      </c>
      <c r="DVE11">
        <v>0</v>
      </c>
      <c r="DVF11">
        <v>0.2</v>
      </c>
      <c r="DVG11">
        <v>0.2</v>
      </c>
      <c r="DVH11">
        <v>0.2</v>
      </c>
      <c r="DVI11">
        <v>0.2</v>
      </c>
      <c r="DVJ11">
        <v>0.2</v>
      </c>
      <c r="DVK11">
        <v>0</v>
      </c>
      <c r="DVL11">
        <v>0</v>
      </c>
      <c r="DVM11">
        <v>0.2</v>
      </c>
      <c r="DVN11">
        <v>0</v>
      </c>
      <c r="DVO11">
        <v>0</v>
      </c>
      <c r="DVP11">
        <v>0</v>
      </c>
      <c r="DVQ11">
        <v>0</v>
      </c>
      <c r="DVR11">
        <v>0.2</v>
      </c>
      <c r="DVS11">
        <v>0</v>
      </c>
      <c r="DVT11">
        <v>0</v>
      </c>
      <c r="DVU11">
        <v>0.2</v>
      </c>
      <c r="DVV11">
        <v>0.2</v>
      </c>
      <c r="DVW11">
        <v>0</v>
      </c>
      <c r="DVX11">
        <v>0</v>
      </c>
      <c r="DVY11">
        <v>0.2</v>
      </c>
      <c r="DVZ11">
        <v>0.2</v>
      </c>
      <c r="DWA11">
        <v>0.2</v>
      </c>
      <c r="DWB11">
        <v>0</v>
      </c>
      <c r="DWC11">
        <v>0.2</v>
      </c>
      <c r="DWD11">
        <v>0</v>
      </c>
      <c r="DWE11">
        <v>0.2</v>
      </c>
      <c r="DWF11">
        <v>0.2</v>
      </c>
      <c r="DWG11">
        <v>0</v>
      </c>
      <c r="DWH11">
        <v>0</v>
      </c>
      <c r="DWI11">
        <v>0.2</v>
      </c>
      <c r="DWJ11">
        <v>0.2</v>
      </c>
      <c r="DWK11">
        <v>0.2</v>
      </c>
      <c r="DWL11">
        <v>0</v>
      </c>
      <c r="DWM11">
        <v>0.2</v>
      </c>
      <c r="DWN11">
        <v>0</v>
      </c>
      <c r="DWO11">
        <v>0.2</v>
      </c>
      <c r="DWP11">
        <v>0.2</v>
      </c>
      <c r="DWQ11">
        <v>0.2</v>
      </c>
      <c r="DWR11">
        <v>0.2</v>
      </c>
      <c r="DWS11">
        <v>0</v>
      </c>
      <c r="DWT11">
        <v>0.2</v>
      </c>
      <c r="DWU11">
        <v>0.2</v>
      </c>
      <c r="DWV11">
        <v>0</v>
      </c>
      <c r="DWW11">
        <v>0.2</v>
      </c>
      <c r="DWX11">
        <v>0.2</v>
      </c>
      <c r="DWY11">
        <v>0</v>
      </c>
      <c r="DWZ11">
        <v>0</v>
      </c>
      <c r="DXA11">
        <v>0.2</v>
      </c>
      <c r="DXB11">
        <v>0.2</v>
      </c>
      <c r="DXC11">
        <v>0.2</v>
      </c>
      <c r="DXD11">
        <v>0.2</v>
      </c>
      <c r="DXE11">
        <v>0.2</v>
      </c>
      <c r="DXF11">
        <v>0.2</v>
      </c>
      <c r="DXG11">
        <v>0</v>
      </c>
      <c r="DXH11">
        <v>0.2</v>
      </c>
      <c r="DXI11">
        <v>0</v>
      </c>
      <c r="DXJ11">
        <v>0.2</v>
      </c>
      <c r="DXK11">
        <v>0</v>
      </c>
      <c r="DXL11">
        <v>0</v>
      </c>
      <c r="DXM11">
        <v>0</v>
      </c>
      <c r="DXN11">
        <v>0</v>
      </c>
      <c r="DXO11">
        <v>0.2</v>
      </c>
      <c r="DXP11">
        <v>0.2</v>
      </c>
      <c r="DXQ11">
        <v>0.2</v>
      </c>
      <c r="DXR11">
        <v>0</v>
      </c>
      <c r="DXS11">
        <v>0</v>
      </c>
      <c r="DXT11">
        <v>0</v>
      </c>
      <c r="DXU11">
        <v>0.2</v>
      </c>
      <c r="DXV11">
        <v>0.2</v>
      </c>
      <c r="DXW11">
        <v>0.2</v>
      </c>
      <c r="DXX11">
        <v>0</v>
      </c>
      <c r="DXY11">
        <v>0</v>
      </c>
      <c r="DXZ11">
        <v>0.2</v>
      </c>
      <c r="DYA11">
        <v>0.2</v>
      </c>
      <c r="DYB11">
        <v>0.2</v>
      </c>
      <c r="DYC11">
        <v>0.2</v>
      </c>
      <c r="DYD11">
        <v>0.2</v>
      </c>
      <c r="DYE11">
        <v>0</v>
      </c>
      <c r="DYF11">
        <v>0.2</v>
      </c>
      <c r="DYG11">
        <v>0.2</v>
      </c>
      <c r="DYH11">
        <v>0</v>
      </c>
      <c r="DYI11">
        <v>0</v>
      </c>
      <c r="DYJ11">
        <v>0</v>
      </c>
      <c r="DYK11">
        <v>0.2</v>
      </c>
      <c r="DYL11">
        <v>0</v>
      </c>
      <c r="DYM11">
        <v>0</v>
      </c>
      <c r="DYN11">
        <v>0.2</v>
      </c>
      <c r="DYO11">
        <v>0.2</v>
      </c>
      <c r="DYP11">
        <v>0</v>
      </c>
      <c r="DYQ11">
        <v>0</v>
      </c>
      <c r="DYR11">
        <v>0.2</v>
      </c>
      <c r="DYS11">
        <v>0.2</v>
      </c>
      <c r="DYT11">
        <v>0.2</v>
      </c>
      <c r="DYU11">
        <v>0</v>
      </c>
      <c r="DYV11">
        <v>0</v>
      </c>
      <c r="DYW11">
        <v>0.2</v>
      </c>
      <c r="DYX11">
        <v>0.2</v>
      </c>
      <c r="DYY11">
        <v>0.2</v>
      </c>
      <c r="DYZ11">
        <v>0.2</v>
      </c>
      <c r="DZA11">
        <v>0</v>
      </c>
      <c r="DZB11">
        <v>0</v>
      </c>
      <c r="DZC11">
        <v>0.2</v>
      </c>
      <c r="DZD11">
        <v>0</v>
      </c>
      <c r="DZE11">
        <v>0.2</v>
      </c>
      <c r="DZF11">
        <v>0.2</v>
      </c>
      <c r="DZG11">
        <v>0</v>
      </c>
      <c r="DZH11">
        <v>0.2</v>
      </c>
      <c r="DZI11">
        <v>0</v>
      </c>
      <c r="DZJ11">
        <v>0</v>
      </c>
      <c r="DZK11">
        <v>0.2</v>
      </c>
      <c r="DZL11">
        <v>0</v>
      </c>
      <c r="DZM11">
        <v>0</v>
      </c>
      <c r="DZN11">
        <v>0.2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0.2</v>
      </c>
      <c r="DZU11">
        <v>0.2</v>
      </c>
      <c r="DZV11">
        <v>0</v>
      </c>
      <c r="DZW11">
        <v>0.2</v>
      </c>
      <c r="DZX11">
        <v>0.2</v>
      </c>
      <c r="DZY11">
        <v>0.2</v>
      </c>
      <c r="DZZ11">
        <v>0</v>
      </c>
      <c r="EAA11">
        <v>0</v>
      </c>
      <c r="EAB11">
        <v>0.2</v>
      </c>
      <c r="EAC11">
        <v>0</v>
      </c>
      <c r="EAD11">
        <v>0.2</v>
      </c>
      <c r="EAE11">
        <v>0.2</v>
      </c>
      <c r="EAF11">
        <v>0</v>
      </c>
      <c r="EAG11">
        <v>0</v>
      </c>
      <c r="EAH11">
        <v>0</v>
      </c>
      <c r="EAI11">
        <v>0</v>
      </c>
      <c r="EAJ11">
        <v>0.2</v>
      </c>
      <c r="EAK11">
        <v>0</v>
      </c>
      <c r="EAL11">
        <v>0</v>
      </c>
      <c r="EAM11">
        <v>0</v>
      </c>
      <c r="EAN11">
        <v>0.2</v>
      </c>
      <c r="EAO11">
        <v>0</v>
      </c>
      <c r="EAP11">
        <v>0.2</v>
      </c>
      <c r="EAQ11">
        <v>0.2</v>
      </c>
      <c r="EAR11">
        <v>0.2</v>
      </c>
      <c r="EAS11">
        <v>0.2</v>
      </c>
      <c r="EAT11">
        <v>0</v>
      </c>
      <c r="EAU11">
        <v>0</v>
      </c>
      <c r="EAV11">
        <v>0</v>
      </c>
      <c r="EAW11">
        <v>0.2</v>
      </c>
      <c r="EAX11">
        <v>0</v>
      </c>
      <c r="EAY11">
        <v>0</v>
      </c>
      <c r="EAZ11">
        <v>0</v>
      </c>
      <c r="EBA11">
        <v>0</v>
      </c>
      <c r="EBB11">
        <v>0</v>
      </c>
      <c r="EBC11">
        <v>0.2</v>
      </c>
      <c r="EBD11">
        <v>0.2</v>
      </c>
      <c r="EBE11">
        <v>0</v>
      </c>
      <c r="EBF11">
        <v>0.2</v>
      </c>
      <c r="EBG11">
        <v>0.2</v>
      </c>
      <c r="EBH11">
        <v>0</v>
      </c>
      <c r="EBI11">
        <v>0</v>
      </c>
      <c r="EBJ11">
        <v>0</v>
      </c>
      <c r="EBK11">
        <v>0.2</v>
      </c>
      <c r="EBL11">
        <v>0.2</v>
      </c>
      <c r="EBM11">
        <v>0.2</v>
      </c>
      <c r="EBN11">
        <v>0</v>
      </c>
      <c r="EBO11">
        <v>0</v>
      </c>
      <c r="EBP11">
        <v>0.2</v>
      </c>
      <c r="EBQ11">
        <v>0</v>
      </c>
      <c r="EBR11">
        <v>0</v>
      </c>
      <c r="EBS11">
        <v>0</v>
      </c>
      <c r="EBT11">
        <v>0</v>
      </c>
      <c r="EBU11">
        <v>0.2</v>
      </c>
      <c r="EBV11">
        <v>0</v>
      </c>
      <c r="EBW11">
        <v>0</v>
      </c>
      <c r="EBX11">
        <v>0</v>
      </c>
      <c r="EBY11">
        <v>0</v>
      </c>
      <c r="EBZ11">
        <v>0</v>
      </c>
      <c r="ECA11">
        <v>0.2</v>
      </c>
      <c r="ECB11">
        <v>0.2</v>
      </c>
      <c r="ECC11">
        <v>0</v>
      </c>
      <c r="ECD11">
        <v>0.2</v>
      </c>
      <c r="ECE11">
        <v>0</v>
      </c>
      <c r="ECF11">
        <v>0</v>
      </c>
      <c r="ECG11">
        <v>0.2</v>
      </c>
      <c r="ECH11">
        <v>0.2</v>
      </c>
      <c r="ECI11">
        <v>0</v>
      </c>
      <c r="ECJ11">
        <v>0.2</v>
      </c>
      <c r="ECK11">
        <v>0.2</v>
      </c>
      <c r="ECL11">
        <v>0</v>
      </c>
      <c r="ECM11">
        <v>0.2</v>
      </c>
      <c r="ECN11">
        <v>0</v>
      </c>
      <c r="ECO11">
        <v>0.2</v>
      </c>
      <c r="ECP11">
        <v>0.2</v>
      </c>
      <c r="ECQ11">
        <v>0</v>
      </c>
      <c r="ECR11">
        <v>0</v>
      </c>
      <c r="ECS11">
        <v>0</v>
      </c>
      <c r="ECT11">
        <v>0</v>
      </c>
      <c r="ECU11">
        <v>0.2</v>
      </c>
      <c r="ECV11">
        <v>0</v>
      </c>
      <c r="ECW11">
        <v>0</v>
      </c>
      <c r="ECX11">
        <v>0</v>
      </c>
      <c r="ECY11">
        <v>0.2</v>
      </c>
      <c r="ECZ11">
        <v>0</v>
      </c>
      <c r="EDA11">
        <v>0</v>
      </c>
      <c r="EDB11">
        <v>0.2</v>
      </c>
      <c r="EDC11">
        <v>0</v>
      </c>
      <c r="EDD11">
        <v>0</v>
      </c>
      <c r="EDE11">
        <v>0</v>
      </c>
      <c r="EDF11">
        <v>0.2</v>
      </c>
      <c r="EDG11">
        <v>0</v>
      </c>
      <c r="EDH11">
        <v>0</v>
      </c>
      <c r="EDI11">
        <v>0</v>
      </c>
      <c r="EDJ11">
        <v>0</v>
      </c>
      <c r="EDK11">
        <v>0</v>
      </c>
      <c r="EDL11">
        <v>0.2</v>
      </c>
      <c r="EDM11">
        <v>0</v>
      </c>
      <c r="EDN11">
        <v>0</v>
      </c>
      <c r="EDO11">
        <v>0</v>
      </c>
      <c r="EDP11">
        <v>0</v>
      </c>
      <c r="EDQ11">
        <v>0.2</v>
      </c>
      <c r="EDR11">
        <v>0</v>
      </c>
      <c r="EDS11">
        <v>0.2</v>
      </c>
      <c r="EDT11">
        <v>0</v>
      </c>
      <c r="EDU11">
        <v>0</v>
      </c>
      <c r="EDV11">
        <v>0.2</v>
      </c>
      <c r="EDW11">
        <v>0</v>
      </c>
      <c r="EDX11">
        <v>0.2</v>
      </c>
      <c r="EDY11">
        <v>0.2</v>
      </c>
      <c r="EDZ11">
        <v>0</v>
      </c>
      <c r="EEA11">
        <v>0.2</v>
      </c>
      <c r="EEB11">
        <v>0</v>
      </c>
      <c r="EEC11">
        <v>0.2</v>
      </c>
      <c r="EED11">
        <v>0.2</v>
      </c>
      <c r="EEE11">
        <v>0</v>
      </c>
      <c r="EEF11">
        <v>0.2</v>
      </c>
      <c r="EEG11">
        <v>0.2</v>
      </c>
      <c r="EEH11">
        <v>0</v>
      </c>
      <c r="EEI11">
        <v>0</v>
      </c>
      <c r="EEJ11">
        <v>0.2</v>
      </c>
      <c r="EEK11">
        <v>0</v>
      </c>
      <c r="EEL11">
        <v>0.2</v>
      </c>
      <c r="EEM11">
        <v>0.2</v>
      </c>
      <c r="EEN11">
        <v>0</v>
      </c>
      <c r="EEO11">
        <v>0.2</v>
      </c>
      <c r="EEP11">
        <v>0</v>
      </c>
      <c r="EEQ11">
        <v>0.2</v>
      </c>
      <c r="EER11">
        <v>0.2</v>
      </c>
      <c r="EES11">
        <v>0</v>
      </c>
      <c r="EET11">
        <v>0</v>
      </c>
      <c r="EEU11">
        <v>0.2</v>
      </c>
      <c r="EEV11">
        <v>0.2</v>
      </c>
      <c r="EEW11">
        <v>0.2</v>
      </c>
      <c r="EEX11">
        <v>0.2</v>
      </c>
      <c r="EEY11">
        <v>0.2</v>
      </c>
      <c r="EEZ11">
        <v>0.2</v>
      </c>
      <c r="EFA11">
        <v>0</v>
      </c>
      <c r="EFB11">
        <v>0.2</v>
      </c>
      <c r="EFC11">
        <v>0.2</v>
      </c>
      <c r="EFD11">
        <v>0.2</v>
      </c>
      <c r="EFE11">
        <v>0.2</v>
      </c>
      <c r="EFF11">
        <v>0.2</v>
      </c>
      <c r="EFG11">
        <v>0</v>
      </c>
      <c r="EFH11">
        <v>0</v>
      </c>
      <c r="EFI11">
        <v>0</v>
      </c>
      <c r="EFJ11">
        <v>0.2</v>
      </c>
      <c r="EFK11">
        <v>0</v>
      </c>
      <c r="EFL11">
        <v>0</v>
      </c>
      <c r="EFM11">
        <v>0.2</v>
      </c>
      <c r="EFN11">
        <v>0</v>
      </c>
      <c r="EFO11">
        <v>0.2</v>
      </c>
      <c r="EFP11">
        <v>0</v>
      </c>
      <c r="EFQ11">
        <v>0.2</v>
      </c>
      <c r="EFR11">
        <v>0</v>
      </c>
      <c r="EFS11">
        <v>0.2</v>
      </c>
      <c r="EFT11">
        <v>0</v>
      </c>
      <c r="EFU11">
        <v>0.2</v>
      </c>
      <c r="EFV11">
        <v>0.2</v>
      </c>
      <c r="EFW11">
        <v>0</v>
      </c>
      <c r="EFX11">
        <v>0</v>
      </c>
      <c r="EFY11">
        <v>0.2</v>
      </c>
      <c r="EFZ11">
        <v>0</v>
      </c>
      <c r="EGA11">
        <v>0.2</v>
      </c>
      <c r="EGB11">
        <v>0.2</v>
      </c>
      <c r="EGC11">
        <v>0</v>
      </c>
      <c r="EGD11">
        <v>0.2</v>
      </c>
      <c r="EGE11">
        <v>0</v>
      </c>
      <c r="EGF11">
        <v>0.2</v>
      </c>
      <c r="EGG11">
        <v>0.2</v>
      </c>
      <c r="EGH11">
        <v>0.2</v>
      </c>
      <c r="EGI11">
        <v>0.2</v>
      </c>
      <c r="EGJ11">
        <v>0.2</v>
      </c>
      <c r="EGK11">
        <v>0</v>
      </c>
      <c r="EGL11">
        <v>0.2</v>
      </c>
      <c r="EGM11">
        <v>0</v>
      </c>
      <c r="EGN11">
        <v>0.2</v>
      </c>
      <c r="EGO11">
        <v>0</v>
      </c>
      <c r="EGP11">
        <v>0</v>
      </c>
      <c r="EGQ11">
        <v>0</v>
      </c>
      <c r="EGR11">
        <v>0</v>
      </c>
      <c r="EGS11">
        <v>0</v>
      </c>
      <c r="EGT11">
        <v>0</v>
      </c>
      <c r="EGU11">
        <v>0</v>
      </c>
      <c r="EGV11">
        <v>0</v>
      </c>
      <c r="EGW11">
        <v>0.2</v>
      </c>
      <c r="EGX11">
        <v>0.2</v>
      </c>
      <c r="EGY11">
        <v>0.2</v>
      </c>
      <c r="EGZ11">
        <v>0.2</v>
      </c>
      <c r="EHA11">
        <v>0</v>
      </c>
      <c r="EHB11">
        <v>0.2</v>
      </c>
      <c r="EHC11">
        <v>0.2</v>
      </c>
      <c r="EHD11">
        <v>0.2</v>
      </c>
      <c r="EHE11">
        <v>0</v>
      </c>
      <c r="EHF11">
        <v>0</v>
      </c>
      <c r="EHG11">
        <v>0.2</v>
      </c>
      <c r="EHH11">
        <v>0.2</v>
      </c>
      <c r="EHI11">
        <v>0.2</v>
      </c>
      <c r="EHJ11">
        <v>0.2</v>
      </c>
      <c r="EHK11">
        <v>0.2</v>
      </c>
      <c r="EHL11">
        <v>0</v>
      </c>
      <c r="EHM11">
        <v>0</v>
      </c>
      <c r="EHN11">
        <v>0</v>
      </c>
      <c r="EHO11">
        <v>0.2</v>
      </c>
      <c r="EHP11">
        <v>0</v>
      </c>
      <c r="EHQ11">
        <v>0.2</v>
      </c>
      <c r="EHR11">
        <v>0.2</v>
      </c>
      <c r="EHS11">
        <v>0.2</v>
      </c>
      <c r="EHT11">
        <v>0</v>
      </c>
      <c r="EHU11">
        <v>0</v>
      </c>
      <c r="EHV11">
        <v>0</v>
      </c>
      <c r="EHW11">
        <v>0.2</v>
      </c>
      <c r="EHX11">
        <v>0</v>
      </c>
      <c r="EHY11">
        <v>0</v>
      </c>
      <c r="EHZ11">
        <v>0</v>
      </c>
      <c r="EIA11">
        <v>0.2</v>
      </c>
      <c r="EIB11">
        <v>0</v>
      </c>
      <c r="EIC11">
        <v>0.2</v>
      </c>
      <c r="EID11">
        <v>0</v>
      </c>
      <c r="EIE11">
        <v>0.2</v>
      </c>
      <c r="EIF11">
        <v>0</v>
      </c>
      <c r="EIG11">
        <v>0</v>
      </c>
      <c r="EIH11">
        <v>0.2</v>
      </c>
      <c r="EII11">
        <v>0.2</v>
      </c>
      <c r="EIJ11">
        <v>0.2</v>
      </c>
      <c r="EIK11">
        <v>0</v>
      </c>
      <c r="EIL11">
        <v>0.2</v>
      </c>
      <c r="EIM11">
        <v>0.2</v>
      </c>
      <c r="EIN11">
        <v>0.2</v>
      </c>
      <c r="EIO11">
        <v>0.2</v>
      </c>
      <c r="EIP11">
        <v>0</v>
      </c>
      <c r="EIQ11">
        <v>0.2</v>
      </c>
      <c r="EIR11">
        <v>0</v>
      </c>
      <c r="EIS11">
        <v>0</v>
      </c>
      <c r="EIT11">
        <v>0</v>
      </c>
      <c r="EIU11">
        <v>0.2</v>
      </c>
      <c r="EIV11">
        <v>0</v>
      </c>
      <c r="EIW11">
        <v>0.2</v>
      </c>
      <c r="EIX11">
        <v>0</v>
      </c>
      <c r="EIY11">
        <v>0</v>
      </c>
      <c r="EIZ11">
        <v>0.2</v>
      </c>
      <c r="EJA11">
        <v>0.2</v>
      </c>
      <c r="EJB11">
        <v>0.2</v>
      </c>
      <c r="EJC11">
        <v>0</v>
      </c>
      <c r="EJD11">
        <v>0.2</v>
      </c>
      <c r="EJE11">
        <v>0.2</v>
      </c>
      <c r="EJF11">
        <v>0</v>
      </c>
      <c r="EJG11">
        <v>0.2</v>
      </c>
      <c r="EJH11">
        <v>0</v>
      </c>
      <c r="EJI11">
        <v>0</v>
      </c>
      <c r="EJJ11">
        <v>0</v>
      </c>
      <c r="EJK11">
        <v>0</v>
      </c>
      <c r="EJL11">
        <v>0.2</v>
      </c>
      <c r="EJM11">
        <v>0.2</v>
      </c>
      <c r="EJN11">
        <v>0.2</v>
      </c>
      <c r="EJO11">
        <v>0</v>
      </c>
      <c r="EJP11">
        <v>0.2</v>
      </c>
      <c r="EJQ11">
        <v>0</v>
      </c>
      <c r="EJR11">
        <v>0</v>
      </c>
      <c r="EJS11">
        <v>0.2</v>
      </c>
      <c r="EJT11">
        <v>0</v>
      </c>
      <c r="EJU11">
        <v>0.2</v>
      </c>
      <c r="EJV11">
        <v>0</v>
      </c>
      <c r="EJW11">
        <v>0</v>
      </c>
      <c r="EJX11">
        <v>0.2</v>
      </c>
      <c r="EJY11">
        <v>0.2</v>
      </c>
      <c r="EJZ11">
        <v>0</v>
      </c>
      <c r="EKA11">
        <v>0.2</v>
      </c>
      <c r="EKB11">
        <v>0.2</v>
      </c>
      <c r="EKC11">
        <v>0.2</v>
      </c>
      <c r="EKD11">
        <v>0</v>
      </c>
      <c r="EKE11">
        <v>0</v>
      </c>
      <c r="EKF11">
        <v>0</v>
      </c>
      <c r="EKG11">
        <v>0</v>
      </c>
      <c r="EKH11">
        <v>0.2</v>
      </c>
      <c r="EKI11">
        <v>0.2</v>
      </c>
      <c r="EKJ11">
        <v>0</v>
      </c>
      <c r="EKK11">
        <v>0</v>
      </c>
      <c r="EKL11">
        <v>0.2</v>
      </c>
      <c r="EKM11">
        <v>0.2</v>
      </c>
      <c r="EKN11">
        <v>0.2</v>
      </c>
      <c r="EKO11">
        <v>0.2</v>
      </c>
      <c r="EKP11">
        <v>0.2</v>
      </c>
      <c r="EKQ11">
        <v>0.2</v>
      </c>
      <c r="EKR11">
        <v>0.2</v>
      </c>
      <c r="EKS11">
        <v>0.2</v>
      </c>
      <c r="EKT11">
        <v>0</v>
      </c>
      <c r="EKU11">
        <v>0.2</v>
      </c>
      <c r="EKV11">
        <v>0</v>
      </c>
      <c r="EKW11">
        <v>0.2</v>
      </c>
      <c r="EKX11">
        <v>0.2</v>
      </c>
      <c r="EKY11">
        <v>0</v>
      </c>
      <c r="EKZ11">
        <v>0</v>
      </c>
      <c r="ELA11">
        <v>0</v>
      </c>
      <c r="ELB11">
        <v>0.2</v>
      </c>
      <c r="ELC11">
        <v>0</v>
      </c>
      <c r="ELD11">
        <v>0.2</v>
      </c>
      <c r="ELE11">
        <v>0.2</v>
      </c>
      <c r="ELF11">
        <v>0</v>
      </c>
      <c r="ELG11">
        <v>0</v>
      </c>
      <c r="ELH11">
        <v>0.2</v>
      </c>
      <c r="ELI11">
        <v>0.2</v>
      </c>
      <c r="ELJ11">
        <v>0</v>
      </c>
      <c r="ELK11">
        <v>0.2</v>
      </c>
      <c r="ELL11">
        <v>0.2</v>
      </c>
      <c r="ELM11">
        <v>0.2</v>
      </c>
      <c r="ELN11">
        <v>0</v>
      </c>
      <c r="ELO11">
        <v>0.2</v>
      </c>
      <c r="ELP11">
        <v>0</v>
      </c>
      <c r="ELQ11">
        <v>0</v>
      </c>
      <c r="ELR11">
        <v>0.2</v>
      </c>
      <c r="ELS11">
        <v>0</v>
      </c>
      <c r="ELT11">
        <v>0</v>
      </c>
      <c r="ELU11">
        <v>0.2</v>
      </c>
      <c r="ELV11">
        <v>0</v>
      </c>
      <c r="ELW11">
        <v>0.2</v>
      </c>
      <c r="ELX11">
        <v>0.2</v>
      </c>
      <c r="ELY11">
        <v>0</v>
      </c>
      <c r="ELZ11">
        <v>0</v>
      </c>
      <c r="EMA11">
        <v>0</v>
      </c>
      <c r="EMB11">
        <v>0</v>
      </c>
      <c r="EMC11">
        <v>0</v>
      </c>
      <c r="EMD11">
        <v>0</v>
      </c>
      <c r="EME11">
        <v>0</v>
      </c>
      <c r="EMF11">
        <v>0</v>
      </c>
      <c r="EMG11">
        <v>0</v>
      </c>
      <c r="EMH11">
        <v>0.2</v>
      </c>
      <c r="EMI11">
        <v>0.2</v>
      </c>
      <c r="EMJ11">
        <v>0</v>
      </c>
      <c r="EMK11">
        <v>0.2</v>
      </c>
      <c r="EML11">
        <v>0.2</v>
      </c>
      <c r="EMM11">
        <v>0</v>
      </c>
      <c r="EMN11">
        <v>0.2</v>
      </c>
      <c r="EMO11">
        <v>0.2</v>
      </c>
      <c r="EMP11">
        <v>0.2</v>
      </c>
      <c r="EMQ11">
        <v>0</v>
      </c>
      <c r="EMR11">
        <v>0</v>
      </c>
      <c r="EMS11">
        <v>0.2</v>
      </c>
      <c r="EMT11">
        <v>0.2</v>
      </c>
      <c r="EMU11">
        <v>0</v>
      </c>
      <c r="EMV11">
        <v>0</v>
      </c>
      <c r="EMW11">
        <v>0</v>
      </c>
      <c r="EMX11">
        <v>0</v>
      </c>
      <c r="EMY11">
        <v>0.2</v>
      </c>
      <c r="EMZ11">
        <v>0.2</v>
      </c>
      <c r="ENA11">
        <v>0.2</v>
      </c>
      <c r="ENB11">
        <v>0.2</v>
      </c>
      <c r="ENC11">
        <v>0</v>
      </c>
      <c r="END11">
        <v>0.2</v>
      </c>
      <c r="ENE11">
        <v>0.2</v>
      </c>
      <c r="ENF11">
        <v>0</v>
      </c>
      <c r="ENG11">
        <v>0</v>
      </c>
      <c r="ENH11">
        <v>0</v>
      </c>
      <c r="ENI11">
        <v>0.2</v>
      </c>
      <c r="ENJ11">
        <v>0</v>
      </c>
      <c r="ENK11">
        <v>0.2</v>
      </c>
      <c r="ENL11">
        <v>0.2</v>
      </c>
      <c r="ENM11">
        <v>0</v>
      </c>
      <c r="ENN11">
        <v>0</v>
      </c>
      <c r="ENO11">
        <v>0.2</v>
      </c>
      <c r="ENP11">
        <v>0</v>
      </c>
      <c r="ENQ11">
        <v>0</v>
      </c>
      <c r="ENR11">
        <v>0</v>
      </c>
      <c r="ENS11">
        <v>0.2</v>
      </c>
      <c r="ENT11">
        <v>0.2</v>
      </c>
      <c r="ENU11">
        <v>0.2</v>
      </c>
      <c r="ENV11">
        <v>0</v>
      </c>
      <c r="ENW11">
        <v>0</v>
      </c>
      <c r="ENX11">
        <v>0.2</v>
      </c>
      <c r="ENY11">
        <v>0</v>
      </c>
      <c r="ENZ11">
        <v>0.2</v>
      </c>
      <c r="EOA11">
        <v>0.2</v>
      </c>
      <c r="EOB11">
        <v>0</v>
      </c>
      <c r="EOC11">
        <v>0.2</v>
      </c>
      <c r="EOD11">
        <v>0</v>
      </c>
      <c r="EOE11">
        <v>0.2</v>
      </c>
      <c r="EOF11">
        <v>0.2</v>
      </c>
      <c r="EOG11">
        <v>0.2</v>
      </c>
      <c r="EOH11">
        <v>0</v>
      </c>
      <c r="EOI11">
        <v>0</v>
      </c>
      <c r="EOJ11">
        <v>0</v>
      </c>
      <c r="EOK11">
        <v>0.2</v>
      </c>
      <c r="EOL11">
        <v>0.2</v>
      </c>
      <c r="EOM11">
        <v>0</v>
      </c>
      <c r="EON11">
        <v>0.2</v>
      </c>
      <c r="EOO11">
        <v>0</v>
      </c>
      <c r="EOP11">
        <v>0.2</v>
      </c>
      <c r="EOQ11">
        <v>0</v>
      </c>
      <c r="EOR11">
        <v>0.2</v>
      </c>
      <c r="EOS11">
        <v>0.2</v>
      </c>
      <c r="EOT11">
        <v>0.2</v>
      </c>
      <c r="EOU11">
        <v>0.2</v>
      </c>
      <c r="EOV11">
        <v>0.2</v>
      </c>
      <c r="EOW11">
        <v>0</v>
      </c>
      <c r="EOX11">
        <v>0</v>
      </c>
      <c r="EOY11">
        <v>0</v>
      </c>
      <c r="EOZ11">
        <v>0.2</v>
      </c>
      <c r="EPA11">
        <v>0</v>
      </c>
      <c r="EPB11">
        <v>0</v>
      </c>
      <c r="EPC11">
        <v>0.2</v>
      </c>
      <c r="EPD11">
        <v>0.2</v>
      </c>
      <c r="EPE11">
        <v>0.2</v>
      </c>
      <c r="EPF11">
        <v>0</v>
      </c>
      <c r="EPG11">
        <v>0</v>
      </c>
      <c r="EPH11">
        <v>0.2</v>
      </c>
      <c r="EPI11">
        <v>0.2</v>
      </c>
      <c r="EPJ11">
        <v>0.2</v>
      </c>
      <c r="EPK11">
        <v>0</v>
      </c>
      <c r="EPL11">
        <v>0.2</v>
      </c>
      <c r="EPM11">
        <v>0.2</v>
      </c>
      <c r="EPN11">
        <v>0</v>
      </c>
      <c r="EPO11">
        <v>0</v>
      </c>
      <c r="EPP11">
        <v>0</v>
      </c>
      <c r="EPQ11">
        <v>0.2</v>
      </c>
      <c r="EPR11">
        <v>0.2</v>
      </c>
      <c r="EPS11">
        <v>0</v>
      </c>
      <c r="EPT11">
        <v>0</v>
      </c>
      <c r="EPU11">
        <v>0</v>
      </c>
      <c r="EPV11">
        <v>0</v>
      </c>
      <c r="EPW11">
        <v>0</v>
      </c>
      <c r="EPX11">
        <v>0.2</v>
      </c>
      <c r="EPY11">
        <v>0</v>
      </c>
      <c r="EPZ11">
        <v>0.2</v>
      </c>
      <c r="EQA11">
        <v>0.2</v>
      </c>
      <c r="EQB11">
        <v>0.2</v>
      </c>
      <c r="EQC11">
        <v>0.2</v>
      </c>
      <c r="EQD11">
        <v>0.2</v>
      </c>
      <c r="EQE11">
        <v>0</v>
      </c>
      <c r="EQF11">
        <v>0.2</v>
      </c>
      <c r="EQG11">
        <v>0.2</v>
      </c>
      <c r="EQH11">
        <v>0.2</v>
      </c>
      <c r="EQI11">
        <v>0.2</v>
      </c>
      <c r="EQJ11">
        <v>0</v>
      </c>
      <c r="EQK11">
        <v>0.2</v>
      </c>
      <c r="EQL11">
        <v>0.2</v>
      </c>
      <c r="EQM11">
        <v>0.2</v>
      </c>
      <c r="EQN11">
        <v>0</v>
      </c>
      <c r="EQO11">
        <v>0</v>
      </c>
      <c r="EQP11">
        <v>0</v>
      </c>
      <c r="EQQ11">
        <v>0.2</v>
      </c>
      <c r="EQR11">
        <v>0.2</v>
      </c>
      <c r="EQS11">
        <v>0</v>
      </c>
      <c r="EQT11">
        <v>0.2</v>
      </c>
      <c r="EQU11">
        <v>0.2</v>
      </c>
      <c r="EQV11">
        <v>0.2</v>
      </c>
      <c r="EQW11">
        <v>0.2</v>
      </c>
      <c r="EQX11">
        <v>0</v>
      </c>
      <c r="EQY11">
        <v>0</v>
      </c>
      <c r="EQZ11">
        <v>0</v>
      </c>
      <c r="ERA11">
        <v>0</v>
      </c>
      <c r="ERB11">
        <v>0.2</v>
      </c>
      <c r="ERC11">
        <v>0.2</v>
      </c>
      <c r="ERD11">
        <v>0</v>
      </c>
      <c r="ERE11">
        <v>0.2</v>
      </c>
      <c r="ERF11">
        <v>0</v>
      </c>
      <c r="ERG11">
        <v>0</v>
      </c>
      <c r="ERH11">
        <v>0</v>
      </c>
      <c r="ERI11">
        <v>0.2</v>
      </c>
      <c r="ERJ11">
        <v>0.2</v>
      </c>
      <c r="ERK11">
        <v>0.2</v>
      </c>
      <c r="ERL11">
        <v>0.2</v>
      </c>
      <c r="ERM11">
        <v>0.2</v>
      </c>
      <c r="ERN11">
        <v>0</v>
      </c>
      <c r="ERO11">
        <v>0.2</v>
      </c>
      <c r="ERP11">
        <v>0</v>
      </c>
      <c r="ERQ11">
        <v>0</v>
      </c>
      <c r="ERR11">
        <v>0</v>
      </c>
      <c r="ERS11">
        <v>0.2</v>
      </c>
      <c r="ERT11">
        <v>0</v>
      </c>
      <c r="ERU11">
        <v>0</v>
      </c>
      <c r="ERV11">
        <v>0.2</v>
      </c>
      <c r="ERW11">
        <v>0</v>
      </c>
      <c r="ERX11">
        <v>0</v>
      </c>
      <c r="ERY11">
        <v>0.2</v>
      </c>
      <c r="ERZ11">
        <v>0</v>
      </c>
      <c r="ESA11">
        <v>0</v>
      </c>
      <c r="ESB11">
        <v>0.2</v>
      </c>
      <c r="ESC11">
        <v>0</v>
      </c>
      <c r="ESD11">
        <v>0.2</v>
      </c>
      <c r="ESE11">
        <v>0.2</v>
      </c>
      <c r="ESF11">
        <v>0.2</v>
      </c>
      <c r="ESG11">
        <v>0.2</v>
      </c>
      <c r="ESH11">
        <v>0.2</v>
      </c>
      <c r="ESI11">
        <v>0.2</v>
      </c>
      <c r="ESJ11">
        <v>0.2</v>
      </c>
      <c r="ESK11">
        <v>0</v>
      </c>
      <c r="ESL11">
        <v>0.2</v>
      </c>
      <c r="ESM11">
        <v>0</v>
      </c>
      <c r="ESN11">
        <v>0.2</v>
      </c>
      <c r="ESO11">
        <v>0.2</v>
      </c>
      <c r="ESP11">
        <v>0.2</v>
      </c>
      <c r="ESQ11">
        <v>0</v>
      </c>
      <c r="ESR11">
        <v>0</v>
      </c>
      <c r="ESS11">
        <v>0.2</v>
      </c>
      <c r="EST11">
        <v>0</v>
      </c>
      <c r="ESU11">
        <v>0.2</v>
      </c>
      <c r="ESV11">
        <v>0</v>
      </c>
      <c r="ESW11">
        <v>0.2</v>
      </c>
      <c r="ESX11">
        <v>0</v>
      </c>
      <c r="ESY11">
        <v>0</v>
      </c>
      <c r="ESZ11">
        <v>0</v>
      </c>
      <c r="ETA11">
        <v>0</v>
      </c>
      <c r="ETB11">
        <v>0.2</v>
      </c>
      <c r="ETC11">
        <v>0.2</v>
      </c>
      <c r="ETD11">
        <v>0</v>
      </c>
      <c r="ETE11">
        <v>0</v>
      </c>
      <c r="ETF11">
        <v>0</v>
      </c>
      <c r="ETG11">
        <v>0.2</v>
      </c>
      <c r="ETH11">
        <v>0.2</v>
      </c>
      <c r="ETI11">
        <v>0</v>
      </c>
      <c r="ETJ11">
        <v>0.2</v>
      </c>
      <c r="ETK11">
        <v>0</v>
      </c>
      <c r="ETL11">
        <v>0.2</v>
      </c>
      <c r="ETM11">
        <v>0</v>
      </c>
      <c r="ETN11">
        <v>0</v>
      </c>
      <c r="ETO11">
        <v>0.2</v>
      </c>
      <c r="ETP11">
        <v>0</v>
      </c>
      <c r="ETQ11">
        <v>0.2</v>
      </c>
      <c r="ETR11">
        <v>0.2</v>
      </c>
      <c r="ETS11">
        <v>0</v>
      </c>
      <c r="ETT11">
        <v>0</v>
      </c>
      <c r="ETU11">
        <v>0</v>
      </c>
      <c r="ETV11">
        <v>0.2</v>
      </c>
      <c r="ETW11">
        <v>0.2</v>
      </c>
      <c r="ETX11">
        <v>0.2</v>
      </c>
      <c r="ETY11">
        <v>0</v>
      </c>
      <c r="ETZ11">
        <v>0</v>
      </c>
      <c r="EUA11">
        <v>0.2</v>
      </c>
      <c r="EUB11">
        <v>0.2</v>
      </c>
      <c r="EUC11">
        <v>0</v>
      </c>
      <c r="EUD11">
        <v>0.2</v>
      </c>
      <c r="EUE11">
        <v>0.2</v>
      </c>
      <c r="EUF11">
        <v>0</v>
      </c>
      <c r="EUG11">
        <v>0.2</v>
      </c>
      <c r="EUH11">
        <v>0</v>
      </c>
      <c r="EUI11">
        <v>0</v>
      </c>
      <c r="EUJ11">
        <v>0.2</v>
      </c>
      <c r="EUK11">
        <v>0</v>
      </c>
      <c r="EUL11">
        <v>0.2</v>
      </c>
      <c r="EUM11">
        <v>0.2</v>
      </c>
      <c r="EUN11">
        <v>0.2</v>
      </c>
      <c r="EUO11">
        <v>0.2</v>
      </c>
      <c r="EUP11">
        <v>0</v>
      </c>
      <c r="EUQ11">
        <v>0.2</v>
      </c>
      <c r="EUR11">
        <v>0</v>
      </c>
      <c r="EUS11">
        <v>0.2</v>
      </c>
      <c r="EUT11">
        <v>0.2</v>
      </c>
      <c r="EUU11">
        <v>0.2</v>
      </c>
      <c r="EUV11">
        <v>0</v>
      </c>
      <c r="EUW11">
        <v>0.2</v>
      </c>
      <c r="EUX11">
        <v>0</v>
      </c>
      <c r="EUY11">
        <v>0</v>
      </c>
      <c r="EUZ11">
        <v>0</v>
      </c>
      <c r="EVA11">
        <v>0</v>
      </c>
      <c r="EVB11">
        <v>0</v>
      </c>
      <c r="EVC11">
        <v>0</v>
      </c>
      <c r="EVD11">
        <v>0</v>
      </c>
      <c r="EVE11">
        <v>0</v>
      </c>
      <c r="EVF11">
        <v>0.2</v>
      </c>
      <c r="EVG11">
        <v>0</v>
      </c>
      <c r="EVH11">
        <v>0.2</v>
      </c>
      <c r="EVI11">
        <v>0.2</v>
      </c>
      <c r="EVJ11">
        <v>0.2</v>
      </c>
      <c r="EVK11">
        <v>0.2</v>
      </c>
      <c r="EVL11">
        <v>0</v>
      </c>
      <c r="EVM11">
        <v>0</v>
      </c>
      <c r="EVN11">
        <v>0.2</v>
      </c>
      <c r="EVO11">
        <v>0</v>
      </c>
      <c r="EVP11">
        <v>0.2</v>
      </c>
      <c r="EVQ11">
        <v>0.2</v>
      </c>
      <c r="EVR11">
        <v>0</v>
      </c>
      <c r="EVS11">
        <v>0.2</v>
      </c>
      <c r="EVT11">
        <v>0</v>
      </c>
      <c r="EVU11">
        <v>0</v>
      </c>
      <c r="EVV11">
        <v>0.2</v>
      </c>
      <c r="EVW11">
        <v>0.2</v>
      </c>
      <c r="EVX11">
        <v>0</v>
      </c>
      <c r="EVY11">
        <v>0.2</v>
      </c>
      <c r="EVZ11">
        <v>0.2</v>
      </c>
      <c r="EWA11">
        <v>0</v>
      </c>
      <c r="EWB11">
        <v>0</v>
      </c>
      <c r="EWC11">
        <v>0</v>
      </c>
      <c r="EWD11">
        <v>0.2</v>
      </c>
      <c r="EWE11">
        <v>0</v>
      </c>
      <c r="EWF11">
        <v>0</v>
      </c>
      <c r="EWG11">
        <v>0</v>
      </c>
      <c r="EWH11">
        <v>0</v>
      </c>
      <c r="EWI11">
        <v>0.2</v>
      </c>
      <c r="EWJ11">
        <v>0.2</v>
      </c>
      <c r="EWK11">
        <v>0.2</v>
      </c>
      <c r="EWL11">
        <v>0.2</v>
      </c>
      <c r="EWM11">
        <v>0.2</v>
      </c>
      <c r="EWN11">
        <v>0</v>
      </c>
      <c r="EWO11">
        <v>0.2</v>
      </c>
      <c r="EWP11">
        <v>0.2</v>
      </c>
      <c r="EWQ11">
        <v>0.2</v>
      </c>
      <c r="EWR11">
        <v>0.2</v>
      </c>
      <c r="EWS11">
        <v>0</v>
      </c>
      <c r="EWT11">
        <v>0.2</v>
      </c>
      <c r="EWU11">
        <v>0.2</v>
      </c>
      <c r="EWV11">
        <v>0.2</v>
      </c>
      <c r="EWW11">
        <v>0.2</v>
      </c>
      <c r="EWX11">
        <v>0.2</v>
      </c>
      <c r="EWY11">
        <v>0</v>
      </c>
      <c r="EWZ11">
        <v>0</v>
      </c>
      <c r="EXA11">
        <v>0</v>
      </c>
      <c r="EXB11">
        <v>0.2</v>
      </c>
      <c r="EXC11">
        <v>0.2</v>
      </c>
      <c r="EXD11">
        <v>0.2</v>
      </c>
      <c r="EXE11">
        <v>0</v>
      </c>
      <c r="EXF11">
        <v>0.2</v>
      </c>
      <c r="EXG11">
        <v>0.2</v>
      </c>
      <c r="EXH11">
        <v>0.2</v>
      </c>
      <c r="EXI11">
        <v>0.2</v>
      </c>
      <c r="EXJ11">
        <v>0</v>
      </c>
      <c r="EXK11">
        <v>0.2</v>
      </c>
      <c r="EXL11">
        <v>0</v>
      </c>
      <c r="EXM11">
        <v>0.2</v>
      </c>
      <c r="EXN11">
        <v>0.2</v>
      </c>
      <c r="EXO11">
        <v>0</v>
      </c>
      <c r="EXP11">
        <v>0.2</v>
      </c>
      <c r="EXQ11">
        <v>0.2</v>
      </c>
      <c r="EXR11">
        <v>0.2</v>
      </c>
      <c r="EXS11">
        <v>0</v>
      </c>
      <c r="EXT11">
        <v>0.2</v>
      </c>
      <c r="EXU11">
        <v>0.2</v>
      </c>
      <c r="EXV11">
        <v>0</v>
      </c>
      <c r="EXW11">
        <v>0</v>
      </c>
      <c r="EXX11">
        <v>0.2</v>
      </c>
      <c r="EXY11">
        <v>0.2</v>
      </c>
      <c r="EXZ11">
        <v>0</v>
      </c>
      <c r="EYA11">
        <v>0</v>
      </c>
      <c r="EYB11">
        <v>0.2</v>
      </c>
      <c r="EYC11">
        <v>0</v>
      </c>
      <c r="EYD11">
        <v>0.2</v>
      </c>
      <c r="EYE11">
        <v>0.2</v>
      </c>
      <c r="EYF11">
        <v>0</v>
      </c>
      <c r="EYG11">
        <v>0.2</v>
      </c>
      <c r="EYH11">
        <v>0</v>
      </c>
      <c r="EYI11">
        <v>0</v>
      </c>
      <c r="EYJ11">
        <v>0.2</v>
      </c>
      <c r="EYK11">
        <v>0</v>
      </c>
      <c r="EYL11">
        <v>0</v>
      </c>
      <c r="EYM11">
        <v>0.2</v>
      </c>
      <c r="EYN11">
        <v>0</v>
      </c>
      <c r="EYO11">
        <v>0</v>
      </c>
      <c r="EYP11">
        <v>0</v>
      </c>
      <c r="EYQ11">
        <v>0</v>
      </c>
      <c r="EYR11">
        <v>0.2</v>
      </c>
      <c r="EYS11">
        <v>0</v>
      </c>
      <c r="EYT11">
        <v>0</v>
      </c>
      <c r="EYU11">
        <v>0</v>
      </c>
      <c r="EYV11">
        <v>0.2</v>
      </c>
      <c r="EYW11">
        <v>0.2</v>
      </c>
      <c r="EYX11">
        <v>0</v>
      </c>
      <c r="EYY11">
        <v>0</v>
      </c>
      <c r="EYZ11">
        <v>0</v>
      </c>
      <c r="EZA11">
        <v>0</v>
      </c>
      <c r="EZB11">
        <v>0</v>
      </c>
      <c r="EZC11">
        <v>0</v>
      </c>
      <c r="EZD11">
        <v>0.2</v>
      </c>
      <c r="EZE11">
        <v>0.2</v>
      </c>
      <c r="EZF11">
        <v>0</v>
      </c>
      <c r="EZG11">
        <v>0.2</v>
      </c>
      <c r="EZH11">
        <v>0.2</v>
      </c>
      <c r="EZI11">
        <v>0</v>
      </c>
      <c r="EZJ11">
        <v>0</v>
      </c>
      <c r="EZK11">
        <v>0</v>
      </c>
      <c r="EZL11">
        <v>0</v>
      </c>
      <c r="EZM11">
        <v>0</v>
      </c>
      <c r="EZN11">
        <v>0.2</v>
      </c>
      <c r="EZO11">
        <v>0</v>
      </c>
      <c r="EZP11">
        <v>0.2</v>
      </c>
      <c r="EZQ11">
        <v>0.2</v>
      </c>
      <c r="EZR11">
        <v>0.2</v>
      </c>
      <c r="EZS11">
        <v>0</v>
      </c>
      <c r="EZT11">
        <v>0</v>
      </c>
      <c r="EZU11">
        <v>0</v>
      </c>
      <c r="EZV11">
        <v>0</v>
      </c>
      <c r="EZW11">
        <v>0.2</v>
      </c>
      <c r="EZX11">
        <v>0.2</v>
      </c>
      <c r="EZY11">
        <v>0.2</v>
      </c>
      <c r="EZZ11">
        <v>0</v>
      </c>
      <c r="FAA11">
        <v>0.2</v>
      </c>
      <c r="FAB11">
        <v>0.2</v>
      </c>
      <c r="FAC11">
        <v>0</v>
      </c>
      <c r="FAD11">
        <v>0</v>
      </c>
      <c r="FAE11">
        <v>0</v>
      </c>
      <c r="FAF11">
        <v>0</v>
      </c>
      <c r="FAG11">
        <v>0</v>
      </c>
      <c r="FAH11">
        <v>0</v>
      </c>
      <c r="FAI11">
        <v>0.2</v>
      </c>
      <c r="FAJ11">
        <v>0</v>
      </c>
      <c r="FAK11">
        <v>0.2</v>
      </c>
      <c r="FAL11">
        <v>0.2</v>
      </c>
      <c r="FAM11">
        <v>0.2</v>
      </c>
      <c r="FAN11">
        <v>0.2</v>
      </c>
      <c r="FAO11">
        <v>0</v>
      </c>
      <c r="FAP11">
        <v>0</v>
      </c>
      <c r="FAQ11">
        <v>0.2</v>
      </c>
      <c r="FAR11">
        <v>0</v>
      </c>
      <c r="FAS11">
        <v>0.2</v>
      </c>
      <c r="FAT11">
        <v>0.2</v>
      </c>
      <c r="FAU11">
        <v>0</v>
      </c>
      <c r="FAV11">
        <v>0</v>
      </c>
      <c r="FAW11">
        <v>0</v>
      </c>
      <c r="FAX11">
        <v>0.2</v>
      </c>
      <c r="FAY11">
        <v>0.2</v>
      </c>
      <c r="FAZ11">
        <v>0.2</v>
      </c>
      <c r="FBA11">
        <v>0</v>
      </c>
      <c r="FBB11">
        <v>0.2</v>
      </c>
      <c r="FBC11">
        <v>0</v>
      </c>
      <c r="FBD11">
        <v>0.2</v>
      </c>
      <c r="FBE11">
        <v>0.2</v>
      </c>
      <c r="FBF11">
        <v>0.2</v>
      </c>
      <c r="FBG11">
        <v>0</v>
      </c>
      <c r="FBH11">
        <v>0.2</v>
      </c>
      <c r="FBI11">
        <v>0.2</v>
      </c>
      <c r="FBJ11">
        <v>0.2</v>
      </c>
      <c r="FBK11">
        <v>0</v>
      </c>
      <c r="FBL11">
        <v>0.2</v>
      </c>
      <c r="FBM11">
        <v>0.2</v>
      </c>
      <c r="FBN11">
        <v>0</v>
      </c>
      <c r="FBO11">
        <v>0</v>
      </c>
      <c r="FBP11">
        <v>0.2</v>
      </c>
      <c r="FBQ11">
        <v>0</v>
      </c>
      <c r="FBR11">
        <v>0.2</v>
      </c>
      <c r="FBS11">
        <v>0.2</v>
      </c>
      <c r="FBT11">
        <v>0</v>
      </c>
      <c r="FBU11">
        <v>0.2</v>
      </c>
      <c r="FBV11">
        <v>0.2</v>
      </c>
      <c r="FBW11">
        <v>0</v>
      </c>
      <c r="FBX11">
        <v>0.2</v>
      </c>
      <c r="FBY11">
        <v>0</v>
      </c>
      <c r="FBZ11">
        <v>0</v>
      </c>
      <c r="FCA11">
        <v>0.2</v>
      </c>
      <c r="FCB11">
        <v>0.2</v>
      </c>
      <c r="FCC11">
        <v>0</v>
      </c>
      <c r="FCD11">
        <v>0</v>
      </c>
      <c r="FCE11">
        <v>0</v>
      </c>
      <c r="FCF11">
        <v>0</v>
      </c>
      <c r="FCG11">
        <v>0.2</v>
      </c>
      <c r="FCH11">
        <v>0.2</v>
      </c>
      <c r="FCI11">
        <v>0.2</v>
      </c>
      <c r="FCJ11">
        <v>0</v>
      </c>
      <c r="FCK11">
        <v>0.2</v>
      </c>
      <c r="FCL11">
        <v>0.2</v>
      </c>
      <c r="FCM11">
        <v>0.2</v>
      </c>
      <c r="FCN11">
        <v>0</v>
      </c>
      <c r="FCO11">
        <v>0.2</v>
      </c>
      <c r="FCP11">
        <v>0</v>
      </c>
      <c r="FCQ11">
        <v>0</v>
      </c>
      <c r="FCR11">
        <v>0</v>
      </c>
      <c r="FCS11">
        <v>0.2</v>
      </c>
      <c r="FCT11">
        <v>0.2</v>
      </c>
      <c r="FCU11">
        <v>0.2</v>
      </c>
      <c r="FCV11">
        <v>0</v>
      </c>
      <c r="FCW11">
        <v>0</v>
      </c>
      <c r="FCX11">
        <v>0</v>
      </c>
      <c r="FCY11">
        <v>0.2</v>
      </c>
      <c r="FCZ11">
        <v>0.2</v>
      </c>
      <c r="FDA11">
        <v>0</v>
      </c>
      <c r="FDB11">
        <v>0</v>
      </c>
      <c r="FDC11">
        <v>0.2</v>
      </c>
      <c r="FDD11">
        <v>0.2</v>
      </c>
      <c r="FDE11">
        <v>0.2</v>
      </c>
      <c r="FDF11">
        <v>0.2</v>
      </c>
      <c r="FDG11">
        <v>0</v>
      </c>
      <c r="FDH11">
        <v>0</v>
      </c>
      <c r="FDI11">
        <v>0.2</v>
      </c>
      <c r="FDJ11">
        <v>0</v>
      </c>
      <c r="FDK11">
        <v>0</v>
      </c>
      <c r="FDL11">
        <v>0.2</v>
      </c>
      <c r="FDM11">
        <v>0.2</v>
      </c>
      <c r="FDN11">
        <v>0.2</v>
      </c>
      <c r="FDO11">
        <v>0</v>
      </c>
      <c r="FDP11">
        <v>0.2</v>
      </c>
      <c r="FDQ11">
        <v>0.2</v>
      </c>
      <c r="FDR11">
        <v>0.2</v>
      </c>
      <c r="FDS11">
        <v>0.2</v>
      </c>
      <c r="FDT11">
        <v>0</v>
      </c>
      <c r="FDU11">
        <v>0.2</v>
      </c>
      <c r="FDV11">
        <v>0</v>
      </c>
      <c r="FDW11">
        <v>0</v>
      </c>
      <c r="FDX11">
        <v>0.2</v>
      </c>
      <c r="FDY11">
        <v>0</v>
      </c>
      <c r="FDZ11">
        <v>0</v>
      </c>
      <c r="FEA11">
        <v>0</v>
      </c>
      <c r="FEB11">
        <v>0.2</v>
      </c>
      <c r="FEC11">
        <v>0.2</v>
      </c>
      <c r="FED11">
        <v>0.2</v>
      </c>
      <c r="FEE11">
        <v>0.2</v>
      </c>
      <c r="FEF11">
        <v>0</v>
      </c>
      <c r="FEG11">
        <v>0</v>
      </c>
      <c r="FEH11">
        <v>0</v>
      </c>
      <c r="FEI11">
        <v>0</v>
      </c>
      <c r="FEJ11">
        <v>0</v>
      </c>
      <c r="FEK11">
        <v>0</v>
      </c>
      <c r="FEL11">
        <v>0.2</v>
      </c>
      <c r="FEM11">
        <v>0.2</v>
      </c>
      <c r="FEN11">
        <v>0.2</v>
      </c>
      <c r="FEO11">
        <v>0.2</v>
      </c>
      <c r="FEP11">
        <v>0</v>
      </c>
      <c r="FEQ11">
        <v>0</v>
      </c>
      <c r="FER11">
        <v>0.2</v>
      </c>
      <c r="FES11">
        <v>0.2</v>
      </c>
      <c r="FET11">
        <v>0</v>
      </c>
      <c r="FEU11">
        <v>0.2</v>
      </c>
      <c r="FEV11">
        <v>0.2</v>
      </c>
      <c r="FEW11">
        <v>0.2</v>
      </c>
      <c r="FEX11">
        <v>0.2</v>
      </c>
      <c r="FEY11">
        <v>0</v>
      </c>
      <c r="FEZ11">
        <v>0</v>
      </c>
      <c r="FFA11">
        <v>0</v>
      </c>
      <c r="FFB11">
        <v>0</v>
      </c>
      <c r="FFC11">
        <v>0</v>
      </c>
      <c r="FFD11">
        <v>0</v>
      </c>
      <c r="FFE11">
        <v>0</v>
      </c>
      <c r="FFF11">
        <v>0.2</v>
      </c>
      <c r="FFG11">
        <v>0</v>
      </c>
      <c r="FFH11">
        <v>0</v>
      </c>
      <c r="FFI11">
        <v>0</v>
      </c>
      <c r="FFJ11">
        <v>0</v>
      </c>
      <c r="FFK11">
        <v>0</v>
      </c>
      <c r="FFL11">
        <v>0</v>
      </c>
      <c r="FFM11">
        <v>0</v>
      </c>
      <c r="FFN11">
        <v>0</v>
      </c>
      <c r="FFO11">
        <v>0.2</v>
      </c>
      <c r="FFP11">
        <v>0.2</v>
      </c>
      <c r="FFQ11">
        <v>0.2</v>
      </c>
      <c r="FFR11">
        <v>0.2</v>
      </c>
      <c r="FFS11">
        <v>0.2</v>
      </c>
      <c r="FFT11">
        <v>0</v>
      </c>
      <c r="FFU11">
        <v>0</v>
      </c>
      <c r="FFV11">
        <v>0.2</v>
      </c>
      <c r="FFW11">
        <v>0.2</v>
      </c>
      <c r="FFX11">
        <v>0</v>
      </c>
      <c r="FFY11">
        <v>0.2</v>
      </c>
      <c r="FFZ11">
        <v>0</v>
      </c>
      <c r="FGA11">
        <v>0.2</v>
      </c>
      <c r="FGB11">
        <v>0.2</v>
      </c>
      <c r="FGC11">
        <v>0</v>
      </c>
      <c r="FGD11">
        <v>0.2</v>
      </c>
      <c r="FGE11">
        <v>0.2</v>
      </c>
      <c r="FGF11">
        <v>0</v>
      </c>
      <c r="FGG11">
        <v>0</v>
      </c>
      <c r="FGH11">
        <v>0</v>
      </c>
      <c r="FGI11">
        <v>0.2</v>
      </c>
      <c r="FGJ11">
        <v>0.2</v>
      </c>
      <c r="FGK11">
        <v>0</v>
      </c>
      <c r="FGL11">
        <v>0</v>
      </c>
      <c r="FGM11">
        <v>0.2</v>
      </c>
      <c r="FGN11">
        <v>0.2</v>
      </c>
      <c r="FGO11">
        <v>0</v>
      </c>
      <c r="FGP11">
        <v>0</v>
      </c>
      <c r="FGQ11">
        <v>0</v>
      </c>
      <c r="FGR11">
        <v>0.2</v>
      </c>
      <c r="FGS11">
        <v>0</v>
      </c>
      <c r="FGT11">
        <v>0</v>
      </c>
      <c r="FGU11">
        <v>0.2</v>
      </c>
      <c r="FGV11">
        <v>0</v>
      </c>
      <c r="FGW11">
        <v>0.2</v>
      </c>
      <c r="FGX11">
        <v>0</v>
      </c>
      <c r="FGY11">
        <v>0.2</v>
      </c>
      <c r="FGZ11">
        <v>0.2</v>
      </c>
      <c r="FHA11">
        <v>0.2</v>
      </c>
      <c r="FHB11">
        <v>0.2</v>
      </c>
      <c r="FHC11">
        <v>0</v>
      </c>
      <c r="FHD11">
        <v>0.2</v>
      </c>
      <c r="FHE11">
        <v>0.2</v>
      </c>
      <c r="FHF11">
        <v>0</v>
      </c>
      <c r="FHG11">
        <v>0.2</v>
      </c>
      <c r="FHH11">
        <v>0</v>
      </c>
      <c r="FHI11">
        <v>0</v>
      </c>
      <c r="FHJ11">
        <v>0.2</v>
      </c>
      <c r="FHK11">
        <v>0.2</v>
      </c>
      <c r="FHL11">
        <v>0</v>
      </c>
      <c r="FHM11">
        <v>0.2</v>
      </c>
      <c r="FHN11">
        <v>0</v>
      </c>
      <c r="FHO11">
        <v>0.2</v>
      </c>
      <c r="FHP11">
        <v>0</v>
      </c>
      <c r="FHQ11">
        <v>0</v>
      </c>
      <c r="FHR11">
        <v>0.2</v>
      </c>
      <c r="FHS11">
        <v>0.2</v>
      </c>
      <c r="FHT11">
        <v>0.2</v>
      </c>
      <c r="FHU11">
        <v>0.2</v>
      </c>
      <c r="FHV11">
        <v>0</v>
      </c>
      <c r="FHW11">
        <v>0.2</v>
      </c>
      <c r="FHX11">
        <v>0.2</v>
      </c>
      <c r="FHY11">
        <v>0</v>
      </c>
      <c r="FHZ11">
        <v>0.2</v>
      </c>
      <c r="FIA11">
        <v>0.2</v>
      </c>
      <c r="FIB11">
        <v>0.2</v>
      </c>
      <c r="FIC11">
        <v>0</v>
      </c>
      <c r="FID11">
        <v>0</v>
      </c>
      <c r="FIE11">
        <v>0.2</v>
      </c>
      <c r="FIF11">
        <v>0</v>
      </c>
      <c r="FIG11">
        <v>0.2</v>
      </c>
      <c r="FIH11">
        <v>0.2</v>
      </c>
      <c r="FII11">
        <v>0</v>
      </c>
      <c r="FIJ11">
        <v>0.2</v>
      </c>
      <c r="FIK11">
        <v>0.2</v>
      </c>
      <c r="FIL11">
        <v>0</v>
      </c>
      <c r="FIM11">
        <v>0.2</v>
      </c>
      <c r="FIN11">
        <v>0.2</v>
      </c>
      <c r="FIO11">
        <v>0</v>
      </c>
      <c r="FIP11">
        <v>0.2</v>
      </c>
      <c r="FIQ11">
        <v>0.2</v>
      </c>
      <c r="FIR11">
        <v>0</v>
      </c>
      <c r="FIS11">
        <v>0.2</v>
      </c>
      <c r="FIT11">
        <v>0</v>
      </c>
      <c r="FIU11">
        <v>0</v>
      </c>
      <c r="FIV11">
        <v>0.2</v>
      </c>
      <c r="FIW11">
        <v>0</v>
      </c>
      <c r="FIX11">
        <v>0.2</v>
      </c>
      <c r="FIY11">
        <v>0</v>
      </c>
      <c r="FIZ11">
        <v>0.2</v>
      </c>
      <c r="FJA11">
        <v>0.2</v>
      </c>
      <c r="FJB11">
        <v>0.2</v>
      </c>
      <c r="FJC11">
        <v>0</v>
      </c>
      <c r="FJD11">
        <v>0</v>
      </c>
      <c r="FJE11">
        <v>0</v>
      </c>
      <c r="FJF11">
        <v>0.2</v>
      </c>
      <c r="FJG11">
        <v>0</v>
      </c>
      <c r="FJH11">
        <v>0</v>
      </c>
      <c r="FJI11">
        <v>0.2</v>
      </c>
      <c r="FJJ11">
        <v>0.2</v>
      </c>
      <c r="FJK11">
        <v>0.2</v>
      </c>
      <c r="FJL11">
        <v>0</v>
      </c>
      <c r="FJM11">
        <v>0.2</v>
      </c>
      <c r="FJN11">
        <v>0.2</v>
      </c>
      <c r="FJO11">
        <v>0.2</v>
      </c>
      <c r="FJP11">
        <v>0</v>
      </c>
      <c r="FJQ11">
        <v>0</v>
      </c>
      <c r="FJR11">
        <v>0.2</v>
      </c>
      <c r="FJS11">
        <v>0</v>
      </c>
      <c r="FJT11">
        <v>0</v>
      </c>
      <c r="FJU11">
        <v>0</v>
      </c>
      <c r="FJV11">
        <v>0.2</v>
      </c>
      <c r="FJW11">
        <v>0</v>
      </c>
      <c r="FJX11">
        <v>0</v>
      </c>
      <c r="FJY11">
        <v>0.2</v>
      </c>
      <c r="FJZ11">
        <v>0</v>
      </c>
      <c r="FKA11">
        <v>0</v>
      </c>
      <c r="FKB11">
        <v>0.2</v>
      </c>
      <c r="FKC11">
        <v>0</v>
      </c>
      <c r="FKD11">
        <v>0.2</v>
      </c>
      <c r="FKE11">
        <v>0</v>
      </c>
      <c r="FKF11">
        <v>0.2</v>
      </c>
      <c r="FKG11">
        <v>0</v>
      </c>
      <c r="FKH11">
        <v>0</v>
      </c>
      <c r="FKI11">
        <v>0.2</v>
      </c>
      <c r="FKJ11">
        <v>0.2</v>
      </c>
      <c r="FKK11">
        <v>0</v>
      </c>
      <c r="FKL11">
        <v>0.2</v>
      </c>
      <c r="FKM11">
        <v>0</v>
      </c>
      <c r="FKN11">
        <v>0</v>
      </c>
      <c r="FKO11">
        <v>0</v>
      </c>
      <c r="FKP11">
        <v>0.2</v>
      </c>
      <c r="FKQ11">
        <v>0</v>
      </c>
      <c r="FKR11">
        <v>0</v>
      </c>
      <c r="FKS11">
        <v>0</v>
      </c>
      <c r="FKT11">
        <v>0.2</v>
      </c>
      <c r="FKU11">
        <v>0</v>
      </c>
      <c r="FKV11">
        <v>0</v>
      </c>
      <c r="FKW11">
        <v>0</v>
      </c>
      <c r="FKX11">
        <v>0.2</v>
      </c>
      <c r="FKY11">
        <v>0.2</v>
      </c>
      <c r="FKZ11">
        <v>0.2</v>
      </c>
      <c r="FLA11">
        <v>0</v>
      </c>
      <c r="FLB11">
        <v>0</v>
      </c>
      <c r="FLC11">
        <v>0</v>
      </c>
      <c r="FLD11">
        <v>0.2</v>
      </c>
      <c r="FLE11">
        <v>0</v>
      </c>
      <c r="FLF11">
        <v>0.2</v>
      </c>
      <c r="FLG11">
        <v>0.2</v>
      </c>
      <c r="FLH11">
        <v>0.2</v>
      </c>
      <c r="FLI11">
        <v>0</v>
      </c>
      <c r="FLJ11">
        <v>0</v>
      </c>
      <c r="FLK11">
        <v>0</v>
      </c>
      <c r="FLL11">
        <v>0.2</v>
      </c>
      <c r="FLM11">
        <v>0.2</v>
      </c>
      <c r="FLN11">
        <v>0.2</v>
      </c>
      <c r="FLO11">
        <v>0</v>
      </c>
      <c r="FLP11">
        <v>0.2</v>
      </c>
      <c r="FLQ11">
        <v>0.2</v>
      </c>
      <c r="FLR11">
        <v>0.2</v>
      </c>
      <c r="FLS11">
        <v>0.2</v>
      </c>
      <c r="FLT11">
        <v>0</v>
      </c>
      <c r="FLU11">
        <v>0</v>
      </c>
      <c r="FLV11">
        <v>0.2</v>
      </c>
      <c r="FLW11">
        <v>0.2</v>
      </c>
      <c r="FLX11">
        <v>0</v>
      </c>
      <c r="FLY11">
        <v>0.2</v>
      </c>
      <c r="FLZ11">
        <v>0</v>
      </c>
      <c r="FMA11">
        <v>0.2</v>
      </c>
      <c r="FMB11">
        <v>0.2</v>
      </c>
      <c r="FMC11">
        <v>0.2</v>
      </c>
      <c r="FMD11">
        <v>0</v>
      </c>
      <c r="FME11">
        <v>0</v>
      </c>
      <c r="FMF11">
        <v>0</v>
      </c>
      <c r="FMG11">
        <v>0</v>
      </c>
      <c r="FMH11">
        <v>0.2</v>
      </c>
      <c r="FMI11">
        <v>0.2</v>
      </c>
      <c r="FMJ11">
        <v>0</v>
      </c>
      <c r="FMK11">
        <v>0.2</v>
      </c>
      <c r="FML11">
        <v>0.2</v>
      </c>
      <c r="FMM11">
        <v>0.2</v>
      </c>
      <c r="FMN11">
        <v>0.2</v>
      </c>
      <c r="FMO11">
        <v>0.2</v>
      </c>
      <c r="FMP11">
        <v>0</v>
      </c>
      <c r="FMQ11">
        <v>0.2</v>
      </c>
      <c r="FMR11">
        <v>0.2</v>
      </c>
      <c r="FMS11">
        <v>0.2</v>
      </c>
      <c r="FMT11">
        <v>0.2</v>
      </c>
      <c r="FMU11">
        <v>0.2</v>
      </c>
      <c r="FMV11">
        <v>0</v>
      </c>
      <c r="FMW11">
        <v>0.2</v>
      </c>
      <c r="FMX11">
        <v>0</v>
      </c>
      <c r="FMY11">
        <v>0.2</v>
      </c>
      <c r="FMZ11">
        <v>0</v>
      </c>
      <c r="FNA11">
        <v>0</v>
      </c>
      <c r="FNB11">
        <v>0</v>
      </c>
      <c r="FNC11">
        <v>0</v>
      </c>
      <c r="FND11">
        <v>0.2</v>
      </c>
      <c r="FNE11">
        <v>0.2</v>
      </c>
      <c r="FNF11">
        <v>0</v>
      </c>
      <c r="FNG11">
        <v>0.2</v>
      </c>
      <c r="FNH11">
        <v>0</v>
      </c>
      <c r="FNI11">
        <v>0.2</v>
      </c>
      <c r="FNJ11">
        <v>0</v>
      </c>
      <c r="FNK11">
        <v>0.2</v>
      </c>
      <c r="FNL11">
        <v>0.2</v>
      </c>
      <c r="FNM11">
        <v>0</v>
      </c>
      <c r="FNN11">
        <v>0</v>
      </c>
      <c r="FNO11">
        <v>0</v>
      </c>
      <c r="FNP11">
        <v>0</v>
      </c>
      <c r="FNQ11">
        <v>0.2</v>
      </c>
      <c r="FNR11">
        <v>0.2</v>
      </c>
      <c r="FNS11">
        <v>0.2</v>
      </c>
      <c r="FNT11">
        <v>0</v>
      </c>
      <c r="FNU11">
        <v>0</v>
      </c>
      <c r="FNV11">
        <v>0.2</v>
      </c>
      <c r="FNW11">
        <v>0.2</v>
      </c>
      <c r="FNX11">
        <v>0.2</v>
      </c>
      <c r="FNY11">
        <v>0.2</v>
      </c>
      <c r="FNZ11">
        <v>0.2</v>
      </c>
      <c r="FOA11">
        <v>0.2</v>
      </c>
      <c r="FOB11">
        <v>0</v>
      </c>
      <c r="FOC11">
        <v>0</v>
      </c>
      <c r="FOD11">
        <v>0</v>
      </c>
      <c r="FOE11">
        <v>0</v>
      </c>
      <c r="FOF11">
        <v>0.2</v>
      </c>
      <c r="FOG11">
        <v>0</v>
      </c>
      <c r="FOH11">
        <v>0.2</v>
      </c>
      <c r="FOI11">
        <v>0</v>
      </c>
      <c r="FOJ11">
        <v>0</v>
      </c>
      <c r="FOK11">
        <v>0.2</v>
      </c>
      <c r="FOL11">
        <v>0</v>
      </c>
      <c r="FOM11">
        <v>0</v>
      </c>
      <c r="FON11">
        <v>0</v>
      </c>
      <c r="FOO11">
        <v>0.2</v>
      </c>
      <c r="FOP11">
        <v>0</v>
      </c>
      <c r="FOQ11">
        <v>0</v>
      </c>
      <c r="FOR11">
        <v>0.2</v>
      </c>
      <c r="FOS11">
        <v>0.2</v>
      </c>
      <c r="FOT11">
        <v>0</v>
      </c>
      <c r="FOU11">
        <v>0.2</v>
      </c>
      <c r="FOV11">
        <v>0.2</v>
      </c>
      <c r="FOW11">
        <v>0</v>
      </c>
      <c r="FOX11">
        <v>0</v>
      </c>
      <c r="FOY11">
        <v>0</v>
      </c>
      <c r="FOZ11">
        <v>0.2</v>
      </c>
      <c r="FPA11">
        <v>0</v>
      </c>
      <c r="FPB11">
        <v>0.2</v>
      </c>
      <c r="FPC11">
        <v>0</v>
      </c>
      <c r="FPD11">
        <v>0.2</v>
      </c>
      <c r="FPE11">
        <v>0</v>
      </c>
      <c r="FPF11">
        <v>0.2</v>
      </c>
      <c r="FPG11">
        <v>0.2</v>
      </c>
      <c r="FPH11">
        <v>0</v>
      </c>
      <c r="FPI11">
        <v>0.2</v>
      </c>
      <c r="FPJ11">
        <v>0.2</v>
      </c>
      <c r="FPK11">
        <v>0</v>
      </c>
      <c r="FPL11">
        <v>0</v>
      </c>
      <c r="FPM11">
        <v>0.2</v>
      </c>
      <c r="FPN11">
        <v>0</v>
      </c>
      <c r="FPO11">
        <v>0</v>
      </c>
      <c r="FPP11">
        <v>0</v>
      </c>
      <c r="FPQ11">
        <v>0.2</v>
      </c>
      <c r="FPR11">
        <v>0</v>
      </c>
      <c r="FPS11">
        <v>0</v>
      </c>
      <c r="FPT11">
        <v>0</v>
      </c>
      <c r="FPU11">
        <v>0</v>
      </c>
      <c r="FPV11">
        <v>0.2</v>
      </c>
      <c r="FPW11">
        <v>0</v>
      </c>
      <c r="FPX11">
        <v>0</v>
      </c>
      <c r="FPY11">
        <v>0</v>
      </c>
      <c r="FPZ11">
        <v>0</v>
      </c>
      <c r="FQA11">
        <v>0.2</v>
      </c>
      <c r="FQB11">
        <v>0</v>
      </c>
      <c r="FQC11">
        <v>0</v>
      </c>
      <c r="FQD11">
        <v>0.2</v>
      </c>
      <c r="FQE11">
        <v>0</v>
      </c>
      <c r="FQF11">
        <v>0</v>
      </c>
      <c r="FQG11">
        <v>0</v>
      </c>
      <c r="FQH11">
        <v>0.2</v>
      </c>
      <c r="FQI11">
        <v>0.2</v>
      </c>
      <c r="FQJ11">
        <v>0.2</v>
      </c>
      <c r="FQK11">
        <v>0.2</v>
      </c>
      <c r="FQL11">
        <v>0.2</v>
      </c>
      <c r="FQM11">
        <v>0</v>
      </c>
      <c r="FQN11">
        <v>0</v>
      </c>
      <c r="FQO11">
        <v>0.2</v>
      </c>
      <c r="FQP11">
        <v>0.2</v>
      </c>
      <c r="FQQ11">
        <v>0</v>
      </c>
      <c r="FQR11">
        <v>0.2</v>
      </c>
      <c r="FQS11">
        <v>0.2</v>
      </c>
      <c r="FQT11">
        <v>0.2</v>
      </c>
      <c r="FQU11">
        <v>0</v>
      </c>
      <c r="FQV11">
        <v>0.2</v>
      </c>
      <c r="FQW11">
        <v>0</v>
      </c>
      <c r="FQX11">
        <v>0</v>
      </c>
      <c r="FQY11">
        <v>0</v>
      </c>
      <c r="FQZ11">
        <v>0</v>
      </c>
      <c r="FRA11">
        <v>0</v>
      </c>
      <c r="FRB11">
        <v>0</v>
      </c>
      <c r="FRC11">
        <v>0.2</v>
      </c>
      <c r="FRD11">
        <v>0.2</v>
      </c>
      <c r="FRE11">
        <v>0</v>
      </c>
      <c r="FRF11">
        <v>0</v>
      </c>
      <c r="FRG11">
        <v>0</v>
      </c>
      <c r="FRH11">
        <v>0</v>
      </c>
      <c r="FRI11">
        <v>0.2</v>
      </c>
      <c r="FRJ11">
        <v>0.2</v>
      </c>
      <c r="FRK11">
        <v>0</v>
      </c>
      <c r="FRL11">
        <v>0.2</v>
      </c>
      <c r="FRM11">
        <v>0.2</v>
      </c>
      <c r="FRN11">
        <v>0.2</v>
      </c>
      <c r="FRO11">
        <v>0.2</v>
      </c>
      <c r="FRP11">
        <v>0</v>
      </c>
      <c r="FRQ11">
        <v>0</v>
      </c>
      <c r="FRR11">
        <v>0</v>
      </c>
      <c r="FRS11">
        <v>0</v>
      </c>
      <c r="FRT11">
        <v>0.2</v>
      </c>
      <c r="FRU11">
        <v>0.2</v>
      </c>
      <c r="FRV11">
        <v>0.2</v>
      </c>
      <c r="FRW11">
        <v>0</v>
      </c>
      <c r="FRX11">
        <v>0.2</v>
      </c>
      <c r="FRY11">
        <v>0</v>
      </c>
      <c r="FRZ11">
        <v>0</v>
      </c>
      <c r="FSA11">
        <v>0.2</v>
      </c>
      <c r="FSB11">
        <v>0</v>
      </c>
      <c r="FSC11">
        <v>0</v>
      </c>
      <c r="FSD11">
        <v>0</v>
      </c>
      <c r="FSE11">
        <v>0.2</v>
      </c>
      <c r="FSF11">
        <v>0</v>
      </c>
      <c r="FSG11">
        <v>0</v>
      </c>
      <c r="FSH11">
        <v>0.2</v>
      </c>
      <c r="FSI11">
        <v>0.2</v>
      </c>
      <c r="FSJ11">
        <v>0</v>
      </c>
      <c r="FSK11">
        <v>0</v>
      </c>
      <c r="FSL11">
        <v>0.2</v>
      </c>
      <c r="FSM11">
        <v>0.2</v>
      </c>
      <c r="FSN11">
        <v>0.2</v>
      </c>
      <c r="FSO11">
        <v>0.2</v>
      </c>
      <c r="FSP11">
        <v>0.2</v>
      </c>
      <c r="FSQ11">
        <v>0</v>
      </c>
      <c r="FSR11">
        <v>0.2</v>
      </c>
      <c r="FSS11">
        <v>0.2</v>
      </c>
      <c r="FST11">
        <v>0</v>
      </c>
      <c r="FSU11">
        <v>0.2</v>
      </c>
      <c r="FSV11">
        <v>0</v>
      </c>
      <c r="FSW11">
        <v>0</v>
      </c>
      <c r="FSX11">
        <v>0.2</v>
      </c>
      <c r="FSY11">
        <v>0</v>
      </c>
      <c r="FSZ11">
        <v>0.2</v>
      </c>
      <c r="FTA11">
        <v>0.2</v>
      </c>
      <c r="FTB11">
        <v>0</v>
      </c>
      <c r="FTC11">
        <v>0</v>
      </c>
      <c r="FTD11">
        <v>0</v>
      </c>
      <c r="FTE11">
        <v>0.2</v>
      </c>
      <c r="FTF11">
        <v>0.2</v>
      </c>
      <c r="FTG11">
        <v>0</v>
      </c>
      <c r="FTH11">
        <v>0</v>
      </c>
      <c r="FTI11">
        <v>0</v>
      </c>
      <c r="FTJ11">
        <v>0.2</v>
      </c>
      <c r="FTK11">
        <v>0</v>
      </c>
      <c r="FTL11">
        <v>0.2</v>
      </c>
      <c r="FTM11">
        <v>0.2</v>
      </c>
      <c r="FTN11">
        <v>0.2</v>
      </c>
      <c r="FTO11">
        <v>0.2</v>
      </c>
      <c r="FTP11">
        <v>0</v>
      </c>
      <c r="FTQ11">
        <v>0</v>
      </c>
      <c r="FTR11">
        <v>0</v>
      </c>
      <c r="FTS11">
        <v>0.2</v>
      </c>
      <c r="FTT11">
        <v>0</v>
      </c>
      <c r="FTU11">
        <v>0.2</v>
      </c>
      <c r="FTV11">
        <v>0</v>
      </c>
      <c r="FTW11">
        <v>0.2</v>
      </c>
      <c r="FTX11">
        <v>0.2</v>
      </c>
      <c r="FTY11">
        <v>0</v>
      </c>
      <c r="FTZ11">
        <v>0.2</v>
      </c>
      <c r="FUA11">
        <v>0.2</v>
      </c>
      <c r="FUB11">
        <v>0.2</v>
      </c>
      <c r="FUC11">
        <v>0</v>
      </c>
      <c r="FUD11">
        <v>0</v>
      </c>
      <c r="FUE11">
        <v>0</v>
      </c>
      <c r="FUF11">
        <v>0</v>
      </c>
      <c r="FUG11">
        <v>0.2</v>
      </c>
      <c r="FUH11">
        <v>0</v>
      </c>
      <c r="FUI11">
        <v>0</v>
      </c>
      <c r="FUJ11">
        <v>0.2</v>
      </c>
      <c r="FUK11">
        <v>0.2</v>
      </c>
      <c r="FUL11">
        <v>0.2</v>
      </c>
      <c r="FUM11">
        <v>0</v>
      </c>
      <c r="FUN11">
        <v>0</v>
      </c>
      <c r="FUO11">
        <v>0.2</v>
      </c>
      <c r="FUP11">
        <v>0</v>
      </c>
      <c r="FUQ11">
        <v>0.2</v>
      </c>
      <c r="FUR11">
        <v>0</v>
      </c>
      <c r="FUS11">
        <v>0.2</v>
      </c>
      <c r="FUT11">
        <v>0.2</v>
      </c>
      <c r="FUU11">
        <v>0.2</v>
      </c>
      <c r="FUV11">
        <v>0</v>
      </c>
      <c r="FUW11">
        <v>0.2</v>
      </c>
      <c r="FUX11">
        <v>0.2</v>
      </c>
      <c r="FUY11">
        <v>0</v>
      </c>
      <c r="FUZ11">
        <v>0</v>
      </c>
      <c r="FVA11">
        <v>0</v>
      </c>
      <c r="FVB11">
        <v>0</v>
      </c>
      <c r="FVC11">
        <v>0.2</v>
      </c>
      <c r="FVD11">
        <v>0</v>
      </c>
      <c r="FVE11">
        <v>0.2</v>
      </c>
      <c r="FVF11">
        <v>0.2</v>
      </c>
      <c r="FVG11">
        <v>0</v>
      </c>
      <c r="FVH11">
        <v>0.2</v>
      </c>
      <c r="FVI11">
        <v>0.2</v>
      </c>
      <c r="FVJ11">
        <v>0</v>
      </c>
      <c r="FVK11">
        <v>0</v>
      </c>
      <c r="FVL11">
        <v>0</v>
      </c>
      <c r="FVM11">
        <v>0</v>
      </c>
      <c r="FVN11">
        <v>0</v>
      </c>
      <c r="FVO11">
        <v>0.2</v>
      </c>
      <c r="FVP11">
        <v>0</v>
      </c>
      <c r="FVQ11">
        <v>0</v>
      </c>
      <c r="FVR11">
        <v>0</v>
      </c>
      <c r="FVS11">
        <v>0</v>
      </c>
      <c r="FVT11">
        <v>0.2</v>
      </c>
      <c r="FVU11">
        <v>0</v>
      </c>
      <c r="FVV11">
        <v>0.2</v>
      </c>
      <c r="FVW11">
        <v>0</v>
      </c>
      <c r="FVX11">
        <v>0.2</v>
      </c>
      <c r="FVY11">
        <v>0</v>
      </c>
      <c r="FVZ11">
        <v>0.2</v>
      </c>
      <c r="FWA11">
        <v>0.2</v>
      </c>
      <c r="FWB11">
        <v>0</v>
      </c>
      <c r="FWC11">
        <v>0.2</v>
      </c>
      <c r="FWD11">
        <v>0</v>
      </c>
      <c r="FWE11">
        <v>0.2</v>
      </c>
      <c r="FWF11">
        <v>0</v>
      </c>
      <c r="FWG11">
        <v>0.2</v>
      </c>
      <c r="FWH11">
        <v>0</v>
      </c>
      <c r="FWI11">
        <v>0</v>
      </c>
      <c r="FWJ11">
        <v>0</v>
      </c>
      <c r="FWK11">
        <v>0.2</v>
      </c>
      <c r="FWL11">
        <v>0</v>
      </c>
      <c r="FWM11">
        <v>0.2</v>
      </c>
      <c r="FWN11">
        <v>0.2</v>
      </c>
      <c r="FWO11">
        <v>0.2</v>
      </c>
      <c r="FWP11">
        <v>0.2</v>
      </c>
      <c r="FWQ11">
        <v>0</v>
      </c>
      <c r="FWR11">
        <v>0.2</v>
      </c>
      <c r="FWS11">
        <v>0.2</v>
      </c>
      <c r="FWT11">
        <v>0.2</v>
      </c>
      <c r="FWU11">
        <v>0</v>
      </c>
      <c r="FWV11">
        <v>0</v>
      </c>
      <c r="FWW11">
        <v>0</v>
      </c>
      <c r="FWX11">
        <v>0.2</v>
      </c>
      <c r="FWY11">
        <v>0</v>
      </c>
      <c r="FWZ11">
        <v>0</v>
      </c>
      <c r="FXA11">
        <v>0</v>
      </c>
      <c r="FXB11">
        <v>0</v>
      </c>
      <c r="FXC11">
        <v>0</v>
      </c>
      <c r="FXD11">
        <v>0.2</v>
      </c>
      <c r="FXE11">
        <v>0.2</v>
      </c>
      <c r="FXF11">
        <v>0</v>
      </c>
      <c r="FXG11">
        <v>0</v>
      </c>
      <c r="FXH11">
        <v>0.2</v>
      </c>
      <c r="FXI11">
        <v>0.2</v>
      </c>
      <c r="FXJ11">
        <v>0</v>
      </c>
      <c r="FXK11">
        <v>0.2</v>
      </c>
      <c r="FXL11">
        <v>0</v>
      </c>
      <c r="FXM11">
        <v>0.2</v>
      </c>
      <c r="FXN11">
        <v>0.2</v>
      </c>
      <c r="FXO11">
        <v>0.2</v>
      </c>
      <c r="FXP11">
        <v>0</v>
      </c>
      <c r="FXQ11">
        <v>0.2</v>
      </c>
      <c r="FXR11">
        <v>0.2</v>
      </c>
      <c r="FXS11">
        <v>0.2</v>
      </c>
      <c r="FXT11">
        <v>0</v>
      </c>
      <c r="FXU11">
        <v>0.2</v>
      </c>
      <c r="FXV11">
        <v>0</v>
      </c>
      <c r="FXW11">
        <v>0.2</v>
      </c>
      <c r="FXX11">
        <v>0.2</v>
      </c>
      <c r="FXY11">
        <v>0.2</v>
      </c>
      <c r="FXZ11">
        <v>0</v>
      </c>
      <c r="FYA11">
        <v>0.2</v>
      </c>
      <c r="FYB11">
        <v>0.2</v>
      </c>
      <c r="FYC11">
        <v>0</v>
      </c>
      <c r="FYD11">
        <v>0</v>
      </c>
      <c r="FYE11">
        <v>0</v>
      </c>
      <c r="FYF11">
        <v>0</v>
      </c>
      <c r="FYG11">
        <v>0</v>
      </c>
      <c r="FYH11">
        <v>0</v>
      </c>
      <c r="FYI11">
        <v>0</v>
      </c>
      <c r="FYJ11">
        <v>0.2</v>
      </c>
      <c r="FYK11">
        <v>0</v>
      </c>
      <c r="FYL11">
        <v>0.2</v>
      </c>
      <c r="FYM11">
        <v>0.2</v>
      </c>
      <c r="FYN11">
        <v>0</v>
      </c>
      <c r="FYO11">
        <v>0.2</v>
      </c>
      <c r="FYP11">
        <v>0.2</v>
      </c>
      <c r="FYQ11">
        <v>0</v>
      </c>
      <c r="FYR11">
        <v>0.2</v>
      </c>
      <c r="FYS11">
        <v>0.2</v>
      </c>
      <c r="FYT11">
        <v>0.2</v>
      </c>
      <c r="FYU11">
        <v>0</v>
      </c>
      <c r="FYV11">
        <v>0</v>
      </c>
      <c r="FYW11">
        <v>0</v>
      </c>
      <c r="FYX11">
        <v>0.2</v>
      </c>
      <c r="FYY11">
        <v>0.2</v>
      </c>
      <c r="FYZ11">
        <v>0</v>
      </c>
      <c r="FZA11">
        <v>0</v>
      </c>
      <c r="FZB11">
        <v>0</v>
      </c>
      <c r="FZC11">
        <v>0</v>
      </c>
      <c r="FZD11">
        <v>0</v>
      </c>
      <c r="FZE11">
        <v>0.2</v>
      </c>
      <c r="FZF11">
        <v>0</v>
      </c>
      <c r="FZG11">
        <v>0</v>
      </c>
      <c r="FZH11">
        <v>0</v>
      </c>
      <c r="FZI11">
        <v>0.2</v>
      </c>
      <c r="FZJ11">
        <v>0.2</v>
      </c>
      <c r="FZK11">
        <v>0</v>
      </c>
      <c r="FZL11">
        <v>0.2</v>
      </c>
      <c r="FZM11">
        <v>0</v>
      </c>
      <c r="FZN11">
        <v>0</v>
      </c>
      <c r="FZO11">
        <v>0.2</v>
      </c>
      <c r="FZP11">
        <v>0</v>
      </c>
      <c r="FZQ11">
        <v>0.2</v>
      </c>
      <c r="FZR11">
        <v>0</v>
      </c>
      <c r="FZS11">
        <v>0</v>
      </c>
      <c r="FZT11">
        <v>0.2</v>
      </c>
      <c r="FZU11">
        <v>0</v>
      </c>
      <c r="FZV11">
        <v>0</v>
      </c>
      <c r="FZW11">
        <v>0</v>
      </c>
      <c r="FZX11">
        <v>0.2</v>
      </c>
      <c r="FZY11">
        <v>0.2</v>
      </c>
      <c r="FZZ11">
        <v>0.2</v>
      </c>
      <c r="GAA11">
        <v>0</v>
      </c>
      <c r="GAB11">
        <v>0.2</v>
      </c>
      <c r="GAC11">
        <v>0.2</v>
      </c>
      <c r="GAD11">
        <v>0</v>
      </c>
      <c r="GAE11">
        <v>0</v>
      </c>
      <c r="GAF11">
        <v>0.2</v>
      </c>
      <c r="GAG11">
        <v>0.2</v>
      </c>
      <c r="GAH11">
        <v>0.2</v>
      </c>
      <c r="GAI11">
        <v>0</v>
      </c>
      <c r="GAJ11">
        <v>0</v>
      </c>
      <c r="GAK11">
        <v>0</v>
      </c>
      <c r="GAL11">
        <v>0</v>
      </c>
      <c r="GAM11">
        <v>0.2</v>
      </c>
      <c r="GAN11">
        <v>0</v>
      </c>
      <c r="GAO11">
        <v>0.2</v>
      </c>
      <c r="GAP11">
        <v>0.2</v>
      </c>
      <c r="GAQ11">
        <v>0.2</v>
      </c>
      <c r="GAR11">
        <v>0</v>
      </c>
      <c r="GAS11">
        <v>0.2</v>
      </c>
      <c r="GAT11">
        <v>0</v>
      </c>
      <c r="GAU11">
        <v>0.2</v>
      </c>
      <c r="GAV11">
        <v>0</v>
      </c>
      <c r="GAW11">
        <v>0.2</v>
      </c>
      <c r="GAX11">
        <v>0.2</v>
      </c>
      <c r="GAY11">
        <v>0</v>
      </c>
      <c r="GAZ11">
        <v>0</v>
      </c>
      <c r="GBA11">
        <v>0.2</v>
      </c>
      <c r="GBB11">
        <v>0.2</v>
      </c>
      <c r="GBC11">
        <v>0.2</v>
      </c>
      <c r="GBD11">
        <v>0.2</v>
      </c>
      <c r="GBE11">
        <v>0</v>
      </c>
      <c r="GBF11">
        <v>0.2</v>
      </c>
      <c r="GBG11">
        <v>0.2</v>
      </c>
      <c r="GBH11">
        <v>0.2</v>
      </c>
      <c r="GBI11">
        <v>0.2</v>
      </c>
      <c r="GBJ11">
        <v>0</v>
      </c>
      <c r="GBK11">
        <v>0</v>
      </c>
      <c r="GBL11">
        <v>0</v>
      </c>
      <c r="GBM11">
        <v>0</v>
      </c>
      <c r="GBN11">
        <v>0</v>
      </c>
      <c r="GBO11">
        <v>0</v>
      </c>
      <c r="GBP11">
        <v>0.2</v>
      </c>
      <c r="GBQ11">
        <v>0</v>
      </c>
      <c r="GBR11">
        <v>0.2</v>
      </c>
      <c r="GBS11">
        <v>0.2</v>
      </c>
      <c r="GBT11">
        <v>0.2</v>
      </c>
      <c r="GBU11">
        <v>0.2</v>
      </c>
      <c r="GBV11">
        <v>0</v>
      </c>
      <c r="GBW11">
        <v>0.2</v>
      </c>
      <c r="GBX11">
        <v>0.2</v>
      </c>
      <c r="GBY11">
        <v>0</v>
      </c>
      <c r="GBZ11">
        <v>0</v>
      </c>
      <c r="GCA11">
        <v>0.2</v>
      </c>
      <c r="GCB11">
        <v>0.2</v>
      </c>
      <c r="GCC11">
        <v>0.2</v>
      </c>
      <c r="GCD11">
        <v>0.2</v>
      </c>
      <c r="GCE11">
        <v>0</v>
      </c>
      <c r="GCF11">
        <v>0</v>
      </c>
      <c r="GCG11">
        <v>0</v>
      </c>
      <c r="GCH11">
        <v>0.2</v>
      </c>
      <c r="GCI11">
        <v>0.2</v>
      </c>
      <c r="GCJ11">
        <v>0.2</v>
      </c>
      <c r="GCK11">
        <v>0.2</v>
      </c>
      <c r="GCL11">
        <v>0</v>
      </c>
      <c r="GCM11">
        <v>0</v>
      </c>
      <c r="GCN11">
        <v>0.2</v>
      </c>
      <c r="GCO11">
        <v>0.2</v>
      </c>
      <c r="GCP11">
        <v>0.2</v>
      </c>
      <c r="GCQ11">
        <v>0</v>
      </c>
      <c r="GCR11">
        <v>0</v>
      </c>
      <c r="GCS11">
        <v>0</v>
      </c>
      <c r="GCT11">
        <v>0.2</v>
      </c>
      <c r="GCU11">
        <v>0.2</v>
      </c>
      <c r="GCV11">
        <v>0</v>
      </c>
      <c r="GCW11">
        <v>0</v>
      </c>
      <c r="GCX11">
        <v>0</v>
      </c>
      <c r="GCY11">
        <v>0</v>
      </c>
      <c r="GCZ11">
        <v>0.2</v>
      </c>
      <c r="GDA11">
        <v>0.2</v>
      </c>
      <c r="GDB11">
        <v>0</v>
      </c>
      <c r="GDC11">
        <v>0</v>
      </c>
      <c r="GDD11">
        <v>0.2</v>
      </c>
      <c r="GDE11">
        <v>0</v>
      </c>
      <c r="GDF11">
        <v>0</v>
      </c>
      <c r="GDG11">
        <v>0</v>
      </c>
      <c r="GDH11">
        <v>0</v>
      </c>
      <c r="GDI11">
        <v>0</v>
      </c>
      <c r="GDJ11">
        <v>0</v>
      </c>
      <c r="GDK11">
        <v>0.2</v>
      </c>
      <c r="GDL11">
        <v>0</v>
      </c>
      <c r="GDM11">
        <v>0.2</v>
      </c>
      <c r="GDN11">
        <v>0</v>
      </c>
      <c r="GDO11">
        <v>0</v>
      </c>
      <c r="GDP11">
        <v>0</v>
      </c>
      <c r="GDQ11">
        <v>0.2</v>
      </c>
      <c r="GDR11">
        <v>0.2</v>
      </c>
      <c r="GDS11">
        <v>0.2</v>
      </c>
      <c r="GDT11">
        <v>0.2</v>
      </c>
      <c r="GDU11">
        <v>0</v>
      </c>
      <c r="GDV11">
        <v>0.2</v>
      </c>
      <c r="GDW11">
        <v>0.2</v>
      </c>
      <c r="GDX11">
        <v>0.2</v>
      </c>
      <c r="GDY11">
        <v>0.2</v>
      </c>
      <c r="GDZ11">
        <v>0</v>
      </c>
      <c r="GEA11">
        <v>0.2</v>
      </c>
      <c r="GEB11">
        <v>0.2</v>
      </c>
      <c r="GEC11">
        <v>0.2</v>
      </c>
      <c r="GED11">
        <v>0.2</v>
      </c>
      <c r="GEE11">
        <v>0</v>
      </c>
      <c r="GEF11">
        <v>0</v>
      </c>
      <c r="GEG11">
        <v>0.2</v>
      </c>
      <c r="GEH11">
        <v>0.2</v>
      </c>
      <c r="GEI11">
        <v>0.2</v>
      </c>
      <c r="GEJ11">
        <v>0.2</v>
      </c>
      <c r="GEK11">
        <v>0</v>
      </c>
      <c r="GEL11">
        <v>0.2</v>
      </c>
      <c r="GEM11">
        <v>0</v>
      </c>
      <c r="GEN11">
        <v>0</v>
      </c>
      <c r="GEO11">
        <v>0</v>
      </c>
      <c r="GEP11">
        <v>0.2</v>
      </c>
      <c r="GEQ11">
        <v>0.2</v>
      </c>
      <c r="GER11">
        <v>0.2</v>
      </c>
      <c r="GES11">
        <v>0</v>
      </c>
      <c r="GET11">
        <v>0</v>
      </c>
      <c r="GEU11">
        <v>0</v>
      </c>
      <c r="GEV11">
        <v>0</v>
      </c>
      <c r="GEW11">
        <v>0</v>
      </c>
      <c r="GEX11">
        <v>0</v>
      </c>
      <c r="GEY11">
        <v>0.2</v>
      </c>
      <c r="GEZ11">
        <v>0.2</v>
      </c>
      <c r="GFA11">
        <v>0.2</v>
      </c>
      <c r="GFB11">
        <v>0</v>
      </c>
      <c r="GFC11">
        <v>0</v>
      </c>
      <c r="GFD11">
        <v>0</v>
      </c>
      <c r="GFE11">
        <v>0</v>
      </c>
      <c r="GFF11">
        <v>0</v>
      </c>
      <c r="GFG11">
        <v>0</v>
      </c>
      <c r="GFH11">
        <v>0</v>
      </c>
      <c r="GFI11">
        <v>0.2</v>
      </c>
      <c r="GFJ11">
        <v>0.2</v>
      </c>
      <c r="GFK11">
        <v>0.2</v>
      </c>
      <c r="GFL11">
        <v>0</v>
      </c>
      <c r="GFM11">
        <v>0</v>
      </c>
      <c r="GFN11">
        <v>0</v>
      </c>
      <c r="GFO11">
        <v>0</v>
      </c>
      <c r="GFP11">
        <v>0.2</v>
      </c>
      <c r="GFQ11">
        <v>0.2</v>
      </c>
      <c r="GFR11">
        <v>0</v>
      </c>
      <c r="GFS11">
        <v>0</v>
      </c>
      <c r="GFT11">
        <v>0.2</v>
      </c>
      <c r="GFU11">
        <v>0</v>
      </c>
      <c r="GFV11">
        <v>0.2</v>
      </c>
      <c r="GFW11">
        <v>0</v>
      </c>
      <c r="GFX11">
        <v>0</v>
      </c>
      <c r="GFY11">
        <v>0</v>
      </c>
      <c r="GFZ11">
        <v>0</v>
      </c>
      <c r="GGA11">
        <v>0</v>
      </c>
      <c r="GGB11">
        <v>0</v>
      </c>
      <c r="GGC11">
        <v>0.2</v>
      </c>
      <c r="GGD11">
        <v>0</v>
      </c>
      <c r="GGE11">
        <v>0</v>
      </c>
      <c r="GGF11">
        <v>0.2</v>
      </c>
      <c r="GGG11">
        <v>0</v>
      </c>
      <c r="GGH11">
        <v>0</v>
      </c>
      <c r="GGI11">
        <v>0.2</v>
      </c>
      <c r="GGJ11">
        <v>0</v>
      </c>
      <c r="GGK11">
        <v>0</v>
      </c>
      <c r="GGL11">
        <v>0</v>
      </c>
      <c r="GGM11">
        <v>0.2</v>
      </c>
      <c r="GGN11">
        <v>0.2</v>
      </c>
      <c r="GGO11">
        <v>0.2</v>
      </c>
      <c r="GGP11">
        <v>0</v>
      </c>
      <c r="GGQ11">
        <v>0.2</v>
      </c>
      <c r="GGR11">
        <v>0</v>
      </c>
      <c r="GGS11">
        <v>0</v>
      </c>
      <c r="GGT11">
        <v>0</v>
      </c>
      <c r="GGU11">
        <v>0</v>
      </c>
      <c r="GGV11">
        <v>0</v>
      </c>
      <c r="GGW11">
        <v>0.2</v>
      </c>
      <c r="GGX11">
        <v>0.2</v>
      </c>
      <c r="GGY11">
        <v>0</v>
      </c>
      <c r="GGZ11">
        <v>0.2</v>
      </c>
      <c r="GHA11">
        <v>0</v>
      </c>
      <c r="GHB11">
        <v>0.2</v>
      </c>
      <c r="GHC11">
        <v>0.2</v>
      </c>
      <c r="GHD11">
        <v>0</v>
      </c>
      <c r="GHE11">
        <v>0</v>
      </c>
      <c r="GHF11">
        <v>0</v>
      </c>
      <c r="GHG11">
        <v>0</v>
      </c>
      <c r="GHH11">
        <v>0.2</v>
      </c>
      <c r="GHI11">
        <v>0.2</v>
      </c>
      <c r="GHJ11">
        <v>0</v>
      </c>
      <c r="GHK11">
        <v>0</v>
      </c>
      <c r="GHL11">
        <v>0</v>
      </c>
      <c r="GHM11">
        <v>0.2</v>
      </c>
      <c r="GHN11">
        <v>0.2</v>
      </c>
      <c r="GHO11">
        <v>0.2</v>
      </c>
      <c r="GHP11">
        <v>0</v>
      </c>
      <c r="GHQ11">
        <v>0</v>
      </c>
      <c r="GHR11">
        <v>0</v>
      </c>
      <c r="GHS11">
        <v>0</v>
      </c>
      <c r="GHT11">
        <v>0</v>
      </c>
      <c r="GHU11">
        <v>0</v>
      </c>
      <c r="GHV11">
        <v>0</v>
      </c>
      <c r="GHW11">
        <v>0.2</v>
      </c>
      <c r="GHX11">
        <v>0.2</v>
      </c>
      <c r="GHY11">
        <v>0.2</v>
      </c>
      <c r="GHZ11">
        <v>0</v>
      </c>
      <c r="GIA11">
        <v>0</v>
      </c>
      <c r="GIB11">
        <v>0</v>
      </c>
      <c r="GIC11">
        <v>0</v>
      </c>
      <c r="GID11">
        <v>0.2</v>
      </c>
      <c r="GIE11">
        <v>0</v>
      </c>
      <c r="GIF11">
        <v>0.2</v>
      </c>
      <c r="GIG11">
        <v>0</v>
      </c>
      <c r="GIH11">
        <v>0</v>
      </c>
      <c r="GII11">
        <v>0</v>
      </c>
      <c r="GIJ11">
        <v>0.2</v>
      </c>
      <c r="GIK11">
        <v>0</v>
      </c>
      <c r="GIL11">
        <v>0.2</v>
      </c>
      <c r="GIM11">
        <v>0.2</v>
      </c>
      <c r="GIN11">
        <v>0.2</v>
      </c>
      <c r="GIO11">
        <v>0</v>
      </c>
      <c r="GIP11">
        <v>0.2</v>
      </c>
      <c r="GIQ11">
        <v>0</v>
      </c>
      <c r="GIR11">
        <v>0.2</v>
      </c>
      <c r="GIS11">
        <v>0</v>
      </c>
      <c r="GIT11">
        <v>0</v>
      </c>
      <c r="GIU11">
        <v>0</v>
      </c>
      <c r="GIV11">
        <v>0</v>
      </c>
      <c r="GIW11">
        <v>0.2</v>
      </c>
      <c r="GIX11">
        <v>0</v>
      </c>
      <c r="GIY11">
        <v>0</v>
      </c>
      <c r="GIZ11">
        <v>0.2</v>
      </c>
      <c r="GJA11">
        <v>0.2</v>
      </c>
      <c r="GJB11">
        <v>0</v>
      </c>
      <c r="GJC11">
        <v>0.2</v>
      </c>
      <c r="GJD11">
        <v>0.2</v>
      </c>
      <c r="GJE11">
        <v>0.2</v>
      </c>
      <c r="GJF11">
        <v>0</v>
      </c>
      <c r="GJG11">
        <v>0</v>
      </c>
      <c r="GJH11">
        <v>0</v>
      </c>
      <c r="GJI11">
        <v>0.2</v>
      </c>
      <c r="GJJ11">
        <v>0.2</v>
      </c>
      <c r="GJK11">
        <v>0.2</v>
      </c>
      <c r="GJL11">
        <v>0.2</v>
      </c>
    </row>
    <row r="12" spans="2:5004">
      <c r="B12">
        <v>3</v>
      </c>
      <c r="C12" s="2">
        <v>0.25</v>
      </c>
      <c r="DA12">
        <v>0</v>
      </c>
      <c r="DB12">
        <v>0.2</v>
      </c>
      <c r="DC12">
        <v>0.2</v>
      </c>
      <c r="DD12">
        <v>0.2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0.2</v>
      </c>
      <c r="DN12">
        <v>0.2</v>
      </c>
      <c r="DO12">
        <v>0.2</v>
      </c>
      <c r="DP12">
        <v>0.2</v>
      </c>
      <c r="DQ12">
        <v>0</v>
      </c>
      <c r="DR12">
        <v>0.2</v>
      </c>
      <c r="DS12">
        <v>0</v>
      </c>
      <c r="DT12">
        <v>0.2</v>
      </c>
      <c r="DU12">
        <v>0.2</v>
      </c>
      <c r="DV12">
        <v>0</v>
      </c>
      <c r="DW12">
        <v>0.2</v>
      </c>
      <c r="DX12">
        <v>0.2</v>
      </c>
      <c r="DY12">
        <v>0</v>
      </c>
      <c r="DZ12">
        <v>0</v>
      </c>
      <c r="EA12">
        <v>0.2</v>
      </c>
      <c r="EB12">
        <v>0.2</v>
      </c>
      <c r="EC12">
        <v>0.2</v>
      </c>
      <c r="ED12">
        <v>0</v>
      </c>
      <c r="EE12">
        <v>0.2</v>
      </c>
      <c r="EF12">
        <v>0.2</v>
      </c>
      <c r="EG12">
        <v>0.2</v>
      </c>
      <c r="EH12">
        <v>0.2</v>
      </c>
      <c r="EI12">
        <v>0.2</v>
      </c>
      <c r="EJ12">
        <v>0.2</v>
      </c>
      <c r="EK12">
        <v>0.2</v>
      </c>
      <c r="EL12">
        <v>0</v>
      </c>
      <c r="EM12">
        <v>0.2</v>
      </c>
      <c r="EN12">
        <v>0.2</v>
      </c>
      <c r="EO12">
        <v>0.2</v>
      </c>
      <c r="EP12">
        <v>0</v>
      </c>
      <c r="EQ12">
        <v>0</v>
      </c>
      <c r="ER12">
        <v>0</v>
      </c>
      <c r="ES12">
        <v>0.2</v>
      </c>
      <c r="ET12">
        <v>0.2</v>
      </c>
      <c r="EU12">
        <v>0.2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0.2</v>
      </c>
      <c r="FB12">
        <v>0.2</v>
      </c>
      <c r="FC12">
        <v>0.2</v>
      </c>
      <c r="FD12">
        <v>0.2</v>
      </c>
      <c r="FE12">
        <v>0</v>
      </c>
      <c r="FF12">
        <v>0.2</v>
      </c>
      <c r="FG12">
        <v>0</v>
      </c>
      <c r="FH12">
        <v>0.2</v>
      </c>
      <c r="FI12">
        <v>0</v>
      </c>
      <c r="FJ12">
        <v>0.2</v>
      </c>
      <c r="FK12">
        <v>0.2</v>
      </c>
      <c r="FL12">
        <v>0.2</v>
      </c>
      <c r="FM12">
        <v>0.2</v>
      </c>
      <c r="FN12">
        <v>0.2</v>
      </c>
      <c r="FO12">
        <v>0.2</v>
      </c>
      <c r="FP12">
        <v>0</v>
      </c>
      <c r="FQ12">
        <v>0</v>
      </c>
      <c r="FR12">
        <v>0.2</v>
      </c>
      <c r="FS12">
        <v>0.2</v>
      </c>
      <c r="FT12">
        <v>0</v>
      </c>
      <c r="FU12">
        <v>0.2</v>
      </c>
      <c r="FV12">
        <v>0</v>
      </c>
      <c r="FW12">
        <v>0.2</v>
      </c>
      <c r="FX12">
        <v>0.2</v>
      </c>
      <c r="FY12">
        <v>0</v>
      </c>
      <c r="FZ12">
        <v>0</v>
      </c>
      <c r="GA12">
        <v>0</v>
      </c>
      <c r="GB12">
        <v>0.2</v>
      </c>
      <c r="GC12">
        <v>0</v>
      </c>
      <c r="GD12">
        <v>0</v>
      </c>
      <c r="GE12">
        <v>0.2</v>
      </c>
      <c r="GF12">
        <v>0.2</v>
      </c>
      <c r="GG12">
        <v>0</v>
      </c>
      <c r="GH12">
        <v>0.2</v>
      </c>
      <c r="GI12">
        <v>0</v>
      </c>
      <c r="GJ12">
        <v>0.2</v>
      </c>
      <c r="GK12">
        <v>0.2</v>
      </c>
      <c r="GL12">
        <v>0</v>
      </c>
      <c r="GM12">
        <v>0</v>
      </c>
      <c r="GN12">
        <v>0.2</v>
      </c>
      <c r="GO12">
        <v>0.2</v>
      </c>
      <c r="GP12">
        <v>0</v>
      </c>
      <c r="GQ12">
        <v>0</v>
      </c>
      <c r="GR12">
        <v>0</v>
      </c>
      <c r="GS12">
        <v>0</v>
      </c>
      <c r="GT12">
        <v>0.2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0.2</v>
      </c>
      <c r="HA12">
        <v>0.2</v>
      </c>
      <c r="HB12">
        <v>0.2</v>
      </c>
      <c r="HC12">
        <v>0.2</v>
      </c>
      <c r="HD12">
        <v>0.2</v>
      </c>
      <c r="HE12">
        <v>0.2</v>
      </c>
      <c r="HF12">
        <v>0.2</v>
      </c>
      <c r="HG12">
        <v>0.2</v>
      </c>
      <c r="HH12">
        <v>0</v>
      </c>
      <c r="HI12">
        <v>0</v>
      </c>
      <c r="HJ12">
        <v>0</v>
      </c>
      <c r="HK12">
        <v>0.2</v>
      </c>
      <c r="HL12">
        <v>0</v>
      </c>
      <c r="HM12">
        <v>0.2</v>
      </c>
      <c r="HN12">
        <v>0.2</v>
      </c>
      <c r="HO12">
        <v>0</v>
      </c>
      <c r="HP12">
        <v>0.2</v>
      </c>
      <c r="HQ12">
        <v>0.2</v>
      </c>
      <c r="HR12">
        <v>0.2</v>
      </c>
      <c r="HS12">
        <v>0</v>
      </c>
      <c r="HT12">
        <v>0.2</v>
      </c>
      <c r="HU12">
        <v>0</v>
      </c>
      <c r="HV12">
        <v>0</v>
      </c>
      <c r="HW12">
        <v>0.2</v>
      </c>
      <c r="HX12">
        <v>0</v>
      </c>
      <c r="HY12">
        <v>0</v>
      </c>
      <c r="HZ12">
        <v>0.2</v>
      </c>
      <c r="IA12">
        <v>0.2</v>
      </c>
      <c r="IB12">
        <v>0.2</v>
      </c>
      <c r="IC12">
        <v>0.2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0.2</v>
      </c>
      <c r="IK12">
        <v>0.2</v>
      </c>
      <c r="IL12">
        <v>0.2</v>
      </c>
      <c r="IM12">
        <v>0.2</v>
      </c>
      <c r="IN12">
        <v>0</v>
      </c>
      <c r="IO12">
        <v>0.2</v>
      </c>
      <c r="IP12">
        <v>0.2</v>
      </c>
      <c r="IQ12">
        <v>0.2</v>
      </c>
      <c r="IR12">
        <v>0</v>
      </c>
      <c r="IS12">
        <v>0.2</v>
      </c>
      <c r="IT12">
        <v>0</v>
      </c>
      <c r="IU12">
        <v>0</v>
      </c>
      <c r="IV12">
        <v>0</v>
      </c>
      <c r="IW12">
        <v>0.2</v>
      </c>
      <c r="IX12">
        <v>0.2</v>
      </c>
      <c r="IY12">
        <v>0.2</v>
      </c>
      <c r="IZ12">
        <v>0</v>
      </c>
      <c r="JA12">
        <v>0.2</v>
      </c>
      <c r="JB12">
        <v>0</v>
      </c>
      <c r="JC12">
        <v>0</v>
      </c>
      <c r="JD12">
        <v>0.2</v>
      </c>
      <c r="JE12">
        <v>0.2</v>
      </c>
      <c r="JF12">
        <v>0.2</v>
      </c>
      <c r="JG12">
        <v>0</v>
      </c>
      <c r="JH12">
        <v>0</v>
      </c>
      <c r="JI12">
        <v>0.2</v>
      </c>
      <c r="JJ12">
        <v>0.2</v>
      </c>
      <c r="JK12">
        <v>0.2</v>
      </c>
      <c r="JL12">
        <v>0.2</v>
      </c>
      <c r="JM12">
        <v>0.2</v>
      </c>
      <c r="JN12">
        <v>0</v>
      </c>
      <c r="JO12">
        <v>0</v>
      </c>
      <c r="JP12">
        <v>0.2</v>
      </c>
      <c r="JQ12">
        <v>0.2</v>
      </c>
      <c r="JR12">
        <v>0</v>
      </c>
      <c r="JS12">
        <v>0</v>
      </c>
      <c r="JT12">
        <v>0.2</v>
      </c>
      <c r="JU12">
        <v>0.2</v>
      </c>
      <c r="JV12">
        <v>0.2</v>
      </c>
      <c r="JW12">
        <v>0.2</v>
      </c>
      <c r="JX12">
        <v>0</v>
      </c>
      <c r="JY12">
        <v>0.2</v>
      </c>
      <c r="JZ12">
        <v>0.2</v>
      </c>
      <c r="KA12">
        <v>0</v>
      </c>
      <c r="KB12">
        <v>0.2</v>
      </c>
      <c r="KC12">
        <v>0.2</v>
      </c>
      <c r="KD12">
        <v>0.2</v>
      </c>
      <c r="KE12">
        <v>0.2</v>
      </c>
      <c r="KF12">
        <v>0</v>
      </c>
      <c r="KG12">
        <v>0.2</v>
      </c>
      <c r="KH12">
        <v>0.2</v>
      </c>
      <c r="KI12">
        <v>0.2</v>
      </c>
      <c r="KJ12">
        <v>0.2</v>
      </c>
      <c r="KK12">
        <v>0.2</v>
      </c>
      <c r="KL12">
        <v>0</v>
      </c>
      <c r="KM12">
        <v>0</v>
      </c>
      <c r="KN12">
        <v>0</v>
      </c>
      <c r="KO12">
        <v>0.2</v>
      </c>
      <c r="KP12">
        <v>0.2</v>
      </c>
      <c r="KQ12">
        <v>0.2</v>
      </c>
      <c r="KR12">
        <v>0</v>
      </c>
      <c r="KS12">
        <v>0.2</v>
      </c>
      <c r="KT12">
        <v>0</v>
      </c>
      <c r="KU12">
        <v>0</v>
      </c>
      <c r="KV12">
        <v>0.2</v>
      </c>
      <c r="KW12">
        <v>0.2</v>
      </c>
      <c r="KX12">
        <v>0.2</v>
      </c>
      <c r="KY12">
        <v>0.2</v>
      </c>
      <c r="KZ12">
        <v>0.2</v>
      </c>
      <c r="LA12">
        <v>0.2</v>
      </c>
      <c r="LB12">
        <v>0</v>
      </c>
      <c r="LC12">
        <v>0.2</v>
      </c>
      <c r="LD12">
        <v>0.2</v>
      </c>
      <c r="LE12">
        <v>0</v>
      </c>
      <c r="LF12">
        <v>0.2</v>
      </c>
      <c r="LG12">
        <v>0</v>
      </c>
      <c r="LH12">
        <v>0.2</v>
      </c>
      <c r="LI12">
        <v>0</v>
      </c>
      <c r="LJ12">
        <v>0</v>
      </c>
      <c r="LK12">
        <v>0</v>
      </c>
      <c r="LL12">
        <v>0.2</v>
      </c>
      <c r="LM12">
        <v>0.2</v>
      </c>
      <c r="LN12">
        <v>0</v>
      </c>
      <c r="LO12">
        <v>0</v>
      </c>
      <c r="LP12">
        <v>0</v>
      </c>
      <c r="LQ12">
        <v>0.2</v>
      </c>
      <c r="LR12">
        <v>0.2</v>
      </c>
      <c r="LS12">
        <v>0</v>
      </c>
      <c r="LT12">
        <v>0.2</v>
      </c>
      <c r="LU12">
        <v>0.2</v>
      </c>
      <c r="LV12">
        <v>0.2</v>
      </c>
      <c r="LW12">
        <v>0.2</v>
      </c>
      <c r="LX12">
        <v>0.2</v>
      </c>
      <c r="LY12">
        <v>0</v>
      </c>
      <c r="LZ12">
        <v>0.2</v>
      </c>
      <c r="MA12">
        <v>0</v>
      </c>
      <c r="MB12">
        <v>0.2</v>
      </c>
      <c r="MC12">
        <v>0</v>
      </c>
      <c r="MD12">
        <v>0.2</v>
      </c>
      <c r="ME12">
        <v>0.2</v>
      </c>
      <c r="MF12">
        <v>0.2</v>
      </c>
      <c r="MG12">
        <v>0.2</v>
      </c>
      <c r="MH12">
        <v>0</v>
      </c>
      <c r="MI12">
        <v>0</v>
      </c>
      <c r="MJ12">
        <v>0.2</v>
      </c>
      <c r="MK12">
        <v>0.2</v>
      </c>
      <c r="ML12">
        <v>0</v>
      </c>
      <c r="MM12">
        <v>0</v>
      </c>
      <c r="MN12">
        <v>0</v>
      </c>
      <c r="MO12">
        <v>0.2</v>
      </c>
      <c r="MP12">
        <v>0.2</v>
      </c>
      <c r="MQ12">
        <v>0.2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0.2</v>
      </c>
      <c r="MX12">
        <v>0.2</v>
      </c>
      <c r="MY12">
        <v>0</v>
      </c>
      <c r="MZ12">
        <v>0</v>
      </c>
      <c r="NA12">
        <v>0.2</v>
      </c>
      <c r="NB12">
        <v>0</v>
      </c>
      <c r="NC12">
        <v>0</v>
      </c>
      <c r="ND12">
        <v>0</v>
      </c>
      <c r="NE12">
        <v>0.2</v>
      </c>
      <c r="NF12">
        <v>0.2</v>
      </c>
      <c r="NG12">
        <v>0.2</v>
      </c>
      <c r="NH12">
        <v>0.2</v>
      </c>
      <c r="NI12">
        <v>0.2</v>
      </c>
      <c r="NJ12">
        <v>0</v>
      </c>
      <c r="NK12">
        <v>0.2</v>
      </c>
      <c r="NL12">
        <v>0.2</v>
      </c>
      <c r="NM12">
        <v>0</v>
      </c>
      <c r="NN12">
        <v>0</v>
      </c>
      <c r="NO12">
        <v>0</v>
      </c>
      <c r="NP12">
        <v>0</v>
      </c>
      <c r="NQ12">
        <v>0.2</v>
      </c>
      <c r="NR12">
        <v>0</v>
      </c>
      <c r="NS12">
        <v>0.2</v>
      </c>
      <c r="NT12">
        <v>0</v>
      </c>
      <c r="NU12">
        <v>0</v>
      </c>
      <c r="NV12">
        <v>0.2</v>
      </c>
      <c r="NW12">
        <v>0.2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0.2</v>
      </c>
      <c r="OD12">
        <v>0</v>
      </c>
      <c r="OE12">
        <v>0</v>
      </c>
      <c r="OF12">
        <v>0.2</v>
      </c>
      <c r="OG12">
        <v>0.2</v>
      </c>
      <c r="OH12">
        <v>0.2</v>
      </c>
      <c r="OI12">
        <v>0.2</v>
      </c>
      <c r="OJ12">
        <v>0</v>
      </c>
      <c r="OK12">
        <v>0</v>
      </c>
      <c r="OL12">
        <v>0</v>
      </c>
      <c r="OM12">
        <v>0.2</v>
      </c>
      <c r="ON12">
        <v>0.2</v>
      </c>
      <c r="OO12">
        <v>0</v>
      </c>
      <c r="OP12">
        <v>0</v>
      </c>
      <c r="OQ12">
        <v>0.2</v>
      </c>
      <c r="OR12">
        <v>0.2</v>
      </c>
      <c r="OS12">
        <v>0.2</v>
      </c>
      <c r="OT12">
        <v>0</v>
      </c>
      <c r="OU12">
        <v>0</v>
      </c>
      <c r="OV12">
        <v>0</v>
      </c>
      <c r="OW12">
        <v>0.2</v>
      </c>
      <c r="OX12">
        <v>0.2</v>
      </c>
      <c r="OY12">
        <v>0.2</v>
      </c>
      <c r="OZ12">
        <v>0.2</v>
      </c>
      <c r="PA12">
        <v>0</v>
      </c>
      <c r="PB12">
        <v>0.2</v>
      </c>
      <c r="PC12">
        <v>0</v>
      </c>
      <c r="PD12">
        <v>0.2</v>
      </c>
      <c r="PE12">
        <v>0.2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0.2</v>
      </c>
      <c r="PN12">
        <v>0</v>
      </c>
      <c r="PO12">
        <v>0</v>
      </c>
      <c r="PP12">
        <v>0.2</v>
      </c>
      <c r="PQ12">
        <v>0</v>
      </c>
      <c r="PR12">
        <v>0</v>
      </c>
      <c r="PS12">
        <v>0.2</v>
      </c>
      <c r="PT12">
        <v>0.2</v>
      </c>
      <c r="PU12">
        <v>0.2</v>
      </c>
      <c r="PV12">
        <v>0</v>
      </c>
      <c r="PW12">
        <v>0.2</v>
      </c>
      <c r="PX12">
        <v>0.2</v>
      </c>
      <c r="PY12">
        <v>0.2</v>
      </c>
      <c r="PZ12">
        <v>0.2</v>
      </c>
      <c r="QA12">
        <v>0.2</v>
      </c>
      <c r="QB12">
        <v>0.2</v>
      </c>
      <c r="QC12">
        <v>0.2</v>
      </c>
      <c r="QD12">
        <v>0.2</v>
      </c>
      <c r="QE12">
        <v>0.2</v>
      </c>
      <c r="QF12">
        <v>0.2</v>
      </c>
      <c r="QG12">
        <v>0</v>
      </c>
      <c r="QH12">
        <v>0.2</v>
      </c>
      <c r="QI12">
        <v>0.2</v>
      </c>
      <c r="QJ12">
        <v>0.2</v>
      </c>
      <c r="QK12">
        <v>0</v>
      </c>
      <c r="QL12">
        <v>0.2</v>
      </c>
      <c r="QM12">
        <v>0.2</v>
      </c>
      <c r="QN12">
        <v>0.2</v>
      </c>
      <c r="QO12">
        <v>0</v>
      </c>
      <c r="QP12">
        <v>0</v>
      </c>
      <c r="QQ12">
        <v>0.2</v>
      </c>
      <c r="QR12">
        <v>0.2</v>
      </c>
      <c r="QS12">
        <v>0.2</v>
      </c>
      <c r="QT12">
        <v>0.2</v>
      </c>
      <c r="QU12">
        <v>0</v>
      </c>
      <c r="QV12">
        <v>0</v>
      </c>
      <c r="QW12">
        <v>0.2</v>
      </c>
      <c r="QX12">
        <v>0</v>
      </c>
      <c r="QY12">
        <v>0.2</v>
      </c>
      <c r="QZ12">
        <v>0.2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0.2</v>
      </c>
      <c r="RG12">
        <v>0</v>
      </c>
      <c r="RH12">
        <v>0.2</v>
      </c>
      <c r="RI12">
        <v>0</v>
      </c>
      <c r="RJ12">
        <v>0</v>
      </c>
      <c r="RK12">
        <v>0</v>
      </c>
      <c r="RL12">
        <v>0.2</v>
      </c>
      <c r="RM12">
        <v>0.2</v>
      </c>
      <c r="RN12">
        <v>0.2</v>
      </c>
      <c r="RO12">
        <v>0.2</v>
      </c>
      <c r="RP12">
        <v>0.2</v>
      </c>
      <c r="RQ12">
        <v>0</v>
      </c>
      <c r="RR12">
        <v>0.2</v>
      </c>
      <c r="RS12">
        <v>0</v>
      </c>
      <c r="RT12">
        <v>0</v>
      </c>
      <c r="RU12">
        <v>0</v>
      </c>
      <c r="RV12">
        <v>0</v>
      </c>
      <c r="RW12">
        <v>0.2</v>
      </c>
      <c r="RX12">
        <v>0</v>
      </c>
      <c r="RY12">
        <v>0</v>
      </c>
      <c r="RZ12">
        <v>0.2</v>
      </c>
      <c r="SA12">
        <v>0</v>
      </c>
      <c r="SB12">
        <v>0</v>
      </c>
      <c r="SC12">
        <v>0.2</v>
      </c>
      <c r="SD12">
        <v>0.2</v>
      </c>
      <c r="SE12">
        <v>0.2</v>
      </c>
      <c r="SF12">
        <v>0</v>
      </c>
      <c r="SG12">
        <v>0.2</v>
      </c>
      <c r="SH12">
        <v>0</v>
      </c>
      <c r="SI12">
        <v>0.2</v>
      </c>
      <c r="SJ12">
        <v>0</v>
      </c>
      <c r="SK12">
        <v>0</v>
      </c>
      <c r="SL12">
        <v>0</v>
      </c>
      <c r="SM12">
        <v>0</v>
      </c>
      <c r="SN12">
        <v>0.2</v>
      </c>
      <c r="SO12">
        <v>0</v>
      </c>
      <c r="SP12">
        <v>0.2</v>
      </c>
      <c r="SQ12">
        <v>0</v>
      </c>
      <c r="SR12">
        <v>0</v>
      </c>
      <c r="SS12">
        <v>0</v>
      </c>
      <c r="ST12">
        <v>0.2</v>
      </c>
      <c r="SU12">
        <v>0.2</v>
      </c>
      <c r="SV12">
        <v>0.2</v>
      </c>
      <c r="SW12">
        <v>0</v>
      </c>
      <c r="SX12">
        <v>0.2</v>
      </c>
      <c r="SY12">
        <v>0.2</v>
      </c>
      <c r="SZ12">
        <v>0.2</v>
      </c>
      <c r="TA12">
        <v>0</v>
      </c>
      <c r="TB12">
        <v>0.2</v>
      </c>
      <c r="TC12">
        <v>0.2</v>
      </c>
      <c r="TD12">
        <v>0.2</v>
      </c>
      <c r="TE12">
        <v>0</v>
      </c>
      <c r="TF12">
        <v>0.2</v>
      </c>
      <c r="TG12">
        <v>0.2</v>
      </c>
      <c r="TH12">
        <v>0.2</v>
      </c>
      <c r="TI12">
        <v>0.2</v>
      </c>
      <c r="TJ12">
        <v>0.2</v>
      </c>
      <c r="TK12">
        <v>0.2</v>
      </c>
      <c r="TL12">
        <v>0.2</v>
      </c>
      <c r="TM12">
        <v>0.2</v>
      </c>
      <c r="TN12">
        <v>0</v>
      </c>
      <c r="TO12">
        <v>0</v>
      </c>
      <c r="TP12">
        <v>0</v>
      </c>
      <c r="TQ12">
        <v>0</v>
      </c>
      <c r="TR12">
        <v>0.2</v>
      </c>
      <c r="TS12">
        <v>0.2</v>
      </c>
      <c r="TT12">
        <v>0</v>
      </c>
      <c r="TU12">
        <v>0.2</v>
      </c>
      <c r="TV12">
        <v>0.2</v>
      </c>
      <c r="TW12">
        <v>0.2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0.2</v>
      </c>
      <c r="UD12">
        <v>0.2</v>
      </c>
      <c r="UE12">
        <v>0.2</v>
      </c>
      <c r="UF12">
        <v>0.2</v>
      </c>
      <c r="UG12">
        <v>0</v>
      </c>
      <c r="UH12">
        <v>0.2</v>
      </c>
      <c r="UI12">
        <v>0</v>
      </c>
      <c r="UJ12">
        <v>0.2</v>
      </c>
      <c r="UK12">
        <v>0.2</v>
      </c>
      <c r="UL12">
        <v>0.2</v>
      </c>
      <c r="UM12">
        <v>0.2</v>
      </c>
      <c r="UN12">
        <v>0.2</v>
      </c>
      <c r="UO12">
        <v>0</v>
      </c>
      <c r="UP12">
        <v>0.2</v>
      </c>
      <c r="UQ12">
        <v>0</v>
      </c>
      <c r="UR12">
        <v>0</v>
      </c>
      <c r="US12">
        <v>0.2</v>
      </c>
      <c r="UT12">
        <v>0.2</v>
      </c>
      <c r="UU12">
        <v>0</v>
      </c>
      <c r="UV12">
        <v>0</v>
      </c>
      <c r="UW12">
        <v>0</v>
      </c>
      <c r="UX12">
        <v>0.2</v>
      </c>
      <c r="UY12">
        <v>0.2</v>
      </c>
      <c r="UZ12">
        <v>0.2</v>
      </c>
      <c r="VA12">
        <v>0.2</v>
      </c>
      <c r="VB12">
        <v>0.2</v>
      </c>
      <c r="VC12">
        <v>0</v>
      </c>
      <c r="VD12">
        <v>0</v>
      </c>
      <c r="VE12">
        <v>0.2</v>
      </c>
      <c r="VF12">
        <v>0.2</v>
      </c>
      <c r="VG12">
        <v>0.2</v>
      </c>
      <c r="VH12">
        <v>0</v>
      </c>
      <c r="VI12">
        <v>0</v>
      </c>
      <c r="VJ12">
        <v>0</v>
      </c>
      <c r="VK12">
        <v>0.2</v>
      </c>
      <c r="VL12">
        <v>0.2</v>
      </c>
      <c r="VM12">
        <v>0.2</v>
      </c>
      <c r="VN12">
        <v>0.2</v>
      </c>
      <c r="VO12">
        <v>0.2</v>
      </c>
      <c r="VP12">
        <v>0</v>
      </c>
      <c r="VQ12">
        <v>0.2</v>
      </c>
      <c r="VR12">
        <v>0.2</v>
      </c>
      <c r="VS12">
        <v>0.2</v>
      </c>
      <c r="VT12">
        <v>0.2</v>
      </c>
      <c r="VU12">
        <v>0</v>
      </c>
      <c r="VV12">
        <v>0.2</v>
      </c>
      <c r="VW12">
        <v>0</v>
      </c>
      <c r="VX12">
        <v>0.2</v>
      </c>
      <c r="VY12">
        <v>0.2</v>
      </c>
      <c r="VZ12">
        <v>0.2</v>
      </c>
      <c r="WA12">
        <v>0.2</v>
      </c>
      <c r="WB12">
        <v>0</v>
      </c>
      <c r="WC12">
        <v>0</v>
      </c>
      <c r="WD12">
        <v>0.2</v>
      </c>
      <c r="WE12">
        <v>0</v>
      </c>
      <c r="WF12">
        <v>0</v>
      </c>
      <c r="WG12">
        <v>0.2</v>
      </c>
      <c r="WH12">
        <v>0.2</v>
      </c>
      <c r="WI12">
        <v>0</v>
      </c>
      <c r="WJ12">
        <v>0</v>
      </c>
      <c r="WK12">
        <v>0</v>
      </c>
      <c r="WL12">
        <v>0.2</v>
      </c>
      <c r="WM12">
        <v>0</v>
      </c>
      <c r="WN12">
        <v>0</v>
      </c>
      <c r="WO12">
        <v>0</v>
      </c>
      <c r="WP12">
        <v>0</v>
      </c>
      <c r="WQ12">
        <v>0.2</v>
      </c>
      <c r="WR12">
        <v>0.2</v>
      </c>
      <c r="WS12">
        <v>0</v>
      </c>
      <c r="WT12">
        <v>0.2</v>
      </c>
      <c r="WU12">
        <v>0</v>
      </c>
      <c r="WV12">
        <v>0</v>
      </c>
      <c r="WW12">
        <v>0.2</v>
      </c>
      <c r="WX12">
        <v>0</v>
      </c>
      <c r="WY12">
        <v>0.2</v>
      </c>
      <c r="WZ12">
        <v>0.2</v>
      </c>
      <c r="XA12">
        <v>0.2</v>
      </c>
      <c r="XB12">
        <v>0.2</v>
      </c>
      <c r="XC12">
        <v>0.2</v>
      </c>
      <c r="XD12">
        <v>0</v>
      </c>
      <c r="XE12">
        <v>0</v>
      </c>
      <c r="XF12">
        <v>0.2</v>
      </c>
      <c r="XG12">
        <v>0</v>
      </c>
      <c r="XH12">
        <v>0.2</v>
      </c>
      <c r="XI12">
        <v>0</v>
      </c>
      <c r="XJ12">
        <v>0.2</v>
      </c>
      <c r="XK12">
        <v>0.2</v>
      </c>
      <c r="XL12">
        <v>0</v>
      </c>
      <c r="XM12">
        <v>0.2</v>
      </c>
      <c r="XN12">
        <v>0.2</v>
      </c>
      <c r="XO12">
        <v>0.2</v>
      </c>
      <c r="XP12">
        <v>0</v>
      </c>
      <c r="XQ12">
        <v>0.2</v>
      </c>
      <c r="XR12">
        <v>0.2</v>
      </c>
      <c r="XS12">
        <v>0.2</v>
      </c>
      <c r="XT12">
        <v>0</v>
      </c>
      <c r="XU12">
        <v>0</v>
      </c>
      <c r="XV12">
        <v>0.2</v>
      </c>
      <c r="XW12">
        <v>0</v>
      </c>
      <c r="XX12">
        <v>0.2</v>
      </c>
      <c r="XY12">
        <v>0.2</v>
      </c>
      <c r="XZ12">
        <v>0.2</v>
      </c>
      <c r="YA12">
        <v>0</v>
      </c>
      <c r="YB12">
        <v>0.2</v>
      </c>
      <c r="YC12">
        <v>0.2</v>
      </c>
      <c r="YD12">
        <v>0</v>
      </c>
      <c r="YE12">
        <v>0.2</v>
      </c>
      <c r="YF12">
        <v>0</v>
      </c>
      <c r="YG12">
        <v>0.2</v>
      </c>
      <c r="YH12">
        <v>0.2</v>
      </c>
      <c r="YI12">
        <v>0.2</v>
      </c>
      <c r="YJ12">
        <v>0.2</v>
      </c>
      <c r="YK12">
        <v>0</v>
      </c>
      <c r="YL12">
        <v>0</v>
      </c>
      <c r="YM12">
        <v>0</v>
      </c>
      <c r="YN12">
        <v>0.2</v>
      </c>
      <c r="YO12">
        <v>0</v>
      </c>
      <c r="YP12">
        <v>0.2</v>
      </c>
      <c r="YQ12">
        <v>0</v>
      </c>
      <c r="YR12">
        <v>0</v>
      </c>
      <c r="YS12">
        <v>0.2</v>
      </c>
      <c r="YT12">
        <v>0.2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0.2</v>
      </c>
      <c r="ZC12">
        <v>0</v>
      </c>
      <c r="ZD12">
        <v>0.2</v>
      </c>
      <c r="ZE12">
        <v>0.2</v>
      </c>
      <c r="ZF12">
        <v>0.2</v>
      </c>
      <c r="ZG12">
        <v>0.2</v>
      </c>
      <c r="ZH12">
        <v>0</v>
      </c>
      <c r="ZI12">
        <v>0</v>
      </c>
      <c r="ZJ12">
        <v>0.2</v>
      </c>
      <c r="ZK12">
        <v>0.2</v>
      </c>
      <c r="ZL12">
        <v>0.2</v>
      </c>
      <c r="ZM12">
        <v>0.2</v>
      </c>
      <c r="ZN12">
        <v>0.2</v>
      </c>
      <c r="ZO12">
        <v>0.2</v>
      </c>
      <c r="ZP12">
        <v>0.2</v>
      </c>
      <c r="ZQ12">
        <v>0</v>
      </c>
      <c r="ZR12">
        <v>0</v>
      </c>
      <c r="ZS12">
        <v>0</v>
      </c>
      <c r="ZT12">
        <v>0.2</v>
      </c>
      <c r="ZU12">
        <v>0.2</v>
      </c>
      <c r="ZV12">
        <v>0.2</v>
      </c>
      <c r="ZW12">
        <v>0</v>
      </c>
      <c r="ZX12">
        <v>0.2</v>
      </c>
      <c r="ZY12">
        <v>0</v>
      </c>
      <c r="ZZ12">
        <v>0.2</v>
      </c>
      <c r="AAA12">
        <v>0.2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0.2</v>
      </c>
      <c r="AAH12">
        <v>0.2</v>
      </c>
      <c r="AAI12">
        <v>0.2</v>
      </c>
      <c r="AAJ12">
        <v>0.2</v>
      </c>
      <c r="AAK12">
        <v>0</v>
      </c>
      <c r="AAL12">
        <v>0</v>
      </c>
      <c r="AAM12">
        <v>0.2</v>
      </c>
      <c r="AAN12">
        <v>0.2</v>
      </c>
      <c r="AAO12">
        <v>0.2</v>
      </c>
      <c r="AAP12">
        <v>0</v>
      </c>
      <c r="AAQ12">
        <v>0</v>
      </c>
      <c r="AAR12">
        <v>0.2</v>
      </c>
      <c r="AAS12">
        <v>0</v>
      </c>
      <c r="AAT12">
        <v>0.2</v>
      </c>
      <c r="AAU12">
        <v>0.2</v>
      </c>
      <c r="AAV12">
        <v>0</v>
      </c>
      <c r="AAW12">
        <v>0.2</v>
      </c>
      <c r="AAX12">
        <v>0</v>
      </c>
      <c r="AAY12">
        <v>0.2</v>
      </c>
      <c r="AAZ12">
        <v>0.2</v>
      </c>
      <c r="ABA12">
        <v>0</v>
      </c>
      <c r="ABB12">
        <v>0</v>
      </c>
      <c r="ABC12">
        <v>0</v>
      </c>
      <c r="ABD12">
        <v>0.2</v>
      </c>
      <c r="ABE12">
        <v>0</v>
      </c>
      <c r="ABF12">
        <v>0</v>
      </c>
      <c r="ABG12">
        <v>0.2</v>
      </c>
      <c r="ABH12">
        <v>0.2</v>
      </c>
      <c r="ABI12">
        <v>0</v>
      </c>
      <c r="ABJ12">
        <v>0</v>
      </c>
      <c r="ABK12">
        <v>0</v>
      </c>
      <c r="ABL12">
        <v>0.2</v>
      </c>
      <c r="ABM12">
        <v>0.2</v>
      </c>
      <c r="ABN12">
        <v>0.2</v>
      </c>
      <c r="ABO12">
        <v>0</v>
      </c>
      <c r="ABP12">
        <v>0.2</v>
      </c>
      <c r="ABQ12">
        <v>0</v>
      </c>
      <c r="ABR12">
        <v>0.2</v>
      </c>
      <c r="ABS12">
        <v>0.2</v>
      </c>
      <c r="ABT12">
        <v>0.2</v>
      </c>
      <c r="ABU12">
        <v>0</v>
      </c>
      <c r="ABV12">
        <v>0</v>
      </c>
      <c r="ABW12">
        <v>0.2</v>
      </c>
      <c r="ABX12">
        <v>0.2</v>
      </c>
      <c r="ABY12">
        <v>0</v>
      </c>
      <c r="ABZ12">
        <v>0</v>
      </c>
      <c r="ACA12">
        <v>0</v>
      </c>
      <c r="ACB12">
        <v>0.2</v>
      </c>
      <c r="ACC12">
        <v>0.2</v>
      </c>
      <c r="ACD12">
        <v>0</v>
      </c>
      <c r="ACE12">
        <v>0.2</v>
      </c>
      <c r="ACF12">
        <v>0.2</v>
      </c>
      <c r="ACG12">
        <v>0</v>
      </c>
      <c r="ACH12">
        <v>0.2</v>
      </c>
      <c r="ACI12">
        <v>0</v>
      </c>
      <c r="ACJ12">
        <v>0</v>
      </c>
      <c r="ACK12">
        <v>0.2</v>
      </c>
      <c r="ACL12">
        <v>0</v>
      </c>
      <c r="ACM12">
        <v>0.2</v>
      </c>
      <c r="ACN12">
        <v>0.2</v>
      </c>
      <c r="ACO12">
        <v>0</v>
      </c>
      <c r="ACP12">
        <v>0.2</v>
      </c>
      <c r="ACQ12">
        <v>0</v>
      </c>
      <c r="ACR12">
        <v>0.2</v>
      </c>
      <c r="ACS12">
        <v>0</v>
      </c>
      <c r="ACT12">
        <v>0.2</v>
      </c>
      <c r="ACU12">
        <v>0.2</v>
      </c>
      <c r="ACV12">
        <v>0.2</v>
      </c>
      <c r="ACW12">
        <v>0</v>
      </c>
      <c r="ACX12">
        <v>0</v>
      </c>
      <c r="ACY12">
        <v>0.2</v>
      </c>
      <c r="ACZ12">
        <v>0</v>
      </c>
      <c r="ADA12">
        <v>0.2</v>
      </c>
      <c r="ADB12">
        <v>0</v>
      </c>
      <c r="ADC12">
        <v>0.2</v>
      </c>
      <c r="ADD12">
        <v>0.2</v>
      </c>
      <c r="ADE12">
        <v>0</v>
      </c>
      <c r="ADF12">
        <v>0</v>
      </c>
      <c r="ADG12">
        <v>0</v>
      </c>
      <c r="ADH12">
        <v>0</v>
      </c>
      <c r="ADI12">
        <v>0.2</v>
      </c>
      <c r="ADJ12">
        <v>0</v>
      </c>
      <c r="ADK12">
        <v>0.2</v>
      </c>
      <c r="ADL12">
        <v>0.2</v>
      </c>
      <c r="ADM12">
        <v>0</v>
      </c>
      <c r="ADN12">
        <v>0</v>
      </c>
      <c r="ADO12">
        <v>0.2</v>
      </c>
      <c r="ADP12">
        <v>0</v>
      </c>
      <c r="ADQ12">
        <v>0.2</v>
      </c>
      <c r="ADR12">
        <v>0.2</v>
      </c>
      <c r="ADS12">
        <v>0</v>
      </c>
      <c r="ADT12">
        <v>0</v>
      </c>
      <c r="ADU12">
        <v>0.2</v>
      </c>
      <c r="ADV12">
        <v>0</v>
      </c>
      <c r="ADW12">
        <v>0.2</v>
      </c>
      <c r="ADX12">
        <v>0.2</v>
      </c>
      <c r="ADY12">
        <v>0.2</v>
      </c>
      <c r="ADZ12">
        <v>0.2</v>
      </c>
      <c r="AEA12">
        <v>0.2</v>
      </c>
      <c r="AEB12">
        <v>0.2</v>
      </c>
      <c r="AEC12">
        <v>0.2</v>
      </c>
      <c r="AED12">
        <v>0.2</v>
      </c>
      <c r="AEE12">
        <v>0.2</v>
      </c>
      <c r="AEF12">
        <v>0.2</v>
      </c>
      <c r="AEG12">
        <v>0.2</v>
      </c>
      <c r="AEH12">
        <v>0.2</v>
      </c>
      <c r="AEI12">
        <v>0.2</v>
      </c>
      <c r="AEJ12">
        <v>0.2</v>
      </c>
      <c r="AEK12">
        <v>0</v>
      </c>
      <c r="AEL12">
        <v>0.2</v>
      </c>
      <c r="AEM12">
        <v>0</v>
      </c>
      <c r="AEN12">
        <v>0</v>
      </c>
      <c r="AEO12">
        <v>0</v>
      </c>
      <c r="AEP12">
        <v>0</v>
      </c>
      <c r="AEQ12">
        <v>0.2</v>
      </c>
      <c r="AER12">
        <v>0</v>
      </c>
      <c r="AES12">
        <v>0</v>
      </c>
      <c r="AET12">
        <v>0</v>
      </c>
      <c r="AEU12">
        <v>0</v>
      </c>
      <c r="AEV12">
        <v>0.2</v>
      </c>
      <c r="AEW12">
        <v>0</v>
      </c>
      <c r="AEX12">
        <v>0.2</v>
      </c>
      <c r="AEY12">
        <v>0.2</v>
      </c>
      <c r="AEZ12">
        <v>0</v>
      </c>
      <c r="AFA12">
        <v>0</v>
      </c>
      <c r="AFB12">
        <v>0.2</v>
      </c>
      <c r="AFC12">
        <v>0.2</v>
      </c>
      <c r="AFD12">
        <v>0.2</v>
      </c>
      <c r="AFE12">
        <v>0</v>
      </c>
      <c r="AFF12">
        <v>0</v>
      </c>
      <c r="AFG12">
        <v>0.2</v>
      </c>
      <c r="AFH12">
        <v>0.2</v>
      </c>
      <c r="AFI12">
        <v>0.2</v>
      </c>
      <c r="AFJ12">
        <v>0</v>
      </c>
      <c r="AFK12">
        <v>0</v>
      </c>
      <c r="AFL12">
        <v>0</v>
      </c>
      <c r="AFM12">
        <v>0</v>
      </c>
      <c r="AFN12">
        <v>0.2</v>
      </c>
      <c r="AFO12">
        <v>0.2</v>
      </c>
      <c r="AFP12">
        <v>0</v>
      </c>
      <c r="AFQ12">
        <v>0.2</v>
      </c>
      <c r="AFR12">
        <v>0.2</v>
      </c>
      <c r="AFS12">
        <v>0.2</v>
      </c>
      <c r="AFT12">
        <v>0</v>
      </c>
      <c r="AFU12">
        <v>0.2</v>
      </c>
      <c r="AFV12">
        <v>0.2</v>
      </c>
      <c r="AFW12">
        <v>0.2</v>
      </c>
      <c r="AFX12">
        <v>0</v>
      </c>
      <c r="AFY12">
        <v>0.2</v>
      </c>
      <c r="AFZ12">
        <v>0</v>
      </c>
      <c r="AGA12">
        <v>0.2</v>
      </c>
      <c r="AGB12">
        <v>0</v>
      </c>
      <c r="AGC12">
        <v>0</v>
      </c>
      <c r="AGD12">
        <v>0</v>
      </c>
      <c r="AGE12">
        <v>0.2</v>
      </c>
      <c r="AGF12">
        <v>0</v>
      </c>
      <c r="AGG12">
        <v>0.2</v>
      </c>
      <c r="AGH12">
        <v>0.2</v>
      </c>
      <c r="AGI12">
        <v>0</v>
      </c>
      <c r="AGJ12">
        <v>0</v>
      </c>
      <c r="AGK12">
        <v>0</v>
      </c>
      <c r="AGL12">
        <v>0.2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0</v>
      </c>
      <c r="AGT12">
        <v>0.2</v>
      </c>
      <c r="AGU12">
        <v>0</v>
      </c>
      <c r="AGV12">
        <v>0</v>
      </c>
      <c r="AGW12">
        <v>0</v>
      </c>
      <c r="AGX12">
        <v>0.2</v>
      </c>
      <c r="AGY12">
        <v>0.2</v>
      </c>
      <c r="AGZ12">
        <v>0.2</v>
      </c>
      <c r="AHA12">
        <v>0.2</v>
      </c>
      <c r="AHB12">
        <v>0.2</v>
      </c>
      <c r="AHC12">
        <v>0.2</v>
      </c>
      <c r="AHD12">
        <v>0</v>
      </c>
      <c r="AHE12">
        <v>0</v>
      </c>
      <c r="AHF12">
        <v>0.2</v>
      </c>
      <c r="AHG12">
        <v>0.2</v>
      </c>
      <c r="AHH12">
        <v>0</v>
      </c>
      <c r="AHI12">
        <v>0.2</v>
      </c>
      <c r="AHJ12">
        <v>0.2</v>
      </c>
      <c r="AHK12">
        <v>0</v>
      </c>
      <c r="AHL12">
        <v>0.2</v>
      </c>
      <c r="AHM12">
        <v>0</v>
      </c>
      <c r="AHN12">
        <v>0.2</v>
      </c>
      <c r="AHO12">
        <v>0.2</v>
      </c>
      <c r="AHP12">
        <v>0.2</v>
      </c>
      <c r="AHQ12">
        <v>0</v>
      </c>
      <c r="AHR12">
        <v>0</v>
      </c>
      <c r="AHS12">
        <v>0</v>
      </c>
      <c r="AHT12">
        <v>0.2</v>
      </c>
      <c r="AHU12">
        <v>0</v>
      </c>
      <c r="AHV12">
        <v>0.2</v>
      </c>
      <c r="AHW12">
        <v>0</v>
      </c>
      <c r="AHX12">
        <v>0.2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0.2</v>
      </c>
      <c r="AIE12">
        <v>0.2</v>
      </c>
      <c r="AIF12">
        <v>0.2</v>
      </c>
      <c r="AIG12">
        <v>0</v>
      </c>
      <c r="AIH12">
        <v>0.2</v>
      </c>
      <c r="AII12">
        <v>0.2</v>
      </c>
      <c r="AIJ12">
        <v>0</v>
      </c>
      <c r="AIK12">
        <v>0.2</v>
      </c>
      <c r="AIL12">
        <v>0</v>
      </c>
      <c r="AIM12">
        <v>0.2</v>
      </c>
      <c r="AIN12">
        <v>0</v>
      </c>
      <c r="AIO12">
        <v>0.2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0.2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0.2</v>
      </c>
      <c r="AJE12">
        <v>0</v>
      </c>
      <c r="AJF12">
        <v>0</v>
      </c>
      <c r="AJG12">
        <v>0</v>
      </c>
      <c r="AJH12">
        <v>0.2</v>
      </c>
      <c r="AJI12">
        <v>0.2</v>
      </c>
      <c r="AJJ12">
        <v>0</v>
      </c>
      <c r="AJK12">
        <v>0</v>
      </c>
      <c r="AJL12">
        <v>0</v>
      </c>
      <c r="AJM12">
        <v>0.2</v>
      </c>
      <c r="AJN12">
        <v>0.2</v>
      </c>
      <c r="AJO12">
        <v>0.2</v>
      </c>
      <c r="AJP12">
        <v>0</v>
      </c>
      <c r="AJQ12">
        <v>0</v>
      </c>
      <c r="AJR12">
        <v>0.2</v>
      </c>
      <c r="AJS12">
        <v>0.2</v>
      </c>
      <c r="AJT12">
        <v>0.2</v>
      </c>
      <c r="AJU12">
        <v>0.2</v>
      </c>
      <c r="AJV12">
        <v>0.2</v>
      </c>
      <c r="AJW12">
        <v>0</v>
      </c>
      <c r="AJX12">
        <v>0.2</v>
      </c>
      <c r="AJY12">
        <v>0</v>
      </c>
      <c r="AJZ12">
        <v>0.2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0.2</v>
      </c>
      <c r="AKG12">
        <v>0</v>
      </c>
      <c r="AKH12">
        <v>0.2</v>
      </c>
      <c r="AKI12">
        <v>0</v>
      </c>
      <c r="AKJ12">
        <v>0</v>
      </c>
      <c r="AKK12">
        <v>0</v>
      </c>
      <c r="AKL12">
        <v>0.2</v>
      </c>
      <c r="AKM12">
        <v>0</v>
      </c>
      <c r="AKN12">
        <v>0</v>
      </c>
      <c r="AKO12">
        <v>0</v>
      </c>
      <c r="AKP12">
        <v>0.2</v>
      </c>
      <c r="AKQ12">
        <v>0.2</v>
      </c>
      <c r="AKR12">
        <v>0.2</v>
      </c>
      <c r="AKS12">
        <v>0</v>
      </c>
      <c r="AKT12">
        <v>0</v>
      </c>
      <c r="AKU12">
        <v>0.2</v>
      </c>
      <c r="AKV12">
        <v>0</v>
      </c>
      <c r="AKW12">
        <v>0.2</v>
      </c>
      <c r="AKX12">
        <v>0.2</v>
      </c>
      <c r="AKY12">
        <v>0</v>
      </c>
      <c r="AKZ12">
        <v>0.2</v>
      </c>
      <c r="ALA12">
        <v>0.2</v>
      </c>
      <c r="ALB12">
        <v>0.2</v>
      </c>
      <c r="ALC12">
        <v>0</v>
      </c>
      <c r="ALD12">
        <v>0.2</v>
      </c>
      <c r="ALE12">
        <v>0</v>
      </c>
      <c r="ALF12">
        <v>0.2</v>
      </c>
      <c r="ALG12">
        <v>0.2</v>
      </c>
      <c r="ALH12">
        <v>0</v>
      </c>
      <c r="ALI12">
        <v>0</v>
      </c>
      <c r="ALJ12">
        <v>0.2</v>
      </c>
      <c r="ALK12">
        <v>0</v>
      </c>
      <c r="ALL12">
        <v>0</v>
      </c>
      <c r="ALM12">
        <v>0.2</v>
      </c>
      <c r="ALN12">
        <v>0</v>
      </c>
      <c r="ALO12">
        <v>0.2</v>
      </c>
      <c r="ALP12">
        <v>0</v>
      </c>
      <c r="ALQ12">
        <v>0.2</v>
      </c>
      <c r="ALR12">
        <v>0.2</v>
      </c>
      <c r="ALS12">
        <v>0.2</v>
      </c>
      <c r="ALT12">
        <v>0.2</v>
      </c>
      <c r="ALU12">
        <v>0.2</v>
      </c>
      <c r="ALV12">
        <v>0</v>
      </c>
      <c r="ALW12">
        <v>0</v>
      </c>
      <c r="ALX12">
        <v>0.2</v>
      </c>
      <c r="ALY12">
        <v>0</v>
      </c>
      <c r="ALZ12">
        <v>0.2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0</v>
      </c>
      <c r="AMH12">
        <v>0</v>
      </c>
      <c r="AMI12">
        <v>0.2</v>
      </c>
      <c r="AMJ12">
        <v>0.2</v>
      </c>
      <c r="AMK12">
        <v>0</v>
      </c>
      <c r="AML12">
        <v>0.2</v>
      </c>
      <c r="AMM12">
        <v>0.2</v>
      </c>
      <c r="AMN12">
        <v>0</v>
      </c>
      <c r="AMO12">
        <v>0</v>
      </c>
      <c r="AMP12">
        <v>0</v>
      </c>
      <c r="AMQ12">
        <v>0</v>
      </c>
      <c r="AMR12">
        <v>0.2</v>
      </c>
      <c r="AMS12">
        <v>0.2</v>
      </c>
      <c r="AMT12">
        <v>0.2</v>
      </c>
      <c r="AMU12">
        <v>0</v>
      </c>
      <c r="AMV12">
        <v>0</v>
      </c>
      <c r="AMW12">
        <v>0.2</v>
      </c>
      <c r="AMX12">
        <v>0</v>
      </c>
      <c r="AMY12">
        <v>0.2</v>
      </c>
      <c r="AMZ12">
        <v>0.2</v>
      </c>
      <c r="ANA12">
        <v>0.2</v>
      </c>
      <c r="ANB12">
        <v>0.2</v>
      </c>
      <c r="ANC12">
        <v>0.2</v>
      </c>
      <c r="AND12">
        <v>0.2</v>
      </c>
      <c r="ANE12">
        <v>0</v>
      </c>
      <c r="ANF12">
        <v>0.2</v>
      </c>
      <c r="ANG12">
        <v>0.2</v>
      </c>
      <c r="ANH12">
        <v>0</v>
      </c>
      <c r="ANI12">
        <v>0</v>
      </c>
      <c r="ANJ12">
        <v>0.2</v>
      </c>
      <c r="ANK12">
        <v>0.2</v>
      </c>
      <c r="ANL12">
        <v>0.2</v>
      </c>
      <c r="ANM12">
        <v>0.2</v>
      </c>
      <c r="ANN12">
        <v>0.2</v>
      </c>
      <c r="ANO12">
        <v>0</v>
      </c>
      <c r="ANP12">
        <v>0</v>
      </c>
      <c r="ANQ12">
        <v>0.2</v>
      </c>
      <c r="ANR12">
        <v>0.2</v>
      </c>
      <c r="ANS12">
        <v>0.2</v>
      </c>
      <c r="ANT12">
        <v>0</v>
      </c>
      <c r="ANU12">
        <v>0</v>
      </c>
      <c r="ANV12">
        <v>0.2</v>
      </c>
      <c r="ANW12">
        <v>0.2</v>
      </c>
      <c r="ANX12">
        <v>0.2</v>
      </c>
      <c r="ANY12">
        <v>0</v>
      </c>
      <c r="ANZ12">
        <v>0</v>
      </c>
      <c r="AOA12">
        <v>0.2</v>
      </c>
      <c r="AOB12">
        <v>0.2</v>
      </c>
      <c r="AOC12">
        <v>0</v>
      </c>
      <c r="AOD12">
        <v>0</v>
      </c>
      <c r="AOE12">
        <v>0.2</v>
      </c>
      <c r="AOF12">
        <v>0.2</v>
      </c>
      <c r="AOG12">
        <v>0.2</v>
      </c>
      <c r="AOH12">
        <v>0.2</v>
      </c>
      <c r="AOI12">
        <v>0</v>
      </c>
      <c r="AOJ12">
        <v>0</v>
      </c>
      <c r="AOK12">
        <v>0</v>
      </c>
      <c r="AOL12">
        <v>0.2</v>
      </c>
      <c r="AOM12">
        <v>0</v>
      </c>
      <c r="AON12">
        <v>0.2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0.2</v>
      </c>
      <c r="AOY12">
        <v>0</v>
      </c>
      <c r="AOZ12">
        <v>0.2</v>
      </c>
      <c r="APA12">
        <v>0.2</v>
      </c>
      <c r="APB12">
        <v>0.2</v>
      </c>
      <c r="APC12">
        <v>0</v>
      </c>
      <c r="APD12">
        <v>0.2</v>
      </c>
      <c r="APE12">
        <v>0</v>
      </c>
      <c r="APF12">
        <v>0.2</v>
      </c>
      <c r="APG12">
        <v>0.2</v>
      </c>
      <c r="APH12">
        <v>0.2</v>
      </c>
      <c r="API12">
        <v>0</v>
      </c>
      <c r="APJ12">
        <v>0.2</v>
      </c>
      <c r="APK12">
        <v>0.2</v>
      </c>
      <c r="APL12">
        <v>0.2</v>
      </c>
      <c r="APM12">
        <v>0</v>
      </c>
      <c r="APN12">
        <v>0</v>
      </c>
      <c r="APO12">
        <v>0.2</v>
      </c>
      <c r="APP12">
        <v>0.2</v>
      </c>
      <c r="APQ12">
        <v>0</v>
      </c>
      <c r="APR12">
        <v>0</v>
      </c>
      <c r="APS12">
        <v>0.2</v>
      </c>
      <c r="APT12">
        <v>0.2</v>
      </c>
      <c r="APU12">
        <v>0.2</v>
      </c>
      <c r="APV12">
        <v>0</v>
      </c>
      <c r="APW12">
        <v>0</v>
      </c>
      <c r="APX12">
        <v>0</v>
      </c>
      <c r="APY12">
        <v>0.2</v>
      </c>
      <c r="APZ12">
        <v>0.2</v>
      </c>
      <c r="AQA12">
        <v>0.2</v>
      </c>
      <c r="AQB12">
        <v>0</v>
      </c>
      <c r="AQC12">
        <v>0.2</v>
      </c>
      <c r="AQD12">
        <v>0.2</v>
      </c>
      <c r="AQE12">
        <v>0</v>
      </c>
      <c r="AQF12">
        <v>0.2</v>
      </c>
      <c r="AQG12">
        <v>0</v>
      </c>
      <c r="AQH12">
        <v>0.2</v>
      </c>
      <c r="AQI12">
        <v>0.2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0.2</v>
      </c>
      <c r="AQR12">
        <v>0.2</v>
      </c>
      <c r="AQS12">
        <v>0</v>
      </c>
      <c r="AQT12">
        <v>0</v>
      </c>
      <c r="AQU12">
        <v>0.2</v>
      </c>
      <c r="AQV12">
        <v>0.2</v>
      </c>
      <c r="AQW12">
        <v>0</v>
      </c>
      <c r="AQX12">
        <v>0.2</v>
      </c>
      <c r="AQY12">
        <v>0.2</v>
      </c>
      <c r="AQZ12">
        <v>0</v>
      </c>
      <c r="ARA12">
        <v>0.2</v>
      </c>
      <c r="ARB12">
        <v>0.2</v>
      </c>
      <c r="ARC12">
        <v>0.2</v>
      </c>
      <c r="ARD12">
        <v>0</v>
      </c>
      <c r="ARE12">
        <v>0.2</v>
      </c>
      <c r="ARF12">
        <v>0.2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0.2</v>
      </c>
      <c r="ARQ12">
        <v>0.2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0.2</v>
      </c>
      <c r="ARY12">
        <v>0</v>
      </c>
      <c r="ARZ12">
        <v>0.2</v>
      </c>
      <c r="ASA12">
        <v>0.2</v>
      </c>
      <c r="ASB12">
        <v>0.2</v>
      </c>
      <c r="ASC12">
        <v>0</v>
      </c>
      <c r="ASD12">
        <v>0</v>
      </c>
      <c r="ASE12">
        <v>0.2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0.2</v>
      </c>
      <c r="ASM12">
        <v>0</v>
      </c>
      <c r="ASN12">
        <v>0.2</v>
      </c>
      <c r="ASO12">
        <v>0</v>
      </c>
      <c r="ASP12">
        <v>0.2</v>
      </c>
      <c r="ASQ12">
        <v>0</v>
      </c>
      <c r="ASR12">
        <v>0</v>
      </c>
      <c r="ASS12">
        <v>0.2</v>
      </c>
      <c r="AST12">
        <v>0.2</v>
      </c>
      <c r="ASU12">
        <v>0.2</v>
      </c>
      <c r="ASV12">
        <v>0</v>
      </c>
      <c r="ASW12">
        <v>0.2</v>
      </c>
      <c r="ASX12">
        <v>0.2</v>
      </c>
      <c r="ASY12">
        <v>0.2</v>
      </c>
      <c r="ASZ12">
        <v>0</v>
      </c>
      <c r="ATA12">
        <v>0.2</v>
      </c>
      <c r="ATB12">
        <v>0</v>
      </c>
      <c r="ATC12">
        <v>0</v>
      </c>
      <c r="ATD12">
        <v>0</v>
      </c>
      <c r="ATE12">
        <v>0.2</v>
      </c>
      <c r="ATF12">
        <v>0</v>
      </c>
      <c r="ATG12">
        <v>0.2</v>
      </c>
      <c r="ATH12">
        <v>0</v>
      </c>
      <c r="ATI12">
        <v>0.2</v>
      </c>
      <c r="ATJ12">
        <v>0.2</v>
      </c>
      <c r="ATK12">
        <v>0</v>
      </c>
      <c r="ATL12">
        <v>0.2</v>
      </c>
      <c r="ATM12">
        <v>0.2</v>
      </c>
      <c r="ATN12">
        <v>0</v>
      </c>
      <c r="ATO12">
        <v>0.2</v>
      </c>
      <c r="ATP12">
        <v>0.2</v>
      </c>
      <c r="ATQ12">
        <v>0.2</v>
      </c>
      <c r="ATR12">
        <v>0.2</v>
      </c>
      <c r="ATS12">
        <v>0</v>
      </c>
      <c r="ATT12">
        <v>0.2</v>
      </c>
      <c r="ATU12">
        <v>0.2</v>
      </c>
      <c r="ATV12">
        <v>0.2</v>
      </c>
      <c r="ATW12">
        <v>0</v>
      </c>
      <c r="ATX12">
        <v>0</v>
      </c>
      <c r="ATY12">
        <v>0.2</v>
      </c>
      <c r="ATZ12">
        <v>0</v>
      </c>
      <c r="AUA12">
        <v>0.2</v>
      </c>
      <c r="AUB12">
        <v>0</v>
      </c>
      <c r="AUC12">
        <v>0</v>
      </c>
      <c r="AUD12">
        <v>0</v>
      </c>
      <c r="AUE12">
        <v>0</v>
      </c>
      <c r="AUF12">
        <v>0.2</v>
      </c>
      <c r="AUG12">
        <v>0</v>
      </c>
      <c r="AUH12">
        <v>0</v>
      </c>
      <c r="AUI12">
        <v>0.2</v>
      </c>
      <c r="AUJ12">
        <v>0.2</v>
      </c>
      <c r="AUK12">
        <v>0.2</v>
      </c>
      <c r="AUL12">
        <v>0</v>
      </c>
      <c r="AUM12">
        <v>0</v>
      </c>
      <c r="AUN12">
        <v>0.2</v>
      </c>
      <c r="AUO12">
        <v>0.2</v>
      </c>
      <c r="AUP12">
        <v>0.2</v>
      </c>
      <c r="AUQ12">
        <v>0</v>
      </c>
      <c r="AUR12">
        <v>0.2</v>
      </c>
      <c r="AUS12">
        <v>0.2</v>
      </c>
      <c r="AUT12">
        <v>0</v>
      </c>
      <c r="AUU12">
        <v>0.2</v>
      </c>
      <c r="AUV12">
        <v>0.2</v>
      </c>
      <c r="AUW12">
        <v>0.2</v>
      </c>
      <c r="AUX12">
        <v>0</v>
      </c>
      <c r="AUY12">
        <v>0</v>
      </c>
      <c r="AUZ12">
        <v>0</v>
      </c>
      <c r="AVA12">
        <v>0</v>
      </c>
      <c r="AVB12">
        <v>0.2</v>
      </c>
      <c r="AVC12">
        <v>0.2</v>
      </c>
      <c r="AVD12">
        <v>0</v>
      </c>
      <c r="AVE12">
        <v>0.2</v>
      </c>
      <c r="AVF12">
        <v>0</v>
      </c>
      <c r="AVG12">
        <v>0</v>
      </c>
      <c r="AVH12">
        <v>0</v>
      </c>
      <c r="AVI12">
        <v>0.2</v>
      </c>
      <c r="AVJ12">
        <v>0</v>
      </c>
      <c r="AVK12">
        <v>0</v>
      </c>
      <c r="AVL12">
        <v>0.2</v>
      </c>
      <c r="AVM12">
        <v>0.2</v>
      </c>
      <c r="AVN12">
        <v>0.2</v>
      </c>
      <c r="AVO12">
        <v>0.2</v>
      </c>
      <c r="AVP12">
        <v>0.2</v>
      </c>
      <c r="AVQ12">
        <v>0.2</v>
      </c>
      <c r="AVR12">
        <v>0</v>
      </c>
      <c r="AVS12">
        <v>0.2</v>
      </c>
      <c r="AVT12">
        <v>0.2</v>
      </c>
      <c r="AVU12">
        <v>0</v>
      </c>
      <c r="AVV12">
        <v>0.2</v>
      </c>
      <c r="AVW12">
        <v>0</v>
      </c>
      <c r="AVX12">
        <v>0.2</v>
      </c>
      <c r="AVY12">
        <v>0.2</v>
      </c>
      <c r="AVZ12">
        <v>0</v>
      </c>
      <c r="AWA12">
        <v>0</v>
      </c>
      <c r="AWB12">
        <v>0.2</v>
      </c>
      <c r="AWC12">
        <v>0</v>
      </c>
      <c r="AWD12">
        <v>0.2</v>
      </c>
      <c r="AWE12">
        <v>0.2</v>
      </c>
      <c r="AWF12">
        <v>0.2</v>
      </c>
      <c r="AWG12">
        <v>0</v>
      </c>
      <c r="AWH12">
        <v>0.2</v>
      </c>
      <c r="AWI12">
        <v>0.2</v>
      </c>
      <c r="AWJ12">
        <v>0.2</v>
      </c>
      <c r="AWK12">
        <v>0</v>
      </c>
      <c r="AWL12">
        <v>0.2</v>
      </c>
      <c r="AWM12">
        <v>0.2</v>
      </c>
      <c r="AWN12">
        <v>0.2</v>
      </c>
      <c r="AWO12">
        <v>0.2</v>
      </c>
      <c r="AWP12">
        <v>0.2</v>
      </c>
      <c r="AWQ12">
        <v>0</v>
      </c>
      <c r="AWR12">
        <v>0.2</v>
      </c>
      <c r="AWS12">
        <v>0</v>
      </c>
      <c r="AWT12">
        <v>0.2</v>
      </c>
      <c r="AWU12">
        <v>0</v>
      </c>
      <c r="AWV12">
        <v>0</v>
      </c>
      <c r="AWW12">
        <v>0.2</v>
      </c>
      <c r="AWX12">
        <v>0</v>
      </c>
      <c r="AWY12">
        <v>0.2</v>
      </c>
      <c r="AWZ12">
        <v>0.2</v>
      </c>
      <c r="AXA12">
        <v>0.2</v>
      </c>
      <c r="AXB12">
        <v>0</v>
      </c>
      <c r="AXC12">
        <v>0</v>
      </c>
      <c r="AXD12">
        <v>0</v>
      </c>
      <c r="AXE12">
        <v>0</v>
      </c>
      <c r="AXF12">
        <v>0.2</v>
      </c>
      <c r="AXG12">
        <v>0</v>
      </c>
      <c r="AXH12">
        <v>0.2</v>
      </c>
      <c r="AXI12">
        <v>0</v>
      </c>
      <c r="AXJ12">
        <v>0</v>
      </c>
      <c r="AXK12">
        <v>0.2</v>
      </c>
      <c r="AXL12">
        <v>0.2</v>
      </c>
      <c r="AXM12">
        <v>0</v>
      </c>
      <c r="AXN12">
        <v>0</v>
      </c>
      <c r="AXO12">
        <v>0.2</v>
      </c>
      <c r="AXP12">
        <v>0</v>
      </c>
      <c r="AXQ12">
        <v>0</v>
      </c>
      <c r="AXR12">
        <v>0.2</v>
      </c>
      <c r="AXS12">
        <v>0.2</v>
      </c>
      <c r="AXT12">
        <v>0</v>
      </c>
      <c r="AXU12">
        <v>0.2</v>
      </c>
      <c r="AXV12">
        <v>0.2</v>
      </c>
      <c r="AXW12">
        <v>0.2</v>
      </c>
      <c r="AXX12">
        <v>0</v>
      </c>
      <c r="AXY12">
        <v>0</v>
      </c>
      <c r="AXZ12">
        <v>0.2</v>
      </c>
      <c r="AYA12">
        <v>0</v>
      </c>
      <c r="AYB12">
        <v>0.2</v>
      </c>
      <c r="AYC12">
        <v>0.2</v>
      </c>
      <c r="AYD12">
        <v>0</v>
      </c>
      <c r="AYE12">
        <v>0.2</v>
      </c>
      <c r="AYF12">
        <v>0.2</v>
      </c>
      <c r="AYG12">
        <v>0.2</v>
      </c>
      <c r="AYH12">
        <v>0.2</v>
      </c>
      <c r="AYI12">
        <v>0.2</v>
      </c>
      <c r="AYJ12">
        <v>0.2</v>
      </c>
      <c r="AYK12">
        <v>0.2</v>
      </c>
      <c r="AYL12">
        <v>0</v>
      </c>
      <c r="AYM12">
        <v>0.2</v>
      </c>
      <c r="AYN12">
        <v>0</v>
      </c>
      <c r="AYO12">
        <v>0</v>
      </c>
      <c r="AYP12">
        <v>0.2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0.2</v>
      </c>
      <c r="AYW12">
        <v>0.2</v>
      </c>
      <c r="AYX12">
        <v>0</v>
      </c>
      <c r="AYY12">
        <v>0</v>
      </c>
      <c r="AYZ12">
        <v>0</v>
      </c>
      <c r="AZA12">
        <v>0.2</v>
      </c>
      <c r="AZB12">
        <v>0.2</v>
      </c>
      <c r="AZC12">
        <v>0</v>
      </c>
      <c r="AZD12">
        <v>0</v>
      </c>
      <c r="AZE12">
        <v>0.2</v>
      </c>
      <c r="AZF12">
        <v>0.2</v>
      </c>
      <c r="AZG12">
        <v>0</v>
      </c>
      <c r="AZH12">
        <v>0</v>
      </c>
      <c r="AZI12">
        <v>0.2</v>
      </c>
      <c r="AZJ12">
        <v>0</v>
      </c>
      <c r="AZK12">
        <v>0.2</v>
      </c>
      <c r="AZL12">
        <v>0.2</v>
      </c>
      <c r="AZM12">
        <v>0.2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0.2</v>
      </c>
      <c r="AZU12">
        <v>0</v>
      </c>
      <c r="AZV12">
        <v>0</v>
      </c>
      <c r="AZW12">
        <v>0.2</v>
      </c>
      <c r="AZX12">
        <v>0.2</v>
      </c>
      <c r="AZY12">
        <v>0</v>
      </c>
      <c r="AZZ12">
        <v>0.2</v>
      </c>
      <c r="BAA12">
        <v>0</v>
      </c>
      <c r="BAB12">
        <v>0.2</v>
      </c>
      <c r="BAC12">
        <v>0</v>
      </c>
      <c r="BAD12">
        <v>0.2</v>
      </c>
      <c r="BAE12">
        <v>0.2</v>
      </c>
      <c r="BAF12">
        <v>0.2</v>
      </c>
      <c r="BAG12">
        <v>0.2</v>
      </c>
      <c r="BAH12">
        <v>0</v>
      </c>
      <c r="BAI12">
        <v>0</v>
      </c>
      <c r="BAJ12">
        <v>0</v>
      </c>
      <c r="BAK12">
        <v>0</v>
      </c>
      <c r="BAL12">
        <v>0.2</v>
      </c>
      <c r="BAM12">
        <v>0</v>
      </c>
      <c r="BAN12">
        <v>0</v>
      </c>
      <c r="BAO12">
        <v>0</v>
      </c>
      <c r="BAP12">
        <v>0.2</v>
      </c>
      <c r="BAQ12">
        <v>0.2</v>
      </c>
      <c r="BAR12">
        <v>0.2</v>
      </c>
      <c r="BAS12">
        <v>0.2</v>
      </c>
      <c r="BAT12">
        <v>0</v>
      </c>
      <c r="BAU12">
        <v>0</v>
      </c>
      <c r="BAV12">
        <v>0.2</v>
      </c>
      <c r="BAW12">
        <v>0.2</v>
      </c>
      <c r="BAX12">
        <v>0</v>
      </c>
      <c r="BAY12">
        <v>0.2</v>
      </c>
      <c r="BAZ12">
        <v>0</v>
      </c>
      <c r="BBA12">
        <v>0</v>
      </c>
      <c r="BBB12">
        <v>0.2</v>
      </c>
      <c r="BBC12">
        <v>0.2</v>
      </c>
      <c r="BBD12">
        <v>0.2</v>
      </c>
      <c r="BBE12">
        <v>0.2</v>
      </c>
      <c r="BBF12">
        <v>0</v>
      </c>
      <c r="BBG12">
        <v>0</v>
      </c>
      <c r="BBH12">
        <v>0.2</v>
      </c>
      <c r="BBI12">
        <v>0</v>
      </c>
      <c r="BBJ12">
        <v>0.2</v>
      </c>
      <c r="BBK12">
        <v>0</v>
      </c>
      <c r="BBL12">
        <v>0.2</v>
      </c>
      <c r="BBM12">
        <v>0</v>
      </c>
      <c r="BBN12">
        <v>0.2</v>
      </c>
      <c r="BBO12">
        <v>0</v>
      </c>
      <c r="BBP12">
        <v>0</v>
      </c>
      <c r="BBQ12">
        <v>0.2</v>
      </c>
      <c r="BBR12">
        <v>0</v>
      </c>
      <c r="BBS12">
        <v>0.2</v>
      </c>
      <c r="BBT12">
        <v>0</v>
      </c>
      <c r="BBU12">
        <v>0.2</v>
      </c>
      <c r="BBV12">
        <v>0</v>
      </c>
      <c r="BBW12">
        <v>0.2</v>
      </c>
      <c r="BBX12">
        <v>0</v>
      </c>
      <c r="BBY12">
        <v>0</v>
      </c>
      <c r="BBZ12">
        <v>0.2</v>
      </c>
      <c r="BCA12">
        <v>0.2</v>
      </c>
      <c r="BCB12">
        <v>0.2</v>
      </c>
      <c r="BCC12">
        <v>0.2</v>
      </c>
      <c r="BCD12">
        <v>0.2</v>
      </c>
      <c r="BCE12">
        <v>0</v>
      </c>
      <c r="BCF12">
        <v>0</v>
      </c>
      <c r="BCG12">
        <v>0.2</v>
      </c>
      <c r="BCH12">
        <v>0.2</v>
      </c>
      <c r="BCI12">
        <v>0</v>
      </c>
      <c r="BCJ12">
        <v>0.2</v>
      </c>
      <c r="BCK12">
        <v>0.2</v>
      </c>
      <c r="BCL12">
        <v>0</v>
      </c>
      <c r="BCM12">
        <v>0.2</v>
      </c>
      <c r="BCN12">
        <v>0.2</v>
      </c>
      <c r="BCO12">
        <v>0.2</v>
      </c>
      <c r="BCP12">
        <v>0</v>
      </c>
      <c r="BCQ12">
        <v>0.2</v>
      </c>
      <c r="BCR12">
        <v>0.2</v>
      </c>
      <c r="BCS12">
        <v>0.2</v>
      </c>
      <c r="BCT12">
        <v>0.2</v>
      </c>
      <c r="BCU12">
        <v>0</v>
      </c>
      <c r="BCV12">
        <v>0</v>
      </c>
      <c r="BCW12">
        <v>0</v>
      </c>
      <c r="BCX12">
        <v>0.2</v>
      </c>
      <c r="BCY12">
        <v>0</v>
      </c>
      <c r="BCZ12">
        <v>0.2</v>
      </c>
      <c r="BDA12">
        <v>0.2</v>
      </c>
      <c r="BDB12">
        <v>0</v>
      </c>
      <c r="BDC12">
        <v>0</v>
      </c>
      <c r="BDD12">
        <v>0.2</v>
      </c>
      <c r="BDE12">
        <v>0.2</v>
      </c>
      <c r="BDF12">
        <v>0.2</v>
      </c>
      <c r="BDG12">
        <v>0</v>
      </c>
      <c r="BDH12">
        <v>0.2</v>
      </c>
      <c r="BDI12">
        <v>0</v>
      </c>
      <c r="BDJ12">
        <v>0</v>
      </c>
      <c r="BDK12">
        <v>0</v>
      </c>
      <c r="BDL12">
        <v>0.2</v>
      </c>
      <c r="BDM12">
        <v>0</v>
      </c>
      <c r="BDN12">
        <v>0</v>
      </c>
      <c r="BDO12">
        <v>0.2</v>
      </c>
      <c r="BDP12">
        <v>0.2</v>
      </c>
      <c r="BDQ12">
        <v>0</v>
      </c>
      <c r="BDR12">
        <v>0</v>
      </c>
      <c r="BDS12">
        <v>0.2</v>
      </c>
      <c r="BDT12">
        <v>0</v>
      </c>
      <c r="BDU12">
        <v>0</v>
      </c>
      <c r="BDV12">
        <v>0</v>
      </c>
      <c r="BDW12">
        <v>0</v>
      </c>
      <c r="BDX12">
        <v>0.2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0.2</v>
      </c>
      <c r="BEE12">
        <v>0</v>
      </c>
      <c r="BEF12">
        <v>0</v>
      </c>
      <c r="BEG12">
        <v>0</v>
      </c>
      <c r="BEH12">
        <v>0.2</v>
      </c>
      <c r="BEI12">
        <v>0.2</v>
      </c>
      <c r="BEJ12">
        <v>0</v>
      </c>
      <c r="BEK12">
        <v>0.2</v>
      </c>
      <c r="BEL12">
        <v>0</v>
      </c>
      <c r="BEM12">
        <v>0.2</v>
      </c>
      <c r="BEN12">
        <v>0.2</v>
      </c>
      <c r="BEO12">
        <v>0.2</v>
      </c>
      <c r="BEP12">
        <v>0</v>
      </c>
      <c r="BEQ12">
        <v>0</v>
      </c>
      <c r="BER12">
        <v>0</v>
      </c>
      <c r="BES12">
        <v>0</v>
      </c>
      <c r="BET12">
        <v>0.2</v>
      </c>
      <c r="BEU12">
        <v>0</v>
      </c>
      <c r="BEV12">
        <v>0</v>
      </c>
      <c r="BEW12">
        <v>0.2</v>
      </c>
      <c r="BEX12">
        <v>0.2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0.2</v>
      </c>
      <c r="BFI12">
        <v>0.2</v>
      </c>
      <c r="BFJ12">
        <v>0.2</v>
      </c>
      <c r="BFK12">
        <v>0</v>
      </c>
      <c r="BFL12">
        <v>0</v>
      </c>
      <c r="BFM12">
        <v>0.2</v>
      </c>
      <c r="BFN12">
        <v>0.2</v>
      </c>
      <c r="BFO12">
        <v>0</v>
      </c>
      <c r="BFP12">
        <v>0</v>
      </c>
      <c r="BFQ12">
        <v>0.2</v>
      </c>
      <c r="BFR12">
        <v>0.2</v>
      </c>
      <c r="BFS12">
        <v>0</v>
      </c>
      <c r="BFT12">
        <v>0.2</v>
      </c>
      <c r="BFU12">
        <v>0</v>
      </c>
      <c r="BFV12">
        <v>0</v>
      </c>
      <c r="BFW12">
        <v>0.2</v>
      </c>
      <c r="BFX12">
        <v>0</v>
      </c>
      <c r="BFY12">
        <v>0.2</v>
      </c>
      <c r="BFZ12">
        <v>0.2</v>
      </c>
      <c r="BGA12">
        <v>0.2</v>
      </c>
      <c r="BGB12">
        <v>0.2</v>
      </c>
      <c r="BGC12">
        <v>0.2</v>
      </c>
      <c r="BGD12">
        <v>0</v>
      </c>
      <c r="BGE12">
        <v>0.2</v>
      </c>
      <c r="BGF12">
        <v>0.2</v>
      </c>
      <c r="BGG12">
        <v>0.2</v>
      </c>
      <c r="BGH12">
        <v>0.2</v>
      </c>
      <c r="BGI12">
        <v>0</v>
      </c>
      <c r="BGJ12">
        <v>0</v>
      </c>
      <c r="BGK12">
        <v>0.2</v>
      </c>
      <c r="BGL12">
        <v>0</v>
      </c>
      <c r="BGM12">
        <v>0</v>
      </c>
      <c r="BGN12">
        <v>0.2</v>
      </c>
      <c r="BGO12">
        <v>0</v>
      </c>
      <c r="BGP12">
        <v>0.2</v>
      </c>
      <c r="BGQ12">
        <v>0.2</v>
      </c>
      <c r="BGR12">
        <v>0</v>
      </c>
      <c r="BGS12">
        <v>0</v>
      </c>
      <c r="BGT12">
        <v>0</v>
      </c>
      <c r="BGU12">
        <v>0.2</v>
      </c>
      <c r="BGV12">
        <v>0.2</v>
      </c>
      <c r="BGW12">
        <v>0</v>
      </c>
      <c r="BGX12">
        <v>0.2</v>
      </c>
      <c r="BGY12">
        <v>0</v>
      </c>
      <c r="BGZ12">
        <v>0</v>
      </c>
      <c r="BHA12">
        <v>0</v>
      </c>
      <c r="BHB12">
        <v>0.2</v>
      </c>
      <c r="BHC12">
        <v>0</v>
      </c>
      <c r="BHD12">
        <v>0</v>
      </c>
      <c r="BHE12">
        <v>0.2</v>
      </c>
      <c r="BHF12">
        <v>0</v>
      </c>
      <c r="BHG12">
        <v>0.2</v>
      </c>
      <c r="BHH12">
        <v>0.2</v>
      </c>
      <c r="BHI12">
        <v>0.2</v>
      </c>
      <c r="BHJ12">
        <v>0</v>
      </c>
      <c r="BHK12">
        <v>0</v>
      </c>
      <c r="BHL12">
        <v>0</v>
      </c>
      <c r="BHM12">
        <v>0.2</v>
      </c>
      <c r="BHN12">
        <v>0.2</v>
      </c>
      <c r="BHO12">
        <v>0.2</v>
      </c>
      <c r="BHP12">
        <v>0.2</v>
      </c>
      <c r="BHQ12">
        <v>0.2</v>
      </c>
      <c r="BHR12">
        <v>0</v>
      </c>
      <c r="BHS12">
        <v>0.2</v>
      </c>
      <c r="BHT12">
        <v>0.2</v>
      </c>
      <c r="BHU12">
        <v>0</v>
      </c>
      <c r="BHV12">
        <v>0</v>
      </c>
      <c r="BHW12">
        <v>0.2</v>
      </c>
      <c r="BHX12">
        <v>0</v>
      </c>
      <c r="BHY12">
        <v>0</v>
      </c>
      <c r="BHZ12">
        <v>0</v>
      </c>
      <c r="BIA12">
        <v>0.2</v>
      </c>
      <c r="BIB12">
        <v>0.2</v>
      </c>
      <c r="BIC12">
        <v>0.2</v>
      </c>
      <c r="BID12">
        <v>0</v>
      </c>
      <c r="BIE12">
        <v>0.2</v>
      </c>
      <c r="BIF12">
        <v>0.2</v>
      </c>
      <c r="BIG12">
        <v>0</v>
      </c>
      <c r="BIH12">
        <v>0</v>
      </c>
      <c r="BII12">
        <v>0</v>
      </c>
      <c r="BIJ12">
        <v>0.2</v>
      </c>
      <c r="BIK12">
        <v>0</v>
      </c>
      <c r="BIL12">
        <v>0.2</v>
      </c>
      <c r="BIM12">
        <v>0.2</v>
      </c>
      <c r="BIN12">
        <v>0</v>
      </c>
      <c r="BIO12">
        <v>0</v>
      </c>
      <c r="BIP12">
        <v>0</v>
      </c>
      <c r="BIQ12">
        <v>0.2</v>
      </c>
      <c r="BIR12">
        <v>0</v>
      </c>
      <c r="BIS12">
        <v>0</v>
      </c>
      <c r="BIT12">
        <v>0.2</v>
      </c>
      <c r="BIU12">
        <v>0</v>
      </c>
      <c r="BIV12">
        <v>0.2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0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0.2</v>
      </c>
      <c r="BJM12">
        <v>0</v>
      </c>
      <c r="BJN12">
        <v>0.2</v>
      </c>
      <c r="BJO12">
        <v>0.2</v>
      </c>
      <c r="BJP12">
        <v>0.2</v>
      </c>
      <c r="BJQ12">
        <v>0</v>
      </c>
      <c r="BJR12">
        <v>0.2</v>
      </c>
      <c r="BJS12">
        <v>0.2</v>
      </c>
      <c r="BJT12">
        <v>0.2</v>
      </c>
      <c r="BJU12">
        <v>0</v>
      </c>
      <c r="BJV12">
        <v>0.2</v>
      </c>
      <c r="BJW12">
        <v>0.2</v>
      </c>
      <c r="BJX12">
        <v>0.2</v>
      </c>
      <c r="BJY12">
        <v>0.2</v>
      </c>
      <c r="BJZ12">
        <v>0</v>
      </c>
      <c r="BKA12">
        <v>0</v>
      </c>
      <c r="BKB12">
        <v>0.2</v>
      </c>
      <c r="BKC12">
        <v>0</v>
      </c>
      <c r="BKD12">
        <v>0</v>
      </c>
      <c r="BKE12">
        <v>0.2</v>
      </c>
      <c r="BKF12">
        <v>0</v>
      </c>
      <c r="BKG12">
        <v>0</v>
      </c>
      <c r="BKH12">
        <v>0</v>
      </c>
      <c r="BKI12">
        <v>0</v>
      </c>
      <c r="BKJ12">
        <v>0.2</v>
      </c>
      <c r="BKK12">
        <v>0</v>
      </c>
      <c r="BKL12">
        <v>0</v>
      </c>
      <c r="BKM12">
        <v>0</v>
      </c>
      <c r="BKN12">
        <v>0.2</v>
      </c>
      <c r="BKO12">
        <v>0.2</v>
      </c>
      <c r="BKP12">
        <v>0</v>
      </c>
      <c r="BKQ12">
        <v>0</v>
      </c>
      <c r="BKR12">
        <v>0</v>
      </c>
      <c r="BKS12">
        <v>0</v>
      </c>
      <c r="BKT12">
        <v>0.2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0.2</v>
      </c>
      <c r="BLA12">
        <v>0.2</v>
      </c>
      <c r="BLB12">
        <v>0.2</v>
      </c>
      <c r="BLC12">
        <v>0.2</v>
      </c>
      <c r="BLD12">
        <v>0.2</v>
      </c>
      <c r="BLE12">
        <v>0</v>
      </c>
      <c r="BLF12">
        <v>0.2</v>
      </c>
      <c r="BLG12">
        <v>0.2</v>
      </c>
      <c r="BLH12">
        <v>0</v>
      </c>
      <c r="BLI12">
        <v>0</v>
      </c>
      <c r="BLJ12">
        <v>0.2</v>
      </c>
      <c r="BLK12">
        <v>0.2</v>
      </c>
      <c r="BLL12">
        <v>0</v>
      </c>
      <c r="BLM12">
        <v>0</v>
      </c>
      <c r="BLN12">
        <v>0</v>
      </c>
      <c r="BLO12">
        <v>0.2</v>
      </c>
      <c r="BLP12">
        <v>0</v>
      </c>
      <c r="BLQ12">
        <v>0</v>
      </c>
      <c r="BLR12">
        <v>0.2</v>
      </c>
      <c r="BLS12">
        <v>0</v>
      </c>
      <c r="BLT12">
        <v>0.2</v>
      </c>
      <c r="BLU12">
        <v>0.2</v>
      </c>
      <c r="BLV12">
        <v>0.2</v>
      </c>
      <c r="BLW12">
        <v>0</v>
      </c>
      <c r="BLX12">
        <v>0.2</v>
      </c>
      <c r="BLY12">
        <v>0.2</v>
      </c>
      <c r="BLZ12">
        <v>0.2</v>
      </c>
      <c r="BMA12">
        <v>0.2</v>
      </c>
      <c r="BMB12">
        <v>0</v>
      </c>
      <c r="BMC12">
        <v>0</v>
      </c>
      <c r="BMD12">
        <v>0.2</v>
      </c>
      <c r="BME12">
        <v>0.2</v>
      </c>
      <c r="BMF12">
        <v>0.2</v>
      </c>
      <c r="BMG12">
        <v>0.2</v>
      </c>
      <c r="BMH12">
        <v>0.2</v>
      </c>
      <c r="BMI12">
        <v>0</v>
      </c>
      <c r="BMJ12">
        <v>0.2</v>
      </c>
      <c r="BMK12">
        <v>0</v>
      </c>
      <c r="BML12">
        <v>0.2</v>
      </c>
      <c r="BMM12">
        <v>0</v>
      </c>
      <c r="BMN12">
        <v>0</v>
      </c>
      <c r="BMO12">
        <v>0</v>
      </c>
      <c r="BMP12">
        <v>0.2</v>
      </c>
      <c r="BMQ12">
        <v>0.2</v>
      </c>
      <c r="BMR12">
        <v>0</v>
      </c>
      <c r="BMS12">
        <v>0.2</v>
      </c>
      <c r="BMT12">
        <v>0.2</v>
      </c>
      <c r="BMU12">
        <v>0.2</v>
      </c>
      <c r="BMV12">
        <v>0</v>
      </c>
      <c r="BMW12">
        <v>0</v>
      </c>
      <c r="BMX12">
        <v>0.2</v>
      </c>
      <c r="BMY12">
        <v>0.2</v>
      </c>
      <c r="BMZ12">
        <v>0.2</v>
      </c>
      <c r="BNA12">
        <v>0.2</v>
      </c>
      <c r="BNB12">
        <v>0</v>
      </c>
      <c r="BNC12">
        <v>0.2</v>
      </c>
      <c r="BND12">
        <v>0.2</v>
      </c>
      <c r="BNE12">
        <v>0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0.2</v>
      </c>
      <c r="BNL12">
        <v>0</v>
      </c>
      <c r="BNM12">
        <v>0.2</v>
      </c>
      <c r="BNN12">
        <v>0.2</v>
      </c>
      <c r="BNO12">
        <v>0.2</v>
      </c>
      <c r="BNP12">
        <v>0</v>
      </c>
      <c r="BNQ12">
        <v>0.2</v>
      </c>
      <c r="BNR12">
        <v>0</v>
      </c>
      <c r="BNS12">
        <v>0</v>
      </c>
      <c r="BNT12">
        <v>0.2</v>
      </c>
      <c r="BNU12">
        <v>0</v>
      </c>
      <c r="BNV12">
        <v>0.2</v>
      </c>
      <c r="BNW12">
        <v>0.2</v>
      </c>
      <c r="BNX12">
        <v>0</v>
      </c>
      <c r="BNY12">
        <v>0</v>
      </c>
      <c r="BNZ12">
        <v>0.2</v>
      </c>
      <c r="BOA12">
        <v>0</v>
      </c>
      <c r="BOB12">
        <v>0.2</v>
      </c>
      <c r="BOC12">
        <v>0</v>
      </c>
      <c r="BOD12">
        <v>0.2</v>
      </c>
      <c r="BOE12">
        <v>0</v>
      </c>
      <c r="BOF12">
        <v>0.2</v>
      </c>
      <c r="BOG12">
        <v>0.2</v>
      </c>
      <c r="BOH12">
        <v>0.2</v>
      </c>
      <c r="BOI12">
        <v>0.2</v>
      </c>
      <c r="BOJ12">
        <v>0</v>
      </c>
      <c r="BOK12">
        <v>0</v>
      </c>
      <c r="BOL12">
        <v>0.2</v>
      </c>
      <c r="BOM12">
        <v>0.2</v>
      </c>
      <c r="BON12">
        <v>0.2</v>
      </c>
      <c r="BOO12">
        <v>0</v>
      </c>
      <c r="BOP12">
        <v>0</v>
      </c>
      <c r="BOQ12">
        <v>0.2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0.2</v>
      </c>
      <c r="BOX12">
        <v>0</v>
      </c>
      <c r="BOY12">
        <v>0.2</v>
      </c>
      <c r="BOZ12">
        <v>0</v>
      </c>
      <c r="BPA12">
        <v>0.2</v>
      </c>
      <c r="BPB12">
        <v>0</v>
      </c>
      <c r="BPC12">
        <v>0</v>
      </c>
      <c r="BPD12">
        <v>0.2</v>
      </c>
      <c r="BPE12">
        <v>0</v>
      </c>
      <c r="BPF12">
        <v>0</v>
      </c>
      <c r="BPG12">
        <v>0</v>
      </c>
      <c r="BPH12">
        <v>0</v>
      </c>
      <c r="BPI12">
        <v>0.2</v>
      </c>
      <c r="BPJ12">
        <v>0</v>
      </c>
      <c r="BPK12">
        <v>0.2</v>
      </c>
      <c r="BPL12">
        <v>0</v>
      </c>
      <c r="BPM12">
        <v>0</v>
      </c>
      <c r="BPN12">
        <v>0</v>
      </c>
      <c r="BPO12">
        <v>0.2</v>
      </c>
      <c r="BPP12">
        <v>0</v>
      </c>
      <c r="BPQ12">
        <v>0.2</v>
      </c>
      <c r="BPR12">
        <v>0.2</v>
      </c>
      <c r="BPS12">
        <v>0.2</v>
      </c>
      <c r="BPT12">
        <v>0.2</v>
      </c>
      <c r="BPU12">
        <v>0</v>
      </c>
      <c r="BPV12">
        <v>0.2</v>
      </c>
      <c r="BPW12">
        <v>0</v>
      </c>
      <c r="BPX12">
        <v>0.2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0.2</v>
      </c>
      <c r="BQF12">
        <v>0</v>
      </c>
      <c r="BQG12">
        <v>0.2</v>
      </c>
      <c r="BQH12">
        <v>0.2</v>
      </c>
      <c r="BQI12">
        <v>0.2</v>
      </c>
      <c r="BQJ12">
        <v>0</v>
      </c>
      <c r="BQK12">
        <v>0.2</v>
      </c>
      <c r="BQL12">
        <v>0.2</v>
      </c>
      <c r="BQM12">
        <v>0</v>
      </c>
      <c r="BQN12">
        <v>0.2</v>
      </c>
      <c r="BQO12">
        <v>0</v>
      </c>
      <c r="BQP12">
        <v>0.2</v>
      </c>
      <c r="BQQ12">
        <v>0</v>
      </c>
      <c r="BQR12">
        <v>0.2</v>
      </c>
      <c r="BQS12">
        <v>0.2</v>
      </c>
      <c r="BQT12">
        <v>0.2</v>
      </c>
      <c r="BQU12">
        <v>0</v>
      </c>
      <c r="BQV12">
        <v>0</v>
      </c>
      <c r="BQW12">
        <v>0</v>
      </c>
      <c r="BQX12">
        <v>0</v>
      </c>
      <c r="BQY12">
        <v>0.2</v>
      </c>
      <c r="BQZ12">
        <v>0</v>
      </c>
      <c r="BRA12">
        <v>0</v>
      </c>
      <c r="BRB12">
        <v>0</v>
      </c>
      <c r="BRC12">
        <v>0.2</v>
      </c>
      <c r="BRD12">
        <v>0.2</v>
      </c>
      <c r="BRE12">
        <v>0</v>
      </c>
      <c r="BRF12">
        <v>0.2</v>
      </c>
      <c r="BRG12">
        <v>0</v>
      </c>
      <c r="BRH12">
        <v>0.2</v>
      </c>
      <c r="BRI12">
        <v>0.2</v>
      </c>
      <c r="BRJ12">
        <v>0.2</v>
      </c>
      <c r="BRK12">
        <v>0</v>
      </c>
      <c r="BRL12">
        <v>0.2</v>
      </c>
      <c r="BRM12">
        <v>0.2</v>
      </c>
      <c r="BRN12">
        <v>0</v>
      </c>
      <c r="BRO12">
        <v>0</v>
      </c>
      <c r="BRP12">
        <v>0.2</v>
      </c>
      <c r="BRQ12">
        <v>0</v>
      </c>
      <c r="BRR12">
        <v>0.2</v>
      </c>
      <c r="BRS12">
        <v>0</v>
      </c>
      <c r="BRT12">
        <v>0</v>
      </c>
      <c r="BRU12">
        <v>0</v>
      </c>
      <c r="BRV12">
        <v>0.2</v>
      </c>
      <c r="BRW12">
        <v>0.2</v>
      </c>
      <c r="BRX12">
        <v>0</v>
      </c>
      <c r="BRY12">
        <v>0</v>
      </c>
      <c r="BRZ12">
        <v>0.2</v>
      </c>
      <c r="BSA12">
        <v>0.2</v>
      </c>
      <c r="BSB12">
        <v>0</v>
      </c>
      <c r="BSC12">
        <v>0</v>
      </c>
      <c r="BSD12">
        <v>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0.2</v>
      </c>
      <c r="BSK12">
        <v>0</v>
      </c>
      <c r="BSL12">
        <v>0</v>
      </c>
      <c r="BSM12">
        <v>0</v>
      </c>
      <c r="BSN12">
        <v>0</v>
      </c>
      <c r="BSO12">
        <v>0.2</v>
      </c>
      <c r="BSP12">
        <v>0.2</v>
      </c>
      <c r="BSQ12">
        <v>0.2</v>
      </c>
      <c r="BSR12">
        <v>0.2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0</v>
      </c>
      <c r="BTA12">
        <v>0.2</v>
      </c>
      <c r="BTB12">
        <v>0</v>
      </c>
      <c r="BTC12">
        <v>0.2</v>
      </c>
      <c r="BTD12">
        <v>0</v>
      </c>
      <c r="BTE12">
        <v>0.2</v>
      </c>
      <c r="BTF12">
        <v>0.2</v>
      </c>
      <c r="BTG12">
        <v>0</v>
      </c>
      <c r="BTH12">
        <v>0.2</v>
      </c>
      <c r="BTI12">
        <v>0</v>
      </c>
      <c r="BTJ12">
        <v>0</v>
      </c>
      <c r="BTK12">
        <v>0.2</v>
      </c>
      <c r="BTL12">
        <v>0.2</v>
      </c>
      <c r="BTM12">
        <v>0.2</v>
      </c>
      <c r="BTN12">
        <v>0.2</v>
      </c>
      <c r="BTO12">
        <v>0.2</v>
      </c>
      <c r="BTP12">
        <v>0</v>
      </c>
      <c r="BTQ12">
        <v>0</v>
      </c>
      <c r="BTR12">
        <v>0.2</v>
      </c>
      <c r="BTS12">
        <v>0</v>
      </c>
      <c r="BTT12">
        <v>0.2</v>
      </c>
      <c r="BTU12">
        <v>0.2</v>
      </c>
      <c r="BTV12">
        <v>0</v>
      </c>
      <c r="BTW12">
        <v>0.2</v>
      </c>
      <c r="BTX12">
        <v>0.2</v>
      </c>
      <c r="BTY12">
        <v>0.2</v>
      </c>
      <c r="BTZ12">
        <v>0.2</v>
      </c>
      <c r="BUA12">
        <v>0</v>
      </c>
      <c r="BUB12">
        <v>0.2</v>
      </c>
      <c r="BUC12">
        <v>0.2</v>
      </c>
      <c r="BUD12">
        <v>0</v>
      </c>
      <c r="BUE12">
        <v>0</v>
      </c>
      <c r="BUF12">
        <v>0</v>
      </c>
      <c r="BUG12">
        <v>0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0.2</v>
      </c>
      <c r="BUO12">
        <v>0.2</v>
      </c>
      <c r="BUP12">
        <v>0</v>
      </c>
      <c r="BUQ12">
        <v>0.2</v>
      </c>
      <c r="BUR12">
        <v>0.2</v>
      </c>
      <c r="BUS12">
        <v>0.2</v>
      </c>
      <c r="BUT12">
        <v>0.2</v>
      </c>
      <c r="BUU12">
        <v>0.2</v>
      </c>
      <c r="BUV12">
        <v>0</v>
      </c>
      <c r="BUW12">
        <v>0.2</v>
      </c>
      <c r="BUX12">
        <v>0.2</v>
      </c>
      <c r="BUY12">
        <v>0.2</v>
      </c>
      <c r="BUZ12">
        <v>0</v>
      </c>
      <c r="BVA12">
        <v>0</v>
      </c>
      <c r="BVB12">
        <v>0.2</v>
      </c>
      <c r="BVC12">
        <v>0</v>
      </c>
      <c r="BVD12">
        <v>0.2</v>
      </c>
      <c r="BVE12">
        <v>0.2</v>
      </c>
      <c r="BVF12">
        <v>0</v>
      </c>
      <c r="BVG12">
        <v>0</v>
      </c>
      <c r="BVH12">
        <v>0.2</v>
      </c>
      <c r="BVI12">
        <v>0.2</v>
      </c>
      <c r="BVJ12">
        <v>0.2</v>
      </c>
      <c r="BVK12">
        <v>0</v>
      </c>
      <c r="BVL12">
        <v>0.2</v>
      </c>
      <c r="BVM12">
        <v>0</v>
      </c>
      <c r="BVN12">
        <v>0.2</v>
      </c>
      <c r="BVO12">
        <v>0.2</v>
      </c>
      <c r="BVP12">
        <v>0.2</v>
      </c>
      <c r="BVQ12">
        <v>0.2</v>
      </c>
      <c r="BVR12">
        <v>0</v>
      </c>
      <c r="BVS12">
        <v>0.2</v>
      </c>
      <c r="BVT12">
        <v>0</v>
      </c>
      <c r="BVU12">
        <v>0.2</v>
      </c>
      <c r="BVV12">
        <v>0.2</v>
      </c>
      <c r="BVW12">
        <v>0.2</v>
      </c>
      <c r="BVX12">
        <v>0</v>
      </c>
      <c r="BVY12">
        <v>0</v>
      </c>
      <c r="BVZ12">
        <v>0.2</v>
      </c>
      <c r="BWA12">
        <v>0.2</v>
      </c>
      <c r="BWB12">
        <v>0.2</v>
      </c>
      <c r="BWC12">
        <v>0</v>
      </c>
      <c r="BWD12">
        <v>0.2</v>
      </c>
      <c r="BWE12">
        <v>0.2</v>
      </c>
      <c r="BWF12">
        <v>0.2</v>
      </c>
      <c r="BWG12">
        <v>0.2</v>
      </c>
      <c r="BWH12">
        <v>0</v>
      </c>
      <c r="BWI12">
        <v>0.2</v>
      </c>
      <c r="BWJ12">
        <v>0</v>
      </c>
      <c r="BWK12">
        <v>0</v>
      </c>
      <c r="BWL12">
        <v>0.2</v>
      </c>
      <c r="BWM12">
        <v>0</v>
      </c>
      <c r="BWN12">
        <v>0.2</v>
      </c>
      <c r="BWO12">
        <v>0.2</v>
      </c>
      <c r="BWP12">
        <v>0</v>
      </c>
      <c r="BWQ12">
        <v>0.2</v>
      </c>
      <c r="BWR12">
        <v>0.2</v>
      </c>
      <c r="BWS12">
        <v>0.2</v>
      </c>
      <c r="BWT12">
        <v>0.2</v>
      </c>
      <c r="BWU12">
        <v>0.2</v>
      </c>
      <c r="BWV12">
        <v>0.2</v>
      </c>
      <c r="BWW12">
        <v>0</v>
      </c>
      <c r="BWX12">
        <v>0</v>
      </c>
      <c r="BWY12">
        <v>0</v>
      </c>
      <c r="BWZ12">
        <v>0</v>
      </c>
      <c r="BXA12">
        <v>0</v>
      </c>
      <c r="BXB12">
        <v>0.2</v>
      </c>
      <c r="BXC12">
        <v>0.2</v>
      </c>
      <c r="BXD12">
        <v>0</v>
      </c>
      <c r="BXE12">
        <v>0</v>
      </c>
      <c r="BXF12">
        <v>0</v>
      </c>
      <c r="BXG12">
        <v>0.2</v>
      </c>
      <c r="BXH12">
        <v>0</v>
      </c>
      <c r="BXI12">
        <v>0.2</v>
      </c>
      <c r="BXJ12">
        <v>0</v>
      </c>
      <c r="BXK12">
        <v>0</v>
      </c>
      <c r="BXL12">
        <v>0.2</v>
      </c>
      <c r="BXM12">
        <v>0.2</v>
      </c>
      <c r="BXN12">
        <v>0.2</v>
      </c>
      <c r="BXO12">
        <v>0</v>
      </c>
      <c r="BXP12">
        <v>0</v>
      </c>
      <c r="BXQ12">
        <v>0</v>
      </c>
      <c r="BXR12">
        <v>0</v>
      </c>
      <c r="BXS12">
        <v>0.2</v>
      </c>
      <c r="BXT12">
        <v>0</v>
      </c>
      <c r="BXU12">
        <v>0.2</v>
      </c>
      <c r="BXV12">
        <v>0.2</v>
      </c>
      <c r="BXW12">
        <v>0</v>
      </c>
      <c r="BXX12">
        <v>0</v>
      </c>
      <c r="BXY12">
        <v>0.2</v>
      </c>
      <c r="BXZ12">
        <v>0</v>
      </c>
      <c r="BYA12">
        <v>0.2</v>
      </c>
      <c r="BYB12">
        <v>0.2</v>
      </c>
      <c r="BYC12">
        <v>0.2</v>
      </c>
      <c r="BYD12">
        <v>0.2</v>
      </c>
      <c r="BYE12">
        <v>0.2</v>
      </c>
      <c r="BYF12">
        <v>0</v>
      </c>
      <c r="BYG12">
        <v>0</v>
      </c>
      <c r="BYH12">
        <v>0</v>
      </c>
      <c r="BYI12">
        <v>0</v>
      </c>
      <c r="BYJ12">
        <v>0</v>
      </c>
      <c r="BYK12">
        <v>0</v>
      </c>
      <c r="BYL12">
        <v>0</v>
      </c>
      <c r="BYM12">
        <v>0.2</v>
      </c>
      <c r="BYN12">
        <v>0.2</v>
      </c>
      <c r="BYO12">
        <v>0</v>
      </c>
      <c r="BYP12">
        <v>0</v>
      </c>
      <c r="BYQ12">
        <v>0.2</v>
      </c>
      <c r="BYR12">
        <v>0.2</v>
      </c>
      <c r="BYS12">
        <v>0</v>
      </c>
      <c r="BYT12">
        <v>0.2</v>
      </c>
      <c r="BYU12">
        <v>0.2</v>
      </c>
      <c r="BYV12">
        <v>0</v>
      </c>
      <c r="BYW12">
        <v>0</v>
      </c>
      <c r="BYX12">
        <v>0.2</v>
      </c>
      <c r="BYY12">
        <v>0.2</v>
      </c>
      <c r="BYZ12">
        <v>0.2</v>
      </c>
      <c r="BZA12">
        <v>0</v>
      </c>
      <c r="BZB12">
        <v>0.2</v>
      </c>
      <c r="BZC12">
        <v>0.2</v>
      </c>
      <c r="BZD12">
        <v>0.2</v>
      </c>
      <c r="BZE12">
        <v>0</v>
      </c>
      <c r="BZF12">
        <v>0.2</v>
      </c>
      <c r="BZG12">
        <v>0</v>
      </c>
      <c r="BZH12">
        <v>0.2</v>
      </c>
      <c r="BZI12">
        <v>0</v>
      </c>
      <c r="BZJ12">
        <v>0</v>
      </c>
      <c r="BZK12">
        <v>0</v>
      </c>
      <c r="BZL12">
        <v>0</v>
      </c>
      <c r="BZM12">
        <v>0</v>
      </c>
      <c r="BZN12">
        <v>0</v>
      </c>
      <c r="BZO12">
        <v>0</v>
      </c>
      <c r="BZP12">
        <v>0</v>
      </c>
      <c r="BZQ12">
        <v>0.2</v>
      </c>
      <c r="BZR12">
        <v>0.2</v>
      </c>
      <c r="BZS12">
        <v>0.2</v>
      </c>
      <c r="BZT12">
        <v>0</v>
      </c>
      <c r="BZU12">
        <v>0</v>
      </c>
      <c r="BZV12">
        <v>0.2</v>
      </c>
      <c r="BZW12">
        <v>0</v>
      </c>
      <c r="BZX12">
        <v>0.2</v>
      </c>
      <c r="BZY12">
        <v>0.2</v>
      </c>
      <c r="BZZ12">
        <v>0.2</v>
      </c>
      <c r="CAA12">
        <v>0</v>
      </c>
      <c r="CAB12">
        <v>0</v>
      </c>
      <c r="CAC12">
        <v>0</v>
      </c>
      <c r="CAD12">
        <v>0</v>
      </c>
      <c r="CAE12">
        <v>0.2</v>
      </c>
      <c r="CAF12">
        <v>0</v>
      </c>
      <c r="CAG12">
        <v>0</v>
      </c>
      <c r="CAH12">
        <v>0.2</v>
      </c>
      <c r="CAI12">
        <v>0.2</v>
      </c>
      <c r="CAJ12">
        <v>0.2</v>
      </c>
      <c r="CAK12">
        <v>0</v>
      </c>
      <c r="CAL12">
        <v>0.2</v>
      </c>
      <c r="CAM12">
        <v>0</v>
      </c>
      <c r="CAN12">
        <v>0</v>
      </c>
      <c r="CAO12">
        <v>0.2</v>
      </c>
      <c r="CAP12">
        <v>0.2</v>
      </c>
      <c r="CAQ12">
        <v>0.2</v>
      </c>
      <c r="CAR12">
        <v>0.2</v>
      </c>
      <c r="CAS12">
        <v>0.2</v>
      </c>
      <c r="CAT12">
        <v>0</v>
      </c>
      <c r="CAU12">
        <v>0.2</v>
      </c>
      <c r="CAV12">
        <v>0.2</v>
      </c>
      <c r="CAW12">
        <v>0.2</v>
      </c>
      <c r="CAX12">
        <v>0.2</v>
      </c>
      <c r="CAY12">
        <v>0</v>
      </c>
      <c r="CAZ12">
        <v>0.2</v>
      </c>
      <c r="CBA12">
        <v>0.2</v>
      </c>
      <c r="CBB12">
        <v>0</v>
      </c>
      <c r="CBC12">
        <v>0</v>
      </c>
      <c r="CBD12">
        <v>0.2</v>
      </c>
      <c r="CBE12">
        <v>0.2</v>
      </c>
      <c r="CBF12">
        <v>0.2</v>
      </c>
      <c r="CBG12">
        <v>0.2</v>
      </c>
      <c r="CBH12">
        <v>0</v>
      </c>
      <c r="CBI12">
        <v>0</v>
      </c>
      <c r="CBJ12">
        <v>0</v>
      </c>
      <c r="CBK12">
        <v>0</v>
      </c>
      <c r="CBL12">
        <v>0.2</v>
      </c>
      <c r="CBM12">
        <v>0.2</v>
      </c>
      <c r="CBN12">
        <v>0.2</v>
      </c>
      <c r="CBO12">
        <v>0</v>
      </c>
      <c r="CBP12">
        <v>0.2</v>
      </c>
      <c r="CBQ12">
        <v>0.2</v>
      </c>
      <c r="CBR12">
        <v>0</v>
      </c>
      <c r="CBS12">
        <v>0</v>
      </c>
      <c r="CBT12">
        <v>0.2</v>
      </c>
      <c r="CBU12">
        <v>0.2</v>
      </c>
      <c r="CBV12">
        <v>0.2</v>
      </c>
      <c r="CBW12">
        <v>0</v>
      </c>
      <c r="CBX12">
        <v>0</v>
      </c>
      <c r="CBY12">
        <v>0</v>
      </c>
      <c r="CBZ12">
        <v>0.2</v>
      </c>
      <c r="CCA12">
        <v>0</v>
      </c>
      <c r="CCB12">
        <v>0</v>
      </c>
      <c r="CCC12">
        <v>0</v>
      </c>
      <c r="CCD12">
        <v>0</v>
      </c>
      <c r="CCE12">
        <v>0.2</v>
      </c>
      <c r="CCF12">
        <v>0.2</v>
      </c>
      <c r="CCG12">
        <v>0</v>
      </c>
      <c r="CCH12">
        <v>0.2</v>
      </c>
      <c r="CCI12">
        <v>0.2</v>
      </c>
      <c r="CCJ12">
        <v>0</v>
      </c>
      <c r="CCK12">
        <v>0</v>
      </c>
      <c r="CCL12">
        <v>0.2</v>
      </c>
      <c r="CCM12">
        <v>0</v>
      </c>
      <c r="CCN12">
        <v>0</v>
      </c>
      <c r="CCO12">
        <v>0.2</v>
      </c>
      <c r="CCP12">
        <v>0.2</v>
      </c>
      <c r="CCQ12">
        <v>0</v>
      </c>
      <c r="CCR12">
        <v>0</v>
      </c>
      <c r="CCS12">
        <v>0.2</v>
      </c>
      <c r="CCT12">
        <v>0.2</v>
      </c>
      <c r="CCU12">
        <v>0</v>
      </c>
      <c r="CCV12">
        <v>0</v>
      </c>
      <c r="CCW12">
        <v>0</v>
      </c>
      <c r="CCX12">
        <v>0.2</v>
      </c>
      <c r="CCY12">
        <v>0.2</v>
      </c>
      <c r="CCZ12">
        <v>0.2</v>
      </c>
      <c r="CDA12">
        <v>0.2</v>
      </c>
      <c r="CDB12">
        <v>0.2</v>
      </c>
      <c r="CDC12">
        <v>0</v>
      </c>
      <c r="CDD12">
        <v>0</v>
      </c>
      <c r="CDE12">
        <v>0</v>
      </c>
      <c r="CDF12">
        <v>0</v>
      </c>
      <c r="CDG12">
        <v>0</v>
      </c>
      <c r="CDH12">
        <v>0</v>
      </c>
      <c r="CDI12">
        <v>0.2</v>
      </c>
      <c r="CDJ12">
        <v>0.2</v>
      </c>
      <c r="CDK12">
        <v>0</v>
      </c>
      <c r="CDL12">
        <v>0</v>
      </c>
      <c r="CDM12">
        <v>0.2</v>
      </c>
      <c r="CDN12">
        <v>0.2</v>
      </c>
      <c r="CDO12">
        <v>0.2</v>
      </c>
      <c r="CDP12">
        <v>0</v>
      </c>
      <c r="CDQ12">
        <v>0.2</v>
      </c>
      <c r="CDR12">
        <v>0</v>
      </c>
      <c r="CDS12">
        <v>0</v>
      </c>
      <c r="CDT12">
        <v>0</v>
      </c>
      <c r="CDU12">
        <v>0</v>
      </c>
      <c r="CDV12">
        <v>0.2</v>
      </c>
      <c r="CDW12">
        <v>0.2</v>
      </c>
      <c r="CDX12">
        <v>0</v>
      </c>
      <c r="CDY12">
        <v>0.2</v>
      </c>
      <c r="CDZ12">
        <v>0.2</v>
      </c>
      <c r="CEA12">
        <v>0</v>
      </c>
      <c r="CEB12">
        <v>0.2</v>
      </c>
      <c r="CEC12">
        <v>0</v>
      </c>
      <c r="CED12">
        <v>0</v>
      </c>
      <c r="CEE12">
        <v>0</v>
      </c>
      <c r="CEF12">
        <v>0.2</v>
      </c>
      <c r="CEG12">
        <v>0.2</v>
      </c>
      <c r="CEH12">
        <v>0.2</v>
      </c>
      <c r="CEI12">
        <v>0</v>
      </c>
      <c r="CEJ12">
        <v>0</v>
      </c>
      <c r="CEK12">
        <v>0</v>
      </c>
      <c r="CEL12">
        <v>0.2</v>
      </c>
      <c r="CEM12">
        <v>0</v>
      </c>
      <c r="CEN12">
        <v>0.2</v>
      </c>
      <c r="CEO12">
        <v>0.2</v>
      </c>
      <c r="CEP12">
        <v>0</v>
      </c>
      <c r="CEQ12">
        <v>0.2</v>
      </c>
      <c r="CER12">
        <v>0</v>
      </c>
      <c r="CES12">
        <v>0.2</v>
      </c>
      <c r="CET12">
        <v>0</v>
      </c>
      <c r="CEU12">
        <v>0</v>
      </c>
      <c r="CEV12">
        <v>0</v>
      </c>
      <c r="CEW12">
        <v>0.2</v>
      </c>
      <c r="CEX12">
        <v>0</v>
      </c>
      <c r="CEY12">
        <v>0.2</v>
      </c>
      <c r="CEZ12">
        <v>0.2</v>
      </c>
      <c r="CFA12">
        <v>0.2</v>
      </c>
      <c r="CFB12">
        <v>0.2</v>
      </c>
      <c r="CFC12">
        <v>0</v>
      </c>
      <c r="CFD12">
        <v>0.2</v>
      </c>
      <c r="CFE12">
        <v>0</v>
      </c>
      <c r="CFF12">
        <v>0.2</v>
      </c>
      <c r="CFG12">
        <v>0</v>
      </c>
      <c r="CFH12">
        <v>0</v>
      </c>
      <c r="CFI12">
        <v>0.2</v>
      </c>
      <c r="CFJ12">
        <v>0.2</v>
      </c>
      <c r="CFK12">
        <v>0</v>
      </c>
      <c r="CFL12">
        <v>0.2</v>
      </c>
      <c r="CFM12">
        <v>0.2</v>
      </c>
      <c r="CFN12">
        <v>0</v>
      </c>
      <c r="CFO12">
        <v>0.2</v>
      </c>
      <c r="CFP12">
        <v>0</v>
      </c>
      <c r="CFQ12">
        <v>0</v>
      </c>
      <c r="CFR12">
        <v>0</v>
      </c>
      <c r="CFS12">
        <v>0</v>
      </c>
      <c r="CFT12">
        <v>0</v>
      </c>
      <c r="CFU12">
        <v>0</v>
      </c>
      <c r="CFV12">
        <v>0</v>
      </c>
      <c r="CFW12">
        <v>0.2</v>
      </c>
      <c r="CFX12">
        <v>0.2</v>
      </c>
      <c r="CFY12">
        <v>0.2</v>
      </c>
      <c r="CFZ12">
        <v>0</v>
      </c>
      <c r="CGA12">
        <v>0</v>
      </c>
      <c r="CGB12">
        <v>0</v>
      </c>
      <c r="CGC12">
        <v>0</v>
      </c>
      <c r="CGD12">
        <v>0</v>
      </c>
      <c r="CGE12">
        <v>0.2</v>
      </c>
      <c r="CGF12">
        <v>0</v>
      </c>
      <c r="CGG12">
        <v>0</v>
      </c>
      <c r="CGH12">
        <v>0.2</v>
      </c>
      <c r="CGI12">
        <v>0</v>
      </c>
      <c r="CGJ12">
        <v>0.2</v>
      </c>
      <c r="CGK12">
        <v>0.2</v>
      </c>
      <c r="CGL12">
        <v>0.2</v>
      </c>
      <c r="CGM12">
        <v>0.2</v>
      </c>
      <c r="CGN12">
        <v>0</v>
      </c>
      <c r="CGO12">
        <v>0.2</v>
      </c>
      <c r="CGP12">
        <v>0</v>
      </c>
      <c r="CGQ12">
        <v>0</v>
      </c>
      <c r="CGR12">
        <v>0.2</v>
      </c>
      <c r="CGS12">
        <v>0.2</v>
      </c>
      <c r="CGT12">
        <v>0</v>
      </c>
      <c r="CGU12">
        <v>0.2</v>
      </c>
      <c r="CGV12">
        <v>0.2</v>
      </c>
      <c r="CGW12">
        <v>0.2</v>
      </c>
      <c r="CGX12">
        <v>0.2</v>
      </c>
      <c r="CGY12">
        <v>0</v>
      </c>
      <c r="CGZ12">
        <v>0</v>
      </c>
      <c r="CHA12">
        <v>0</v>
      </c>
      <c r="CHB12">
        <v>0.2</v>
      </c>
      <c r="CHC12">
        <v>0</v>
      </c>
      <c r="CHD12">
        <v>0</v>
      </c>
      <c r="CHE12">
        <v>0</v>
      </c>
      <c r="CHF12">
        <v>0.2</v>
      </c>
      <c r="CHG12">
        <v>0</v>
      </c>
      <c r="CHH12">
        <v>0.2</v>
      </c>
      <c r="CHI12">
        <v>0.2</v>
      </c>
      <c r="CHJ12">
        <v>0.2</v>
      </c>
      <c r="CHK12">
        <v>0</v>
      </c>
      <c r="CHL12">
        <v>0.2</v>
      </c>
      <c r="CHM12">
        <v>0</v>
      </c>
      <c r="CHN12">
        <v>0.2</v>
      </c>
      <c r="CHO12">
        <v>0.2</v>
      </c>
      <c r="CHP12">
        <v>0.2</v>
      </c>
      <c r="CHQ12">
        <v>0</v>
      </c>
      <c r="CHR12">
        <v>0.2</v>
      </c>
      <c r="CHS12">
        <v>0</v>
      </c>
      <c r="CHT12">
        <v>0</v>
      </c>
      <c r="CHU12">
        <v>0.2</v>
      </c>
      <c r="CHV12">
        <v>0</v>
      </c>
      <c r="CHW12">
        <v>0.2</v>
      </c>
      <c r="CHX12">
        <v>0</v>
      </c>
      <c r="CHY12">
        <v>0.2</v>
      </c>
      <c r="CHZ12">
        <v>0.2</v>
      </c>
      <c r="CIA12">
        <v>0.2</v>
      </c>
      <c r="CIB12">
        <v>0</v>
      </c>
      <c r="CIC12">
        <v>0</v>
      </c>
      <c r="CID12">
        <v>0</v>
      </c>
      <c r="CIE12">
        <v>0</v>
      </c>
      <c r="CIF12">
        <v>0.2</v>
      </c>
      <c r="CIG12">
        <v>0.2</v>
      </c>
      <c r="CIH12">
        <v>0</v>
      </c>
      <c r="CII12">
        <v>0.2</v>
      </c>
      <c r="CIJ12">
        <v>0.2</v>
      </c>
      <c r="CIK12">
        <v>0</v>
      </c>
      <c r="CIL12">
        <v>0.2</v>
      </c>
      <c r="CIM12">
        <v>0</v>
      </c>
      <c r="CIN12">
        <v>0.2</v>
      </c>
      <c r="CIO12">
        <v>0.2</v>
      </c>
      <c r="CIP12">
        <v>0.2</v>
      </c>
      <c r="CIQ12">
        <v>0</v>
      </c>
      <c r="CIR12">
        <v>0.2</v>
      </c>
      <c r="CIS12">
        <v>0.2</v>
      </c>
      <c r="CIT12">
        <v>0</v>
      </c>
      <c r="CIU12">
        <v>0.2</v>
      </c>
      <c r="CIV12">
        <v>0.2</v>
      </c>
      <c r="CIW12">
        <v>0.2</v>
      </c>
      <c r="CIX12">
        <v>0.2</v>
      </c>
      <c r="CIY12">
        <v>0.2</v>
      </c>
      <c r="CIZ12">
        <v>0.2</v>
      </c>
      <c r="CJA12">
        <v>0</v>
      </c>
      <c r="CJB12">
        <v>0.2</v>
      </c>
      <c r="CJC12">
        <v>0</v>
      </c>
      <c r="CJD12">
        <v>0.2</v>
      </c>
      <c r="CJE12">
        <v>0</v>
      </c>
      <c r="CJF12">
        <v>0.2</v>
      </c>
      <c r="CJG12">
        <v>0.2</v>
      </c>
      <c r="CJH12">
        <v>0</v>
      </c>
      <c r="CJI12">
        <v>0</v>
      </c>
      <c r="CJJ12">
        <v>0</v>
      </c>
      <c r="CJK12">
        <v>0</v>
      </c>
      <c r="CJL12">
        <v>0.2</v>
      </c>
      <c r="CJM12">
        <v>0</v>
      </c>
      <c r="CJN12">
        <v>0</v>
      </c>
      <c r="CJO12">
        <v>0.2</v>
      </c>
      <c r="CJP12">
        <v>0</v>
      </c>
      <c r="CJQ12">
        <v>0.2</v>
      </c>
      <c r="CJR12">
        <v>0</v>
      </c>
      <c r="CJS12">
        <v>0.2</v>
      </c>
      <c r="CJT12">
        <v>0</v>
      </c>
      <c r="CJU12">
        <v>0</v>
      </c>
      <c r="CJV12">
        <v>0</v>
      </c>
      <c r="CJW12">
        <v>0.2</v>
      </c>
      <c r="CJX12">
        <v>0</v>
      </c>
      <c r="CJY12">
        <v>0.2</v>
      </c>
      <c r="CJZ12">
        <v>0</v>
      </c>
      <c r="CKA12">
        <v>0.2</v>
      </c>
      <c r="CKB12">
        <v>0</v>
      </c>
      <c r="CKC12">
        <v>0.2</v>
      </c>
      <c r="CKD12">
        <v>0</v>
      </c>
      <c r="CKE12">
        <v>0.2</v>
      </c>
      <c r="CKF12">
        <v>0</v>
      </c>
      <c r="CKG12">
        <v>0</v>
      </c>
      <c r="CKH12">
        <v>0.2</v>
      </c>
      <c r="CKI12">
        <v>0</v>
      </c>
      <c r="CKJ12">
        <v>0</v>
      </c>
      <c r="CKK12">
        <v>0</v>
      </c>
      <c r="CKL12">
        <v>0</v>
      </c>
      <c r="CKM12">
        <v>0.2</v>
      </c>
      <c r="CKN12">
        <v>0</v>
      </c>
      <c r="CKO12">
        <v>0</v>
      </c>
      <c r="CKP12">
        <v>0.2</v>
      </c>
      <c r="CKQ12">
        <v>0.2</v>
      </c>
      <c r="CKR12">
        <v>0.2</v>
      </c>
      <c r="CKS12">
        <v>0.2</v>
      </c>
      <c r="CKT12">
        <v>0.2</v>
      </c>
      <c r="CKU12">
        <v>0.2</v>
      </c>
      <c r="CKV12">
        <v>0</v>
      </c>
      <c r="CKW12">
        <v>0.2</v>
      </c>
      <c r="CKX12">
        <v>0</v>
      </c>
      <c r="CKY12">
        <v>0.2</v>
      </c>
      <c r="CKZ12">
        <v>0</v>
      </c>
      <c r="CLA12">
        <v>0</v>
      </c>
      <c r="CLB12">
        <v>0.2</v>
      </c>
      <c r="CLC12">
        <v>0</v>
      </c>
      <c r="CLD12">
        <v>0.2</v>
      </c>
      <c r="CLE12">
        <v>0</v>
      </c>
      <c r="CLF12">
        <v>0.2</v>
      </c>
      <c r="CLG12">
        <v>0.2</v>
      </c>
      <c r="CLH12">
        <v>0.2</v>
      </c>
      <c r="CLI12">
        <v>0.2</v>
      </c>
      <c r="CLJ12">
        <v>0.2</v>
      </c>
      <c r="CLK12">
        <v>0.2</v>
      </c>
      <c r="CLL12">
        <v>0</v>
      </c>
      <c r="CLM12">
        <v>0.2</v>
      </c>
      <c r="CLN12">
        <v>0.2</v>
      </c>
      <c r="CLO12">
        <v>0.2</v>
      </c>
      <c r="CLP12">
        <v>0.2</v>
      </c>
      <c r="CLQ12">
        <v>0</v>
      </c>
      <c r="CLR12">
        <v>0.2</v>
      </c>
      <c r="CLS12">
        <v>0</v>
      </c>
      <c r="CLT12">
        <v>0</v>
      </c>
      <c r="CLU12">
        <v>0.2</v>
      </c>
      <c r="CLV12">
        <v>0.2</v>
      </c>
      <c r="CLW12">
        <v>0.2</v>
      </c>
      <c r="CLX12">
        <v>0.2</v>
      </c>
      <c r="CLY12">
        <v>0</v>
      </c>
      <c r="CLZ12">
        <v>0.2</v>
      </c>
      <c r="CMA12">
        <v>0</v>
      </c>
      <c r="CMB12">
        <v>0.2</v>
      </c>
      <c r="CMC12">
        <v>0.2</v>
      </c>
      <c r="CMD12">
        <v>0.2</v>
      </c>
      <c r="CME12">
        <v>0</v>
      </c>
      <c r="CMF12">
        <v>0.2</v>
      </c>
      <c r="CMG12">
        <v>0</v>
      </c>
      <c r="CMH12">
        <v>0</v>
      </c>
      <c r="CMI12">
        <v>0.2</v>
      </c>
      <c r="CMJ12">
        <v>0</v>
      </c>
      <c r="CMK12">
        <v>0.2</v>
      </c>
      <c r="CML12">
        <v>0</v>
      </c>
      <c r="CMM12">
        <v>0</v>
      </c>
      <c r="CMN12">
        <v>0.2</v>
      </c>
      <c r="CMO12">
        <v>0.2</v>
      </c>
      <c r="CMP12">
        <v>0</v>
      </c>
      <c r="CMQ12">
        <v>0</v>
      </c>
      <c r="CMR12">
        <v>0</v>
      </c>
      <c r="CMS12">
        <v>0</v>
      </c>
      <c r="CMT12">
        <v>0.2</v>
      </c>
      <c r="CMU12">
        <v>0</v>
      </c>
      <c r="CMV12">
        <v>0</v>
      </c>
      <c r="CMW12">
        <v>0.2</v>
      </c>
      <c r="CMX12">
        <v>0</v>
      </c>
      <c r="CMY12">
        <v>0</v>
      </c>
      <c r="CMZ12">
        <v>0</v>
      </c>
      <c r="CNA12">
        <v>0</v>
      </c>
      <c r="CNB12">
        <v>0.2</v>
      </c>
      <c r="CNC12">
        <v>0</v>
      </c>
      <c r="CND12">
        <v>0.2</v>
      </c>
      <c r="CNE12">
        <v>0</v>
      </c>
      <c r="CNF12">
        <v>0.2</v>
      </c>
      <c r="CNG12">
        <v>0</v>
      </c>
      <c r="CNH12">
        <v>0</v>
      </c>
      <c r="CNI12">
        <v>0.2</v>
      </c>
      <c r="CNJ12">
        <v>0</v>
      </c>
      <c r="CNK12">
        <v>0.2</v>
      </c>
      <c r="CNL12">
        <v>0.2</v>
      </c>
      <c r="CNM12">
        <v>0.2</v>
      </c>
      <c r="CNN12">
        <v>0.2</v>
      </c>
      <c r="CNO12">
        <v>0</v>
      </c>
      <c r="CNP12">
        <v>0</v>
      </c>
      <c r="CNQ12">
        <v>0.2</v>
      </c>
      <c r="CNR12">
        <v>0.2</v>
      </c>
      <c r="CNS12">
        <v>0.2</v>
      </c>
      <c r="CNT12">
        <v>0.2</v>
      </c>
      <c r="CNU12">
        <v>0</v>
      </c>
      <c r="CNV12">
        <v>0.2</v>
      </c>
      <c r="CNW12">
        <v>0.2</v>
      </c>
      <c r="CNX12">
        <v>0</v>
      </c>
      <c r="CNY12">
        <v>0.2</v>
      </c>
      <c r="CNZ12">
        <v>0.2</v>
      </c>
      <c r="COA12">
        <v>0</v>
      </c>
      <c r="COB12">
        <v>0.2</v>
      </c>
      <c r="COC12">
        <v>0</v>
      </c>
      <c r="COD12">
        <v>0</v>
      </c>
      <c r="COE12">
        <v>0.2</v>
      </c>
      <c r="COF12">
        <v>0.2</v>
      </c>
      <c r="COG12">
        <v>0.2</v>
      </c>
      <c r="COH12">
        <v>0</v>
      </c>
      <c r="COI12">
        <v>0.2</v>
      </c>
      <c r="COJ12">
        <v>0.2</v>
      </c>
      <c r="COK12">
        <v>0.2</v>
      </c>
      <c r="COL12">
        <v>0</v>
      </c>
      <c r="COM12">
        <v>0.2</v>
      </c>
      <c r="CON12">
        <v>0</v>
      </c>
      <c r="COO12">
        <v>0.2</v>
      </c>
      <c r="COP12">
        <v>0</v>
      </c>
      <c r="COQ12">
        <v>0.2</v>
      </c>
      <c r="COR12">
        <v>0</v>
      </c>
      <c r="COS12">
        <v>0.2</v>
      </c>
      <c r="COT12">
        <v>0.2</v>
      </c>
      <c r="COU12">
        <v>0</v>
      </c>
      <c r="COV12">
        <v>0</v>
      </c>
      <c r="COW12">
        <v>0.2</v>
      </c>
      <c r="COX12">
        <v>0.2</v>
      </c>
      <c r="COY12">
        <v>0</v>
      </c>
      <c r="COZ12">
        <v>0.2</v>
      </c>
      <c r="CPA12">
        <v>0.2</v>
      </c>
      <c r="CPB12">
        <v>0.2</v>
      </c>
      <c r="CPC12">
        <v>0</v>
      </c>
      <c r="CPD12">
        <v>0.2</v>
      </c>
      <c r="CPE12">
        <v>0</v>
      </c>
      <c r="CPF12">
        <v>0</v>
      </c>
      <c r="CPG12">
        <v>0</v>
      </c>
      <c r="CPH12">
        <v>0.2</v>
      </c>
      <c r="CPI12">
        <v>0</v>
      </c>
      <c r="CPJ12">
        <v>0</v>
      </c>
      <c r="CPK12">
        <v>0</v>
      </c>
      <c r="CPL12">
        <v>0</v>
      </c>
      <c r="CPM12">
        <v>0.2</v>
      </c>
      <c r="CPN12">
        <v>0</v>
      </c>
      <c r="CPO12">
        <v>0</v>
      </c>
      <c r="CPP12">
        <v>0</v>
      </c>
      <c r="CPQ12">
        <v>0.2</v>
      </c>
      <c r="CPR12">
        <v>0</v>
      </c>
      <c r="CPS12">
        <v>0</v>
      </c>
      <c r="CPT12">
        <v>0</v>
      </c>
      <c r="CPU12">
        <v>0.2</v>
      </c>
      <c r="CPV12">
        <v>0.2</v>
      </c>
      <c r="CPW12">
        <v>0.2</v>
      </c>
      <c r="CPX12">
        <v>0</v>
      </c>
      <c r="CPY12">
        <v>0</v>
      </c>
      <c r="CPZ12">
        <v>0.2</v>
      </c>
      <c r="CQA12">
        <v>0.2</v>
      </c>
      <c r="CQB12">
        <v>0.2</v>
      </c>
      <c r="CQC12">
        <v>0</v>
      </c>
      <c r="CQD12">
        <v>0</v>
      </c>
      <c r="CQE12">
        <v>0</v>
      </c>
      <c r="CQF12">
        <v>0.2</v>
      </c>
      <c r="CQG12">
        <v>0</v>
      </c>
      <c r="CQH12">
        <v>0</v>
      </c>
      <c r="CQI12">
        <v>0</v>
      </c>
      <c r="CQJ12">
        <v>0.2</v>
      </c>
      <c r="CQK12">
        <v>0</v>
      </c>
      <c r="CQL12">
        <v>0.2</v>
      </c>
      <c r="CQM12">
        <v>0.2</v>
      </c>
      <c r="CQN12">
        <v>0</v>
      </c>
      <c r="CQO12">
        <v>0.2</v>
      </c>
      <c r="CQP12">
        <v>0</v>
      </c>
      <c r="CQQ12">
        <v>0</v>
      </c>
      <c r="CQR12">
        <v>0.2</v>
      </c>
      <c r="CQS12">
        <v>0</v>
      </c>
      <c r="CQT12">
        <v>0</v>
      </c>
      <c r="CQU12">
        <v>0</v>
      </c>
      <c r="CQV12">
        <v>0</v>
      </c>
      <c r="CQW12">
        <v>0.2</v>
      </c>
      <c r="CQX12">
        <v>0.2</v>
      </c>
      <c r="CQY12">
        <v>0</v>
      </c>
      <c r="CQZ12">
        <v>0</v>
      </c>
      <c r="CRA12">
        <v>0.2</v>
      </c>
      <c r="CRB12">
        <v>0</v>
      </c>
      <c r="CRC12">
        <v>0</v>
      </c>
      <c r="CRD12">
        <v>0.2</v>
      </c>
      <c r="CRE12">
        <v>0.2</v>
      </c>
      <c r="CRF12">
        <v>0.2</v>
      </c>
      <c r="CRG12">
        <v>0.2</v>
      </c>
      <c r="CRH12">
        <v>0</v>
      </c>
      <c r="CRI12">
        <v>0</v>
      </c>
      <c r="CRJ12">
        <v>0.2</v>
      </c>
      <c r="CRK12">
        <v>0</v>
      </c>
      <c r="CRL12">
        <v>0.2</v>
      </c>
      <c r="CRM12">
        <v>0</v>
      </c>
      <c r="CRN12">
        <v>0.2</v>
      </c>
      <c r="CRO12">
        <v>0.2</v>
      </c>
      <c r="CRP12">
        <v>0</v>
      </c>
      <c r="CRQ12">
        <v>0</v>
      </c>
      <c r="CRR12">
        <v>0.2</v>
      </c>
      <c r="CRS12">
        <v>0.2</v>
      </c>
      <c r="CRT12">
        <v>0</v>
      </c>
      <c r="CRU12">
        <v>0</v>
      </c>
      <c r="CRV12">
        <v>0</v>
      </c>
      <c r="CRW12">
        <v>0.2</v>
      </c>
      <c r="CRX12">
        <v>0</v>
      </c>
      <c r="CRY12">
        <v>0</v>
      </c>
      <c r="CRZ12">
        <v>0.2</v>
      </c>
      <c r="CSA12">
        <v>0.2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0.2</v>
      </c>
      <c r="CSI12">
        <v>0.2</v>
      </c>
      <c r="CSJ12">
        <v>0.2</v>
      </c>
      <c r="CSK12">
        <v>0.2</v>
      </c>
      <c r="CSL12">
        <v>0</v>
      </c>
      <c r="CSM12">
        <v>0</v>
      </c>
      <c r="CSN12">
        <v>0.2</v>
      </c>
      <c r="CSO12">
        <v>0</v>
      </c>
      <c r="CSP12">
        <v>0.2</v>
      </c>
      <c r="CSQ12">
        <v>0.2</v>
      </c>
      <c r="CSR12">
        <v>0.2</v>
      </c>
      <c r="CSS12">
        <v>0.2</v>
      </c>
      <c r="CST12">
        <v>0.2</v>
      </c>
      <c r="CSU12">
        <v>0.2</v>
      </c>
      <c r="CSV12">
        <v>0.2</v>
      </c>
      <c r="CSW12">
        <v>0</v>
      </c>
      <c r="CSX12">
        <v>0</v>
      </c>
      <c r="CSY12">
        <v>0.2</v>
      </c>
      <c r="CSZ12">
        <v>0</v>
      </c>
      <c r="CTA12">
        <v>0.2</v>
      </c>
      <c r="CTB12">
        <v>0</v>
      </c>
      <c r="CTC12">
        <v>0.2</v>
      </c>
      <c r="CTD12">
        <v>0</v>
      </c>
      <c r="CTE12">
        <v>0.2</v>
      </c>
      <c r="CTF12">
        <v>0</v>
      </c>
      <c r="CTG12">
        <v>0.2</v>
      </c>
      <c r="CTH12">
        <v>0.2</v>
      </c>
      <c r="CTI12">
        <v>0</v>
      </c>
      <c r="CTJ12">
        <v>0.2</v>
      </c>
      <c r="CTK12">
        <v>0</v>
      </c>
      <c r="CTL12">
        <v>0.2</v>
      </c>
      <c r="CTM12">
        <v>0</v>
      </c>
      <c r="CTN12">
        <v>0</v>
      </c>
      <c r="CTO12">
        <v>0.2</v>
      </c>
      <c r="CTP12">
        <v>0</v>
      </c>
      <c r="CTQ12">
        <v>0</v>
      </c>
      <c r="CTR12">
        <v>0.2</v>
      </c>
      <c r="CTS12">
        <v>0</v>
      </c>
      <c r="CTT12">
        <v>0.2</v>
      </c>
      <c r="CTU12">
        <v>0.2</v>
      </c>
      <c r="CTV12">
        <v>0.2</v>
      </c>
      <c r="CTW12">
        <v>0</v>
      </c>
      <c r="CTX12">
        <v>0</v>
      </c>
      <c r="CTY12">
        <v>0</v>
      </c>
      <c r="CTZ12">
        <v>0</v>
      </c>
      <c r="CUA12">
        <v>0.2</v>
      </c>
      <c r="CUB12">
        <v>0</v>
      </c>
      <c r="CUC12">
        <v>0.2</v>
      </c>
      <c r="CUD12">
        <v>0.2</v>
      </c>
      <c r="CUE12">
        <v>0.2</v>
      </c>
      <c r="CUF12">
        <v>0.2</v>
      </c>
      <c r="CUG12">
        <v>0</v>
      </c>
      <c r="CUH12">
        <v>0</v>
      </c>
      <c r="CUI12">
        <v>0.2</v>
      </c>
      <c r="CUJ12">
        <v>0.2</v>
      </c>
      <c r="CUK12">
        <v>0</v>
      </c>
      <c r="CUL12">
        <v>0.2</v>
      </c>
      <c r="CUM12">
        <v>0.2</v>
      </c>
      <c r="CUN12">
        <v>0.2</v>
      </c>
      <c r="CUO12">
        <v>0</v>
      </c>
      <c r="CUP12">
        <v>0.2</v>
      </c>
      <c r="CUQ12">
        <v>0.2</v>
      </c>
      <c r="CUR12">
        <v>0</v>
      </c>
      <c r="CUS12">
        <v>0.2</v>
      </c>
      <c r="CUT12">
        <v>0.2</v>
      </c>
      <c r="CUU12">
        <v>0</v>
      </c>
      <c r="CUV12">
        <v>0.2</v>
      </c>
      <c r="CUW12">
        <v>0</v>
      </c>
      <c r="CUX12">
        <v>0.2</v>
      </c>
      <c r="CUY12">
        <v>0.2</v>
      </c>
      <c r="CUZ12">
        <v>0.2</v>
      </c>
      <c r="CVA12">
        <v>0</v>
      </c>
      <c r="CVB12">
        <v>0</v>
      </c>
      <c r="CVC12">
        <v>0</v>
      </c>
      <c r="CVD12">
        <v>0.2</v>
      </c>
      <c r="CVE12">
        <v>0</v>
      </c>
      <c r="CVF12">
        <v>0.2</v>
      </c>
      <c r="CVG12">
        <v>0</v>
      </c>
      <c r="CVH12">
        <v>0</v>
      </c>
      <c r="CVI12">
        <v>0</v>
      </c>
      <c r="CVJ12">
        <v>0.2</v>
      </c>
      <c r="CVK12">
        <v>0</v>
      </c>
      <c r="CVL12">
        <v>0.2</v>
      </c>
      <c r="CVM12">
        <v>0.2</v>
      </c>
      <c r="CVN12">
        <v>0</v>
      </c>
      <c r="CVO12">
        <v>0.2</v>
      </c>
      <c r="CVP12">
        <v>0.2</v>
      </c>
      <c r="CVQ12">
        <v>0.2</v>
      </c>
      <c r="CVR12">
        <v>0</v>
      </c>
      <c r="CVS12">
        <v>0.2</v>
      </c>
      <c r="CVT12">
        <v>0</v>
      </c>
      <c r="CVU12">
        <v>0</v>
      </c>
      <c r="CVV12">
        <v>0</v>
      </c>
      <c r="CVW12">
        <v>0.2</v>
      </c>
      <c r="CVX12">
        <v>0</v>
      </c>
      <c r="CVY12">
        <v>0.2</v>
      </c>
      <c r="CVZ12">
        <v>0.2</v>
      </c>
      <c r="CWA12">
        <v>0.2</v>
      </c>
      <c r="CWB12">
        <v>0.2</v>
      </c>
      <c r="CWC12">
        <v>0.2</v>
      </c>
      <c r="CWD12">
        <v>0</v>
      </c>
      <c r="CWE12">
        <v>0.2</v>
      </c>
      <c r="CWF12">
        <v>0</v>
      </c>
      <c r="CWG12">
        <v>0.2</v>
      </c>
      <c r="CWH12">
        <v>0.2</v>
      </c>
      <c r="CWI12">
        <v>0.2</v>
      </c>
      <c r="CWJ12">
        <v>0.2</v>
      </c>
      <c r="CWK12">
        <v>0</v>
      </c>
      <c r="CWL12">
        <v>0</v>
      </c>
      <c r="CWM12">
        <v>0.2</v>
      </c>
      <c r="CWN12">
        <v>0</v>
      </c>
      <c r="CWO12">
        <v>0</v>
      </c>
      <c r="CWP12">
        <v>0</v>
      </c>
      <c r="CWQ12">
        <v>0.2</v>
      </c>
      <c r="CWR12">
        <v>0</v>
      </c>
      <c r="CWS12">
        <v>0.2</v>
      </c>
      <c r="CWT12">
        <v>0</v>
      </c>
      <c r="CWU12">
        <v>0.2</v>
      </c>
      <c r="CWV12">
        <v>0</v>
      </c>
      <c r="CWW12">
        <v>0</v>
      </c>
      <c r="CWX12">
        <v>0</v>
      </c>
      <c r="CWY12">
        <v>0.2</v>
      </c>
      <c r="CWZ12">
        <v>0.2</v>
      </c>
      <c r="CXA12">
        <v>0.2</v>
      </c>
      <c r="CXB12">
        <v>0.2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0.2</v>
      </c>
      <c r="CXI12">
        <v>0</v>
      </c>
      <c r="CXJ12">
        <v>0</v>
      </c>
      <c r="CXK12">
        <v>0</v>
      </c>
      <c r="CXL12">
        <v>0.2</v>
      </c>
      <c r="CXM12">
        <v>0</v>
      </c>
      <c r="CXN12">
        <v>0.2</v>
      </c>
      <c r="CXO12">
        <v>0</v>
      </c>
      <c r="CXP12">
        <v>0.2</v>
      </c>
      <c r="CXQ12">
        <v>0.2</v>
      </c>
      <c r="CXR12">
        <v>0</v>
      </c>
      <c r="CXS12">
        <v>0.2</v>
      </c>
      <c r="CXT12">
        <v>0.2</v>
      </c>
      <c r="CXU12">
        <v>0</v>
      </c>
      <c r="CXV12">
        <v>0.2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0.2</v>
      </c>
      <c r="CYE12">
        <v>0</v>
      </c>
      <c r="CYF12">
        <v>0.2</v>
      </c>
      <c r="CYG12">
        <v>0.2</v>
      </c>
      <c r="CYH12">
        <v>0</v>
      </c>
      <c r="CYI12">
        <v>0.2</v>
      </c>
      <c r="CYJ12">
        <v>0</v>
      </c>
      <c r="CYK12">
        <v>0.2</v>
      </c>
      <c r="CYL12">
        <v>0.2</v>
      </c>
      <c r="CYM12">
        <v>0</v>
      </c>
      <c r="CYN12">
        <v>0.2</v>
      </c>
      <c r="CYO12">
        <v>0.2</v>
      </c>
      <c r="CYP12">
        <v>0.2</v>
      </c>
      <c r="CYQ12">
        <v>0.2</v>
      </c>
      <c r="CYR12">
        <v>0</v>
      </c>
      <c r="CYS12">
        <v>0</v>
      </c>
      <c r="CYT12">
        <v>0</v>
      </c>
      <c r="CYU12">
        <v>0</v>
      </c>
      <c r="CYV12">
        <v>0.2</v>
      </c>
      <c r="CYW12">
        <v>0.2</v>
      </c>
      <c r="CYX12">
        <v>0.2</v>
      </c>
      <c r="CYY12">
        <v>0</v>
      </c>
      <c r="CYZ12">
        <v>0</v>
      </c>
      <c r="CZA12">
        <v>0</v>
      </c>
      <c r="CZB12">
        <v>0</v>
      </c>
      <c r="CZC12">
        <v>0.2</v>
      </c>
      <c r="CZD12">
        <v>0</v>
      </c>
      <c r="CZE12">
        <v>0</v>
      </c>
      <c r="CZF12">
        <v>0.2</v>
      </c>
      <c r="CZG12">
        <v>0</v>
      </c>
      <c r="CZH12">
        <v>0.2</v>
      </c>
      <c r="CZI12">
        <v>0.2</v>
      </c>
      <c r="CZJ12">
        <v>0</v>
      </c>
      <c r="CZK12">
        <v>0.2</v>
      </c>
      <c r="CZL12">
        <v>0</v>
      </c>
      <c r="CZM12">
        <v>0.2</v>
      </c>
      <c r="CZN12">
        <v>0</v>
      </c>
      <c r="CZO12">
        <v>0.2</v>
      </c>
      <c r="CZP12">
        <v>0.2</v>
      </c>
      <c r="CZQ12">
        <v>0</v>
      </c>
      <c r="CZR12">
        <v>0.2</v>
      </c>
      <c r="CZS12">
        <v>0.2</v>
      </c>
      <c r="CZT12">
        <v>0.2</v>
      </c>
      <c r="CZU12">
        <v>0.2</v>
      </c>
      <c r="CZV12">
        <v>0.2</v>
      </c>
      <c r="CZW12">
        <v>0</v>
      </c>
      <c r="CZX12">
        <v>0.2</v>
      </c>
      <c r="CZY12">
        <v>0.2</v>
      </c>
      <c r="CZZ12">
        <v>0</v>
      </c>
      <c r="DAA12">
        <v>0</v>
      </c>
      <c r="DAB12">
        <v>0.2</v>
      </c>
      <c r="DAC12">
        <v>0</v>
      </c>
      <c r="DAD12">
        <v>0.2</v>
      </c>
      <c r="DAE12">
        <v>0.2</v>
      </c>
      <c r="DAF12">
        <v>0.2</v>
      </c>
      <c r="DAG12">
        <v>0.2</v>
      </c>
      <c r="DAH12">
        <v>0.2</v>
      </c>
      <c r="DAI12">
        <v>0</v>
      </c>
      <c r="DAJ12">
        <v>0.2</v>
      </c>
      <c r="DAK12">
        <v>0</v>
      </c>
      <c r="DAL12">
        <v>0</v>
      </c>
      <c r="DAM12">
        <v>0</v>
      </c>
      <c r="DAN12">
        <v>0</v>
      </c>
      <c r="DAO12">
        <v>0.2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0.2</v>
      </c>
      <c r="DAV12">
        <v>0</v>
      </c>
      <c r="DAW12">
        <v>0</v>
      </c>
      <c r="DAX12">
        <v>0</v>
      </c>
      <c r="DAY12">
        <v>0.2</v>
      </c>
      <c r="DAZ12">
        <v>0.2</v>
      </c>
      <c r="DBA12">
        <v>0.2</v>
      </c>
      <c r="DBB12">
        <v>0</v>
      </c>
      <c r="DBC12">
        <v>0</v>
      </c>
      <c r="DBD12">
        <v>0.2</v>
      </c>
      <c r="DBE12">
        <v>0</v>
      </c>
      <c r="DBF12">
        <v>0</v>
      </c>
      <c r="DBG12">
        <v>0.2</v>
      </c>
      <c r="DBH12">
        <v>0</v>
      </c>
      <c r="DBI12">
        <v>0</v>
      </c>
      <c r="DBJ12">
        <v>0.2</v>
      </c>
      <c r="DBK12">
        <v>0.2</v>
      </c>
      <c r="DBL12">
        <v>0</v>
      </c>
      <c r="DBM12">
        <v>0.2</v>
      </c>
      <c r="DBN12">
        <v>0</v>
      </c>
      <c r="DBO12">
        <v>0.2</v>
      </c>
      <c r="DBP12">
        <v>0</v>
      </c>
      <c r="DBQ12">
        <v>0</v>
      </c>
      <c r="DBR12">
        <v>0.2</v>
      </c>
      <c r="DBS12">
        <v>0</v>
      </c>
      <c r="DBT12">
        <v>0</v>
      </c>
      <c r="DBU12">
        <v>0.2</v>
      </c>
      <c r="DBV12">
        <v>0.2</v>
      </c>
      <c r="DBW12">
        <v>0.2</v>
      </c>
      <c r="DBX12">
        <v>0</v>
      </c>
      <c r="DBY12">
        <v>0</v>
      </c>
      <c r="DBZ12">
        <v>0</v>
      </c>
      <c r="DCA12">
        <v>0.2</v>
      </c>
      <c r="DCB12">
        <v>0.2</v>
      </c>
      <c r="DCC12">
        <v>0.2</v>
      </c>
      <c r="DCD12">
        <v>0</v>
      </c>
      <c r="DCE12">
        <v>0.2</v>
      </c>
      <c r="DCF12">
        <v>0.2</v>
      </c>
      <c r="DCG12">
        <v>0.2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0.2</v>
      </c>
      <c r="DCN12">
        <v>0</v>
      </c>
      <c r="DCO12">
        <v>0</v>
      </c>
      <c r="DCP12">
        <v>0</v>
      </c>
      <c r="DCQ12">
        <v>0.2</v>
      </c>
      <c r="DCR12">
        <v>0.2</v>
      </c>
      <c r="DCS12">
        <v>0</v>
      </c>
      <c r="DCT12">
        <v>0.2</v>
      </c>
      <c r="DCU12">
        <v>0</v>
      </c>
      <c r="DCV12">
        <v>0.2</v>
      </c>
      <c r="DCW12">
        <v>0</v>
      </c>
      <c r="DCX12">
        <v>0</v>
      </c>
      <c r="DCY12">
        <v>0</v>
      </c>
      <c r="DCZ12">
        <v>0</v>
      </c>
      <c r="DDA12">
        <v>0.2</v>
      </c>
      <c r="DDB12">
        <v>0.2</v>
      </c>
      <c r="DDC12">
        <v>0</v>
      </c>
      <c r="DDD12">
        <v>0</v>
      </c>
      <c r="DDE12">
        <v>0</v>
      </c>
      <c r="DDF12">
        <v>0.2</v>
      </c>
      <c r="DDG12">
        <v>0</v>
      </c>
      <c r="DDH12">
        <v>0</v>
      </c>
      <c r="DDI12">
        <v>0.2</v>
      </c>
      <c r="DDJ12">
        <v>0.2</v>
      </c>
      <c r="DDK12">
        <v>0.2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0.2</v>
      </c>
      <c r="DDR12">
        <v>0</v>
      </c>
      <c r="DDS12">
        <v>0</v>
      </c>
      <c r="DDT12">
        <v>0</v>
      </c>
      <c r="DDU12">
        <v>0</v>
      </c>
      <c r="DDV12">
        <v>0.2</v>
      </c>
      <c r="DDW12">
        <v>0</v>
      </c>
      <c r="DDX12">
        <v>0</v>
      </c>
      <c r="DDY12">
        <v>0.2</v>
      </c>
      <c r="DDZ12">
        <v>0</v>
      </c>
      <c r="DEA12">
        <v>0.2</v>
      </c>
      <c r="DEB12">
        <v>0.2</v>
      </c>
      <c r="DEC12">
        <v>0</v>
      </c>
      <c r="DED12">
        <v>0</v>
      </c>
      <c r="DEE12">
        <v>0</v>
      </c>
      <c r="DEF12">
        <v>0.2</v>
      </c>
      <c r="DEG12">
        <v>0</v>
      </c>
      <c r="DEH12">
        <v>0</v>
      </c>
      <c r="DEI12">
        <v>0.2</v>
      </c>
      <c r="DEJ12">
        <v>0.2</v>
      </c>
      <c r="DEK12">
        <v>0.2</v>
      </c>
      <c r="DEL12">
        <v>0</v>
      </c>
      <c r="DEM12">
        <v>0.2</v>
      </c>
      <c r="DEN12">
        <v>0</v>
      </c>
      <c r="DEO12">
        <v>0</v>
      </c>
      <c r="DEP12">
        <v>0.2</v>
      </c>
      <c r="DEQ12">
        <v>0.2</v>
      </c>
      <c r="DER12">
        <v>0</v>
      </c>
      <c r="DES12">
        <v>0</v>
      </c>
      <c r="DET12">
        <v>0</v>
      </c>
      <c r="DEU12">
        <v>0</v>
      </c>
      <c r="DEV12">
        <v>0.2</v>
      </c>
      <c r="DEW12">
        <v>0.2</v>
      </c>
      <c r="DEX12">
        <v>0</v>
      </c>
      <c r="DEY12">
        <v>0.2</v>
      </c>
      <c r="DEZ12">
        <v>0</v>
      </c>
      <c r="DFA12">
        <v>0.2</v>
      </c>
      <c r="DFB12">
        <v>0.2</v>
      </c>
      <c r="DFC12">
        <v>0.2</v>
      </c>
      <c r="DFD12">
        <v>0.2</v>
      </c>
      <c r="DFE12">
        <v>0.2</v>
      </c>
      <c r="DFF12">
        <v>0.2</v>
      </c>
      <c r="DFG12">
        <v>0</v>
      </c>
      <c r="DFH12">
        <v>0</v>
      </c>
      <c r="DFI12">
        <v>0.2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0.2</v>
      </c>
      <c r="DFP12">
        <v>0.2</v>
      </c>
      <c r="DFQ12">
        <v>0.2</v>
      </c>
      <c r="DFR12">
        <v>0</v>
      </c>
      <c r="DFS12">
        <v>0.2</v>
      </c>
      <c r="DFT12">
        <v>0</v>
      </c>
      <c r="DFU12">
        <v>0</v>
      </c>
      <c r="DFV12">
        <v>0.2</v>
      </c>
      <c r="DFW12">
        <v>0.2</v>
      </c>
      <c r="DFX12">
        <v>0</v>
      </c>
      <c r="DFY12">
        <v>0.2</v>
      </c>
      <c r="DFZ12">
        <v>0</v>
      </c>
      <c r="DGA12">
        <v>0.2</v>
      </c>
      <c r="DGB12">
        <v>0.2</v>
      </c>
      <c r="DGC12">
        <v>0.2</v>
      </c>
      <c r="DGD12">
        <v>0</v>
      </c>
      <c r="DGE12">
        <v>0</v>
      </c>
      <c r="DGF12">
        <v>0.2</v>
      </c>
      <c r="DGG12">
        <v>0</v>
      </c>
      <c r="DGH12">
        <v>0</v>
      </c>
      <c r="DGI12">
        <v>0.2</v>
      </c>
      <c r="DGJ12">
        <v>0.2</v>
      </c>
      <c r="DGK12">
        <v>0</v>
      </c>
      <c r="DGL12">
        <v>0.2</v>
      </c>
      <c r="DGM12">
        <v>0.2</v>
      </c>
      <c r="DGN12">
        <v>0</v>
      </c>
      <c r="DGO12">
        <v>0.2</v>
      </c>
      <c r="DGP12">
        <v>0</v>
      </c>
      <c r="DGQ12">
        <v>0</v>
      </c>
      <c r="DGR12">
        <v>0.2</v>
      </c>
      <c r="DGS12">
        <v>0</v>
      </c>
      <c r="DGT12">
        <v>0</v>
      </c>
      <c r="DGU12">
        <v>0.2</v>
      </c>
      <c r="DGV12">
        <v>0.2</v>
      </c>
      <c r="DGW12">
        <v>0</v>
      </c>
      <c r="DGX12">
        <v>0</v>
      </c>
      <c r="DGY12">
        <v>0</v>
      </c>
      <c r="DGZ12">
        <v>0.2</v>
      </c>
      <c r="DHA12">
        <v>0.2</v>
      </c>
      <c r="DHB12">
        <v>0</v>
      </c>
      <c r="DHC12">
        <v>0.2</v>
      </c>
      <c r="DHD12">
        <v>0.2</v>
      </c>
      <c r="DHE12">
        <v>0</v>
      </c>
      <c r="DHF12">
        <v>0</v>
      </c>
      <c r="DHG12">
        <v>0</v>
      </c>
      <c r="DHH12">
        <v>0.2</v>
      </c>
      <c r="DHI12">
        <v>0.2</v>
      </c>
      <c r="DHJ12">
        <v>0</v>
      </c>
      <c r="DHK12">
        <v>0.2</v>
      </c>
      <c r="DHL12">
        <v>0</v>
      </c>
      <c r="DHM12">
        <v>0</v>
      </c>
      <c r="DHN12">
        <v>0.2</v>
      </c>
      <c r="DHO12">
        <v>0.2</v>
      </c>
      <c r="DHP12">
        <v>0.2</v>
      </c>
      <c r="DHQ12">
        <v>0.2</v>
      </c>
      <c r="DHR12">
        <v>0.2</v>
      </c>
      <c r="DHS12">
        <v>0.2</v>
      </c>
      <c r="DHT12">
        <v>0</v>
      </c>
      <c r="DHU12">
        <v>0.2</v>
      </c>
      <c r="DHV12">
        <v>0</v>
      </c>
      <c r="DHW12">
        <v>0</v>
      </c>
      <c r="DHX12">
        <v>0.2</v>
      </c>
      <c r="DHY12">
        <v>0.2</v>
      </c>
      <c r="DHZ12">
        <v>0</v>
      </c>
      <c r="DIA12">
        <v>0.2</v>
      </c>
      <c r="DIB12">
        <v>0</v>
      </c>
      <c r="DIC12">
        <v>0.2</v>
      </c>
      <c r="DID12">
        <v>0.2</v>
      </c>
      <c r="DIE12">
        <v>0</v>
      </c>
      <c r="DIF12">
        <v>0.2</v>
      </c>
      <c r="DIG12">
        <v>0.2</v>
      </c>
      <c r="DIH12">
        <v>0.2</v>
      </c>
      <c r="DII12">
        <v>0</v>
      </c>
      <c r="DIJ12">
        <v>0.2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0.2</v>
      </c>
      <c r="DIQ12">
        <v>0</v>
      </c>
      <c r="DIR12">
        <v>0</v>
      </c>
      <c r="DIS12">
        <v>0.2</v>
      </c>
      <c r="DIT12">
        <v>0.2</v>
      </c>
      <c r="DIU12">
        <v>0</v>
      </c>
      <c r="DIV12">
        <v>0</v>
      </c>
      <c r="DIW12">
        <v>0</v>
      </c>
      <c r="DIX12">
        <v>0.2</v>
      </c>
      <c r="DIY12">
        <v>0.2</v>
      </c>
      <c r="DIZ12">
        <v>0.2</v>
      </c>
      <c r="DJA12">
        <v>0</v>
      </c>
      <c r="DJB12">
        <v>0.2</v>
      </c>
      <c r="DJC12">
        <v>0</v>
      </c>
      <c r="DJD12">
        <v>0</v>
      </c>
      <c r="DJE12">
        <v>0.2</v>
      </c>
      <c r="DJF12">
        <v>0.2</v>
      </c>
      <c r="DJG12">
        <v>0.2</v>
      </c>
      <c r="DJH12">
        <v>0.2</v>
      </c>
      <c r="DJI12">
        <v>0.2</v>
      </c>
      <c r="DJJ12">
        <v>0.2</v>
      </c>
      <c r="DJK12">
        <v>0</v>
      </c>
      <c r="DJL12">
        <v>0.2</v>
      </c>
      <c r="DJM12">
        <v>0</v>
      </c>
      <c r="DJN12">
        <v>0.2</v>
      </c>
      <c r="DJO12">
        <v>0.2</v>
      </c>
      <c r="DJP12">
        <v>0</v>
      </c>
      <c r="DJQ12">
        <v>0</v>
      </c>
      <c r="DJR12">
        <v>0</v>
      </c>
      <c r="DJS12">
        <v>0.2</v>
      </c>
      <c r="DJT12">
        <v>0</v>
      </c>
      <c r="DJU12">
        <v>0.2</v>
      </c>
      <c r="DJV12">
        <v>0.2</v>
      </c>
      <c r="DJW12">
        <v>0.2</v>
      </c>
      <c r="DJX12">
        <v>0.2</v>
      </c>
      <c r="DJY12">
        <v>0.2</v>
      </c>
      <c r="DJZ12">
        <v>0</v>
      </c>
      <c r="DKA12">
        <v>0</v>
      </c>
      <c r="DKB12">
        <v>0</v>
      </c>
      <c r="DKC12">
        <v>0.2</v>
      </c>
      <c r="DKD12">
        <v>0.2</v>
      </c>
      <c r="DKE12">
        <v>0.2</v>
      </c>
      <c r="DKF12">
        <v>0</v>
      </c>
      <c r="DKG12">
        <v>0.2</v>
      </c>
      <c r="DKH12">
        <v>0.2</v>
      </c>
      <c r="DKI12">
        <v>0</v>
      </c>
      <c r="DKJ12">
        <v>0.2</v>
      </c>
      <c r="DKK12">
        <v>0.2</v>
      </c>
      <c r="DKL12">
        <v>0.2</v>
      </c>
      <c r="DKM12">
        <v>0.2</v>
      </c>
      <c r="DKN12">
        <v>0.2</v>
      </c>
      <c r="DKO12">
        <v>0.2</v>
      </c>
      <c r="DKP12">
        <v>0.2</v>
      </c>
      <c r="DKQ12">
        <v>0.2</v>
      </c>
      <c r="DKR12">
        <v>0.2</v>
      </c>
      <c r="DKS12">
        <v>0</v>
      </c>
      <c r="DKT12">
        <v>0</v>
      </c>
      <c r="DKU12">
        <v>0</v>
      </c>
      <c r="DKV12">
        <v>0</v>
      </c>
      <c r="DKW12">
        <v>0.2</v>
      </c>
      <c r="DKX12">
        <v>0</v>
      </c>
      <c r="DKY12">
        <v>0.2</v>
      </c>
      <c r="DKZ12">
        <v>0</v>
      </c>
      <c r="DLA12">
        <v>0.2</v>
      </c>
      <c r="DLB12">
        <v>0</v>
      </c>
      <c r="DLC12">
        <v>0.2</v>
      </c>
      <c r="DLD12">
        <v>0.2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0.2</v>
      </c>
      <c r="DLK12">
        <v>0</v>
      </c>
      <c r="DLL12">
        <v>0.2</v>
      </c>
      <c r="DLM12">
        <v>0.2</v>
      </c>
      <c r="DLN12">
        <v>0.2</v>
      </c>
      <c r="DLO12">
        <v>0</v>
      </c>
      <c r="DLP12">
        <v>0</v>
      </c>
      <c r="DLQ12">
        <v>0.2</v>
      </c>
      <c r="DLR12">
        <v>0</v>
      </c>
      <c r="DLS12">
        <v>0</v>
      </c>
      <c r="DLT12">
        <v>0.2</v>
      </c>
      <c r="DLU12">
        <v>0</v>
      </c>
      <c r="DLV12">
        <v>0</v>
      </c>
      <c r="DLW12">
        <v>0</v>
      </c>
      <c r="DLX12">
        <v>0.2</v>
      </c>
      <c r="DLY12">
        <v>0</v>
      </c>
      <c r="DLZ12">
        <v>0</v>
      </c>
      <c r="DMA12">
        <v>0</v>
      </c>
      <c r="DMB12">
        <v>0.2</v>
      </c>
      <c r="DMC12">
        <v>0.2</v>
      </c>
      <c r="DMD12">
        <v>0</v>
      </c>
      <c r="DME12">
        <v>0.2</v>
      </c>
      <c r="DMF12">
        <v>0</v>
      </c>
      <c r="DMG12">
        <v>0</v>
      </c>
      <c r="DMH12">
        <v>0.2</v>
      </c>
      <c r="DMI12">
        <v>0.2</v>
      </c>
      <c r="DMJ12">
        <v>0</v>
      </c>
      <c r="DMK12">
        <v>0.2</v>
      </c>
      <c r="DML12">
        <v>0</v>
      </c>
      <c r="DMM12">
        <v>0.2</v>
      </c>
      <c r="DMN12">
        <v>0.2</v>
      </c>
      <c r="DMO12">
        <v>0</v>
      </c>
      <c r="DMP12">
        <v>0.2</v>
      </c>
      <c r="DMQ12">
        <v>0.2</v>
      </c>
      <c r="DMR12">
        <v>0</v>
      </c>
      <c r="DMS12">
        <v>0</v>
      </c>
      <c r="DMT12">
        <v>0</v>
      </c>
      <c r="DMU12">
        <v>0.2</v>
      </c>
      <c r="DMV12">
        <v>0.2</v>
      </c>
      <c r="DMW12">
        <v>0</v>
      </c>
      <c r="DMX12">
        <v>0.2</v>
      </c>
      <c r="DMY12">
        <v>0.2</v>
      </c>
      <c r="DMZ12">
        <v>0</v>
      </c>
      <c r="DNA12">
        <v>0</v>
      </c>
      <c r="DNB12">
        <v>0.2</v>
      </c>
      <c r="DNC12">
        <v>0</v>
      </c>
      <c r="DND12">
        <v>0</v>
      </c>
      <c r="DNE12">
        <v>0</v>
      </c>
      <c r="DNF12">
        <v>0</v>
      </c>
      <c r="DNG12">
        <v>0.2</v>
      </c>
      <c r="DNH12">
        <v>0</v>
      </c>
      <c r="DNI12">
        <v>0</v>
      </c>
      <c r="DNJ12">
        <v>0.2</v>
      </c>
      <c r="DNK12">
        <v>0</v>
      </c>
      <c r="DNL12">
        <v>0.2</v>
      </c>
      <c r="DNM12">
        <v>0.2</v>
      </c>
      <c r="DNN12">
        <v>0</v>
      </c>
      <c r="DNO12">
        <v>0.2</v>
      </c>
      <c r="DNP12">
        <v>0</v>
      </c>
      <c r="DNQ12">
        <v>0</v>
      </c>
      <c r="DNR12">
        <v>0.2</v>
      </c>
      <c r="DNS12">
        <v>0.2</v>
      </c>
      <c r="DNT12">
        <v>0.2</v>
      </c>
      <c r="DNU12">
        <v>0</v>
      </c>
      <c r="DNV12">
        <v>0</v>
      </c>
      <c r="DNW12">
        <v>0.2</v>
      </c>
      <c r="DNX12">
        <v>0</v>
      </c>
      <c r="DNY12">
        <v>0.2</v>
      </c>
      <c r="DNZ12">
        <v>0.2</v>
      </c>
      <c r="DOA12">
        <v>0</v>
      </c>
      <c r="DOB12">
        <v>0</v>
      </c>
      <c r="DOC12">
        <v>0.2</v>
      </c>
      <c r="DOD12">
        <v>0.2</v>
      </c>
      <c r="DOE12">
        <v>0.2</v>
      </c>
      <c r="DOF12">
        <v>0.2</v>
      </c>
      <c r="DOG12">
        <v>0.2</v>
      </c>
      <c r="DOH12">
        <v>0</v>
      </c>
      <c r="DOI12">
        <v>0</v>
      </c>
      <c r="DOJ12">
        <v>0.2</v>
      </c>
      <c r="DOK12">
        <v>0</v>
      </c>
      <c r="DOL12">
        <v>0.2</v>
      </c>
      <c r="DOM12">
        <v>0</v>
      </c>
      <c r="DON12">
        <v>0</v>
      </c>
      <c r="DOO12">
        <v>0.2</v>
      </c>
      <c r="DOP12">
        <v>0</v>
      </c>
      <c r="DOQ12">
        <v>0</v>
      </c>
      <c r="DOR12">
        <v>0.2</v>
      </c>
      <c r="DOS12">
        <v>0</v>
      </c>
      <c r="DOT12">
        <v>0.2</v>
      </c>
      <c r="DOU12">
        <v>0.2</v>
      </c>
      <c r="DOV12">
        <v>0</v>
      </c>
      <c r="DOW12">
        <v>0</v>
      </c>
      <c r="DOX12">
        <v>0</v>
      </c>
      <c r="DOY12">
        <v>0.2</v>
      </c>
      <c r="DOZ12">
        <v>0</v>
      </c>
      <c r="DPA12">
        <v>0.2</v>
      </c>
      <c r="DPB12">
        <v>0</v>
      </c>
      <c r="DPC12">
        <v>0</v>
      </c>
      <c r="DPD12">
        <v>0.2</v>
      </c>
      <c r="DPE12">
        <v>0.2</v>
      </c>
      <c r="DPF12">
        <v>0.2</v>
      </c>
      <c r="DPG12">
        <v>0.2</v>
      </c>
      <c r="DPH12">
        <v>0</v>
      </c>
      <c r="DPI12">
        <v>0.2</v>
      </c>
      <c r="DPJ12">
        <v>0.2</v>
      </c>
      <c r="DPK12">
        <v>0.2</v>
      </c>
      <c r="DPL12">
        <v>0.2</v>
      </c>
      <c r="DPM12">
        <v>0</v>
      </c>
      <c r="DPN12">
        <v>0</v>
      </c>
      <c r="DPO12">
        <v>0.2</v>
      </c>
      <c r="DPP12">
        <v>0</v>
      </c>
      <c r="DPQ12">
        <v>0.2</v>
      </c>
      <c r="DPR12">
        <v>0</v>
      </c>
      <c r="DPS12">
        <v>0.2</v>
      </c>
      <c r="DPT12">
        <v>0.2</v>
      </c>
      <c r="DPU12">
        <v>0.2</v>
      </c>
      <c r="DPV12">
        <v>0.2</v>
      </c>
      <c r="DPW12">
        <v>0</v>
      </c>
      <c r="DPX12">
        <v>0.2</v>
      </c>
      <c r="DPY12">
        <v>0.2</v>
      </c>
      <c r="DPZ12">
        <v>0.2</v>
      </c>
      <c r="DQA12">
        <v>0</v>
      </c>
      <c r="DQB12">
        <v>0.2</v>
      </c>
      <c r="DQC12">
        <v>0</v>
      </c>
      <c r="DQD12">
        <v>0</v>
      </c>
      <c r="DQE12">
        <v>0</v>
      </c>
      <c r="DQF12">
        <v>0.2</v>
      </c>
      <c r="DQG12">
        <v>0</v>
      </c>
      <c r="DQH12">
        <v>0.2</v>
      </c>
      <c r="DQI12">
        <v>0</v>
      </c>
      <c r="DQJ12">
        <v>0.2</v>
      </c>
      <c r="DQK12">
        <v>0.2</v>
      </c>
      <c r="DQL12">
        <v>0.2</v>
      </c>
      <c r="DQM12">
        <v>0</v>
      </c>
      <c r="DQN12">
        <v>0.2</v>
      </c>
      <c r="DQO12">
        <v>0.2</v>
      </c>
      <c r="DQP12">
        <v>0</v>
      </c>
      <c r="DQQ12">
        <v>0</v>
      </c>
      <c r="DQR12">
        <v>0</v>
      </c>
      <c r="DQS12">
        <v>0</v>
      </c>
      <c r="DQT12">
        <v>0</v>
      </c>
      <c r="DQU12">
        <v>0.2</v>
      </c>
      <c r="DQV12">
        <v>0</v>
      </c>
      <c r="DQW12">
        <v>0.2</v>
      </c>
      <c r="DQX12">
        <v>0</v>
      </c>
      <c r="DQY12">
        <v>0.2</v>
      </c>
      <c r="DQZ12">
        <v>0</v>
      </c>
      <c r="DRA12">
        <v>0</v>
      </c>
      <c r="DRB12">
        <v>0.2</v>
      </c>
      <c r="DRC12">
        <v>0.2</v>
      </c>
      <c r="DRD12">
        <v>0</v>
      </c>
      <c r="DRE12">
        <v>0</v>
      </c>
      <c r="DRF12">
        <v>0.2</v>
      </c>
      <c r="DRG12">
        <v>0.2</v>
      </c>
      <c r="DRH12">
        <v>0</v>
      </c>
      <c r="DRI12">
        <v>0</v>
      </c>
      <c r="DRJ12">
        <v>0.2</v>
      </c>
      <c r="DRK12">
        <v>0.2</v>
      </c>
      <c r="DRL12">
        <v>0</v>
      </c>
      <c r="DRM12">
        <v>0.2</v>
      </c>
      <c r="DRN12">
        <v>0.2</v>
      </c>
      <c r="DRO12">
        <v>0</v>
      </c>
      <c r="DRP12">
        <v>0</v>
      </c>
      <c r="DRQ12">
        <v>0.2</v>
      </c>
      <c r="DRR12">
        <v>0</v>
      </c>
      <c r="DRS12">
        <v>0.2</v>
      </c>
      <c r="DRT12">
        <v>0.2</v>
      </c>
      <c r="DRU12">
        <v>0.2</v>
      </c>
      <c r="DRV12">
        <v>0</v>
      </c>
      <c r="DRW12">
        <v>0</v>
      </c>
      <c r="DRX12">
        <v>0.2</v>
      </c>
      <c r="DRY12">
        <v>0.2</v>
      </c>
      <c r="DRZ12">
        <v>0.2</v>
      </c>
      <c r="DSA12">
        <v>0</v>
      </c>
      <c r="DSB12">
        <v>0.2</v>
      </c>
      <c r="DSC12">
        <v>0.2</v>
      </c>
      <c r="DSD12">
        <v>0.2</v>
      </c>
      <c r="DSE12">
        <v>0.2</v>
      </c>
      <c r="DSF12">
        <v>0.2</v>
      </c>
      <c r="DSG12">
        <v>0</v>
      </c>
      <c r="DSH12">
        <v>0</v>
      </c>
      <c r="DSI12">
        <v>0.2</v>
      </c>
      <c r="DSJ12">
        <v>0</v>
      </c>
      <c r="DSK12">
        <v>0.2</v>
      </c>
      <c r="DSL12">
        <v>0</v>
      </c>
      <c r="DSM12">
        <v>0.2</v>
      </c>
      <c r="DSN12">
        <v>0</v>
      </c>
      <c r="DSO12">
        <v>0.2</v>
      </c>
      <c r="DSP12">
        <v>0</v>
      </c>
      <c r="DSQ12">
        <v>0</v>
      </c>
      <c r="DSR12">
        <v>0</v>
      </c>
      <c r="DSS12">
        <v>0</v>
      </c>
      <c r="DST12">
        <v>0.2</v>
      </c>
      <c r="DSU12">
        <v>0</v>
      </c>
      <c r="DSV12">
        <v>0</v>
      </c>
      <c r="DSW12">
        <v>0.2</v>
      </c>
      <c r="DSX12">
        <v>0.2</v>
      </c>
      <c r="DSY12">
        <v>0.2</v>
      </c>
      <c r="DSZ12">
        <v>0.2</v>
      </c>
      <c r="DTA12">
        <v>0.2</v>
      </c>
      <c r="DTB12">
        <v>0.2</v>
      </c>
      <c r="DTC12">
        <v>0.2</v>
      </c>
      <c r="DTD12">
        <v>0.2</v>
      </c>
      <c r="DTE12">
        <v>0.2</v>
      </c>
      <c r="DTF12">
        <v>0.2</v>
      </c>
      <c r="DTG12">
        <v>0</v>
      </c>
      <c r="DTH12">
        <v>0</v>
      </c>
      <c r="DTI12">
        <v>0.2</v>
      </c>
      <c r="DTJ12">
        <v>0.2</v>
      </c>
      <c r="DTK12">
        <v>0.2</v>
      </c>
      <c r="DTL12">
        <v>0</v>
      </c>
      <c r="DTM12">
        <v>0</v>
      </c>
      <c r="DTN12">
        <v>0.2</v>
      </c>
      <c r="DTO12">
        <v>0</v>
      </c>
      <c r="DTP12">
        <v>0.2</v>
      </c>
      <c r="DTQ12">
        <v>0.2</v>
      </c>
      <c r="DTR12">
        <v>0.2</v>
      </c>
      <c r="DTS12">
        <v>0.2</v>
      </c>
      <c r="DTT12">
        <v>0.2</v>
      </c>
      <c r="DTU12">
        <v>0.2</v>
      </c>
      <c r="DTV12">
        <v>0.2</v>
      </c>
      <c r="DTW12">
        <v>0</v>
      </c>
      <c r="DTX12">
        <v>0.2</v>
      </c>
      <c r="DTY12">
        <v>0</v>
      </c>
      <c r="DTZ12">
        <v>0</v>
      </c>
      <c r="DUA12">
        <v>0.2</v>
      </c>
      <c r="DUB12">
        <v>0</v>
      </c>
      <c r="DUC12">
        <v>0</v>
      </c>
      <c r="DUD12">
        <v>0</v>
      </c>
      <c r="DUE12">
        <v>0</v>
      </c>
      <c r="DUF12">
        <v>0</v>
      </c>
      <c r="DUG12">
        <v>0.2</v>
      </c>
      <c r="DUH12">
        <v>0</v>
      </c>
      <c r="DUI12">
        <v>0.2</v>
      </c>
      <c r="DUJ12">
        <v>0</v>
      </c>
      <c r="DUK12">
        <v>0.2</v>
      </c>
      <c r="DUL12">
        <v>0.2</v>
      </c>
      <c r="DUM12">
        <v>0.2</v>
      </c>
      <c r="DUN12">
        <v>0.2</v>
      </c>
      <c r="DUO12">
        <v>0</v>
      </c>
      <c r="DUP12">
        <v>0</v>
      </c>
      <c r="DUQ12">
        <v>0</v>
      </c>
      <c r="DUR12">
        <v>0</v>
      </c>
      <c r="DUS12">
        <v>0</v>
      </c>
      <c r="DUT12">
        <v>0.2</v>
      </c>
      <c r="DUU12">
        <v>0</v>
      </c>
      <c r="DUV12">
        <v>0</v>
      </c>
      <c r="DUW12">
        <v>0</v>
      </c>
      <c r="DUX12">
        <v>0</v>
      </c>
      <c r="DUY12">
        <v>0.2</v>
      </c>
      <c r="DUZ12">
        <v>0</v>
      </c>
      <c r="DVA12">
        <v>0</v>
      </c>
      <c r="DVB12">
        <v>0</v>
      </c>
      <c r="DVC12">
        <v>0</v>
      </c>
      <c r="DVD12">
        <v>0.2</v>
      </c>
      <c r="DVE12">
        <v>0.2</v>
      </c>
      <c r="DVF12">
        <v>0</v>
      </c>
      <c r="DVG12">
        <v>0</v>
      </c>
      <c r="DVH12">
        <v>0</v>
      </c>
      <c r="DVI12">
        <v>0</v>
      </c>
      <c r="DVJ12">
        <v>0.2</v>
      </c>
      <c r="DVK12">
        <v>0</v>
      </c>
      <c r="DVL12">
        <v>0.2</v>
      </c>
      <c r="DVM12">
        <v>0</v>
      </c>
      <c r="DVN12">
        <v>0</v>
      </c>
      <c r="DVO12">
        <v>0</v>
      </c>
      <c r="DVP12">
        <v>0</v>
      </c>
      <c r="DVQ12">
        <v>0</v>
      </c>
      <c r="DVR12">
        <v>0.2</v>
      </c>
      <c r="DVS12">
        <v>0.2</v>
      </c>
      <c r="DVT12">
        <v>0.2</v>
      </c>
      <c r="DVU12">
        <v>0</v>
      </c>
      <c r="DVV12">
        <v>0</v>
      </c>
      <c r="DVW12">
        <v>0</v>
      </c>
      <c r="DVX12">
        <v>0</v>
      </c>
      <c r="DVY12">
        <v>0.2</v>
      </c>
      <c r="DVZ12">
        <v>0</v>
      </c>
      <c r="DWA12">
        <v>0.2</v>
      </c>
      <c r="DWB12">
        <v>0</v>
      </c>
      <c r="DWC12">
        <v>0.2</v>
      </c>
      <c r="DWD12">
        <v>0.2</v>
      </c>
      <c r="DWE12">
        <v>0.2</v>
      </c>
      <c r="DWF12">
        <v>0</v>
      </c>
      <c r="DWG12">
        <v>0.2</v>
      </c>
      <c r="DWH12">
        <v>0</v>
      </c>
      <c r="DWI12">
        <v>0</v>
      </c>
      <c r="DWJ12">
        <v>0.2</v>
      </c>
      <c r="DWK12">
        <v>0.2</v>
      </c>
      <c r="DWL12">
        <v>0</v>
      </c>
      <c r="DWM12">
        <v>0</v>
      </c>
      <c r="DWN12">
        <v>0.2</v>
      </c>
      <c r="DWO12">
        <v>0.2</v>
      </c>
      <c r="DWP12">
        <v>0.2</v>
      </c>
      <c r="DWQ12">
        <v>0.2</v>
      </c>
      <c r="DWR12">
        <v>0</v>
      </c>
      <c r="DWS12">
        <v>0</v>
      </c>
      <c r="DWT12">
        <v>0</v>
      </c>
      <c r="DWU12">
        <v>0</v>
      </c>
      <c r="DWV12">
        <v>0</v>
      </c>
      <c r="DWW12">
        <v>0.2</v>
      </c>
      <c r="DWX12">
        <v>0</v>
      </c>
      <c r="DWY12">
        <v>0.2</v>
      </c>
      <c r="DWZ12">
        <v>0</v>
      </c>
      <c r="DXA12">
        <v>0</v>
      </c>
      <c r="DXB12">
        <v>0</v>
      </c>
      <c r="DXC12">
        <v>0</v>
      </c>
      <c r="DXD12">
        <v>0</v>
      </c>
      <c r="DXE12">
        <v>0.2</v>
      </c>
      <c r="DXF12">
        <v>0.2</v>
      </c>
      <c r="DXG12">
        <v>0</v>
      </c>
      <c r="DXH12">
        <v>0</v>
      </c>
      <c r="DXI12">
        <v>0</v>
      </c>
      <c r="DXJ12">
        <v>0</v>
      </c>
      <c r="DXK12">
        <v>0.2</v>
      </c>
      <c r="DXL12">
        <v>0.2</v>
      </c>
      <c r="DXM12">
        <v>0.2</v>
      </c>
      <c r="DXN12">
        <v>0.2</v>
      </c>
      <c r="DXO12">
        <v>0.2</v>
      </c>
      <c r="DXP12">
        <v>0</v>
      </c>
      <c r="DXQ12">
        <v>0.2</v>
      </c>
      <c r="DXR12">
        <v>0</v>
      </c>
      <c r="DXS12">
        <v>0</v>
      </c>
      <c r="DXT12">
        <v>0</v>
      </c>
      <c r="DXU12">
        <v>0</v>
      </c>
      <c r="DXV12">
        <v>0.2</v>
      </c>
      <c r="DXW12">
        <v>0</v>
      </c>
      <c r="DXX12">
        <v>0.2</v>
      </c>
      <c r="DXY12">
        <v>0</v>
      </c>
      <c r="DXZ12">
        <v>0</v>
      </c>
      <c r="DYA12">
        <v>0</v>
      </c>
      <c r="DYB12">
        <v>0</v>
      </c>
      <c r="DYC12">
        <v>0</v>
      </c>
      <c r="DYD12">
        <v>0</v>
      </c>
      <c r="DYE12">
        <v>0</v>
      </c>
      <c r="DYF12">
        <v>0</v>
      </c>
      <c r="DYG12">
        <v>0.2</v>
      </c>
      <c r="DYH12">
        <v>0</v>
      </c>
      <c r="DYI12">
        <v>0.2</v>
      </c>
      <c r="DYJ12">
        <v>0.2</v>
      </c>
      <c r="DYK12">
        <v>0.2</v>
      </c>
      <c r="DYL12">
        <v>0.2</v>
      </c>
      <c r="DYM12">
        <v>0</v>
      </c>
      <c r="DYN12">
        <v>0</v>
      </c>
      <c r="DYO12">
        <v>0</v>
      </c>
      <c r="DYP12">
        <v>0.2</v>
      </c>
      <c r="DYQ12">
        <v>0</v>
      </c>
      <c r="DYR12">
        <v>0</v>
      </c>
      <c r="DYS12">
        <v>0</v>
      </c>
      <c r="DYT12">
        <v>0.2</v>
      </c>
      <c r="DYU12">
        <v>0</v>
      </c>
      <c r="DYV12">
        <v>0.2</v>
      </c>
      <c r="DYW12">
        <v>0.2</v>
      </c>
      <c r="DYX12">
        <v>0</v>
      </c>
      <c r="DYY12">
        <v>0</v>
      </c>
      <c r="DYZ12">
        <v>0.2</v>
      </c>
      <c r="DZA12">
        <v>0</v>
      </c>
      <c r="DZB12">
        <v>0</v>
      </c>
      <c r="DZC12">
        <v>0</v>
      </c>
      <c r="DZD12">
        <v>0</v>
      </c>
      <c r="DZE12">
        <v>0.2</v>
      </c>
      <c r="DZF12">
        <v>0</v>
      </c>
      <c r="DZG12">
        <v>0</v>
      </c>
      <c r="DZH12">
        <v>0</v>
      </c>
      <c r="DZI12">
        <v>0</v>
      </c>
      <c r="DZJ12">
        <v>0.2</v>
      </c>
      <c r="DZK12">
        <v>0</v>
      </c>
      <c r="DZL12">
        <v>0.2</v>
      </c>
      <c r="DZM12">
        <v>0.2</v>
      </c>
      <c r="DZN12">
        <v>0.2</v>
      </c>
      <c r="DZO12">
        <v>0.2</v>
      </c>
      <c r="DZP12">
        <v>0.2</v>
      </c>
      <c r="DZQ12">
        <v>0</v>
      </c>
      <c r="DZR12">
        <v>0</v>
      </c>
      <c r="DZS12">
        <v>0</v>
      </c>
      <c r="DZT12">
        <v>0</v>
      </c>
      <c r="DZU12">
        <v>0.2</v>
      </c>
      <c r="DZV12">
        <v>0</v>
      </c>
      <c r="DZW12">
        <v>0</v>
      </c>
      <c r="DZX12">
        <v>0</v>
      </c>
      <c r="DZY12">
        <v>0.2</v>
      </c>
      <c r="DZZ12">
        <v>0.2</v>
      </c>
      <c r="EAA12">
        <v>0</v>
      </c>
      <c r="EAB12">
        <v>0</v>
      </c>
      <c r="EAC12">
        <v>0.2</v>
      </c>
      <c r="EAD12">
        <v>0</v>
      </c>
      <c r="EAE12">
        <v>0.2</v>
      </c>
      <c r="EAF12">
        <v>0.2</v>
      </c>
      <c r="EAG12">
        <v>0.2</v>
      </c>
      <c r="EAH12">
        <v>0.2</v>
      </c>
      <c r="EAI12">
        <v>0.2</v>
      </c>
      <c r="EAJ12">
        <v>0.2</v>
      </c>
      <c r="EAK12">
        <v>0</v>
      </c>
      <c r="EAL12">
        <v>0</v>
      </c>
      <c r="EAM12">
        <v>0.2</v>
      </c>
      <c r="EAN12">
        <v>0</v>
      </c>
      <c r="EAO12">
        <v>0.2</v>
      </c>
      <c r="EAP12">
        <v>0</v>
      </c>
      <c r="EAQ12">
        <v>0.2</v>
      </c>
      <c r="EAR12">
        <v>0</v>
      </c>
      <c r="EAS12">
        <v>0.2</v>
      </c>
      <c r="EAT12">
        <v>0.2</v>
      </c>
      <c r="EAU12">
        <v>0</v>
      </c>
      <c r="EAV12">
        <v>0.2</v>
      </c>
      <c r="EAW12">
        <v>0.2</v>
      </c>
      <c r="EAX12">
        <v>0.2</v>
      </c>
      <c r="EAY12">
        <v>0.2</v>
      </c>
      <c r="EAZ12">
        <v>0</v>
      </c>
      <c r="EBA12">
        <v>0</v>
      </c>
      <c r="EBB12">
        <v>0</v>
      </c>
      <c r="EBC12">
        <v>0</v>
      </c>
      <c r="EBD12">
        <v>0</v>
      </c>
      <c r="EBE12">
        <v>0.2</v>
      </c>
      <c r="EBF12">
        <v>0</v>
      </c>
      <c r="EBG12">
        <v>0</v>
      </c>
      <c r="EBH12">
        <v>0.2</v>
      </c>
      <c r="EBI12">
        <v>0.2</v>
      </c>
      <c r="EBJ12">
        <v>0</v>
      </c>
      <c r="EBK12">
        <v>0.2</v>
      </c>
      <c r="EBL12">
        <v>0</v>
      </c>
      <c r="EBM12">
        <v>0</v>
      </c>
      <c r="EBN12">
        <v>0.2</v>
      </c>
      <c r="EBO12">
        <v>0</v>
      </c>
      <c r="EBP12">
        <v>0</v>
      </c>
      <c r="EBQ12">
        <v>0</v>
      </c>
      <c r="EBR12">
        <v>0.2</v>
      </c>
      <c r="EBS12">
        <v>0.2</v>
      </c>
      <c r="EBT12">
        <v>0</v>
      </c>
      <c r="EBU12">
        <v>0</v>
      </c>
      <c r="EBV12">
        <v>0.2</v>
      </c>
      <c r="EBW12">
        <v>0</v>
      </c>
      <c r="EBX12">
        <v>0.2</v>
      </c>
      <c r="EBY12">
        <v>0.2</v>
      </c>
      <c r="EBZ12">
        <v>0</v>
      </c>
      <c r="ECA12">
        <v>0</v>
      </c>
      <c r="ECB12">
        <v>0</v>
      </c>
      <c r="ECC12">
        <v>0.2</v>
      </c>
      <c r="ECD12">
        <v>0.2</v>
      </c>
      <c r="ECE12">
        <v>0.2</v>
      </c>
      <c r="ECF12">
        <v>0</v>
      </c>
      <c r="ECG12">
        <v>0.2</v>
      </c>
      <c r="ECH12">
        <v>0.2</v>
      </c>
      <c r="ECI12">
        <v>0</v>
      </c>
      <c r="ECJ12">
        <v>0.2</v>
      </c>
      <c r="ECK12">
        <v>0.2</v>
      </c>
      <c r="ECL12">
        <v>0.2</v>
      </c>
      <c r="ECM12">
        <v>0.2</v>
      </c>
      <c r="ECN12">
        <v>0</v>
      </c>
      <c r="ECO12">
        <v>0.2</v>
      </c>
      <c r="ECP12">
        <v>0</v>
      </c>
      <c r="ECQ12">
        <v>0</v>
      </c>
      <c r="ECR12">
        <v>0.2</v>
      </c>
      <c r="ECS12">
        <v>0.2</v>
      </c>
      <c r="ECT12">
        <v>0.2</v>
      </c>
      <c r="ECU12">
        <v>0.2</v>
      </c>
      <c r="ECV12">
        <v>0.2</v>
      </c>
      <c r="ECW12">
        <v>0.2</v>
      </c>
      <c r="ECX12">
        <v>0</v>
      </c>
      <c r="ECY12">
        <v>0</v>
      </c>
      <c r="ECZ12">
        <v>0.2</v>
      </c>
      <c r="EDA12">
        <v>0</v>
      </c>
      <c r="EDB12">
        <v>0</v>
      </c>
      <c r="EDC12">
        <v>0</v>
      </c>
      <c r="EDD12">
        <v>0.2</v>
      </c>
      <c r="EDE12">
        <v>0.2</v>
      </c>
      <c r="EDF12">
        <v>0.2</v>
      </c>
      <c r="EDG12">
        <v>0.2</v>
      </c>
      <c r="EDH12">
        <v>0</v>
      </c>
      <c r="EDI12">
        <v>0</v>
      </c>
      <c r="EDJ12">
        <v>0.2</v>
      </c>
      <c r="EDK12">
        <v>0.2</v>
      </c>
      <c r="EDL12">
        <v>0.2</v>
      </c>
      <c r="EDM12">
        <v>0</v>
      </c>
      <c r="EDN12">
        <v>0.2</v>
      </c>
      <c r="EDO12">
        <v>0</v>
      </c>
      <c r="EDP12">
        <v>0</v>
      </c>
      <c r="EDQ12">
        <v>0</v>
      </c>
      <c r="EDR12">
        <v>0.2</v>
      </c>
      <c r="EDS12">
        <v>0</v>
      </c>
      <c r="EDT12">
        <v>0</v>
      </c>
      <c r="EDU12">
        <v>0</v>
      </c>
      <c r="EDV12">
        <v>0.2</v>
      </c>
      <c r="EDW12">
        <v>0.2</v>
      </c>
      <c r="EDX12">
        <v>0</v>
      </c>
      <c r="EDY12">
        <v>0.2</v>
      </c>
      <c r="EDZ12">
        <v>0</v>
      </c>
      <c r="EEA12">
        <v>0.2</v>
      </c>
      <c r="EEB12">
        <v>0</v>
      </c>
      <c r="EEC12">
        <v>0</v>
      </c>
      <c r="EED12">
        <v>0.2</v>
      </c>
      <c r="EEE12">
        <v>0</v>
      </c>
      <c r="EEF12">
        <v>0.2</v>
      </c>
      <c r="EEG12">
        <v>0.2</v>
      </c>
      <c r="EEH12">
        <v>0</v>
      </c>
      <c r="EEI12">
        <v>0</v>
      </c>
      <c r="EEJ12">
        <v>0</v>
      </c>
      <c r="EEK12">
        <v>0.2</v>
      </c>
      <c r="EEL12">
        <v>0</v>
      </c>
      <c r="EEM12">
        <v>0</v>
      </c>
      <c r="EEN12">
        <v>0</v>
      </c>
      <c r="EEO12">
        <v>0.2</v>
      </c>
      <c r="EEP12">
        <v>0</v>
      </c>
      <c r="EEQ12">
        <v>0</v>
      </c>
      <c r="EER12">
        <v>0.2</v>
      </c>
      <c r="EES12">
        <v>0.2</v>
      </c>
      <c r="EET12">
        <v>0.2</v>
      </c>
      <c r="EEU12">
        <v>0</v>
      </c>
      <c r="EEV12">
        <v>0</v>
      </c>
      <c r="EEW12">
        <v>0</v>
      </c>
      <c r="EEX12">
        <v>0</v>
      </c>
      <c r="EEY12">
        <v>0</v>
      </c>
      <c r="EEZ12">
        <v>0.2</v>
      </c>
      <c r="EFA12">
        <v>0.2</v>
      </c>
      <c r="EFB12">
        <v>0.2</v>
      </c>
      <c r="EFC12">
        <v>0.2</v>
      </c>
      <c r="EFD12">
        <v>0</v>
      </c>
      <c r="EFE12">
        <v>0</v>
      </c>
      <c r="EFF12">
        <v>0</v>
      </c>
      <c r="EFG12">
        <v>0</v>
      </c>
      <c r="EFH12">
        <v>0.2</v>
      </c>
      <c r="EFI12">
        <v>0</v>
      </c>
      <c r="EFJ12">
        <v>0.2</v>
      </c>
      <c r="EFK12">
        <v>0.2</v>
      </c>
      <c r="EFL12">
        <v>0.2</v>
      </c>
      <c r="EFM12">
        <v>0</v>
      </c>
      <c r="EFN12">
        <v>0</v>
      </c>
      <c r="EFO12">
        <v>0.2</v>
      </c>
      <c r="EFP12">
        <v>0</v>
      </c>
      <c r="EFQ12">
        <v>0.2</v>
      </c>
      <c r="EFR12">
        <v>0.2</v>
      </c>
      <c r="EFS12">
        <v>0.2</v>
      </c>
      <c r="EFT12">
        <v>0.2</v>
      </c>
      <c r="EFU12">
        <v>0</v>
      </c>
      <c r="EFV12">
        <v>0</v>
      </c>
      <c r="EFW12">
        <v>0.2</v>
      </c>
      <c r="EFX12">
        <v>0.2</v>
      </c>
      <c r="EFY12">
        <v>0</v>
      </c>
      <c r="EFZ12">
        <v>0</v>
      </c>
      <c r="EGA12">
        <v>0.2</v>
      </c>
      <c r="EGB12">
        <v>0.2</v>
      </c>
      <c r="EGC12">
        <v>0</v>
      </c>
      <c r="EGD12">
        <v>0.2</v>
      </c>
      <c r="EGE12">
        <v>0</v>
      </c>
      <c r="EGF12">
        <v>0</v>
      </c>
      <c r="EGG12">
        <v>0</v>
      </c>
      <c r="EGH12">
        <v>0.2</v>
      </c>
      <c r="EGI12">
        <v>0.2</v>
      </c>
      <c r="EGJ12">
        <v>0</v>
      </c>
      <c r="EGK12">
        <v>0</v>
      </c>
      <c r="EGL12">
        <v>0</v>
      </c>
      <c r="EGM12">
        <v>0</v>
      </c>
      <c r="EGN12">
        <v>0.2</v>
      </c>
      <c r="EGO12">
        <v>0.2</v>
      </c>
      <c r="EGP12">
        <v>0</v>
      </c>
      <c r="EGQ12">
        <v>0.2</v>
      </c>
      <c r="EGR12">
        <v>0.2</v>
      </c>
      <c r="EGS12">
        <v>0.2</v>
      </c>
      <c r="EGT12">
        <v>0.2</v>
      </c>
      <c r="EGU12">
        <v>0.2</v>
      </c>
      <c r="EGV12">
        <v>0.2</v>
      </c>
      <c r="EGW12">
        <v>0.2</v>
      </c>
      <c r="EGX12">
        <v>0.2</v>
      </c>
      <c r="EGY12">
        <v>0.2</v>
      </c>
      <c r="EGZ12">
        <v>0</v>
      </c>
      <c r="EHA12">
        <v>0.2</v>
      </c>
      <c r="EHB12">
        <v>0.2</v>
      </c>
      <c r="EHC12">
        <v>0.2</v>
      </c>
      <c r="EHD12">
        <v>0</v>
      </c>
      <c r="EHE12">
        <v>0.2</v>
      </c>
      <c r="EHF12">
        <v>0</v>
      </c>
      <c r="EHG12">
        <v>0.2</v>
      </c>
      <c r="EHH12">
        <v>0.2</v>
      </c>
      <c r="EHI12">
        <v>0.2</v>
      </c>
      <c r="EHJ12">
        <v>0.2</v>
      </c>
      <c r="EHK12">
        <v>0.2</v>
      </c>
      <c r="EHL12">
        <v>0</v>
      </c>
      <c r="EHM12">
        <v>0.2</v>
      </c>
      <c r="EHN12">
        <v>0</v>
      </c>
      <c r="EHO12">
        <v>0.2</v>
      </c>
      <c r="EHP12">
        <v>0</v>
      </c>
      <c r="EHQ12">
        <v>0</v>
      </c>
      <c r="EHR12">
        <v>0</v>
      </c>
      <c r="EHS12">
        <v>0</v>
      </c>
      <c r="EHT12">
        <v>0.2</v>
      </c>
      <c r="EHU12">
        <v>0</v>
      </c>
      <c r="EHV12">
        <v>0.2</v>
      </c>
      <c r="EHW12">
        <v>0</v>
      </c>
      <c r="EHX12">
        <v>0.2</v>
      </c>
      <c r="EHY12">
        <v>0</v>
      </c>
      <c r="EHZ12">
        <v>0.2</v>
      </c>
      <c r="EIA12">
        <v>0.2</v>
      </c>
      <c r="EIB12">
        <v>0</v>
      </c>
      <c r="EIC12">
        <v>0.2</v>
      </c>
      <c r="EID12">
        <v>0.2</v>
      </c>
      <c r="EIE12">
        <v>0</v>
      </c>
      <c r="EIF12">
        <v>0.2</v>
      </c>
      <c r="EIG12">
        <v>0.2</v>
      </c>
      <c r="EIH12">
        <v>0</v>
      </c>
      <c r="EII12">
        <v>0</v>
      </c>
      <c r="EIJ12">
        <v>0.2</v>
      </c>
      <c r="EIK12">
        <v>0</v>
      </c>
      <c r="EIL12">
        <v>0.2</v>
      </c>
      <c r="EIM12">
        <v>0.2</v>
      </c>
      <c r="EIN12">
        <v>0</v>
      </c>
      <c r="EIO12">
        <v>0</v>
      </c>
      <c r="EIP12">
        <v>0</v>
      </c>
      <c r="EIQ12">
        <v>0.2</v>
      </c>
      <c r="EIR12">
        <v>0.2</v>
      </c>
      <c r="EIS12">
        <v>0.2</v>
      </c>
      <c r="EIT12">
        <v>0</v>
      </c>
      <c r="EIU12">
        <v>0</v>
      </c>
      <c r="EIV12">
        <v>0</v>
      </c>
      <c r="EIW12">
        <v>0.2</v>
      </c>
      <c r="EIX12">
        <v>0</v>
      </c>
      <c r="EIY12">
        <v>0</v>
      </c>
      <c r="EIZ12">
        <v>0</v>
      </c>
      <c r="EJA12">
        <v>0.2</v>
      </c>
      <c r="EJB12">
        <v>0</v>
      </c>
      <c r="EJC12">
        <v>0</v>
      </c>
      <c r="EJD12">
        <v>0.2</v>
      </c>
      <c r="EJE12">
        <v>0.2</v>
      </c>
      <c r="EJF12">
        <v>0.2</v>
      </c>
      <c r="EJG12">
        <v>0.2</v>
      </c>
      <c r="EJH12">
        <v>0</v>
      </c>
      <c r="EJI12">
        <v>0.2</v>
      </c>
      <c r="EJJ12">
        <v>0.2</v>
      </c>
      <c r="EJK12">
        <v>0</v>
      </c>
      <c r="EJL12">
        <v>0.2</v>
      </c>
      <c r="EJM12">
        <v>0.2</v>
      </c>
      <c r="EJN12">
        <v>0.2</v>
      </c>
      <c r="EJO12">
        <v>0</v>
      </c>
      <c r="EJP12">
        <v>0.2</v>
      </c>
      <c r="EJQ12">
        <v>0</v>
      </c>
      <c r="EJR12">
        <v>0</v>
      </c>
      <c r="EJS12">
        <v>0</v>
      </c>
      <c r="EJT12">
        <v>0</v>
      </c>
      <c r="EJU12">
        <v>0.2</v>
      </c>
      <c r="EJV12">
        <v>0</v>
      </c>
      <c r="EJW12">
        <v>0.2</v>
      </c>
      <c r="EJX12">
        <v>0</v>
      </c>
      <c r="EJY12">
        <v>0</v>
      </c>
      <c r="EJZ12">
        <v>0</v>
      </c>
      <c r="EKA12">
        <v>0</v>
      </c>
      <c r="EKB12">
        <v>0.2</v>
      </c>
      <c r="EKC12">
        <v>0</v>
      </c>
      <c r="EKD12">
        <v>0</v>
      </c>
      <c r="EKE12">
        <v>0</v>
      </c>
      <c r="EKF12">
        <v>0.2</v>
      </c>
      <c r="EKG12">
        <v>0.2</v>
      </c>
      <c r="EKH12">
        <v>0</v>
      </c>
      <c r="EKI12">
        <v>0.2</v>
      </c>
      <c r="EKJ12">
        <v>0</v>
      </c>
      <c r="EKK12">
        <v>0.2</v>
      </c>
      <c r="EKL12">
        <v>0</v>
      </c>
      <c r="EKM12">
        <v>0</v>
      </c>
      <c r="EKN12">
        <v>0</v>
      </c>
      <c r="EKO12">
        <v>0</v>
      </c>
      <c r="EKP12">
        <v>0.2</v>
      </c>
      <c r="EKQ12">
        <v>0</v>
      </c>
      <c r="EKR12">
        <v>0.2</v>
      </c>
      <c r="EKS12">
        <v>0</v>
      </c>
      <c r="EKT12">
        <v>0.2</v>
      </c>
      <c r="EKU12">
        <v>0.2</v>
      </c>
      <c r="EKV12">
        <v>0.2</v>
      </c>
      <c r="EKW12">
        <v>0</v>
      </c>
      <c r="EKX12">
        <v>0.2</v>
      </c>
      <c r="EKY12">
        <v>0</v>
      </c>
      <c r="EKZ12">
        <v>0</v>
      </c>
      <c r="ELA12">
        <v>0</v>
      </c>
      <c r="ELB12">
        <v>0</v>
      </c>
      <c r="ELC12">
        <v>0</v>
      </c>
      <c r="ELD12">
        <v>0</v>
      </c>
      <c r="ELE12">
        <v>0.2</v>
      </c>
      <c r="ELF12">
        <v>0</v>
      </c>
      <c r="ELG12">
        <v>0</v>
      </c>
      <c r="ELH12">
        <v>0.2</v>
      </c>
      <c r="ELI12">
        <v>0.2</v>
      </c>
      <c r="ELJ12">
        <v>0</v>
      </c>
      <c r="ELK12">
        <v>0</v>
      </c>
      <c r="ELL12">
        <v>0.2</v>
      </c>
      <c r="ELM12">
        <v>0</v>
      </c>
      <c r="ELN12">
        <v>0.2</v>
      </c>
      <c r="ELO12">
        <v>0.2</v>
      </c>
      <c r="ELP12">
        <v>0</v>
      </c>
      <c r="ELQ12">
        <v>0</v>
      </c>
      <c r="ELR12">
        <v>0.2</v>
      </c>
      <c r="ELS12">
        <v>0</v>
      </c>
      <c r="ELT12">
        <v>0.2</v>
      </c>
      <c r="ELU12">
        <v>0.2</v>
      </c>
      <c r="ELV12">
        <v>0</v>
      </c>
      <c r="ELW12">
        <v>0</v>
      </c>
      <c r="ELX12">
        <v>0</v>
      </c>
      <c r="ELY12">
        <v>0.2</v>
      </c>
      <c r="ELZ12">
        <v>0</v>
      </c>
      <c r="EMA12">
        <v>0.2</v>
      </c>
      <c r="EMB12">
        <v>0</v>
      </c>
      <c r="EMC12">
        <v>0.2</v>
      </c>
      <c r="EMD12">
        <v>0.2</v>
      </c>
      <c r="EME12">
        <v>0</v>
      </c>
      <c r="EMF12">
        <v>0</v>
      </c>
      <c r="EMG12">
        <v>0.2</v>
      </c>
      <c r="EMH12">
        <v>0.2</v>
      </c>
      <c r="EMI12">
        <v>0.2</v>
      </c>
      <c r="EMJ12">
        <v>0</v>
      </c>
      <c r="EMK12">
        <v>0.2</v>
      </c>
      <c r="EML12">
        <v>0</v>
      </c>
      <c r="EMM12">
        <v>0</v>
      </c>
      <c r="EMN12">
        <v>0.2</v>
      </c>
      <c r="EMO12">
        <v>0.2</v>
      </c>
      <c r="EMP12">
        <v>0</v>
      </c>
      <c r="EMQ12">
        <v>0.2</v>
      </c>
      <c r="EMR12">
        <v>0.2</v>
      </c>
      <c r="EMS12">
        <v>0.2</v>
      </c>
      <c r="EMT12">
        <v>0</v>
      </c>
      <c r="EMU12">
        <v>0</v>
      </c>
      <c r="EMV12">
        <v>0</v>
      </c>
      <c r="EMW12">
        <v>0.2</v>
      </c>
      <c r="EMX12">
        <v>0</v>
      </c>
      <c r="EMY12">
        <v>0.2</v>
      </c>
      <c r="EMZ12">
        <v>0.2</v>
      </c>
      <c r="ENA12">
        <v>0</v>
      </c>
      <c r="ENB12">
        <v>0.2</v>
      </c>
      <c r="ENC12">
        <v>0</v>
      </c>
      <c r="END12">
        <v>0.2</v>
      </c>
      <c r="ENE12">
        <v>0.2</v>
      </c>
      <c r="ENF12">
        <v>0</v>
      </c>
      <c r="ENG12">
        <v>0</v>
      </c>
      <c r="ENH12">
        <v>0.2</v>
      </c>
      <c r="ENI12">
        <v>0</v>
      </c>
      <c r="ENJ12">
        <v>0.2</v>
      </c>
      <c r="ENK12">
        <v>0</v>
      </c>
      <c r="ENL12">
        <v>0</v>
      </c>
      <c r="ENM12">
        <v>0</v>
      </c>
      <c r="ENN12">
        <v>0.2</v>
      </c>
      <c r="ENO12">
        <v>0.2</v>
      </c>
      <c r="ENP12">
        <v>0.2</v>
      </c>
      <c r="ENQ12">
        <v>0.2</v>
      </c>
      <c r="ENR12">
        <v>0.2</v>
      </c>
      <c r="ENS12">
        <v>0</v>
      </c>
      <c r="ENT12">
        <v>0</v>
      </c>
      <c r="ENU12">
        <v>0</v>
      </c>
      <c r="ENV12">
        <v>0.2</v>
      </c>
      <c r="ENW12">
        <v>0.2</v>
      </c>
      <c r="ENX12">
        <v>0.2</v>
      </c>
      <c r="ENY12">
        <v>0</v>
      </c>
      <c r="ENZ12">
        <v>0.2</v>
      </c>
      <c r="EOA12">
        <v>0.2</v>
      </c>
      <c r="EOB12">
        <v>0.2</v>
      </c>
      <c r="EOC12">
        <v>0</v>
      </c>
      <c r="EOD12">
        <v>0.2</v>
      </c>
      <c r="EOE12">
        <v>0.2</v>
      </c>
      <c r="EOF12">
        <v>0.2</v>
      </c>
      <c r="EOG12">
        <v>0.2</v>
      </c>
      <c r="EOH12">
        <v>0.2</v>
      </c>
      <c r="EOI12">
        <v>0</v>
      </c>
      <c r="EOJ12">
        <v>0.2</v>
      </c>
      <c r="EOK12">
        <v>0.2</v>
      </c>
      <c r="EOL12">
        <v>0</v>
      </c>
      <c r="EOM12">
        <v>0</v>
      </c>
      <c r="EON12">
        <v>0.2</v>
      </c>
      <c r="EOO12">
        <v>0</v>
      </c>
      <c r="EOP12">
        <v>0.2</v>
      </c>
      <c r="EOQ12">
        <v>0.2</v>
      </c>
      <c r="EOR12">
        <v>0</v>
      </c>
      <c r="EOS12">
        <v>0.2</v>
      </c>
      <c r="EOT12">
        <v>0</v>
      </c>
      <c r="EOU12">
        <v>0</v>
      </c>
      <c r="EOV12">
        <v>0.2</v>
      </c>
      <c r="EOW12">
        <v>0.2</v>
      </c>
      <c r="EOX12">
        <v>0.2</v>
      </c>
      <c r="EOY12">
        <v>0</v>
      </c>
      <c r="EOZ12">
        <v>0</v>
      </c>
      <c r="EPA12">
        <v>0</v>
      </c>
      <c r="EPB12">
        <v>0.2</v>
      </c>
      <c r="EPC12">
        <v>0</v>
      </c>
      <c r="EPD12">
        <v>0</v>
      </c>
      <c r="EPE12">
        <v>0.2</v>
      </c>
      <c r="EPF12">
        <v>0</v>
      </c>
      <c r="EPG12">
        <v>0</v>
      </c>
      <c r="EPH12">
        <v>0.2</v>
      </c>
      <c r="EPI12">
        <v>0.2</v>
      </c>
      <c r="EPJ12">
        <v>0.2</v>
      </c>
      <c r="EPK12">
        <v>0</v>
      </c>
      <c r="EPL12">
        <v>0.2</v>
      </c>
      <c r="EPM12">
        <v>0</v>
      </c>
      <c r="EPN12">
        <v>0.2</v>
      </c>
      <c r="EPO12">
        <v>0</v>
      </c>
      <c r="EPP12">
        <v>0</v>
      </c>
      <c r="EPQ12">
        <v>0</v>
      </c>
      <c r="EPR12">
        <v>0</v>
      </c>
      <c r="EPS12">
        <v>0.2</v>
      </c>
      <c r="EPT12">
        <v>0.2</v>
      </c>
      <c r="EPU12">
        <v>0</v>
      </c>
      <c r="EPV12">
        <v>0.2</v>
      </c>
      <c r="EPW12">
        <v>0.2</v>
      </c>
      <c r="EPX12">
        <v>0.2</v>
      </c>
      <c r="EPY12">
        <v>0.2</v>
      </c>
      <c r="EPZ12">
        <v>0</v>
      </c>
      <c r="EQA12">
        <v>0</v>
      </c>
      <c r="EQB12">
        <v>0</v>
      </c>
      <c r="EQC12">
        <v>0.2</v>
      </c>
      <c r="EQD12">
        <v>0.2</v>
      </c>
      <c r="EQE12">
        <v>0</v>
      </c>
      <c r="EQF12">
        <v>0.2</v>
      </c>
      <c r="EQG12">
        <v>0</v>
      </c>
      <c r="EQH12">
        <v>0.2</v>
      </c>
      <c r="EQI12">
        <v>0.2</v>
      </c>
      <c r="EQJ12">
        <v>0</v>
      </c>
      <c r="EQK12">
        <v>0</v>
      </c>
      <c r="EQL12">
        <v>0</v>
      </c>
      <c r="EQM12">
        <v>0.2</v>
      </c>
      <c r="EQN12">
        <v>0</v>
      </c>
      <c r="EQO12">
        <v>0.2</v>
      </c>
      <c r="EQP12">
        <v>0.2</v>
      </c>
      <c r="EQQ12">
        <v>0.2</v>
      </c>
      <c r="EQR12">
        <v>0</v>
      </c>
      <c r="EQS12">
        <v>0.2</v>
      </c>
      <c r="EQT12">
        <v>0.2</v>
      </c>
      <c r="EQU12">
        <v>0</v>
      </c>
      <c r="EQV12">
        <v>0.2</v>
      </c>
      <c r="EQW12">
        <v>0</v>
      </c>
      <c r="EQX12">
        <v>0.2</v>
      </c>
      <c r="EQY12">
        <v>0</v>
      </c>
      <c r="EQZ12">
        <v>0</v>
      </c>
      <c r="ERA12">
        <v>0</v>
      </c>
      <c r="ERB12">
        <v>0</v>
      </c>
      <c r="ERC12">
        <v>0.2</v>
      </c>
      <c r="ERD12">
        <v>0</v>
      </c>
      <c r="ERE12">
        <v>0</v>
      </c>
      <c r="ERF12">
        <v>0.2</v>
      </c>
      <c r="ERG12">
        <v>0</v>
      </c>
      <c r="ERH12">
        <v>0</v>
      </c>
      <c r="ERI12">
        <v>0</v>
      </c>
      <c r="ERJ12">
        <v>0</v>
      </c>
      <c r="ERK12">
        <v>0.2</v>
      </c>
      <c r="ERL12">
        <v>0.2</v>
      </c>
      <c r="ERM12">
        <v>0</v>
      </c>
      <c r="ERN12">
        <v>0.2</v>
      </c>
      <c r="ERO12">
        <v>0</v>
      </c>
      <c r="ERP12">
        <v>0.2</v>
      </c>
      <c r="ERQ12">
        <v>0.2</v>
      </c>
      <c r="ERR12">
        <v>0.2</v>
      </c>
      <c r="ERS12">
        <v>0.2</v>
      </c>
      <c r="ERT12">
        <v>0.2</v>
      </c>
      <c r="ERU12">
        <v>0.2</v>
      </c>
      <c r="ERV12">
        <v>0</v>
      </c>
      <c r="ERW12">
        <v>0.2</v>
      </c>
      <c r="ERX12">
        <v>0.2</v>
      </c>
      <c r="ERY12">
        <v>0</v>
      </c>
      <c r="ERZ12">
        <v>0.2</v>
      </c>
      <c r="ESA12">
        <v>0.2</v>
      </c>
      <c r="ESB12">
        <v>0.2</v>
      </c>
      <c r="ESC12">
        <v>0.2</v>
      </c>
      <c r="ESD12">
        <v>0.2</v>
      </c>
      <c r="ESE12">
        <v>0.2</v>
      </c>
      <c r="ESF12">
        <v>0</v>
      </c>
      <c r="ESG12">
        <v>0</v>
      </c>
      <c r="ESH12">
        <v>0.2</v>
      </c>
      <c r="ESI12">
        <v>0.2</v>
      </c>
      <c r="ESJ12">
        <v>0.2</v>
      </c>
      <c r="ESK12">
        <v>0</v>
      </c>
      <c r="ESL12">
        <v>0</v>
      </c>
      <c r="ESM12">
        <v>0.2</v>
      </c>
      <c r="ESN12">
        <v>0</v>
      </c>
      <c r="ESO12">
        <v>0.2</v>
      </c>
      <c r="ESP12">
        <v>0.2</v>
      </c>
      <c r="ESQ12">
        <v>0</v>
      </c>
      <c r="ESR12">
        <v>0</v>
      </c>
      <c r="ESS12">
        <v>0.2</v>
      </c>
      <c r="EST12">
        <v>0.2</v>
      </c>
      <c r="ESU12">
        <v>0</v>
      </c>
      <c r="ESV12">
        <v>0.2</v>
      </c>
      <c r="ESW12">
        <v>0</v>
      </c>
      <c r="ESX12">
        <v>0</v>
      </c>
      <c r="ESY12">
        <v>0.2</v>
      </c>
      <c r="ESZ12">
        <v>0.2</v>
      </c>
      <c r="ETA12">
        <v>0.2</v>
      </c>
      <c r="ETB12">
        <v>0</v>
      </c>
      <c r="ETC12">
        <v>0.2</v>
      </c>
      <c r="ETD12">
        <v>0</v>
      </c>
      <c r="ETE12">
        <v>0.2</v>
      </c>
      <c r="ETF12">
        <v>0</v>
      </c>
      <c r="ETG12">
        <v>0</v>
      </c>
      <c r="ETH12">
        <v>0</v>
      </c>
      <c r="ETI12">
        <v>0</v>
      </c>
      <c r="ETJ12">
        <v>0.2</v>
      </c>
      <c r="ETK12">
        <v>0</v>
      </c>
      <c r="ETL12">
        <v>0</v>
      </c>
      <c r="ETM12">
        <v>0</v>
      </c>
      <c r="ETN12">
        <v>0</v>
      </c>
      <c r="ETO12">
        <v>0</v>
      </c>
      <c r="ETP12">
        <v>0.2</v>
      </c>
      <c r="ETQ12">
        <v>0.2</v>
      </c>
      <c r="ETR12">
        <v>0</v>
      </c>
      <c r="ETS12">
        <v>0.2</v>
      </c>
      <c r="ETT12">
        <v>0.2</v>
      </c>
      <c r="ETU12">
        <v>0.2</v>
      </c>
      <c r="ETV12">
        <v>0.2</v>
      </c>
      <c r="ETW12">
        <v>0.2</v>
      </c>
      <c r="ETX12">
        <v>0.2</v>
      </c>
      <c r="ETY12">
        <v>0.2</v>
      </c>
      <c r="ETZ12">
        <v>0.2</v>
      </c>
      <c r="EUA12">
        <v>0</v>
      </c>
      <c r="EUB12">
        <v>0</v>
      </c>
      <c r="EUC12">
        <v>0</v>
      </c>
      <c r="EUD12">
        <v>0.2</v>
      </c>
      <c r="EUE12">
        <v>0</v>
      </c>
      <c r="EUF12">
        <v>0.2</v>
      </c>
      <c r="EUG12">
        <v>0</v>
      </c>
      <c r="EUH12">
        <v>0.2</v>
      </c>
      <c r="EUI12">
        <v>0.2</v>
      </c>
      <c r="EUJ12">
        <v>0</v>
      </c>
      <c r="EUK12">
        <v>0.2</v>
      </c>
      <c r="EUL12">
        <v>0.2</v>
      </c>
      <c r="EUM12">
        <v>0</v>
      </c>
      <c r="EUN12">
        <v>0</v>
      </c>
      <c r="EUO12">
        <v>0.2</v>
      </c>
      <c r="EUP12">
        <v>0</v>
      </c>
      <c r="EUQ12">
        <v>0</v>
      </c>
      <c r="EUR12">
        <v>0</v>
      </c>
      <c r="EUS12">
        <v>0.2</v>
      </c>
      <c r="EUT12">
        <v>0.2</v>
      </c>
      <c r="EUU12">
        <v>0.2</v>
      </c>
      <c r="EUV12">
        <v>0.2</v>
      </c>
      <c r="EUW12">
        <v>0</v>
      </c>
      <c r="EUX12">
        <v>0</v>
      </c>
      <c r="EUY12">
        <v>0.2</v>
      </c>
      <c r="EUZ12">
        <v>0.2</v>
      </c>
      <c r="EVA12">
        <v>0</v>
      </c>
      <c r="EVB12">
        <v>0</v>
      </c>
      <c r="EVC12">
        <v>0.2</v>
      </c>
      <c r="EVD12">
        <v>0.2</v>
      </c>
      <c r="EVE12">
        <v>0.2</v>
      </c>
      <c r="EVF12">
        <v>0</v>
      </c>
      <c r="EVG12">
        <v>0.2</v>
      </c>
      <c r="EVH12">
        <v>0.2</v>
      </c>
      <c r="EVI12">
        <v>0.2</v>
      </c>
      <c r="EVJ12">
        <v>0</v>
      </c>
      <c r="EVK12">
        <v>0</v>
      </c>
      <c r="EVL12">
        <v>0</v>
      </c>
      <c r="EVM12">
        <v>0.2</v>
      </c>
      <c r="EVN12">
        <v>0.2</v>
      </c>
      <c r="EVO12">
        <v>0</v>
      </c>
      <c r="EVP12">
        <v>0</v>
      </c>
      <c r="EVQ12">
        <v>0.2</v>
      </c>
      <c r="EVR12">
        <v>0</v>
      </c>
      <c r="EVS12">
        <v>0</v>
      </c>
      <c r="EVT12">
        <v>0.2</v>
      </c>
      <c r="EVU12">
        <v>0</v>
      </c>
      <c r="EVV12">
        <v>0</v>
      </c>
      <c r="EVW12">
        <v>0.2</v>
      </c>
      <c r="EVX12">
        <v>0.2</v>
      </c>
      <c r="EVY12">
        <v>0.2</v>
      </c>
      <c r="EVZ12">
        <v>0</v>
      </c>
      <c r="EWA12">
        <v>0</v>
      </c>
      <c r="EWB12">
        <v>0.2</v>
      </c>
      <c r="EWC12">
        <v>0.2</v>
      </c>
      <c r="EWD12">
        <v>0.2</v>
      </c>
      <c r="EWE12">
        <v>0</v>
      </c>
      <c r="EWF12">
        <v>0</v>
      </c>
      <c r="EWG12">
        <v>0.2</v>
      </c>
      <c r="EWH12">
        <v>0</v>
      </c>
      <c r="EWI12">
        <v>0</v>
      </c>
      <c r="EWJ12">
        <v>0.2</v>
      </c>
      <c r="EWK12">
        <v>0</v>
      </c>
      <c r="EWL12">
        <v>0</v>
      </c>
      <c r="EWM12">
        <v>0</v>
      </c>
      <c r="EWN12">
        <v>0</v>
      </c>
      <c r="EWO12">
        <v>0.2</v>
      </c>
      <c r="EWP12">
        <v>0</v>
      </c>
      <c r="EWQ12">
        <v>0.2</v>
      </c>
      <c r="EWR12">
        <v>0</v>
      </c>
      <c r="EWS12">
        <v>0.2</v>
      </c>
      <c r="EWT12">
        <v>0.2</v>
      </c>
      <c r="EWU12">
        <v>0.2</v>
      </c>
      <c r="EWV12">
        <v>0.2</v>
      </c>
      <c r="EWW12">
        <v>0</v>
      </c>
      <c r="EWX12">
        <v>0.2</v>
      </c>
      <c r="EWY12">
        <v>0</v>
      </c>
      <c r="EWZ12">
        <v>0.2</v>
      </c>
      <c r="EXA12">
        <v>0</v>
      </c>
      <c r="EXB12">
        <v>0.2</v>
      </c>
      <c r="EXC12">
        <v>0</v>
      </c>
      <c r="EXD12">
        <v>0</v>
      </c>
      <c r="EXE12">
        <v>0.2</v>
      </c>
      <c r="EXF12">
        <v>0</v>
      </c>
      <c r="EXG12">
        <v>0</v>
      </c>
      <c r="EXH12">
        <v>0.2</v>
      </c>
      <c r="EXI12">
        <v>0.2</v>
      </c>
      <c r="EXJ12">
        <v>0</v>
      </c>
      <c r="EXK12">
        <v>0.2</v>
      </c>
      <c r="EXL12">
        <v>0</v>
      </c>
      <c r="EXM12">
        <v>0.2</v>
      </c>
      <c r="EXN12">
        <v>0</v>
      </c>
      <c r="EXO12">
        <v>0.2</v>
      </c>
      <c r="EXP12">
        <v>0.2</v>
      </c>
      <c r="EXQ12">
        <v>0.2</v>
      </c>
      <c r="EXR12">
        <v>0.2</v>
      </c>
      <c r="EXS12">
        <v>0.2</v>
      </c>
      <c r="EXT12">
        <v>0</v>
      </c>
      <c r="EXU12">
        <v>0</v>
      </c>
      <c r="EXV12">
        <v>0</v>
      </c>
      <c r="EXW12">
        <v>0.2</v>
      </c>
      <c r="EXX12">
        <v>0.2</v>
      </c>
      <c r="EXY12">
        <v>0.2</v>
      </c>
      <c r="EXZ12">
        <v>0</v>
      </c>
      <c r="EYA12">
        <v>0.2</v>
      </c>
      <c r="EYB12">
        <v>0.2</v>
      </c>
      <c r="EYC12">
        <v>0</v>
      </c>
      <c r="EYD12">
        <v>0.2</v>
      </c>
      <c r="EYE12">
        <v>0</v>
      </c>
      <c r="EYF12">
        <v>0.2</v>
      </c>
      <c r="EYG12">
        <v>0.2</v>
      </c>
      <c r="EYH12">
        <v>0.2</v>
      </c>
      <c r="EYI12">
        <v>0.2</v>
      </c>
      <c r="EYJ12">
        <v>0.2</v>
      </c>
      <c r="EYK12">
        <v>0.2</v>
      </c>
      <c r="EYL12">
        <v>0</v>
      </c>
      <c r="EYM12">
        <v>0.2</v>
      </c>
      <c r="EYN12">
        <v>0.2</v>
      </c>
      <c r="EYO12">
        <v>0</v>
      </c>
      <c r="EYP12">
        <v>0.2</v>
      </c>
      <c r="EYQ12">
        <v>0</v>
      </c>
      <c r="EYR12">
        <v>0.2</v>
      </c>
      <c r="EYS12">
        <v>0.2</v>
      </c>
      <c r="EYT12">
        <v>0</v>
      </c>
      <c r="EYU12">
        <v>0</v>
      </c>
      <c r="EYV12">
        <v>0.2</v>
      </c>
      <c r="EYW12">
        <v>0</v>
      </c>
      <c r="EYX12">
        <v>0</v>
      </c>
      <c r="EYY12">
        <v>0.2</v>
      </c>
      <c r="EYZ12">
        <v>0</v>
      </c>
      <c r="EZA12">
        <v>0.2</v>
      </c>
      <c r="EZB12">
        <v>0.2</v>
      </c>
      <c r="EZC12">
        <v>0.2</v>
      </c>
      <c r="EZD12">
        <v>0.2</v>
      </c>
      <c r="EZE12">
        <v>0.2</v>
      </c>
      <c r="EZF12">
        <v>0.2</v>
      </c>
      <c r="EZG12">
        <v>0.2</v>
      </c>
      <c r="EZH12">
        <v>0</v>
      </c>
      <c r="EZI12">
        <v>0</v>
      </c>
      <c r="EZJ12">
        <v>0.2</v>
      </c>
      <c r="EZK12">
        <v>0</v>
      </c>
      <c r="EZL12">
        <v>0</v>
      </c>
      <c r="EZM12">
        <v>0</v>
      </c>
      <c r="EZN12">
        <v>0.2</v>
      </c>
      <c r="EZO12">
        <v>0</v>
      </c>
      <c r="EZP12">
        <v>0.2</v>
      </c>
      <c r="EZQ12">
        <v>0</v>
      </c>
      <c r="EZR12">
        <v>0.2</v>
      </c>
      <c r="EZS12">
        <v>0</v>
      </c>
      <c r="EZT12">
        <v>0</v>
      </c>
      <c r="EZU12">
        <v>0.2</v>
      </c>
      <c r="EZV12">
        <v>0.2</v>
      </c>
      <c r="EZW12">
        <v>0.2</v>
      </c>
      <c r="EZX12">
        <v>0</v>
      </c>
      <c r="EZY12">
        <v>0</v>
      </c>
      <c r="EZZ12">
        <v>0.2</v>
      </c>
      <c r="FAA12">
        <v>0.2</v>
      </c>
      <c r="FAB12">
        <v>0</v>
      </c>
      <c r="FAC12">
        <v>0.2</v>
      </c>
      <c r="FAD12">
        <v>0</v>
      </c>
      <c r="FAE12">
        <v>0</v>
      </c>
      <c r="FAF12">
        <v>0.2</v>
      </c>
      <c r="FAG12">
        <v>0.2</v>
      </c>
      <c r="FAH12">
        <v>0</v>
      </c>
      <c r="FAI12">
        <v>0</v>
      </c>
      <c r="FAJ12">
        <v>0.2</v>
      </c>
      <c r="FAK12">
        <v>0.2</v>
      </c>
      <c r="FAL12">
        <v>0</v>
      </c>
      <c r="FAM12">
        <v>0</v>
      </c>
      <c r="FAN12">
        <v>0.2</v>
      </c>
      <c r="FAO12">
        <v>0</v>
      </c>
      <c r="FAP12">
        <v>0</v>
      </c>
      <c r="FAQ12">
        <v>0</v>
      </c>
      <c r="FAR12">
        <v>0</v>
      </c>
      <c r="FAS12">
        <v>0.2</v>
      </c>
      <c r="FAT12">
        <v>0.2</v>
      </c>
      <c r="FAU12">
        <v>0.2</v>
      </c>
      <c r="FAV12">
        <v>0.2</v>
      </c>
      <c r="FAW12">
        <v>0.2</v>
      </c>
      <c r="FAX12">
        <v>0</v>
      </c>
      <c r="FAY12">
        <v>0</v>
      </c>
      <c r="FAZ12">
        <v>0</v>
      </c>
      <c r="FBA12">
        <v>0.2</v>
      </c>
      <c r="FBB12">
        <v>0</v>
      </c>
      <c r="FBC12">
        <v>0.2</v>
      </c>
      <c r="FBD12">
        <v>0</v>
      </c>
      <c r="FBE12">
        <v>0.2</v>
      </c>
      <c r="FBF12">
        <v>0.2</v>
      </c>
      <c r="FBG12">
        <v>0.2</v>
      </c>
      <c r="FBH12">
        <v>0</v>
      </c>
      <c r="FBI12">
        <v>0.2</v>
      </c>
      <c r="FBJ12">
        <v>0.2</v>
      </c>
      <c r="FBK12">
        <v>0.2</v>
      </c>
      <c r="FBL12">
        <v>0.2</v>
      </c>
      <c r="FBM12">
        <v>0.2</v>
      </c>
      <c r="FBN12">
        <v>0</v>
      </c>
      <c r="FBO12">
        <v>0</v>
      </c>
      <c r="FBP12">
        <v>0</v>
      </c>
      <c r="FBQ12">
        <v>0.2</v>
      </c>
      <c r="FBR12">
        <v>0.2</v>
      </c>
      <c r="FBS12">
        <v>0</v>
      </c>
      <c r="FBT12">
        <v>0.2</v>
      </c>
      <c r="FBU12">
        <v>0.2</v>
      </c>
      <c r="FBV12">
        <v>0.2</v>
      </c>
      <c r="FBW12">
        <v>0.2</v>
      </c>
      <c r="FBX12">
        <v>0.2</v>
      </c>
      <c r="FBY12">
        <v>0.2</v>
      </c>
      <c r="FBZ12">
        <v>0.2</v>
      </c>
      <c r="FCA12">
        <v>0.2</v>
      </c>
      <c r="FCB12">
        <v>0.2</v>
      </c>
      <c r="FCC12">
        <v>0.2</v>
      </c>
      <c r="FCD12">
        <v>0</v>
      </c>
      <c r="FCE12">
        <v>0</v>
      </c>
      <c r="FCF12">
        <v>0</v>
      </c>
      <c r="FCG12">
        <v>0.2</v>
      </c>
      <c r="FCH12">
        <v>0</v>
      </c>
      <c r="FCI12">
        <v>0.2</v>
      </c>
      <c r="FCJ12">
        <v>0.2</v>
      </c>
      <c r="FCK12">
        <v>0.2</v>
      </c>
      <c r="FCL12">
        <v>0</v>
      </c>
      <c r="FCM12">
        <v>0.2</v>
      </c>
      <c r="FCN12">
        <v>0</v>
      </c>
      <c r="FCO12">
        <v>0.2</v>
      </c>
      <c r="FCP12">
        <v>0.2</v>
      </c>
      <c r="FCQ12">
        <v>0.2</v>
      </c>
      <c r="FCR12">
        <v>0</v>
      </c>
      <c r="FCS12">
        <v>0.2</v>
      </c>
      <c r="FCT12">
        <v>0.2</v>
      </c>
      <c r="FCU12">
        <v>0.2</v>
      </c>
      <c r="FCV12">
        <v>0</v>
      </c>
      <c r="FCW12">
        <v>0</v>
      </c>
      <c r="FCX12">
        <v>0.2</v>
      </c>
      <c r="FCY12">
        <v>0.2</v>
      </c>
      <c r="FCZ12">
        <v>0</v>
      </c>
      <c r="FDA12">
        <v>0</v>
      </c>
      <c r="FDB12">
        <v>0</v>
      </c>
      <c r="FDC12">
        <v>0</v>
      </c>
      <c r="FDD12">
        <v>0.2</v>
      </c>
      <c r="FDE12">
        <v>0</v>
      </c>
      <c r="FDF12">
        <v>0.2</v>
      </c>
      <c r="FDG12">
        <v>0.2</v>
      </c>
      <c r="FDH12">
        <v>0.2</v>
      </c>
      <c r="FDI12">
        <v>0.2</v>
      </c>
      <c r="FDJ12">
        <v>0.2</v>
      </c>
      <c r="FDK12">
        <v>0.2</v>
      </c>
      <c r="FDL12">
        <v>0</v>
      </c>
      <c r="FDM12">
        <v>0.2</v>
      </c>
      <c r="FDN12">
        <v>0.2</v>
      </c>
      <c r="FDO12">
        <v>0.2</v>
      </c>
      <c r="FDP12">
        <v>0</v>
      </c>
      <c r="FDQ12">
        <v>0</v>
      </c>
      <c r="FDR12">
        <v>0.2</v>
      </c>
      <c r="FDS12">
        <v>0</v>
      </c>
      <c r="FDT12">
        <v>0</v>
      </c>
      <c r="FDU12">
        <v>0</v>
      </c>
      <c r="FDV12">
        <v>0.2</v>
      </c>
      <c r="FDW12">
        <v>0.2</v>
      </c>
      <c r="FDX12">
        <v>0</v>
      </c>
      <c r="FDY12">
        <v>0.2</v>
      </c>
      <c r="FDZ12">
        <v>0.2</v>
      </c>
      <c r="FEA12">
        <v>0</v>
      </c>
      <c r="FEB12">
        <v>0</v>
      </c>
      <c r="FEC12">
        <v>0.2</v>
      </c>
      <c r="FED12">
        <v>0.2</v>
      </c>
      <c r="FEE12">
        <v>0</v>
      </c>
      <c r="FEF12">
        <v>0.2</v>
      </c>
      <c r="FEG12">
        <v>0</v>
      </c>
      <c r="FEH12">
        <v>0</v>
      </c>
      <c r="FEI12">
        <v>0.2</v>
      </c>
      <c r="FEJ12">
        <v>0.2</v>
      </c>
      <c r="FEK12">
        <v>0</v>
      </c>
      <c r="FEL12">
        <v>0.2</v>
      </c>
      <c r="FEM12">
        <v>0</v>
      </c>
      <c r="FEN12">
        <v>0.2</v>
      </c>
      <c r="FEO12">
        <v>0</v>
      </c>
      <c r="FEP12">
        <v>0</v>
      </c>
      <c r="FEQ12">
        <v>0.2</v>
      </c>
      <c r="FER12">
        <v>0.2</v>
      </c>
      <c r="FES12">
        <v>0.2</v>
      </c>
      <c r="FET12">
        <v>0</v>
      </c>
      <c r="FEU12">
        <v>0.2</v>
      </c>
      <c r="FEV12">
        <v>0.2</v>
      </c>
      <c r="FEW12">
        <v>0</v>
      </c>
      <c r="FEX12">
        <v>0</v>
      </c>
      <c r="FEY12">
        <v>0</v>
      </c>
      <c r="FEZ12">
        <v>0</v>
      </c>
      <c r="FFA12">
        <v>0</v>
      </c>
      <c r="FFB12">
        <v>0.2</v>
      </c>
      <c r="FFC12">
        <v>0</v>
      </c>
      <c r="FFD12">
        <v>0.2</v>
      </c>
      <c r="FFE12">
        <v>0</v>
      </c>
      <c r="FFF12">
        <v>0.2</v>
      </c>
      <c r="FFG12">
        <v>0</v>
      </c>
      <c r="FFH12">
        <v>0.2</v>
      </c>
      <c r="FFI12">
        <v>0.2</v>
      </c>
      <c r="FFJ12">
        <v>0</v>
      </c>
      <c r="FFK12">
        <v>0.2</v>
      </c>
      <c r="FFL12">
        <v>0</v>
      </c>
      <c r="FFM12">
        <v>0.2</v>
      </c>
      <c r="FFN12">
        <v>0.2</v>
      </c>
      <c r="FFO12">
        <v>0.2</v>
      </c>
      <c r="FFP12">
        <v>0</v>
      </c>
      <c r="FFQ12">
        <v>0</v>
      </c>
      <c r="FFR12">
        <v>0</v>
      </c>
      <c r="FFS12">
        <v>0</v>
      </c>
      <c r="FFT12">
        <v>0.2</v>
      </c>
      <c r="FFU12">
        <v>0.2</v>
      </c>
      <c r="FFV12">
        <v>0</v>
      </c>
      <c r="FFW12">
        <v>0.2</v>
      </c>
      <c r="FFX12">
        <v>0.2</v>
      </c>
      <c r="FFY12">
        <v>0</v>
      </c>
      <c r="FFZ12">
        <v>0</v>
      </c>
      <c r="FGA12">
        <v>0</v>
      </c>
      <c r="FGB12">
        <v>0.2</v>
      </c>
      <c r="FGC12">
        <v>0.2</v>
      </c>
      <c r="FGD12">
        <v>0</v>
      </c>
      <c r="FGE12">
        <v>0.2</v>
      </c>
      <c r="FGF12">
        <v>0</v>
      </c>
      <c r="FGG12">
        <v>0.2</v>
      </c>
      <c r="FGH12">
        <v>0.2</v>
      </c>
      <c r="FGI12">
        <v>0</v>
      </c>
      <c r="FGJ12">
        <v>0.2</v>
      </c>
      <c r="FGK12">
        <v>0</v>
      </c>
      <c r="FGL12">
        <v>0.2</v>
      </c>
      <c r="FGM12">
        <v>0</v>
      </c>
      <c r="FGN12">
        <v>0.2</v>
      </c>
      <c r="FGO12">
        <v>0</v>
      </c>
      <c r="FGP12">
        <v>0.2</v>
      </c>
      <c r="FGQ12">
        <v>0.2</v>
      </c>
      <c r="FGR12">
        <v>0</v>
      </c>
      <c r="FGS12">
        <v>0.2</v>
      </c>
      <c r="FGT12">
        <v>0</v>
      </c>
      <c r="FGU12">
        <v>0</v>
      </c>
      <c r="FGV12">
        <v>0.2</v>
      </c>
      <c r="FGW12">
        <v>0</v>
      </c>
      <c r="FGX12">
        <v>0.2</v>
      </c>
      <c r="FGY12">
        <v>0</v>
      </c>
      <c r="FGZ12">
        <v>0.2</v>
      </c>
      <c r="FHA12">
        <v>0</v>
      </c>
      <c r="FHB12">
        <v>0</v>
      </c>
      <c r="FHC12">
        <v>0.2</v>
      </c>
      <c r="FHD12">
        <v>0</v>
      </c>
      <c r="FHE12">
        <v>0.2</v>
      </c>
      <c r="FHF12">
        <v>0</v>
      </c>
      <c r="FHG12">
        <v>0.2</v>
      </c>
      <c r="FHH12">
        <v>0.2</v>
      </c>
      <c r="FHI12">
        <v>0.2</v>
      </c>
      <c r="FHJ12">
        <v>0</v>
      </c>
      <c r="FHK12">
        <v>0.2</v>
      </c>
      <c r="FHL12">
        <v>0</v>
      </c>
      <c r="FHM12">
        <v>0</v>
      </c>
      <c r="FHN12">
        <v>0</v>
      </c>
      <c r="FHO12">
        <v>0</v>
      </c>
      <c r="FHP12">
        <v>0</v>
      </c>
      <c r="FHQ12">
        <v>0.2</v>
      </c>
      <c r="FHR12">
        <v>0</v>
      </c>
      <c r="FHS12">
        <v>0.2</v>
      </c>
      <c r="FHT12">
        <v>0.2</v>
      </c>
      <c r="FHU12">
        <v>0.2</v>
      </c>
      <c r="FHV12">
        <v>0</v>
      </c>
      <c r="FHW12">
        <v>0</v>
      </c>
      <c r="FHX12">
        <v>0</v>
      </c>
      <c r="FHY12">
        <v>0.2</v>
      </c>
      <c r="FHZ12">
        <v>0</v>
      </c>
      <c r="FIA12">
        <v>0.2</v>
      </c>
      <c r="FIB12">
        <v>0.2</v>
      </c>
      <c r="FIC12">
        <v>0</v>
      </c>
      <c r="FID12">
        <v>0</v>
      </c>
      <c r="FIE12">
        <v>0</v>
      </c>
      <c r="FIF12">
        <v>0</v>
      </c>
      <c r="FIG12">
        <v>0</v>
      </c>
      <c r="FIH12">
        <v>0</v>
      </c>
      <c r="FII12">
        <v>0</v>
      </c>
      <c r="FIJ12">
        <v>0</v>
      </c>
      <c r="FIK12">
        <v>0</v>
      </c>
      <c r="FIL12">
        <v>0</v>
      </c>
      <c r="FIM12">
        <v>0.2</v>
      </c>
      <c r="FIN12">
        <v>0</v>
      </c>
      <c r="FIO12">
        <v>0.2</v>
      </c>
      <c r="FIP12">
        <v>0</v>
      </c>
      <c r="FIQ12">
        <v>0</v>
      </c>
      <c r="FIR12">
        <v>0</v>
      </c>
      <c r="FIS12">
        <v>0.2</v>
      </c>
      <c r="FIT12">
        <v>0.2</v>
      </c>
      <c r="FIU12">
        <v>0</v>
      </c>
      <c r="FIV12">
        <v>0</v>
      </c>
      <c r="FIW12">
        <v>0</v>
      </c>
      <c r="FIX12">
        <v>0.2</v>
      </c>
      <c r="FIY12">
        <v>0</v>
      </c>
      <c r="FIZ12">
        <v>0.2</v>
      </c>
      <c r="FJA12">
        <v>0.2</v>
      </c>
      <c r="FJB12">
        <v>0.2</v>
      </c>
      <c r="FJC12">
        <v>0</v>
      </c>
      <c r="FJD12">
        <v>0.2</v>
      </c>
      <c r="FJE12">
        <v>0.2</v>
      </c>
      <c r="FJF12">
        <v>0.2</v>
      </c>
      <c r="FJG12">
        <v>0</v>
      </c>
      <c r="FJH12">
        <v>0.2</v>
      </c>
      <c r="FJI12">
        <v>0</v>
      </c>
      <c r="FJJ12">
        <v>0.2</v>
      </c>
      <c r="FJK12">
        <v>0.2</v>
      </c>
      <c r="FJL12">
        <v>0.2</v>
      </c>
      <c r="FJM12">
        <v>0</v>
      </c>
      <c r="FJN12">
        <v>0.2</v>
      </c>
      <c r="FJO12">
        <v>0</v>
      </c>
      <c r="FJP12">
        <v>0.2</v>
      </c>
      <c r="FJQ12">
        <v>0</v>
      </c>
      <c r="FJR12">
        <v>0.2</v>
      </c>
      <c r="FJS12">
        <v>0</v>
      </c>
      <c r="FJT12">
        <v>0</v>
      </c>
      <c r="FJU12">
        <v>0.2</v>
      </c>
      <c r="FJV12">
        <v>0</v>
      </c>
      <c r="FJW12">
        <v>0.2</v>
      </c>
      <c r="FJX12">
        <v>0</v>
      </c>
      <c r="FJY12">
        <v>0</v>
      </c>
      <c r="FJZ12">
        <v>0</v>
      </c>
      <c r="FKA12">
        <v>0</v>
      </c>
      <c r="FKB12">
        <v>0</v>
      </c>
      <c r="FKC12">
        <v>0.2</v>
      </c>
      <c r="FKD12">
        <v>0.2</v>
      </c>
      <c r="FKE12">
        <v>0</v>
      </c>
      <c r="FKF12">
        <v>0.2</v>
      </c>
      <c r="FKG12">
        <v>0</v>
      </c>
      <c r="FKH12">
        <v>0</v>
      </c>
      <c r="FKI12">
        <v>0</v>
      </c>
      <c r="FKJ12">
        <v>0.2</v>
      </c>
      <c r="FKK12">
        <v>0</v>
      </c>
      <c r="FKL12">
        <v>0</v>
      </c>
      <c r="FKM12">
        <v>0</v>
      </c>
      <c r="FKN12">
        <v>0</v>
      </c>
      <c r="FKO12">
        <v>0</v>
      </c>
      <c r="FKP12">
        <v>0</v>
      </c>
      <c r="FKQ12">
        <v>0.2</v>
      </c>
      <c r="FKR12">
        <v>0</v>
      </c>
      <c r="FKS12">
        <v>0.2</v>
      </c>
      <c r="FKT12">
        <v>0</v>
      </c>
      <c r="FKU12">
        <v>0.2</v>
      </c>
      <c r="FKV12">
        <v>0.2</v>
      </c>
      <c r="FKW12">
        <v>0</v>
      </c>
      <c r="FKX12">
        <v>0.2</v>
      </c>
      <c r="FKY12">
        <v>0.2</v>
      </c>
      <c r="FKZ12">
        <v>0.2</v>
      </c>
      <c r="FLA12">
        <v>0</v>
      </c>
      <c r="FLB12">
        <v>0</v>
      </c>
      <c r="FLC12">
        <v>0.2</v>
      </c>
      <c r="FLD12">
        <v>0</v>
      </c>
      <c r="FLE12">
        <v>0</v>
      </c>
      <c r="FLF12">
        <v>0.2</v>
      </c>
      <c r="FLG12">
        <v>0.2</v>
      </c>
      <c r="FLH12">
        <v>0.2</v>
      </c>
      <c r="FLI12">
        <v>0</v>
      </c>
      <c r="FLJ12">
        <v>0.2</v>
      </c>
      <c r="FLK12">
        <v>0</v>
      </c>
      <c r="FLL12">
        <v>0.2</v>
      </c>
      <c r="FLM12">
        <v>0</v>
      </c>
      <c r="FLN12">
        <v>0.2</v>
      </c>
      <c r="FLO12">
        <v>0</v>
      </c>
      <c r="FLP12">
        <v>0.2</v>
      </c>
      <c r="FLQ12">
        <v>0.2</v>
      </c>
      <c r="FLR12">
        <v>0</v>
      </c>
      <c r="FLS12">
        <v>0</v>
      </c>
      <c r="FLT12">
        <v>0.2</v>
      </c>
      <c r="FLU12">
        <v>0.2</v>
      </c>
      <c r="FLV12">
        <v>0</v>
      </c>
      <c r="FLW12">
        <v>0</v>
      </c>
      <c r="FLX12">
        <v>0.2</v>
      </c>
      <c r="FLY12">
        <v>0</v>
      </c>
      <c r="FLZ12">
        <v>0</v>
      </c>
      <c r="FMA12">
        <v>0.2</v>
      </c>
      <c r="FMB12">
        <v>0.2</v>
      </c>
      <c r="FMC12">
        <v>0</v>
      </c>
      <c r="FMD12">
        <v>0</v>
      </c>
      <c r="FME12">
        <v>0</v>
      </c>
      <c r="FMF12">
        <v>0</v>
      </c>
      <c r="FMG12">
        <v>0.2</v>
      </c>
      <c r="FMH12">
        <v>0.2</v>
      </c>
      <c r="FMI12">
        <v>0.2</v>
      </c>
      <c r="FMJ12">
        <v>0.2</v>
      </c>
      <c r="FMK12">
        <v>0.2</v>
      </c>
      <c r="FML12">
        <v>0.2</v>
      </c>
      <c r="FMM12">
        <v>0.2</v>
      </c>
      <c r="FMN12">
        <v>0</v>
      </c>
      <c r="FMO12">
        <v>0.2</v>
      </c>
      <c r="FMP12">
        <v>0</v>
      </c>
      <c r="FMQ12">
        <v>0.2</v>
      </c>
      <c r="FMR12">
        <v>0</v>
      </c>
      <c r="FMS12">
        <v>0</v>
      </c>
      <c r="FMT12">
        <v>0.2</v>
      </c>
      <c r="FMU12">
        <v>0.2</v>
      </c>
      <c r="FMV12">
        <v>0.2</v>
      </c>
      <c r="FMW12">
        <v>0</v>
      </c>
      <c r="FMX12">
        <v>0</v>
      </c>
      <c r="FMY12">
        <v>0</v>
      </c>
      <c r="FMZ12">
        <v>0.2</v>
      </c>
      <c r="FNA12">
        <v>0</v>
      </c>
      <c r="FNB12">
        <v>0</v>
      </c>
      <c r="FNC12">
        <v>0</v>
      </c>
      <c r="FND12">
        <v>0</v>
      </c>
      <c r="FNE12">
        <v>0.2</v>
      </c>
      <c r="FNF12">
        <v>0.2</v>
      </c>
      <c r="FNG12">
        <v>0.2</v>
      </c>
      <c r="FNH12">
        <v>0.2</v>
      </c>
      <c r="FNI12">
        <v>0</v>
      </c>
      <c r="FNJ12">
        <v>0</v>
      </c>
      <c r="FNK12">
        <v>0.2</v>
      </c>
      <c r="FNL12">
        <v>0.2</v>
      </c>
      <c r="FNM12">
        <v>0.2</v>
      </c>
      <c r="FNN12">
        <v>0</v>
      </c>
      <c r="FNO12">
        <v>0</v>
      </c>
      <c r="FNP12">
        <v>0.2</v>
      </c>
      <c r="FNQ12">
        <v>0.2</v>
      </c>
      <c r="FNR12">
        <v>0.2</v>
      </c>
      <c r="FNS12">
        <v>0.2</v>
      </c>
      <c r="FNT12">
        <v>0.2</v>
      </c>
      <c r="FNU12">
        <v>0</v>
      </c>
      <c r="FNV12">
        <v>0.2</v>
      </c>
      <c r="FNW12">
        <v>0</v>
      </c>
      <c r="FNX12">
        <v>0.2</v>
      </c>
      <c r="FNY12">
        <v>0.2</v>
      </c>
      <c r="FNZ12">
        <v>0</v>
      </c>
      <c r="FOA12">
        <v>0.2</v>
      </c>
      <c r="FOB12">
        <v>0</v>
      </c>
      <c r="FOC12">
        <v>0.2</v>
      </c>
      <c r="FOD12">
        <v>0</v>
      </c>
      <c r="FOE12">
        <v>0</v>
      </c>
      <c r="FOF12">
        <v>0.2</v>
      </c>
      <c r="FOG12">
        <v>0.2</v>
      </c>
      <c r="FOH12">
        <v>0.2</v>
      </c>
      <c r="FOI12">
        <v>0.2</v>
      </c>
      <c r="FOJ12">
        <v>0</v>
      </c>
      <c r="FOK12">
        <v>0</v>
      </c>
      <c r="FOL12">
        <v>0.2</v>
      </c>
      <c r="FOM12">
        <v>0</v>
      </c>
      <c r="FON12">
        <v>0</v>
      </c>
      <c r="FOO12">
        <v>0.2</v>
      </c>
      <c r="FOP12">
        <v>0</v>
      </c>
      <c r="FOQ12">
        <v>0.2</v>
      </c>
      <c r="FOR12">
        <v>0.2</v>
      </c>
      <c r="FOS12">
        <v>0.2</v>
      </c>
      <c r="FOT12">
        <v>0</v>
      </c>
      <c r="FOU12">
        <v>0.2</v>
      </c>
      <c r="FOV12">
        <v>0.2</v>
      </c>
      <c r="FOW12">
        <v>0.2</v>
      </c>
      <c r="FOX12">
        <v>0</v>
      </c>
      <c r="FOY12">
        <v>0.2</v>
      </c>
      <c r="FOZ12">
        <v>0</v>
      </c>
      <c r="FPA12">
        <v>0.2</v>
      </c>
      <c r="FPB12">
        <v>0</v>
      </c>
      <c r="FPC12">
        <v>0</v>
      </c>
      <c r="FPD12">
        <v>0.2</v>
      </c>
      <c r="FPE12">
        <v>0.2</v>
      </c>
      <c r="FPF12">
        <v>0</v>
      </c>
      <c r="FPG12">
        <v>0.2</v>
      </c>
      <c r="FPH12">
        <v>0</v>
      </c>
      <c r="FPI12">
        <v>0</v>
      </c>
      <c r="FPJ12">
        <v>0</v>
      </c>
      <c r="FPK12">
        <v>0.2</v>
      </c>
      <c r="FPL12">
        <v>0.2</v>
      </c>
      <c r="FPM12">
        <v>0</v>
      </c>
      <c r="FPN12">
        <v>0.2</v>
      </c>
      <c r="FPO12">
        <v>0</v>
      </c>
      <c r="FPP12">
        <v>0</v>
      </c>
      <c r="FPQ12">
        <v>0</v>
      </c>
      <c r="FPR12">
        <v>0</v>
      </c>
      <c r="FPS12">
        <v>0</v>
      </c>
      <c r="FPT12">
        <v>0</v>
      </c>
      <c r="FPU12">
        <v>0.2</v>
      </c>
      <c r="FPV12">
        <v>0.2</v>
      </c>
      <c r="FPW12">
        <v>0</v>
      </c>
      <c r="FPX12">
        <v>0.2</v>
      </c>
      <c r="FPY12">
        <v>0.2</v>
      </c>
      <c r="FPZ12">
        <v>0</v>
      </c>
      <c r="FQA12">
        <v>0</v>
      </c>
      <c r="FQB12">
        <v>0.2</v>
      </c>
      <c r="FQC12">
        <v>0.2</v>
      </c>
      <c r="FQD12">
        <v>0</v>
      </c>
      <c r="FQE12">
        <v>0</v>
      </c>
      <c r="FQF12">
        <v>0</v>
      </c>
      <c r="FQG12">
        <v>0.2</v>
      </c>
      <c r="FQH12">
        <v>0.2</v>
      </c>
      <c r="FQI12">
        <v>0.2</v>
      </c>
      <c r="FQJ12">
        <v>0</v>
      </c>
      <c r="FQK12">
        <v>0.2</v>
      </c>
      <c r="FQL12">
        <v>0.2</v>
      </c>
      <c r="FQM12">
        <v>0</v>
      </c>
      <c r="FQN12">
        <v>0.2</v>
      </c>
      <c r="FQO12">
        <v>0</v>
      </c>
      <c r="FQP12">
        <v>0</v>
      </c>
      <c r="FQQ12">
        <v>0</v>
      </c>
      <c r="FQR12">
        <v>0.2</v>
      </c>
      <c r="FQS12">
        <v>0</v>
      </c>
      <c r="FQT12">
        <v>0.2</v>
      </c>
      <c r="FQU12">
        <v>0</v>
      </c>
      <c r="FQV12">
        <v>0.2</v>
      </c>
      <c r="FQW12">
        <v>0</v>
      </c>
      <c r="FQX12">
        <v>0.2</v>
      </c>
      <c r="FQY12">
        <v>0</v>
      </c>
      <c r="FQZ12">
        <v>0</v>
      </c>
      <c r="FRA12">
        <v>0.2</v>
      </c>
      <c r="FRB12">
        <v>0.2</v>
      </c>
      <c r="FRC12">
        <v>0</v>
      </c>
      <c r="FRD12">
        <v>0.2</v>
      </c>
      <c r="FRE12">
        <v>0.2</v>
      </c>
      <c r="FRF12">
        <v>0</v>
      </c>
      <c r="FRG12">
        <v>0</v>
      </c>
      <c r="FRH12">
        <v>0</v>
      </c>
      <c r="FRI12">
        <v>0</v>
      </c>
      <c r="FRJ12">
        <v>0</v>
      </c>
      <c r="FRK12">
        <v>0</v>
      </c>
      <c r="FRL12">
        <v>0.2</v>
      </c>
      <c r="FRM12">
        <v>0</v>
      </c>
      <c r="FRN12">
        <v>0.2</v>
      </c>
      <c r="FRO12">
        <v>0.2</v>
      </c>
      <c r="FRP12">
        <v>0</v>
      </c>
      <c r="FRQ12">
        <v>0</v>
      </c>
      <c r="FRR12">
        <v>0.2</v>
      </c>
      <c r="FRS12">
        <v>0.2</v>
      </c>
      <c r="FRT12">
        <v>0.2</v>
      </c>
      <c r="FRU12">
        <v>0</v>
      </c>
      <c r="FRV12">
        <v>0</v>
      </c>
      <c r="FRW12">
        <v>0.2</v>
      </c>
      <c r="FRX12">
        <v>0.2</v>
      </c>
      <c r="FRY12">
        <v>0.2</v>
      </c>
      <c r="FRZ12">
        <v>0</v>
      </c>
      <c r="FSA12">
        <v>0</v>
      </c>
      <c r="FSB12">
        <v>0.2</v>
      </c>
      <c r="FSC12">
        <v>0.2</v>
      </c>
      <c r="FSD12">
        <v>0.2</v>
      </c>
      <c r="FSE12">
        <v>0</v>
      </c>
      <c r="FSF12">
        <v>0.2</v>
      </c>
      <c r="FSG12">
        <v>0</v>
      </c>
      <c r="FSH12">
        <v>0.2</v>
      </c>
      <c r="FSI12">
        <v>0</v>
      </c>
      <c r="FSJ12">
        <v>0</v>
      </c>
      <c r="FSK12">
        <v>0.2</v>
      </c>
      <c r="FSL12">
        <v>0.2</v>
      </c>
      <c r="FSM12">
        <v>0.2</v>
      </c>
      <c r="FSN12">
        <v>0.2</v>
      </c>
      <c r="FSO12">
        <v>0</v>
      </c>
      <c r="FSP12">
        <v>0</v>
      </c>
      <c r="FSQ12">
        <v>0</v>
      </c>
      <c r="FSR12">
        <v>0</v>
      </c>
      <c r="FSS12">
        <v>0.2</v>
      </c>
      <c r="FST12">
        <v>0</v>
      </c>
      <c r="FSU12">
        <v>0.2</v>
      </c>
      <c r="FSV12">
        <v>0.2</v>
      </c>
      <c r="FSW12">
        <v>0.2</v>
      </c>
      <c r="FSX12">
        <v>0.2</v>
      </c>
      <c r="FSY12">
        <v>0.2</v>
      </c>
      <c r="FSZ12">
        <v>0.2</v>
      </c>
      <c r="FTA12">
        <v>0.2</v>
      </c>
      <c r="FTB12">
        <v>0</v>
      </c>
      <c r="FTC12">
        <v>0</v>
      </c>
      <c r="FTD12">
        <v>0</v>
      </c>
      <c r="FTE12">
        <v>0.2</v>
      </c>
      <c r="FTF12">
        <v>0</v>
      </c>
      <c r="FTG12">
        <v>0</v>
      </c>
      <c r="FTH12">
        <v>0.2</v>
      </c>
      <c r="FTI12">
        <v>0.2</v>
      </c>
      <c r="FTJ12">
        <v>0</v>
      </c>
      <c r="FTK12">
        <v>0.2</v>
      </c>
      <c r="FTL12">
        <v>0</v>
      </c>
      <c r="FTM12">
        <v>0.2</v>
      </c>
      <c r="FTN12">
        <v>0</v>
      </c>
      <c r="FTO12">
        <v>0.2</v>
      </c>
      <c r="FTP12">
        <v>0.2</v>
      </c>
      <c r="FTQ12">
        <v>0</v>
      </c>
      <c r="FTR12">
        <v>0.2</v>
      </c>
      <c r="FTS12">
        <v>0.2</v>
      </c>
      <c r="FTT12">
        <v>0</v>
      </c>
      <c r="FTU12">
        <v>0</v>
      </c>
      <c r="FTV12">
        <v>0.2</v>
      </c>
      <c r="FTW12">
        <v>0.2</v>
      </c>
      <c r="FTX12">
        <v>0.2</v>
      </c>
      <c r="FTY12">
        <v>0</v>
      </c>
      <c r="FTZ12">
        <v>0.2</v>
      </c>
      <c r="FUA12">
        <v>0.2</v>
      </c>
      <c r="FUB12">
        <v>0.2</v>
      </c>
      <c r="FUC12">
        <v>0.2</v>
      </c>
      <c r="FUD12">
        <v>0.2</v>
      </c>
      <c r="FUE12">
        <v>0.2</v>
      </c>
      <c r="FUF12">
        <v>0</v>
      </c>
      <c r="FUG12">
        <v>0.2</v>
      </c>
      <c r="FUH12">
        <v>0</v>
      </c>
      <c r="FUI12">
        <v>0.2</v>
      </c>
      <c r="FUJ12">
        <v>0.2</v>
      </c>
      <c r="FUK12">
        <v>0.2</v>
      </c>
      <c r="FUL12">
        <v>0</v>
      </c>
      <c r="FUM12">
        <v>0</v>
      </c>
      <c r="FUN12">
        <v>0</v>
      </c>
      <c r="FUO12">
        <v>0.2</v>
      </c>
      <c r="FUP12">
        <v>0</v>
      </c>
      <c r="FUQ12">
        <v>0.2</v>
      </c>
      <c r="FUR12">
        <v>0</v>
      </c>
      <c r="FUS12">
        <v>0.2</v>
      </c>
      <c r="FUT12">
        <v>0.2</v>
      </c>
      <c r="FUU12">
        <v>0</v>
      </c>
      <c r="FUV12">
        <v>0</v>
      </c>
      <c r="FUW12">
        <v>0.2</v>
      </c>
      <c r="FUX12">
        <v>0.2</v>
      </c>
      <c r="FUY12">
        <v>0</v>
      </c>
      <c r="FUZ12">
        <v>0</v>
      </c>
      <c r="FVA12">
        <v>0.2</v>
      </c>
      <c r="FVB12">
        <v>0.2</v>
      </c>
      <c r="FVC12">
        <v>0.2</v>
      </c>
      <c r="FVD12">
        <v>0</v>
      </c>
      <c r="FVE12">
        <v>0.2</v>
      </c>
      <c r="FVF12">
        <v>0</v>
      </c>
      <c r="FVG12">
        <v>0</v>
      </c>
      <c r="FVH12">
        <v>0</v>
      </c>
      <c r="FVI12">
        <v>0.2</v>
      </c>
      <c r="FVJ12">
        <v>0</v>
      </c>
      <c r="FVK12">
        <v>0.2</v>
      </c>
      <c r="FVL12">
        <v>0.2</v>
      </c>
      <c r="FVM12">
        <v>0.2</v>
      </c>
      <c r="FVN12">
        <v>0.2</v>
      </c>
      <c r="FVO12">
        <v>0.2</v>
      </c>
      <c r="FVP12">
        <v>0</v>
      </c>
      <c r="FVQ12">
        <v>0</v>
      </c>
      <c r="FVR12">
        <v>0.2</v>
      </c>
      <c r="FVS12">
        <v>0</v>
      </c>
      <c r="FVT12">
        <v>0</v>
      </c>
      <c r="FVU12">
        <v>0</v>
      </c>
      <c r="FVV12">
        <v>0.2</v>
      </c>
      <c r="FVW12">
        <v>0</v>
      </c>
      <c r="FVX12">
        <v>0.2</v>
      </c>
      <c r="FVY12">
        <v>0.2</v>
      </c>
      <c r="FVZ12">
        <v>0</v>
      </c>
      <c r="FWA12">
        <v>0</v>
      </c>
      <c r="FWB12">
        <v>0</v>
      </c>
      <c r="FWC12">
        <v>0.2</v>
      </c>
      <c r="FWD12">
        <v>0.2</v>
      </c>
      <c r="FWE12">
        <v>0</v>
      </c>
      <c r="FWF12">
        <v>0</v>
      </c>
      <c r="FWG12">
        <v>0.2</v>
      </c>
      <c r="FWH12">
        <v>0.2</v>
      </c>
      <c r="FWI12">
        <v>0.2</v>
      </c>
      <c r="FWJ12">
        <v>0</v>
      </c>
      <c r="FWK12">
        <v>0</v>
      </c>
      <c r="FWL12">
        <v>0</v>
      </c>
      <c r="FWM12">
        <v>0.2</v>
      </c>
      <c r="FWN12">
        <v>0</v>
      </c>
      <c r="FWO12">
        <v>0.2</v>
      </c>
      <c r="FWP12">
        <v>0.2</v>
      </c>
      <c r="FWQ12">
        <v>0.2</v>
      </c>
      <c r="FWR12">
        <v>0</v>
      </c>
      <c r="FWS12">
        <v>0</v>
      </c>
      <c r="FWT12">
        <v>0.2</v>
      </c>
      <c r="FWU12">
        <v>0</v>
      </c>
      <c r="FWV12">
        <v>0.2</v>
      </c>
      <c r="FWW12">
        <v>0.2</v>
      </c>
      <c r="FWX12">
        <v>0</v>
      </c>
      <c r="FWY12">
        <v>0</v>
      </c>
      <c r="FWZ12">
        <v>0.2</v>
      </c>
      <c r="FXA12">
        <v>0.2</v>
      </c>
      <c r="FXB12">
        <v>0</v>
      </c>
      <c r="FXC12">
        <v>0.2</v>
      </c>
      <c r="FXD12">
        <v>0.2</v>
      </c>
      <c r="FXE12">
        <v>0.2</v>
      </c>
      <c r="FXF12">
        <v>0</v>
      </c>
      <c r="FXG12">
        <v>0</v>
      </c>
      <c r="FXH12">
        <v>0.2</v>
      </c>
      <c r="FXI12">
        <v>0</v>
      </c>
      <c r="FXJ12">
        <v>0</v>
      </c>
      <c r="FXK12">
        <v>0.2</v>
      </c>
      <c r="FXL12">
        <v>0</v>
      </c>
      <c r="FXM12">
        <v>0</v>
      </c>
      <c r="FXN12">
        <v>0</v>
      </c>
      <c r="FXO12">
        <v>0</v>
      </c>
      <c r="FXP12">
        <v>0</v>
      </c>
      <c r="FXQ12">
        <v>0.2</v>
      </c>
      <c r="FXR12">
        <v>0.2</v>
      </c>
      <c r="FXS12">
        <v>0.2</v>
      </c>
      <c r="FXT12">
        <v>0.2</v>
      </c>
      <c r="FXU12">
        <v>0.2</v>
      </c>
      <c r="FXV12">
        <v>0.2</v>
      </c>
      <c r="FXW12">
        <v>0</v>
      </c>
      <c r="FXX12">
        <v>0</v>
      </c>
      <c r="FXY12">
        <v>0.2</v>
      </c>
      <c r="FXZ12">
        <v>0.2</v>
      </c>
      <c r="FYA12">
        <v>0.2</v>
      </c>
      <c r="FYB12">
        <v>0.2</v>
      </c>
      <c r="FYC12">
        <v>0</v>
      </c>
      <c r="FYD12">
        <v>0.2</v>
      </c>
      <c r="FYE12">
        <v>0.2</v>
      </c>
      <c r="FYF12">
        <v>0</v>
      </c>
      <c r="FYG12">
        <v>0</v>
      </c>
      <c r="FYH12">
        <v>0.2</v>
      </c>
      <c r="FYI12">
        <v>0</v>
      </c>
      <c r="FYJ12">
        <v>0</v>
      </c>
      <c r="FYK12">
        <v>0.2</v>
      </c>
      <c r="FYL12">
        <v>0</v>
      </c>
      <c r="FYM12">
        <v>0.2</v>
      </c>
      <c r="FYN12">
        <v>0</v>
      </c>
      <c r="FYO12">
        <v>0.2</v>
      </c>
      <c r="FYP12">
        <v>0.2</v>
      </c>
      <c r="FYQ12">
        <v>0</v>
      </c>
      <c r="FYR12">
        <v>0</v>
      </c>
      <c r="FYS12">
        <v>0</v>
      </c>
      <c r="FYT12">
        <v>0</v>
      </c>
      <c r="FYU12">
        <v>0.2</v>
      </c>
      <c r="FYV12">
        <v>0</v>
      </c>
      <c r="FYW12">
        <v>0</v>
      </c>
      <c r="FYX12">
        <v>0.2</v>
      </c>
      <c r="FYY12">
        <v>0.2</v>
      </c>
      <c r="FYZ12">
        <v>0</v>
      </c>
      <c r="FZA12">
        <v>0</v>
      </c>
      <c r="FZB12">
        <v>0.2</v>
      </c>
      <c r="FZC12">
        <v>0</v>
      </c>
      <c r="FZD12">
        <v>0.2</v>
      </c>
      <c r="FZE12">
        <v>0.2</v>
      </c>
      <c r="FZF12">
        <v>0</v>
      </c>
      <c r="FZG12">
        <v>0.2</v>
      </c>
      <c r="FZH12">
        <v>0</v>
      </c>
      <c r="FZI12">
        <v>0.2</v>
      </c>
      <c r="FZJ12">
        <v>0.2</v>
      </c>
      <c r="FZK12">
        <v>0</v>
      </c>
      <c r="FZL12">
        <v>0</v>
      </c>
      <c r="FZM12">
        <v>0</v>
      </c>
      <c r="FZN12">
        <v>0.2</v>
      </c>
      <c r="FZO12">
        <v>0.2</v>
      </c>
      <c r="FZP12">
        <v>0.2</v>
      </c>
      <c r="FZQ12">
        <v>0</v>
      </c>
      <c r="FZR12">
        <v>0.2</v>
      </c>
      <c r="FZS12">
        <v>0.2</v>
      </c>
      <c r="FZT12">
        <v>0.2</v>
      </c>
      <c r="FZU12">
        <v>0.2</v>
      </c>
      <c r="FZV12">
        <v>0</v>
      </c>
      <c r="FZW12">
        <v>0</v>
      </c>
      <c r="FZX12">
        <v>0.2</v>
      </c>
      <c r="FZY12">
        <v>0.2</v>
      </c>
      <c r="FZZ12">
        <v>0.2</v>
      </c>
      <c r="GAA12">
        <v>0</v>
      </c>
      <c r="GAB12">
        <v>0.2</v>
      </c>
      <c r="GAC12">
        <v>0.2</v>
      </c>
      <c r="GAD12">
        <v>0</v>
      </c>
      <c r="GAE12">
        <v>0.2</v>
      </c>
      <c r="GAF12">
        <v>0.2</v>
      </c>
      <c r="GAG12">
        <v>0.2</v>
      </c>
      <c r="GAH12">
        <v>0</v>
      </c>
      <c r="GAI12">
        <v>0.2</v>
      </c>
      <c r="GAJ12">
        <v>0</v>
      </c>
      <c r="GAK12">
        <v>0</v>
      </c>
      <c r="GAL12">
        <v>0</v>
      </c>
      <c r="GAM12">
        <v>0.2</v>
      </c>
      <c r="GAN12">
        <v>0</v>
      </c>
      <c r="GAO12">
        <v>0</v>
      </c>
      <c r="GAP12">
        <v>0.2</v>
      </c>
      <c r="GAQ12">
        <v>0</v>
      </c>
      <c r="GAR12">
        <v>0.2</v>
      </c>
      <c r="GAS12">
        <v>0</v>
      </c>
      <c r="GAT12">
        <v>0</v>
      </c>
      <c r="GAU12">
        <v>0</v>
      </c>
      <c r="GAV12">
        <v>0</v>
      </c>
      <c r="GAW12">
        <v>0</v>
      </c>
      <c r="GAX12">
        <v>0.2</v>
      </c>
      <c r="GAY12">
        <v>0.2</v>
      </c>
      <c r="GAZ12">
        <v>0.2</v>
      </c>
      <c r="GBA12">
        <v>0</v>
      </c>
      <c r="GBB12">
        <v>0</v>
      </c>
      <c r="GBC12">
        <v>0</v>
      </c>
      <c r="GBD12">
        <v>0</v>
      </c>
      <c r="GBE12">
        <v>0.2</v>
      </c>
      <c r="GBF12">
        <v>0.2</v>
      </c>
      <c r="GBG12">
        <v>0.2</v>
      </c>
      <c r="GBH12">
        <v>0.2</v>
      </c>
      <c r="GBI12">
        <v>0.2</v>
      </c>
      <c r="GBJ12">
        <v>0</v>
      </c>
      <c r="GBK12">
        <v>0.2</v>
      </c>
      <c r="GBL12">
        <v>0</v>
      </c>
      <c r="GBM12">
        <v>0.2</v>
      </c>
      <c r="GBN12">
        <v>0.2</v>
      </c>
      <c r="GBO12">
        <v>0.2</v>
      </c>
      <c r="GBP12">
        <v>0</v>
      </c>
      <c r="GBQ12">
        <v>0.2</v>
      </c>
      <c r="GBR12">
        <v>0.2</v>
      </c>
      <c r="GBS12">
        <v>0.2</v>
      </c>
      <c r="GBT12">
        <v>0.2</v>
      </c>
      <c r="GBU12">
        <v>0.2</v>
      </c>
      <c r="GBV12">
        <v>0.2</v>
      </c>
      <c r="GBW12">
        <v>0</v>
      </c>
      <c r="GBX12">
        <v>0</v>
      </c>
      <c r="GBY12">
        <v>0</v>
      </c>
      <c r="GBZ12">
        <v>0.2</v>
      </c>
      <c r="GCA12">
        <v>0.2</v>
      </c>
      <c r="GCB12">
        <v>0</v>
      </c>
      <c r="GCC12">
        <v>0.2</v>
      </c>
      <c r="GCD12">
        <v>0.2</v>
      </c>
      <c r="GCE12">
        <v>0</v>
      </c>
      <c r="GCF12">
        <v>0</v>
      </c>
      <c r="GCG12">
        <v>0.2</v>
      </c>
      <c r="GCH12">
        <v>0</v>
      </c>
      <c r="GCI12">
        <v>0</v>
      </c>
      <c r="GCJ12">
        <v>0</v>
      </c>
      <c r="GCK12">
        <v>0</v>
      </c>
      <c r="GCL12">
        <v>0.2</v>
      </c>
      <c r="GCM12">
        <v>0</v>
      </c>
      <c r="GCN12">
        <v>0</v>
      </c>
      <c r="GCO12">
        <v>0.2</v>
      </c>
      <c r="GCP12">
        <v>0</v>
      </c>
      <c r="GCQ12">
        <v>0</v>
      </c>
      <c r="GCR12">
        <v>0</v>
      </c>
      <c r="GCS12">
        <v>0.2</v>
      </c>
      <c r="GCT12">
        <v>0</v>
      </c>
      <c r="GCU12">
        <v>0</v>
      </c>
      <c r="GCV12">
        <v>0</v>
      </c>
      <c r="GCW12">
        <v>0</v>
      </c>
      <c r="GCX12">
        <v>0</v>
      </c>
      <c r="GCY12">
        <v>0</v>
      </c>
      <c r="GCZ12">
        <v>0.2</v>
      </c>
      <c r="GDA12">
        <v>0.2</v>
      </c>
      <c r="GDB12">
        <v>0.2</v>
      </c>
      <c r="GDC12">
        <v>0</v>
      </c>
      <c r="GDD12">
        <v>0.2</v>
      </c>
      <c r="GDE12">
        <v>0</v>
      </c>
      <c r="GDF12">
        <v>0.2</v>
      </c>
      <c r="GDG12">
        <v>0.2</v>
      </c>
      <c r="GDH12">
        <v>0</v>
      </c>
      <c r="GDI12">
        <v>0.2</v>
      </c>
      <c r="GDJ12">
        <v>0.2</v>
      </c>
      <c r="GDK12">
        <v>0</v>
      </c>
      <c r="GDL12">
        <v>0.2</v>
      </c>
      <c r="GDM12">
        <v>0.2</v>
      </c>
      <c r="GDN12">
        <v>0</v>
      </c>
      <c r="GDO12">
        <v>0</v>
      </c>
      <c r="GDP12">
        <v>0</v>
      </c>
      <c r="GDQ12">
        <v>0.2</v>
      </c>
      <c r="GDR12">
        <v>0</v>
      </c>
      <c r="GDS12">
        <v>0</v>
      </c>
      <c r="GDT12">
        <v>0</v>
      </c>
      <c r="GDU12">
        <v>0</v>
      </c>
      <c r="GDV12">
        <v>0.2</v>
      </c>
      <c r="GDW12">
        <v>0</v>
      </c>
      <c r="GDX12">
        <v>0.2</v>
      </c>
      <c r="GDY12">
        <v>0</v>
      </c>
      <c r="GDZ12">
        <v>0</v>
      </c>
      <c r="GEA12">
        <v>0</v>
      </c>
      <c r="GEB12">
        <v>0</v>
      </c>
      <c r="GEC12">
        <v>0.2</v>
      </c>
      <c r="GED12">
        <v>0</v>
      </c>
      <c r="GEE12">
        <v>0.2</v>
      </c>
      <c r="GEF12">
        <v>0</v>
      </c>
      <c r="GEG12">
        <v>0.2</v>
      </c>
      <c r="GEH12">
        <v>0.2</v>
      </c>
      <c r="GEI12">
        <v>0</v>
      </c>
      <c r="GEJ12">
        <v>0.2</v>
      </c>
      <c r="GEK12">
        <v>0.2</v>
      </c>
      <c r="GEL12">
        <v>0.2</v>
      </c>
      <c r="GEM12">
        <v>0.2</v>
      </c>
      <c r="GEN12">
        <v>0</v>
      </c>
      <c r="GEO12">
        <v>0.2</v>
      </c>
      <c r="GEP12">
        <v>0</v>
      </c>
      <c r="GEQ12">
        <v>0</v>
      </c>
      <c r="GER12">
        <v>0</v>
      </c>
      <c r="GES12">
        <v>0</v>
      </c>
      <c r="GET12">
        <v>0</v>
      </c>
      <c r="GEU12">
        <v>0</v>
      </c>
      <c r="GEV12">
        <v>0.2</v>
      </c>
      <c r="GEW12">
        <v>0.2</v>
      </c>
      <c r="GEX12">
        <v>0.2</v>
      </c>
      <c r="GEY12">
        <v>0</v>
      </c>
      <c r="GEZ12">
        <v>0</v>
      </c>
      <c r="GFA12">
        <v>0</v>
      </c>
      <c r="GFB12">
        <v>0.2</v>
      </c>
      <c r="GFC12">
        <v>0</v>
      </c>
      <c r="GFD12">
        <v>0</v>
      </c>
      <c r="GFE12">
        <v>0.2</v>
      </c>
      <c r="GFF12">
        <v>0.2</v>
      </c>
      <c r="GFG12">
        <v>0</v>
      </c>
      <c r="GFH12">
        <v>0</v>
      </c>
      <c r="GFI12">
        <v>0</v>
      </c>
      <c r="GFJ12">
        <v>0</v>
      </c>
      <c r="GFK12">
        <v>0.2</v>
      </c>
      <c r="GFL12">
        <v>0</v>
      </c>
      <c r="GFM12">
        <v>0</v>
      </c>
      <c r="GFN12">
        <v>0</v>
      </c>
      <c r="GFO12">
        <v>0</v>
      </c>
      <c r="GFP12">
        <v>0</v>
      </c>
      <c r="GFQ12">
        <v>0.2</v>
      </c>
      <c r="GFR12">
        <v>0.2</v>
      </c>
      <c r="GFS12">
        <v>0.2</v>
      </c>
      <c r="GFT12">
        <v>0.2</v>
      </c>
      <c r="GFU12">
        <v>0</v>
      </c>
      <c r="GFV12">
        <v>0</v>
      </c>
      <c r="GFW12">
        <v>0</v>
      </c>
      <c r="GFX12">
        <v>0</v>
      </c>
      <c r="GFY12">
        <v>0</v>
      </c>
      <c r="GFZ12">
        <v>0.2</v>
      </c>
      <c r="GGA12">
        <v>0</v>
      </c>
      <c r="GGB12">
        <v>0</v>
      </c>
      <c r="GGC12">
        <v>0</v>
      </c>
      <c r="GGD12">
        <v>0</v>
      </c>
      <c r="GGE12">
        <v>0</v>
      </c>
      <c r="GGF12">
        <v>0.2</v>
      </c>
      <c r="GGG12">
        <v>0</v>
      </c>
      <c r="GGH12">
        <v>0.2</v>
      </c>
      <c r="GGI12">
        <v>0</v>
      </c>
      <c r="GGJ12">
        <v>0.2</v>
      </c>
      <c r="GGK12">
        <v>0</v>
      </c>
      <c r="GGL12">
        <v>0</v>
      </c>
      <c r="GGM12">
        <v>0</v>
      </c>
      <c r="GGN12">
        <v>0.2</v>
      </c>
      <c r="GGO12">
        <v>0</v>
      </c>
      <c r="GGP12">
        <v>0.2</v>
      </c>
      <c r="GGQ12">
        <v>0.2</v>
      </c>
      <c r="GGR12">
        <v>0.2</v>
      </c>
      <c r="GGS12">
        <v>0.2</v>
      </c>
      <c r="GGT12">
        <v>0</v>
      </c>
      <c r="GGU12">
        <v>0.2</v>
      </c>
      <c r="GGV12">
        <v>0</v>
      </c>
      <c r="GGW12">
        <v>0.2</v>
      </c>
      <c r="GGX12">
        <v>0.2</v>
      </c>
      <c r="GGY12">
        <v>0.2</v>
      </c>
      <c r="GGZ12">
        <v>0</v>
      </c>
      <c r="GHA12">
        <v>0</v>
      </c>
      <c r="GHB12">
        <v>0</v>
      </c>
      <c r="GHC12">
        <v>0.2</v>
      </c>
      <c r="GHD12">
        <v>0</v>
      </c>
      <c r="GHE12">
        <v>0</v>
      </c>
      <c r="GHF12">
        <v>0</v>
      </c>
      <c r="GHG12">
        <v>0.2</v>
      </c>
      <c r="GHH12">
        <v>0</v>
      </c>
      <c r="GHI12">
        <v>0.2</v>
      </c>
      <c r="GHJ12">
        <v>0</v>
      </c>
      <c r="GHK12">
        <v>0.2</v>
      </c>
      <c r="GHL12">
        <v>0</v>
      </c>
      <c r="GHM12">
        <v>0.2</v>
      </c>
      <c r="GHN12">
        <v>0.2</v>
      </c>
      <c r="GHO12">
        <v>0</v>
      </c>
      <c r="GHP12">
        <v>0.2</v>
      </c>
      <c r="GHQ12">
        <v>0.2</v>
      </c>
      <c r="GHR12">
        <v>0.2</v>
      </c>
      <c r="GHS12">
        <v>0</v>
      </c>
      <c r="GHT12">
        <v>0.2</v>
      </c>
      <c r="GHU12">
        <v>0</v>
      </c>
      <c r="GHV12">
        <v>0</v>
      </c>
      <c r="GHW12">
        <v>0.2</v>
      </c>
      <c r="GHX12">
        <v>0</v>
      </c>
      <c r="GHY12">
        <v>0</v>
      </c>
      <c r="GHZ12">
        <v>0.2</v>
      </c>
      <c r="GIA12">
        <v>0.2</v>
      </c>
      <c r="GIB12">
        <v>0.2</v>
      </c>
      <c r="GIC12">
        <v>0.2</v>
      </c>
      <c r="GID12">
        <v>0</v>
      </c>
      <c r="GIE12">
        <v>0.2</v>
      </c>
      <c r="GIF12">
        <v>0.2</v>
      </c>
      <c r="GIG12">
        <v>0</v>
      </c>
      <c r="GIH12">
        <v>0</v>
      </c>
      <c r="GII12">
        <v>0</v>
      </c>
      <c r="GIJ12">
        <v>0.2</v>
      </c>
      <c r="GIK12">
        <v>0.2</v>
      </c>
      <c r="GIL12">
        <v>0.2</v>
      </c>
      <c r="GIM12">
        <v>0</v>
      </c>
      <c r="GIN12">
        <v>0</v>
      </c>
      <c r="GIO12">
        <v>0</v>
      </c>
      <c r="GIP12">
        <v>0.2</v>
      </c>
      <c r="GIQ12">
        <v>0.2</v>
      </c>
      <c r="GIR12">
        <v>0</v>
      </c>
      <c r="GIS12">
        <v>0.2</v>
      </c>
      <c r="GIT12">
        <v>0.2</v>
      </c>
      <c r="GIU12">
        <v>0</v>
      </c>
      <c r="GIV12">
        <v>0.2</v>
      </c>
      <c r="GIW12">
        <v>0.2</v>
      </c>
      <c r="GIX12">
        <v>0</v>
      </c>
      <c r="GIY12">
        <v>0.2</v>
      </c>
      <c r="GIZ12">
        <v>0</v>
      </c>
      <c r="GJA12">
        <v>0</v>
      </c>
      <c r="GJB12">
        <v>0</v>
      </c>
      <c r="GJC12">
        <v>0.2</v>
      </c>
      <c r="GJD12">
        <v>0.2</v>
      </c>
      <c r="GJE12">
        <v>0</v>
      </c>
      <c r="GJF12">
        <v>0.2</v>
      </c>
      <c r="GJG12">
        <v>0.2</v>
      </c>
      <c r="GJH12">
        <v>0</v>
      </c>
      <c r="GJI12">
        <v>0</v>
      </c>
      <c r="GJJ12">
        <v>0.2</v>
      </c>
      <c r="GJK12">
        <v>0</v>
      </c>
      <c r="GJL12">
        <v>0.2</v>
      </c>
    </row>
    <row r="13" spans="2:5004">
      <c r="B13">
        <v>4</v>
      </c>
      <c r="C13" s="2">
        <v>0.1</v>
      </c>
      <c r="DA13">
        <v>0</v>
      </c>
      <c r="DB13">
        <v>0.2</v>
      </c>
      <c r="DC13">
        <v>0.2</v>
      </c>
      <c r="DD13">
        <v>0.2</v>
      </c>
      <c r="DE13">
        <v>0</v>
      </c>
      <c r="DF13">
        <v>0.2</v>
      </c>
      <c r="DG13">
        <v>0.2</v>
      </c>
      <c r="DH13">
        <v>0.2</v>
      </c>
      <c r="DI13">
        <v>0</v>
      </c>
      <c r="DJ13">
        <v>0.2</v>
      </c>
      <c r="DK13">
        <v>0</v>
      </c>
      <c r="DL13">
        <v>0.2</v>
      </c>
      <c r="DM13">
        <v>0</v>
      </c>
      <c r="DN13">
        <v>0</v>
      </c>
      <c r="DO13">
        <v>0</v>
      </c>
      <c r="DP13">
        <v>0</v>
      </c>
      <c r="DQ13">
        <v>0.2</v>
      </c>
      <c r="DR13">
        <v>0</v>
      </c>
      <c r="DS13">
        <v>0.2</v>
      </c>
      <c r="DT13">
        <v>0</v>
      </c>
      <c r="DU13">
        <v>0</v>
      </c>
      <c r="DV13">
        <v>0.2</v>
      </c>
      <c r="DW13">
        <v>0</v>
      </c>
      <c r="DX13">
        <v>0.2</v>
      </c>
      <c r="DY13">
        <v>0</v>
      </c>
      <c r="DZ13">
        <v>0</v>
      </c>
      <c r="EA13">
        <v>0</v>
      </c>
      <c r="EB13">
        <v>0.2</v>
      </c>
      <c r="EC13">
        <v>0.2</v>
      </c>
      <c r="ED13">
        <v>0.2</v>
      </c>
      <c r="EE13">
        <v>0</v>
      </c>
      <c r="EF13">
        <v>0.2</v>
      </c>
      <c r="EG13">
        <v>0.2</v>
      </c>
      <c r="EH13">
        <v>0</v>
      </c>
      <c r="EI13">
        <v>0</v>
      </c>
      <c r="EJ13">
        <v>0.2</v>
      </c>
      <c r="EK13">
        <v>0</v>
      </c>
      <c r="EL13">
        <v>0</v>
      </c>
      <c r="EM13">
        <v>0.2</v>
      </c>
      <c r="EN13">
        <v>0</v>
      </c>
      <c r="EO13">
        <v>0.2</v>
      </c>
      <c r="EP13">
        <v>0.2</v>
      </c>
      <c r="EQ13">
        <v>0.2</v>
      </c>
      <c r="ER13">
        <v>0.2</v>
      </c>
      <c r="ES13">
        <v>0.2</v>
      </c>
      <c r="ET13">
        <v>0.2</v>
      </c>
      <c r="EU13">
        <v>0.2</v>
      </c>
      <c r="EV13">
        <v>0</v>
      </c>
      <c r="EW13">
        <v>0.2</v>
      </c>
      <c r="EX13">
        <v>0.2</v>
      </c>
      <c r="EY13">
        <v>0.2</v>
      </c>
      <c r="EZ13">
        <v>0</v>
      </c>
      <c r="FA13">
        <v>0.2</v>
      </c>
      <c r="FB13">
        <v>0.2</v>
      </c>
      <c r="FC13">
        <v>0</v>
      </c>
      <c r="FD13">
        <v>0</v>
      </c>
      <c r="FE13">
        <v>0</v>
      </c>
      <c r="FF13">
        <v>0.2</v>
      </c>
      <c r="FG13">
        <v>0.2</v>
      </c>
      <c r="FH13">
        <v>0</v>
      </c>
      <c r="FI13">
        <v>0</v>
      </c>
      <c r="FJ13">
        <v>0.2</v>
      </c>
      <c r="FK13">
        <v>0.2</v>
      </c>
      <c r="FL13">
        <v>0</v>
      </c>
      <c r="FM13">
        <v>0.2</v>
      </c>
      <c r="FN13">
        <v>0.2</v>
      </c>
      <c r="FO13">
        <v>0.2</v>
      </c>
      <c r="FP13">
        <v>0</v>
      </c>
      <c r="FQ13">
        <v>0</v>
      </c>
      <c r="FR13">
        <v>0</v>
      </c>
      <c r="FS13">
        <v>0.2</v>
      </c>
      <c r="FT13">
        <v>0</v>
      </c>
      <c r="FU13">
        <v>0.2</v>
      </c>
      <c r="FV13">
        <v>0.2</v>
      </c>
      <c r="FW13">
        <v>0</v>
      </c>
      <c r="FX13">
        <v>0.2</v>
      </c>
      <c r="FY13">
        <v>0</v>
      </c>
      <c r="FZ13">
        <v>0</v>
      </c>
      <c r="GA13">
        <v>0.2</v>
      </c>
      <c r="GB13">
        <v>0.2</v>
      </c>
      <c r="GC13">
        <v>0.2</v>
      </c>
      <c r="GD13">
        <v>0</v>
      </c>
      <c r="GE13">
        <v>0.2</v>
      </c>
      <c r="GF13">
        <v>0</v>
      </c>
      <c r="GG13">
        <v>0</v>
      </c>
      <c r="GH13">
        <v>0.2</v>
      </c>
      <c r="GI13">
        <v>0</v>
      </c>
      <c r="GJ13">
        <v>0.2</v>
      </c>
      <c r="GK13">
        <v>0</v>
      </c>
      <c r="GL13">
        <v>0</v>
      </c>
      <c r="GM13">
        <v>0.2</v>
      </c>
      <c r="GN13">
        <v>0</v>
      </c>
      <c r="GO13">
        <v>0.2</v>
      </c>
      <c r="GP13">
        <v>0.2</v>
      </c>
      <c r="GQ13">
        <v>0</v>
      </c>
      <c r="GR13">
        <v>0</v>
      </c>
      <c r="GS13">
        <v>0</v>
      </c>
      <c r="GT13">
        <v>0.2</v>
      </c>
      <c r="GU13">
        <v>0.2</v>
      </c>
      <c r="GV13">
        <v>0.2</v>
      </c>
      <c r="GW13">
        <v>0</v>
      </c>
      <c r="GX13">
        <v>0.2</v>
      </c>
      <c r="GY13">
        <v>0</v>
      </c>
      <c r="GZ13">
        <v>0.2</v>
      </c>
      <c r="HA13">
        <v>0.2</v>
      </c>
      <c r="HB13">
        <v>0</v>
      </c>
      <c r="HC13">
        <v>0</v>
      </c>
      <c r="HD13">
        <v>0</v>
      </c>
      <c r="HE13">
        <v>0.2</v>
      </c>
      <c r="HF13">
        <v>0</v>
      </c>
      <c r="HG13">
        <v>0</v>
      </c>
      <c r="HH13">
        <v>0.2</v>
      </c>
      <c r="HI13">
        <v>0.2</v>
      </c>
      <c r="HJ13">
        <v>0</v>
      </c>
      <c r="HK13">
        <v>0.2</v>
      </c>
      <c r="HL13">
        <v>0.2</v>
      </c>
      <c r="HM13">
        <v>0.2</v>
      </c>
      <c r="HN13">
        <v>0.2</v>
      </c>
      <c r="HO13">
        <v>0.2</v>
      </c>
      <c r="HP13">
        <v>0</v>
      </c>
      <c r="HQ13">
        <v>0.2</v>
      </c>
      <c r="HR13">
        <v>0</v>
      </c>
      <c r="HS13">
        <v>0</v>
      </c>
      <c r="HT13">
        <v>0</v>
      </c>
      <c r="HU13">
        <v>0.2</v>
      </c>
      <c r="HV13">
        <v>0</v>
      </c>
      <c r="HW13">
        <v>0</v>
      </c>
      <c r="HX13">
        <v>0.2</v>
      </c>
      <c r="HY13">
        <v>0.2</v>
      </c>
      <c r="HZ13">
        <v>0.2</v>
      </c>
      <c r="IA13">
        <v>0</v>
      </c>
      <c r="IB13">
        <v>0.2</v>
      </c>
      <c r="IC13">
        <v>0</v>
      </c>
      <c r="ID13">
        <v>0.2</v>
      </c>
      <c r="IE13">
        <v>0.2</v>
      </c>
      <c r="IF13">
        <v>0</v>
      </c>
      <c r="IG13">
        <v>0.2</v>
      </c>
      <c r="IH13">
        <v>0.2</v>
      </c>
      <c r="II13">
        <v>0</v>
      </c>
      <c r="IJ13">
        <v>0.2</v>
      </c>
      <c r="IK13">
        <v>0.2</v>
      </c>
      <c r="IL13">
        <v>0</v>
      </c>
      <c r="IM13">
        <v>0</v>
      </c>
      <c r="IN13">
        <v>0.2</v>
      </c>
      <c r="IO13">
        <v>0.2</v>
      </c>
      <c r="IP13">
        <v>0.2</v>
      </c>
      <c r="IQ13">
        <v>0</v>
      </c>
      <c r="IR13">
        <v>0</v>
      </c>
      <c r="IS13">
        <v>0</v>
      </c>
      <c r="IT13">
        <v>0.2</v>
      </c>
      <c r="IU13">
        <v>0.2</v>
      </c>
      <c r="IV13">
        <v>0.2</v>
      </c>
      <c r="IW13">
        <v>0.2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0.2</v>
      </c>
      <c r="JD13">
        <v>0</v>
      </c>
      <c r="JE13">
        <v>0.2</v>
      </c>
      <c r="JF13">
        <v>0</v>
      </c>
      <c r="JG13">
        <v>0</v>
      </c>
      <c r="JH13">
        <v>0.2</v>
      </c>
      <c r="JI13">
        <v>0</v>
      </c>
      <c r="JJ13">
        <v>0</v>
      </c>
      <c r="JK13">
        <v>0.2</v>
      </c>
      <c r="JL13">
        <v>0</v>
      </c>
      <c r="JM13">
        <v>0</v>
      </c>
      <c r="JN13">
        <v>0.2</v>
      </c>
      <c r="JO13">
        <v>0.2</v>
      </c>
      <c r="JP13">
        <v>0</v>
      </c>
      <c r="JQ13">
        <v>0.2</v>
      </c>
      <c r="JR13">
        <v>0</v>
      </c>
      <c r="JS13">
        <v>0</v>
      </c>
      <c r="JT13">
        <v>0.2</v>
      </c>
      <c r="JU13">
        <v>0</v>
      </c>
      <c r="JV13">
        <v>0</v>
      </c>
      <c r="JW13">
        <v>0.2</v>
      </c>
      <c r="JX13">
        <v>0</v>
      </c>
      <c r="JY13">
        <v>0.2</v>
      </c>
      <c r="JZ13">
        <v>0</v>
      </c>
      <c r="KA13">
        <v>0</v>
      </c>
      <c r="KB13">
        <v>0.2</v>
      </c>
      <c r="KC13">
        <v>0</v>
      </c>
      <c r="KD13">
        <v>0</v>
      </c>
      <c r="KE13">
        <v>0.2</v>
      </c>
      <c r="KF13">
        <v>0.2</v>
      </c>
      <c r="KG13">
        <v>0.2</v>
      </c>
      <c r="KH13">
        <v>0.2</v>
      </c>
      <c r="KI13">
        <v>0</v>
      </c>
      <c r="KJ13">
        <v>0</v>
      </c>
      <c r="KK13">
        <v>0</v>
      </c>
      <c r="KL13">
        <v>0</v>
      </c>
      <c r="KM13">
        <v>0.2</v>
      </c>
      <c r="KN13">
        <v>0.2</v>
      </c>
      <c r="KO13">
        <v>0.2</v>
      </c>
      <c r="KP13">
        <v>0.2</v>
      </c>
      <c r="KQ13">
        <v>0.2</v>
      </c>
      <c r="KR13">
        <v>0.2</v>
      </c>
      <c r="KS13">
        <v>0.2</v>
      </c>
      <c r="KT13">
        <v>0</v>
      </c>
      <c r="KU13">
        <v>0.2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0.2</v>
      </c>
      <c r="LB13">
        <v>0</v>
      </c>
      <c r="LC13">
        <v>0.2</v>
      </c>
      <c r="LD13">
        <v>0</v>
      </c>
      <c r="LE13">
        <v>0</v>
      </c>
      <c r="LF13">
        <v>0</v>
      </c>
      <c r="LG13">
        <v>0.2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0.2</v>
      </c>
      <c r="LN13">
        <v>0.2</v>
      </c>
      <c r="LO13">
        <v>0</v>
      </c>
      <c r="LP13">
        <v>0</v>
      </c>
      <c r="LQ13">
        <v>0.2</v>
      </c>
      <c r="LR13">
        <v>0</v>
      </c>
      <c r="LS13">
        <v>0.2</v>
      </c>
      <c r="LT13">
        <v>0.2</v>
      </c>
      <c r="LU13">
        <v>0</v>
      </c>
      <c r="LV13">
        <v>0</v>
      </c>
      <c r="LW13">
        <v>0.2</v>
      </c>
      <c r="LX13">
        <v>0.2</v>
      </c>
      <c r="LY13">
        <v>0</v>
      </c>
      <c r="LZ13">
        <v>0</v>
      </c>
      <c r="MA13">
        <v>0.2</v>
      </c>
      <c r="MB13">
        <v>0</v>
      </c>
      <c r="MC13">
        <v>0.2</v>
      </c>
      <c r="MD13">
        <v>0.2</v>
      </c>
      <c r="ME13">
        <v>0.2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0.2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0.2</v>
      </c>
      <c r="MS13">
        <v>0.2</v>
      </c>
      <c r="MT13">
        <v>0</v>
      </c>
      <c r="MU13">
        <v>0</v>
      </c>
      <c r="MV13">
        <v>0</v>
      </c>
      <c r="MW13">
        <v>0</v>
      </c>
      <c r="MX13">
        <v>0.2</v>
      </c>
      <c r="MY13">
        <v>0.2</v>
      </c>
      <c r="MZ13">
        <v>0.2</v>
      </c>
      <c r="NA13">
        <v>0.2</v>
      </c>
      <c r="NB13">
        <v>0.2</v>
      </c>
      <c r="NC13">
        <v>0</v>
      </c>
      <c r="ND13">
        <v>0.2</v>
      </c>
      <c r="NE13">
        <v>0</v>
      </c>
      <c r="NF13">
        <v>0.2</v>
      </c>
      <c r="NG13">
        <v>0.2</v>
      </c>
      <c r="NH13">
        <v>0.2</v>
      </c>
      <c r="NI13">
        <v>0.2</v>
      </c>
      <c r="NJ13">
        <v>0</v>
      </c>
      <c r="NK13">
        <v>0</v>
      </c>
      <c r="NL13">
        <v>0</v>
      </c>
      <c r="NM13">
        <v>0.2</v>
      </c>
      <c r="NN13">
        <v>0.2</v>
      </c>
      <c r="NO13">
        <v>0.2</v>
      </c>
      <c r="NP13">
        <v>0</v>
      </c>
      <c r="NQ13">
        <v>0.2</v>
      </c>
      <c r="NR13">
        <v>0</v>
      </c>
      <c r="NS13">
        <v>0</v>
      </c>
      <c r="NT13">
        <v>0.2</v>
      </c>
      <c r="NU13">
        <v>0</v>
      </c>
      <c r="NV13">
        <v>0.2</v>
      </c>
      <c r="NW13">
        <v>0</v>
      </c>
      <c r="NX13">
        <v>0</v>
      </c>
      <c r="NY13">
        <v>0</v>
      </c>
      <c r="NZ13">
        <v>0.2</v>
      </c>
      <c r="OA13">
        <v>0</v>
      </c>
      <c r="OB13">
        <v>0.2</v>
      </c>
      <c r="OC13">
        <v>0</v>
      </c>
      <c r="OD13">
        <v>0.2</v>
      </c>
      <c r="OE13">
        <v>0.2</v>
      </c>
      <c r="OF13">
        <v>0</v>
      </c>
      <c r="OG13">
        <v>0.2</v>
      </c>
      <c r="OH13">
        <v>0.2</v>
      </c>
      <c r="OI13">
        <v>0</v>
      </c>
      <c r="OJ13">
        <v>0.2</v>
      </c>
      <c r="OK13">
        <v>0.2</v>
      </c>
      <c r="OL13">
        <v>0</v>
      </c>
      <c r="OM13">
        <v>0</v>
      </c>
      <c r="ON13">
        <v>0.2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0.2</v>
      </c>
      <c r="OU13">
        <v>0.2</v>
      </c>
      <c r="OV13">
        <v>0</v>
      </c>
      <c r="OW13">
        <v>0</v>
      </c>
      <c r="OX13">
        <v>0.2</v>
      </c>
      <c r="OY13">
        <v>0.2</v>
      </c>
      <c r="OZ13">
        <v>0.2</v>
      </c>
      <c r="PA13">
        <v>0</v>
      </c>
      <c r="PB13">
        <v>0</v>
      </c>
      <c r="PC13">
        <v>0</v>
      </c>
      <c r="PD13">
        <v>0.2</v>
      </c>
      <c r="PE13">
        <v>0</v>
      </c>
      <c r="PF13">
        <v>0</v>
      </c>
      <c r="PG13">
        <v>0.2</v>
      </c>
      <c r="PH13">
        <v>0</v>
      </c>
      <c r="PI13">
        <v>0</v>
      </c>
      <c r="PJ13">
        <v>0</v>
      </c>
      <c r="PK13">
        <v>0.2</v>
      </c>
      <c r="PL13">
        <v>0</v>
      </c>
      <c r="PM13">
        <v>0.2</v>
      </c>
      <c r="PN13">
        <v>0.2</v>
      </c>
      <c r="PO13">
        <v>0.2</v>
      </c>
      <c r="PP13">
        <v>0.2</v>
      </c>
      <c r="PQ13">
        <v>0</v>
      </c>
      <c r="PR13">
        <v>0.2</v>
      </c>
      <c r="PS13">
        <v>0.2</v>
      </c>
      <c r="PT13">
        <v>0</v>
      </c>
      <c r="PU13">
        <v>0.2</v>
      </c>
      <c r="PV13">
        <v>0.2</v>
      </c>
      <c r="PW13">
        <v>0</v>
      </c>
      <c r="PX13">
        <v>0.2</v>
      </c>
      <c r="PY13">
        <v>0</v>
      </c>
      <c r="PZ13">
        <v>0</v>
      </c>
      <c r="QA13">
        <v>0.2</v>
      </c>
      <c r="QB13">
        <v>0.2</v>
      </c>
      <c r="QC13">
        <v>0</v>
      </c>
      <c r="QD13">
        <v>0</v>
      </c>
      <c r="QE13">
        <v>0.2</v>
      </c>
      <c r="QF13">
        <v>0</v>
      </c>
      <c r="QG13">
        <v>0.2</v>
      </c>
      <c r="QH13">
        <v>0.2</v>
      </c>
      <c r="QI13">
        <v>0.2</v>
      </c>
      <c r="QJ13">
        <v>0</v>
      </c>
      <c r="QK13">
        <v>0.2</v>
      </c>
      <c r="QL13">
        <v>0</v>
      </c>
      <c r="QM13">
        <v>0.2</v>
      </c>
      <c r="QN13">
        <v>0.2</v>
      </c>
      <c r="QO13">
        <v>0.2</v>
      </c>
      <c r="QP13">
        <v>0.2</v>
      </c>
      <c r="QQ13">
        <v>0.2</v>
      </c>
      <c r="QR13">
        <v>0.2</v>
      </c>
      <c r="QS13">
        <v>0</v>
      </c>
      <c r="QT13">
        <v>0</v>
      </c>
      <c r="QU13">
        <v>0.2</v>
      </c>
      <c r="QV13">
        <v>0.2</v>
      </c>
      <c r="QW13">
        <v>0.2</v>
      </c>
      <c r="QX13">
        <v>0</v>
      </c>
      <c r="QY13">
        <v>0</v>
      </c>
      <c r="QZ13">
        <v>0</v>
      </c>
      <c r="RA13">
        <v>0.2</v>
      </c>
      <c r="RB13">
        <v>0</v>
      </c>
      <c r="RC13">
        <v>0</v>
      </c>
      <c r="RD13">
        <v>0.2</v>
      </c>
      <c r="RE13">
        <v>0</v>
      </c>
      <c r="RF13">
        <v>0</v>
      </c>
      <c r="RG13">
        <v>0</v>
      </c>
      <c r="RH13">
        <v>0.2</v>
      </c>
      <c r="RI13">
        <v>0</v>
      </c>
      <c r="RJ13">
        <v>0</v>
      </c>
      <c r="RK13">
        <v>0.2</v>
      </c>
      <c r="RL13">
        <v>0</v>
      </c>
      <c r="RM13">
        <v>0.2</v>
      </c>
      <c r="RN13">
        <v>0</v>
      </c>
      <c r="RO13">
        <v>0.2</v>
      </c>
      <c r="RP13">
        <v>0</v>
      </c>
      <c r="RQ13">
        <v>0.2</v>
      </c>
      <c r="RR13">
        <v>0.2</v>
      </c>
      <c r="RS13">
        <v>0.2</v>
      </c>
      <c r="RT13">
        <v>0</v>
      </c>
      <c r="RU13">
        <v>0.2</v>
      </c>
      <c r="RV13">
        <v>0.2</v>
      </c>
      <c r="RW13">
        <v>0.2</v>
      </c>
      <c r="RX13">
        <v>0</v>
      </c>
      <c r="RY13">
        <v>0</v>
      </c>
      <c r="RZ13">
        <v>0</v>
      </c>
      <c r="SA13">
        <v>0.2</v>
      </c>
      <c r="SB13">
        <v>0.2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0.2</v>
      </c>
      <c r="SM13">
        <v>0</v>
      </c>
      <c r="SN13">
        <v>0.2</v>
      </c>
      <c r="SO13">
        <v>0</v>
      </c>
      <c r="SP13">
        <v>0.2</v>
      </c>
      <c r="SQ13">
        <v>0</v>
      </c>
      <c r="SR13">
        <v>0.2</v>
      </c>
      <c r="SS13">
        <v>0</v>
      </c>
      <c r="ST13">
        <v>0</v>
      </c>
      <c r="SU13">
        <v>0</v>
      </c>
      <c r="SV13">
        <v>0</v>
      </c>
      <c r="SW13">
        <v>0.2</v>
      </c>
      <c r="SX13">
        <v>0</v>
      </c>
      <c r="SY13">
        <v>0</v>
      </c>
      <c r="SZ13">
        <v>0</v>
      </c>
      <c r="TA13">
        <v>0</v>
      </c>
      <c r="TB13">
        <v>0.2</v>
      </c>
      <c r="TC13">
        <v>0</v>
      </c>
      <c r="TD13">
        <v>0.2</v>
      </c>
      <c r="TE13">
        <v>0.2</v>
      </c>
      <c r="TF13">
        <v>0</v>
      </c>
      <c r="TG13">
        <v>0</v>
      </c>
      <c r="TH13">
        <v>0.2</v>
      </c>
      <c r="TI13">
        <v>0.2</v>
      </c>
      <c r="TJ13">
        <v>0</v>
      </c>
      <c r="TK13">
        <v>0.2</v>
      </c>
      <c r="TL13">
        <v>0.2</v>
      </c>
      <c r="TM13">
        <v>0</v>
      </c>
      <c r="TN13">
        <v>0</v>
      </c>
      <c r="TO13">
        <v>0</v>
      </c>
      <c r="TP13">
        <v>0.2</v>
      </c>
      <c r="TQ13">
        <v>0.2</v>
      </c>
      <c r="TR13">
        <v>0.2</v>
      </c>
      <c r="TS13">
        <v>0.2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0.2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0.2</v>
      </c>
      <c r="UH13">
        <v>0.2</v>
      </c>
      <c r="UI13">
        <v>0.2</v>
      </c>
      <c r="UJ13">
        <v>0</v>
      </c>
      <c r="UK13">
        <v>0</v>
      </c>
      <c r="UL13">
        <v>0</v>
      </c>
      <c r="UM13">
        <v>0.2</v>
      </c>
      <c r="UN13">
        <v>0.2</v>
      </c>
      <c r="UO13">
        <v>0</v>
      </c>
      <c r="UP13">
        <v>0.2</v>
      </c>
      <c r="UQ13">
        <v>0.2</v>
      </c>
      <c r="UR13">
        <v>0.2</v>
      </c>
      <c r="US13">
        <v>0</v>
      </c>
      <c r="UT13">
        <v>0</v>
      </c>
      <c r="UU13">
        <v>0.2</v>
      </c>
      <c r="UV13">
        <v>0.2</v>
      </c>
      <c r="UW13">
        <v>0</v>
      </c>
      <c r="UX13">
        <v>0.2</v>
      </c>
      <c r="UY13">
        <v>0</v>
      </c>
      <c r="UZ13">
        <v>0.2</v>
      </c>
      <c r="VA13">
        <v>0</v>
      </c>
      <c r="VB13">
        <v>0.2</v>
      </c>
      <c r="VC13">
        <v>0</v>
      </c>
      <c r="VD13">
        <v>0</v>
      </c>
      <c r="VE13">
        <v>0</v>
      </c>
      <c r="VF13">
        <v>0</v>
      </c>
      <c r="VG13">
        <v>0.2</v>
      </c>
      <c r="VH13">
        <v>0</v>
      </c>
      <c r="VI13">
        <v>0</v>
      </c>
      <c r="VJ13">
        <v>0.2</v>
      </c>
      <c r="VK13">
        <v>0</v>
      </c>
      <c r="VL13">
        <v>0.2</v>
      </c>
      <c r="VM13">
        <v>0.2</v>
      </c>
      <c r="VN13">
        <v>0</v>
      </c>
      <c r="VO13">
        <v>0.2</v>
      </c>
      <c r="VP13">
        <v>0.2</v>
      </c>
      <c r="VQ13">
        <v>0</v>
      </c>
      <c r="VR13">
        <v>0</v>
      </c>
      <c r="VS13">
        <v>0</v>
      </c>
      <c r="VT13">
        <v>0.2</v>
      </c>
      <c r="VU13">
        <v>0.2</v>
      </c>
      <c r="VV13">
        <v>0</v>
      </c>
      <c r="VW13">
        <v>0.2</v>
      </c>
      <c r="VX13">
        <v>0</v>
      </c>
      <c r="VY13">
        <v>0.2</v>
      </c>
      <c r="VZ13">
        <v>0</v>
      </c>
      <c r="WA13">
        <v>0.2</v>
      </c>
      <c r="WB13">
        <v>0.2</v>
      </c>
      <c r="WC13">
        <v>0.2</v>
      </c>
      <c r="WD13">
        <v>0.2</v>
      </c>
      <c r="WE13">
        <v>0.2</v>
      </c>
      <c r="WF13">
        <v>0</v>
      </c>
      <c r="WG13">
        <v>0</v>
      </c>
      <c r="WH13">
        <v>0.2</v>
      </c>
      <c r="WI13">
        <v>0.2</v>
      </c>
      <c r="WJ13">
        <v>0.2</v>
      </c>
      <c r="WK13">
        <v>0</v>
      </c>
      <c r="WL13">
        <v>0.2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0.2</v>
      </c>
      <c r="WU13">
        <v>0.2</v>
      </c>
      <c r="WV13">
        <v>0</v>
      </c>
      <c r="WW13">
        <v>0.2</v>
      </c>
      <c r="WX13">
        <v>0</v>
      </c>
      <c r="WY13">
        <v>0</v>
      </c>
      <c r="WZ13">
        <v>0.2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0.2</v>
      </c>
      <c r="XH13">
        <v>0</v>
      </c>
      <c r="XI13">
        <v>0</v>
      </c>
      <c r="XJ13">
        <v>0</v>
      </c>
      <c r="XK13">
        <v>0.2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0.2</v>
      </c>
      <c r="XR13">
        <v>0</v>
      </c>
      <c r="XS13">
        <v>0</v>
      </c>
      <c r="XT13">
        <v>0.2</v>
      </c>
      <c r="XU13">
        <v>0</v>
      </c>
      <c r="XV13">
        <v>0.2</v>
      </c>
      <c r="XW13">
        <v>0.2</v>
      </c>
      <c r="XX13">
        <v>0.2</v>
      </c>
      <c r="XY13">
        <v>0.2</v>
      </c>
      <c r="XZ13">
        <v>0</v>
      </c>
      <c r="YA13">
        <v>0.2</v>
      </c>
      <c r="YB13">
        <v>0</v>
      </c>
      <c r="YC13">
        <v>0</v>
      </c>
      <c r="YD13">
        <v>0</v>
      </c>
      <c r="YE13">
        <v>0.2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0.2</v>
      </c>
      <c r="YL13">
        <v>0</v>
      </c>
      <c r="YM13">
        <v>0</v>
      </c>
      <c r="YN13">
        <v>0</v>
      </c>
      <c r="YO13">
        <v>0</v>
      </c>
      <c r="YP13">
        <v>0.2</v>
      </c>
      <c r="YQ13">
        <v>0</v>
      </c>
      <c r="YR13">
        <v>0.2</v>
      </c>
      <c r="YS13">
        <v>0</v>
      </c>
      <c r="YT13">
        <v>0.2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0.2</v>
      </c>
      <c r="ZA13">
        <v>0.2</v>
      </c>
      <c r="ZB13">
        <v>0.2</v>
      </c>
      <c r="ZC13">
        <v>0.2</v>
      </c>
      <c r="ZD13">
        <v>0.2</v>
      </c>
      <c r="ZE13">
        <v>0.2</v>
      </c>
      <c r="ZF13">
        <v>0</v>
      </c>
      <c r="ZG13">
        <v>0.2</v>
      </c>
      <c r="ZH13">
        <v>0</v>
      </c>
      <c r="ZI13">
        <v>0.2</v>
      </c>
      <c r="ZJ13">
        <v>0</v>
      </c>
      <c r="ZK13">
        <v>0</v>
      </c>
      <c r="ZL13">
        <v>0</v>
      </c>
      <c r="ZM13">
        <v>0</v>
      </c>
      <c r="ZN13">
        <v>0.2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0.2</v>
      </c>
      <c r="ZU13">
        <v>0</v>
      </c>
      <c r="ZV13">
        <v>0.2</v>
      </c>
      <c r="ZW13">
        <v>0.2</v>
      </c>
      <c r="ZX13">
        <v>0</v>
      </c>
      <c r="ZY13">
        <v>0.2</v>
      </c>
      <c r="ZZ13">
        <v>0.2</v>
      </c>
      <c r="AAA13">
        <v>0.2</v>
      </c>
      <c r="AAB13">
        <v>0</v>
      </c>
      <c r="AAC13">
        <v>0</v>
      </c>
      <c r="AAD13">
        <v>0</v>
      </c>
      <c r="AAE13">
        <v>0</v>
      </c>
      <c r="AAF13">
        <v>0.2</v>
      </c>
      <c r="AAG13">
        <v>0.2</v>
      </c>
      <c r="AAH13">
        <v>0.2</v>
      </c>
      <c r="AAI13">
        <v>0.2</v>
      </c>
      <c r="AAJ13">
        <v>0.2</v>
      </c>
      <c r="AAK13">
        <v>0.2</v>
      </c>
      <c r="AAL13">
        <v>0</v>
      </c>
      <c r="AAM13">
        <v>0</v>
      </c>
      <c r="AAN13">
        <v>0.2</v>
      </c>
      <c r="AAO13">
        <v>0.2</v>
      </c>
      <c r="AAP13">
        <v>0.2</v>
      </c>
      <c r="AAQ13">
        <v>0</v>
      </c>
      <c r="AAR13">
        <v>0</v>
      </c>
      <c r="AAS13">
        <v>0</v>
      </c>
      <c r="AAT13">
        <v>0.2</v>
      </c>
      <c r="AAU13">
        <v>0.2</v>
      </c>
      <c r="AAV13">
        <v>0.2</v>
      </c>
      <c r="AAW13">
        <v>0</v>
      </c>
      <c r="AAX13">
        <v>0</v>
      </c>
      <c r="AAY13">
        <v>0.2</v>
      </c>
      <c r="AAZ13">
        <v>0.2</v>
      </c>
      <c r="ABA13">
        <v>0.2</v>
      </c>
      <c r="ABB13">
        <v>0.2</v>
      </c>
      <c r="ABC13">
        <v>0</v>
      </c>
      <c r="ABD13">
        <v>0.2</v>
      </c>
      <c r="ABE13">
        <v>0</v>
      </c>
      <c r="ABF13">
        <v>0.2</v>
      </c>
      <c r="ABG13">
        <v>0</v>
      </c>
      <c r="ABH13">
        <v>0.2</v>
      </c>
      <c r="ABI13">
        <v>0</v>
      </c>
      <c r="ABJ13">
        <v>0</v>
      </c>
      <c r="ABK13">
        <v>0.2</v>
      </c>
      <c r="ABL13">
        <v>0.2</v>
      </c>
      <c r="ABM13">
        <v>0.2</v>
      </c>
      <c r="ABN13">
        <v>0.2</v>
      </c>
      <c r="ABO13">
        <v>0</v>
      </c>
      <c r="ABP13">
        <v>0</v>
      </c>
      <c r="ABQ13">
        <v>0.2</v>
      </c>
      <c r="ABR13">
        <v>0.2</v>
      </c>
      <c r="ABS13">
        <v>0.2</v>
      </c>
      <c r="ABT13">
        <v>0.2</v>
      </c>
      <c r="ABU13">
        <v>0</v>
      </c>
      <c r="ABV13">
        <v>0.2</v>
      </c>
      <c r="ABW13">
        <v>0</v>
      </c>
      <c r="ABX13">
        <v>0</v>
      </c>
      <c r="ABY13">
        <v>0.2</v>
      </c>
      <c r="ABZ13">
        <v>0.2</v>
      </c>
      <c r="ACA13">
        <v>0.2</v>
      </c>
      <c r="ACB13">
        <v>0.2</v>
      </c>
      <c r="ACC13">
        <v>0.2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0.2</v>
      </c>
      <c r="ACK13">
        <v>0.2</v>
      </c>
      <c r="ACL13">
        <v>0</v>
      </c>
      <c r="ACM13">
        <v>0.2</v>
      </c>
      <c r="ACN13">
        <v>0.2</v>
      </c>
      <c r="ACO13">
        <v>0.2</v>
      </c>
      <c r="ACP13">
        <v>0</v>
      </c>
      <c r="ACQ13">
        <v>0.2</v>
      </c>
      <c r="ACR13">
        <v>0</v>
      </c>
      <c r="ACS13">
        <v>0</v>
      </c>
      <c r="ACT13">
        <v>0.2</v>
      </c>
      <c r="ACU13">
        <v>0.2</v>
      </c>
      <c r="ACV13">
        <v>0.2</v>
      </c>
      <c r="ACW13">
        <v>0</v>
      </c>
      <c r="ACX13">
        <v>0.2</v>
      </c>
      <c r="ACY13">
        <v>0.2</v>
      </c>
      <c r="ACZ13">
        <v>0.2</v>
      </c>
      <c r="ADA13">
        <v>0.2</v>
      </c>
      <c r="ADB13">
        <v>0.2</v>
      </c>
      <c r="ADC13">
        <v>0.2</v>
      </c>
      <c r="ADD13">
        <v>0</v>
      </c>
      <c r="ADE13">
        <v>0.2</v>
      </c>
      <c r="ADF13">
        <v>0</v>
      </c>
      <c r="ADG13">
        <v>0</v>
      </c>
      <c r="ADH13">
        <v>0</v>
      </c>
      <c r="ADI13">
        <v>0.2</v>
      </c>
      <c r="ADJ13">
        <v>0.2</v>
      </c>
      <c r="ADK13">
        <v>0</v>
      </c>
      <c r="ADL13">
        <v>0.2</v>
      </c>
      <c r="ADM13">
        <v>0.2</v>
      </c>
      <c r="ADN13">
        <v>0.2</v>
      </c>
      <c r="ADO13">
        <v>0.2</v>
      </c>
      <c r="ADP13">
        <v>0.2</v>
      </c>
      <c r="ADQ13">
        <v>0.2</v>
      </c>
      <c r="ADR13">
        <v>0.2</v>
      </c>
      <c r="ADS13">
        <v>0</v>
      </c>
      <c r="ADT13">
        <v>0.2</v>
      </c>
      <c r="ADU13">
        <v>0</v>
      </c>
      <c r="ADV13">
        <v>0.2</v>
      </c>
      <c r="ADW13">
        <v>0.2</v>
      </c>
      <c r="ADX13">
        <v>0</v>
      </c>
      <c r="ADY13">
        <v>0</v>
      </c>
      <c r="ADZ13">
        <v>0.2</v>
      </c>
      <c r="AEA13">
        <v>0.2</v>
      </c>
      <c r="AEB13">
        <v>0.2</v>
      </c>
      <c r="AEC13">
        <v>0</v>
      </c>
      <c r="AED13">
        <v>0</v>
      </c>
      <c r="AEE13">
        <v>0.2</v>
      </c>
      <c r="AEF13">
        <v>0</v>
      </c>
      <c r="AEG13">
        <v>0.2</v>
      </c>
      <c r="AEH13">
        <v>0.2</v>
      </c>
      <c r="AEI13">
        <v>0.2</v>
      </c>
      <c r="AEJ13">
        <v>0</v>
      </c>
      <c r="AEK13">
        <v>0</v>
      </c>
      <c r="AEL13">
        <v>0.2</v>
      </c>
      <c r="AEM13">
        <v>0</v>
      </c>
      <c r="AEN13">
        <v>0</v>
      </c>
      <c r="AEO13">
        <v>0.2</v>
      </c>
      <c r="AEP13">
        <v>0.2</v>
      </c>
      <c r="AEQ13">
        <v>0</v>
      </c>
      <c r="AER13">
        <v>0.2</v>
      </c>
      <c r="AES13">
        <v>0.2</v>
      </c>
      <c r="AET13">
        <v>0.2</v>
      </c>
      <c r="AEU13">
        <v>0</v>
      </c>
      <c r="AEV13">
        <v>0</v>
      </c>
      <c r="AEW13">
        <v>0</v>
      </c>
      <c r="AEX13">
        <v>0.2</v>
      </c>
      <c r="AEY13">
        <v>0.2</v>
      </c>
      <c r="AEZ13">
        <v>0</v>
      </c>
      <c r="AFA13">
        <v>0</v>
      </c>
      <c r="AFB13">
        <v>0.2</v>
      </c>
      <c r="AFC13">
        <v>0.2</v>
      </c>
      <c r="AFD13">
        <v>0.2</v>
      </c>
      <c r="AFE13">
        <v>0.2</v>
      </c>
      <c r="AFF13">
        <v>0</v>
      </c>
      <c r="AFG13">
        <v>0.2</v>
      </c>
      <c r="AFH13">
        <v>0</v>
      </c>
      <c r="AFI13">
        <v>0</v>
      </c>
      <c r="AFJ13">
        <v>0</v>
      </c>
      <c r="AFK13">
        <v>0</v>
      </c>
      <c r="AFL13">
        <v>0.2</v>
      </c>
      <c r="AFM13">
        <v>0</v>
      </c>
      <c r="AFN13">
        <v>0</v>
      </c>
      <c r="AFO13">
        <v>0.2</v>
      </c>
      <c r="AFP13">
        <v>0.2</v>
      </c>
      <c r="AFQ13">
        <v>0</v>
      </c>
      <c r="AFR13">
        <v>0.2</v>
      </c>
      <c r="AFS13">
        <v>0</v>
      </c>
      <c r="AFT13">
        <v>0.2</v>
      </c>
      <c r="AFU13">
        <v>0.2</v>
      </c>
      <c r="AFV13">
        <v>0.2</v>
      </c>
      <c r="AFW13">
        <v>0.2</v>
      </c>
      <c r="AFX13">
        <v>0.2</v>
      </c>
      <c r="AFY13">
        <v>0.2</v>
      </c>
      <c r="AFZ13">
        <v>0</v>
      </c>
      <c r="AGA13">
        <v>0</v>
      </c>
      <c r="AGB13">
        <v>0</v>
      </c>
      <c r="AGC13">
        <v>0.2</v>
      </c>
      <c r="AGD13">
        <v>0</v>
      </c>
      <c r="AGE13">
        <v>0.2</v>
      </c>
      <c r="AGF13">
        <v>0</v>
      </c>
      <c r="AGG13">
        <v>0</v>
      </c>
      <c r="AGH13">
        <v>0.2</v>
      </c>
      <c r="AGI13">
        <v>0</v>
      </c>
      <c r="AGJ13">
        <v>0.2</v>
      </c>
      <c r="AGK13">
        <v>0.2</v>
      </c>
      <c r="AGL13">
        <v>0</v>
      </c>
      <c r="AGM13">
        <v>0.2</v>
      </c>
      <c r="AGN13">
        <v>0</v>
      </c>
      <c r="AGO13">
        <v>0.2</v>
      </c>
      <c r="AGP13">
        <v>0.2</v>
      </c>
      <c r="AGQ13">
        <v>0.2</v>
      </c>
      <c r="AGR13">
        <v>0.2</v>
      </c>
      <c r="AGS13">
        <v>0.2</v>
      </c>
      <c r="AGT13">
        <v>0.2</v>
      </c>
      <c r="AGU13">
        <v>0.2</v>
      </c>
      <c r="AGV13">
        <v>0</v>
      </c>
      <c r="AGW13">
        <v>0.2</v>
      </c>
      <c r="AGX13">
        <v>0.2</v>
      </c>
      <c r="AGY13">
        <v>0</v>
      </c>
      <c r="AGZ13">
        <v>0</v>
      </c>
      <c r="AHA13">
        <v>0.2</v>
      </c>
      <c r="AHB13">
        <v>0.2</v>
      </c>
      <c r="AHC13">
        <v>0.2</v>
      </c>
      <c r="AHD13">
        <v>0.2</v>
      </c>
      <c r="AHE13">
        <v>0.2</v>
      </c>
      <c r="AHF13">
        <v>0</v>
      </c>
      <c r="AHG13">
        <v>0</v>
      </c>
      <c r="AHH13">
        <v>0.2</v>
      </c>
      <c r="AHI13">
        <v>0</v>
      </c>
      <c r="AHJ13">
        <v>0.2</v>
      </c>
      <c r="AHK13">
        <v>0.2</v>
      </c>
      <c r="AHL13">
        <v>0.2</v>
      </c>
      <c r="AHM13">
        <v>0</v>
      </c>
      <c r="AHN13">
        <v>0</v>
      </c>
      <c r="AHO13">
        <v>0</v>
      </c>
      <c r="AHP13">
        <v>0.2</v>
      </c>
      <c r="AHQ13">
        <v>0</v>
      </c>
      <c r="AHR13">
        <v>0</v>
      </c>
      <c r="AHS13">
        <v>0.2</v>
      </c>
      <c r="AHT13">
        <v>0.2</v>
      </c>
      <c r="AHU13">
        <v>0.2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0.2</v>
      </c>
      <c r="AIB13">
        <v>0</v>
      </c>
      <c r="AIC13">
        <v>0.2</v>
      </c>
      <c r="AID13">
        <v>0.2</v>
      </c>
      <c r="AIE13">
        <v>0.2</v>
      </c>
      <c r="AIF13">
        <v>0</v>
      </c>
      <c r="AIG13">
        <v>0.2</v>
      </c>
      <c r="AIH13">
        <v>0.2</v>
      </c>
      <c r="AII13">
        <v>0</v>
      </c>
      <c r="AIJ13">
        <v>0</v>
      </c>
      <c r="AIK13">
        <v>0.2</v>
      </c>
      <c r="AIL13">
        <v>0.2</v>
      </c>
      <c r="AIM13">
        <v>0.2</v>
      </c>
      <c r="AIN13">
        <v>0.2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0.2</v>
      </c>
      <c r="AIU13">
        <v>0</v>
      </c>
      <c r="AIV13">
        <v>0.2</v>
      </c>
      <c r="AIW13">
        <v>0.2</v>
      </c>
      <c r="AIX13">
        <v>0</v>
      </c>
      <c r="AIY13">
        <v>0</v>
      </c>
      <c r="AIZ13">
        <v>0</v>
      </c>
      <c r="AJA13">
        <v>0.2</v>
      </c>
      <c r="AJB13">
        <v>0</v>
      </c>
      <c r="AJC13">
        <v>0</v>
      </c>
      <c r="AJD13">
        <v>0</v>
      </c>
      <c r="AJE13">
        <v>0.2</v>
      </c>
      <c r="AJF13">
        <v>0</v>
      </c>
      <c r="AJG13">
        <v>0.2</v>
      </c>
      <c r="AJH13">
        <v>0.2</v>
      </c>
      <c r="AJI13">
        <v>0.2</v>
      </c>
      <c r="AJJ13">
        <v>0</v>
      </c>
      <c r="AJK13">
        <v>0.2</v>
      </c>
      <c r="AJL13">
        <v>0.2</v>
      </c>
      <c r="AJM13">
        <v>0</v>
      </c>
      <c r="AJN13">
        <v>0</v>
      </c>
      <c r="AJO13">
        <v>0.2</v>
      </c>
      <c r="AJP13">
        <v>0.2</v>
      </c>
      <c r="AJQ13">
        <v>0.2</v>
      </c>
      <c r="AJR13">
        <v>0.2</v>
      </c>
      <c r="AJS13">
        <v>0.2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0.2</v>
      </c>
      <c r="AKB13">
        <v>0</v>
      </c>
      <c r="AKC13">
        <v>0</v>
      </c>
      <c r="AKD13">
        <v>0</v>
      </c>
      <c r="AKE13">
        <v>0.2</v>
      </c>
      <c r="AKF13">
        <v>0</v>
      </c>
      <c r="AKG13">
        <v>0.2</v>
      </c>
      <c r="AKH13">
        <v>0</v>
      </c>
      <c r="AKI13">
        <v>0</v>
      </c>
      <c r="AKJ13">
        <v>0</v>
      </c>
      <c r="AKK13">
        <v>0</v>
      </c>
      <c r="AKL13">
        <v>0.2</v>
      </c>
      <c r="AKM13">
        <v>0.2</v>
      </c>
      <c r="AKN13">
        <v>0</v>
      </c>
      <c r="AKO13">
        <v>0</v>
      </c>
      <c r="AKP13">
        <v>0</v>
      </c>
      <c r="AKQ13">
        <v>0.2</v>
      </c>
      <c r="AKR13">
        <v>0.2</v>
      </c>
      <c r="AKS13">
        <v>0</v>
      </c>
      <c r="AKT13">
        <v>0.2</v>
      </c>
      <c r="AKU13">
        <v>0.2</v>
      </c>
      <c r="AKV13">
        <v>0.2</v>
      </c>
      <c r="AKW13">
        <v>0.2</v>
      </c>
      <c r="AKX13">
        <v>0.2</v>
      </c>
      <c r="AKY13">
        <v>0.2</v>
      </c>
      <c r="AKZ13">
        <v>0.2</v>
      </c>
      <c r="ALA13">
        <v>0</v>
      </c>
      <c r="ALB13">
        <v>0</v>
      </c>
      <c r="ALC13">
        <v>0.2</v>
      </c>
      <c r="ALD13">
        <v>0</v>
      </c>
      <c r="ALE13">
        <v>0</v>
      </c>
      <c r="ALF13">
        <v>0</v>
      </c>
      <c r="ALG13">
        <v>0.2</v>
      </c>
      <c r="ALH13">
        <v>0</v>
      </c>
      <c r="ALI13">
        <v>0</v>
      </c>
      <c r="ALJ13">
        <v>0</v>
      </c>
      <c r="ALK13">
        <v>0.2</v>
      </c>
      <c r="ALL13">
        <v>0</v>
      </c>
      <c r="ALM13">
        <v>0</v>
      </c>
      <c r="ALN13">
        <v>0.2</v>
      </c>
      <c r="ALO13">
        <v>0.2</v>
      </c>
      <c r="ALP13">
        <v>0.2</v>
      </c>
      <c r="ALQ13">
        <v>0</v>
      </c>
      <c r="ALR13">
        <v>0.2</v>
      </c>
      <c r="ALS13">
        <v>0.2</v>
      </c>
      <c r="ALT13">
        <v>0</v>
      </c>
      <c r="ALU13">
        <v>0.2</v>
      </c>
      <c r="ALV13">
        <v>0</v>
      </c>
      <c r="ALW13">
        <v>0.2</v>
      </c>
      <c r="ALX13">
        <v>0</v>
      </c>
      <c r="ALY13">
        <v>0.2</v>
      </c>
      <c r="ALZ13">
        <v>0.2</v>
      </c>
      <c r="AMA13">
        <v>0.2</v>
      </c>
      <c r="AMB13">
        <v>0.2</v>
      </c>
      <c r="AMC13">
        <v>0</v>
      </c>
      <c r="AMD13">
        <v>0</v>
      </c>
      <c r="AME13">
        <v>0</v>
      </c>
      <c r="AMF13">
        <v>0.2</v>
      </c>
      <c r="AMG13">
        <v>0</v>
      </c>
      <c r="AMH13">
        <v>0.2</v>
      </c>
      <c r="AMI13">
        <v>0.2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0.2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0.2</v>
      </c>
      <c r="AMX13">
        <v>0.2</v>
      </c>
      <c r="AMY13">
        <v>0.2</v>
      </c>
      <c r="AMZ13">
        <v>0.2</v>
      </c>
      <c r="ANA13">
        <v>0.2</v>
      </c>
      <c r="ANB13">
        <v>0.2</v>
      </c>
      <c r="ANC13">
        <v>0.2</v>
      </c>
      <c r="AND13">
        <v>0.2</v>
      </c>
      <c r="ANE13">
        <v>0</v>
      </c>
      <c r="ANF13">
        <v>0</v>
      </c>
      <c r="ANG13">
        <v>0.2</v>
      </c>
      <c r="ANH13">
        <v>0</v>
      </c>
      <c r="ANI13">
        <v>0</v>
      </c>
      <c r="ANJ13">
        <v>0.2</v>
      </c>
      <c r="ANK13">
        <v>0</v>
      </c>
      <c r="ANL13">
        <v>0</v>
      </c>
      <c r="ANM13">
        <v>0.2</v>
      </c>
      <c r="ANN13">
        <v>0.2</v>
      </c>
      <c r="ANO13">
        <v>0.2</v>
      </c>
      <c r="ANP13">
        <v>0</v>
      </c>
      <c r="ANQ13">
        <v>0</v>
      </c>
      <c r="ANR13">
        <v>0</v>
      </c>
      <c r="ANS13">
        <v>0</v>
      </c>
      <c r="ANT13">
        <v>0.2</v>
      </c>
      <c r="ANU13">
        <v>0</v>
      </c>
      <c r="ANV13">
        <v>0.2</v>
      </c>
      <c r="ANW13">
        <v>0</v>
      </c>
      <c r="ANX13">
        <v>0</v>
      </c>
      <c r="ANY13">
        <v>0</v>
      </c>
      <c r="ANZ13">
        <v>0</v>
      </c>
      <c r="AOA13">
        <v>0.2</v>
      </c>
      <c r="AOB13">
        <v>0</v>
      </c>
      <c r="AOC13">
        <v>0</v>
      </c>
      <c r="AOD13">
        <v>0</v>
      </c>
      <c r="AOE13">
        <v>0.2</v>
      </c>
      <c r="AOF13">
        <v>0</v>
      </c>
      <c r="AOG13">
        <v>0.2</v>
      </c>
      <c r="AOH13">
        <v>0.2</v>
      </c>
      <c r="AOI13">
        <v>0.2</v>
      </c>
      <c r="AOJ13">
        <v>0</v>
      </c>
      <c r="AOK13">
        <v>0</v>
      </c>
      <c r="AOL13">
        <v>0.2</v>
      </c>
      <c r="AOM13">
        <v>0</v>
      </c>
      <c r="AON13">
        <v>0.2</v>
      </c>
      <c r="AOO13">
        <v>0</v>
      </c>
      <c r="AOP13">
        <v>0</v>
      </c>
      <c r="AOQ13">
        <v>0</v>
      </c>
      <c r="AOR13">
        <v>0.2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0.2</v>
      </c>
      <c r="AOY13">
        <v>0</v>
      </c>
      <c r="AOZ13">
        <v>0</v>
      </c>
      <c r="APA13">
        <v>0</v>
      </c>
      <c r="APB13">
        <v>0</v>
      </c>
      <c r="APC13">
        <v>0.2</v>
      </c>
      <c r="APD13">
        <v>0.2</v>
      </c>
      <c r="APE13">
        <v>0</v>
      </c>
      <c r="APF13">
        <v>0.2</v>
      </c>
      <c r="APG13">
        <v>0</v>
      </c>
      <c r="APH13">
        <v>0</v>
      </c>
      <c r="API13">
        <v>0.2</v>
      </c>
      <c r="APJ13">
        <v>0.2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0.2</v>
      </c>
      <c r="APS13">
        <v>0</v>
      </c>
      <c r="APT13">
        <v>0.2</v>
      </c>
      <c r="APU13">
        <v>0.2</v>
      </c>
      <c r="APV13">
        <v>0.2</v>
      </c>
      <c r="APW13">
        <v>0</v>
      </c>
      <c r="APX13">
        <v>0</v>
      </c>
      <c r="APY13">
        <v>0</v>
      </c>
      <c r="APZ13">
        <v>0.2</v>
      </c>
      <c r="AQA13">
        <v>0</v>
      </c>
      <c r="AQB13">
        <v>0</v>
      </c>
      <c r="AQC13">
        <v>0.2</v>
      </c>
      <c r="AQD13">
        <v>0.2</v>
      </c>
      <c r="AQE13">
        <v>0.2</v>
      </c>
      <c r="AQF13">
        <v>0</v>
      </c>
      <c r="AQG13">
        <v>0.2</v>
      </c>
      <c r="AQH13">
        <v>0.2</v>
      </c>
      <c r="AQI13">
        <v>0.2</v>
      </c>
      <c r="AQJ13">
        <v>0</v>
      </c>
      <c r="AQK13">
        <v>0</v>
      </c>
      <c r="AQL13">
        <v>0.2</v>
      </c>
      <c r="AQM13">
        <v>0</v>
      </c>
      <c r="AQN13">
        <v>0.2</v>
      </c>
      <c r="AQO13">
        <v>0</v>
      </c>
      <c r="AQP13">
        <v>0</v>
      </c>
      <c r="AQQ13">
        <v>0</v>
      </c>
      <c r="AQR13">
        <v>0.2</v>
      </c>
      <c r="AQS13">
        <v>0.2</v>
      </c>
      <c r="AQT13">
        <v>0</v>
      </c>
      <c r="AQU13">
        <v>0.2</v>
      </c>
      <c r="AQV13">
        <v>0.2</v>
      </c>
      <c r="AQW13">
        <v>0</v>
      </c>
      <c r="AQX13">
        <v>0.2</v>
      </c>
      <c r="AQY13">
        <v>0</v>
      </c>
      <c r="AQZ13">
        <v>0</v>
      </c>
      <c r="ARA13">
        <v>0.2</v>
      </c>
      <c r="ARB13">
        <v>0.2</v>
      </c>
      <c r="ARC13">
        <v>0</v>
      </c>
      <c r="ARD13">
        <v>0</v>
      </c>
      <c r="ARE13">
        <v>0.2</v>
      </c>
      <c r="ARF13">
        <v>0.2</v>
      </c>
      <c r="ARG13">
        <v>0.2</v>
      </c>
      <c r="ARH13">
        <v>0</v>
      </c>
      <c r="ARI13">
        <v>0.2</v>
      </c>
      <c r="ARJ13">
        <v>0</v>
      </c>
      <c r="ARK13">
        <v>0</v>
      </c>
      <c r="ARL13">
        <v>0.2</v>
      </c>
      <c r="ARM13">
        <v>0.2</v>
      </c>
      <c r="ARN13">
        <v>0</v>
      </c>
      <c r="ARO13">
        <v>0</v>
      </c>
      <c r="ARP13">
        <v>0</v>
      </c>
      <c r="ARQ13">
        <v>0.2</v>
      </c>
      <c r="ARR13">
        <v>0</v>
      </c>
      <c r="ARS13">
        <v>0</v>
      </c>
      <c r="ART13">
        <v>0</v>
      </c>
      <c r="ARU13">
        <v>0</v>
      </c>
      <c r="ARV13">
        <v>0</v>
      </c>
      <c r="ARW13">
        <v>0</v>
      </c>
      <c r="ARX13">
        <v>0.2</v>
      </c>
      <c r="ARY13">
        <v>0</v>
      </c>
      <c r="ARZ13">
        <v>0.2</v>
      </c>
      <c r="ASA13">
        <v>0</v>
      </c>
      <c r="ASB13">
        <v>0.2</v>
      </c>
      <c r="ASC13">
        <v>0</v>
      </c>
      <c r="ASD13">
        <v>0</v>
      </c>
      <c r="ASE13">
        <v>0.2</v>
      </c>
      <c r="ASF13">
        <v>0.2</v>
      </c>
      <c r="ASG13">
        <v>0.2</v>
      </c>
      <c r="ASH13">
        <v>0</v>
      </c>
      <c r="ASI13">
        <v>0</v>
      </c>
      <c r="ASJ13">
        <v>0</v>
      </c>
      <c r="ASK13">
        <v>0</v>
      </c>
      <c r="ASL13">
        <v>0.2</v>
      </c>
      <c r="ASM13">
        <v>0</v>
      </c>
      <c r="ASN13">
        <v>0.2</v>
      </c>
      <c r="ASO13">
        <v>0</v>
      </c>
      <c r="ASP13">
        <v>0</v>
      </c>
      <c r="ASQ13">
        <v>0.2</v>
      </c>
      <c r="ASR13">
        <v>0.2</v>
      </c>
      <c r="ASS13">
        <v>0.2</v>
      </c>
      <c r="AST13">
        <v>0</v>
      </c>
      <c r="ASU13">
        <v>0</v>
      </c>
      <c r="ASV13">
        <v>0.2</v>
      </c>
      <c r="ASW13">
        <v>0</v>
      </c>
      <c r="ASX13">
        <v>0.2</v>
      </c>
      <c r="ASY13">
        <v>0.2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0.2</v>
      </c>
      <c r="ATF13">
        <v>0</v>
      </c>
      <c r="ATG13">
        <v>0</v>
      </c>
      <c r="ATH13">
        <v>0.2</v>
      </c>
      <c r="ATI13">
        <v>0</v>
      </c>
      <c r="ATJ13">
        <v>0.2</v>
      </c>
      <c r="ATK13">
        <v>0</v>
      </c>
      <c r="ATL13">
        <v>0.2</v>
      </c>
      <c r="ATM13">
        <v>0.2</v>
      </c>
      <c r="ATN13">
        <v>0</v>
      </c>
      <c r="ATO13">
        <v>0</v>
      </c>
      <c r="ATP13">
        <v>0.2</v>
      </c>
      <c r="ATQ13">
        <v>0.2</v>
      </c>
      <c r="ATR13">
        <v>0</v>
      </c>
      <c r="ATS13">
        <v>0</v>
      </c>
      <c r="ATT13">
        <v>0</v>
      </c>
      <c r="ATU13">
        <v>0</v>
      </c>
      <c r="ATV13">
        <v>0.2</v>
      </c>
      <c r="ATW13">
        <v>0</v>
      </c>
      <c r="ATX13">
        <v>0.2</v>
      </c>
      <c r="ATY13">
        <v>0</v>
      </c>
      <c r="ATZ13">
        <v>0.2</v>
      </c>
      <c r="AUA13">
        <v>0.2</v>
      </c>
      <c r="AUB13">
        <v>0</v>
      </c>
      <c r="AUC13">
        <v>0</v>
      </c>
      <c r="AUD13">
        <v>0</v>
      </c>
      <c r="AUE13">
        <v>0.2</v>
      </c>
      <c r="AUF13">
        <v>0.2</v>
      </c>
      <c r="AUG13">
        <v>0.2</v>
      </c>
      <c r="AUH13">
        <v>0</v>
      </c>
      <c r="AUI13">
        <v>0</v>
      </c>
      <c r="AUJ13">
        <v>0.2</v>
      </c>
      <c r="AUK13">
        <v>0</v>
      </c>
      <c r="AUL13">
        <v>0.2</v>
      </c>
      <c r="AUM13">
        <v>0</v>
      </c>
      <c r="AUN13">
        <v>0</v>
      </c>
      <c r="AUO13">
        <v>0.2</v>
      </c>
      <c r="AUP13">
        <v>0.2</v>
      </c>
      <c r="AUQ13">
        <v>0.2</v>
      </c>
      <c r="AUR13">
        <v>0.2</v>
      </c>
      <c r="AUS13">
        <v>0</v>
      </c>
      <c r="AUT13">
        <v>0</v>
      </c>
      <c r="AUU13">
        <v>0.2</v>
      </c>
      <c r="AUV13">
        <v>0</v>
      </c>
      <c r="AUW13">
        <v>0</v>
      </c>
      <c r="AUX13">
        <v>0</v>
      </c>
      <c r="AUY13">
        <v>0.2</v>
      </c>
      <c r="AUZ13">
        <v>0</v>
      </c>
      <c r="AVA13">
        <v>0.2</v>
      </c>
      <c r="AVB13">
        <v>0</v>
      </c>
      <c r="AVC13">
        <v>0.2</v>
      </c>
      <c r="AVD13">
        <v>0</v>
      </c>
      <c r="AVE13">
        <v>0.2</v>
      </c>
      <c r="AVF13">
        <v>0.2</v>
      </c>
      <c r="AVG13">
        <v>0</v>
      </c>
      <c r="AVH13">
        <v>0</v>
      </c>
      <c r="AVI13">
        <v>0</v>
      </c>
      <c r="AVJ13">
        <v>0</v>
      </c>
      <c r="AVK13">
        <v>0.2</v>
      </c>
      <c r="AVL13">
        <v>0.2</v>
      </c>
      <c r="AVM13">
        <v>0</v>
      </c>
      <c r="AVN13">
        <v>0.2</v>
      </c>
      <c r="AVO13">
        <v>0.2</v>
      </c>
      <c r="AVP13">
        <v>0.2</v>
      </c>
      <c r="AVQ13">
        <v>0.2</v>
      </c>
      <c r="AVR13">
        <v>0.2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0.2</v>
      </c>
      <c r="AVY13">
        <v>0.2</v>
      </c>
      <c r="AVZ13">
        <v>0.2</v>
      </c>
      <c r="AWA13">
        <v>0.2</v>
      </c>
      <c r="AWB13">
        <v>0.2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0.2</v>
      </c>
      <c r="AWK13">
        <v>0</v>
      </c>
      <c r="AWL13">
        <v>0.2</v>
      </c>
      <c r="AWM13">
        <v>0</v>
      </c>
      <c r="AWN13">
        <v>0</v>
      </c>
      <c r="AWO13">
        <v>0.2</v>
      </c>
      <c r="AWP13">
        <v>0.2</v>
      </c>
      <c r="AWQ13">
        <v>0</v>
      </c>
      <c r="AWR13">
        <v>0</v>
      </c>
      <c r="AWS13">
        <v>0</v>
      </c>
      <c r="AWT13">
        <v>0.2</v>
      </c>
      <c r="AWU13">
        <v>0.2</v>
      </c>
      <c r="AWV13">
        <v>0.2</v>
      </c>
      <c r="AWW13">
        <v>0.2</v>
      </c>
      <c r="AWX13">
        <v>0.2</v>
      </c>
      <c r="AWY13">
        <v>0.2</v>
      </c>
      <c r="AWZ13">
        <v>0</v>
      </c>
      <c r="AXA13">
        <v>0.2</v>
      </c>
      <c r="AXB13">
        <v>0.2</v>
      </c>
      <c r="AXC13">
        <v>0.2</v>
      </c>
      <c r="AXD13">
        <v>0</v>
      </c>
      <c r="AXE13">
        <v>0.2</v>
      </c>
      <c r="AXF13">
        <v>0.2</v>
      </c>
      <c r="AXG13">
        <v>0.2</v>
      </c>
      <c r="AXH13">
        <v>0</v>
      </c>
      <c r="AXI13">
        <v>0</v>
      </c>
      <c r="AXJ13">
        <v>0.2</v>
      </c>
      <c r="AXK13">
        <v>0</v>
      </c>
      <c r="AXL13">
        <v>0.2</v>
      </c>
      <c r="AXM13">
        <v>0</v>
      </c>
      <c r="AXN13">
        <v>0</v>
      </c>
      <c r="AXO13">
        <v>0</v>
      </c>
      <c r="AXP13">
        <v>0</v>
      </c>
      <c r="AXQ13">
        <v>0.2</v>
      </c>
      <c r="AXR13">
        <v>0</v>
      </c>
      <c r="AXS13">
        <v>0.2</v>
      </c>
      <c r="AXT13">
        <v>0</v>
      </c>
      <c r="AXU13">
        <v>0.2</v>
      </c>
      <c r="AXV13">
        <v>0.2</v>
      </c>
      <c r="AXW13">
        <v>0.2</v>
      </c>
      <c r="AXX13">
        <v>0</v>
      </c>
      <c r="AXY13">
        <v>0</v>
      </c>
      <c r="AXZ13">
        <v>0</v>
      </c>
      <c r="AYA13">
        <v>0.2</v>
      </c>
      <c r="AYB13">
        <v>0</v>
      </c>
      <c r="AYC13">
        <v>0</v>
      </c>
      <c r="AYD13">
        <v>0.2</v>
      </c>
      <c r="AYE13">
        <v>0</v>
      </c>
      <c r="AYF13">
        <v>0</v>
      </c>
      <c r="AYG13">
        <v>0.2</v>
      </c>
      <c r="AYH13">
        <v>0.2</v>
      </c>
      <c r="AYI13">
        <v>0</v>
      </c>
      <c r="AYJ13">
        <v>0.2</v>
      </c>
      <c r="AYK13">
        <v>0.2</v>
      </c>
      <c r="AYL13">
        <v>0</v>
      </c>
      <c r="AYM13">
        <v>0</v>
      </c>
      <c r="AYN13">
        <v>0</v>
      </c>
      <c r="AYO13">
        <v>0</v>
      </c>
      <c r="AYP13">
        <v>0</v>
      </c>
      <c r="AYQ13">
        <v>0</v>
      </c>
      <c r="AYR13">
        <v>0.2</v>
      </c>
      <c r="AYS13">
        <v>0</v>
      </c>
      <c r="AYT13">
        <v>0</v>
      </c>
      <c r="AYU13">
        <v>0.2</v>
      </c>
      <c r="AYV13">
        <v>0</v>
      </c>
      <c r="AYW13">
        <v>0.2</v>
      </c>
      <c r="AYX13">
        <v>0.2</v>
      </c>
      <c r="AYY13">
        <v>0</v>
      </c>
      <c r="AYZ13">
        <v>0.2</v>
      </c>
      <c r="AZA13">
        <v>0.2</v>
      </c>
      <c r="AZB13">
        <v>0.2</v>
      </c>
      <c r="AZC13">
        <v>0.2</v>
      </c>
      <c r="AZD13">
        <v>0</v>
      </c>
      <c r="AZE13">
        <v>0.2</v>
      </c>
      <c r="AZF13">
        <v>0</v>
      </c>
      <c r="AZG13">
        <v>0</v>
      </c>
      <c r="AZH13">
        <v>0.2</v>
      </c>
      <c r="AZI13">
        <v>0.2</v>
      </c>
      <c r="AZJ13">
        <v>0.2</v>
      </c>
      <c r="AZK13">
        <v>0.2</v>
      </c>
      <c r="AZL13">
        <v>0.2</v>
      </c>
      <c r="AZM13">
        <v>0</v>
      </c>
      <c r="AZN13">
        <v>0.2</v>
      </c>
      <c r="AZO13">
        <v>0.2</v>
      </c>
      <c r="AZP13">
        <v>0.2</v>
      </c>
      <c r="AZQ13">
        <v>0.2</v>
      </c>
      <c r="AZR13">
        <v>0</v>
      </c>
      <c r="AZS13">
        <v>0.2</v>
      </c>
      <c r="AZT13">
        <v>0</v>
      </c>
      <c r="AZU13">
        <v>0</v>
      </c>
      <c r="AZV13">
        <v>0.2</v>
      </c>
      <c r="AZW13">
        <v>0.2</v>
      </c>
      <c r="AZX13">
        <v>0</v>
      </c>
      <c r="AZY13">
        <v>0</v>
      </c>
      <c r="AZZ13">
        <v>0.2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0.2</v>
      </c>
      <c r="BAI13">
        <v>0</v>
      </c>
      <c r="BAJ13">
        <v>0</v>
      </c>
      <c r="BAK13">
        <v>0</v>
      </c>
      <c r="BAL13">
        <v>0.2</v>
      </c>
      <c r="BAM13">
        <v>0</v>
      </c>
      <c r="BAN13">
        <v>0.2</v>
      </c>
      <c r="BAO13">
        <v>0</v>
      </c>
      <c r="BAP13">
        <v>0.2</v>
      </c>
      <c r="BAQ13">
        <v>0.2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0.2</v>
      </c>
      <c r="BAY13">
        <v>0.2</v>
      </c>
      <c r="BAZ13">
        <v>0</v>
      </c>
      <c r="BBA13">
        <v>0.2</v>
      </c>
      <c r="BBB13">
        <v>0.2</v>
      </c>
      <c r="BBC13">
        <v>0</v>
      </c>
      <c r="BBD13">
        <v>0</v>
      </c>
      <c r="BBE13">
        <v>0</v>
      </c>
      <c r="BBF13">
        <v>0.2</v>
      </c>
      <c r="BBG13">
        <v>0</v>
      </c>
      <c r="BBH13">
        <v>0.2</v>
      </c>
      <c r="BBI13">
        <v>0</v>
      </c>
      <c r="BBJ13">
        <v>0</v>
      </c>
      <c r="BBK13">
        <v>0.2</v>
      </c>
      <c r="BBL13">
        <v>0</v>
      </c>
      <c r="BBM13">
        <v>0.2</v>
      </c>
      <c r="BBN13">
        <v>0.2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0.2</v>
      </c>
      <c r="BBU13">
        <v>0</v>
      </c>
      <c r="BBV13">
        <v>0</v>
      </c>
      <c r="BBW13">
        <v>0</v>
      </c>
      <c r="BBX13">
        <v>0.2</v>
      </c>
      <c r="BBY13">
        <v>0.2</v>
      </c>
      <c r="BBZ13">
        <v>0.2</v>
      </c>
      <c r="BCA13">
        <v>0</v>
      </c>
      <c r="BCB13">
        <v>0.2</v>
      </c>
      <c r="BCC13">
        <v>0.2</v>
      </c>
      <c r="BCD13">
        <v>0.2</v>
      </c>
      <c r="BCE13">
        <v>0.2</v>
      </c>
      <c r="BCF13">
        <v>0</v>
      </c>
      <c r="BCG13">
        <v>0.2</v>
      </c>
      <c r="BCH13">
        <v>0</v>
      </c>
      <c r="BCI13">
        <v>0.2</v>
      </c>
      <c r="BCJ13">
        <v>0</v>
      </c>
      <c r="BCK13">
        <v>0.2</v>
      </c>
      <c r="BCL13">
        <v>0.2</v>
      </c>
      <c r="BCM13">
        <v>0</v>
      </c>
      <c r="BCN13">
        <v>0</v>
      </c>
      <c r="BCO13">
        <v>0</v>
      </c>
      <c r="BCP13">
        <v>0</v>
      </c>
      <c r="BCQ13">
        <v>0.2</v>
      </c>
      <c r="BCR13">
        <v>0</v>
      </c>
      <c r="BCS13">
        <v>0.2</v>
      </c>
      <c r="BCT13">
        <v>0</v>
      </c>
      <c r="BCU13">
        <v>0.2</v>
      </c>
      <c r="BCV13">
        <v>0</v>
      </c>
      <c r="BCW13">
        <v>0</v>
      </c>
      <c r="BCX13">
        <v>0.2</v>
      </c>
      <c r="BCY13">
        <v>0</v>
      </c>
      <c r="BCZ13">
        <v>0.2</v>
      </c>
      <c r="BDA13">
        <v>0</v>
      </c>
      <c r="BDB13">
        <v>0.2</v>
      </c>
      <c r="BDC13">
        <v>0.2</v>
      </c>
      <c r="BDD13">
        <v>0</v>
      </c>
      <c r="BDE13">
        <v>0.2</v>
      </c>
      <c r="BDF13">
        <v>0.2</v>
      </c>
      <c r="BDG13">
        <v>0.2</v>
      </c>
      <c r="BDH13">
        <v>0</v>
      </c>
      <c r="BDI13">
        <v>0.2</v>
      </c>
      <c r="BDJ13">
        <v>0.2</v>
      </c>
      <c r="BDK13">
        <v>0.2</v>
      </c>
      <c r="BDL13">
        <v>0.2</v>
      </c>
      <c r="BDM13">
        <v>0</v>
      </c>
      <c r="BDN13">
        <v>0.2</v>
      </c>
      <c r="BDO13">
        <v>0.2</v>
      </c>
      <c r="BDP13">
        <v>0</v>
      </c>
      <c r="BDQ13">
        <v>0</v>
      </c>
      <c r="BDR13">
        <v>0.2</v>
      </c>
      <c r="BDS13">
        <v>0.2</v>
      </c>
      <c r="BDT13">
        <v>0.2</v>
      </c>
      <c r="BDU13">
        <v>0</v>
      </c>
      <c r="BDV13">
        <v>0</v>
      </c>
      <c r="BDW13">
        <v>0.2</v>
      </c>
      <c r="BDX13">
        <v>0</v>
      </c>
      <c r="BDY13">
        <v>0</v>
      </c>
      <c r="BDZ13">
        <v>0</v>
      </c>
      <c r="BEA13">
        <v>0.2</v>
      </c>
      <c r="BEB13">
        <v>0</v>
      </c>
      <c r="BEC13">
        <v>0.2</v>
      </c>
      <c r="BED13">
        <v>0</v>
      </c>
      <c r="BEE13">
        <v>0</v>
      </c>
      <c r="BEF13">
        <v>0.2</v>
      </c>
      <c r="BEG13">
        <v>0</v>
      </c>
      <c r="BEH13">
        <v>0.2</v>
      </c>
      <c r="BEI13">
        <v>0.2</v>
      </c>
      <c r="BEJ13">
        <v>0</v>
      </c>
      <c r="BEK13">
        <v>0.2</v>
      </c>
      <c r="BEL13">
        <v>0</v>
      </c>
      <c r="BEM13">
        <v>0</v>
      </c>
      <c r="BEN13">
        <v>0</v>
      </c>
      <c r="BEO13">
        <v>0.2</v>
      </c>
      <c r="BEP13">
        <v>0.2</v>
      </c>
      <c r="BEQ13">
        <v>0</v>
      </c>
      <c r="BER13">
        <v>0.2</v>
      </c>
      <c r="BES13">
        <v>0.2</v>
      </c>
      <c r="BET13">
        <v>0.2</v>
      </c>
      <c r="BEU13">
        <v>0.2</v>
      </c>
      <c r="BEV13">
        <v>0</v>
      </c>
      <c r="BEW13">
        <v>0.2</v>
      </c>
      <c r="BEX13">
        <v>0</v>
      </c>
      <c r="BEY13">
        <v>0.2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0.2</v>
      </c>
      <c r="BFF13">
        <v>0</v>
      </c>
      <c r="BFG13">
        <v>0.2</v>
      </c>
      <c r="BFH13">
        <v>0</v>
      </c>
      <c r="BFI13">
        <v>0.2</v>
      </c>
      <c r="BFJ13">
        <v>0</v>
      </c>
      <c r="BFK13">
        <v>0.2</v>
      </c>
      <c r="BFL13">
        <v>0.2</v>
      </c>
      <c r="BFM13">
        <v>0.2</v>
      </c>
      <c r="BFN13">
        <v>0.2</v>
      </c>
      <c r="BFO13">
        <v>0.2</v>
      </c>
      <c r="BFP13">
        <v>0.2</v>
      </c>
      <c r="BFQ13">
        <v>0.2</v>
      </c>
      <c r="BFR13">
        <v>0</v>
      </c>
      <c r="BFS13">
        <v>0</v>
      </c>
      <c r="BFT13">
        <v>0.2</v>
      </c>
      <c r="BFU13">
        <v>0</v>
      </c>
      <c r="BFV13">
        <v>0.2</v>
      </c>
      <c r="BFW13">
        <v>0</v>
      </c>
      <c r="BFX13">
        <v>0</v>
      </c>
      <c r="BFY13">
        <v>0.2</v>
      </c>
      <c r="BFZ13">
        <v>0.2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0.2</v>
      </c>
      <c r="BGG13">
        <v>0.2</v>
      </c>
      <c r="BGH13">
        <v>0.2</v>
      </c>
      <c r="BGI13">
        <v>0.2</v>
      </c>
      <c r="BGJ13">
        <v>0</v>
      </c>
      <c r="BGK13">
        <v>0</v>
      </c>
      <c r="BGL13">
        <v>0.2</v>
      </c>
      <c r="BGM13">
        <v>0</v>
      </c>
      <c r="BGN13">
        <v>0</v>
      </c>
      <c r="BGO13">
        <v>0</v>
      </c>
      <c r="BGP13">
        <v>0.2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0.2</v>
      </c>
      <c r="BGZ13">
        <v>0.2</v>
      </c>
      <c r="BHA13">
        <v>0.2</v>
      </c>
      <c r="BHB13">
        <v>0.2</v>
      </c>
      <c r="BHC13">
        <v>0.2</v>
      </c>
      <c r="BHD13">
        <v>0.2</v>
      </c>
      <c r="BHE13">
        <v>0.2</v>
      </c>
      <c r="BHF13">
        <v>0</v>
      </c>
      <c r="BHG13">
        <v>0.2</v>
      </c>
      <c r="BHH13">
        <v>0</v>
      </c>
      <c r="BHI13">
        <v>0.2</v>
      </c>
      <c r="BHJ13">
        <v>0</v>
      </c>
      <c r="BHK13">
        <v>0.2</v>
      </c>
      <c r="BHL13">
        <v>0</v>
      </c>
      <c r="BHM13">
        <v>0.2</v>
      </c>
      <c r="BHN13">
        <v>0.2</v>
      </c>
      <c r="BHO13">
        <v>0.2</v>
      </c>
      <c r="BHP13">
        <v>0.2</v>
      </c>
      <c r="BHQ13">
        <v>0.2</v>
      </c>
      <c r="BHR13">
        <v>0</v>
      </c>
      <c r="BHS13">
        <v>0.2</v>
      </c>
      <c r="BHT13">
        <v>0.2</v>
      </c>
      <c r="BHU13">
        <v>0.2</v>
      </c>
      <c r="BHV13">
        <v>0.2</v>
      </c>
      <c r="BHW13">
        <v>0</v>
      </c>
      <c r="BHX13">
        <v>0</v>
      </c>
      <c r="BHY13">
        <v>0.2</v>
      </c>
      <c r="BHZ13">
        <v>0</v>
      </c>
      <c r="BIA13">
        <v>0</v>
      </c>
      <c r="BIB13">
        <v>0.2</v>
      </c>
      <c r="BIC13">
        <v>0.2</v>
      </c>
      <c r="BID13">
        <v>0.2</v>
      </c>
      <c r="BIE13">
        <v>0</v>
      </c>
      <c r="BIF13">
        <v>0</v>
      </c>
      <c r="BIG13">
        <v>0.2</v>
      </c>
      <c r="BIH13">
        <v>0</v>
      </c>
      <c r="BII13">
        <v>0.2</v>
      </c>
      <c r="BIJ13">
        <v>0.2</v>
      </c>
      <c r="BIK13">
        <v>0</v>
      </c>
      <c r="BIL13">
        <v>0.2</v>
      </c>
      <c r="BIM13">
        <v>0.2</v>
      </c>
      <c r="BIN13">
        <v>0.2</v>
      </c>
      <c r="BIO13">
        <v>0</v>
      </c>
      <c r="BIP13">
        <v>0.2</v>
      </c>
      <c r="BIQ13">
        <v>0.2</v>
      </c>
      <c r="BIR13">
        <v>0.2</v>
      </c>
      <c r="BIS13">
        <v>0.2</v>
      </c>
      <c r="BIT13">
        <v>0.2</v>
      </c>
      <c r="BIU13">
        <v>0.2</v>
      </c>
      <c r="BIV13">
        <v>0</v>
      </c>
      <c r="BIW13">
        <v>0</v>
      </c>
      <c r="BIX13">
        <v>0</v>
      </c>
      <c r="BIY13">
        <v>0</v>
      </c>
      <c r="BIZ13">
        <v>0.2</v>
      </c>
      <c r="BJA13">
        <v>0.2</v>
      </c>
      <c r="BJB13">
        <v>0</v>
      </c>
      <c r="BJC13">
        <v>0.2</v>
      </c>
      <c r="BJD13">
        <v>0.2</v>
      </c>
      <c r="BJE13">
        <v>0.2</v>
      </c>
      <c r="BJF13">
        <v>0.2</v>
      </c>
      <c r="BJG13">
        <v>0.2</v>
      </c>
      <c r="BJH13">
        <v>0</v>
      </c>
      <c r="BJI13">
        <v>0.2</v>
      </c>
      <c r="BJJ13">
        <v>0</v>
      </c>
      <c r="BJK13">
        <v>0.2</v>
      </c>
      <c r="BJL13">
        <v>0.2</v>
      </c>
      <c r="BJM13">
        <v>0</v>
      </c>
      <c r="BJN13">
        <v>0.2</v>
      </c>
      <c r="BJO13">
        <v>0.2</v>
      </c>
      <c r="BJP13">
        <v>0</v>
      </c>
      <c r="BJQ13">
        <v>0</v>
      </c>
      <c r="BJR13">
        <v>0</v>
      </c>
      <c r="BJS13">
        <v>0</v>
      </c>
      <c r="BJT13">
        <v>0.2</v>
      </c>
      <c r="BJU13">
        <v>0</v>
      </c>
      <c r="BJV13">
        <v>0.2</v>
      </c>
      <c r="BJW13">
        <v>0.2</v>
      </c>
      <c r="BJX13">
        <v>0</v>
      </c>
      <c r="BJY13">
        <v>0.2</v>
      </c>
      <c r="BJZ13">
        <v>0.2</v>
      </c>
      <c r="BKA13">
        <v>0.2</v>
      </c>
      <c r="BKB13">
        <v>0.2</v>
      </c>
      <c r="BKC13">
        <v>0.2</v>
      </c>
      <c r="BKD13">
        <v>0.2</v>
      </c>
      <c r="BKE13">
        <v>0</v>
      </c>
      <c r="BKF13">
        <v>0</v>
      </c>
      <c r="BKG13">
        <v>0</v>
      </c>
      <c r="BKH13">
        <v>0.2</v>
      </c>
      <c r="BKI13">
        <v>0.2</v>
      </c>
      <c r="BKJ13">
        <v>0.2</v>
      </c>
      <c r="BKK13">
        <v>0</v>
      </c>
      <c r="BKL13">
        <v>0</v>
      </c>
      <c r="BKM13">
        <v>0.2</v>
      </c>
      <c r="BKN13">
        <v>0</v>
      </c>
      <c r="BKO13">
        <v>0</v>
      </c>
      <c r="BKP13">
        <v>0.2</v>
      </c>
      <c r="BKQ13">
        <v>0</v>
      </c>
      <c r="BKR13">
        <v>0.2</v>
      </c>
      <c r="BKS13">
        <v>0.2</v>
      </c>
      <c r="BKT13">
        <v>0.2</v>
      </c>
      <c r="BKU13">
        <v>0.2</v>
      </c>
      <c r="BKV13">
        <v>0</v>
      </c>
      <c r="BKW13">
        <v>0</v>
      </c>
      <c r="BKX13">
        <v>0.2</v>
      </c>
      <c r="BKY13">
        <v>0</v>
      </c>
      <c r="BKZ13">
        <v>0.2</v>
      </c>
      <c r="BLA13">
        <v>0</v>
      </c>
      <c r="BLB13">
        <v>0</v>
      </c>
      <c r="BLC13">
        <v>0.2</v>
      </c>
      <c r="BLD13">
        <v>0</v>
      </c>
      <c r="BLE13">
        <v>0.2</v>
      </c>
      <c r="BLF13">
        <v>0</v>
      </c>
      <c r="BLG13">
        <v>0</v>
      </c>
      <c r="BLH13">
        <v>0.2</v>
      </c>
      <c r="BLI13">
        <v>0.2</v>
      </c>
      <c r="BLJ13">
        <v>0.2</v>
      </c>
      <c r="BLK13">
        <v>0.2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0.2</v>
      </c>
      <c r="BLV13">
        <v>0</v>
      </c>
      <c r="BLW13">
        <v>0</v>
      </c>
      <c r="BLX13">
        <v>0.2</v>
      </c>
      <c r="BLY13">
        <v>0.2</v>
      </c>
      <c r="BLZ13">
        <v>0.2</v>
      </c>
      <c r="BMA13">
        <v>0</v>
      </c>
      <c r="BMB13">
        <v>0</v>
      </c>
      <c r="BMC13">
        <v>0</v>
      </c>
      <c r="BMD13">
        <v>0</v>
      </c>
      <c r="BME13">
        <v>0.2</v>
      </c>
      <c r="BMF13">
        <v>0.2</v>
      </c>
      <c r="BMG13">
        <v>0.2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0.2</v>
      </c>
      <c r="BMP13">
        <v>0</v>
      </c>
      <c r="BMQ13">
        <v>0.2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0.2</v>
      </c>
      <c r="BNA13">
        <v>0</v>
      </c>
      <c r="BNB13">
        <v>0</v>
      </c>
      <c r="BNC13">
        <v>0.2</v>
      </c>
      <c r="BND13">
        <v>0</v>
      </c>
      <c r="BNE13">
        <v>0.2</v>
      </c>
      <c r="BNF13">
        <v>0.2</v>
      </c>
      <c r="BNG13">
        <v>0.2</v>
      </c>
      <c r="BNH13">
        <v>0</v>
      </c>
      <c r="BNI13">
        <v>0.2</v>
      </c>
      <c r="BNJ13">
        <v>0.2</v>
      </c>
      <c r="BNK13">
        <v>0</v>
      </c>
      <c r="BNL13">
        <v>0.2</v>
      </c>
      <c r="BNM13">
        <v>0.2</v>
      </c>
      <c r="BNN13">
        <v>0</v>
      </c>
      <c r="BNO13">
        <v>0.2</v>
      </c>
      <c r="BNP13">
        <v>0.2</v>
      </c>
      <c r="BNQ13">
        <v>0</v>
      </c>
      <c r="BNR13">
        <v>0.2</v>
      </c>
      <c r="BNS13">
        <v>0.2</v>
      </c>
      <c r="BNT13">
        <v>0</v>
      </c>
      <c r="BNU13">
        <v>0</v>
      </c>
      <c r="BNV13">
        <v>0.2</v>
      </c>
      <c r="BNW13">
        <v>0</v>
      </c>
      <c r="BNX13">
        <v>0.2</v>
      </c>
      <c r="BNY13">
        <v>0.2</v>
      </c>
      <c r="BNZ13">
        <v>0</v>
      </c>
      <c r="BOA13">
        <v>0</v>
      </c>
      <c r="BOB13">
        <v>0.2</v>
      </c>
      <c r="BOC13">
        <v>0</v>
      </c>
      <c r="BOD13">
        <v>0.2</v>
      </c>
      <c r="BOE13">
        <v>0.2</v>
      </c>
      <c r="BOF13">
        <v>0</v>
      </c>
      <c r="BOG13">
        <v>0</v>
      </c>
      <c r="BOH13">
        <v>0</v>
      </c>
      <c r="BOI13">
        <v>0</v>
      </c>
      <c r="BOJ13">
        <v>0.2</v>
      </c>
      <c r="BOK13">
        <v>0</v>
      </c>
      <c r="BOL13">
        <v>0</v>
      </c>
      <c r="BOM13">
        <v>0.2</v>
      </c>
      <c r="BON13">
        <v>0</v>
      </c>
      <c r="BOO13">
        <v>0</v>
      </c>
      <c r="BOP13">
        <v>0</v>
      </c>
      <c r="BOQ13">
        <v>0.2</v>
      </c>
      <c r="BOR13">
        <v>0</v>
      </c>
      <c r="BOS13">
        <v>0.2</v>
      </c>
      <c r="BOT13">
        <v>0</v>
      </c>
      <c r="BOU13">
        <v>0.2</v>
      </c>
      <c r="BOV13">
        <v>0</v>
      </c>
      <c r="BOW13">
        <v>0.2</v>
      </c>
      <c r="BOX13">
        <v>0</v>
      </c>
      <c r="BOY13">
        <v>0.2</v>
      </c>
      <c r="BOZ13">
        <v>0.2</v>
      </c>
      <c r="BPA13">
        <v>0</v>
      </c>
      <c r="BPB13">
        <v>0.2</v>
      </c>
      <c r="BPC13">
        <v>0.2</v>
      </c>
      <c r="BPD13">
        <v>0</v>
      </c>
      <c r="BPE13">
        <v>0.2</v>
      </c>
      <c r="BPF13">
        <v>0</v>
      </c>
      <c r="BPG13">
        <v>0.2</v>
      </c>
      <c r="BPH13">
        <v>0</v>
      </c>
      <c r="BPI13">
        <v>0.2</v>
      </c>
      <c r="BPJ13">
        <v>0</v>
      </c>
      <c r="BPK13">
        <v>0</v>
      </c>
      <c r="BPL13">
        <v>0</v>
      </c>
      <c r="BPM13">
        <v>0</v>
      </c>
      <c r="BPN13">
        <v>0.2</v>
      </c>
      <c r="BPO13">
        <v>0.2</v>
      </c>
      <c r="BPP13">
        <v>0.2</v>
      </c>
      <c r="BPQ13">
        <v>0</v>
      </c>
      <c r="BPR13">
        <v>0</v>
      </c>
      <c r="BPS13">
        <v>0.2</v>
      </c>
      <c r="BPT13">
        <v>0.2</v>
      </c>
      <c r="BPU13">
        <v>0</v>
      </c>
      <c r="BPV13">
        <v>0</v>
      </c>
      <c r="BPW13">
        <v>0.2</v>
      </c>
      <c r="BPX13">
        <v>0</v>
      </c>
      <c r="BPY13">
        <v>0.2</v>
      </c>
      <c r="BPZ13">
        <v>0.2</v>
      </c>
      <c r="BQA13">
        <v>0</v>
      </c>
      <c r="BQB13">
        <v>0.2</v>
      </c>
      <c r="BQC13">
        <v>0</v>
      </c>
      <c r="BQD13">
        <v>0</v>
      </c>
      <c r="BQE13">
        <v>0</v>
      </c>
      <c r="BQF13">
        <v>0</v>
      </c>
      <c r="BQG13">
        <v>0.2</v>
      </c>
      <c r="BQH13">
        <v>0.2</v>
      </c>
      <c r="BQI13">
        <v>0.2</v>
      </c>
      <c r="BQJ13">
        <v>0</v>
      </c>
      <c r="BQK13">
        <v>0.2</v>
      </c>
      <c r="BQL13">
        <v>0</v>
      </c>
      <c r="BQM13">
        <v>0.2</v>
      </c>
      <c r="BQN13">
        <v>0</v>
      </c>
      <c r="BQO13">
        <v>0.2</v>
      </c>
      <c r="BQP13">
        <v>0</v>
      </c>
      <c r="BQQ13">
        <v>0</v>
      </c>
      <c r="BQR13">
        <v>0</v>
      </c>
      <c r="BQS13">
        <v>0</v>
      </c>
      <c r="BQT13">
        <v>0.2</v>
      </c>
      <c r="BQU13">
        <v>0</v>
      </c>
      <c r="BQV13">
        <v>0.2</v>
      </c>
      <c r="BQW13">
        <v>0</v>
      </c>
      <c r="BQX13">
        <v>0.2</v>
      </c>
      <c r="BQY13">
        <v>0.2</v>
      </c>
      <c r="BQZ13">
        <v>0.2</v>
      </c>
      <c r="BRA13">
        <v>0</v>
      </c>
      <c r="BRB13">
        <v>0</v>
      </c>
      <c r="BRC13">
        <v>0</v>
      </c>
      <c r="BRD13">
        <v>0.2</v>
      </c>
      <c r="BRE13">
        <v>0</v>
      </c>
      <c r="BRF13">
        <v>0.2</v>
      </c>
      <c r="BRG13">
        <v>0</v>
      </c>
      <c r="BRH13">
        <v>0.2</v>
      </c>
      <c r="BRI13">
        <v>0.2</v>
      </c>
      <c r="BRJ13">
        <v>0</v>
      </c>
      <c r="BRK13">
        <v>0</v>
      </c>
      <c r="BRL13">
        <v>0.2</v>
      </c>
      <c r="BRM13">
        <v>0</v>
      </c>
      <c r="BRN13">
        <v>0.2</v>
      </c>
      <c r="BRO13">
        <v>0.2</v>
      </c>
      <c r="BRP13">
        <v>0.2</v>
      </c>
      <c r="BRQ13">
        <v>0.2</v>
      </c>
      <c r="BRR13">
        <v>0</v>
      </c>
      <c r="BRS13">
        <v>0</v>
      </c>
      <c r="BRT13">
        <v>0.2</v>
      </c>
      <c r="BRU13">
        <v>0</v>
      </c>
      <c r="BRV13">
        <v>0.2</v>
      </c>
      <c r="BRW13">
        <v>0.2</v>
      </c>
      <c r="BRX13">
        <v>0.2</v>
      </c>
      <c r="BRY13">
        <v>0</v>
      </c>
      <c r="BRZ13">
        <v>0</v>
      </c>
      <c r="BSA13">
        <v>0.2</v>
      </c>
      <c r="BSB13">
        <v>0</v>
      </c>
      <c r="BSC13">
        <v>0.2</v>
      </c>
      <c r="BSD13">
        <v>0.2</v>
      </c>
      <c r="BSE13">
        <v>0.2</v>
      </c>
      <c r="BSF13">
        <v>0</v>
      </c>
      <c r="BSG13">
        <v>0</v>
      </c>
      <c r="BSH13">
        <v>0</v>
      </c>
      <c r="BSI13">
        <v>0</v>
      </c>
      <c r="BSJ13">
        <v>0.2</v>
      </c>
      <c r="BSK13">
        <v>0</v>
      </c>
      <c r="BSL13">
        <v>0</v>
      </c>
      <c r="BSM13">
        <v>0.2</v>
      </c>
      <c r="BSN13">
        <v>0.2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0.2</v>
      </c>
      <c r="BSV13">
        <v>0.2</v>
      </c>
      <c r="BSW13">
        <v>0.2</v>
      </c>
      <c r="BSX13">
        <v>0.2</v>
      </c>
      <c r="BSY13">
        <v>0.2</v>
      </c>
      <c r="BSZ13">
        <v>0.2</v>
      </c>
      <c r="BTA13">
        <v>0</v>
      </c>
      <c r="BTB13">
        <v>0</v>
      </c>
      <c r="BTC13">
        <v>0.2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0.2</v>
      </c>
      <c r="BTK13">
        <v>0.2</v>
      </c>
      <c r="BTL13">
        <v>0</v>
      </c>
      <c r="BTM13">
        <v>0.2</v>
      </c>
      <c r="BTN13">
        <v>0.2</v>
      </c>
      <c r="BTO13">
        <v>0.2</v>
      </c>
      <c r="BTP13">
        <v>0</v>
      </c>
      <c r="BTQ13">
        <v>0</v>
      </c>
      <c r="BTR13">
        <v>0.2</v>
      </c>
      <c r="BTS13">
        <v>0.2</v>
      </c>
      <c r="BTT13">
        <v>0.2</v>
      </c>
      <c r="BTU13">
        <v>0</v>
      </c>
      <c r="BTV13">
        <v>0.2</v>
      </c>
      <c r="BTW13">
        <v>0</v>
      </c>
      <c r="BTX13">
        <v>0</v>
      </c>
      <c r="BTY13">
        <v>0.2</v>
      </c>
      <c r="BTZ13">
        <v>0.2</v>
      </c>
      <c r="BUA13">
        <v>0.2</v>
      </c>
      <c r="BUB13">
        <v>0</v>
      </c>
      <c r="BUC13">
        <v>0.2</v>
      </c>
      <c r="BUD13">
        <v>0.2</v>
      </c>
      <c r="BUE13">
        <v>0</v>
      </c>
      <c r="BUF13">
        <v>0.2</v>
      </c>
      <c r="BUG13">
        <v>0.2</v>
      </c>
      <c r="BUH13">
        <v>0.2</v>
      </c>
      <c r="BUI13">
        <v>0.2</v>
      </c>
      <c r="BUJ13">
        <v>0</v>
      </c>
      <c r="BUK13">
        <v>0</v>
      </c>
      <c r="BUL13">
        <v>0.2</v>
      </c>
      <c r="BUM13">
        <v>0.2</v>
      </c>
      <c r="BUN13">
        <v>0.2</v>
      </c>
      <c r="BUO13">
        <v>0</v>
      </c>
      <c r="BUP13">
        <v>0.2</v>
      </c>
      <c r="BUQ13">
        <v>0</v>
      </c>
      <c r="BUR13">
        <v>0</v>
      </c>
      <c r="BUS13">
        <v>0.2</v>
      </c>
      <c r="BUT13">
        <v>0.2</v>
      </c>
      <c r="BUU13">
        <v>0</v>
      </c>
      <c r="BUV13">
        <v>0.2</v>
      </c>
      <c r="BUW13">
        <v>0.2</v>
      </c>
      <c r="BUX13">
        <v>0</v>
      </c>
      <c r="BUY13">
        <v>0</v>
      </c>
      <c r="BUZ13">
        <v>0.2</v>
      </c>
      <c r="BVA13">
        <v>0.2</v>
      </c>
      <c r="BVB13">
        <v>0</v>
      </c>
      <c r="BVC13">
        <v>0</v>
      </c>
      <c r="BVD13">
        <v>0.2</v>
      </c>
      <c r="BVE13">
        <v>0.2</v>
      </c>
      <c r="BVF13">
        <v>0</v>
      </c>
      <c r="BVG13">
        <v>0.2</v>
      </c>
      <c r="BVH13">
        <v>0</v>
      </c>
      <c r="BVI13">
        <v>0</v>
      </c>
      <c r="BVJ13">
        <v>0</v>
      </c>
      <c r="BVK13">
        <v>0</v>
      </c>
      <c r="BVL13">
        <v>0.2</v>
      </c>
      <c r="BVM13">
        <v>0.2</v>
      </c>
      <c r="BVN13">
        <v>0</v>
      </c>
      <c r="BVO13">
        <v>0</v>
      </c>
      <c r="BVP13">
        <v>0.2</v>
      </c>
      <c r="BVQ13">
        <v>0</v>
      </c>
      <c r="BVR13">
        <v>0</v>
      </c>
      <c r="BVS13">
        <v>0</v>
      </c>
      <c r="BVT13">
        <v>0.2</v>
      </c>
      <c r="BVU13">
        <v>0.2</v>
      </c>
      <c r="BVV13">
        <v>0.2</v>
      </c>
      <c r="BVW13">
        <v>0</v>
      </c>
      <c r="BVX13">
        <v>0.2</v>
      </c>
      <c r="BVY13">
        <v>0</v>
      </c>
      <c r="BVZ13">
        <v>0</v>
      </c>
      <c r="BWA13">
        <v>0.2</v>
      </c>
      <c r="BWB13">
        <v>0.2</v>
      </c>
      <c r="BWC13">
        <v>0</v>
      </c>
      <c r="BWD13">
        <v>0</v>
      </c>
      <c r="BWE13">
        <v>0.2</v>
      </c>
      <c r="BWF13">
        <v>0.2</v>
      </c>
      <c r="BWG13">
        <v>0.2</v>
      </c>
      <c r="BWH13">
        <v>0</v>
      </c>
      <c r="BWI13">
        <v>0.2</v>
      </c>
      <c r="BWJ13">
        <v>0</v>
      </c>
      <c r="BWK13">
        <v>0.2</v>
      </c>
      <c r="BWL13">
        <v>0</v>
      </c>
      <c r="BWM13">
        <v>0.2</v>
      </c>
      <c r="BWN13">
        <v>0.2</v>
      </c>
      <c r="BWO13">
        <v>0</v>
      </c>
      <c r="BWP13">
        <v>0.2</v>
      </c>
      <c r="BWQ13">
        <v>0.2</v>
      </c>
      <c r="BWR13">
        <v>0</v>
      </c>
      <c r="BWS13">
        <v>0.2</v>
      </c>
      <c r="BWT13">
        <v>0</v>
      </c>
      <c r="BWU13">
        <v>0.2</v>
      </c>
      <c r="BWV13">
        <v>0.2</v>
      </c>
      <c r="BWW13">
        <v>0</v>
      </c>
      <c r="BWX13">
        <v>0.2</v>
      </c>
      <c r="BWY13">
        <v>0.2</v>
      </c>
      <c r="BWZ13">
        <v>0</v>
      </c>
      <c r="BXA13">
        <v>0</v>
      </c>
      <c r="BXB13">
        <v>0</v>
      </c>
      <c r="BXC13">
        <v>0</v>
      </c>
      <c r="BXD13">
        <v>0.2</v>
      </c>
      <c r="BXE13">
        <v>0.2</v>
      </c>
      <c r="BXF13">
        <v>0.2</v>
      </c>
      <c r="BXG13">
        <v>0</v>
      </c>
      <c r="BXH13">
        <v>0.2</v>
      </c>
      <c r="BXI13">
        <v>0</v>
      </c>
      <c r="BXJ13">
        <v>0.2</v>
      </c>
      <c r="BXK13">
        <v>0.2</v>
      </c>
      <c r="BXL13">
        <v>0.2</v>
      </c>
      <c r="BXM13">
        <v>0.2</v>
      </c>
      <c r="BXN13">
        <v>0.2</v>
      </c>
      <c r="BXO13">
        <v>0.2</v>
      </c>
      <c r="BXP13">
        <v>0</v>
      </c>
      <c r="BXQ13">
        <v>0</v>
      </c>
      <c r="BXR13">
        <v>0.2</v>
      </c>
      <c r="BXS13">
        <v>0</v>
      </c>
      <c r="BXT13">
        <v>0</v>
      </c>
      <c r="BXU13">
        <v>0.2</v>
      </c>
      <c r="BXV13">
        <v>0.2</v>
      </c>
      <c r="BXW13">
        <v>0</v>
      </c>
      <c r="BXX13">
        <v>0</v>
      </c>
      <c r="BXY13">
        <v>0.2</v>
      </c>
      <c r="BXZ13">
        <v>0</v>
      </c>
      <c r="BYA13">
        <v>0</v>
      </c>
      <c r="BYB13">
        <v>0</v>
      </c>
      <c r="BYC13">
        <v>0</v>
      </c>
      <c r="BYD13">
        <v>0.2</v>
      </c>
      <c r="BYE13">
        <v>0.2</v>
      </c>
      <c r="BYF13">
        <v>0</v>
      </c>
      <c r="BYG13">
        <v>0</v>
      </c>
      <c r="BYH13">
        <v>0.2</v>
      </c>
      <c r="BYI13">
        <v>0.2</v>
      </c>
      <c r="BYJ13">
        <v>0</v>
      </c>
      <c r="BYK13">
        <v>0.2</v>
      </c>
      <c r="BYL13">
        <v>0.2</v>
      </c>
      <c r="BYM13">
        <v>0</v>
      </c>
      <c r="BYN13">
        <v>0.2</v>
      </c>
      <c r="BYO13">
        <v>0</v>
      </c>
      <c r="BYP13">
        <v>0.2</v>
      </c>
      <c r="BYQ13">
        <v>0</v>
      </c>
      <c r="BYR13">
        <v>0.2</v>
      </c>
      <c r="BYS13">
        <v>0.2</v>
      </c>
      <c r="BYT13">
        <v>0</v>
      </c>
      <c r="BYU13">
        <v>0</v>
      </c>
      <c r="BYV13">
        <v>0</v>
      </c>
      <c r="BYW13">
        <v>0.2</v>
      </c>
      <c r="BYX13">
        <v>0</v>
      </c>
      <c r="BYY13">
        <v>0.2</v>
      </c>
      <c r="BYZ13">
        <v>0</v>
      </c>
      <c r="BZA13">
        <v>0.2</v>
      </c>
      <c r="BZB13">
        <v>0.2</v>
      </c>
      <c r="BZC13">
        <v>0</v>
      </c>
      <c r="BZD13">
        <v>0</v>
      </c>
      <c r="BZE13">
        <v>0.2</v>
      </c>
      <c r="BZF13">
        <v>0</v>
      </c>
      <c r="BZG13">
        <v>0</v>
      </c>
      <c r="BZH13">
        <v>0</v>
      </c>
      <c r="BZI13">
        <v>0</v>
      </c>
      <c r="BZJ13">
        <v>0</v>
      </c>
      <c r="BZK13">
        <v>0.2</v>
      </c>
      <c r="BZL13">
        <v>0</v>
      </c>
      <c r="BZM13">
        <v>0.2</v>
      </c>
      <c r="BZN13">
        <v>0.2</v>
      </c>
      <c r="BZO13">
        <v>0</v>
      </c>
      <c r="BZP13">
        <v>0</v>
      </c>
      <c r="BZQ13">
        <v>0</v>
      </c>
      <c r="BZR13">
        <v>0</v>
      </c>
      <c r="BZS13">
        <v>0.2</v>
      </c>
      <c r="BZT13">
        <v>0</v>
      </c>
      <c r="BZU13">
        <v>0</v>
      </c>
      <c r="BZV13">
        <v>0.2</v>
      </c>
      <c r="BZW13">
        <v>0</v>
      </c>
      <c r="BZX13">
        <v>0</v>
      </c>
      <c r="BZY13">
        <v>0</v>
      </c>
      <c r="BZZ13">
        <v>0</v>
      </c>
      <c r="CAA13">
        <v>0</v>
      </c>
      <c r="CAB13">
        <v>0</v>
      </c>
      <c r="CAC13">
        <v>0.2</v>
      </c>
      <c r="CAD13">
        <v>0.2</v>
      </c>
      <c r="CAE13">
        <v>0.2</v>
      </c>
      <c r="CAF13">
        <v>0.2</v>
      </c>
      <c r="CAG13">
        <v>0.2</v>
      </c>
      <c r="CAH13">
        <v>0</v>
      </c>
      <c r="CAI13">
        <v>0.2</v>
      </c>
      <c r="CAJ13">
        <v>0</v>
      </c>
      <c r="CAK13">
        <v>0</v>
      </c>
      <c r="CAL13">
        <v>0</v>
      </c>
      <c r="CAM13">
        <v>0</v>
      </c>
      <c r="CAN13">
        <v>0.2</v>
      </c>
      <c r="CAO13">
        <v>0.2</v>
      </c>
      <c r="CAP13">
        <v>0</v>
      </c>
      <c r="CAQ13">
        <v>0.2</v>
      </c>
      <c r="CAR13">
        <v>0.2</v>
      </c>
      <c r="CAS13">
        <v>0</v>
      </c>
      <c r="CAT13">
        <v>0</v>
      </c>
      <c r="CAU13">
        <v>0</v>
      </c>
      <c r="CAV13">
        <v>0</v>
      </c>
      <c r="CAW13">
        <v>0</v>
      </c>
      <c r="CAX13">
        <v>0</v>
      </c>
      <c r="CAY13">
        <v>0.2</v>
      </c>
      <c r="CAZ13">
        <v>0.2</v>
      </c>
      <c r="CBA13">
        <v>0.2</v>
      </c>
      <c r="CBB13">
        <v>0.2</v>
      </c>
      <c r="CBC13">
        <v>0.2</v>
      </c>
      <c r="CBD13">
        <v>0.2</v>
      </c>
      <c r="CBE13">
        <v>0.2</v>
      </c>
      <c r="CBF13">
        <v>0.2</v>
      </c>
      <c r="CBG13">
        <v>0.2</v>
      </c>
      <c r="CBH13">
        <v>0</v>
      </c>
      <c r="CBI13">
        <v>0</v>
      </c>
      <c r="CBJ13">
        <v>0.2</v>
      </c>
      <c r="CBK13">
        <v>0</v>
      </c>
      <c r="CBL13">
        <v>0.2</v>
      </c>
      <c r="CBM13">
        <v>0</v>
      </c>
      <c r="CBN13">
        <v>0.2</v>
      </c>
      <c r="CBO13">
        <v>0.2</v>
      </c>
      <c r="CBP13">
        <v>0.2</v>
      </c>
      <c r="CBQ13">
        <v>0</v>
      </c>
      <c r="CBR13">
        <v>0.2</v>
      </c>
      <c r="CBS13">
        <v>0</v>
      </c>
      <c r="CBT13">
        <v>0.2</v>
      </c>
      <c r="CBU13">
        <v>0.2</v>
      </c>
      <c r="CBV13">
        <v>0.2</v>
      </c>
      <c r="CBW13">
        <v>0</v>
      </c>
      <c r="CBX13">
        <v>0</v>
      </c>
      <c r="CBY13">
        <v>0</v>
      </c>
      <c r="CBZ13">
        <v>0.2</v>
      </c>
      <c r="CCA13">
        <v>0.2</v>
      </c>
      <c r="CCB13">
        <v>0.2</v>
      </c>
      <c r="CCC13">
        <v>0</v>
      </c>
      <c r="CCD13">
        <v>0</v>
      </c>
      <c r="CCE13">
        <v>0</v>
      </c>
      <c r="CCF13">
        <v>0.2</v>
      </c>
      <c r="CCG13">
        <v>0.2</v>
      </c>
      <c r="CCH13">
        <v>0</v>
      </c>
      <c r="CCI13">
        <v>0.2</v>
      </c>
      <c r="CCJ13">
        <v>0.2</v>
      </c>
      <c r="CCK13">
        <v>0.2</v>
      </c>
      <c r="CCL13">
        <v>0.2</v>
      </c>
      <c r="CCM13">
        <v>0.2</v>
      </c>
      <c r="CCN13">
        <v>0.2</v>
      </c>
      <c r="CCO13">
        <v>0</v>
      </c>
      <c r="CCP13">
        <v>0.2</v>
      </c>
      <c r="CCQ13">
        <v>0.2</v>
      </c>
      <c r="CCR13">
        <v>0</v>
      </c>
      <c r="CCS13">
        <v>0</v>
      </c>
      <c r="CCT13">
        <v>0</v>
      </c>
      <c r="CCU13">
        <v>0.2</v>
      </c>
      <c r="CCV13">
        <v>0.2</v>
      </c>
      <c r="CCW13">
        <v>0.2</v>
      </c>
      <c r="CCX13">
        <v>0</v>
      </c>
      <c r="CCY13">
        <v>0.2</v>
      </c>
      <c r="CCZ13">
        <v>0.2</v>
      </c>
      <c r="CDA13">
        <v>0.2</v>
      </c>
      <c r="CDB13">
        <v>0.2</v>
      </c>
      <c r="CDC13">
        <v>0.2</v>
      </c>
      <c r="CDD13">
        <v>0.2</v>
      </c>
      <c r="CDE13">
        <v>0.2</v>
      </c>
      <c r="CDF13">
        <v>0.2</v>
      </c>
      <c r="CDG13">
        <v>0</v>
      </c>
      <c r="CDH13">
        <v>0</v>
      </c>
      <c r="CDI13">
        <v>0.2</v>
      </c>
      <c r="CDJ13">
        <v>0.2</v>
      </c>
      <c r="CDK13">
        <v>0.2</v>
      </c>
      <c r="CDL13">
        <v>0</v>
      </c>
      <c r="CDM13">
        <v>0.2</v>
      </c>
      <c r="CDN13">
        <v>0.2</v>
      </c>
      <c r="CDO13">
        <v>0</v>
      </c>
      <c r="CDP13">
        <v>0</v>
      </c>
      <c r="CDQ13">
        <v>0.2</v>
      </c>
      <c r="CDR13">
        <v>0</v>
      </c>
      <c r="CDS13">
        <v>0</v>
      </c>
      <c r="CDT13">
        <v>0.2</v>
      </c>
      <c r="CDU13">
        <v>0.2</v>
      </c>
      <c r="CDV13">
        <v>0.2</v>
      </c>
      <c r="CDW13">
        <v>0</v>
      </c>
      <c r="CDX13">
        <v>0</v>
      </c>
      <c r="CDY13">
        <v>0.2</v>
      </c>
      <c r="CDZ13">
        <v>0.2</v>
      </c>
      <c r="CEA13">
        <v>0</v>
      </c>
      <c r="CEB13">
        <v>0.2</v>
      </c>
      <c r="CEC13">
        <v>0.2</v>
      </c>
      <c r="CED13">
        <v>0</v>
      </c>
      <c r="CEE13">
        <v>0.2</v>
      </c>
      <c r="CEF13">
        <v>0.2</v>
      </c>
      <c r="CEG13">
        <v>0.2</v>
      </c>
      <c r="CEH13">
        <v>0</v>
      </c>
      <c r="CEI13">
        <v>0</v>
      </c>
      <c r="CEJ13">
        <v>0.2</v>
      </c>
      <c r="CEK13">
        <v>0.2</v>
      </c>
      <c r="CEL13">
        <v>0.2</v>
      </c>
      <c r="CEM13">
        <v>0</v>
      </c>
      <c r="CEN13">
        <v>0.2</v>
      </c>
      <c r="CEO13">
        <v>0</v>
      </c>
      <c r="CEP13">
        <v>0</v>
      </c>
      <c r="CEQ13">
        <v>0</v>
      </c>
      <c r="CER13">
        <v>0.2</v>
      </c>
      <c r="CES13">
        <v>0</v>
      </c>
      <c r="CET13">
        <v>0</v>
      </c>
      <c r="CEU13">
        <v>0.2</v>
      </c>
      <c r="CEV13">
        <v>0.2</v>
      </c>
      <c r="CEW13">
        <v>0.2</v>
      </c>
      <c r="CEX13">
        <v>0.2</v>
      </c>
      <c r="CEY13">
        <v>0.2</v>
      </c>
      <c r="CEZ13">
        <v>0.2</v>
      </c>
      <c r="CFA13">
        <v>0</v>
      </c>
      <c r="CFB13">
        <v>0.2</v>
      </c>
      <c r="CFC13">
        <v>0</v>
      </c>
      <c r="CFD13">
        <v>0</v>
      </c>
      <c r="CFE13">
        <v>0.2</v>
      </c>
      <c r="CFF13">
        <v>0.2</v>
      </c>
      <c r="CFG13">
        <v>0.2</v>
      </c>
      <c r="CFH13">
        <v>0.2</v>
      </c>
      <c r="CFI13">
        <v>0.2</v>
      </c>
      <c r="CFJ13">
        <v>0</v>
      </c>
      <c r="CFK13">
        <v>0.2</v>
      </c>
      <c r="CFL13">
        <v>0.2</v>
      </c>
      <c r="CFM13">
        <v>0</v>
      </c>
      <c r="CFN13">
        <v>0</v>
      </c>
      <c r="CFO13">
        <v>0</v>
      </c>
      <c r="CFP13">
        <v>0.2</v>
      </c>
      <c r="CFQ13">
        <v>0.2</v>
      </c>
      <c r="CFR13">
        <v>0.2</v>
      </c>
      <c r="CFS13">
        <v>0.2</v>
      </c>
      <c r="CFT13">
        <v>0.2</v>
      </c>
      <c r="CFU13">
        <v>0</v>
      </c>
      <c r="CFV13">
        <v>0</v>
      </c>
      <c r="CFW13">
        <v>0.2</v>
      </c>
      <c r="CFX13">
        <v>0.2</v>
      </c>
      <c r="CFY13">
        <v>0</v>
      </c>
      <c r="CFZ13">
        <v>0</v>
      </c>
      <c r="CGA13">
        <v>0</v>
      </c>
      <c r="CGB13">
        <v>0</v>
      </c>
      <c r="CGC13">
        <v>0.2</v>
      </c>
      <c r="CGD13">
        <v>0</v>
      </c>
      <c r="CGE13">
        <v>0.2</v>
      </c>
      <c r="CGF13">
        <v>0</v>
      </c>
      <c r="CGG13">
        <v>0.2</v>
      </c>
      <c r="CGH13">
        <v>0</v>
      </c>
      <c r="CGI13">
        <v>0</v>
      </c>
      <c r="CGJ13">
        <v>0</v>
      </c>
      <c r="CGK13">
        <v>0.2</v>
      </c>
      <c r="CGL13">
        <v>0.2</v>
      </c>
      <c r="CGM13">
        <v>0</v>
      </c>
      <c r="CGN13">
        <v>0</v>
      </c>
      <c r="CGO13">
        <v>0.2</v>
      </c>
      <c r="CGP13">
        <v>0.2</v>
      </c>
      <c r="CGQ13">
        <v>0</v>
      </c>
      <c r="CGR13">
        <v>0.2</v>
      </c>
      <c r="CGS13">
        <v>0</v>
      </c>
      <c r="CGT13">
        <v>0</v>
      </c>
      <c r="CGU13">
        <v>0.2</v>
      </c>
      <c r="CGV13">
        <v>0</v>
      </c>
      <c r="CGW13">
        <v>0.2</v>
      </c>
      <c r="CGX13">
        <v>0.2</v>
      </c>
      <c r="CGY13">
        <v>0.2</v>
      </c>
      <c r="CGZ13">
        <v>0.2</v>
      </c>
      <c r="CHA13">
        <v>0</v>
      </c>
      <c r="CHB13">
        <v>0</v>
      </c>
      <c r="CHC13">
        <v>0</v>
      </c>
      <c r="CHD13">
        <v>0.2</v>
      </c>
      <c r="CHE13">
        <v>0</v>
      </c>
      <c r="CHF13">
        <v>0.2</v>
      </c>
      <c r="CHG13">
        <v>0</v>
      </c>
      <c r="CHH13">
        <v>0.2</v>
      </c>
      <c r="CHI13">
        <v>0.2</v>
      </c>
      <c r="CHJ13">
        <v>0</v>
      </c>
      <c r="CHK13">
        <v>0</v>
      </c>
      <c r="CHL13">
        <v>0</v>
      </c>
      <c r="CHM13">
        <v>0.2</v>
      </c>
      <c r="CHN13">
        <v>0.2</v>
      </c>
      <c r="CHO13">
        <v>0</v>
      </c>
      <c r="CHP13">
        <v>0.2</v>
      </c>
      <c r="CHQ13">
        <v>0.2</v>
      </c>
      <c r="CHR13">
        <v>0</v>
      </c>
      <c r="CHS13">
        <v>0</v>
      </c>
      <c r="CHT13">
        <v>0</v>
      </c>
      <c r="CHU13">
        <v>0.2</v>
      </c>
      <c r="CHV13">
        <v>0.2</v>
      </c>
      <c r="CHW13">
        <v>0.2</v>
      </c>
      <c r="CHX13">
        <v>0</v>
      </c>
      <c r="CHY13">
        <v>0</v>
      </c>
      <c r="CHZ13">
        <v>0.2</v>
      </c>
      <c r="CIA13">
        <v>0.2</v>
      </c>
      <c r="CIB13">
        <v>0</v>
      </c>
      <c r="CIC13">
        <v>0.2</v>
      </c>
      <c r="CID13">
        <v>0.2</v>
      </c>
      <c r="CIE13">
        <v>0.2</v>
      </c>
      <c r="CIF13">
        <v>0.2</v>
      </c>
      <c r="CIG13">
        <v>0</v>
      </c>
      <c r="CIH13">
        <v>0</v>
      </c>
      <c r="CII13">
        <v>0</v>
      </c>
      <c r="CIJ13">
        <v>0.2</v>
      </c>
      <c r="CIK13">
        <v>0</v>
      </c>
      <c r="CIL13">
        <v>0</v>
      </c>
      <c r="CIM13">
        <v>0</v>
      </c>
      <c r="CIN13">
        <v>0</v>
      </c>
      <c r="CIO13">
        <v>0.2</v>
      </c>
      <c r="CIP13">
        <v>0.2</v>
      </c>
      <c r="CIQ13">
        <v>0</v>
      </c>
      <c r="CIR13">
        <v>0.2</v>
      </c>
      <c r="CIS13">
        <v>0.2</v>
      </c>
      <c r="CIT13">
        <v>0</v>
      </c>
      <c r="CIU13">
        <v>0</v>
      </c>
      <c r="CIV13">
        <v>0</v>
      </c>
      <c r="CIW13">
        <v>0</v>
      </c>
      <c r="CIX13">
        <v>0.2</v>
      </c>
      <c r="CIY13">
        <v>0</v>
      </c>
      <c r="CIZ13">
        <v>0</v>
      </c>
      <c r="CJA13">
        <v>0.2</v>
      </c>
      <c r="CJB13">
        <v>0</v>
      </c>
      <c r="CJC13">
        <v>0.2</v>
      </c>
      <c r="CJD13">
        <v>0</v>
      </c>
      <c r="CJE13">
        <v>0</v>
      </c>
      <c r="CJF13">
        <v>0</v>
      </c>
      <c r="CJG13">
        <v>0</v>
      </c>
      <c r="CJH13">
        <v>0</v>
      </c>
      <c r="CJI13">
        <v>0.2</v>
      </c>
      <c r="CJJ13">
        <v>0.2</v>
      </c>
      <c r="CJK13">
        <v>0</v>
      </c>
      <c r="CJL13">
        <v>0.2</v>
      </c>
      <c r="CJM13">
        <v>0.2</v>
      </c>
      <c r="CJN13">
        <v>0</v>
      </c>
      <c r="CJO13">
        <v>0.2</v>
      </c>
      <c r="CJP13">
        <v>0.2</v>
      </c>
      <c r="CJQ13">
        <v>0</v>
      </c>
      <c r="CJR13">
        <v>0.2</v>
      </c>
      <c r="CJS13">
        <v>0.2</v>
      </c>
      <c r="CJT13">
        <v>0</v>
      </c>
      <c r="CJU13">
        <v>0</v>
      </c>
      <c r="CJV13">
        <v>0</v>
      </c>
      <c r="CJW13">
        <v>0</v>
      </c>
      <c r="CJX13">
        <v>0.2</v>
      </c>
      <c r="CJY13">
        <v>0.2</v>
      </c>
      <c r="CJZ13">
        <v>0</v>
      </c>
      <c r="CKA13">
        <v>0</v>
      </c>
      <c r="CKB13">
        <v>0.2</v>
      </c>
      <c r="CKC13">
        <v>0.2</v>
      </c>
      <c r="CKD13">
        <v>0</v>
      </c>
      <c r="CKE13">
        <v>0</v>
      </c>
      <c r="CKF13">
        <v>0</v>
      </c>
      <c r="CKG13">
        <v>0</v>
      </c>
      <c r="CKH13">
        <v>0.2</v>
      </c>
      <c r="CKI13">
        <v>0</v>
      </c>
      <c r="CKJ13">
        <v>0</v>
      </c>
      <c r="CKK13">
        <v>0.2</v>
      </c>
      <c r="CKL13">
        <v>0.2</v>
      </c>
      <c r="CKM13">
        <v>0.2</v>
      </c>
      <c r="CKN13">
        <v>0.2</v>
      </c>
      <c r="CKO13">
        <v>0</v>
      </c>
      <c r="CKP13">
        <v>0</v>
      </c>
      <c r="CKQ13">
        <v>0</v>
      </c>
      <c r="CKR13">
        <v>0.2</v>
      </c>
      <c r="CKS13">
        <v>0</v>
      </c>
      <c r="CKT13">
        <v>0.2</v>
      </c>
      <c r="CKU13">
        <v>0</v>
      </c>
      <c r="CKV13">
        <v>0.2</v>
      </c>
      <c r="CKW13">
        <v>0.2</v>
      </c>
      <c r="CKX13">
        <v>0</v>
      </c>
      <c r="CKY13">
        <v>0</v>
      </c>
      <c r="CKZ13">
        <v>0</v>
      </c>
      <c r="CLA13">
        <v>0</v>
      </c>
      <c r="CLB13">
        <v>0</v>
      </c>
      <c r="CLC13">
        <v>0.2</v>
      </c>
      <c r="CLD13">
        <v>0.2</v>
      </c>
      <c r="CLE13">
        <v>0.2</v>
      </c>
      <c r="CLF13">
        <v>0</v>
      </c>
      <c r="CLG13">
        <v>0.2</v>
      </c>
      <c r="CLH13">
        <v>0</v>
      </c>
      <c r="CLI13">
        <v>0.2</v>
      </c>
      <c r="CLJ13">
        <v>0</v>
      </c>
      <c r="CLK13">
        <v>0.2</v>
      </c>
      <c r="CLL13">
        <v>0.2</v>
      </c>
      <c r="CLM13">
        <v>0</v>
      </c>
      <c r="CLN13">
        <v>0</v>
      </c>
      <c r="CLO13">
        <v>0</v>
      </c>
      <c r="CLP13">
        <v>0</v>
      </c>
      <c r="CLQ13">
        <v>0</v>
      </c>
      <c r="CLR13">
        <v>0</v>
      </c>
      <c r="CLS13">
        <v>0</v>
      </c>
      <c r="CLT13">
        <v>0.2</v>
      </c>
      <c r="CLU13">
        <v>0.2</v>
      </c>
      <c r="CLV13">
        <v>0.2</v>
      </c>
      <c r="CLW13">
        <v>0</v>
      </c>
      <c r="CLX13">
        <v>0.2</v>
      </c>
      <c r="CLY13">
        <v>0.2</v>
      </c>
      <c r="CLZ13">
        <v>0.2</v>
      </c>
      <c r="CMA13">
        <v>0</v>
      </c>
      <c r="CMB13">
        <v>0.2</v>
      </c>
      <c r="CMC13">
        <v>0</v>
      </c>
      <c r="CMD13">
        <v>0.2</v>
      </c>
      <c r="CME13">
        <v>0.2</v>
      </c>
      <c r="CMF13">
        <v>0</v>
      </c>
      <c r="CMG13">
        <v>0.2</v>
      </c>
      <c r="CMH13">
        <v>0.2</v>
      </c>
      <c r="CMI13">
        <v>0.2</v>
      </c>
      <c r="CMJ13">
        <v>0.2</v>
      </c>
      <c r="CMK13">
        <v>0.2</v>
      </c>
      <c r="CML13">
        <v>0</v>
      </c>
      <c r="CMM13">
        <v>0</v>
      </c>
      <c r="CMN13">
        <v>0</v>
      </c>
      <c r="CMO13">
        <v>0.2</v>
      </c>
      <c r="CMP13">
        <v>0.2</v>
      </c>
      <c r="CMQ13">
        <v>0</v>
      </c>
      <c r="CMR13">
        <v>0</v>
      </c>
      <c r="CMS13">
        <v>0</v>
      </c>
      <c r="CMT13">
        <v>0.2</v>
      </c>
      <c r="CMU13">
        <v>0.2</v>
      </c>
      <c r="CMV13">
        <v>0</v>
      </c>
      <c r="CMW13">
        <v>0.2</v>
      </c>
      <c r="CMX13">
        <v>0</v>
      </c>
      <c r="CMY13">
        <v>0</v>
      </c>
      <c r="CMZ13">
        <v>0.2</v>
      </c>
      <c r="CNA13">
        <v>0.2</v>
      </c>
      <c r="CNB13">
        <v>0.2</v>
      </c>
      <c r="CNC13">
        <v>0</v>
      </c>
      <c r="CND13">
        <v>0.2</v>
      </c>
      <c r="CNE13">
        <v>0.2</v>
      </c>
      <c r="CNF13">
        <v>0.2</v>
      </c>
      <c r="CNG13">
        <v>0</v>
      </c>
      <c r="CNH13">
        <v>0</v>
      </c>
      <c r="CNI13">
        <v>0.2</v>
      </c>
      <c r="CNJ13">
        <v>0.2</v>
      </c>
      <c r="CNK13">
        <v>0</v>
      </c>
      <c r="CNL13">
        <v>0.2</v>
      </c>
      <c r="CNM13">
        <v>0</v>
      </c>
      <c r="CNN13">
        <v>0.2</v>
      </c>
      <c r="CNO13">
        <v>0</v>
      </c>
      <c r="CNP13">
        <v>0</v>
      </c>
      <c r="CNQ13">
        <v>0.2</v>
      </c>
      <c r="CNR13">
        <v>0.2</v>
      </c>
      <c r="CNS13">
        <v>0</v>
      </c>
      <c r="CNT13">
        <v>0.2</v>
      </c>
      <c r="CNU13">
        <v>0</v>
      </c>
      <c r="CNV13">
        <v>0.2</v>
      </c>
      <c r="CNW13">
        <v>0.2</v>
      </c>
      <c r="CNX13">
        <v>0.2</v>
      </c>
      <c r="CNY13">
        <v>0</v>
      </c>
      <c r="CNZ13">
        <v>0</v>
      </c>
      <c r="COA13">
        <v>0</v>
      </c>
      <c r="COB13">
        <v>0.2</v>
      </c>
      <c r="COC13">
        <v>0</v>
      </c>
      <c r="COD13">
        <v>0</v>
      </c>
      <c r="COE13">
        <v>0.2</v>
      </c>
      <c r="COF13">
        <v>0.2</v>
      </c>
      <c r="COG13">
        <v>0.2</v>
      </c>
      <c r="COH13">
        <v>0.2</v>
      </c>
      <c r="COI13">
        <v>0.2</v>
      </c>
      <c r="COJ13">
        <v>0.2</v>
      </c>
      <c r="COK13">
        <v>0.2</v>
      </c>
      <c r="COL13">
        <v>0.2</v>
      </c>
      <c r="COM13">
        <v>0.2</v>
      </c>
      <c r="CON13">
        <v>0</v>
      </c>
      <c r="COO13">
        <v>0.2</v>
      </c>
      <c r="COP13">
        <v>0.2</v>
      </c>
      <c r="COQ13">
        <v>0.2</v>
      </c>
      <c r="COR13">
        <v>0</v>
      </c>
      <c r="COS13">
        <v>0</v>
      </c>
      <c r="COT13">
        <v>0.2</v>
      </c>
      <c r="COU13">
        <v>0</v>
      </c>
      <c r="COV13">
        <v>0.2</v>
      </c>
      <c r="COW13">
        <v>0.2</v>
      </c>
      <c r="COX13">
        <v>0</v>
      </c>
      <c r="COY13">
        <v>0</v>
      </c>
      <c r="COZ13">
        <v>0.2</v>
      </c>
      <c r="CPA13">
        <v>0.2</v>
      </c>
      <c r="CPB13">
        <v>0</v>
      </c>
      <c r="CPC13">
        <v>0</v>
      </c>
      <c r="CPD13">
        <v>0.2</v>
      </c>
      <c r="CPE13">
        <v>0</v>
      </c>
      <c r="CPF13">
        <v>0.2</v>
      </c>
      <c r="CPG13">
        <v>0</v>
      </c>
      <c r="CPH13">
        <v>0</v>
      </c>
      <c r="CPI13">
        <v>0</v>
      </c>
      <c r="CPJ13">
        <v>0.2</v>
      </c>
      <c r="CPK13">
        <v>0</v>
      </c>
      <c r="CPL13">
        <v>0</v>
      </c>
      <c r="CPM13">
        <v>0.2</v>
      </c>
      <c r="CPN13">
        <v>0.2</v>
      </c>
      <c r="CPO13">
        <v>0.2</v>
      </c>
      <c r="CPP13">
        <v>0</v>
      </c>
      <c r="CPQ13">
        <v>0.2</v>
      </c>
      <c r="CPR13">
        <v>0</v>
      </c>
      <c r="CPS13">
        <v>0.2</v>
      </c>
      <c r="CPT13">
        <v>0</v>
      </c>
      <c r="CPU13">
        <v>0</v>
      </c>
      <c r="CPV13">
        <v>0.2</v>
      </c>
      <c r="CPW13">
        <v>0.2</v>
      </c>
      <c r="CPX13">
        <v>0</v>
      </c>
      <c r="CPY13">
        <v>0.2</v>
      </c>
      <c r="CPZ13">
        <v>0</v>
      </c>
      <c r="CQA13">
        <v>0.2</v>
      </c>
      <c r="CQB13">
        <v>0</v>
      </c>
      <c r="CQC13">
        <v>0.2</v>
      </c>
      <c r="CQD13">
        <v>0.2</v>
      </c>
      <c r="CQE13">
        <v>0</v>
      </c>
      <c r="CQF13">
        <v>0</v>
      </c>
      <c r="CQG13">
        <v>0</v>
      </c>
      <c r="CQH13">
        <v>0</v>
      </c>
      <c r="CQI13">
        <v>0</v>
      </c>
      <c r="CQJ13">
        <v>0.2</v>
      </c>
      <c r="CQK13">
        <v>0.2</v>
      </c>
      <c r="CQL13">
        <v>0.2</v>
      </c>
      <c r="CQM13">
        <v>0.2</v>
      </c>
      <c r="CQN13">
        <v>0</v>
      </c>
      <c r="CQO13">
        <v>0</v>
      </c>
      <c r="CQP13">
        <v>0.2</v>
      </c>
      <c r="CQQ13">
        <v>0.2</v>
      </c>
      <c r="CQR13">
        <v>0.2</v>
      </c>
      <c r="CQS13">
        <v>0</v>
      </c>
      <c r="CQT13">
        <v>0</v>
      </c>
      <c r="CQU13">
        <v>0.2</v>
      </c>
      <c r="CQV13">
        <v>0.2</v>
      </c>
      <c r="CQW13">
        <v>0.2</v>
      </c>
      <c r="CQX13">
        <v>0.2</v>
      </c>
      <c r="CQY13">
        <v>0.2</v>
      </c>
      <c r="CQZ13">
        <v>0</v>
      </c>
      <c r="CRA13">
        <v>0</v>
      </c>
      <c r="CRB13">
        <v>0</v>
      </c>
      <c r="CRC13">
        <v>0.2</v>
      </c>
      <c r="CRD13">
        <v>0.2</v>
      </c>
      <c r="CRE13">
        <v>0.2</v>
      </c>
      <c r="CRF13">
        <v>0.2</v>
      </c>
      <c r="CRG13">
        <v>0</v>
      </c>
      <c r="CRH13">
        <v>0.2</v>
      </c>
      <c r="CRI13">
        <v>0.2</v>
      </c>
      <c r="CRJ13">
        <v>0</v>
      </c>
      <c r="CRK13">
        <v>0.2</v>
      </c>
      <c r="CRL13">
        <v>0</v>
      </c>
      <c r="CRM13">
        <v>0</v>
      </c>
      <c r="CRN13">
        <v>0</v>
      </c>
      <c r="CRO13">
        <v>0</v>
      </c>
      <c r="CRP13">
        <v>0.2</v>
      </c>
      <c r="CRQ13">
        <v>0.2</v>
      </c>
      <c r="CRR13">
        <v>0</v>
      </c>
      <c r="CRS13">
        <v>0.2</v>
      </c>
      <c r="CRT13">
        <v>0.2</v>
      </c>
      <c r="CRU13">
        <v>0</v>
      </c>
      <c r="CRV13">
        <v>0</v>
      </c>
      <c r="CRW13">
        <v>0</v>
      </c>
      <c r="CRX13">
        <v>0</v>
      </c>
      <c r="CRY13">
        <v>0.2</v>
      </c>
      <c r="CRZ13">
        <v>0</v>
      </c>
      <c r="CSA13">
        <v>0</v>
      </c>
      <c r="CSB13">
        <v>0</v>
      </c>
      <c r="CSC13">
        <v>0.2</v>
      </c>
      <c r="CSD13">
        <v>0</v>
      </c>
      <c r="CSE13">
        <v>0.2</v>
      </c>
      <c r="CSF13">
        <v>0</v>
      </c>
      <c r="CSG13">
        <v>0.2</v>
      </c>
      <c r="CSH13">
        <v>0.2</v>
      </c>
      <c r="CSI13">
        <v>0</v>
      </c>
      <c r="CSJ13">
        <v>0</v>
      </c>
      <c r="CSK13">
        <v>0</v>
      </c>
      <c r="CSL13">
        <v>0.2</v>
      </c>
      <c r="CSM13">
        <v>0</v>
      </c>
      <c r="CSN13">
        <v>0</v>
      </c>
      <c r="CSO13">
        <v>0</v>
      </c>
      <c r="CSP13">
        <v>0.2</v>
      </c>
      <c r="CSQ13">
        <v>0</v>
      </c>
      <c r="CSR13">
        <v>0.2</v>
      </c>
      <c r="CSS13">
        <v>0</v>
      </c>
      <c r="CST13">
        <v>0.2</v>
      </c>
      <c r="CSU13">
        <v>0.2</v>
      </c>
      <c r="CSV13">
        <v>0.2</v>
      </c>
      <c r="CSW13">
        <v>0.2</v>
      </c>
      <c r="CSX13">
        <v>0</v>
      </c>
      <c r="CSY13">
        <v>0</v>
      </c>
      <c r="CSZ13">
        <v>0</v>
      </c>
      <c r="CTA13">
        <v>0.2</v>
      </c>
      <c r="CTB13">
        <v>0</v>
      </c>
      <c r="CTC13">
        <v>0</v>
      </c>
      <c r="CTD13">
        <v>0</v>
      </c>
      <c r="CTE13">
        <v>0.2</v>
      </c>
      <c r="CTF13">
        <v>0.2</v>
      </c>
      <c r="CTG13">
        <v>0.2</v>
      </c>
      <c r="CTH13">
        <v>0</v>
      </c>
      <c r="CTI13">
        <v>0.2</v>
      </c>
      <c r="CTJ13">
        <v>0.2</v>
      </c>
      <c r="CTK13">
        <v>0.2</v>
      </c>
      <c r="CTL13">
        <v>0.2</v>
      </c>
      <c r="CTM13">
        <v>0</v>
      </c>
      <c r="CTN13">
        <v>0.2</v>
      </c>
      <c r="CTO13">
        <v>0</v>
      </c>
      <c r="CTP13">
        <v>0.2</v>
      </c>
      <c r="CTQ13">
        <v>0</v>
      </c>
      <c r="CTR13">
        <v>0.2</v>
      </c>
      <c r="CTS13">
        <v>0</v>
      </c>
      <c r="CTT13">
        <v>0</v>
      </c>
      <c r="CTU13">
        <v>0</v>
      </c>
      <c r="CTV13">
        <v>0.2</v>
      </c>
      <c r="CTW13">
        <v>0</v>
      </c>
      <c r="CTX13">
        <v>0</v>
      </c>
      <c r="CTY13">
        <v>0</v>
      </c>
      <c r="CTZ13">
        <v>0</v>
      </c>
      <c r="CUA13">
        <v>0</v>
      </c>
      <c r="CUB13">
        <v>0.2</v>
      </c>
      <c r="CUC13">
        <v>0.2</v>
      </c>
      <c r="CUD13">
        <v>0</v>
      </c>
      <c r="CUE13">
        <v>0</v>
      </c>
      <c r="CUF13">
        <v>0.2</v>
      </c>
      <c r="CUG13">
        <v>0</v>
      </c>
      <c r="CUH13">
        <v>0.2</v>
      </c>
      <c r="CUI13">
        <v>0</v>
      </c>
      <c r="CUJ13">
        <v>0</v>
      </c>
      <c r="CUK13">
        <v>0.2</v>
      </c>
      <c r="CUL13">
        <v>0.2</v>
      </c>
      <c r="CUM13">
        <v>0.2</v>
      </c>
      <c r="CUN13">
        <v>0</v>
      </c>
      <c r="CUO13">
        <v>0</v>
      </c>
      <c r="CUP13">
        <v>0</v>
      </c>
      <c r="CUQ13">
        <v>0.2</v>
      </c>
      <c r="CUR13">
        <v>0.2</v>
      </c>
      <c r="CUS13">
        <v>0</v>
      </c>
      <c r="CUT13">
        <v>0.2</v>
      </c>
      <c r="CUU13">
        <v>0.2</v>
      </c>
      <c r="CUV13">
        <v>0.2</v>
      </c>
      <c r="CUW13">
        <v>0</v>
      </c>
      <c r="CUX13">
        <v>0</v>
      </c>
      <c r="CUY13">
        <v>0.2</v>
      </c>
      <c r="CUZ13">
        <v>0.2</v>
      </c>
      <c r="CVA13">
        <v>0</v>
      </c>
      <c r="CVB13">
        <v>0</v>
      </c>
      <c r="CVC13">
        <v>0</v>
      </c>
      <c r="CVD13">
        <v>0.2</v>
      </c>
      <c r="CVE13">
        <v>0.2</v>
      </c>
      <c r="CVF13">
        <v>0</v>
      </c>
      <c r="CVG13">
        <v>0.2</v>
      </c>
      <c r="CVH13">
        <v>0.2</v>
      </c>
      <c r="CVI13">
        <v>0.2</v>
      </c>
      <c r="CVJ13">
        <v>0</v>
      </c>
      <c r="CVK13">
        <v>0.2</v>
      </c>
      <c r="CVL13">
        <v>0.2</v>
      </c>
      <c r="CVM13">
        <v>0.2</v>
      </c>
      <c r="CVN13">
        <v>0.2</v>
      </c>
      <c r="CVO13">
        <v>0.2</v>
      </c>
      <c r="CVP13">
        <v>0</v>
      </c>
      <c r="CVQ13">
        <v>0.2</v>
      </c>
      <c r="CVR13">
        <v>0.2</v>
      </c>
      <c r="CVS13">
        <v>0.2</v>
      </c>
      <c r="CVT13">
        <v>0</v>
      </c>
      <c r="CVU13">
        <v>0</v>
      </c>
      <c r="CVV13">
        <v>0</v>
      </c>
      <c r="CVW13">
        <v>0</v>
      </c>
      <c r="CVX13">
        <v>0.2</v>
      </c>
      <c r="CVY13">
        <v>0.2</v>
      </c>
      <c r="CVZ13">
        <v>0</v>
      </c>
      <c r="CWA13">
        <v>0</v>
      </c>
      <c r="CWB13">
        <v>0</v>
      </c>
      <c r="CWC13">
        <v>0.2</v>
      </c>
      <c r="CWD13">
        <v>0</v>
      </c>
      <c r="CWE13">
        <v>0.2</v>
      </c>
      <c r="CWF13">
        <v>0.2</v>
      </c>
      <c r="CWG13">
        <v>0</v>
      </c>
      <c r="CWH13">
        <v>0</v>
      </c>
      <c r="CWI13">
        <v>0</v>
      </c>
      <c r="CWJ13">
        <v>0.2</v>
      </c>
      <c r="CWK13">
        <v>0</v>
      </c>
      <c r="CWL13">
        <v>0.2</v>
      </c>
      <c r="CWM13">
        <v>0.2</v>
      </c>
      <c r="CWN13">
        <v>0</v>
      </c>
      <c r="CWO13">
        <v>0.2</v>
      </c>
      <c r="CWP13">
        <v>0.2</v>
      </c>
      <c r="CWQ13">
        <v>0.2</v>
      </c>
      <c r="CWR13">
        <v>0.2</v>
      </c>
      <c r="CWS13">
        <v>0</v>
      </c>
      <c r="CWT13">
        <v>0.2</v>
      </c>
      <c r="CWU13">
        <v>0.2</v>
      </c>
      <c r="CWV13">
        <v>0.2</v>
      </c>
      <c r="CWW13">
        <v>0.2</v>
      </c>
      <c r="CWX13">
        <v>0.2</v>
      </c>
      <c r="CWY13">
        <v>0</v>
      </c>
      <c r="CWZ13">
        <v>0</v>
      </c>
      <c r="CXA13">
        <v>0</v>
      </c>
      <c r="CXB13">
        <v>0</v>
      </c>
      <c r="CXC13">
        <v>0.2</v>
      </c>
      <c r="CXD13">
        <v>0.2</v>
      </c>
      <c r="CXE13">
        <v>0.2</v>
      </c>
      <c r="CXF13">
        <v>0</v>
      </c>
      <c r="CXG13">
        <v>0.2</v>
      </c>
      <c r="CXH13">
        <v>0.2</v>
      </c>
      <c r="CXI13">
        <v>0.2</v>
      </c>
      <c r="CXJ13">
        <v>0.2</v>
      </c>
      <c r="CXK13">
        <v>0</v>
      </c>
      <c r="CXL13">
        <v>0</v>
      </c>
      <c r="CXM13">
        <v>0.2</v>
      </c>
      <c r="CXN13">
        <v>0.2</v>
      </c>
      <c r="CXO13">
        <v>0.2</v>
      </c>
      <c r="CXP13">
        <v>0.2</v>
      </c>
      <c r="CXQ13">
        <v>0</v>
      </c>
      <c r="CXR13">
        <v>0.2</v>
      </c>
      <c r="CXS13">
        <v>0.2</v>
      </c>
      <c r="CXT13">
        <v>0</v>
      </c>
      <c r="CXU13">
        <v>0</v>
      </c>
      <c r="CXV13">
        <v>0</v>
      </c>
      <c r="CXW13">
        <v>0</v>
      </c>
      <c r="CXX13">
        <v>0.2</v>
      </c>
      <c r="CXY13">
        <v>0.2</v>
      </c>
      <c r="CXZ13">
        <v>0</v>
      </c>
      <c r="CYA13">
        <v>0</v>
      </c>
      <c r="CYB13">
        <v>0.2</v>
      </c>
      <c r="CYC13">
        <v>0</v>
      </c>
      <c r="CYD13">
        <v>0.2</v>
      </c>
      <c r="CYE13">
        <v>0</v>
      </c>
      <c r="CYF13">
        <v>0</v>
      </c>
      <c r="CYG13">
        <v>0</v>
      </c>
      <c r="CYH13">
        <v>0</v>
      </c>
      <c r="CYI13">
        <v>0</v>
      </c>
      <c r="CYJ13">
        <v>0</v>
      </c>
      <c r="CYK13">
        <v>0.2</v>
      </c>
      <c r="CYL13">
        <v>0.2</v>
      </c>
      <c r="CYM13">
        <v>0.2</v>
      </c>
      <c r="CYN13">
        <v>0.2</v>
      </c>
      <c r="CYO13">
        <v>0.2</v>
      </c>
      <c r="CYP13">
        <v>0.2</v>
      </c>
      <c r="CYQ13">
        <v>0</v>
      </c>
      <c r="CYR13">
        <v>0</v>
      </c>
      <c r="CYS13">
        <v>0</v>
      </c>
      <c r="CYT13">
        <v>0</v>
      </c>
      <c r="CYU13">
        <v>0</v>
      </c>
      <c r="CYV13">
        <v>0.2</v>
      </c>
      <c r="CYW13">
        <v>0.2</v>
      </c>
      <c r="CYX13">
        <v>0.2</v>
      </c>
      <c r="CYY13">
        <v>0.2</v>
      </c>
      <c r="CYZ13">
        <v>0</v>
      </c>
      <c r="CZA13">
        <v>0.2</v>
      </c>
      <c r="CZB13">
        <v>0.2</v>
      </c>
      <c r="CZC13">
        <v>0</v>
      </c>
      <c r="CZD13">
        <v>0.2</v>
      </c>
      <c r="CZE13">
        <v>0</v>
      </c>
      <c r="CZF13">
        <v>0.2</v>
      </c>
      <c r="CZG13">
        <v>0.2</v>
      </c>
      <c r="CZH13">
        <v>0.2</v>
      </c>
      <c r="CZI13">
        <v>0.2</v>
      </c>
      <c r="CZJ13">
        <v>0</v>
      </c>
      <c r="CZK13">
        <v>0</v>
      </c>
      <c r="CZL13">
        <v>0.2</v>
      </c>
      <c r="CZM13">
        <v>0.2</v>
      </c>
      <c r="CZN13">
        <v>0</v>
      </c>
      <c r="CZO13">
        <v>0.2</v>
      </c>
      <c r="CZP13">
        <v>0.2</v>
      </c>
      <c r="CZQ13">
        <v>0</v>
      </c>
      <c r="CZR13">
        <v>0</v>
      </c>
      <c r="CZS13">
        <v>0.2</v>
      </c>
      <c r="CZT13">
        <v>0.2</v>
      </c>
      <c r="CZU13">
        <v>0.2</v>
      </c>
      <c r="CZV13">
        <v>0</v>
      </c>
      <c r="CZW13">
        <v>0.2</v>
      </c>
      <c r="CZX13">
        <v>0</v>
      </c>
      <c r="CZY13">
        <v>0.2</v>
      </c>
      <c r="CZZ13">
        <v>0</v>
      </c>
      <c r="DAA13">
        <v>0.2</v>
      </c>
      <c r="DAB13">
        <v>0</v>
      </c>
      <c r="DAC13">
        <v>0.2</v>
      </c>
      <c r="DAD13">
        <v>0.2</v>
      </c>
      <c r="DAE13">
        <v>0.2</v>
      </c>
      <c r="DAF13">
        <v>0</v>
      </c>
      <c r="DAG13">
        <v>0.2</v>
      </c>
      <c r="DAH13">
        <v>0.2</v>
      </c>
      <c r="DAI13">
        <v>0</v>
      </c>
      <c r="DAJ13">
        <v>0</v>
      </c>
      <c r="DAK13">
        <v>0.2</v>
      </c>
      <c r="DAL13">
        <v>0.2</v>
      </c>
      <c r="DAM13">
        <v>0</v>
      </c>
      <c r="DAN13">
        <v>0.2</v>
      </c>
      <c r="DAO13">
        <v>0</v>
      </c>
      <c r="DAP13">
        <v>0.2</v>
      </c>
      <c r="DAQ13">
        <v>0</v>
      </c>
      <c r="DAR13">
        <v>0</v>
      </c>
      <c r="DAS13">
        <v>0.2</v>
      </c>
      <c r="DAT13">
        <v>0.2</v>
      </c>
      <c r="DAU13">
        <v>0.2</v>
      </c>
      <c r="DAV13">
        <v>0.2</v>
      </c>
      <c r="DAW13">
        <v>0.2</v>
      </c>
      <c r="DAX13">
        <v>0.2</v>
      </c>
      <c r="DAY13">
        <v>0.2</v>
      </c>
      <c r="DAZ13">
        <v>0.2</v>
      </c>
      <c r="DBA13">
        <v>0</v>
      </c>
      <c r="DBB13">
        <v>0.2</v>
      </c>
      <c r="DBC13">
        <v>0</v>
      </c>
      <c r="DBD13">
        <v>0</v>
      </c>
      <c r="DBE13">
        <v>0.2</v>
      </c>
      <c r="DBF13">
        <v>0</v>
      </c>
      <c r="DBG13">
        <v>0</v>
      </c>
      <c r="DBH13">
        <v>0</v>
      </c>
      <c r="DBI13">
        <v>0</v>
      </c>
      <c r="DBJ13">
        <v>0</v>
      </c>
      <c r="DBK13">
        <v>0</v>
      </c>
      <c r="DBL13">
        <v>0.2</v>
      </c>
      <c r="DBM13">
        <v>0.2</v>
      </c>
      <c r="DBN13">
        <v>0.2</v>
      </c>
      <c r="DBO13">
        <v>0.2</v>
      </c>
      <c r="DBP13">
        <v>0.2</v>
      </c>
      <c r="DBQ13">
        <v>0</v>
      </c>
      <c r="DBR13">
        <v>0</v>
      </c>
      <c r="DBS13">
        <v>0</v>
      </c>
      <c r="DBT13">
        <v>0</v>
      </c>
      <c r="DBU13">
        <v>0.2</v>
      </c>
      <c r="DBV13">
        <v>0</v>
      </c>
      <c r="DBW13">
        <v>0.2</v>
      </c>
      <c r="DBX13">
        <v>0.2</v>
      </c>
      <c r="DBY13">
        <v>0.2</v>
      </c>
      <c r="DBZ13">
        <v>0.2</v>
      </c>
      <c r="DCA13">
        <v>0</v>
      </c>
      <c r="DCB13">
        <v>0</v>
      </c>
      <c r="DCC13">
        <v>0.2</v>
      </c>
      <c r="DCD13">
        <v>0.2</v>
      </c>
      <c r="DCE13">
        <v>0</v>
      </c>
      <c r="DCF13">
        <v>0</v>
      </c>
      <c r="DCG13">
        <v>0</v>
      </c>
      <c r="DCH13">
        <v>0.2</v>
      </c>
      <c r="DCI13">
        <v>0.2</v>
      </c>
      <c r="DCJ13">
        <v>0.2</v>
      </c>
      <c r="DCK13">
        <v>0.2</v>
      </c>
      <c r="DCL13">
        <v>0.2</v>
      </c>
      <c r="DCM13">
        <v>0.2</v>
      </c>
      <c r="DCN13">
        <v>0</v>
      </c>
      <c r="DCO13">
        <v>0.2</v>
      </c>
      <c r="DCP13">
        <v>0.2</v>
      </c>
      <c r="DCQ13">
        <v>0</v>
      </c>
      <c r="DCR13">
        <v>0.2</v>
      </c>
      <c r="DCS13">
        <v>0</v>
      </c>
      <c r="DCT13">
        <v>0.2</v>
      </c>
      <c r="DCU13">
        <v>0</v>
      </c>
      <c r="DCV13">
        <v>0</v>
      </c>
      <c r="DCW13">
        <v>0</v>
      </c>
      <c r="DCX13">
        <v>0</v>
      </c>
      <c r="DCY13">
        <v>0.2</v>
      </c>
      <c r="DCZ13">
        <v>0.2</v>
      </c>
      <c r="DDA13">
        <v>0</v>
      </c>
      <c r="DDB13">
        <v>0</v>
      </c>
      <c r="DDC13">
        <v>0</v>
      </c>
      <c r="DDD13">
        <v>0</v>
      </c>
      <c r="DDE13">
        <v>0.2</v>
      </c>
      <c r="DDF13">
        <v>0</v>
      </c>
      <c r="DDG13">
        <v>0.2</v>
      </c>
      <c r="DDH13">
        <v>0.2</v>
      </c>
      <c r="DDI13">
        <v>0.2</v>
      </c>
      <c r="DDJ13">
        <v>0</v>
      </c>
      <c r="DDK13">
        <v>0</v>
      </c>
      <c r="DDL13">
        <v>0</v>
      </c>
      <c r="DDM13">
        <v>0</v>
      </c>
      <c r="DDN13">
        <v>0</v>
      </c>
      <c r="DDO13">
        <v>0</v>
      </c>
      <c r="DDP13">
        <v>0.2</v>
      </c>
      <c r="DDQ13">
        <v>0</v>
      </c>
      <c r="DDR13">
        <v>0</v>
      </c>
      <c r="DDS13">
        <v>0.2</v>
      </c>
      <c r="DDT13">
        <v>0.2</v>
      </c>
      <c r="DDU13">
        <v>0</v>
      </c>
      <c r="DDV13">
        <v>0.2</v>
      </c>
      <c r="DDW13">
        <v>0.2</v>
      </c>
      <c r="DDX13">
        <v>0.2</v>
      </c>
      <c r="DDY13">
        <v>0</v>
      </c>
      <c r="DDZ13">
        <v>0</v>
      </c>
      <c r="DEA13">
        <v>0</v>
      </c>
      <c r="DEB13">
        <v>0.2</v>
      </c>
      <c r="DEC13">
        <v>0.2</v>
      </c>
      <c r="DED13">
        <v>0</v>
      </c>
      <c r="DEE13">
        <v>0.2</v>
      </c>
      <c r="DEF13">
        <v>0.2</v>
      </c>
      <c r="DEG13">
        <v>0</v>
      </c>
      <c r="DEH13">
        <v>0.2</v>
      </c>
      <c r="DEI13">
        <v>0.2</v>
      </c>
      <c r="DEJ13">
        <v>0.2</v>
      </c>
      <c r="DEK13">
        <v>0</v>
      </c>
      <c r="DEL13">
        <v>0.2</v>
      </c>
      <c r="DEM13">
        <v>0</v>
      </c>
      <c r="DEN13">
        <v>0.2</v>
      </c>
      <c r="DEO13">
        <v>0.2</v>
      </c>
      <c r="DEP13">
        <v>0</v>
      </c>
      <c r="DEQ13">
        <v>0.2</v>
      </c>
      <c r="DER13">
        <v>0</v>
      </c>
      <c r="DES13">
        <v>0.2</v>
      </c>
      <c r="DET13">
        <v>0</v>
      </c>
      <c r="DEU13">
        <v>0</v>
      </c>
      <c r="DEV13">
        <v>0</v>
      </c>
      <c r="DEW13">
        <v>0</v>
      </c>
      <c r="DEX13">
        <v>0</v>
      </c>
      <c r="DEY13">
        <v>0.2</v>
      </c>
      <c r="DEZ13">
        <v>0.2</v>
      </c>
      <c r="DFA13">
        <v>0.2</v>
      </c>
      <c r="DFB13">
        <v>0.2</v>
      </c>
      <c r="DFC13">
        <v>0</v>
      </c>
      <c r="DFD13">
        <v>0.2</v>
      </c>
      <c r="DFE13">
        <v>0.2</v>
      </c>
      <c r="DFF13">
        <v>0.2</v>
      </c>
      <c r="DFG13">
        <v>0.2</v>
      </c>
      <c r="DFH13">
        <v>0</v>
      </c>
      <c r="DFI13">
        <v>0</v>
      </c>
      <c r="DFJ13">
        <v>0</v>
      </c>
      <c r="DFK13">
        <v>0</v>
      </c>
      <c r="DFL13">
        <v>0.2</v>
      </c>
      <c r="DFM13">
        <v>0</v>
      </c>
      <c r="DFN13">
        <v>0.2</v>
      </c>
      <c r="DFO13">
        <v>0</v>
      </c>
      <c r="DFP13">
        <v>0</v>
      </c>
      <c r="DFQ13">
        <v>0</v>
      </c>
      <c r="DFR13">
        <v>0</v>
      </c>
      <c r="DFS13">
        <v>0</v>
      </c>
      <c r="DFT13">
        <v>0</v>
      </c>
      <c r="DFU13">
        <v>0</v>
      </c>
      <c r="DFV13">
        <v>0.2</v>
      </c>
      <c r="DFW13">
        <v>0.2</v>
      </c>
      <c r="DFX13">
        <v>0</v>
      </c>
      <c r="DFY13">
        <v>0</v>
      </c>
      <c r="DFZ13">
        <v>0</v>
      </c>
      <c r="DGA13">
        <v>0</v>
      </c>
      <c r="DGB13">
        <v>0</v>
      </c>
      <c r="DGC13">
        <v>0.2</v>
      </c>
      <c r="DGD13">
        <v>0</v>
      </c>
      <c r="DGE13">
        <v>0</v>
      </c>
      <c r="DGF13">
        <v>0.2</v>
      </c>
      <c r="DGG13">
        <v>0</v>
      </c>
      <c r="DGH13">
        <v>0.2</v>
      </c>
      <c r="DGI13">
        <v>0.2</v>
      </c>
      <c r="DGJ13">
        <v>0</v>
      </c>
      <c r="DGK13">
        <v>0</v>
      </c>
      <c r="DGL13">
        <v>0.2</v>
      </c>
      <c r="DGM13">
        <v>0.2</v>
      </c>
      <c r="DGN13">
        <v>0.2</v>
      </c>
      <c r="DGO13">
        <v>0</v>
      </c>
      <c r="DGP13">
        <v>0</v>
      </c>
      <c r="DGQ13">
        <v>0.2</v>
      </c>
      <c r="DGR13">
        <v>0</v>
      </c>
      <c r="DGS13">
        <v>0.2</v>
      </c>
      <c r="DGT13">
        <v>0.2</v>
      </c>
      <c r="DGU13">
        <v>0.2</v>
      </c>
      <c r="DGV13">
        <v>0</v>
      </c>
      <c r="DGW13">
        <v>0</v>
      </c>
      <c r="DGX13">
        <v>0</v>
      </c>
      <c r="DGY13">
        <v>0</v>
      </c>
      <c r="DGZ13">
        <v>0</v>
      </c>
      <c r="DHA13">
        <v>0.2</v>
      </c>
      <c r="DHB13">
        <v>0</v>
      </c>
      <c r="DHC13">
        <v>0.2</v>
      </c>
      <c r="DHD13">
        <v>0.2</v>
      </c>
      <c r="DHE13">
        <v>0.2</v>
      </c>
      <c r="DHF13">
        <v>0.2</v>
      </c>
      <c r="DHG13">
        <v>0.2</v>
      </c>
      <c r="DHH13">
        <v>0.2</v>
      </c>
      <c r="DHI13">
        <v>0.2</v>
      </c>
      <c r="DHJ13">
        <v>0</v>
      </c>
      <c r="DHK13">
        <v>0.2</v>
      </c>
      <c r="DHL13">
        <v>0</v>
      </c>
      <c r="DHM13">
        <v>0.2</v>
      </c>
      <c r="DHN13">
        <v>0.2</v>
      </c>
      <c r="DHO13">
        <v>0.2</v>
      </c>
      <c r="DHP13">
        <v>0.2</v>
      </c>
      <c r="DHQ13">
        <v>0</v>
      </c>
      <c r="DHR13">
        <v>0</v>
      </c>
      <c r="DHS13">
        <v>0.2</v>
      </c>
      <c r="DHT13">
        <v>0.2</v>
      </c>
      <c r="DHU13">
        <v>0.2</v>
      </c>
      <c r="DHV13">
        <v>0</v>
      </c>
      <c r="DHW13">
        <v>0.2</v>
      </c>
      <c r="DHX13">
        <v>0</v>
      </c>
      <c r="DHY13">
        <v>0</v>
      </c>
      <c r="DHZ13">
        <v>0</v>
      </c>
      <c r="DIA13">
        <v>0.2</v>
      </c>
      <c r="DIB13">
        <v>0</v>
      </c>
      <c r="DIC13">
        <v>0.2</v>
      </c>
      <c r="DID13">
        <v>0.2</v>
      </c>
      <c r="DIE13">
        <v>0</v>
      </c>
      <c r="DIF13">
        <v>0</v>
      </c>
      <c r="DIG13">
        <v>0</v>
      </c>
      <c r="DIH13">
        <v>0</v>
      </c>
      <c r="DII13">
        <v>0.2</v>
      </c>
      <c r="DIJ13">
        <v>0.2</v>
      </c>
      <c r="DIK13">
        <v>0</v>
      </c>
      <c r="DIL13">
        <v>0</v>
      </c>
      <c r="DIM13">
        <v>0</v>
      </c>
      <c r="DIN13">
        <v>0</v>
      </c>
      <c r="DIO13">
        <v>0.2</v>
      </c>
      <c r="DIP13">
        <v>0.2</v>
      </c>
      <c r="DIQ13">
        <v>0</v>
      </c>
      <c r="DIR13">
        <v>0</v>
      </c>
      <c r="DIS13">
        <v>0</v>
      </c>
      <c r="DIT13">
        <v>0.2</v>
      </c>
      <c r="DIU13">
        <v>0.2</v>
      </c>
      <c r="DIV13">
        <v>0.2</v>
      </c>
      <c r="DIW13">
        <v>0.2</v>
      </c>
      <c r="DIX13">
        <v>0</v>
      </c>
      <c r="DIY13">
        <v>0</v>
      </c>
      <c r="DIZ13">
        <v>0</v>
      </c>
      <c r="DJA13">
        <v>0</v>
      </c>
      <c r="DJB13">
        <v>0.2</v>
      </c>
      <c r="DJC13">
        <v>0.2</v>
      </c>
      <c r="DJD13">
        <v>0.2</v>
      </c>
      <c r="DJE13">
        <v>0.2</v>
      </c>
      <c r="DJF13">
        <v>0.2</v>
      </c>
      <c r="DJG13">
        <v>0.2</v>
      </c>
      <c r="DJH13">
        <v>0</v>
      </c>
      <c r="DJI13">
        <v>0.2</v>
      </c>
      <c r="DJJ13">
        <v>0</v>
      </c>
      <c r="DJK13">
        <v>0</v>
      </c>
      <c r="DJL13">
        <v>0</v>
      </c>
      <c r="DJM13">
        <v>0</v>
      </c>
      <c r="DJN13">
        <v>0</v>
      </c>
      <c r="DJO13">
        <v>0.2</v>
      </c>
      <c r="DJP13">
        <v>0</v>
      </c>
      <c r="DJQ13">
        <v>0.2</v>
      </c>
      <c r="DJR13">
        <v>0</v>
      </c>
      <c r="DJS13">
        <v>0.2</v>
      </c>
      <c r="DJT13">
        <v>0</v>
      </c>
      <c r="DJU13">
        <v>0.2</v>
      </c>
      <c r="DJV13">
        <v>0.2</v>
      </c>
      <c r="DJW13">
        <v>0</v>
      </c>
      <c r="DJX13">
        <v>0.2</v>
      </c>
      <c r="DJY13">
        <v>0.2</v>
      </c>
      <c r="DJZ13">
        <v>0.2</v>
      </c>
      <c r="DKA13">
        <v>0</v>
      </c>
      <c r="DKB13">
        <v>0.2</v>
      </c>
      <c r="DKC13">
        <v>0</v>
      </c>
      <c r="DKD13">
        <v>0</v>
      </c>
      <c r="DKE13">
        <v>0</v>
      </c>
      <c r="DKF13">
        <v>0</v>
      </c>
      <c r="DKG13">
        <v>0</v>
      </c>
      <c r="DKH13">
        <v>0.2</v>
      </c>
      <c r="DKI13">
        <v>0</v>
      </c>
      <c r="DKJ13">
        <v>0</v>
      </c>
      <c r="DKK13">
        <v>0.2</v>
      </c>
      <c r="DKL13">
        <v>0.2</v>
      </c>
      <c r="DKM13">
        <v>0</v>
      </c>
      <c r="DKN13">
        <v>0</v>
      </c>
      <c r="DKO13">
        <v>0</v>
      </c>
      <c r="DKP13">
        <v>0.2</v>
      </c>
      <c r="DKQ13">
        <v>0.2</v>
      </c>
      <c r="DKR13">
        <v>0</v>
      </c>
      <c r="DKS13">
        <v>0.2</v>
      </c>
      <c r="DKT13">
        <v>0.2</v>
      </c>
      <c r="DKU13">
        <v>0.2</v>
      </c>
      <c r="DKV13">
        <v>0.2</v>
      </c>
      <c r="DKW13">
        <v>0.2</v>
      </c>
      <c r="DKX13">
        <v>0.2</v>
      </c>
      <c r="DKY13">
        <v>0</v>
      </c>
      <c r="DKZ13">
        <v>0</v>
      </c>
      <c r="DLA13">
        <v>0.2</v>
      </c>
      <c r="DLB13">
        <v>0.2</v>
      </c>
      <c r="DLC13">
        <v>0.2</v>
      </c>
      <c r="DLD13">
        <v>0.2</v>
      </c>
      <c r="DLE13">
        <v>0</v>
      </c>
      <c r="DLF13">
        <v>0</v>
      </c>
      <c r="DLG13">
        <v>0.2</v>
      </c>
      <c r="DLH13">
        <v>0</v>
      </c>
      <c r="DLI13">
        <v>0.2</v>
      </c>
      <c r="DLJ13">
        <v>0</v>
      </c>
      <c r="DLK13">
        <v>0</v>
      </c>
      <c r="DLL13">
        <v>0</v>
      </c>
      <c r="DLM13">
        <v>0</v>
      </c>
      <c r="DLN13">
        <v>0.2</v>
      </c>
      <c r="DLO13">
        <v>0</v>
      </c>
      <c r="DLP13">
        <v>0</v>
      </c>
      <c r="DLQ13">
        <v>0.2</v>
      </c>
      <c r="DLR13">
        <v>0.2</v>
      </c>
      <c r="DLS13">
        <v>0</v>
      </c>
      <c r="DLT13">
        <v>0</v>
      </c>
      <c r="DLU13">
        <v>0</v>
      </c>
      <c r="DLV13">
        <v>0</v>
      </c>
      <c r="DLW13">
        <v>0</v>
      </c>
      <c r="DLX13">
        <v>0</v>
      </c>
      <c r="DLY13">
        <v>0.2</v>
      </c>
      <c r="DLZ13">
        <v>0.2</v>
      </c>
      <c r="DMA13">
        <v>0</v>
      </c>
      <c r="DMB13">
        <v>0.2</v>
      </c>
      <c r="DMC13">
        <v>0</v>
      </c>
      <c r="DMD13">
        <v>0.2</v>
      </c>
      <c r="DME13">
        <v>0.2</v>
      </c>
      <c r="DMF13">
        <v>0.2</v>
      </c>
      <c r="DMG13">
        <v>0.2</v>
      </c>
      <c r="DMH13">
        <v>0</v>
      </c>
      <c r="DMI13">
        <v>0</v>
      </c>
      <c r="DMJ13">
        <v>0.2</v>
      </c>
      <c r="DMK13">
        <v>0</v>
      </c>
      <c r="DML13">
        <v>0</v>
      </c>
      <c r="DMM13">
        <v>0</v>
      </c>
      <c r="DMN13">
        <v>0.2</v>
      </c>
      <c r="DMO13">
        <v>0</v>
      </c>
      <c r="DMP13">
        <v>0</v>
      </c>
      <c r="DMQ13">
        <v>0.2</v>
      </c>
      <c r="DMR13">
        <v>0</v>
      </c>
      <c r="DMS13">
        <v>0</v>
      </c>
      <c r="DMT13">
        <v>0.2</v>
      </c>
      <c r="DMU13">
        <v>0</v>
      </c>
      <c r="DMV13">
        <v>0.2</v>
      </c>
      <c r="DMW13">
        <v>0.2</v>
      </c>
      <c r="DMX13">
        <v>0.2</v>
      </c>
      <c r="DMY13">
        <v>0.2</v>
      </c>
      <c r="DMZ13">
        <v>0</v>
      </c>
      <c r="DNA13">
        <v>0</v>
      </c>
      <c r="DNB13">
        <v>0.2</v>
      </c>
      <c r="DNC13">
        <v>0</v>
      </c>
      <c r="DND13">
        <v>0.2</v>
      </c>
      <c r="DNE13">
        <v>0</v>
      </c>
      <c r="DNF13">
        <v>0.2</v>
      </c>
      <c r="DNG13">
        <v>0</v>
      </c>
      <c r="DNH13">
        <v>0</v>
      </c>
      <c r="DNI13">
        <v>0.2</v>
      </c>
      <c r="DNJ13">
        <v>0</v>
      </c>
      <c r="DNK13">
        <v>0</v>
      </c>
      <c r="DNL13">
        <v>0.2</v>
      </c>
      <c r="DNM13">
        <v>0</v>
      </c>
      <c r="DNN13">
        <v>0</v>
      </c>
      <c r="DNO13">
        <v>0.2</v>
      </c>
      <c r="DNP13">
        <v>0</v>
      </c>
      <c r="DNQ13">
        <v>0.2</v>
      </c>
      <c r="DNR13">
        <v>0</v>
      </c>
      <c r="DNS13">
        <v>0.2</v>
      </c>
      <c r="DNT13">
        <v>0</v>
      </c>
      <c r="DNU13">
        <v>0</v>
      </c>
      <c r="DNV13">
        <v>0</v>
      </c>
      <c r="DNW13">
        <v>0.2</v>
      </c>
      <c r="DNX13">
        <v>0.2</v>
      </c>
      <c r="DNY13">
        <v>0</v>
      </c>
      <c r="DNZ13">
        <v>0</v>
      </c>
      <c r="DOA13">
        <v>0.2</v>
      </c>
      <c r="DOB13">
        <v>0</v>
      </c>
      <c r="DOC13">
        <v>0.2</v>
      </c>
      <c r="DOD13">
        <v>0</v>
      </c>
      <c r="DOE13">
        <v>0</v>
      </c>
      <c r="DOF13">
        <v>0</v>
      </c>
      <c r="DOG13">
        <v>0.2</v>
      </c>
      <c r="DOH13">
        <v>0.2</v>
      </c>
      <c r="DOI13">
        <v>0</v>
      </c>
      <c r="DOJ13">
        <v>0</v>
      </c>
      <c r="DOK13">
        <v>0</v>
      </c>
      <c r="DOL13">
        <v>0.2</v>
      </c>
      <c r="DOM13">
        <v>0</v>
      </c>
      <c r="DON13">
        <v>0.2</v>
      </c>
      <c r="DOO13">
        <v>0</v>
      </c>
      <c r="DOP13">
        <v>0.2</v>
      </c>
      <c r="DOQ13">
        <v>0</v>
      </c>
      <c r="DOR13">
        <v>0.2</v>
      </c>
      <c r="DOS13">
        <v>0</v>
      </c>
      <c r="DOT13">
        <v>0.2</v>
      </c>
      <c r="DOU13">
        <v>0.2</v>
      </c>
      <c r="DOV13">
        <v>0.2</v>
      </c>
      <c r="DOW13">
        <v>0</v>
      </c>
      <c r="DOX13">
        <v>0</v>
      </c>
      <c r="DOY13">
        <v>0</v>
      </c>
      <c r="DOZ13">
        <v>0.2</v>
      </c>
      <c r="DPA13">
        <v>0</v>
      </c>
      <c r="DPB13">
        <v>0.2</v>
      </c>
      <c r="DPC13">
        <v>0</v>
      </c>
      <c r="DPD13">
        <v>0</v>
      </c>
      <c r="DPE13">
        <v>0</v>
      </c>
      <c r="DPF13">
        <v>0</v>
      </c>
      <c r="DPG13">
        <v>0</v>
      </c>
      <c r="DPH13">
        <v>0.2</v>
      </c>
      <c r="DPI13">
        <v>0</v>
      </c>
      <c r="DPJ13">
        <v>0</v>
      </c>
      <c r="DPK13">
        <v>0.2</v>
      </c>
      <c r="DPL13">
        <v>0.2</v>
      </c>
      <c r="DPM13">
        <v>0</v>
      </c>
      <c r="DPN13">
        <v>0</v>
      </c>
      <c r="DPO13">
        <v>0</v>
      </c>
      <c r="DPP13">
        <v>0</v>
      </c>
      <c r="DPQ13">
        <v>0</v>
      </c>
      <c r="DPR13">
        <v>0</v>
      </c>
      <c r="DPS13">
        <v>0</v>
      </c>
      <c r="DPT13">
        <v>0</v>
      </c>
      <c r="DPU13">
        <v>0</v>
      </c>
      <c r="DPV13">
        <v>0</v>
      </c>
      <c r="DPW13">
        <v>0</v>
      </c>
      <c r="DPX13">
        <v>0</v>
      </c>
      <c r="DPY13">
        <v>0</v>
      </c>
      <c r="DPZ13">
        <v>0.2</v>
      </c>
      <c r="DQA13">
        <v>0</v>
      </c>
      <c r="DQB13">
        <v>0.2</v>
      </c>
      <c r="DQC13">
        <v>0</v>
      </c>
      <c r="DQD13">
        <v>0.2</v>
      </c>
      <c r="DQE13">
        <v>0.2</v>
      </c>
      <c r="DQF13">
        <v>0.2</v>
      </c>
      <c r="DQG13">
        <v>0</v>
      </c>
      <c r="DQH13">
        <v>0</v>
      </c>
      <c r="DQI13">
        <v>0.2</v>
      </c>
      <c r="DQJ13">
        <v>0</v>
      </c>
      <c r="DQK13">
        <v>0</v>
      </c>
      <c r="DQL13">
        <v>0</v>
      </c>
      <c r="DQM13">
        <v>0.2</v>
      </c>
      <c r="DQN13">
        <v>0.2</v>
      </c>
      <c r="DQO13">
        <v>0.2</v>
      </c>
      <c r="DQP13">
        <v>0</v>
      </c>
      <c r="DQQ13">
        <v>0.2</v>
      </c>
      <c r="DQR13">
        <v>0.2</v>
      </c>
      <c r="DQS13">
        <v>0.2</v>
      </c>
      <c r="DQT13">
        <v>0</v>
      </c>
      <c r="DQU13">
        <v>0</v>
      </c>
      <c r="DQV13">
        <v>0.2</v>
      </c>
      <c r="DQW13">
        <v>0</v>
      </c>
      <c r="DQX13">
        <v>0.2</v>
      </c>
      <c r="DQY13">
        <v>0.2</v>
      </c>
      <c r="DQZ13">
        <v>0.2</v>
      </c>
      <c r="DRA13">
        <v>0</v>
      </c>
      <c r="DRB13">
        <v>0.2</v>
      </c>
      <c r="DRC13">
        <v>0</v>
      </c>
      <c r="DRD13">
        <v>0.2</v>
      </c>
      <c r="DRE13">
        <v>0</v>
      </c>
      <c r="DRF13">
        <v>0.2</v>
      </c>
      <c r="DRG13">
        <v>0</v>
      </c>
      <c r="DRH13">
        <v>0</v>
      </c>
      <c r="DRI13">
        <v>0</v>
      </c>
      <c r="DRJ13">
        <v>0.2</v>
      </c>
      <c r="DRK13">
        <v>0.2</v>
      </c>
      <c r="DRL13">
        <v>0</v>
      </c>
      <c r="DRM13">
        <v>0</v>
      </c>
      <c r="DRN13">
        <v>0.2</v>
      </c>
      <c r="DRO13">
        <v>0.2</v>
      </c>
      <c r="DRP13">
        <v>0</v>
      </c>
      <c r="DRQ13">
        <v>0.2</v>
      </c>
      <c r="DRR13">
        <v>0.2</v>
      </c>
      <c r="DRS13">
        <v>0</v>
      </c>
      <c r="DRT13">
        <v>0</v>
      </c>
      <c r="DRU13">
        <v>0.2</v>
      </c>
      <c r="DRV13">
        <v>0</v>
      </c>
      <c r="DRW13">
        <v>0.2</v>
      </c>
      <c r="DRX13">
        <v>0</v>
      </c>
      <c r="DRY13">
        <v>0.2</v>
      </c>
      <c r="DRZ13">
        <v>0.2</v>
      </c>
      <c r="DSA13">
        <v>0</v>
      </c>
      <c r="DSB13">
        <v>0</v>
      </c>
      <c r="DSC13">
        <v>0</v>
      </c>
      <c r="DSD13">
        <v>0.2</v>
      </c>
      <c r="DSE13">
        <v>0.2</v>
      </c>
      <c r="DSF13">
        <v>0.2</v>
      </c>
      <c r="DSG13">
        <v>0</v>
      </c>
      <c r="DSH13">
        <v>0.2</v>
      </c>
      <c r="DSI13">
        <v>0</v>
      </c>
      <c r="DSJ13">
        <v>0.2</v>
      </c>
      <c r="DSK13">
        <v>0.2</v>
      </c>
      <c r="DSL13">
        <v>0.2</v>
      </c>
      <c r="DSM13">
        <v>0</v>
      </c>
      <c r="DSN13">
        <v>0</v>
      </c>
      <c r="DSO13">
        <v>0</v>
      </c>
      <c r="DSP13">
        <v>0</v>
      </c>
      <c r="DSQ13">
        <v>0</v>
      </c>
      <c r="DSR13">
        <v>0</v>
      </c>
      <c r="DSS13">
        <v>0</v>
      </c>
      <c r="DST13">
        <v>0</v>
      </c>
      <c r="DSU13">
        <v>0.2</v>
      </c>
      <c r="DSV13">
        <v>0</v>
      </c>
      <c r="DSW13">
        <v>0</v>
      </c>
      <c r="DSX13">
        <v>0</v>
      </c>
      <c r="DSY13">
        <v>0.2</v>
      </c>
      <c r="DSZ13">
        <v>0.2</v>
      </c>
      <c r="DTA13">
        <v>0</v>
      </c>
      <c r="DTB13">
        <v>0.2</v>
      </c>
      <c r="DTC13">
        <v>0</v>
      </c>
      <c r="DTD13">
        <v>0</v>
      </c>
      <c r="DTE13">
        <v>0</v>
      </c>
      <c r="DTF13">
        <v>0</v>
      </c>
      <c r="DTG13">
        <v>0.2</v>
      </c>
      <c r="DTH13">
        <v>0.2</v>
      </c>
      <c r="DTI13">
        <v>0</v>
      </c>
      <c r="DTJ13">
        <v>0.2</v>
      </c>
      <c r="DTK13">
        <v>0.2</v>
      </c>
      <c r="DTL13">
        <v>0</v>
      </c>
      <c r="DTM13">
        <v>0.2</v>
      </c>
      <c r="DTN13">
        <v>0.2</v>
      </c>
      <c r="DTO13">
        <v>0</v>
      </c>
      <c r="DTP13">
        <v>0</v>
      </c>
      <c r="DTQ13">
        <v>0</v>
      </c>
      <c r="DTR13">
        <v>0.2</v>
      </c>
      <c r="DTS13">
        <v>0</v>
      </c>
      <c r="DTT13">
        <v>0</v>
      </c>
      <c r="DTU13">
        <v>0</v>
      </c>
      <c r="DTV13">
        <v>0</v>
      </c>
      <c r="DTW13">
        <v>0.2</v>
      </c>
      <c r="DTX13">
        <v>0</v>
      </c>
      <c r="DTY13">
        <v>0.2</v>
      </c>
      <c r="DTZ13">
        <v>0.2</v>
      </c>
      <c r="DUA13">
        <v>0.2</v>
      </c>
      <c r="DUB13">
        <v>0.2</v>
      </c>
      <c r="DUC13">
        <v>0.2</v>
      </c>
      <c r="DUD13">
        <v>0</v>
      </c>
      <c r="DUE13">
        <v>0.2</v>
      </c>
      <c r="DUF13">
        <v>0</v>
      </c>
      <c r="DUG13">
        <v>0.2</v>
      </c>
      <c r="DUH13">
        <v>0.2</v>
      </c>
      <c r="DUI13">
        <v>0.2</v>
      </c>
      <c r="DUJ13">
        <v>0</v>
      </c>
      <c r="DUK13">
        <v>0.2</v>
      </c>
      <c r="DUL13">
        <v>0.2</v>
      </c>
      <c r="DUM13">
        <v>0.2</v>
      </c>
      <c r="DUN13">
        <v>0.2</v>
      </c>
      <c r="DUO13">
        <v>0.2</v>
      </c>
      <c r="DUP13">
        <v>0.2</v>
      </c>
      <c r="DUQ13">
        <v>0.2</v>
      </c>
      <c r="DUR13">
        <v>0</v>
      </c>
      <c r="DUS13">
        <v>0</v>
      </c>
      <c r="DUT13">
        <v>0.2</v>
      </c>
      <c r="DUU13">
        <v>0</v>
      </c>
      <c r="DUV13">
        <v>0</v>
      </c>
      <c r="DUW13">
        <v>0.2</v>
      </c>
      <c r="DUX13">
        <v>0</v>
      </c>
      <c r="DUY13">
        <v>0.2</v>
      </c>
      <c r="DUZ13">
        <v>0.2</v>
      </c>
      <c r="DVA13">
        <v>0</v>
      </c>
      <c r="DVB13">
        <v>0</v>
      </c>
      <c r="DVC13">
        <v>0</v>
      </c>
      <c r="DVD13">
        <v>0</v>
      </c>
      <c r="DVE13">
        <v>0</v>
      </c>
      <c r="DVF13">
        <v>0</v>
      </c>
      <c r="DVG13">
        <v>0.2</v>
      </c>
      <c r="DVH13">
        <v>0.2</v>
      </c>
      <c r="DVI13">
        <v>0.2</v>
      </c>
      <c r="DVJ13">
        <v>0.2</v>
      </c>
      <c r="DVK13">
        <v>0</v>
      </c>
      <c r="DVL13">
        <v>0.2</v>
      </c>
      <c r="DVM13">
        <v>0.2</v>
      </c>
      <c r="DVN13">
        <v>0</v>
      </c>
      <c r="DVO13">
        <v>0.2</v>
      </c>
      <c r="DVP13">
        <v>0.2</v>
      </c>
      <c r="DVQ13">
        <v>0</v>
      </c>
      <c r="DVR13">
        <v>0.2</v>
      </c>
      <c r="DVS13">
        <v>0.2</v>
      </c>
      <c r="DVT13">
        <v>0.2</v>
      </c>
      <c r="DVU13">
        <v>0.2</v>
      </c>
      <c r="DVV13">
        <v>0</v>
      </c>
      <c r="DVW13">
        <v>0</v>
      </c>
      <c r="DVX13">
        <v>0.2</v>
      </c>
      <c r="DVY13">
        <v>0.2</v>
      </c>
      <c r="DVZ13">
        <v>0</v>
      </c>
      <c r="DWA13">
        <v>0</v>
      </c>
      <c r="DWB13">
        <v>0</v>
      </c>
      <c r="DWC13">
        <v>0.2</v>
      </c>
      <c r="DWD13">
        <v>0.2</v>
      </c>
      <c r="DWE13">
        <v>0</v>
      </c>
      <c r="DWF13">
        <v>0.2</v>
      </c>
      <c r="DWG13">
        <v>0</v>
      </c>
      <c r="DWH13">
        <v>0</v>
      </c>
      <c r="DWI13">
        <v>0.2</v>
      </c>
      <c r="DWJ13">
        <v>0</v>
      </c>
      <c r="DWK13">
        <v>0</v>
      </c>
      <c r="DWL13">
        <v>0</v>
      </c>
      <c r="DWM13">
        <v>0.2</v>
      </c>
      <c r="DWN13">
        <v>0</v>
      </c>
      <c r="DWO13">
        <v>0</v>
      </c>
      <c r="DWP13">
        <v>0</v>
      </c>
      <c r="DWQ13">
        <v>0.2</v>
      </c>
      <c r="DWR13">
        <v>0.2</v>
      </c>
      <c r="DWS13">
        <v>0.2</v>
      </c>
      <c r="DWT13">
        <v>0</v>
      </c>
      <c r="DWU13">
        <v>0.2</v>
      </c>
      <c r="DWV13">
        <v>0</v>
      </c>
      <c r="DWW13">
        <v>0.2</v>
      </c>
      <c r="DWX13">
        <v>0</v>
      </c>
      <c r="DWY13">
        <v>0.2</v>
      </c>
      <c r="DWZ13">
        <v>0.2</v>
      </c>
      <c r="DXA13">
        <v>0</v>
      </c>
      <c r="DXB13">
        <v>0</v>
      </c>
      <c r="DXC13">
        <v>0.2</v>
      </c>
      <c r="DXD13">
        <v>0.2</v>
      </c>
      <c r="DXE13">
        <v>0</v>
      </c>
      <c r="DXF13">
        <v>0</v>
      </c>
      <c r="DXG13">
        <v>0</v>
      </c>
      <c r="DXH13">
        <v>0.2</v>
      </c>
      <c r="DXI13">
        <v>0.2</v>
      </c>
      <c r="DXJ13">
        <v>0</v>
      </c>
      <c r="DXK13">
        <v>0</v>
      </c>
      <c r="DXL13">
        <v>0</v>
      </c>
      <c r="DXM13">
        <v>0</v>
      </c>
      <c r="DXN13">
        <v>0.2</v>
      </c>
      <c r="DXO13">
        <v>0</v>
      </c>
      <c r="DXP13">
        <v>0.2</v>
      </c>
      <c r="DXQ13">
        <v>0</v>
      </c>
      <c r="DXR13">
        <v>0.2</v>
      </c>
      <c r="DXS13">
        <v>0</v>
      </c>
      <c r="DXT13">
        <v>0.2</v>
      </c>
      <c r="DXU13">
        <v>0</v>
      </c>
      <c r="DXV13">
        <v>0</v>
      </c>
      <c r="DXW13">
        <v>0.2</v>
      </c>
      <c r="DXX13">
        <v>0</v>
      </c>
      <c r="DXY13">
        <v>0</v>
      </c>
      <c r="DXZ13">
        <v>0.2</v>
      </c>
      <c r="DYA13">
        <v>0</v>
      </c>
      <c r="DYB13">
        <v>0.2</v>
      </c>
      <c r="DYC13">
        <v>0</v>
      </c>
      <c r="DYD13">
        <v>0</v>
      </c>
      <c r="DYE13">
        <v>0</v>
      </c>
      <c r="DYF13">
        <v>0.2</v>
      </c>
      <c r="DYG13">
        <v>0</v>
      </c>
      <c r="DYH13">
        <v>0</v>
      </c>
      <c r="DYI13">
        <v>0.2</v>
      </c>
      <c r="DYJ13">
        <v>0.2</v>
      </c>
      <c r="DYK13">
        <v>0</v>
      </c>
      <c r="DYL13">
        <v>0.2</v>
      </c>
      <c r="DYM13">
        <v>0</v>
      </c>
      <c r="DYN13">
        <v>0.2</v>
      </c>
      <c r="DYO13">
        <v>0.2</v>
      </c>
      <c r="DYP13">
        <v>0.2</v>
      </c>
      <c r="DYQ13">
        <v>0.2</v>
      </c>
      <c r="DYR13">
        <v>0.2</v>
      </c>
      <c r="DYS13">
        <v>0</v>
      </c>
      <c r="DYT13">
        <v>0.2</v>
      </c>
      <c r="DYU13">
        <v>0.2</v>
      </c>
      <c r="DYV13">
        <v>0</v>
      </c>
      <c r="DYW13">
        <v>0.2</v>
      </c>
      <c r="DYX13">
        <v>0.2</v>
      </c>
      <c r="DYY13">
        <v>0</v>
      </c>
      <c r="DYZ13">
        <v>0</v>
      </c>
      <c r="DZA13">
        <v>0</v>
      </c>
      <c r="DZB13">
        <v>0</v>
      </c>
      <c r="DZC13">
        <v>0.2</v>
      </c>
      <c r="DZD13">
        <v>0</v>
      </c>
      <c r="DZE13">
        <v>0</v>
      </c>
      <c r="DZF13">
        <v>0.2</v>
      </c>
      <c r="DZG13">
        <v>0.2</v>
      </c>
      <c r="DZH13">
        <v>0.2</v>
      </c>
      <c r="DZI13">
        <v>0.2</v>
      </c>
      <c r="DZJ13">
        <v>0.2</v>
      </c>
      <c r="DZK13">
        <v>0</v>
      </c>
      <c r="DZL13">
        <v>0</v>
      </c>
      <c r="DZM13">
        <v>0.2</v>
      </c>
      <c r="DZN13">
        <v>0</v>
      </c>
      <c r="DZO13">
        <v>0</v>
      </c>
      <c r="DZP13">
        <v>0</v>
      </c>
      <c r="DZQ13">
        <v>0.2</v>
      </c>
      <c r="DZR13">
        <v>0</v>
      </c>
      <c r="DZS13">
        <v>0</v>
      </c>
      <c r="DZT13">
        <v>0</v>
      </c>
      <c r="DZU13">
        <v>0</v>
      </c>
      <c r="DZV13">
        <v>0.2</v>
      </c>
      <c r="DZW13">
        <v>0.2</v>
      </c>
      <c r="DZX13">
        <v>0</v>
      </c>
      <c r="DZY13">
        <v>0.2</v>
      </c>
      <c r="DZZ13">
        <v>0.2</v>
      </c>
      <c r="EAA13">
        <v>0.2</v>
      </c>
      <c r="EAB13">
        <v>0</v>
      </c>
      <c r="EAC13">
        <v>0.2</v>
      </c>
      <c r="EAD13">
        <v>0</v>
      </c>
      <c r="EAE13">
        <v>0</v>
      </c>
      <c r="EAF13">
        <v>0</v>
      </c>
      <c r="EAG13">
        <v>0.2</v>
      </c>
      <c r="EAH13">
        <v>0.2</v>
      </c>
      <c r="EAI13">
        <v>0</v>
      </c>
      <c r="EAJ13">
        <v>0.2</v>
      </c>
      <c r="EAK13">
        <v>0</v>
      </c>
      <c r="EAL13">
        <v>0</v>
      </c>
      <c r="EAM13">
        <v>0.2</v>
      </c>
      <c r="EAN13">
        <v>0.2</v>
      </c>
      <c r="EAO13">
        <v>0</v>
      </c>
      <c r="EAP13">
        <v>0</v>
      </c>
      <c r="EAQ13">
        <v>0</v>
      </c>
      <c r="EAR13">
        <v>0.2</v>
      </c>
      <c r="EAS13">
        <v>0.2</v>
      </c>
      <c r="EAT13">
        <v>0</v>
      </c>
      <c r="EAU13">
        <v>0.2</v>
      </c>
      <c r="EAV13">
        <v>0.2</v>
      </c>
      <c r="EAW13">
        <v>0</v>
      </c>
      <c r="EAX13">
        <v>0</v>
      </c>
      <c r="EAY13">
        <v>0</v>
      </c>
      <c r="EAZ13">
        <v>0</v>
      </c>
      <c r="EBA13">
        <v>0.2</v>
      </c>
      <c r="EBB13">
        <v>0.2</v>
      </c>
      <c r="EBC13">
        <v>0.2</v>
      </c>
      <c r="EBD13">
        <v>0</v>
      </c>
      <c r="EBE13">
        <v>0.2</v>
      </c>
      <c r="EBF13">
        <v>0</v>
      </c>
      <c r="EBG13">
        <v>0</v>
      </c>
      <c r="EBH13">
        <v>0</v>
      </c>
      <c r="EBI13">
        <v>0</v>
      </c>
      <c r="EBJ13">
        <v>0.2</v>
      </c>
      <c r="EBK13">
        <v>0.2</v>
      </c>
      <c r="EBL13">
        <v>0.2</v>
      </c>
      <c r="EBM13">
        <v>0</v>
      </c>
      <c r="EBN13">
        <v>0.2</v>
      </c>
      <c r="EBO13">
        <v>0.2</v>
      </c>
      <c r="EBP13">
        <v>0</v>
      </c>
      <c r="EBQ13">
        <v>0.2</v>
      </c>
      <c r="EBR13">
        <v>0</v>
      </c>
      <c r="EBS13">
        <v>0</v>
      </c>
      <c r="EBT13">
        <v>0</v>
      </c>
      <c r="EBU13">
        <v>0.2</v>
      </c>
      <c r="EBV13">
        <v>0</v>
      </c>
      <c r="EBW13">
        <v>0</v>
      </c>
      <c r="EBX13">
        <v>0.2</v>
      </c>
      <c r="EBY13">
        <v>0</v>
      </c>
      <c r="EBZ13">
        <v>0</v>
      </c>
      <c r="ECA13">
        <v>0.2</v>
      </c>
      <c r="ECB13">
        <v>0.2</v>
      </c>
      <c r="ECC13">
        <v>0.2</v>
      </c>
      <c r="ECD13">
        <v>0.2</v>
      </c>
      <c r="ECE13">
        <v>0</v>
      </c>
      <c r="ECF13">
        <v>0.2</v>
      </c>
      <c r="ECG13">
        <v>0.2</v>
      </c>
      <c r="ECH13">
        <v>0.2</v>
      </c>
      <c r="ECI13">
        <v>0</v>
      </c>
      <c r="ECJ13">
        <v>0</v>
      </c>
      <c r="ECK13">
        <v>0</v>
      </c>
      <c r="ECL13">
        <v>0.2</v>
      </c>
      <c r="ECM13">
        <v>0.2</v>
      </c>
      <c r="ECN13">
        <v>0</v>
      </c>
      <c r="ECO13">
        <v>0.2</v>
      </c>
      <c r="ECP13">
        <v>0.2</v>
      </c>
      <c r="ECQ13">
        <v>0.2</v>
      </c>
      <c r="ECR13">
        <v>0.2</v>
      </c>
      <c r="ECS13">
        <v>0.2</v>
      </c>
      <c r="ECT13">
        <v>0.2</v>
      </c>
      <c r="ECU13">
        <v>0.2</v>
      </c>
      <c r="ECV13">
        <v>0</v>
      </c>
      <c r="ECW13">
        <v>0.2</v>
      </c>
      <c r="ECX13">
        <v>0.2</v>
      </c>
      <c r="ECY13">
        <v>0.2</v>
      </c>
      <c r="ECZ13">
        <v>0.2</v>
      </c>
      <c r="EDA13">
        <v>0.2</v>
      </c>
      <c r="EDB13">
        <v>0</v>
      </c>
      <c r="EDC13">
        <v>0</v>
      </c>
      <c r="EDD13">
        <v>0</v>
      </c>
      <c r="EDE13">
        <v>0.2</v>
      </c>
      <c r="EDF13">
        <v>0.2</v>
      </c>
      <c r="EDG13">
        <v>0</v>
      </c>
      <c r="EDH13">
        <v>0</v>
      </c>
      <c r="EDI13">
        <v>0.2</v>
      </c>
      <c r="EDJ13">
        <v>0</v>
      </c>
      <c r="EDK13">
        <v>0.2</v>
      </c>
      <c r="EDL13">
        <v>0</v>
      </c>
      <c r="EDM13">
        <v>0</v>
      </c>
      <c r="EDN13">
        <v>0.2</v>
      </c>
      <c r="EDO13">
        <v>0</v>
      </c>
      <c r="EDP13">
        <v>0.2</v>
      </c>
      <c r="EDQ13">
        <v>0.2</v>
      </c>
      <c r="EDR13">
        <v>0</v>
      </c>
      <c r="EDS13">
        <v>0.2</v>
      </c>
      <c r="EDT13">
        <v>0.2</v>
      </c>
      <c r="EDU13">
        <v>0.2</v>
      </c>
      <c r="EDV13">
        <v>0.2</v>
      </c>
      <c r="EDW13">
        <v>0.2</v>
      </c>
      <c r="EDX13">
        <v>0.2</v>
      </c>
      <c r="EDY13">
        <v>0</v>
      </c>
      <c r="EDZ13">
        <v>0.2</v>
      </c>
      <c r="EEA13">
        <v>0.2</v>
      </c>
      <c r="EEB13">
        <v>0</v>
      </c>
      <c r="EEC13">
        <v>0.2</v>
      </c>
      <c r="EED13">
        <v>0.2</v>
      </c>
      <c r="EEE13">
        <v>0.2</v>
      </c>
      <c r="EEF13">
        <v>0.2</v>
      </c>
      <c r="EEG13">
        <v>0.2</v>
      </c>
      <c r="EEH13">
        <v>0</v>
      </c>
      <c r="EEI13">
        <v>0</v>
      </c>
      <c r="EEJ13">
        <v>0.2</v>
      </c>
      <c r="EEK13">
        <v>0.2</v>
      </c>
      <c r="EEL13">
        <v>0.2</v>
      </c>
      <c r="EEM13">
        <v>0</v>
      </c>
      <c r="EEN13">
        <v>0.2</v>
      </c>
      <c r="EEO13">
        <v>0.2</v>
      </c>
      <c r="EEP13">
        <v>0</v>
      </c>
      <c r="EEQ13">
        <v>0</v>
      </c>
      <c r="EER13">
        <v>0.2</v>
      </c>
      <c r="EES13">
        <v>0.2</v>
      </c>
      <c r="EET13">
        <v>0.2</v>
      </c>
      <c r="EEU13">
        <v>0</v>
      </c>
      <c r="EEV13">
        <v>0</v>
      </c>
      <c r="EEW13">
        <v>0</v>
      </c>
      <c r="EEX13">
        <v>0</v>
      </c>
      <c r="EEY13">
        <v>0.2</v>
      </c>
      <c r="EEZ13">
        <v>0.2</v>
      </c>
      <c r="EFA13">
        <v>0.2</v>
      </c>
      <c r="EFB13">
        <v>0</v>
      </c>
      <c r="EFC13">
        <v>0.2</v>
      </c>
      <c r="EFD13">
        <v>0.2</v>
      </c>
      <c r="EFE13">
        <v>0</v>
      </c>
      <c r="EFF13">
        <v>0</v>
      </c>
      <c r="EFG13">
        <v>0</v>
      </c>
      <c r="EFH13">
        <v>0</v>
      </c>
      <c r="EFI13">
        <v>0.2</v>
      </c>
      <c r="EFJ13">
        <v>0.2</v>
      </c>
      <c r="EFK13">
        <v>0.2</v>
      </c>
      <c r="EFL13">
        <v>0.2</v>
      </c>
      <c r="EFM13">
        <v>0.2</v>
      </c>
      <c r="EFN13">
        <v>0</v>
      </c>
      <c r="EFO13">
        <v>0.2</v>
      </c>
      <c r="EFP13">
        <v>0.2</v>
      </c>
      <c r="EFQ13">
        <v>0.2</v>
      </c>
      <c r="EFR13">
        <v>0.2</v>
      </c>
      <c r="EFS13">
        <v>0</v>
      </c>
      <c r="EFT13">
        <v>0.2</v>
      </c>
      <c r="EFU13">
        <v>0</v>
      </c>
      <c r="EFV13">
        <v>0.2</v>
      </c>
      <c r="EFW13">
        <v>0.2</v>
      </c>
      <c r="EFX13">
        <v>0.2</v>
      </c>
      <c r="EFY13">
        <v>0.2</v>
      </c>
      <c r="EFZ13">
        <v>0</v>
      </c>
      <c r="EGA13">
        <v>0.2</v>
      </c>
      <c r="EGB13">
        <v>0.2</v>
      </c>
      <c r="EGC13">
        <v>0.2</v>
      </c>
      <c r="EGD13">
        <v>0</v>
      </c>
      <c r="EGE13">
        <v>0.2</v>
      </c>
      <c r="EGF13">
        <v>0</v>
      </c>
      <c r="EGG13">
        <v>0</v>
      </c>
      <c r="EGH13">
        <v>0</v>
      </c>
      <c r="EGI13">
        <v>0</v>
      </c>
      <c r="EGJ13">
        <v>0.2</v>
      </c>
      <c r="EGK13">
        <v>0</v>
      </c>
      <c r="EGL13">
        <v>0</v>
      </c>
      <c r="EGM13">
        <v>0</v>
      </c>
      <c r="EGN13">
        <v>0.2</v>
      </c>
      <c r="EGO13">
        <v>0.2</v>
      </c>
      <c r="EGP13">
        <v>0</v>
      </c>
      <c r="EGQ13">
        <v>0.2</v>
      </c>
      <c r="EGR13">
        <v>0.2</v>
      </c>
      <c r="EGS13">
        <v>0</v>
      </c>
      <c r="EGT13">
        <v>0</v>
      </c>
      <c r="EGU13">
        <v>0</v>
      </c>
      <c r="EGV13">
        <v>0.2</v>
      </c>
      <c r="EGW13">
        <v>0.2</v>
      </c>
      <c r="EGX13">
        <v>0.2</v>
      </c>
      <c r="EGY13">
        <v>0</v>
      </c>
      <c r="EGZ13">
        <v>0.2</v>
      </c>
      <c r="EHA13">
        <v>0.2</v>
      </c>
      <c r="EHB13">
        <v>0</v>
      </c>
      <c r="EHC13">
        <v>0.2</v>
      </c>
      <c r="EHD13">
        <v>0</v>
      </c>
      <c r="EHE13">
        <v>0.2</v>
      </c>
      <c r="EHF13">
        <v>0</v>
      </c>
      <c r="EHG13">
        <v>0.2</v>
      </c>
      <c r="EHH13">
        <v>0.2</v>
      </c>
      <c r="EHI13">
        <v>0</v>
      </c>
      <c r="EHJ13">
        <v>0</v>
      </c>
      <c r="EHK13">
        <v>0.2</v>
      </c>
      <c r="EHL13">
        <v>0.2</v>
      </c>
      <c r="EHM13">
        <v>0</v>
      </c>
      <c r="EHN13">
        <v>0.2</v>
      </c>
      <c r="EHO13">
        <v>0.2</v>
      </c>
      <c r="EHP13">
        <v>0</v>
      </c>
      <c r="EHQ13">
        <v>0.2</v>
      </c>
      <c r="EHR13">
        <v>0.2</v>
      </c>
      <c r="EHS13">
        <v>0</v>
      </c>
      <c r="EHT13">
        <v>0</v>
      </c>
      <c r="EHU13">
        <v>0</v>
      </c>
      <c r="EHV13">
        <v>0</v>
      </c>
      <c r="EHW13">
        <v>0.2</v>
      </c>
      <c r="EHX13">
        <v>0</v>
      </c>
      <c r="EHY13">
        <v>0</v>
      </c>
      <c r="EHZ13">
        <v>0.2</v>
      </c>
      <c r="EIA13">
        <v>0</v>
      </c>
      <c r="EIB13">
        <v>0.2</v>
      </c>
      <c r="EIC13">
        <v>0</v>
      </c>
      <c r="EID13">
        <v>0</v>
      </c>
      <c r="EIE13">
        <v>0.2</v>
      </c>
      <c r="EIF13">
        <v>0.2</v>
      </c>
      <c r="EIG13">
        <v>0.2</v>
      </c>
      <c r="EIH13">
        <v>0</v>
      </c>
      <c r="EII13">
        <v>0.2</v>
      </c>
      <c r="EIJ13">
        <v>0</v>
      </c>
      <c r="EIK13">
        <v>0</v>
      </c>
      <c r="EIL13">
        <v>0.2</v>
      </c>
      <c r="EIM13">
        <v>0.2</v>
      </c>
      <c r="EIN13">
        <v>0</v>
      </c>
      <c r="EIO13">
        <v>0</v>
      </c>
      <c r="EIP13">
        <v>0</v>
      </c>
      <c r="EIQ13">
        <v>0.2</v>
      </c>
      <c r="EIR13">
        <v>0.2</v>
      </c>
      <c r="EIS13">
        <v>0</v>
      </c>
      <c r="EIT13">
        <v>0.2</v>
      </c>
      <c r="EIU13">
        <v>0.2</v>
      </c>
      <c r="EIV13">
        <v>0.2</v>
      </c>
      <c r="EIW13">
        <v>0.2</v>
      </c>
      <c r="EIX13">
        <v>0</v>
      </c>
      <c r="EIY13">
        <v>0.2</v>
      </c>
      <c r="EIZ13">
        <v>0</v>
      </c>
      <c r="EJA13">
        <v>0</v>
      </c>
      <c r="EJB13">
        <v>0.2</v>
      </c>
      <c r="EJC13">
        <v>0.2</v>
      </c>
      <c r="EJD13">
        <v>0</v>
      </c>
      <c r="EJE13">
        <v>0</v>
      </c>
      <c r="EJF13">
        <v>0</v>
      </c>
      <c r="EJG13">
        <v>0</v>
      </c>
      <c r="EJH13">
        <v>0</v>
      </c>
      <c r="EJI13">
        <v>0</v>
      </c>
      <c r="EJJ13">
        <v>0.2</v>
      </c>
      <c r="EJK13">
        <v>0.2</v>
      </c>
      <c r="EJL13">
        <v>0</v>
      </c>
      <c r="EJM13">
        <v>0</v>
      </c>
      <c r="EJN13">
        <v>0.2</v>
      </c>
      <c r="EJO13">
        <v>0.2</v>
      </c>
      <c r="EJP13">
        <v>0.2</v>
      </c>
      <c r="EJQ13">
        <v>0.2</v>
      </c>
      <c r="EJR13">
        <v>0.2</v>
      </c>
      <c r="EJS13">
        <v>0.2</v>
      </c>
      <c r="EJT13">
        <v>0</v>
      </c>
      <c r="EJU13">
        <v>0.2</v>
      </c>
      <c r="EJV13">
        <v>0.2</v>
      </c>
      <c r="EJW13">
        <v>0.2</v>
      </c>
      <c r="EJX13">
        <v>0</v>
      </c>
      <c r="EJY13">
        <v>0.2</v>
      </c>
      <c r="EJZ13">
        <v>0.2</v>
      </c>
      <c r="EKA13">
        <v>0.2</v>
      </c>
      <c r="EKB13">
        <v>0</v>
      </c>
      <c r="EKC13">
        <v>0.2</v>
      </c>
      <c r="EKD13">
        <v>0</v>
      </c>
      <c r="EKE13">
        <v>0</v>
      </c>
      <c r="EKF13">
        <v>0</v>
      </c>
      <c r="EKG13">
        <v>0.2</v>
      </c>
      <c r="EKH13">
        <v>0.2</v>
      </c>
      <c r="EKI13">
        <v>0.2</v>
      </c>
      <c r="EKJ13">
        <v>0.2</v>
      </c>
      <c r="EKK13">
        <v>0.2</v>
      </c>
      <c r="EKL13">
        <v>0</v>
      </c>
      <c r="EKM13">
        <v>0</v>
      </c>
      <c r="EKN13">
        <v>0.2</v>
      </c>
      <c r="EKO13">
        <v>0</v>
      </c>
      <c r="EKP13">
        <v>0.2</v>
      </c>
      <c r="EKQ13">
        <v>0.2</v>
      </c>
      <c r="EKR13">
        <v>0</v>
      </c>
      <c r="EKS13">
        <v>0.2</v>
      </c>
      <c r="EKT13">
        <v>0</v>
      </c>
      <c r="EKU13">
        <v>0</v>
      </c>
      <c r="EKV13">
        <v>0.2</v>
      </c>
      <c r="EKW13">
        <v>0</v>
      </c>
      <c r="EKX13">
        <v>0.2</v>
      </c>
      <c r="EKY13">
        <v>0.2</v>
      </c>
      <c r="EKZ13">
        <v>0.2</v>
      </c>
      <c r="ELA13">
        <v>0.2</v>
      </c>
      <c r="ELB13">
        <v>0.2</v>
      </c>
      <c r="ELC13">
        <v>0.2</v>
      </c>
      <c r="ELD13">
        <v>0.2</v>
      </c>
      <c r="ELE13">
        <v>0</v>
      </c>
      <c r="ELF13">
        <v>0.2</v>
      </c>
      <c r="ELG13">
        <v>0.2</v>
      </c>
      <c r="ELH13">
        <v>0</v>
      </c>
      <c r="ELI13">
        <v>0.2</v>
      </c>
      <c r="ELJ13">
        <v>0.2</v>
      </c>
      <c r="ELK13">
        <v>0</v>
      </c>
      <c r="ELL13">
        <v>0.2</v>
      </c>
      <c r="ELM13">
        <v>0</v>
      </c>
      <c r="ELN13">
        <v>0</v>
      </c>
      <c r="ELO13">
        <v>0</v>
      </c>
      <c r="ELP13">
        <v>0</v>
      </c>
      <c r="ELQ13">
        <v>0</v>
      </c>
      <c r="ELR13">
        <v>0.2</v>
      </c>
      <c r="ELS13">
        <v>0</v>
      </c>
      <c r="ELT13">
        <v>0</v>
      </c>
      <c r="ELU13">
        <v>0</v>
      </c>
      <c r="ELV13">
        <v>0.2</v>
      </c>
      <c r="ELW13">
        <v>0</v>
      </c>
      <c r="ELX13">
        <v>0</v>
      </c>
      <c r="ELY13">
        <v>0</v>
      </c>
      <c r="ELZ13">
        <v>0.2</v>
      </c>
      <c r="EMA13">
        <v>0.2</v>
      </c>
      <c r="EMB13">
        <v>0.2</v>
      </c>
      <c r="EMC13">
        <v>0</v>
      </c>
      <c r="EMD13">
        <v>0</v>
      </c>
      <c r="EME13">
        <v>0.2</v>
      </c>
      <c r="EMF13">
        <v>0</v>
      </c>
      <c r="EMG13">
        <v>0.2</v>
      </c>
      <c r="EMH13">
        <v>0.2</v>
      </c>
      <c r="EMI13">
        <v>0.2</v>
      </c>
      <c r="EMJ13">
        <v>0</v>
      </c>
      <c r="EMK13">
        <v>0</v>
      </c>
      <c r="EML13">
        <v>0.2</v>
      </c>
      <c r="EMM13">
        <v>0.2</v>
      </c>
      <c r="EMN13">
        <v>0.2</v>
      </c>
      <c r="EMO13">
        <v>0</v>
      </c>
      <c r="EMP13">
        <v>0.2</v>
      </c>
      <c r="EMQ13">
        <v>0</v>
      </c>
      <c r="EMR13">
        <v>0</v>
      </c>
      <c r="EMS13">
        <v>0.2</v>
      </c>
      <c r="EMT13">
        <v>0.2</v>
      </c>
      <c r="EMU13">
        <v>0.2</v>
      </c>
      <c r="EMV13">
        <v>0.2</v>
      </c>
      <c r="EMW13">
        <v>0</v>
      </c>
      <c r="EMX13">
        <v>0</v>
      </c>
      <c r="EMY13">
        <v>0</v>
      </c>
      <c r="EMZ13">
        <v>0</v>
      </c>
      <c r="ENA13">
        <v>0.2</v>
      </c>
      <c r="ENB13">
        <v>0.2</v>
      </c>
      <c r="ENC13">
        <v>0.2</v>
      </c>
      <c r="END13">
        <v>0</v>
      </c>
      <c r="ENE13">
        <v>0.2</v>
      </c>
      <c r="ENF13">
        <v>0.2</v>
      </c>
      <c r="ENG13">
        <v>0.2</v>
      </c>
      <c r="ENH13">
        <v>0</v>
      </c>
      <c r="ENI13">
        <v>0.2</v>
      </c>
      <c r="ENJ13">
        <v>0</v>
      </c>
      <c r="ENK13">
        <v>0</v>
      </c>
      <c r="ENL13">
        <v>0.2</v>
      </c>
      <c r="ENM13">
        <v>0</v>
      </c>
      <c r="ENN13">
        <v>0</v>
      </c>
      <c r="ENO13">
        <v>0.2</v>
      </c>
      <c r="ENP13">
        <v>0</v>
      </c>
      <c r="ENQ13">
        <v>0.2</v>
      </c>
      <c r="ENR13">
        <v>0.2</v>
      </c>
      <c r="ENS13">
        <v>0.2</v>
      </c>
      <c r="ENT13">
        <v>0</v>
      </c>
      <c r="ENU13">
        <v>0</v>
      </c>
      <c r="ENV13">
        <v>0</v>
      </c>
      <c r="ENW13">
        <v>0.2</v>
      </c>
      <c r="ENX13">
        <v>0.2</v>
      </c>
      <c r="ENY13">
        <v>0.2</v>
      </c>
      <c r="ENZ13">
        <v>0.2</v>
      </c>
      <c r="EOA13">
        <v>0</v>
      </c>
      <c r="EOB13">
        <v>0.2</v>
      </c>
      <c r="EOC13">
        <v>0.2</v>
      </c>
      <c r="EOD13">
        <v>0</v>
      </c>
      <c r="EOE13">
        <v>0.2</v>
      </c>
      <c r="EOF13">
        <v>0.2</v>
      </c>
      <c r="EOG13">
        <v>0.2</v>
      </c>
      <c r="EOH13">
        <v>0</v>
      </c>
      <c r="EOI13">
        <v>0.2</v>
      </c>
      <c r="EOJ13">
        <v>0.2</v>
      </c>
      <c r="EOK13">
        <v>0.2</v>
      </c>
      <c r="EOL13">
        <v>0.2</v>
      </c>
      <c r="EOM13">
        <v>0.2</v>
      </c>
      <c r="EON13">
        <v>0.2</v>
      </c>
      <c r="EOO13">
        <v>0</v>
      </c>
      <c r="EOP13">
        <v>0.2</v>
      </c>
      <c r="EOQ13">
        <v>0</v>
      </c>
      <c r="EOR13">
        <v>0.2</v>
      </c>
      <c r="EOS13">
        <v>0.2</v>
      </c>
      <c r="EOT13">
        <v>0</v>
      </c>
      <c r="EOU13">
        <v>0</v>
      </c>
      <c r="EOV13">
        <v>0</v>
      </c>
      <c r="EOW13">
        <v>0.2</v>
      </c>
      <c r="EOX13">
        <v>0.2</v>
      </c>
      <c r="EOY13">
        <v>0.2</v>
      </c>
      <c r="EOZ13">
        <v>0.2</v>
      </c>
      <c r="EPA13">
        <v>0.2</v>
      </c>
      <c r="EPB13">
        <v>0</v>
      </c>
      <c r="EPC13">
        <v>0</v>
      </c>
      <c r="EPD13">
        <v>0.2</v>
      </c>
      <c r="EPE13">
        <v>0</v>
      </c>
      <c r="EPF13">
        <v>0.2</v>
      </c>
      <c r="EPG13">
        <v>0</v>
      </c>
      <c r="EPH13">
        <v>0.2</v>
      </c>
      <c r="EPI13">
        <v>0.2</v>
      </c>
      <c r="EPJ13">
        <v>0</v>
      </c>
      <c r="EPK13">
        <v>0</v>
      </c>
      <c r="EPL13">
        <v>0</v>
      </c>
      <c r="EPM13">
        <v>0.2</v>
      </c>
      <c r="EPN13">
        <v>0.2</v>
      </c>
      <c r="EPO13">
        <v>0.2</v>
      </c>
      <c r="EPP13">
        <v>0</v>
      </c>
      <c r="EPQ13">
        <v>0</v>
      </c>
      <c r="EPR13">
        <v>0</v>
      </c>
      <c r="EPS13">
        <v>0.2</v>
      </c>
      <c r="EPT13">
        <v>0</v>
      </c>
      <c r="EPU13">
        <v>0</v>
      </c>
      <c r="EPV13">
        <v>0.2</v>
      </c>
      <c r="EPW13">
        <v>0</v>
      </c>
      <c r="EPX13">
        <v>0.2</v>
      </c>
      <c r="EPY13">
        <v>0</v>
      </c>
      <c r="EPZ13">
        <v>0.2</v>
      </c>
      <c r="EQA13">
        <v>0</v>
      </c>
      <c r="EQB13">
        <v>0</v>
      </c>
      <c r="EQC13">
        <v>0</v>
      </c>
      <c r="EQD13">
        <v>0</v>
      </c>
      <c r="EQE13">
        <v>0.2</v>
      </c>
      <c r="EQF13">
        <v>0.2</v>
      </c>
      <c r="EQG13">
        <v>0.2</v>
      </c>
      <c r="EQH13">
        <v>0.2</v>
      </c>
      <c r="EQI13">
        <v>0.2</v>
      </c>
      <c r="EQJ13">
        <v>0</v>
      </c>
      <c r="EQK13">
        <v>0</v>
      </c>
      <c r="EQL13">
        <v>0.2</v>
      </c>
      <c r="EQM13">
        <v>0.2</v>
      </c>
      <c r="EQN13">
        <v>0</v>
      </c>
      <c r="EQO13">
        <v>0</v>
      </c>
      <c r="EQP13">
        <v>0.2</v>
      </c>
      <c r="EQQ13">
        <v>0</v>
      </c>
      <c r="EQR13">
        <v>0.2</v>
      </c>
      <c r="EQS13">
        <v>0</v>
      </c>
      <c r="EQT13">
        <v>0</v>
      </c>
      <c r="EQU13">
        <v>0.2</v>
      </c>
      <c r="EQV13">
        <v>0.2</v>
      </c>
      <c r="EQW13">
        <v>0</v>
      </c>
      <c r="EQX13">
        <v>0</v>
      </c>
      <c r="EQY13">
        <v>0</v>
      </c>
      <c r="EQZ13">
        <v>0.2</v>
      </c>
      <c r="ERA13">
        <v>0.2</v>
      </c>
      <c r="ERB13">
        <v>0.2</v>
      </c>
      <c r="ERC13">
        <v>0.2</v>
      </c>
      <c r="ERD13">
        <v>0</v>
      </c>
      <c r="ERE13">
        <v>0.2</v>
      </c>
      <c r="ERF13">
        <v>0</v>
      </c>
      <c r="ERG13">
        <v>0.2</v>
      </c>
      <c r="ERH13">
        <v>0.2</v>
      </c>
      <c r="ERI13">
        <v>0.2</v>
      </c>
      <c r="ERJ13">
        <v>0.2</v>
      </c>
      <c r="ERK13">
        <v>0</v>
      </c>
      <c r="ERL13">
        <v>0</v>
      </c>
      <c r="ERM13">
        <v>0.2</v>
      </c>
      <c r="ERN13">
        <v>0.2</v>
      </c>
      <c r="ERO13">
        <v>0</v>
      </c>
      <c r="ERP13">
        <v>0</v>
      </c>
      <c r="ERQ13">
        <v>0.2</v>
      </c>
      <c r="ERR13">
        <v>0</v>
      </c>
      <c r="ERS13">
        <v>0</v>
      </c>
      <c r="ERT13">
        <v>0</v>
      </c>
      <c r="ERU13">
        <v>0</v>
      </c>
      <c r="ERV13">
        <v>0</v>
      </c>
      <c r="ERW13">
        <v>0</v>
      </c>
      <c r="ERX13">
        <v>0.2</v>
      </c>
      <c r="ERY13">
        <v>0</v>
      </c>
      <c r="ERZ13">
        <v>0</v>
      </c>
      <c r="ESA13">
        <v>0</v>
      </c>
      <c r="ESB13">
        <v>0</v>
      </c>
      <c r="ESC13">
        <v>0.2</v>
      </c>
      <c r="ESD13">
        <v>0</v>
      </c>
      <c r="ESE13">
        <v>0.2</v>
      </c>
      <c r="ESF13">
        <v>0</v>
      </c>
      <c r="ESG13">
        <v>0</v>
      </c>
      <c r="ESH13">
        <v>0.2</v>
      </c>
      <c r="ESI13">
        <v>0</v>
      </c>
      <c r="ESJ13">
        <v>0</v>
      </c>
      <c r="ESK13">
        <v>0</v>
      </c>
      <c r="ESL13">
        <v>0.2</v>
      </c>
      <c r="ESM13">
        <v>0.2</v>
      </c>
      <c r="ESN13">
        <v>0</v>
      </c>
      <c r="ESO13">
        <v>0.2</v>
      </c>
      <c r="ESP13">
        <v>0.2</v>
      </c>
      <c r="ESQ13">
        <v>0</v>
      </c>
      <c r="ESR13">
        <v>0.2</v>
      </c>
      <c r="ESS13">
        <v>0.2</v>
      </c>
      <c r="EST13">
        <v>0</v>
      </c>
      <c r="ESU13">
        <v>0</v>
      </c>
      <c r="ESV13">
        <v>0.2</v>
      </c>
      <c r="ESW13">
        <v>0.2</v>
      </c>
      <c r="ESX13">
        <v>0.2</v>
      </c>
      <c r="ESY13">
        <v>0.2</v>
      </c>
      <c r="ESZ13">
        <v>0.2</v>
      </c>
      <c r="ETA13">
        <v>0.2</v>
      </c>
      <c r="ETB13">
        <v>0</v>
      </c>
      <c r="ETC13">
        <v>0</v>
      </c>
      <c r="ETD13">
        <v>0.2</v>
      </c>
      <c r="ETE13">
        <v>0.2</v>
      </c>
      <c r="ETF13">
        <v>0</v>
      </c>
      <c r="ETG13">
        <v>0.2</v>
      </c>
      <c r="ETH13">
        <v>0</v>
      </c>
      <c r="ETI13">
        <v>0.2</v>
      </c>
      <c r="ETJ13">
        <v>0.2</v>
      </c>
      <c r="ETK13">
        <v>0</v>
      </c>
      <c r="ETL13">
        <v>0</v>
      </c>
      <c r="ETM13">
        <v>0</v>
      </c>
      <c r="ETN13">
        <v>0</v>
      </c>
      <c r="ETO13">
        <v>0</v>
      </c>
      <c r="ETP13">
        <v>0</v>
      </c>
      <c r="ETQ13">
        <v>0.2</v>
      </c>
      <c r="ETR13">
        <v>0.2</v>
      </c>
      <c r="ETS13">
        <v>0</v>
      </c>
      <c r="ETT13">
        <v>0</v>
      </c>
      <c r="ETU13">
        <v>0.2</v>
      </c>
      <c r="ETV13">
        <v>0</v>
      </c>
      <c r="ETW13">
        <v>0</v>
      </c>
      <c r="ETX13">
        <v>0.2</v>
      </c>
      <c r="ETY13">
        <v>0</v>
      </c>
      <c r="ETZ13">
        <v>0</v>
      </c>
      <c r="EUA13">
        <v>0</v>
      </c>
      <c r="EUB13">
        <v>0.2</v>
      </c>
      <c r="EUC13">
        <v>0.2</v>
      </c>
      <c r="EUD13">
        <v>0.2</v>
      </c>
      <c r="EUE13">
        <v>0.2</v>
      </c>
      <c r="EUF13">
        <v>0</v>
      </c>
      <c r="EUG13">
        <v>0</v>
      </c>
      <c r="EUH13">
        <v>0</v>
      </c>
      <c r="EUI13">
        <v>0</v>
      </c>
      <c r="EUJ13">
        <v>0.2</v>
      </c>
      <c r="EUK13">
        <v>0.2</v>
      </c>
      <c r="EUL13">
        <v>0</v>
      </c>
      <c r="EUM13">
        <v>0.2</v>
      </c>
      <c r="EUN13">
        <v>0.2</v>
      </c>
      <c r="EUO13">
        <v>0</v>
      </c>
      <c r="EUP13">
        <v>0</v>
      </c>
      <c r="EUQ13">
        <v>0</v>
      </c>
      <c r="EUR13">
        <v>0</v>
      </c>
      <c r="EUS13">
        <v>0</v>
      </c>
      <c r="EUT13">
        <v>0</v>
      </c>
      <c r="EUU13">
        <v>0</v>
      </c>
      <c r="EUV13">
        <v>0</v>
      </c>
      <c r="EUW13">
        <v>0.2</v>
      </c>
      <c r="EUX13">
        <v>0</v>
      </c>
      <c r="EUY13">
        <v>0.2</v>
      </c>
      <c r="EUZ13">
        <v>0.2</v>
      </c>
      <c r="EVA13">
        <v>0.2</v>
      </c>
      <c r="EVB13">
        <v>0</v>
      </c>
      <c r="EVC13">
        <v>0</v>
      </c>
      <c r="EVD13">
        <v>0</v>
      </c>
      <c r="EVE13">
        <v>0</v>
      </c>
      <c r="EVF13">
        <v>0</v>
      </c>
      <c r="EVG13">
        <v>0.2</v>
      </c>
      <c r="EVH13">
        <v>0</v>
      </c>
      <c r="EVI13">
        <v>0</v>
      </c>
      <c r="EVJ13">
        <v>0</v>
      </c>
      <c r="EVK13">
        <v>0.2</v>
      </c>
      <c r="EVL13">
        <v>0.2</v>
      </c>
      <c r="EVM13">
        <v>0</v>
      </c>
      <c r="EVN13">
        <v>0</v>
      </c>
      <c r="EVO13">
        <v>0.2</v>
      </c>
      <c r="EVP13">
        <v>0.2</v>
      </c>
      <c r="EVQ13">
        <v>0.2</v>
      </c>
      <c r="EVR13">
        <v>0</v>
      </c>
      <c r="EVS13">
        <v>0</v>
      </c>
      <c r="EVT13">
        <v>0</v>
      </c>
      <c r="EVU13">
        <v>0</v>
      </c>
      <c r="EVV13">
        <v>0.2</v>
      </c>
      <c r="EVW13">
        <v>0</v>
      </c>
      <c r="EVX13">
        <v>0</v>
      </c>
      <c r="EVY13">
        <v>0</v>
      </c>
      <c r="EVZ13">
        <v>0</v>
      </c>
      <c r="EWA13">
        <v>0.2</v>
      </c>
      <c r="EWB13">
        <v>0</v>
      </c>
      <c r="EWC13">
        <v>0</v>
      </c>
      <c r="EWD13">
        <v>0.2</v>
      </c>
      <c r="EWE13">
        <v>0.2</v>
      </c>
      <c r="EWF13">
        <v>0</v>
      </c>
      <c r="EWG13">
        <v>0</v>
      </c>
      <c r="EWH13">
        <v>0.2</v>
      </c>
      <c r="EWI13">
        <v>0</v>
      </c>
      <c r="EWJ13">
        <v>0</v>
      </c>
      <c r="EWK13">
        <v>0.2</v>
      </c>
      <c r="EWL13">
        <v>0.2</v>
      </c>
      <c r="EWM13">
        <v>0.2</v>
      </c>
      <c r="EWN13">
        <v>0.2</v>
      </c>
      <c r="EWO13">
        <v>0.2</v>
      </c>
      <c r="EWP13">
        <v>0</v>
      </c>
      <c r="EWQ13">
        <v>0.2</v>
      </c>
      <c r="EWR13">
        <v>0.2</v>
      </c>
      <c r="EWS13">
        <v>0</v>
      </c>
      <c r="EWT13">
        <v>0.2</v>
      </c>
      <c r="EWU13">
        <v>0</v>
      </c>
      <c r="EWV13">
        <v>0.2</v>
      </c>
      <c r="EWW13">
        <v>0.2</v>
      </c>
      <c r="EWX13">
        <v>0.2</v>
      </c>
      <c r="EWY13">
        <v>0.2</v>
      </c>
      <c r="EWZ13">
        <v>0</v>
      </c>
      <c r="EXA13">
        <v>0</v>
      </c>
      <c r="EXB13">
        <v>0</v>
      </c>
      <c r="EXC13">
        <v>0.2</v>
      </c>
      <c r="EXD13">
        <v>0</v>
      </c>
      <c r="EXE13">
        <v>0.2</v>
      </c>
      <c r="EXF13">
        <v>0</v>
      </c>
      <c r="EXG13">
        <v>0.2</v>
      </c>
      <c r="EXH13">
        <v>0.2</v>
      </c>
      <c r="EXI13">
        <v>0.2</v>
      </c>
      <c r="EXJ13">
        <v>0</v>
      </c>
      <c r="EXK13">
        <v>0.2</v>
      </c>
      <c r="EXL13">
        <v>0.2</v>
      </c>
      <c r="EXM13">
        <v>0.2</v>
      </c>
      <c r="EXN13">
        <v>0.2</v>
      </c>
      <c r="EXO13">
        <v>0</v>
      </c>
      <c r="EXP13">
        <v>0.2</v>
      </c>
      <c r="EXQ13">
        <v>0</v>
      </c>
      <c r="EXR13">
        <v>0.2</v>
      </c>
      <c r="EXS13">
        <v>0.2</v>
      </c>
      <c r="EXT13">
        <v>0.2</v>
      </c>
      <c r="EXU13">
        <v>0.2</v>
      </c>
      <c r="EXV13">
        <v>0</v>
      </c>
      <c r="EXW13">
        <v>0.2</v>
      </c>
      <c r="EXX13">
        <v>0</v>
      </c>
      <c r="EXY13">
        <v>0.2</v>
      </c>
      <c r="EXZ13">
        <v>0.2</v>
      </c>
      <c r="EYA13">
        <v>0</v>
      </c>
      <c r="EYB13">
        <v>0.2</v>
      </c>
      <c r="EYC13">
        <v>0.2</v>
      </c>
      <c r="EYD13">
        <v>0.2</v>
      </c>
      <c r="EYE13">
        <v>0</v>
      </c>
      <c r="EYF13">
        <v>0.2</v>
      </c>
      <c r="EYG13">
        <v>0.2</v>
      </c>
      <c r="EYH13">
        <v>0.2</v>
      </c>
      <c r="EYI13">
        <v>0</v>
      </c>
      <c r="EYJ13">
        <v>0.2</v>
      </c>
      <c r="EYK13">
        <v>0</v>
      </c>
      <c r="EYL13">
        <v>0</v>
      </c>
      <c r="EYM13">
        <v>0.2</v>
      </c>
      <c r="EYN13">
        <v>0</v>
      </c>
      <c r="EYO13">
        <v>0</v>
      </c>
      <c r="EYP13">
        <v>0</v>
      </c>
      <c r="EYQ13">
        <v>0.2</v>
      </c>
      <c r="EYR13">
        <v>0</v>
      </c>
      <c r="EYS13">
        <v>0.2</v>
      </c>
      <c r="EYT13">
        <v>0</v>
      </c>
      <c r="EYU13">
        <v>0.2</v>
      </c>
      <c r="EYV13">
        <v>0.2</v>
      </c>
      <c r="EYW13">
        <v>0.2</v>
      </c>
      <c r="EYX13">
        <v>0</v>
      </c>
      <c r="EYY13">
        <v>0</v>
      </c>
      <c r="EYZ13">
        <v>0</v>
      </c>
      <c r="EZA13">
        <v>0.2</v>
      </c>
      <c r="EZB13">
        <v>0</v>
      </c>
      <c r="EZC13">
        <v>0.2</v>
      </c>
      <c r="EZD13">
        <v>0</v>
      </c>
      <c r="EZE13">
        <v>0</v>
      </c>
      <c r="EZF13">
        <v>0</v>
      </c>
      <c r="EZG13">
        <v>0.2</v>
      </c>
      <c r="EZH13">
        <v>0.2</v>
      </c>
      <c r="EZI13">
        <v>0.2</v>
      </c>
      <c r="EZJ13">
        <v>0.2</v>
      </c>
      <c r="EZK13">
        <v>0</v>
      </c>
      <c r="EZL13">
        <v>0.2</v>
      </c>
      <c r="EZM13">
        <v>0.2</v>
      </c>
      <c r="EZN13">
        <v>0.2</v>
      </c>
      <c r="EZO13">
        <v>0</v>
      </c>
      <c r="EZP13">
        <v>0</v>
      </c>
      <c r="EZQ13">
        <v>0.2</v>
      </c>
      <c r="EZR13">
        <v>0</v>
      </c>
      <c r="EZS13">
        <v>0.2</v>
      </c>
      <c r="EZT13">
        <v>0</v>
      </c>
      <c r="EZU13">
        <v>0.2</v>
      </c>
      <c r="EZV13">
        <v>0</v>
      </c>
      <c r="EZW13">
        <v>0.2</v>
      </c>
      <c r="EZX13">
        <v>0.2</v>
      </c>
      <c r="EZY13">
        <v>0.2</v>
      </c>
      <c r="EZZ13">
        <v>0</v>
      </c>
      <c r="FAA13">
        <v>0</v>
      </c>
      <c r="FAB13">
        <v>0</v>
      </c>
      <c r="FAC13">
        <v>0.2</v>
      </c>
      <c r="FAD13">
        <v>0</v>
      </c>
      <c r="FAE13">
        <v>0.2</v>
      </c>
      <c r="FAF13">
        <v>0</v>
      </c>
      <c r="FAG13">
        <v>0.2</v>
      </c>
      <c r="FAH13">
        <v>0.2</v>
      </c>
      <c r="FAI13">
        <v>0.2</v>
      </c>
      <c r="FAJ13">
        <v>0</v>
      </c>
      <c r="FAK13">
        <v>0</v>
      </c>
      <c r="FAL13">
        <v>0</v>
      </c>
      <c r="FAM13">
        <v>0</v>
      </c>
      <c r="FAN13">
        <v>0</v>
      </c>
      <c r="FAO13">
        <v>0.2</v>
      </c>
      <c r="FAP13">
        <v>0</v>
      </c>
      <c r="FAQ13">
        <v>0</v>
      </c>
      <c r="FAR13">
        <v>0.2</v>
      </c>
      <c r="FAS13">
        <v>0</v>
      </c>
      <c r="FAT13">
        <v>0.2</v>
      </c>
      <c r="FAU13">
        <v>0.2</v>
      </c>
      <c r="FAV13">
        <v>0.2</v>
      </c>
      <c r="FAW13">
        <v>0</v>
      </c>
      <c r="FAX13">
        <v>0.2</v>
      </c>
      <c r="FAY13">
        <v>0</v>
      </c>
      <c r="FAZ13">
        <v>0</v>
      </c>
      <c r="FBA13">
        <v>0</v>
      </c>
      <c r="FBB13">
        <v>0.2</v>
      </c>
      <c r="FBC13">
        <v>0</v>
      </c>
      <c r="FBD13">
        <v>0</v>
      </c>
      <c r="FBE13">
        <v>0.2</v>
      </c>
      <c r="FBF13">
        <v>0</v>
      </c>
      <c r="FBG13">
        <v>0.2</v>
      </c>
      <c r="FBH13">
        <v>0.2</v>
      </c>
      <c r="FBI13">
        <v>0</v>
      </c>
      <c r="FBJ13">
        <v>0.2</v>
      </c>
      <c r="FBK13">
        <v>0.2</v>
      </c>
      <c r="FBL13">
        <v>0.2</v>
      </c>
      <c r="FBM13">
        <v>0</v>
      </c>
      <c r="FBN13">
        <v>0</v>
      </c>
      <c r="FBO13">
        <v>0</v>
      </c>
      <c r="FBP13">
        <v>0</v>
      </c>
      <c r="FBQ13">
        <v>0.2</v>
      </c>
      <c r="FBR13">
        <v>0</v>
      </c>
      <c r="FBS13">
        <v>0</v>
      </c>
      <c r="FBT13">
        <v>0</v>
      </c>
      <c r="FBU13">
        <v>0</v>
      </c>
      <c r="FBV13">
        <v>0</v>
      </c>
      <c r="FBW13">
        <v>0</v>
      </c>
      <c r="FBX13">
        <v>0</v>
      </c>
      <c r="FBY13">
        <v>0</v>
      </c>
      <c r="FBZ13">
        <v>0</v>
      </c>
      <c r="FCA13">
        <v>0</v>
      </c>
      <c r="FCB13">
        <v>0</v>
      </c>
      <c r="FCC13">
        <v>0.2</v>
      </c>
      <c r="FCD13">
        <v>0</v>
      </c>
      <c r="FCE13">
        <v>0</v>
      </c>
      <c r="FCF13">
        <v>0</v>
      </c>
      <c r="FCG13">
        <v>0.2</v>
      </c>
      <c r="FCH13">
        <v>0.2</v>
      </c>
      <c r="FCI13">
        <v>0</v>
      </c>
      <c r="FCJ13">
        <v>0.2</v>
      </c>
      <c r="FCK13">
        <v>0</v>
      </c>
      <c r="FCL13">
        <v>0</v>
      </c>
      <c r="FCM13">
        <v>0.2</v>
      </c>
      <c r="FCN13">
        <v>0.2</v>
      </c>
      <c r="FCO13">
        <v>0</v>
      </c>
      <c r="FCP13">
        <v>0.2</v>
      </c>
      <c r="FCQ13">
        <v>0.2</v>
      </c>
      <c r="FCR13">
        <v>0</v>
      </c>
      <c r="FCS13">
        <v>0.2</v>
      </c>
      <c r="FCT13">
        <v>0</v>
      </c>
      <c r="FCU13">
        <v>0</v>
      </c>
      <c r="FCV13">
        <v>0</v>
      </c>
      <c r="FCW13">
        <v>0</v>
      </c>
      <c r="FCX13">
        <v>0</v>
      </c>
      <c r="FCY13">
        <v>0</v>
      </c>
      <c r="FCZ13">
        <v>0</v>
      </c>
      <c r="FDA13">
        <v>0.2</v>
      </c>
      <c r="FDB13">
        <v>0.2</v>
      </c>
      <c r="FDC13">
        <v>0</v>
      </c>
      <c r="FDD13">
        <v>0.2</v>
      </c>
      <c r="FDE13">
        <v>0</v>
      </c>
      <c r="FDF13">
        <v>0.2</v>
      </c>
      <c r="FDG13">
        <v>0.2</v>
      </c>
      <c r="FDH13">
        <v>0</v>
      </c>
      <c r="FDI13">
        <v>0.2</v>
      </c>
      <c r="FDJ13">
        <v>0.2</v>
      </c>
      <c r="FDK13">
        <v>0</v>
      </c>
      <c r="FDL13">
        <v>0.2</v>
      </c>
      <c r="FDM13">
        <v>0.2</v>
      </c>
      <c r="FDN13">
        <v>0</v>
      </c>
      <c r="FDO13">
        <v>0</v>
      </c>
      <c r="FDP13">
        <v>0</v>
      </c>
      <c r="FDQ13">
        <v>0</v>
      </c>
      <c r="FDR13">
        <v>0.2</v>
      </c>
      <c r="FDS13">
        <v>0</v>
      </c>
      <c r="FDT13">
        <v>0.2</v>
      </c>
      <c r="FDU13">
        <v>0</v>
      </c>
      <c r="FDV13">
        <v>0.2</v>
      </c>
      <c r="FDW13">
        <v>0.2</v>
      </c>
      <c r="FDX13">
        <v>0</v>
      </c>
      <c r="FDY13">
        <v>0</v>
      </c>
      <c r="FDZ13">
        <v>0</v>
      </c>
      <c r="FEA13">
        <v>0</v>
      </c>
      <c r="FEB13">
        <v>0.2</v>
      </c>
      <c r="FEC13">
        <v>0.2</v>
      </c>
      <c r="FED13">
        <v>0.2</v>
      </c>
      <c r="FEE13">
        <v>0</v>
      </c>
      <c r="FEF13">
        <v>0</v>
      </c>
      <c r="FEG13">
        <v>0</v>
      </c>
      <c r="FEH13">
        <v>0</v>
      </c>
      <c r="FEI13">
        <v>0</v>
      </c>
      <c r="FEJ13">
        <v>0.2</v>
      </c>
      <c r="FEK13">
        <v>0.2</v>
      </c>
      <c r="FEL13">
        <v>0</v>
      </c>
      <c r="FEM13">
        <v>0.2</v>
      </c>
      <c r="FEN13">
        <v>0.2</v>
      </c>
      <c r="FEO13">
        <v>0.2</v>
      </c>
      <c r="FEP13">
        <v>0.2</v>
      </c>
      <c r="FEQ13">
        <v>0.2</v>
      </c>
      <c r="FER13">
        <v>0</v>
      </c>
      <c r="FES13">
        <v>0.2</v>
      </c>
      <c r="FET13">
        <v>0</v>
      </c>
      <c r="FEU13">
        <v>0.2</v>
      </c>
      <c r="FEV13">
        <v>0</v>
      </c>
      <c r="FEW13">
        <v>0.2</v>
      </c>
      <c r="FEX13">
        <v>0</v>
      </c>
      <c r="FEY13">
        <v>0</v>
      </c>
      <c r="FEZ13">
        <v>0.2</v>
      </c>
      <c r="FFA13">
        <v>0</v>
      </c>
      <c r="FFB13">
        <v>0</v>
      </c>
      <c r="FFC13">
        <v>0.2</v>
      </c>
      <c r="FFD13">
        <v>0</v>
      </c>
      <c r="FFE13">
        <v>0</v>
      </c>
      <c r="FFF13">
        <v>0</v>
      </c>
      <c r="FFG13">
        <v>0.2</v>
      </c>
      <c r="FFH13">
        <v>0.2</v>
      </c>
      <c r="FFI13">
        <v>0</v>
      </c>
      <c r="FFJ13">
        <v>0.2</v>
      </c>
      <c r="FFK13">
        <v>0.2</v>
      </c>
      <c r="FFL13">
        <v>0.2</v>
      </c>
      <c r="FFM13">
        <v>0</v>
      </c>
      <c r="FFN13">
        <v>0.2</v>
      </c>
      <c r="FFO13">
        <v>0.2</v>
      </c>
      <c r="FFP13">
        <v>0.2</v>
      </c>
      <c r="FFQ13">
        <v>0</v>
      </c>
      <c r="FFR13">
        <v>0</v>
      </c>
      <c r="FFS13">
        <v>0</v>
      </c>
      <c r="FFT13">
        <v>0</v>
      </c>
      <c r="FFU13">
        <v>0.2</v>
      </c>
      <c r="FFV13">
        <v>0.2</v>
      </c>
      <c r="FFW13">
        <v>0</v>
      </c>
      <c r="FFX13">
        <v>0</v>
      </c>
      <c r="FFY13">
        <v>0</v>
      </c>
      <c r="FFZ13">
        <v>0</v>
      </c>
      <c r="FGA13">
        <v>0</v>
      </c>
      <c r="FGB13">
        <v>0</v>
      </c>
      <c r="FGC13">
        <v>0.2</v>
      </c>
      <c r="FGD13">
        <v>0.2</v>
      </c>
      <c r="FGE13">
        <v>0</v>
      </c>
      <c r="FGF13">
        <v>0.2</v>
      </c>
      <c r="FGG13">
        <v>0</v>
      </c>
      <c r="FGH13">
        <v>0</v>
      </c>
      <c r="FGI13">
        <v>0</v>
      </c>
      <c r="FGJ13">
        <v>0</v>
      </c>
      <c r="FGK13">
        <v>0</v>
      </c>
      <c r="FGL13">
        <v>0</v>
      </c>
      <c r="FGM13">
        <v>0</v>
      </c>
      <c r="FGN13">
        <v>0</v>
      </c>
      <c r="FGO13">
        <v>0</v>
      </c>
      <c r="FGP13">
        <v>0</v>
      </c>
      <c r="FGQ13">
        <v>0</v>
      </c>
      <c r="FGR13">
        <v>0.2</v>
      </c>
      <c r="FGS13">
        <v>0.2</v>
      </c>
      <c r="FGT13">
        <v>0</v>
      </c>
      <c r="FGU13">
        <v>0</v>
      </c>
      <c r="FGV13">
        <v>0.2</v>
      </c>
      <c r="FGW13">
        <v>0</v>
      </c>
      <c r="FGX13">
        <v>0.2</v>
      </c>
      <c r="FGY13">
        <v>0.2</v>
      </c>
      <c r="FGZ13">
        <v>0</v>
      </c>
      <c r="FHA13">
        <v>0.2</v>
      </c>
      <c r="FHB13">
        <v>0</v>
      </c>
      <c r="FHC13">
        <v>0</v>
      </c>
      <c r="FHD13">
        <v>0.2</v>
      </c>
      <c r="FHE13">
        <v>0.2</v>
      </c>
      <c r="FHF13">
        <v>0.2</v>
      </c>
      <c r="FHG13">
        <v>0</v>
      </c>
      <c r="FHH13">
        <v>0</v>
      </c>
      <c r="FHI13">
        <v>0</v>
      </c>
      <c r="FHJ13">
        <v>0.2</v>
      </c>
      <c r="FHK13">
        <v>0.2</v>
      </c>
      <c r="FHL13">
        <v>0</v>
      </c>
      <c r="FHM13">
        <v>0</v>
      </c>
      <c r="FHN13">
        <v>0</v>
      </c>
      <c r="FHO13">
        <v>0</v>
      </c>
      <c r="FHP13">
        <v>0</v>
      </c>
      <c r="FHQ13">
        <v>0.2</v>
      </c>
      <c r="FHR13">
        <v>0.2</v>
      </c>
      <c r="FHS13">
        <v>0</v>
      </c>
      <c r="FHT13">
        <v>0.2</v>
      </c>
      <c r="FHU13">
        <v>0</v>
      </c>
      <c r="FHV13">
        <v>0</v>
      </c>
      <c r="FHW13">
        <v>0</v>
      </c>
      <c r="FHX13">
        <v>0</v>
      </c>
      <c r="FHY13">
        <v>0</v>
      </c>
      <c r="FHZ13">
        <v>0.2</v>
      </c>
      <c r="FIA13">
        <v>0.2</v>
      </c>
      <c r="FIB13">
        <v>0</v>
      </c>
      <c r="FIC13">
        <v>0.2</v>
      </c>
      <c r="FID13">
        <v>0.2</v>
      </c>
      <c r="FIE13">
        <v>0</v>
      </c>
      <c r="FIF13">
        <v>0.2</v>
      </c>
      <c r="FIG13">
        <v>0</v>
      </c>
      <c r="FIH13">
        <v>0.2</v>
      </c>
      <c r="FII13">
        <v>0</v>
      </c>
      <c r="FIJ13">
        <v>0</v>
      </c>
      <c r="FIK13">
        <v>0</v>
      </c>
      <c r="FIL13">
        <v>0</v>
      </c>
      <c r="FIM13">
        <v>0</v>
      </c>
      <c r="FIN13">
        <v>0</v>
      </c>
      <c r="FIO13">
        <v>0.2</v>
      </c>
      <c r="FIP13">
        <v>0</v>
      </c>
      <c r="FIQ13">
        <v>0.2</v>
      </c>
      <c r="FIR13">
        <v>0</v>
      </c>
      <c r="FIS13">
        <v>0</v>
      </c>
      <c r="FIT13">
        <v>0.2</v>
      </c>
      <c r="FIU13">
        <v>0.2</v>
      </c>
      <c r="FIV13">
        <v>0</v>
      </c>
      <c r="FIW13">
        <v>0.2</v>
      </c>
      <c r="FIX13">
        <v>0</v>
      </c>
      <c r="FIY13">
        <v>0</v>
      </c>
      <c r="FIZ13">
        <v>0.2</v>
      </c>
      <c r="FJA13">
        <v>0.2</v>
      </c>
      <c r="FJB13">
        <v>0.2</v>
      </c>
      <c r="FJC13">
        <v>0</v>
      </c>
      <c r="FJD13">
        <v>0</v>
      </c>
      <c r="FJE13">
        <v>0</v>
      </c>
      <c r="FJF13">
        <v>0.2</v>
      </c>
      <c r="FJG13">
        <v>0.2</v>
      </c>
      <c r="FJH13">
        <v>0.2</v>
      </c>
      <c r="FJI13">
        <v>0</v>
      </c>
      <c r="FJJ13">
        <v>0</v>
      </c>
      <c r="FJK13">
        <v>0.2</v>
      </c>
      <c r="FJL13">
        <v>0.2</v>
      </c>
      <c r="FJM13">
        <v>0.2</v>
      </c>
      <c r="FJN13">
        <v>0.2</v>
      </c>
      <c r="FJO13">
        <v>0.2</v>
      </c>
      <c r="FJP13">
        <v>0</v>
      </c>
      <c r="FJQ13">
        <v>0.2</v>
      </c>
      <c r="FJR13">
        <v>0.2</v>
      </c>
      <c r="FJS13">
        <v>0.2</v>
      </c>
      <c r="FJT13">
        <v>0</v>
      </c>
      <c r="FJU13">
        <v>0.2</v>
      </c>
      <c r="FJV13">
        <v>0</v>
      </c>
      <c r="FJW13">
        <v>0</v>
      </c>
      <c r="FJX13">
        <v>0.2</v>
      </c>
      <c r="FJY13">
        <v>0.2</v>
      </c>
      <c r="FJZ13">
        <v>0</v>
      </c>
      <c r="FKA13">
        <v>0.2</v>
      </c>
      <c r="FKB13">
        <v>0</v>
      </c>
      <c r="FKC13">
        <v>0.2</v>
      </c>
      <c r="FKD13">
        <v>0</v>
      </c>
      <c r="FKE13">
        <v>0</v>
      </c>
      <c r="FKF13">
        <v>0.2</v>
      </c>
      <c r="FKG13">
        <v>0</v>
      </c>
      <c r="FKH13">
        <v>0.2</v>
      </c>
      <c r="FKI13">
        <v>0.2</v>
      </c>
      <c r="FKJ13">
        <v>0</v>
      </c>
      <c r="FKK13">
        <v>0</v>
      </c>
      <c r="FKL13">
        <v>0</v>
      </c>
      <c r="FKM13">
        <v>0</v>
      </c>
      <c r="FKN13">
        <v>0</v>
      </c>
      <c r="FKO13">
        <v>0.2</v>
      </c>
      <c r="FKP13">
        <v>0.2</v>
      </c>
      <c r="FKQ13">
        <v>0.2</v>
      </c>
      <c r="FKR13">
        <v>0.2</v>
      </c>
      <c r="FKS13">
        <v>0.2</v>
      </c>
      <c r="FKT13">
        <v>0</v>
      </c>
      <c r="FKU13">
        <v>0</v>
      </c>
      <c r="FKV13">
        <v>0.2</v>
      </c>
      <c r="FKW13">
        <v>0</v>
      </c>
      <c r="FKX13">
        <v>0</v>
      </c>
      <c r="FKY13">
        <v>0</v>
      </c>
      <c r="FKZ13">
        <v>0</v>
      </c>
      <c r="FLA13">
        <v>0.2</v>
      </c>
      <c r="FLB13">
        <v>0</v>
      </c>
      <c r="FLC13">
        <v>0.2</v>
      </c>
      <c r="FLD13">
        <v>0</v>
      </c>
      <c r="FLE13">
        <v>0.2</v>
      </c>
      <c r="FLF13">
        <v>0</v>
      </c>
      <c r="FLG13">
        <v>0.2</v>
      </c>
      <c r="FLH13">
        <v>0</v>
      </c>
      <c r="FLI13">
        <v>0.2</v>
      </c>
      <c r="FLJ13">
        <v>0</v>
      </c>
      <c r="FLK13">
        <v>0.2</v>
      </c>
      <c r="FLL13">
        <v>0</v>
      </c>
      <c r="FLM13">
        <v>0</v>
      </c>
      <c r="FLN13">
        <v>0</v>
      </c>
      <c r="FLO13">
        <v>0.2</v>
      </c>
      <c r="FLP13">
        <v>0.2</v>
      </c>
      <c r="FLQ13">
        <v>0.2</v>
      </c>
      <c r="FLR13">
        <v>0.2</v>
      </c>
      <c r="FLS13">
        <v>0</v>
      </c>
      <c r="FLT13">
        <v>0.2</v>
      </c>
      <c r="FLU13">
        <v>0.2</v>
      </c>
      <c r="FLV13">
        <v>0</v>
      </c>
      <c r="FLW13">
        <v>0</v>
      </c>
      <c r="FLX13">
        <v>0.2</v>
      </c>
      <c r="FLY13">
        <v>0.2</v>
      </c>
      <c r="FLZ13">
        <v>0</v>
      </c>
      <c r="FMA13">
        <v>0</v>
      </c>
      <c r="FMB13">
        <v>0.2</v>
      </c>
      <c r="FMC13">
        <v>0</v>
      </c>
      <c r="FMD13">
        <v>0</v>
      </c>
      <c r="FME13">
        <v>0.2</v>
      </c>
      <c r="FMF13">
        <v>0</v>
      </c>
      <c r="FMG13">
        <v>0</v>
      </c>
      <c r="FMH13">
        <v>0.2</v>
      </c>
      <c r="FMI13">
        <v>0.2</v>
      </c>
      <c r="FMJ13">
        <v>0.2</v>
      </c>
      <c r="FMK13">
        <v>0</v>
      </c>
      <c r="FML13">
        <v>0.2</v>
      </c>
      <c r="FMM13">
        <v>0</v>
      </c>
      <c r="FMN13">
        <v>0</v>
      </c>
      <c r="FMO13">
        <v>0</v>
      </c>
      <c r="FMP13">
        <v>0</v>
      </c>
      <c r="FMQ13">
        <v>0</v>
      </c>
      <c r="FMR13">
        <v>0.2</v>
      </c>
      <c r="FMS13">
        <v>0.2</v>
      </c>
      <c r="FMT13">
        <v>0</v>
      </c>
      <c r="FMU13">
        <v>0</v>
      </c>
      <c r="FMV13">
        <v>0.2</v>
      </c>
      <c r="FMW13">
        <v>0.2</v>
      </c>
      <c r="FMX13">
        <v>0.2</v>
      </c>
      <c r="FMY13">
        <v>0</v>
      </c>
      <c r="FMZ13">
        <v>0</v>
      </c>
      <c r="FNA13">
        <v>0.2</v>
      </c>
      <c r="FNB13">
        <v>0.2</v>
      </c>
      <c r="FNC13">
        <v>0.2</v>
      </c>
      <c r="FND13">
        <v>0</v>
      </c>
      <c r="FNE13">
        <v>0</v>
      </c>
      <c r="FNF13">
        <v>0.2</v>
      </c>
      <c r="FNG13">
        <v>0</v>
      </c>
      <c r="FNH13">
        <v>0.2</v>
      </c>
      <c r="FNI13">
        <v>0</v>
      </c>
      <c r="FNJ13">
        <v>0.2</v>
      </c>
      <c r="FNK13">
        <v>0.2</v>
      </c>
      <c r="FNL13">
        <v>0.2</v>
      </c>
      <c r="FNM13">
        <v>0.2</v>
      </c>
      <c r="FNN13">
        <v>0</v>
      </c>
      <c r="FNO13">
        <v>0</v>
      </c>
      <c r="FNP13">
        <v>0.2</v>
      </c>
      <c r="FNQ13">
        <v>0.2</v>
      </c>
      <c r="FNR13">
        <v>0</v>
      </c>
      <c r="FNS13">
        <v>0.2</v>
      </c>
      <c r="FNT13">
        <v>0</v>
      </c>
      <c r="FNU13">
        <v>0.2</v>
      </c>
      <c r="FNV13">
        <v>0.2</v>
      </c>
      <c r="FNW13">
        <v>0</v>
      </c>
      <c r="FNX13">
        <v>0.2</v>
      </c>
      <c r="FNY13">
        <v>0</v>
      </c>
      <c r="FNZ13">
        <v>0.2</v>
      </c>
      <c r="FOA13">
        <v>0</v>
      </c>
      <c r="FOB13">
        <v>0</v>
      </c>
      <c r="FOC13">
        <v>0.2</v>
      </c>
      <c r="FOD13">
        <v>0</v>
      </c>
      <c r="FOE13">
        <v>0.2</v>
      </c>
      <c r="FOF13">
        <v>0.2</v>
      </c>
      <c r="FOG13">
        <v>0</v>
      </c>
      <c r="FOH13">
        <v>0.2</v>
      </c>
      <c r="FOI13">
        <v>0</v>
      </c>
      <c r="FOJ13">
        <v>0.2</v>
      </c>
      <c r="FOK13">
        <v>0</v>
      </c>
      <c r="FOL13">
        <v>0.2</v>
      </c>
      <c r="FOM13">
        <v>0.2</v>
      </c>
      <c r="FON13">
        <v>0.2</v>
      </c>
      <c r="FOO13">
        <v>0.2</v>
      </c>
      <c r="FOP13">
        <v>0</v>
      </c>
      <c r="FOQ13">
        <v>0</v>
      </c>
      <c r="FOR13">
        <v>0</v>
      </c>
      <c r="FOS13">
        <v>0</v>
      </c>
      <c r="FOT13">
        <v>0.2</v>
      </c>
      <c r="FOU13">
        <v>0.2</v>
      </c>
      <c r="FOV13">
        <v>0</v>
      </c>
      <c r="FOW13">
        <v>0.2</v>
      </c>
      <c r="FOX13">
        <v>0</v>
      </c>
      <c r="FOY13">
        <v>0</v>
      </c>
      <c r="FOZ13">
        <v>0</v>
      </c>
      <c r="FPA13">
        <v>0</v>
      </c>
      <c r="FPB13">
        <v>0.2</v>
      </c>
      <c r="FPC13">
        <v>0</v>
      </c>
      <c r="FPD13">
        <v>0</v>
      </c>
      <c r="FPE13">
        <v>0</v>
      </c>
      <c r="FPF13">
        <v>0</v>
      </c>
      <c r="FPG13">
        <v>0</v>
      </c>
      <c r="FPH13">
        <v>0</v>
      </c>
      <c r="FPI13">
        <v>0.2</v>
      </c>
      <c r="FPJ13">
        <v>0.2</v>
      </c>
      <c r="FPK13">
        <v>0.2</v>
      </c>
      <c r="FPL13">
        <v>0</v>
      </c>
      <c r="FPM13">
        <v>0.2</v>
      </c>
      <c r="FPN13">
        <v>0.2</v>
      </c>
      <c r="FPO13">
        <v>0</v>
      </c>
      <c r="FPP13">
        <v>0</v>
      </c>
      <c r="FPQ13">
        <v>0</v>
      </c>
      <c r="FPR13">
        <v>0.2</v>
      </c>
      <c r="FPS13">
        <v>0.2</v>
      </c>
      <c r="FPT13">
        <v>0.2</v>
      </c>
      <c r="FPU13">
        <v>0.2</v>
      </c>
      <c r="FPV13">
        <v>0</v>
      </c>
      <c r="FPW13">
        <v>0.2</v>
      </c>
      <c r="FPX13">
        <v>0</v>
      </c>
      <c r="FPY13">
        <v>0</v>
      </c>
      <c r="FPZ13">
        <v>0</v>
      </c>
      <c r="FQA13">
        <v>0</v>
      </c>
      <c r="FQB13">
        <v>0.2</v>
      </c>
      <c r="FQC13">
        <v>0.2</v>
      </c>
      <c r="FQD13">
        <v>0.2</v>
      </c>
      <c r="FQE13">
        <v>0.2</v>
      </c>
      <c r="FQF13">
        <v>0</v>
      </c>
      <c r="FQG13">
        <v>0</v>
      </c>
      <c r="FQH13">
        <v>0</v>
      </c>
      <c r="FQI13">
        <v>0</v>
      </c>
      <c r="FQJ13">
        <v>0.2</v>
      </c>
      <c r="FQK13">
        <v>0.2</v>
      </c>
      <c r="FQL13">
        <v>0.2</v>
      </c>
      <c r="FQM13">
        <v>0</v>
      </c>
      <c r="FQN13">
        <v>0</v>
      </c>
      <c r="FQO13">
        <v>0.2</v>
      </c>
      <c r="FQP13">
        <v>0.2</v>
      </c>
      <c r="FQQ13">
        <v>0</v>
      </c>
      <c r="FQR13">
        <v>0.2</v>
      </c>
      <c r="FQS13">
        <v>0.2</v>
      </c>
      <c r="FQT13">
        <v>0</v>
      </c>
      <c r="FQU13">
        <v>0</v>
      </c>
      <c r="FQV13">
        <v>0.2</v>
      </c>
      <c r="FQW13">
        <v>0</v>
      </c>
      <c r="FQX13">
        <v>0</v>
      </c>
      <c r="FQY13">
        <v>0</v>
      </c>
      <c r="FQZ13">
        <v>0.2</v>
      </c>
      <c r="FRA13">
        <v>0.2</v>
      </c>
      <c r="FRB13">
        <v>0</v>
      </c>
      <c r="FRC13">
        <v>0.2</v>
      </c>
      <c r="FRD13">
        <v>0.2</v>
      </c>
      <c r="FRE13">
        <v>0</v>
      </c>
      <c r="FRF13">
        <v>0.2</v>
      </c>
      <c r="FRG13">
        <v>0</v>
      </c>
      <c r="FRH13">
        <v>0</v>
      </c>
      <c r="FRI13">
        <v>0.2</v>
      </c>
      <c r="FRJ13">
        <v>0</v>
      </c>
      <c r="FRK13">
        <v>0.2</v>
      </c>
      <c r="FRL13">
        <v>0.2</v>
      </c>
      <c r="FRM13">
        <v>0.2</v>
      </c>
      <c r="FRN13">
        <v>0.2</v>
      </c>
      <c r="FRO13">
        <v>0.2</v>
      </c>
      <c r="FRP13">
        <v>0.2</v>
      </c>
      <c r="FRQ13">
        <v>0</v>
      </c>
      <c r="FRR13">
        <v>0.2</v>
      </c>
      <c r="FRS13">
        <v>0.2</v>
      </c>
      <c r="FRT13">
        <v>0</v>
      </c>
      <c r="FRU13">
        <v>0.2</v>
      </c>
      <c r="FRV13">
        <v>0</v>
      </c>
      <c r="FRW13">
        <v>0.2</v>
      </c>
      <c r="FRX13">
        <v>0.2</v>
      </c>
      <c r="FRY13">
        <v>0</v>
      </c>
      <c r="FRZ13">
        <v>0</v>
      </c>
      <c r="FSA13">
        <v>0</v>
      </c>
      <c r="FSB13">
        <v>0</v>
      </c>
      <c r="FSC13">
        <v>0</v>
      </c>
      <c r="FSD13">
        <v>0</v>
      </c>
      <c r="FSE13">
        <v>0.2</v>
      </c>
      <c r="FSF13">
        <v>0.2</v>
      </c>
      <c r="FSG13">
        <v>0</v>
      </c>
      <c r="FSH13">
        <v>0</v>
      </c>
      <c r="FSI13">
        <v>0</v>
      </c>
      <c r="FSJ13">
        <v>0</v>
      </c>
      <c r="FSK13">
        <v>0.2</v>
      </c>
      <c r="FSL13">
        <v>0.2</v>
      </c>
      <c r="FSM13">
        <v>0</v>
      </c>
      <c r="FSN13">
        <v>0.2</v>
      </c>
      <c r="FSO13">
        <v>0</v>
      </c>
      <c r="FSP13">
        <v>0.2</v>
      </c>
      <c r="FSQ13">
        <v>0</v>
      </c>
      <c r="FSR13">
        <v>0</v>
      </c>
      <c r="FSS13">
        <v>0</v>
      </c>
      <c r="FST13">
        <v>0.2</v>
      </c>
      <c r="FSU13">
        <v>0.2</v>
      </c>
      <c r="FSV13">
        <v>0</v>
      </c>
      <c r="FSW13">
        <v>0</v>
      </c>
      <c r="FSX13">
        <v>0</v>
      </c>
      <c r="FSY13">
        <v>0.2</v>
      </c>
      <c r="FSZ13">
        <v>0.2</v>
      </c>
      <c r="FTA13">
        <v>0</v>
      </c>
      <c r="FTB13">
        <v>0.2</v>
      </c>
      <c r="FTC13">
        <v>0</v>
      </c>
      <c r="FTD13">
        <v>0.2</v>
      </c>
      <c r="FTE13">
        <v>0.2</v>
      </c>
      <c r="FTF13">
        <v>0.2</v>
      </c>
      <c r="FTG13">
        <v>0.2</v>
      </c>
      <c r="FTH13">
        <v>0.2</v>
      </c>
      <c r="FTI13">
        <v>0</v>
      </c>
      <c r="FTJ13">
        <v>0.2</v>
      </c>
      <c r="FTK13">
        <v>0</v>
      </c>
      <c r="FTL13">
        <v>0.2</v>
      </c>
      <c r="FTM13">
        <v>0</v>
      </c>
      <c r="FTN13">
        <v>0.2</v>
      </c>
      <c r="FTO13">
        <v>0</v>
      </c>
      <c r="FTP13">
        <v>0.2</v>
      </c>
      <c r="FTQ13">
        <v>0</v>
      </c>
      <c r="FTR13">
        <v>0.2</v>
      </c>
      <c r="FTS13">
        <v>0.2</v>
      </c>
      <c r="FTT13">
        <v>0</v>
      </c>
      <c r="FTU13">
        <v>0</v>
      </c>
      <c r="FTV13">
        <v>0.2</v>
      </c>
      <c r="FTW13">
        <v>0.2</v>
      </c>
      <c r="FTX13">
        <v>0.2</v>
      </c>
      <c r="FTY13">
        <v>0</v>
      </c>
      <c r="FTZ13">
        <v>0</v>
      </c>
      <c r="FUA13">
        <v>0.2</v>
      </c>
      <c r="FUB13">
        <v>0.2</v>
      </c>
      <c r="FUC13">
        <v>0</v>
      </c>
      <c r="FUD13">
        <v>0</v>
      </c>
      <c r="FUE13">
        <v>0</v>
      </c>
      <c r="FUF13">
        <v>0.2</v>
      </c>
      <c r="FUG13">
        <v>0</v>
      </c>
      <c r="FUH13">
        <v>0.2</v>
      </c>
      <c r="FUI13">
        <v>0</v>
      </c>
      <c r="FUJ13">
        <v>0</v>
      </c>
      <c r="FUK13">
        <v>0</v>
      </c>
      <c r="FUL13">
        <v>0.2</v>
      </c>
      <c r="FUM13">
        <v>0.2</v>
      </c>
      <c r="FUN13">
        <v>0</v>
      </c>
      <c r="FUO13">
        <v>0.2</v>
      </c>
      <c r="FUP13">
        <v>0</v>
      </c>
      <c r="FUQ13">
        <v>0.2</v>
      </c>
      <c r="FUR13">
        <v>0</v>
      </c>
      <c r="FUS13">
        <v>0.2</v>
      </c>
      <c r="FUT13">
        <v>0</v>
      </c>
      <c r="FUU13">
        <v>0</v>
      </c>
      <c r="FUV13">
        <v>0</v>
      </c>
      <c r="FUW13">
        <v>0</v>
      </c>
      <c r="FUX13">
        <v>0.2</v>
      </c>
      <c r="FUY13">
        <v>0.2</v>
      </c>
      <c r="FUZ13">
        <v>0.2</v>
      </c>
      <c r="FVA13">
        <v>0</v>
      </c>
      <c r="FVB13">
        <v>0.2</v>
      </c>
      <c r="FVC13">
        <v>0.2</v>
      </c>
      <c r="FVD13">
        <v>0</v>
      </c>
      <c r="FVE13">
        <v>0.2</v>
      </c>
      <c r="FVF13">
        <v>0.2</v>
      </c>
      <c r="FVG13">
        <v>0</v>
      </c>
      <c r="FVH13">
        <v>0.2</v>
      </c>
      <c r="FVI13">
        <v>0</v>
      </c>
      <c r="FVJ13">
        <v>0</v>
      </c>
      <c r="FVK13">
        <v>0.2</v>
      </c>
      <c r="FVL13">
        <v>0</v>
      </c>
      <c r="FVM13">
        <v>0</v>
      </c>
      <c r="FVN13">
        <v>0.2</v>
      </c>
      <c r="FVO13">
        <v>0</v>
      </c>
      <c r="FVP13">
        <v>0.2</v>
      </c>
      <c r="FVQ13">
        <v>0.2</v>
      </c>
      <c r="FVR13">
        <v>0.2</v>
      </c>
      <c r="FVS13">
        <v>0</v>
      </c>
      <c r="FVT13">
        <v>0</v>
      </c>
      <c r="FVU13">
        <v>0</v>
      </c>
      <c r="FVV13">
        <v>0.2</v>
      </c>
      <c r="FVW13">
        <v>0.2</v>
      </c>
      <c r="FVX13">
        <v>0.2</v>
      </c>
      <c r="FVY13">
        <v>0.2</v>
      </c>
      <c r="FVZ13">
        <v>0</v>
      </c>
      <c r="FWA13">
        <v>0.2</v>
      </c>
      <c r="FWB13">
        <v>0</v>
      </c>
      <c r="FWC13">
        <v>0.2</v>
      </c>
      <c r="FWD13">
        <v>0</v>
      </c>
      <c r="FWE13">
        <v>0</v>
      </c>
      <c r="FWF13">
        <v>0</v>
      </c>
      <c r="FWG13">
        <v>0.2</v>
      </c>
      <c r="FWH13">
        <v>0</v>
      </c>
      <c r="FWI13">
        <v>0.2</v>
      </c>
      <c r="FWJ13">
        <v>0</v>
      </c>
      <c r="FWK13">
        <v>0.2</v>
      </c>
      <c r="FWL13">
        <v>0</v>
      </c>
      <c r="FWM13">
        <v>0</v>
      </c>
      <c r="FWN13">
        <v>0</v>
      </c>
      <c r="FWO13">
        <v>0</v>
      </c>
      <c r="FWP13">
        <v>0</v>
      </c>
      <c r="FWQ13">
        <v>0</v>
      </c>
      <c r="FWR13">
        <v>0.2</v>
      </c>
      <c r="FWS13">
        <v>0.2</v>
      </c>
      <c r="FWT13">
        <v>0.2</v>
      </c>
      <c r="FWU13">
        <v>0</v>
      </c>
      <c r="FWV13">
        <v>0.2</v>
      </c>
      <c r="FWW13">
        <v>0.2</v>
      </c>
      <c r="FWX13">
        <v>0.2</v>
      </c>
      <c r="FWY13">
        <v>0</v>
      </c>
      <c r="FWZ13">
        <v>0.2</v>
      </c>
      <c r="FXA13">
        <v>0</v>
      </c>
      <c r="FXB13">
        <v>0.2</v>
      </c>
      <c r="FXC13">
        <v>0</v>
      </c>
      <c r="FXD13">
        <v>0</v>
      </c>
      <c r="FXE13">
        <v>0</v>
      </c>
      <c r="FXF13">
        <v>0</v>
      </c>
      <c r="FXG13">
        <v>0.2</v>
      </c>
      <c r="FXH13">
        <v>0</v>
      </c>
      <c r="FXI13">
        <v>0</v>
      </c>
      <c r="FXJ13">
        <v>0.2</v>
      </c>
      <c r="FXK13">
        <v>0.2</v>
      </c>
      <c r="FXL13">
        <v>0</v>
      </c>
      <c r="FXM13">
        <v>0.2</v>
      </c>
      <c r="FXN13">
        <v>0.2</v>
      </c>
      <c r="FXO13">
        <v>0</v>
      </c>
      <c r="FXP13">
        <v>0.2</v>
      </c>
      <c r="FXQ13">
        <v>0.2</v>
      </c>
      <c r="FXR13">
        <v>0.2</v>
      </c>
      <c r="FXS13">
        <v>0.2</v>
      </c>
      <c r="FXT13">
        <v>0.2</v>
      </c>
      <c r="FXU13">
        <v>0</v>
      </c>
      <c r="FXV13">
        <v>0</v>
      </c>
      <c r="FXW13">
        <v>0.2</v>
      </c>
      <c r="FXX13">
        <v>0</v>
      </c>
      <c r="FXY13">
        <v>0.2</v>
      </c>
      <c r="FXZ13">
        <v>0.2</v>
      </c>
      <c r="FYA13">
        <v>0</v>
      </c>
      <c r="FYB13">
        <v>0</v>
      </c>
      <c r="FYC13">
        <v>0.2</v>
      </c>
      <c r="FYD13">
        <v>0</v>
      </c>
      <c r="FYE13">
        <v>0.2</v>
      </c>
      <c r="FYF13">
        <v>0.2</v>
      </c>
      <c r="FYG13">
        <v>0</v>
      </c>
      <c r="FYH13">
        <v>0.2</v>
      </c>
      <c r="FYI13">
        <v>0</v>
      </c>
      <c r="FYJ13">
        <v>0</v>
      </c>
      <c r="FYK13">
        <v>0.2</v>
      </c>
      <c r="FYL13">
        <v>0.2</v>
      </c>
      <c r="FYM13">
        <v>0</v>
      </c>
      <c r="FYN13">
        <v>0.2</v>
      </c>
      <c r="FYO13">
        <v>0.2</v>
      </c>
      <c r="FYP13">
        <v>0.2</v>
      </c>
      <c r="FYQ13">
        <v>0</v>
      </c>
      <c r="FYR13">
        <v>0</v>
      </c>
      <c r="FYS13">
        <v>0</v>
      </c>
      <c r="FYT13">
        <v>0</v>
      </c>
      <c r="FYU13">
        <v>0.2</v>
      </c>
      <c r="FYV13">
        <v>0</v>
      </c>
      <c r="FYW13">
        <v>0.2</v>
      </c>
      <c r="FYX13">
        <v>0</v>
      </c>
      <c r="FYY13">
        <v>0.2</v>
      </c>
      <c r="FYZ13">
        <v>0</v>
      </c>
      <c r="FZA13">
        <v>0.2</v>
      </c>
      <c r="FZB13">
        <v>0</v>
      </c>
      <c r="FZC13">
        <v>0</v>
      </c>
      <c r="FZD13">
        <v>0.2</v>
      </c>
      <c r="FZE13">
        <v>0.2</v>
      </c>
      <c r="FZF13">
        <v>0.2</v>
      </c>
      <c r="FZG13">
        <v>0.2</v>
      </c>
      <c r="FZH13">
        <v>0.2</v>
      </c>
      <c r="FZI13">
        <v>0</v>
      </c>
      <c r="FZJ13">
        <v>0.2</v>
      </c>
      <c r="FZK13">
        <v>0</v>
      </c>
      <c r="FZL13">
        <v>0.2</v>
      </c>
      <c r="FZM13">
        <v>0.2</v>
      </c>
      <c r="FZN13">
        <v>0</v>
      </c>
      <c r="FZO13">
        <v>0.2</v>
      </c>
      <c r="FZP13">
        <v>0</v>
      </c>
      <c r="FZQ13">
        <v>0.2</v>
      </c>
      <c r="FZR13">
        <v>0.2</v>
      </c>
      <c r="FZS13">
        <v>0</v>
      </c>
      <c r="FZT13">
        <v>0.2</v>
      </c>
      <c r="FZU13">
        <v>0</v>
      </c>
      <c r="FZV13">
        <v>0</v>
      </c>
      <c r="FZW13">
        <v>0</v>
      </c>
      <c r="FZX13">
        <v>0</v>
      </c>
      <c r="FZY13">
        <v>0.2</v>
      </c>
      <c r="FZZ13">
        <v>0</v>
      </c>
      <c r="GAA13">
        <v>0.2</v>
      </c>
      <c r="GAB13">
        <v>0.2</v>
      </c>
      <c r="GAC13">
        <v>0</v>
      </c>
      <c r="GAD13">
        <v>0.2</v>
      </c>
      <c r="GAE13">
        <v>0.2</v>
      </c>
      <c r="GAF13">
        <v>0.2</v>
      </c>
      <c r="GAG13">
        <v>0.2</v>
      </c>
      <c r="GAH13">
        <v>0</v>
      </c>
      <c r="GAI13">
        <v>0</v>
      </c>
      <c r="GAJ13">
        <v>0.2</v>
      </c>
      <c r="GAK13">
        <v>0.2</v>
      </c>
      <c r="GAL13">
        <v>0.2</v>
      </c>
      <c r="GAM13">
        <v>0</v>
      </c>
      <c r="GAN13">
        <v>0.2</v>
      </c>
      <c r="GAO13">
        <v>0.2</v>
      </c>
      <c r="GAP13">
        <v>0.2</v>
      </c>
      <c r="GAQ13">
        <v>0</v>
      </c>
      <c r="GAR13">
        <v>0</v>
      </c>
      <c r="GAS13">
        <v>0.2</v>
      </c>
      <c r="GAT13">
        <v>0</v>
      </c>
      <c r="GAU13">
        <v>0.2</v>
      </c>
      <c r="GAV13">
        <v>0</v>
      </c>
      <c r="GAW13">
        <v>0.2</v>
      </c>
      <c r="GAX13">
        <v>0</v>
      </c>
      <c r="GAY13">
        <v>0.2</v>
      </c>
      <c r="GAZ13">
        <v>0</v>
      </c>
      <c r="GBA13">
        <v>0.2</v>
      </c>
      <c r="GBB13">
        <v>0.2</v>
      </c>
      <c r="GBC13">
        <v>0</v>
      </c>
      <c r="GBD13">
        <v>0.2</v>
      </c>
      <c r="GBE13">
        <v>0.2</v>
      </c>
      <c r="GBF13">
        <v>0</v>
      </c>
      <c r="GBG13">
        <v>0.2</v>
      </c>
      <c r="GBH13">
        <v>0.2</v>
      </c>
      <c r="GBI13">
        <v>0.2</v>
      </c>
      <c r="GBJ13">
        <v>0.2</v>
      </c>
      <c r="GBK13">
        <v>0</v>
      </c>
      <c r="GBL13">
        <v>0.2</v>
      </c>
      <c r="GBM13">
        <v>0.2</v>
      </c>
      <c r="GBN13">
        <v>0</v>
      </c>
      <c r="GBO13">
        <v>0.2</v>
      </c>
      <c r="GBP13">
        <v>0</v>
      </c>
      <c r="GBQ13">
        <v>0</v>
      </c>
      <c r="GBR13">
        <v>0.2</v>
      </c>
      <c r="GBS13">
        <v>0.2</v>
      </c>
      <c r="GBT13">
        <v>0.2</v>
      </c>
      <c r="GBU13">
        <v>0.2</v>
      </c>
      <c r="GBV13">
        <v>0</v>
      </c>
      <c r="GBW13">
        <v>0.2</v>
      </c>
      <c r="GBX13">
        <v>0.2</v>
      </c>
      <c r="GBY13">
        <v>0</v>
      </c>
      <c r="GBZ13">
        <v>0.2</v>
      </c>
      <c r="GCA13">
        <v>0</v>
      </c>
      <c r="GCB13">
        <v>0.2</v>
      </c>
      <c r="GCC13">
        <v>0</v>
      </c>
      <c r="GCD13">
        <v>0</v>
      </c>
      <c r="GCE13">
        <v>0</v>
      </c>
      <c r="GCF13">
        <v>0</v>
      </c>
      <c r="GCG13">
        <v>0</v>
      </c>
      <c r="GCH13">
        <v>0.2</v>
      </c>
      <c r="GCI13">
        <v>0.2</v>
      </c>
      <c r="GCJ13">
        <v>0.2</v>
      </c>
      <c r="GCK13">
        <v>0.2</v>
      </c>
      <c r="GCL13">
        <v>0</v>
      </c>
      <c r="GCM13">
        <v>0.2</v>
      </c>
      <c r="GCN13">
        <v>0.2</v>
      </c>
      <c r="GCO13">
        <v>0.2</v>
      </c>
      <c r="GCP13">
        <v>0</v>
      </c>
      <c r="GCQ13">
        <v>0</v>
      </c>
      <c r="GCR13">
        <v>0</v>
      </c>
      <c r="GCS13">
        <v>0.2</v>
      </c>
      <c r="GCT13">
        <v>0</v>
      </c>
      <c r="GCU13">
        <v>0</v>
      </c>
      <c r="GCV13">
        <v>0.2</v>
      </c>
      <c r="GCW13">
        <v>0</v>
      </c>
      <c r="GCX13">
        <v>0.2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0</v>
      </c>
      <c r="GDE13">
        <v>0.2</v>
      </c>
      <c r="GDF13">
        <v>0</v>
      </c>
      <c r="GDG13">
        <v>0</v>
      </c>
      <c r="GDH13">
        <v>0.2</v>
      </c>
      <c r="GDI13">
        <v>0.2</v>
      </c>
      <c r="GDJ13">
        <v>0</v>
      </c>
      <c r="GDK13">
        <v>0</v>
      </c>
      <c r="GDL13">
        <v>0.2</v>
      </c>
      <c r="GDM13">
        <v>0</v>
      </c>
      <c r="GDN13">
        <v>0.2</v>
      </c>
      <c r="GDO13">
        <v>0</v>
      </c>
      <c r="GDP13">
        <v>0</v>
      </c>
      <c r="GDQ13">
        <v>0</v>
      </c>
      <c r="GDR13">
        <v>0.2</v>
      </c>
      <c r="GDS13">
        <v>0</v>
      </c>
      <c r="GDT13">
        <v>0.2</v>
      </c>
      <c r="GDU13">
        <v>0</v>
      </c>
      <c r="GDV13">
        <v>0.2</v>
      </c>
      <c r="GDW13">
        <v>0</v>
      </c>
      <c r="GDX13">
        <v>0.2</v>
      </c>
      <c r="GDY13">
        <v>0</v>
      </c>
      <c r="GDZ13">
        <v>0.2</v>
      </c>
      <c r="GEA13">
        <v>0</v>
      </c>
      <c r="GEB13">
        <v>0.2</v>
      </c>
      <c r="GEC13">
        <v>0</v>
      </c>
      <c r="GED13">
        <v>0</v>
      </c>
      <c r="GEE13">
        <v>0.2</v>
      </c>
      <c r="GEF13">
        <v>0</v>
      </c>
      <c r="GEG13">
        <v>0.2</v>
      </c>
      <c r="GEH13">
        <v>0</v>
      </c>
      <c r="GEI13">
        <v>0</v>
      </c>
      <c r="GEJ13">
        <v>0</v>
      </c>
      <c r="GEK13">
        <v>0.2</v>
      </c>
      <c r="GEL13">
        <v>0.2</v>
      </c>
      <c r="GEM13">
        <v>0.2</v>
      </c>
      <c r="GEN13">
        <v>0</v>
      </c>
      <c r="GEO13">
        <v>0</v>
      </c>
      <c r="GEP13">
        <v>0</v>
      </c>
      <c r="GEQ13">
        <v>0.2</v>
      </c>
      <c r="GER13">
        <v>0</v>
      </c>
      <c r="GES13">
        <v>0.2</v>
      </c>
      <c r="GET13">
        <v>0.2</v>
      </c>
      <c r="GEU13">
        <v>0</v>
      </c>
      <c r="GEV13">
        <v>0.2</v>
      </c>
      <c r="GEW13">
        <v>0</v>
      </c>
      <c r="GEX13">
        <v>0.2</v>
      </c>
      <c r="GEY13">
        <v>0.2</v>
      </c>
      <c r="GEZ13">
        <v>0.2</v>
      </c>
      <c r="GFA13">
        <v>0.2</v>
      </c>
      <c r="GFB13">
        <v>0</v>
      </c>
      <c r="GFC13">
        <v>0</v>
      </c>
      <c r="GFD13">
        <v>0</v>
      </c>
      <c r="GFE13">
        <v>0.2</v>
      </c>
      <c r="GFF13">
        <v>0</v>
      </c>
      <c r="GFG13">
        <v>0</v>
      </c>
      <c r="GFH13">
        <v>0.2</v>
      </c>
      <c r="GFI13">
        <v>0</v>
      </c>
      <c r="GFJ13">
        <v>0</v>
      </c>
      <c r="GFK13">
        <v>0</v>
      </c>
      <c r="GFL13">
        <v>0</v>
      </c>
      <c r="GFM13">
        <v>0</v>
      </c>
      <c r="GFN13">
        <v>0.2</v>
      </c>
      <c r="GFO13">
        <v>0.2</v>
      </c>
      <c r="GFP13">
        <v>0.2</v>
      </c>
      <c r="GFQ13">
        <v>0</v>
      </c>
      <c r="GFR13">
        <v>0</v>
      </c>
      <c r="GFS13">
        <v>0.2</v>
      </c>
      <c r="GFT13">
        <v>0</v>
      </c>
      <c r="GFU13">
        <v>0</v>
      </c>
      <c r="GFV13">
        <v>0</v>
      </c>
      <c r="GFW13">
        <v>0.2</v>
      </c>
      <c r="GFX13">
        <v>0.2</v>
      </c>
      <c r="GFY13">
        <v>0.2</v>
      </c>
      <c r="GFZ13">
        <v>0</v>
      </c>
      <c r="GGA13">
        <v>0</v>
      </c>
      <c r="GGB13">
        <v>0.2</v>
      </c>
      <c r="GGC13">
        <v>0.2</v>
      </c>
      <c r="GGD13">
        <v>0.2</v>
      </c>
      <c r="GGE13">
        <v>0</v>
      </c>
      <c r="GGF13">
        <v>0.2</v>
      </c>
      <c r="GGG13">
        <v>0</v>
      </c>
      <c r="GGH13">
        <v>0.2</v>
      </c>
      <c r="GGI13">
        <v>0.2</v>
      </c>
      <c r="GGJ13">
        <v>0.2</v>
      </c>
      <c r="GGK13">
        <v>0.2</v>
      </c>
      <c r="GGL13">
        <v>0.2</v>
      </c>
      <c r="GGM13">
        <v>0.2</v>
      </c>
      <c r="GGN13">
        <v>0</v>
      </c>
      <c r="GGO13">
        <v>0</v>
      </c>
      <c r="GGP13">
        <v>0.2</v>
      </c>
      <c r="GGQ13">
        <v>0.2</v>
      </c>
      <c r="GGR13">
        <v>0.2</v>
      </c>
      <c r="GGS13">
        <v>0.2</v>
      </c>
      <c r="GGT13">
        <v>0</v>
      </c>
      <c r="GGU13">
        <v>0.2</v>
      </c>
      <c r="GGV13">
        <v>0.2</v>
      </c>
      <c r="GGW13">
        <v>0</v>
      </c>
      <c r="GGX13">
        <v>0.2</v>
      </c>
      <c r="GGY13">
        <v>0</v>
      </c>
      <c r="GGZ13">
        <v>0.2</v>
      </c>
      <c r="GHA13">
        <v>0.2</v>
      </c>
      <c r="GHB13">
        <v>0.2</v>
      </c>
      <c r="GHC13">
        <v>0</v>
      </c>
      <c r="GHD13">
        <v>0.2</v>
      </c>
      <c r="GHE13">
        <v>0</v>
      </c>
      <c r="GHF13">
        <v>0</v>
      </c>
      <c r="GHG13">
        <v>0.2</v>
      </c>
      <c r="GHH13">
        <v>0.2</v>
      </c>
      <c r="GHI13">
        <v>0</v>
      </c>
      <c r="GHJ13">
        <v>0</v>
      </c>
      <c r="GHK13">
        <v>0</v>
      </c>
      <c r="GHL13">
        <v>0</v>
      </c>
      <c r="GHM13">
        <v>0.2</v>
      </c>
      <c r="GHN13">
        <v>0</v>
      </c>
      <c r="GHO13">
        <v>0</v>
      </c>
      <c r="GHP13">
        <v>0</v>
      </c>
      <c r="GHQ13">
        <v>0</v>
      </c>
      <c r="GHR13">
        <v>0.2</v>
      </c>
      <c r="GHS13">
        <v>0</v>
      </c>
      <c r="GHT13">
        <v>0</v>
      </c>
      <c r="GHU13">
        <v>0</v>
      </c>
      <c r="GHV13">
        <v>0.2</v>
      </c>
      <c r="GHW13">
        <v>0</v>
      </c>
      <c r="GHX13">
        <v>0.2</v>
      </c>
      <c r="GHY13">
        <v>0.2</v>
      </c>
      <c r="GHZ13">
        <v>0.2</v>
      </c>
      <c r="GIA13">
        <v>0.2</v>
      </c>
      <c r="GIB13">
        <v>0</v>
      </c>
      <c r="GIC13">
        <v>0.2</v>
      </c>
      <c r="GID13">
        <v>0</v>
      </c>
      <c r="GIE13">
        <v>0</v>
      </c>
      <c r="GIF13">
        <v>0</v>
      </c>
      <c r="GIG13">
        <v>0</v>
      </c>
      <c r="GIH13">
        <v>0.2</v>
      </c>
      <c r="GII13">
        <v>0.2</v>
      </c>
      <c r="GIJ13">
        <v>0.2</v>
      </c>
      <c r="GIK13">
        <v>0.2</v>
      </c>
      <c r="GIL13">
        <v>0</v>
      </c>
      <c r="GIM13">
        <v>0</v>
      </c>
      <c r="GIN13">
        <v>0</v>
      </c>
      <c r="GIO13">
        <v>0.2</v>
      </c>
      <c r="GIP13">
        <v>0.2</v>
      </c>
      <c r="GIQ13">
        <v>0</v>
      </c>
      <c r="GIR13">
        <v>0</v>
      </c>
      <c r="GIS13">
        <v>0</v>
      </c>
      <c r="GIT13">
        <v>0</v>
      </c>
      <c r="GIU13">
        <v>0</v>
      </c>
      <c r="GIV13">
        <v>0.2</v>
      </c>
      <c r="GIW13">
        <v>0</v>
      </c>
      <c r="GIX13">
        <v>0</v>
      </c>
      <c r="GIY13">
        <v>0</v>
      </c>
      <c r="GIZ13">
        <v>0</v>
      </c>
      <c r="GJA13">
        <v>0.2</v>
      </c>
      <c r="GJB13">
        <v>0.2</v>
      </c>
      <c r="GJC13">
        <v>0</v>
      </c>
      <c r="GJD13">
        <v>0</v>
      </c>
      <c r="GJE13">
        <v>0.2</v>
      </c>
      <c r="GJF13">
        <v>0.2</v>
      </c>
      <c r="GJG13">
        <v>0</v>
      </c>
      <c r="GJH13">
        <v>0</v>
      </c>
      <c r="GJI13">
        <v>0</v>
      </c>
      <c r="GJJ13">
        <v>0</v>
      </c>
      <c r="GJK13">
        <v>0.2</v>
      </c>
      <c r="GJL13">
        <v>0.2</v>
      </c>
    </row>
    <row r="14" spans="2:5004">
      <c r="B14">
        <v>5</v>
      </c>
      <c r="C14" s="2">
        <v>0.1</v>
      </c>
      <c r="DA14">
        <v>0.2</v>
      </c>
      <c r="DB14">
        <v>0.2</v>
      </c>
      <c r="DC14">
        <v>0</v>
      </c>
      <c r="DD14">
        <v>0</v>
      </c>
      <c r="DE14">
        <v>0.2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0.2</v>
      </c>
      <c r="DM14">
        <v>0</v>
      </c>
      <c r="DN14">
        <v>0.2</v>
      </c>
      <c r="DO14">
        <v>0</v>
      </c>
      <c r="DP14">
        <v>0.2</v>
      </c>
      <c r="DQ14">
        <v>0.2</v>
      </c>
      <c r="DR14">
        <v>0</v>
      </c>
      <c r="DS14">
        <v>0</v>
      </c>
      <c r="DT14">
        <v>0.2</v>
      </c>
      <c r="DU14">
        <v>0.2</v>
      </c>
      <c r="DV14">
        <v>0</v>
      </c>
      <c r="DW14">
        <v>0.2</v>
      </c>
      <c r="DX14">
        <v>0</v>
      </c>
      <c r="DY14">
        <v>0.2</v>
      </c>
      <c r="DZ14">
        <v>0</v>
      </c>
      <c r="EA14">
        <v>0</v>
      </c>
      <c r="EB14">
        <v>0.2</v>
      </c>
      <c r="EC14">
        <v>0.2</v>
      </c>
      <c r="ED14">
        <v>0.2</v>
      </c>
      <c r="EE14">
        <v>0.2</v>
      </c>
      <c r="EF14">
        <v>0</v>
      </c>
      <c r="EG14">
        <v>0</v>
      </c>
      <c r="EH14">
        <v>0</v>
      </c>
      <c r="EI14">
        <v>0.2</v>
      </c>
      <c r="EJ14">
        <v>0.2</v>
      </c>
      <c r="EK14">
        <v>0.2</v>
      </c>
      <c r="EL14">
        <v>0</v>
      </c>
      <c r="EM14">
        <v>0.2</v>
      </c>
      <c r="EN14">
        <v>0</v>
      </c>
      <c r="EO14">
        <v>0.2</v>
      </c>
      <c r="EP14">
        <v>0</v>
      </c>
      <c r="EQ14">
        <v>0.2</v>
      </c>
      <c r="ER14">
        <v>0</v>
      </c>
      <c r="ES14">
        <v>0.2</v>
      </c>
      <c r="ET14">
        <v>0</v>
      </c>
      <c r="EU14">
        <v>0.2</v>
      </c>
      <c r="EV14">
        <v>0.2</v>
      </c>
      <c r="EW14">
        <v>0</v>
      </c>
      <c r="EX14">
        <v>0</v>
      </c>
      <c r="EY14">
        <v>0</v>
      </c>
      <c r="EZ14">
        <v>0.2</v>
      </c>
      <c r="FA14">
        <v>0.2</v>
      </c>
      <c r="FB14">
        <v>0</v>
      </c>
      <c r="FC14">
        <v>0.2</v>
      </c>
      <c r="FD14">
        <v>0.2</v>
      </c>
      <c r="FE14">
        <v>0.2</v>
      </c>
      <c r="FF14">
        <v>0</v>
      </c>
      <c r="FG14">
        <v>0</v>
      </c>
      <c r="FH14">
        <v>0</v>
      </c>
      <c r="FI14">
        <v>0.2</v>
      </c>
      <c r="FJ14">
        <v>0.2</v>
      </c>
      <c r="FK14">
        <v>0</v>
      </c>
      <c r="FL14">
        <v>0</v>
      </c>
      <c r="FM14">
        <v>0.2</v>
      </c>
      <c r="FN14">
        <v>0</v>
      </c>
      <c r="FO14">
        <v>0</v>
      </c>
      <c r="FP14">
        <v>0.2</v>
      </c>
      <c r="FQ14">
        <v>0.2</v>
      </c>
      <c r="FR14">
        <v>0.2</v>
      </c>
      <c r="FS14">
        <v>0</v>
      </c>
      <c r="FT14">
        <v>0.2</v>
      </c>
      <c r="FU14">
        <v>0</v>
      </c>
      <c r="FV14">
        <v>0.2</v>
      </c>
      <c r="FW14">
        <v>0.2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0.2</v>
      </c>
      <c r="GE14">
        <v>0</v>
      </c>
      <c r="GF14">
        <v>0.2</v>
      </c>
      <c r="GG14">
        <v>0.2</v>
      </c>
      <c r="GH14">
        <v>0.2</v>
      </c>
      <c r="GI14">
        <v>0.2</v>
      </c>
      <c r="GJ14">
        <v>0</v>
      </c>
      <c r="GK14">
        <v>0.2</v>
      </c>
      <c r="GL14">
        <v>0</v>
      </c>
      <c r="GM14">
        <v>0.2</v>
      </c>
      <c r="GN14">
        <v>0</v>
      </c>
      <c r="GO14">
        <v>0.2</v>
      </c>
      <c r="GP14">
        <v>0.2</v>
      </c>
      <c r="GQ14">
        <v>0.2</v>
      </c>
      <c r="GR14">
        <v>0.2</v>
      </c>
      <c r="GS14">
        <v>0</v>
      </c>
      <c r="GT14">
        <v>0.2</v>
      </c>
      <c r="GU14">
        <v>0.2</v>
      </c>
      <c r="GV14">
        <v>0</v>
      </c>
      <c r="GW14">
        <v>0</v>
      </c>
      <c r="GX14">
        <v>0.2</v>
      </c>
      <c r="GY14">
        <v>0</v>
      </c>
      <c r="GZ14">
        <v>0</v>
      </c>
      <c r="HA14">
        <v>0</v>
      </c>
      <c r="HB14">
        <v>0</v>
      </c>
      <c r="HC14">
        <v>0.2</v>
      </c>
      <c r="HD14">
        <v>0</v>
      </c>
      <c r="HE14">
        <v>0</v>
      </c>
      <c r="HF14">
        <v>0</v>
      </c>
      <c r="HG14">
        <v>0.2</v>
      </c>
      <c r="HH14">
        <v>0.2</v>
      </c>
      <c r="HI14">
        <v>0</v>
      </c>
      <c r="HJ14">
        <v>0.2</v>
      </c>
      <c r="HK14">
        <v>0</v>
      </c>
      <c r="HL14">
        <v>0.2</v>
      </c>
      <c r="HM14">
        <v>0.2</v>
      </c>
      <c r="HN14">
        <v>0.2</v>
      </c>
      <c r="HO14">
        <v>0</v>
      </c>
      <c r="HP14">
        <v>0.2</v>
      </c>
      <c r="HQ14">
        <v>0.2</v>
      </c>
      <c r="HR14">
        <v>0.2</v>
      </c>
      <c r="HS14">
        <v>0</v>
      </c>
      <c r="HT14">
        <v>0</v>
      </c>
      <c r="HU14">
        <v>0</v>
      </c>
      <c r="HV14">
        <v>0</v>
      </c>
      <c r="HW14">
        <v>0.2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0.2</v>
      </c>
      <c r="IG14">
        <v>0</v>
      </c>
      <c r="IH14">
        <v>0.2</v>
      </c>
      <c r="II14">
        <v>0</v>
      </c>
      <c r="IJ14">
        <v>0.2</v>
      </c>
      <c r="IK14">
        <v>0</v>
      </c>
      <c r="IL14">
        <v>0.2</v>
      </c>
      <c r="IM14">
        <v>0</v>
      </c>
      <c r="IN14">
        <v>0.2</v>
      </c>
      <c r="IO14">
        <v>0</v>
      </c>
      <c r="IP14">
        <v>0</v>
      </c>
      <c r="IQ14">
        <v>0</v>
      </c>
      <c r="IR14">
        <v>0</v>
      </c>
      <c r="IS14">
        <v>0.2</v>
      </c>
      <c r="IT14">
        <v>0</v>
      </c>
      <c r="IU14">
        <v>0.2</v>
      </c>
      <c r="IV14">
        <v>0.2</v>
      </c>
      <c r="IW14">
        <v>0.2</v>
      </c>
      <c r="IX14">
        <v>0</v>
      </c>
      <c r="IY14">
        <v>0.2</v>
      </c>
      <c r="IZ14">
        <v>0.2</v>
      </c>
      <c r="JA14">
        <v>0.2</v>
      </c>
      <c r="JB14">
        <v>0.2</v>
      </c>
      <c r="JC14">
        <v>0</v>
      </c>
      <c r="JD14">
        <v>0.2</v>
      </c>
      <c r="JE14">
        <v>0</v>
      </c>
      <c r="JF14">
        <v>0.2</v>
      </c>
      <c r="JG14">
        <v>0.2</v>
      </c>
      <c r="JH14">
        <v>0.2</v>
      </c>
      <c r="JI14">
        <v>0.2</v>
      </c>
      <c r="JJ14">
        <v>0.2</v>
      </c>
      <c r="JK14">
        <v>0.2</v>
      </c>
      <c r="JL14">
        <v>0.2</v>
      </c>
      <c r="JM14">
        <v>0</v>
      </c>
      <c r="JN14">
        <v>0.2</v>
      </c>
      <c r="JO14">
        <v>0</v>
      </c>
      <c r="JP14">
        <v>0</v>
      </c>
      <c r="JQ14">
        <v>0.2</v>
      </c>
      <c r="JR14">
        <v>0.2</v>
      </c>
      <c r="JS14">
        <v>0</v>
      </c>
      <c r="JT14">
        <v>0.2</v>
      </c>
      <c r="JU14">
        <v>0</v>
      </c>
      <c r="JV14">
        <v>0.2</v>
      </c>
      <c r="JW14">
        <v>0</v>
      </c>
      <c r="JX14">
        <v>0.2</v>
      </c>
      <c r="JY14">
        <v>0</v>
      </c>
      <c r="JZ14">
        <v>0</v>
      </c>
      <c r="KA14">
        <v>0.2</v>
      </c>
      <c r="KB14">
        <v>0.2</v>
      </c>
      <c r="KC14">
        <v>0.2</v>
      </c>
      <c r="KD14">
        <v>0.2</v>
      </c>
      <c r="KE14">
        <v>0.2</v>
      </c>
      <c r="KF14">
        <v>0</v>
      </c>
      <c r="KG14">
        <v>0</v>
      </c>
      <c r="KH14">
        <v>0.2</v>
      </c>
      <c r="KI14">
        <v>0.2</v>
      </c>
      <c r="KJ14">
        <v>0.2</v>
      </c>
      <c r="KK14">
        <v>0</v>
      </c>
      <c r="KL14">
        <v>0.2</v>
      </c>
      <c r="KM14">
        <v>0.2</v>
      </c>
      <c r="KN14">
        <v>0.2</v>
      </c>
      <c r="KO14">
        <v>0.2</v>
      </c>
      <c r="KP14">
        <v>0</v>
      </c>
      <c r="KQ14">
        <v>0</v>
      </c>
      <c r="KR14">
        <v>0</v>
      </c>
      <c r="KS14">
        <v>0.2</v>
      </c>
      <c r="KT14">
        <v>0.2</v>
      </c>
      <c r="KU14">
        <v>0</v>
      </c>
      <c r="KV14">
        <v>0.2</v>
      </c>
      <c r="KW14">
        <v>0.2</v>
      </c>
      <c r="KX14">
        <v>0.2</v>
      </c>
      <c r="KY14">
        <v>0.2</v>
      </c>
      <c r="KZ14">
        <v>0</v>
      </c>
      <c r="LA14">
        <v>0</v>
      </c>
      <c r="LB14">
        <v>0.2</v>
      </c>
      <c r="LC14">
        <v>0</v>
      </c>
      <c r="LD14">
        <v>0.2</v>
      </c>
      <c r="LE14">
        <v>0.2</v>
      </c>
      <c r="LF14">
        <v>0.2</v>
      </c>
      <c r="LG14">
        <v>0</v>
      </c>
      <c r="LH14">
        <v>0.2</v>
      </c>
      <c r="LI14">
        <v>0.2</v>
      </c>
      <c r="LJ14">
        <v>0.2</v>
      </c>
      <c r="LK14">
        <v>0.2</v>
      </c>
      <c r="LL14">
        <v>0.2</v>
      </c>
      <c r="LM14">
        <v>0.2</v>
      </c>
      <c r="LN14">
        <v>0.2</v>
      </c>
      <c r="LO14">
        <v>0</v>
      </c>
      <c r="LP14">
        <v>0</v>
      </c>
      <c r="LQ14">
        <v>0.2</v>
      </c>
      <c r="LR14">
        <v>0</v>
      </c>
      <c r="LS14">
        <v>0.2</v>
      </c>
      <c r="LT14">
        <v>0.2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0.2</v>
      </c>
      <c r="MC14">
        <v>0</v>
      </c>
      <c r="MD14">
        <v>0.2</v>
      </c>
      <c r="ME14">
        <v>0</v>
      </c>
      <c r="MF14">
        <v>0</v>
      </c>
      <c r="MG14">
        <v>0.2</v>
      </c>
      <c r="MH14">
        <v>0.2</v>
      </c>
      <c r="MI14">
        <v>0</v>
      </c>
      <c r="MJ14">
        <v>0.2</v>
      </c>
      <c r="MK14">
        <v>0</v>
      </c>
      <c r="ML14">
        <v>0.2</v>
      </c>
      <c r="MM14">
        <v>0</v>
      </c>
      <c r="MN14">
        <v>0.2</v>
      </c>
      <c r="MO14">
        <v>0</v>
      </c>
      <c r="MP14">
        <v>0.2</v>
      </c>
      <c r="MQ14">
        <v>0.2</v>
      </c>
      <c r="MR14">
        <v>0</v>
      </c>
      <c r="MS14">
        <v>0.2</v>
      </c>
      <c r="MT14">
        <v>0.2</v>
      </c>
      <c r="MU14">
        <v>0.2</v>
      </c>
      <c r="MV14">
        <v>0</v>
      </c>
      <c r="MW14">
        <v>0</v>
      </c>
      <c r="MX14">
        <v>0.2</v>
      </c>
      <c r="MY14">
        <v>0</v>
      </c>
      <c r="MZ14">
        <v>0.2</v>
      </c>
      <c r="NA14">
        <v>0</v>
      </c>
      <c r="NB14">
        <v>0.2</v>
      </c>
      <c r="NC14">
        <v>0.2</v>
      </c>
      <c r="ND14">
        <v>0</v>
      </c>
      <c r="NE14">
        <v>0.2</v>
      </c>
      <c r="NF14">
        <v>0</v>
      </c>
      <c r="NG14">
        <v>0.2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0.2</v>
      </c>
      <c r="NN14">
        <v>0.2</v>
      </c>
      <c r="NO14">
        <v>0</v>
      </c>
      <c r="NP14">
        <v>0</v>
      </c>
      <c r="NQ14">
        <v>0.2</v>
      </c>
      <c r="NR14">
        <v>0.2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0.2</v>
      </c>
      <c r="NY14">
        <v>0</v>
      </c>
      <c r="NZ14">
        <v>0.2</v>
      </c>
      <c r="OA14">
        <v>0.2</v>
      </c>
      <c r="OB14">
        <v>0.2</v>
      </c>
      <c r="OC14">
        <v>0</v>
      </c>
      <c r="OD14">
        <v>0</v>
      </c>
      <c r="OE14">
        <v>0.2</v>
      </c>
      <c r="OF14">
        <v>0</v>
      </c>
      <c r="OG14">
        <v>0</v>
      </c>
      <c r="OH14">
        <v>0</v>
      </c>
      <c r="OI14">
        <v>0.2</v>
      </c>
      <c r="OJ14">
        <v>0.2</v>
      </c>
      <c r="OK14">
        <v>0</v>
      </c>
      <c r="OL14">
        <v>0</v>
      </c>
      <c r="OM14">
        <v>0.2</v>
      </c>
      <c r="ON14">
        <v>0.2</v>
      </c>
      <c r="OO14">
        <v>0.2</v>
      </c>
      <c r="OP14">
        <v>0</v>
      </c>
      <c r="OQ14">
        <v>0.2</v>
      </c>
      <c r="OR14">
        <v>0.2</v>
      </c>
      <c r="OS14">
        <v>0.2</v>
      </c>
      <c r="OT14">
        <v>0.2</v>
      </c>
      <c r="OU14">
        <v>0.2</v>
      </c>
      <c r="OV14">
        <v>0</v>
      </c>
      <c r="OW14">
        <v>0</v>
      </c>
      <c r="OX14">
        <v>0</v>
      </c>
      <c r="OY14">
        <v>0.2</v>
      </c>
      <c r="OZ14">
        <v>0.2</v>
      </c>
      <c r="PA14">
        <v>0.2</v>
      </c>
      <c r="PB14">
        <v>0</v>
      </c>
      <c r="PC14">
        <v>0</v>
      </c>
      <c r="PD14">
        <v>0.2</v>
      </c>
      <c r="PE14">
        <v>0.2</v>
      </c>
      <c r="PF14">
        <v>0</v>
      </c>
      <c r="PG14">
        <v>0</v>
      </c>
      <c r="PH14">
        <v>0</v>
      </c>
      <c r="PI14">
        <v>0</v>
      </c>
      <c r="PJ14">
        <v>0.2</v>
      </c>
      <c r="PK14">
        <v>0.2</v>
      </c>
      <c r="PL14">
        <v>0.2</v>
      </c>
      <c r="PM14">
        <v>0.2</v>
      </c>
      <c r="PN14">
        <v>0.2</v>
      </c>
      <c r="PO14">
        <v>0.2</v>
      </c>
      <c r="PP14">
        <v>0</v>
      </c>
      <c r="PQ14">
        <v>0.2</v>
      </c>
      <c r="PR14">
        <v>0.2</v>
      </c>
      <c r="PS14">
        <v>0.2</v>
      </c>
      <c r="PT14">
        <v>0</v>
      </c>
      <c r="PU14">
        <v>0</v>
      </c>
      <c r="PV14">
        <v>0</v>
      </c>
      <c r="PW14">
        <v>0.2</v>
      </c>
      <c r="PX14">
        <v>0</v>
      </c>
      <c r="PY14">
        <v>0</v>
      </c>
      <c r="PZ14">
        <v>0.2</v>
      </c>
      <c r="QA14">
        <v>0.2</v>
      </c>
      <c r="QB14">
        <v>0</v>
      </c>
      <c r="QC14">
        <v>0</v>
      </c>
      <c r="QD14">
        <v>0</v>
      </c>
      <c r="QE14">
        <v>0.2</v>
      </c>
      <c r="QF14">
        <v>0.2</v>
      </c>
      <c r="QG14">
        <v>0.2</v>
      </c>
      <c r="QH14">
        <v>0.2</v>
      </c>
      <c r="QI14">
        <v>0.2</v>
      </c>
      <c r="QJ14">
        <v>0.2</v>
      </c>
      <c r="QK14">
        <v>0</v>
      </c>
      <c r="QL14">
        <v>0.2</v>
      </c>
      <c r="QM14">
        <v>0.2</v>
      </c>
      <c r="QN14">
        <v>0.2</v>
      </c>
      <c r="QO14">
        <v>0.2</v>
      </c>
      <c r="QP14">
        <v>0</v>
      </c>
      <c r="QQ14">
        <v>0.2</v>
      </c>
      <c r="QR14">
        <v>0.2</v>
      </c>
      <c r="QS14">
        <v>0</v>
      </c>
      <c r="QT14">
        <v>0.2</v>
      </c>
      <c r="QU14">
        <v>0</v>
      </c>
      <c r="QV14">
        <v>0.2</v>
      </c>
      <c r="QW14">
        <v>0.2</v>
      </c>
      <c r="QX14">
        <v>0.2</v>
      </c>
      <c r="QY14">
        <v>0.2</v>
      </c>
      <c r="QZ14">
        <v>0</v>
      </c>
      <c r="RA14">
        <v>0</v>
      </c>
      <c r="RB14">
        <v>0.2</v>
      </c>
      <c r="RC14">
        <v>0</v>
      </c>
      <c r="RD14">
        <v>0</v>
      </c>
      <c r="RE14">
        <v>0</v>
      </c>
      <c r="RF14">
        <v>0.2</v>
      </c>
      <c r="RG14">
        <v>0.2</v>
      </c>
      <c r="RH14">
        <v>0</v>
      </c>
      <c r="RI14">
        <v>0.2</v>
      </c>
      <c r="RJ14">
        <v>0.2</v>
      </c>
      <c r="RK14">
        <v>0.2</v>
      </c>
      <c r="RL14">
        <v>0</v>
      </c>
      <c r="RM14">
        <v>0.2</v>
      </c>
      <c r="RN14">
        <v>0</v>
      </c>
      <c r="RO14">
        <v>0</v>
      </c>
      <c r="RP14">
        <v>0</v>
      </c>
      <c r="RQ14">
        <v>0.2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0.2</v>
      </c>
      <c r="RY14">
        <v>0</v>
      </c>
      <c r="RZ14">
        <v>0.2</v>
      </c>
      <c r="SA14">
        <v>0.2</v>
      </c>
      <c r="SB14">
        <v>0.2</v>
      </c>
      <c r="SC14">
        <v>0.2</v>
      </c>
      <c r="SD14">
        <v>0.2</v>
      </c>
      <c r="SE14">
        <v>0.2</v>
      </c>
      <c r="SF14">
        <v>0.2</v>
      </c>
      <c r="SG14">
        <v>0.2</v>
      </c>
      <c r="SH14">
        <v>0</v>
      </c>
      <c r="SI14">
        <v>0</v>
      </c>
      <c r="SJ14">
        <v>0.2</v>
      </c>
      <c r="SK14">
        <v>0.2</v>
      </c>
      <c r="SL14">
        <v>0</v>
      </c>
      <c r="SM14">
        <v>0</v>
      </c>
      <c r="SN14">
        <v>0.2</v>
      </c>
      <c r="SO14">
        <v>0</v>
      </c>
      <c r="SP14">
        <v>0</v>
      </c>
      <c r="SQ14">
        <v>0.2</v>
      </c>
      <c r="SR14">
        <v>0.2</v>
      </c>
      <c r="SS14">
        <v>0.2</v>
      </c>
      <c r="ST14">
        <v>0.2</v>
      </c>
      <c r="SU14">
        <v>0.2</v>
      </c>
      <c r="SV14">
        <v>0.2</v>
      </c>
      <c r="SW14">
        <v>0</v>
      </c>
      <c r="SX14">
        <v>0.2</v>
      </c>
      <c r="SY14">
        <v>0</v>
      </c>
      <c r="SZ14">
        <v>0.2</v>
      </c>
      <c r="TA14">
        <v>0</v>
      </c>
      <c r="TB14">
        <v>0</v>
      </c>
      <c r="TC14">
        <v>0.2</v>
      </c>
      <c r="TD14">
        <v>0.2</v>
      </c>
      <c r="TE14">
        <v>0</v>
      </c>
      <c r="TF14">
        <v>0.2</v>
      </c>
      <c r="TG14">
        <v>0</v>
      </c>
      <c r="TH14">
        <v>0.2</v>
      </c>
      <c r="TI14">
        <v>0.2</v>
      </c>
      <c r="TJ14">
        <v>0</v>
      </c>
      <c r="TK14">
        <v>0.2</v>
      </c>
      <c r="TL14">
        <v>0</v>
      </c>
      <c r="TM14">
        <v>0</v>
      </c>
      <c r="TN14">
        <v>0.2</v>
      </c>
      <c r="TO14">
        <v>0.2</v>
      </c>
      <c r="TP14">
        <v>0</v>
      </c>
      <c r="TQ14">
        <v>0.2</v>
      </c>
      <c r="TR14">
        <v>0.2</v>
      </c>
      <c r="TS14">
        <v>0</v>
      </c>
      <c r="TT14">
        <v>0.2</v>
      </c>
      <c r="TU14">
        <v>0</v>
      </c>
      <c r="TV14">
        <v>0</v>
      </c>
      <c r="TW14">
        <v>0</v>
      </c>
      <c r="TX14">
        <v>0.2</v>
      </c>
      <c r="TY14">
        <v>0.2</v>
      </c>
      <c r="TZ14">
        <v>0</v>
      </c>
      <c r="UA14">
        <v>0</v>
      </c>
      <c r="UB14">
        <v>0</v>
      </c>
      <c r="UC14">
        <v>0.2</v>
      </c>
      <c r="UD14">
        <v>0.2</v>
      </c>
      <c r="UE14">
        <v>0</v>
      </c>
      <c r="UF14">
        <v>0.2</v>
      </c>
      <c r="UG14">
        <v>0.2</v>
      </c>
      <c r="UH14">
        <v>0.2</v>
      </c>
      <c r="UI14">
        <v>0</v>
      </c>
      <c r="UJ14">
        <v>0</v>
      </c>
      <c r="UK14">
        <v>0.2</v>
      </c>
      <c r="UL14">
        <v>0.2</v>
      </c>
      <c r="UM14">
        <v>0</v>
      </c>
      <c r="UN14">
        <v>0</v>
      </c>
      <c r="UO14">
        <v>0</v>
      </c>
      <c r="UP14">
        <v>0.2</v>
      </c>
      <c r="UQ14">
        <v>0.2</v>
      </c>
      <c r="UR14">
        <v>0.2</v>
      </c>
      <c r="US14">
        <v>0</v>
      </c>
      <c r="UT14">
        <v>0</v>
      </c>
      <c r="UU14">
        <v>0.2</v>
      </c>
      <c r="UV14">
        <v>0.2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0.2</v>
      </c>
      <c r="VF14">
        <v>0.2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0.2</v>
      </c>
      <c r="VO14">
        <v>0</v>
      </c>
      <c r="VP14">
        <v>0.2</v>
      </c>
      <c r="VQ14">
        <v>0.2</v>
      </c>
      <c r="VR14">
        <v>0</v>
      </c>
      <c r="VS14">
        <v>0.2</v>
      </c>
      <c r="VT14">
        <v>0</v>
      </c>
      <c r="VU14">
        <v>0.2</v>
      </c>
      <c r="VV14">
        <v>0</v>
      </c>
      <c r="VW14">
        <v>0</v>
      </c>
      <c r="VX14">
        <v>0.2</v>
      </c>
      <c r="VY14">
        <v>0</v>
      </c>
      <c r="VZ14">
        <v>0</v>
      </c>
      <c r="WA14">
        <v>0</v>
      </c>
      <c r="WB14">
        <v>0.2</v>
      </c>
      <c r="WC14">
        <v>0</v>
      </c>
      <c r="WD14">
        <v>0.2</v>
      </c>
      <c r="WE14">
        <v>0.2</v>
      </c>
      <c r="WF14">
        <v>0.2</v>
      </c>
      <c r="WG14">
        <v>0.2</v>
      </c>
      <c r="WH14">
        <v>0.2</v>
      </c>
      <c r="WI14">
        <v>0</v>
      </c>
      <c r="WJ14">
        <v>0.2</v>
      </c>
      <c r="WK14">
        <v>0.2</v>
      </c>
      <c r="WL14">
        <v>0</v>
      </c>
      <c r="WM14">
        <v>0</v>
      </c>
      <c r="WN14">
        <v>0.2</v>
      </c>
      <c r="WO14">
        <v>0</v>
      </c>
      <c r="WP14">
        <v>0.2</v>
      </c>
      <c r="WQ14">
        <v>0</v>
      </c>
      <c r="WR14">
        <v>0.2</v>
      </c>
      <c r="WS14">
        <v>0.2</v>
      </c>
      <c r="WT14">
        <v>0</v>
      </c>
      <c r="WU14">
        <v>0.2</v>
      </c>
      <c r="WV14">
        <v>0.2</v>
      </c>
      <c r="WW14">
        <v>0.2</v>
      </c>
      <c r="WX14">
        <v>0</v>
      </c>
      <c r="WY14">
        <v>0.2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0.2</v>
      </c>
      <c r="XN14">
        <v>0</v>
      </c>
      <c r="XO14">
        <v>0.2</v>
      </c>
      <c r="XP14">
        <v>0.2</v>
      </c>
      <c r="XQ14">
        <v>0</v>
      </c>
      <c r="XR14">
        <v>0.2</v>
      </c>
      <c r="XS14">
        <v>0</v>
      </c>
      <c r="XT14">
        <v>0</v>
      </c>
      <c r="XU14">
        <v>0.2</v>
      </c>
      <c r="XV14">
        <v>0.2</v>
      </c>
      <c r="XW14">
        <v>0.2</v>
      </c>
      <c r="XX14">
        <v>0</v>
      </c>
      <c r="XY14">
        <v>0</v>
      </c>
      <c r="XZ14">
        <v>0.2</v>
      </c>
      <c r="YA14">
        <v>0.2</v>
      </c>
      <c r="YB14">
        <v>0</v>
      </c>
      <c r="YC14">
        <v>0</v>
      </c>
      <c r="YD14">
        <v>0</v>
      </c>
      <c r="YE14">
        <v>0</v>
      </c>
      <c r="YF14">
        <v>0.2</v>
      </c>
      <c r="YG14">
        <v>0</v>
      </c>
      <c r="YH14">
        <v>0.2</v>
      </c>
      <c r="YI14">
        <v>0.2</v>
      </c>
      <c r="YJ14">
        <v>0</v>
      </c>
      <c r="YK14">
        <v>0</v>
      </c>
      <c r="YL14">
        <v>0</v>
      </c>
      <c r="YM14">
        <v>0.2</v>
      </c>
      <c r="YN14">
        <v>0.2</v>
      </c>
      <c r="YO14">
        <v>0</v>
      </c>
      <c r="YP14">
        <v>0</v>
      </c>
      <c r="YQ14">
        <v>0</v>
      </c>
      <c r="YR14">
        <v>0.2</v>
      </c>
      <c r="YS14">
        <v>0</v>
      </c>
      <c r="YT14">
        <v>0</v>
      </c>
      <c r="YU14">
        <v>0</v>
      </c>
      <c r="YV14">
        <v>0.2</v>
      </c>
      <c r="YW14">
        <v>0.2</v>
      </c>
      <c r="YX14">
        <v>0.2</v>
      </c>
      <c r="YY14">
        <v>0.2</v>
      </c>
      <c r="YZ14">
        <v>0.2</v>
      </c>
      <c r="ZA14">
        <v>0.2</v>
      </c>
      <c r="ZB14">
        <v>0.2</v>
      </c>
      <c r="ZC14">
        <v>0.2</v>
      </c>
      <c r="ZD14">
        <v>0.2</v>
      </c>
      <c r="ZE14">
        <v>0</v>
      </c>
      <c r="ZF14">
        <v>0.2</v>
      </c>
      <c r="ZG14">
        <v>0</v>
      </c>
      <c r="ZH14">
        <v>0</v>
      </c>
      <c r="ZI14">
        <v>0.2</v>
      </c>
      <c r="ZJ14">
        <v>0</v>
      </c>
      <c r="ZK14">
        <v>0.2</v>
      </c>
      <c r="ZL14">
        <v>0.2</v>
      </c>
      <c r="ZM14">
        <v>0</v>
      </c>
      <c r="ZN14">
        <v>0</v>
      </c>
      <c r="ZO14">
        <v>0.2</v>
      </c>
      <c r="ZP14">
        <v>0</v>
      </c>
      <c r="ZQ14">
        <v>0</v>
      </c>
      <c r="ZR14">
        <v>0.2</v>
      </c>
      <c r="ZS14">
        <v>0</v>
      </c>
      <c r="ZT14">
        <v>0.2</v>
      </c>
      <c r="ZU14">
        <v>0</v>
      </c>
      <c r="ZV14">
        <v>0</v>
      </c>
      <c r="ZW14">
        <v>0</v>
      </c>
      <c r="ZX14">
        <v>0.2</v>
      </c>
      <c r="ZY14">
        <v>0.2</v>
      </c>
      <c r="ZZ14">
        <v>0.2</v>
      </c>
      <c r="AAA14">
        <v>0.2</v>
      </c>
      <c r="AAB14">
        <v>0.2</v>
      </c>
      <c r="AAC14">
        <v>0.2</v>
      </c>
      <c r="AAD14">
        <v>0.2</v>
      </c>
      <c r="AAE14">
        <v>0.2</v>
      </c>
      <c r="AAF14">
        <v>0</v>
      </c>
      <c r="AAG14">
        <v>0</v>
      </c>
      <c r="AAH14">
        <v>0</v>
      </c>
      <c r="AAI14">
        <v>0.2</v>
      </c>
      <c r="AAJ14">
        <v>0.2</v>
      </c>
      <c r="AAK14">
        <v>0.2</v>
      </c>
      <c r="AAL14">
        <v>0.2</v>
      </c>
      <c r="AAM14">
        <v>0</v>
      </c>
      <c r="AAN14">
        <v>0.2</v>
      </c>
      <c r="AAO14">
        <v>0</v>
      </c>
      <c r="AAP14">
        <v>0</v>
      </c>
      <c r="AAQ14">
        <v>0.2</v>
      </c>
      <c r="AAR14">
        <v>0.2</v>
      </c>
      <c r="AAS14">
        <v>0</v>
      </c>
      <c r="AAT14">
        <v>0</v>
      </c>
      <c r="AAU14">
        <v>0.2</v>
      </c>
      <c r="AAV14">
        <v>0</v>
      </c>
      <c r="AAW14">
        <v>0.2</v>
      </c>
      <c r="AAX14">
        <v>0</v>
      </c>
      <c r="AAY14">
        <v>0</v>
      </c>
      <c r="AAZ14">
        <v>0</v>
      </c>
      <c r="ABA14">
        <v>0</v>
      </c>
      <c r="ABB14">
        <v>0.2</v>
      </c>
      <c r="ABC14">
        <v>0.2</v>
      </c>
      <c r="ABD14">
        <v>0.2</v>
      </c>
      <c r="ABE14">
        <v>0</v>
      </c>
      <c r="ABF14">
        <v>0.2</v>
      </c>
      <c r="ABG14">
        <v>0.2</v>
      </c>
      <c r="ABH14">
        <v>0</v>
      </c>
      <c r="ABI14">
        <v>0.2</v>
      </c>
      <c r="ABJ14">
        <v>0.2</v>
      </c>
      <c r="ABK14">
        <v>0.2</v>
      </c>
      <c r="ABL14">
        <v>0</v>
      </c>
      <c r="ABM14">
        <v>0</v>
      </c>
      <c r="ABN14">
        <v>0</v>
      </c>
      <c r="ABO14">
        <v>0</v>
      </c>
      <c r="ABP14">
        <v>0.2</v>
      </c>
      <c r="ABQ14">
        <v>0.2</v>
      </c>
      <c r="ABR14">
        <v>0.2</v>
      </c>
      <c r="ABS14">
        <v>0</v>
      </c>
      <c r="ABT14">
        <v>0</v>
      </c>
      <c r="ABU14">
        <v>0</v>
      </c>
      <c r="ABV14">
        <v>0</v>
      </c>
      <c r="ABW14">
        <v>0.2</v>
      </c>
      <c r="ABX14">
        <v>0</v>
      </c>
      <c r="ABY14">
        <v>0</v>
      </c>
      <c r="ABZ14">
        <v>0.2</v>
      </c>
      <c r="ACA14">
        <v>0.2</v>
      </c>
      <c r="ACB14">
        <v>0.2</v>
      </c>
      <c r="ACC14">
        <v>0.2</v>
      </c>
      <c r="ACD14">
        <v>0</v>
      </c>
      <c r="ACE14">
        <v>0</v>
      </c>
      <c r="ACF14">
        <v>0.2</v>
      </c>
      <c r="ACG14">
        <v>0</v>
      </c>
      <c r="ACH14">
        <v>0</v>
      </c>
      <c r="ACI14">
        <v>0.2</v>
      </c>
      <c r="ACJ14">
        <v>0</v>
      </c>
      <c r="ACK14">
        <v>0.2</v>
      </c>
      <c r="ACL14">
        <v>0</v>
      </c>
      <c r="ACM14">
        <v>0.2</v>
      </c>
      <c r="ACN14">
        <v>0</v>
      </c>
      <c r="ACO14">
        <v>0.2</v>
      </c>
      <c r="ACP14">
        <v>0.2</v>
      </c>
      <c r="ACQ14">
        <v>0</v>
      </c>
      <c r="ACR14">
        <v>0</v>
      </c>
      <c r="ACS14">
        <v>0</v>
      </c>
      <c r="ACT14">
        <v>0.2</v>
      </c>
      <c r="ACU14">
        <v>0.2</v>
      </c>
      <c r="ACV14">
        <v>0</v>
      </c>
      <c r="ACW14">
        <v>0.2</v>
      </c>
      <c r="ACX14">
        <v>0.2</v>
      </c>
      <c r="ACY14">
        <v>0.2</v>
      </c>
      <c r="ACZ14">
        <v>0.2</v>
      </c>
      <c r="ADA14">
        <v>0</v>
      </c>
      <c r="ADB14">
        <v>0.2</v>
      </c>
      <c r="ADC14">
        <v>0.2</v>
      </c>
      <c r="ADD14">
        <v>0</v>
      </c>
      <c r="ADE14">
        <v>0</v>
      </c>
      <c r="ADF14">
        <v>0.2</v>
      </c>
      <c r="ADG14">
        <v>0.2</v>
      </c>
      <c r="ADH14">
        <v>0.2</v>
      </c>
      <c r="ADI14">
        <v>0.2</v>
      </c>
      <c r="ADJ14">
        <v>0</v>
      </c>
      <c r="ADK14">
        <v>0.2</v>
      </c>
      <c r="ADL14">
        <v>0</v>
      </c>
      <c r="ADM14">
        <v>0</v>
      </c>
      <c r="ADN14">
        <v>0</v>
      </c>
      <c r="ADO14">
        <v>0</v>
      </c>
      <c r="ADP14">
        <v>0.2</v>
      </c>
      <c r="ADQ14">
        <v>0</v>
      </c>
      <c r="ADR14">
        <v>0</v>
      </c>
      <c r="ADS14">
        <v>0</v>
      </c>
      <c r="ADT14">
        <v>0</v>
      </c>
      <c r="ADU14">
        <v>0.2</v>
      </c>
      <c r="ADV14">
        <v>0</v>
      </c>
      <c r="ADW14">
        <v>0</v>
      </c>
      <c r="ADX14">
        <v>0</v>
      </c>
      <c r="ADY14">
        <v>0</v>
      </c>
      <c r="ADZ14">
        <v>0.2</v>
      </c>
      <c r="AEA14">
        <v>0</v>
      </c>
      <c r="AEB14">
        <v>0.2</v>
      </c>
      <c r="AEC14">
        <v>0</v>
      </c>
      <c r="AED14">
        <v>0</v>
      </c>
      <c r="AEE14">
        <v>0</v>
      </c>
      <c r="AEF14">
        <v>0</v>
      </c>
      <c r="AEG14">
        <v>0.2</v>
      </c>
      <c r="AEH14">
        <v>0.2</v>
      </c>
      <c r="AEI14">
        <v>0</v>
      </c>
      <c r="AEJ14">
        <v>0.2</v>
      </c>
      <c r="AEK14">
        <v>0</v>
      </c>
      <c r="AEL14">
        <v>0.2</v>
      </c>
      <c r="AEM14">
        <v>0</v>
      </c>
      <c r="AEN14">
        <v>0.2</v>
      </c>
      <c r="AEO14">
        <v>0.2</v>
      </c>
      <c r="AEP14">
        <v>0</v>
      </c>
      <c r="AEQ14">
        <v>0</v>
      </c>
      <c r="AER14">
        <v>0</v>
      </c>
      <c r="AES14">
        <v>0</v>
      </c>
      <c r="AET14">
        <v>0.2</v>
      </c>
      <c r="AEU14">
        <v>0.2</v>
      </c>
      <c r="AEV14">
        <v>0.2</v>
      </c>
      <c r="AEW14">
        <v>0</v>
      </c>
      <c r="AEX14">
        <v>0.2</v>
      </c>
      <c r="AEY14">
        <v>0.2</v>
      </c>
      <c r="AEZ14">
        <v>0.2</v>
      </c>
      <c r="AFA14">
        <v>0.2</v>
      </c>
      <c r="AFB14">
        <v>0.2</v>
      </c>
      <c r="AFC14">
        <v>0</v>
      </c>
      <c r="AFD14">
        <v>0</v>
      </c>
      <c r="AFE14">
        <v>0</v>
      </c>
      <c r="AFF14">
        <v>0.2</v>
      </c>
      <c r="AFG14">
        <v>0</v>
      </c>
      <c r="AFH14">
        <v>0</v>
      </c>
      <c r="AFI14">
        <v>0.2</v>
      </c>
      <c r="AFJ14">
        <v>0.2</v>
      </c>
      <c r="AFK14">
        <v>0.2</v>
      </c>
      <c r="AFL14">
        <v>0.2</v>
      </c>
      <c r="AFM14">
        <v>0</v>
      </c>
      <c r="AFN14">
        <v>0.2</v>
      </c>
      <c r="AFO14">
        <v>0</v>
      </c>
      <c r="AFP14">
        <v>0.2</v>
      </c>
      <c r="AFQ14">
        <v>0.2</v>
      </c>
      <c r="AFR14">
        <v>0.2</v>
      </c>
      <c r="AFS14">
        <v>0</v>
      </c>
      <c r="AFT14">
        <v>0</v>
      </c>
      <c r="AFU14">
        <v>0.2</v>
      </c>
      <c r="AFV14">
        <v>0</v>
      </c>
      <c r="AFW14">
        <v>0</v>
      </c>
      <c r="AFX14">
        <v>0.2</v>
      </c>
      <c r="AFY14">
        <v>0</v>
      </c>
      <c r="AFZ14">
        <v>0</v>
      </c>
      <c r="AGA14">
        <v>0.2</v>
      </c>
      <c r="AGB14">
        <v>0</v>
      </c>
      <c r="AGC14">
        <v>0.2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0.2</v>
      </c>
      <c r="AGJ14">
        <v>0</v>
      </c>
      <c r="AGK14">
        <v>0.2</v>
      </c>
      <c r="AGL14">
        <v>0.2</v>
      </c>
      <c r="AGM14">
        <v>0</v>
      </c>
      <c r="AGN14">
        <v>0</v>
      </c>
      <c r="AGO14">
        <v>0</v>
      </c>
      <c r="AGP14">
        <v>0.2</v>
      </c>
      <c r="AGQ14">
        <v>0</v>
      </c>
      <c r="AGR14">
        <v>0</v>
      </c>
      <c r="AGS14">
        <v>0</v>
      </c>
      <c r="AGT14">
        <v>0.2</v>
      </c>
      <c r="AGU14">
        <v>0</v>
      </c>
      <c r="AGV14">
        <v>0</v>
      </c>
      <c r="AGW14">
        <v>0</v>
      </c>
      <c r="AGX14">
        <v>0.2</v>
      </c>
      <c r="AGY14">
        <v>0.2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0.2</v>
      </c>
      <c r="AHF14">
        <v>0</v>
      </c>
      <c r="AHG14">
        <v>0.2</v>
      </c>
      <c r="AHH14">
        <v>0</v>
      </c>
      <c r="AHI14">
        <v>0</v>
      </c>
      <c r="AHJ14">
        <v>0</v>
      </c>
      <c r="AHK14">
        <v>0</v>
      </c>
      <c r="AHL14">
        <v>0.2</v>
      </c>
      <c r="AHM14">
        <v>0.2</v>
      </c>
      <c r="AHN14">
        <v>0</v>
      </c>
      <c r="AHO14">
        <v>0.2</v>
      </c>
      <c r="AHP14">
        <v>0</v>
      </c>
      <c r="AHQ14">
        <v>0</v>
      </c>
      <c r="AHR14">
        <v>0.2</v>
      </c>
      <c r="AHS14">
        <v>0</v>
      </c>
      <c r="AHT14">
        <v>0</v>
      </c>
      <c r="AHU14">
        <v>0.2</v>
      </c>
      <c r="AHV14">
        <v>0.2</v>
      </c>
      <c r="AHW14">
        <v>0.2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0.2</v>
      </c>
      <c r="AID14">
        <v>0</v>
      </c>
      <c r="AIE14">
        <v>0.2</v>
      </c>
      <c r="AIF14">
        <v>0.2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0.2</v>
      </c>
      <c r="AIQ14">
        <v>0</v>
      </c>
      <c r="AIR14">
        <v>0.2</v>
      </c>
      <c r="AIS14">
        <v>0</v>
      </c>
      <c r="AIT14">
        <v>0</v>
      </c>
      <c r="AIU14">
        <v>0.2</v>
      </c>
      <c r="AIV14">
        <v>0.2</v>
      </c>
      <c r="AIW14">
        <v>0.2</v>
      </c>
      <c r="AIX14">
        <v>0.2</v>
      </c>
      <c r="AIY14">
        <v>0</v>
      </c>
      <c r="AIZ14">
        <v>0.2</v>
      </c>
      <c r="AJA14">
        <v>0.2</v>
      </c>
      <c r="AJB14">
        <v>0</v>
      </c>
      <c r="AJC14">
        <v>0</v>
      </c>
      <c r="AJD14">
        <v>0.2</v>
      </c>
      <c r="AJE14">
        <v>0</v>
      </c>
      <c r="AJF14">
        <v>0</v>
      </c>
      <c r="AJG14">
        <v>0</v>
      </c>
      <c r="AJH14">
        <v>0.2</v>
      </c>
      <c r="AJI14">
        <v>0.2</v>
      </c>
      <c r="AJJ14">
        <v>0</v>
      </c>
      <c r="AJK14">
        <v>0</v>
      </c>
      <c r="AJL14">
        <v>0.2</v>
      </c>
      <c r="AJM14">
        <v>0</v>
      </c>
      <c r="AJN14">
        <v>0</v>
      </c>
      <c r="AJO14">
        <v>0</v>
      </c>
      <c r="AJP14">
        <v>0.2</v>
      </c>
      <c r="AJQ14">
        <v>0</v>
      </c>
      <c r="AJR14">
        <v>0.2</v>
      </c>
      <c r="AJS14">
        <v>0.2</v>
      </c>
      <c r="AJT14">
        <v>0.2</v>
      </c>
      <c r="AJU14">
        <v>0.2</v>
      </c>
      <c r="AJV14">
        <v>0</v>
      </c>
      <c r="AJW14">
        <v>0</v>
      </c>
      <c r="AJX14">
        <v>0</v>
      </c>
      <c r="AJY14">
        <v>0.2</v>
      </c>
      <c r="AJZ14">
        <v>0</v>
      </c>
      <c r="AKA14">
        <v>0.2</v>
      </c>
      <c r="AKB14">
        <v>0.2</v>
      </c>
      <c r="AKC14">
        <v>0.2</v>
      </c>
      <c r="AKD14">
        <v>0</v>
      </c>
      <c r="AKE14">
        <v>0.2</v>
      </c>
      <c r="AKF14">
        <v>0</v>
      </c>
      <c r="AKG14">
        <v>0.2</v>
      </c>
      <c r="AKH14">
        <v>0</v>
      </c>
      <c r="AKI14">
        <v>0.2</v>
      </c>
      <c r="AKJ14">
        <v>0.2</v>
      </c>
      <c r="AKK14">
        <v>0.2</v>
      </c>
      <c r="AKL14">
        <v>0.2</v>
      </c>
      <c r="AKM14">
        <v>0.2</v>
      </c>
      <c r="AKN14">
        <v>0.2</v>
      </c>
      <c r="AKO14">
        <v>0</v>
      </c>
      <c r="AKP14">
        <v>0.2</v>
      </c>
      <c r="AKQ14">
        <v>0</v>
      </c>
      <c r="AKR14">
        <v>0</v>
      </c>
      <c r="AKS14">
        <v>0</v>
      </c>
      <c r="AKT14">
        <v>0.2</v>
      </c>
      <c r="AKU14">
        <v>0</v>
      </c>
      <c r="AKV14">
        <v>0.2</v>
      </c>
      <c r="AKW14">
        <v>0.2</v>
      </c>
      <c r="AKX14">
        <v>0</v>
      </c>
      <c r="AKY14">
        <v>0.2</v>
      </c>
      <c r="AKZ14">
        <v>0</v>
      </c>
      <c r="ALA14">
        <v>0.2</v>
      </c>
      <c r="ALB14">
        <v>0</v>
      </c>
      <c r="ALC14">
        <v>0.2</v>
      </c>
      <c r="ALD14">
        <v>0.2</v>
      </c>
      <c r="ALE14">
        <v>0</v>
      </c>
      <c r="ALF14">
        <v>0.2</v>
      </c>
      <c r="ALG14">
        <v>0</v>
      </c>
      <c r="ALH14">
        <v>0.2</v>
      </c>
      <c r="ALI14">
        <v>0</v>
      </c>
      <c r="ALJ14">
        <v>0</v>
      </c>
      <c r="ALK14">
        <v>0</v>
      </c>
      <c r="ALL14">
        <v>0.2</v>
      </c>
      <c r="ALM14">
        <v>0.2</v>
      </c>
      <c r="ALN14">
        <v>0.2</v>
      </c>
      <c r="ALO14">
        <v>0.2</v>
      </c>
      <c r="ALP14">
        <v>0.2</v>
      </c>
      <c r="ALQ14">
        <v>0</v>
      </c>
      <c r="ALR14">
        <v>0.2</v>
      </c>
      <c r="ALS14">
        <v>0.2</v>
      </c>
      <c r="ALT14">
        <v>0.2</v>
      </c>
      <c r="ALU14">
        <v>0.2</v>
      </c>
      <c r="ALV14">
        <v>0.2</v>
      </c>
      <c r="ALW14">
        <v>0</v>
      </c>
      <c r="ALX14">
        <v>0</v>
      </c>
      <c r="ALY14">
        <v>0.2</v>
      </c>
      <c r="ALZ14">
        <v>0.2</v>
      </c>
      <c r="AMA14">
        <v>0.2</v>
      </c>
      <c r="AMB14">
        <v>0</v>
      </c>
      <c r="AMC14">
        <v>0</v>
      </c>
      <c r="AMD14">
        <v>0</v>
      </c>
      <c r="AME14">
        <v>0.2</v>
      </c>
      <c r="AMF14">
        <v>0</v>
      </c>
      <c r="AMG14">
        <v>0.2</v>
      </c>
      <c r="AMH14">
        <v>0.2</v>
      </c>
      <c r="AMI14">
        <v>0.2</v>
      </c>
      <c r="AMJ14">
        <v>0.2</v>
      </c>
      <c r="AMK14">
        <v>0.2</v>
      </c>
      <c r="AML14">
        <v>0.2</v>
      </c>
      <c r="AMM14">
        <v>0</v>
      </c>
      <c r="AMN14">
        <v>0</v>
      </c>
      <c r="AMO14">
        <v>0</v>
      </c>
      <c r="AMP14">
        <v>0.2</v>
      </c>
      <c r="AMQ14">
        <v>0.2</v>
      </c>
      <c r="AMR14">
        <v>0</v>
      </c>
      <c r="AMS14">
        <v>0</v>
      </c>
      <c r="AMT14">
        <v>0</v>
      </c>
      <c r="AMU14">
        <v>0</v>
      </c>
      <c r="AMV14">
        <v>0.2</v>
      </c>
      <c r="AMW14">
        <v>0</v>
      </c>
      <c r="AMX14">
        <v>0.2</v>
      </c>
      <c r="AMY14">
        <v>0.2</v>
      </c>
      <c r="AMZ14">
        <v>0.2</v>
      </c>
      <c r="ANA14">
        <v>0</v>
      </c>
      <c r="ANB14">
        <v>0</v>
      </c>
      <c r="ANC14">
        <v>0.2</v>
      </c>
      <c r="AND14">
        <v>0.2</v>
      </c>
      <c r="ANE14">
        <v>0</v>
      </c>
      <c r="ANF14">
        <v>0</v>
      </c>
      <c r="ANG14">
        <v>0.2</v>
      </c>
      <c r="ANH14">
        <v>0.2</v>
      </c>
      <c r="ANI14">
        <v>0.2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0.2</v>
      </c>
      <c r="ANP14">
        <v>0</v>
      </c>
      <c r="ANQ14">
        <v>0</v>
      </c>
      <c r="ANR14">
        <v>0.2</v>
      </c>
      <c r="ANS14">
        <v>0.2</v>
      </c>
      <c r="ANT14">
        <v>0</v>
      </c>
      <c r="ANU14">
        <v>0</v>
      </c>
      <c r="ANV14">
        <v>0</v>
      </c>
      <c r="ANW14">
        <v>0.2</v>
      </c>
      <c r="ANX14">
        <v>0.2</v>
      </c>
      <c r="ANY14">
        <v>0.2</v>
      </c>
      <c r="ANZ14">
        <v>0.2</v>
      </c>
      <c r="AOA14">
        <v>0.2</v>
      </c>
      <c r="AOB14">
        <v>0</v>
      </c>
      <c r="AOC14">
        <v>0</v>
      </c>
      <c r="AOD14">
        <v>0.2</v>
      </c>
      <c r="AOE14">
        <v>0</v>
      </c>
      <c r="AOF14">
        <v>0.2</v>
      </c>
      <c r="AOG14">
        <v>0.2</v>
      </c>
      <c r="AOH14">
        <v>0.2</v>
      </c>
      <c r="AOI14">
        <v>0</v>
      </c>
      <c r="AOJ14">
        <v>0.2</v>
      </c>
      <c r="AOK14">
        <v>0.2</v>
      </c>
      <c r="AOL14">
        <v>0.2</v>
      </c>
      <c r="AOM14">
        <v>0.2</v>
      </c>
      <c r="AON14">
        <v>0.2</v>
      </c>
      <c r="AOO14">
        <v>0</v>
      </c>
      <c r="AOP14">
        <v>0</v>
      </c>
      <c r="AOQ14">
        <v>0.2</v>
      </c>
      <c r="AOR14">
        <v>0</v>
      </c>
      <c r="AOS14">
        <v>0.2</v>
      </c>
      <c r="AOT14">
        <v>0</v>
      </c>
      <c r="AOU14">
        <v>0.2</v>
      </c>
      <c r="AOV14">
        <v>0</v>
      </c>
      <c r="AOW14">
        <v>0</v>
      </c>
      <c r="AOX14">
        <v>0.2</v>
      </c>
      <c r="AOY14">
        <v>0.2</v>
      </c>
      <c r="AOZ14">
        <v>0.2</v>
      </c>
      <c r="APA14">
        <v>0</v>
      </c>
      <c r="APB14">
        <v>0.2</v>
      </c>
      <c r="APC14">
        <v>0</v>
      </c>
      <c r="APD14">
        <v>0.2</v>
      </c>
      <c r="APE14">
        <v>0</v>
      </c>
      <c r="APF14">
        <v>0</v>
      </c>
      <c r="APG14">
        <v>0</v>
      </c>
      <c r="APH14">
        <v>0.2</v>
      </c>
      <c r="API14">
        <v>0.2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0.2</v>
      </c>
      <c r="APR14">
        <v>0.2</v>
      </c>
      <c r="APS14">
        <v>0</v>
      </c>
      <c r="APT14">
        <v>0.2</v>
      </c>
      <c r="APU14">
        <v>0</v>
      </c>
      <c r="APV14">
        <v>0.2</v>
      </c>
      <c r="APW14">
        <v>0.2</v>
      </c>
      <c r="APX14">
        <v>0</v>
      </c>
      <c r="APY14">
        <v>0.2</v>
      </c>
      <c r="APZ14">
        <v>0.2</v>
      </c>
      <c r="AQA14">
        <v>0.2</v>
      </c>
      <c r="AQB14">
        <v>0.2</v>
      </c>
      <c r="AQC14">
        <v>0</v>
      </c>
      <c r="AQD14">
        <v>0.2</v>
      </c>
      <c r="AQE14">
        <v>0.2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0.2</v>
      </c>
      <c r="AQL14">
        <v>0.2</v>
      </c>
      <c r="AQM14">
        <v>0</v>
      </c>
      <c r="AQN14">
        <v>0.2</v>
      </c>
      <c r="AQO14">
        <v>0</v>
      </c>
      <c r="AQP14">
        <v>0</v>
      </c>
      <c r="AQQ14">
        <v>0</v>
      </c>
      <c r="AQR14">
        <v>0.2</v>
      </c>
      <c r="AQS14">
        <v>0</v>
      </c>
      <c r="AQT14">
        <v>0</v>
      </c>
      <c r="AQU14">
        <v>0</v>
      </c>
      <c r="AQV14">
        <v>0.2</v>
      </c>
      <c r="AQW14">
        <v>0.2</v>
      </c>
      <c r="AQX14">
        <v>0.2</v>
      </c>
      <c r="AQY14">
        <v>0.2</v>
      </c>
      <c r="AQZ14">
        <v>0.2</v>
      </c>
      <c r="ARA14">
        <v>0.2</v>
      </c>
      <c r="ARB14">
        <v>0</v>
      </c>
      <c r="ARC14">
        <v>0</v>
      </c>
      <c r="ARD14">
        <v>0.2</v>
      </c>
      <c r="ARE14">
        <v>0</v>
      </c>
      <c r="ARF14">
        <v>0</v>
      </c>
      <c r="ARG14">
        <v>0.2</v>
      </c>
      <c r="ARH14">
        <v>0.2</v>
      </c>
      <c r="ARI14">
        <v>0.2</v>
      </c>
      <c r="ARJ14">
        <v>0</v>
      </c>
      <c r="ARK14">
        <v>0.2</v>
      </c>
      <c r="ARL14">
        <v>0</v>
      </c>
      <c r="ARM14">
        <v>0</v>
      </c>
      <c r="ARN14">
        <v>0.2</v>
      </c>
      <c r="ARO14">
        <v>0</v>
      </c>
      <c r="ARP14">
        <v>0</v>
      </c>
      <c r="ARQ14">
        <v>0.2</v>
      </c>
      <c r="ARR14">
        <v>0</v>
      </c>
      <c r="ARS14">
        <v>0.2</v>
      </c>
      <c r="ART14">
        <v>0</v>
      </c>
      <c r="ARU14">
        <v>0</v>
      </c>
      <c r="ARV14">
        <v>0</v>
      </c>
      <c r="ARW14">
        <v>0.2</v>
      </c>
      <c r="ARX14">
        <v>0</v>
      </c>
      <c r="ARY14">
        <v>0.2</v>
      </c>
      <c r="ARZ14">
        <v>0</v>
      </c>
      <c r="ASA14">
        <v>0.2</v>
      </c>
      <c r="ASB14">
        <v>0.2</v>
      </c>
      <c r="ASC14">
        <v>0</v>
      </c>
      <c r="ASD14">
        <v>0</v>
      </c>
      <c r="ASE14">
        <v>0</v>
      </c>
      <c r="ASF14">
        <v>0</v>
      </c>
      <c r="ASG14">
        <v>0.2</v>
      </c>
      <c r="ASH14">
        <v>0.2</v>
      </c>
      <c r="ASI14">
        <v>0</v>
      </c>
      <c r="ASJ14">
        <v>0.2</v>
      </c>
      <c r="ASK14">
        <v>0</v>
      </c>
      <c r="ASL14">
        <v>0</v>
      </c>
      <c r="ASM14">
        <v>0.2</v>
      </c>
      <c r="ASN14">
        <v>0</v>
      </c>
      <c r="ASO14">
        <v>0.2</v>
      </c>
      <c r="ASP14">
        <v>0.2</v>
      </c>
      <c r="ASQ14">
        <v>0.2</v>
      </c>
      <c r="ASR14">
        <v>0</v>
      </c>
      <c r="ASS14">
        <v>0</v>
      </c>
      <c r="AST14">
        <v>0.2</v>
      </c>
      <c r="ASU14">
        <v>0</v>
      </c>
      <c r="ASV14">
        <v>0.2</v>
      </c>
      <c r="ASW14">
        <v>0.2</v>
      </c>
      <c r="ASX14">
        <v>0.2</v>
      </c>
      <c r="ASY14">
        <v>0</v>
      </c>
      <c r="ASZ14">
        <v>0.2</v>
      </c>
      <c r="ATA14">
        <v>0.2</v>
      </c>
      <c r="ATB14">
        <v>0</v>
      </c>
      <c r="ATC14">
        <v>0</v>
      </c>
      <c r="ATD14">
        <v>0</v>
      </c>
      <c r="ATE14">
        <v>0.2</v>
      </c>
      <c r="ATF14">
        <v>0</v>
      </c>
      <c r="ATG14">
        <v>0</v>
      </c>
      <c r="ATH14">
        <v>0.2</v>
      </c>
      <c r="ATI14">
        <v>0</v>
      </c>
      <c r="ATJ14">
        <v>0</v>
      </c>
      <c r="ATK14">
        <v>0.2</v>
      </c>
      <c r="ATL14">
        <v>0.2</v>
      </c>
      <c r="ATM14">
        <v>0</v>
      </c>
      <c r="ATN14">
        <v>0</v>
      </c>
      <c r="ATO14">
        <v>0</v>
      </c>
      <c r="ATP14">
        <v>0.2</v>
      </c>
      <c r="ATQ14">
        <v>0.2</v>
      </c>
      <c r="ATR14">
        <v>0.2</v>
      </c>
      <c r="ATS14">
        <v>0</v>
      </c>
      <c r="ATT14">
        <v>0.2</v>
      </c>
      <c r="ATU14">
        <v>0</v>
      </c>
      <c r="ATV14">
        <v>0.2</v>
      </c>
      <c r="ATW14">
        <v>0.2</v>
      </c>
      <c r="ATX14">
        <v>0.2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0.2</v>
      </c>
      <c r="AUF14">
        <v>0</v>
      </c>
      <c r="AUG14">
        <v>0.2</v>
      </c>
      <c r="AUH14">
        <v>0</v>
      </c>
      <c r="AUI14">
        <v>0.2</v>
      </c>
      <c r="AUJ14">
        <v>0</v>
      </c>
      <c r="AUK14">
        <v>0</v>
      </c>
      <c r="AUL14">
        <v>0</v>
      </c>
      <c r="AUM14">
        <v>0.2</v>
      </c>
      <c r="AUN14">
        <v>0.2</v>
      </c>
      <c r="AUO14">
        <v>0.2</v>
      </c>
      <c r="AUP14">
        <v>0</v>
      </c>
      <c r="AUQ14">
        <v>0.2</v>
      </c>
      <c r="AUR14">
        <v>0</v>
      </c>
      <c r="AUS14">
        <v>0</v>
      </c>
      <c r="AUT14">
        <v>0.2</v>
      </c>
      <c r="AUU14">
        <v>0</v>
      </c>
      <c r="AUV14">
        <v>0.2</v>
      </c>
      <c r="AUW14">
        <v>0.2</v>
      </c>
      <c r="AUX14">
        <v>0</v>
      </c>
      <c r="AUY14">
        <v>0.2</v>
      </c>
      <c r="AUZ14">
        <v>0.2</v>
      </c>
      <c r="AVA14">
        <v>0</v>
      </c>
      <c r="AVB14">
        <v>0.2</v>
      </c>
      <c r="AVC14">
        <v>0.2</v>
      </c>
      <c r="AVD14">
        <v>0</v>
      </c>
      <c r="AVE14">
        <v>0</v>
      </c>
      <c r="AVF14">
        <v>0.2</v>
      </c>
      <c r="AVG14">
        <v>0</v>
      </c>
      <c r="AVH14">
        <v>0</v>
      </c>
      <c r="AVI14">
        <v>0.2</v>
      </c>
      <c r="AVJ14">
        <v>0.2</v>
      </c>
      <c r="AVK14">
        <v>0.2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0.2</v>
      </c>
      <c r="AVU14">
        <v>0.2</v>
      </c>
      <c r="AVV14">
        <v>0</v>
      </c>
      <c r="AVW14">
        <v>0</v>
      </c>
      <c r="AVX14">
        <v>0</v>
      </c>
      <c r="AVY14">
        <v>0</v>
      </c>
      <c r="AVZ14">
        <v>0.2</v>
      </c>
      <c r="AWA14">
        <v>0</v>
      </c>
      <c r="AWB14">
        <v>0</v>
      </c>
      <c r="AWC14">
        <v>0</v>
      </c>
      <c r="AWD14">
        <v>0</v>
      </c>
      <c r="AWE14">
        <v>0.2</v>
      </c>
      <c r="AWF14">
        <v>0.2</v>
      </c>
      <c r="AWG14">
        <v>0</v>
      </c>
      <c r="AWH14">
        <v>0.2</v>
      </c>
      <c r="AWI14">
        <v>0.2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0.2</v>
      </c>
      <c r="AWP14">
        <v>0.2</v>
      </c>
      <c r="AWQ14">
        <v>0.2</v>
      </c>
      <c r="AWR14">
        <v>0</v>
      </c>
      <c r="AWS14">
        <v>0</v>
      </c>
      <c r="AWT14">
        <v>0</v>
      </c>
      <c r="AWU14">
        <v>0</v>
      </c>
      <c r="AWV14">
        <v>0.2</v>
      </c>
      <c r="AWW14">
        <v>0.2</v>
      </c>
      <c r="AWX14">
        <v>0</v>
      </c>
      <c r="AWY14">
        <v>0</v>
      </c>
      <c r="AWZ14">
        <v>0</v>
      </c>
      <c r="AXA14">
        <v>0</v>
      </c>
      <c r="AXB14">
        <v>0.2</v>
      </c>
      <c r="AXC14">
        <v>0.2</v>
      </c>
      <c r="AXD14">
        <v>0.2</v>
      </c>
      <c r="AXE14">
        <v>0.2</v>
      </c>
      <c r="AXF14">
        <v>0</v>
      </c>
      <c r="AXG14">
        <v>0.2</v>
      </c>
      <c r="AXH14">
        <v>0.2</v>
      </c>
      <c r="AXI14">
        <v>0.2</v>
      </c>
      <c r="AXJ14">
        <v>0.2</v>
      </c>
      <c r="AXK14">
        <v>0</v>
      </c>
      <c r="AXL14">
        <v>0.2</v>
      </c>
      <c r="AXM14">
        <v>0.2</v>
      </c>
      <c r="AXN14">
        <v>0.2</v>
      </c>
      <c r="AXO14">
        <v>0</v>
      </c>
      <c r="AXP14">
        <v>0</v>
      </c>
      <c r="AXQ14">
        <v>0.2</v>
      </c>
      <c r="AXR14">
        <v>0</v>
      </c>
      <c r="AXS14">
        <v>0</v>
      </c>
      <c r="AXT14">
        <v>0</v>
      </c>
      <c r="AXU14">
        <v>0.2</v>
      </c>
      <c r="AXV14">
        <v>0</v>
      </c>
      <c r="AXW14">
        <v>0.2</v>
      </c>
      <c r="AXX14">
        <v>0</v>
      </c>
      <c r="AXY14">
        <v>0.2</v>
      </c>
      <c r="AXZ14">
        <v>0</v>
      </c>
      <c r="AYA14">
        <v>0.2</v>
      </c>
      <c r="AYB14">
        <v>0.2</v>
      </c>
      <c r="AYC14">
        <v>0</v>
      </c>
      <c r="AYD14">
        <v>0</v>
      </c>
      <c r="AYE14">
        <v>0.2</v>
      </c>
      <c r="AYF14">
        <v>0</v>
      </c>
      <c r="AYG14">
        <v>0.2</v>
      </c>
      <c r="AYH14">
        <v>0</v>
      </c>
      <c r="AYI14">
        <v>0.2</v>
      </c>
      <c r="AYJ14">
        <v>0</v>
      </c>
      <c r="AYK14">
        <v>0.2</v>
      </c>
      <c r="AYL14">
        <v>0</v>
      </c>
      <c r="AYM14">
        <v>0</v>
      </c>
      <c r="AYN14">
        <v>0.2</v>
      </c>
      <c r="AYO14">
        <v>0</v>
      </c>
      <c r="AYP14">
        <v>0.2</v>
      </c>
      <c r="AYQ14">
        <v>0</v>
      </c>
      <c r="AYR14">
        <v>0</v>
      </c>
      <c r="AYS14">
        <v>0.2</v>
      </c>
      <c r="AYT14">
        <v>0.2</v>
      </c>
      <c r="AYU14">
        <v>0.2</v>
      </c>
      <c r="AYV14">
        <v>0</v>
      </c>
      <c r="AYW14">
        <v>0.2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0.2</v>
      </c>
      <c r="AZD14">
        <v>0</v>
      </c>
      <c r="AZE14">
        <v>0.2</v>
      </c>
      <c r="AZF14">
        <v>0.2</v>
      </c>
      <c r="AZG14">
        <v>0.2</v>
      </c>
      <c r="AZH14">
        <v>0.2</v>
      </c>
      <c r="AZI14">
        <v>0.2</v>
      </c>
      <c r="AZJ14">
        <v>0.2</v>
      </c>
      <c r="AZK14">
        <v>0.2</v>
      </c>
      <c r="AZL14">
        <v>0.2</v>
      </c>
      <c r="AZM14">
        <v>0</v>
      </c>
      <c r="AZN14">
        <v>0.2</v>
      </c>
      <c r="AZO14">
        <v>0.2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0.2</v>
      </c>
      <c r="AZV14">
        <v>0.2</v>
      </c>
      <c r="AZW14">
        <v>0.2</v>
      </c>
      <c r="AZX14">
        <v>0.2</v>
      </c>
      <c r="AZY14">
        <v>0</v>
      </c>
      <c r="AZZ14">
        <v>0</v>
      </c>
      <c r="BAA14">
        <v>0</v>
      </c>
      <c r="BAB14">
        <v>0</v>
      </c>
      <c r="BAC14">
        <v>0.2</v>
      </c>
      <c r="BAD14">
        <v>0.2</v>
      </c>
      <c r="BAE14">
        <v>0.2</v>
      </c>
      <c r="BAF14">
        <v>0.2</v>
      </c>
      <c r="BAG14">
        <v>0.2</v>
      </c>
      <c r="BAH14">
        <v>0</v>
      </c>
      <c r="BAI14">
        <v>0.2</v>
      </c>
      <c r="BAJ14">
        <v>0.2</v>
      </c>
      <c r="BAK14">
        <v>0</v>
      </c>
      <c r="BAL14">
        <v>0</v>
      </c>
      <c r="BAM14">
        <v>0</v>
      </c>
      <c r="BAN14">
        <v>0.2</v>
      </c>
      <c r="BAO14">
        <v>0.2</v>
      </c>
      <c r="BAP14">
        <v>0</v>
      </c>
      <c r="BAQ14">
        <v>0.2</v>
      </c>
      <c r="BAR14">
        <v>0.2</v>
      </c>
      <c r="BAS14">
        <v>0.2</v>
      </c>
      <c r="BAT14">
        <v>0.2</v>
      </c>
      <c r="BAU14">
        <v>0.2</v>
      </c>
      <c r="BAV14">
        <v>0.2</v>
      </c>
      <c r="BAW14">
        <v>0</v>
      </c>
      <c r="BAX14">
        <v>0</v>
      </c>
      <c r="BAY14">
        <v>0.2</v>
      </c>
      <c r="BAZ14">
        <v>0.2</v>
      </c>
      <c r="BBA14">
        <v>0</v>
      </c>
      <c r="BBB14">
        <v>0.2</v>
      </c>
      <c r="BBC14">
        <v>0.2</v>
      </c>
      <c r="BBD14">
        <v>0</v>
      </c>
      <c r="BBE14">
        <v>0.2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0.2</v>
      </c>
      <c r="BBM14">
        <v>0</v>
      </c>
      <c r="BBN14">
        <v>0.2</v>
      </c>
      <c r="BBO14">
        <v>0</v>
      </c>
      <c r="BBP14">
        <v>0</v>
      </c>
      <c r="BBQ14">
        <v>0</v>
      </c>
      <c r="BBR14">
        <v>0.2</v>
      </c>
      <c r="BBS14">
        <v>0.2</v>
      </c>
      <c r="BBT14">
        <v>0</v>
      </c>
      <c r="BBU14">
        <v>0.2</v>
      </c>
      <c r="BBV14">
        <v>0</v>
      </c>
      <c r="BBW14">
        <v>0.2</v>
      </c>
      <c r="BBX14">
        <v>0.2</v>
      </c>
      <c r="BBY14">
        <v>0.2</v>
      </c>
      <c r="BBZ14">
        <v>0</v>
      </c>
      <c r="BCA14">
        <v>0.2</v>
      </c>
      <c r="BCB14">
        <v>0</v>
      </c>
      <c r="BCC14">
        <v>0.2</v>
      </c>
      <c r="BCD14">
        <v>0</v>
      </c>
      <c r="BCE14">
        <v>0</v>
      </c>
      <c r="BCF14">
        <v>0</v>
      </c>
      <c r="BCG14">
        <v>0</v>
      </c>
      <c r="BCH14">
        <v>0.2</v>
      </c>
      <c r="BCI14">
        <v>0.2</v>
      </c>
      <c r="BCJ14">
        <v>0.2</v>
      </c>
      <c r="BCK14">
        <v>0.2</v>
      </c>
      <c r="BCL14">
        <v>0</v>
      </c>
      <c r="BCM14">
        <v>0.2</v>
      </c>
      <c r="BCN14">
        <v>0</v>
      </c>
      <c r="BCO14">
        <v>0.2</v>
      </c>
      <c r="BCP14">
        <v>0.2</v>
      </c>
      <c r="BCQ14">
        <v>0.2</v>
      </c>
      <c r="BCR14">
        <v>0</v>
      </c>
      <c r="BCS14">
        <v>0.2</v>
      </c>
      <c r="BCT14">
        <v>0.2</v>
      </c>
      <c r="BCU14">
        <v>0</v>
      </c>
      <c r="BCV14">
        <v>0.2</v>
      </c>
      <c r="BCW14">
        <v>0</v>
      </c>
      <c r="BCX14">
        <v>0.2</v>
      </c>
      <c r="BCY14">
        <v>0</v>
      </c>
      <c r="BCZ14">
        <v>0</v>
      </c>
      <c r="BDA14">
        <v>0.2</v>
      </c>
      <c r="BDB14">
        <v>0</v>
      </c>
      <c r="BDC14">
        <v>0</v>
      </c>
      <c r="BDD14">
        <v>0</v>
      </c>
      <c r="BDE14">
        <v>0</v>
      </c>
      <c r="BDF14">
        <v>0.2</v>
      </c>
      <c r="BDG14">
        <v>0.2</v>
      </c>
      <c r="BDH14">
        <v>0.2</v>
      </c>
      <c r="BDI14">
        <v>0.2</v>
      </c>
      <c r="BDJ14">
        <v>0.2</v>
      </c>
      <c r="BDK14">
        <v>0.2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0.2</v>
      </c>
      <c r="BDS14">
        <v>0.2</v>
      </c>
      <c r="BDT14">
        <v>0.2</v>
      </c>
      <c r="BDU14">
        <v>0.2</v>
      </c>
      <c r="BDV14">
        <v>0.2</v>
      </c>
      <c r="BDW14">
        <v>0</v>
      </c>
      <c r="BDX14">
        <v>0.2</v>
      </c>
      <c r="BDY14">
        <v>0.2</v>
      </c>
      <c r="BDZ14">
        <v>0</v>
      </c>
      <c r="BEA14">
        <v>0</v>
      </c>
      <c r="BEB14">
        <v>0</v>
      </c>
      <c r="BEC14">
        <v>0.2</v>
      </c>
      <c r="BED14">
        <v>0.2</v>
      </c>
      <c r="BEE14">
        <v>0.2</v>
      </c>
      <c r="BEF14">
        <v>0</v>
      </c>
      <c r="BEG14">
        <v>0.2</v>
      </c>
      <c r="BEH14">
        <v>0</v>
      </c>
      <c r="BEI14">
        <v>0.2</v>
      </c>
      <c r="BEJ14">
        <v>0</v>
      </c>
      <c r="BEK14">
        <v>0.2</v>
      </c>
      <c r="BEL14">
        <v>0</v>
      </c>
      <c r="BEM14">
        <v>0</v>
      </c>
      <c r="BEN14">
        <v>0</v>
      </c>
      <c r="BEO14">
        <v>0.2</v>
      </c>
      <c r="BEP14">
        <v>0.2</v>
      </c>
      <c r="BEQ14">
        <v>0.2</v>
      </c>
      <c r="BER14">
        <v>0.2</v>
      </c>
      <c r="BES14">
        <v>0</v>
      </c>
      <c r="BET14">
        <v>0</v>
      </c>
      <c r="BEU14">
        <v>0</v>
      </c>
      <c r="BEV14">
        <v>0.2</v>
      </c>
      <c r="BEW14">
        <v>0</v>
      </c>
      <c r="BEX14">
        <v>0.2</v>
      </c>
      <c r="BEY14">
        <v>0</v>
      </c>
      <c r="BEZ14">
        <v>0.2</v>
      </c>
      <c r="BFA14">
        <v>0.2</v>
      </c>
      <c r="BFB14">
        <v>0.2</v>
      </c>
      <c r="BFC14">
        <v>0</v>
      </c>
      <c r="BFD14">
        <v>0.2</v>
      </c>
      <c r="BFE14">
        <v>0.2</v>
      </c>
      <c r="BFF14">
        <v>0.2</v>
      </c>
      <c r="BFG14">
        <v>0</v>
      </c>
      <c r="BFH14">
        <v>0.2</v>
      </c>
      <c r="BFI14">
        <v>0.2</v>
      </c>
      <c r="BFJ14">
        <v>0</v>
      </c>
      <c r="BFK14">
        <v>0</v>
      </c>
      <c r="BFL14">
        <v>0.2</v>
      </c>
      <c r="BFM14">
        <v>0.2</v>
      </c>
      <c r="BFN14">
        <v>0</v>
      </c>
      <c r="BFO14">
        <v>0</v>
      </c>
      <c r="BFP14">
        <v>0.2</v>
      </c>
      <c r="BFQ14">
        <v>0</v>
      </c>
      <c r="BFR14">
        <v>0.2</v>
      </c>
      <c r="BFS14">
        <v>0.2</v>
      </c>
      <c r="BFT14">
        <v>0.2</v>
      </c>
      <c r="BFU14">
        <v>0.2</v>
      </c>
      <c r="BFV14">
        <v>0</v>
      </c>
      <c r="BFW14">
        <v>0</v>
      </c>
      <c r="BFX14">
        <v>0.2</v>
      </c>
      <c r="BFY14">
        <v>0.2</v>
      </c>
      <c r="BFZ14">
        <v>0.2</v>
      </c>
      <c r="BGA14">
        <v>0</v>
      </c>
      <c r="BGB14">
        <v>0</v>
      </c>
      <c r="BGC14">
        <v>0.2</v>
      </c>
      <c r="BGD14">
        <v>0</v>
      </c>
      <c r="BGE14">
        <v>0.2</v>
      </c>
      <c r="BGF14">
        <v>0</v>
      </c>
      <c r="BGG14">
        <v>0.2</v>
      </c>
      <c r="BGH14">
        <v>0</v>
      </c>
      <c r="BGI14">
        <v>0</v>
      </c>
      <c r="BGJ14">
        <v>0.2</v>
      </c>
      <c r="BGK14">
        <v>0.2</v>
      </c>
      <c r="BGL14">
        <v>0</v>
      </c>
      <c r="BGM14">
        <v>0</v>
      </c>
      <c r="BGN14">
        <v>0</v>
      </c>
      <c r="BGO14">
        <v>0.2</v>
      </c>
      <c r="BGP14">
        <v>0</v>
      </c>
      <c r="BGQ14">
        <v>0.2</v>
      </c>
      <c r="BGR14">
        <v>0.2</v>
      </c>
      <c r="BGS14">
        <v>0.2</v>
      </c>
      <c r="BGT14">
        <v>0</v>
      </c>
      <c r="BGU14">
        <v>0.2</v>
      </c>
      <c r="BGV14">
        <v>0</v>
      </c>
      <c r="BGW14">
        <v>0.2</v>
      </c>
      <c r="BGX14">
        <v>0.2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0.2</v>
      </c>
      <c r="BHI14">
        <v>0</v>
      </c>
      <c r="BHJ14">
        <v>0.2</v>
      </c>
      <c r="BHK14">
        <v>0.2</v>
      </c>
      <c r="BHL14">
        <v>0</v>
      </c>
      <c r="BHM14">
        <v>0.2</v>
      </c>
      <c r="BHN14">
        <v>0</v>
      </c>
      <c r="BHO14">
        <v>0</v>
      </c>
      <c r="BHP14">
        <v>0.2</v>
      </c>
      <c r="BHQ14">
        <v>0.2</v>
      </c>
      <c r="BHR14">
        <v>0</v>
      </c>
      <c r="BHS14">
        <v>0</v>
      </c>
      <c r="BHT14">
        <v>0</v>
      </c>
      <c r="BHU14">
        <v>0</v>
      </c>
      <c r="BHV14">
        <v>0.2</v>
      </c>
      <c r="BHW14">
        <v>0.2</v>
      </c>
      <c r="BHX14">
        <v>0</v>
      </c>
      <c r="BHY14">
        <v>0</v>
      </c>
      <c r="BHZ14">
        <v>0.2</v>
      </c>
      <c r="BIA14">
        <v>0.2</v>
      </c>
      <c r="BIB14">
        <v>0.2</v>
      </c>
      <c r="BIC14">
        <v>0</v>
      </c>
      <c r="BID14">
        <v>0.2</v>
      </c>
      <c r="BIE14">
        <v>0</v>
      </c>
      <c r="BIF14">
        <v>0.2</v>
      </c>
      <c r="BIG14">
        <v>0.2</v>
      </c>
      <c r="BIH14">
        <v>0.2</v>
      </c>
      <c r="BII14">
        <v>0</v>
      </c>
      <c r="BIJ14">
        <v>0</v>
      </c>
      <c r="BIK14">
        <v>0.2</v>
      </c>
      <c r="BIL14">
        <v>0</v>
      </c>
      <c r="BIM14">
        <v>0.2</v>
      </c>
      <c r="BIN14">
        <v>0</v>
      </c>
      <c r="BIO14">
        <v>0</v>
      </c>
      <c r="BIP14">
        <v>0.2</v>
      </c>
      <c r="BIQ14">
        <v>0.2</v>
      </c>
      <c r="BIR14">
        <v>0</v>
      </c>
      <c r="BIS14">
        <v>0</v>
      </c>
      <c r="BIT14">
        <v>0</v>
      </c>
      <c r="BIU14">
        <v>0.2</v>
      </c>
      <c r="BIV14">
        <v>0.2</v>
      </c>
      <c r="BIW14">
        <v>0.2</v>
      </c>
      <c r="BIX14">
        <v>0</v>
      </c>
      <c r="BIY14">
        <v>0.2</v>
      </c>
      <c r="BIZ14">
        <v>0.2</v>
      </c>
      <c r="BJA14">
        <v>0</v>
      </c>
      <c r="BJB14">
        <v>0</v>
      </c>
      <c r="BJC14">
        <v>0.2</v>
      </c>
      <c r="BJD14">
        <v>0.2</v>
      </c>
      <c r="BJE14">
        <v>0.2</v>
      </c>
      <c r="BJF14">
        <v>0.2</v>
      </c>
      <c r="BJG14">
        <v>0.2</v>
      </c>
      <c r="BJH14">
        <v>0</v>
      </c>
      <c r="BJI14">
        <v>0</v>
      </c>
      <c r="BJJ14">
        <v>0.2</v>
      </c>
      <c r="BJK14">
        <v>0.2</v>
      </c>
      <c r="BJL14">
        <v>0</v>
      </c>
      <c r="BJM14">
        <v>0</v>
      </c>
      <c r="BJN14">
        <v>0.2</v>
      </c>
      <c r="BJO14">
        <v>0</v>
      </c>
      <c r="BJP14">
        <v>0</v>
      </c>
      <c r="BJQ14">
        <v>0.2</v>
      </c>
      <c r="BJR14">
        <v>0</v>
      </c>
      <c r="BJS14">
        <v>0</v>
      </c>
      <c r="BJT14">
        <v>0.2</v>
      </c>
      <c r="BJU14">
        <v>0.2</v>
      </c>
      <c r="BJV14">
        <v>0.2</v>
      </c>
      <c r="BJW14">
        <v>0</v>
      </c>
      <c r="BJX14">
        <v>0</v>
      </c>
      <c r="BJY14">
        <v>0</v>
      </c>
      <c r="BJZ14">
        <v>0.2</v>
      </c>
      <c r="BKA14">
        <v>0.2</v>
      </c>
      <c r="BKB14">
        <v>0.2</v>
      </c>
      <c r="BKC14">
        <v>0.2</v>
      </c>
      <c r="BKD14">
        <v>0.2</v>
      </c>
      <c r="BKE14">
        <v>0.2</v>
      </c>
      <c r="BKF14">
        <v>0</v>
      </c>
      <c r="BKG14">
        <v>0.2</v>
      </c>
      <c r="BKH14">
        <v>0.2</v>
      </c>
      <c r="BKI14">
        <v>0.2</v>
      </c>
      <c r="BKJ14">
        <v>0.2</v>
      </c>
      <c r="BKK14">
        <v>0.2</v>
      </c>
      <c r="BKL14">
        <v>0.2</v>
      </c>
      <c r="BKM14">
        <v>0</v>
      </c>
      <c r="BKN14">
        <v>0</v>
      </c>
      <c r="BKO14">
        <v>0</v>
      </c>
      <c r="BKP14">
        <v>0</v>
      </c>
      <c r="BKQ14">
        <v>0.2</v>
      </c>
      <c r="BKR14">
        <v>0.2</v>
      </c>
      <c r="BKS14">
        <v>0.2</v>
      </c>
      <c r="BKT14">
        <v>0.2</v>
      </c>
      <c r="BKU14">
        <v>0</v>
      </c>
      <c r="BKV14">
        <v>0</v>
      </c>
      <c r="BKW14">
        <v>0</v>
      </c>
      <c r="BKX14">
        <v>0</v>
      </c>
      <c r="BKY14">
        <v>0.2</v>
      </c>
      <c r="BKZ14">
        <v>0</v>
      </c>
      <c r="BLA14">
        <v>0.2</v>
      </c>
      <c r="BLB14">
        <v>0</v>
      </c>
      <c r="BLC14">
        <v>0.2</v>
      </c>
      <c r="BLD14">
        <v>0.2</v>
      </c>
      <c r="BLE14">
        <v>0</v>
      </c>
      <c r="BLF14">
        <v>0.2</v>
      </c>
      <c r="BLG14">
        <v>0</v>
      </c>
      <c r="BLH14">
        <v>0.2</v>
      </c>
      <c r="BLI14">
        <v>0.2</v>
      </c>
      <c r="BLJ14">
        <v>0.2</v>
      </c>
      <c r="BLK14">
        <v>0</v>
      </c>
      <c r="BLL14">
        <v>0.2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0.2</v>
      </c>
      <c r="BLU14">
        <v>0.2</v>
      </c>
      <c r="BLV14">
        <v>0.2</v>
      </c>
      <c r="BLW14">
        <v>0</v>
      </c>
      <c r="BLX14">
        <v>0</v>
      </c>
      <c r="BLY14">
        <v>0.2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0.2</v>
      </c>
      <c r="BMF14">
        <v>0.2</v>
      </c>
      <c r="BMG14">
        <v>0.2</v>
      </c>
      <c r="BMH14">
        <v>0</v>
      </c>
      <c r="BMI14">
        <v>0</v>
      </c>
      <c r="BMJ14">
        <v>0</v>
      </c>
      <c r="BMK14">
        <v>0.2</v>
      </c>
      <c r="BML14">
        <v>0.2</v>
      </c>
      <c r="BMM14">
        <v>0.2</v>
      </c>
      <c r="BMN14">
        <v>0.2</v>
      </c>
      <c r="BMO14">
        <v>0.2</v>
      </c>
      <c r="BMP14">
        <v>0.2</v>
      </c>
      <c r="BMQ14">
        <v>0.2</v>
      </c>
      <c r="BMR14">
        <v>0</v>
      </c>
      <c r="BMS14">
        <v>0.2</v>
      </c>
      <c r="BMT14">
        <v>0.2</v>
      </c>
      <c r="BMU14">
        <v>0</v>
      </c>
      <c r="BMV14">
        <v>0.2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0.2</v>
      </c>
      <c r="BNC14">
        <v>0.2</v>
      </c>
      <c r="BND14">
        <v>0.2</v>
      </c>
      <c r="BNE14">
        <v>0</v>
      </c>
      <c r="BNF14">
        <v>0</v>
      </c>
      <c r="BNG14">
        <v>0.2</v>
      </c>
      <c r="BNH14">
        <v>0</v>
      </c>
      <c r="BNI14">
        <v>0</v>
      </c>
      <c r="BNJ14">
        <v>0.2</v>
      </c>
      <c r="BNK14">
        <v>0.2</v>
      </c>
      <c r="BNL14">
        <v>0</v>
      </c>
      <c r="BNM14">
        <v>0</v>
      </c>
      <c r="BNN14">
        <v>0.2</v>
      </c>
      <c r="BNO14">
        <v>0</v>
      </c>
      <c r="BNP14">
        <v>0.2</v>
      </c>
      <c r="BNQ14">
        <v>0</v>
      </c>
      <c r="BNR14">
        <v>0</v>
      </c>
      <c r="BNS14">
        <v>0.2</v>
      </c>
      <c r="BNT14">
        <v>0.2</v>
      </c>
      <c r="BNU14">
        <v>0.2</v>
      </c>
      <c r="BNV14">
        <v>0.2</v>
      </c>
      <c r="BNW14">
        <v>0.2</v>
      </c>
      <c r="BNX14">
        <v>0.2</v>
      </c>
      <c r="BNY14">
        <v>0.2</v>
      </c>
      <c r="BNZ14">
        <v>0</v>
      </c>
      <c r="BOA14">
        <v>0</v>
      </c>
      <c r="BOB14">
        <v>0.2</v>
      </c>
      <c r="BOC14">
        <v>0.2</v>
      </c>
      <c r="BOD14">
        <v>0</v>
      </c>
      <c r="BOE14">
        <v>0</v>
      </c>
      <c r="BOF14">
        <v>0.2</v>
      </c>
      <c r="BOG14">
        <v>0</v>
      </c>
      <c r="BOH14">
        <v>0.2</v>
      </c>
      <c r="BOI14">
        <v>0</v>
      </c>
      <c r="BOJ14">
        <v>0</v>
      </c>
      <c r="BOK14">
        <v>0.2</v>
      </c>
      <c r="BOL14">
        <v>0.2</v>
      </c>
      <c r="BOM14">
        <v>0</v>
      </c>
      <c r="BON14">
        <v>0.2</v>
      </c>
      <c r="BOO14">
        <v>0.2</v>
      </c>
      <c r="BOP14">
        <v>0.2</v>
      </c>
      <c r="BOQ14">
        <v>0</v>
      </c>
      <c r="BOR14">
        <v>0</v>
      </c>
      <c r="BOS14">
        <v>0.2</v>
      </c>
      <c r="BOT14">
        <v>0.2</v>
      </c>
      <c r="BOU14">
        <v>0.2</v>
      </c>
      <c r="BOV14">
        <v>0.2</v>
      </c>
      <c r="BOW14">
        <v>0.2</v>
      </c>
      <c r="BOX14">
        <v>0.2</v>
      </c>
      <c r="BOY14">
        <v>0</v>
      </c>
      <c r="BOZ14">
        <v>0.2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0.2</v>
      </c>
      <c r="BPK14">
        <v>0</v>
      </c>
      <c r="BPL14">
        <v>0</v>
      </c>
      <c r="BPM14">
        <v>0</v>
      </c>
      <c r="BPN14">
        <v>0.2</v>
      </c>
      <c r="BPO14">
        <v>0.2</v>
      </c>
      <c r="BPP14">
        <v>0</v>
      </c>
      <c r="BPQ14">
        <v>0</v>
      </c>
      <c r="BPR14">
        <v>0.2</v>
      </c>
      <c r="BPS14">
        <v>0</v>
      </c>
      <c r="BPT14">
        <v>0.2</v>
      </c>
      <c r="BPU14">
        <v>0.2</v>
      </c>
      <c r="BPV14">
        <v>0</v>
      </c>
      <c r="BPW14">
        <v>0.2</v>
      </c>
      <c r="BPX14">
        <v>0.2</v>
      </c>
      <c r="BPY14">
        <v>0</v>
      </c>
      <c r="BPZ14">
        <v>0.2</v>
      </c>
      <c r="BQA14">
        <v>0</v>
      </c>
      <c r="BQB14">
        <v>0</v>
      </c>
      <c r="BQC14">
        <v>0</v>
      </c>
      <c r="BQD14">
        <v>0.2</v>
      </c>
      <c r="BQE14">
        <v>0</v>
      </c>
      <c r="BQF14">
        <v>0.2</v>
      </c>
      <c r="BQG14">
        <v>0</v>
      </c>
      <c r="BQH14">
        <v>0</v>
      </c>
      <c r="BQI14">
        <v>0.2</v>
      </c>
      <c r="BQJ14">
        <v>0</v>
      </c>
      <c r="BQK14">
        <v>0.2</v>
      </c>
      <c r="BQL14">
        <v>0.2</v>
      </c>
      <c r="BQM14">
        <v>0</v>
      </c>
      <c r="BQN14">
        <v>0</v>
      </c>
      <c r="BQO14">
        <v>0.2</v>
      </c>
      <c r="BQP14">
        <v>0</v>
      </c>
      <c r="BQQ14">
        <v>0</v>
      </c>
      <c r="BQR14">
        <v>0.2</v>
      </c>
      <c r="BQS14">
        <v>0</v>
      </c>
      <c r="BQT14">
        <v>0</v>
      </c>
      <c r="BQU14">
        <v>0.2</v>
      </c>
      <c r="BQV14">
        <v>0.2</v>
      </c>
      <c r="BQW14">
        <v>0</v>
      </c>
      <c r="BQX14">
        <v>0</v>
      </c>
      <c r="BQY14">
        <v>0.2</v>
      </c>
      <c r="BQZ14">
        <v>0.2</v>
      </c>
      <c r="BRA14">
        <v>0</v>
      </c>
      <c r="BRB14">
        <v>0</v>
      </c>
      <c r="BRC14">
        <v>0.2</v>
      </c>
      <c r="BRD14">
        <v>0.2</v>
      </c>
      <c r="BRE14">
        <v>0</v>
      </c>
      <c r="BRF14">
        <v>0.2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0.2</v>
      </c>
      <c r="BRM14">
        <v>0.2</v>
      </c>
      <c r="BRN14">
        <v>0.2</v>
      </c>
      <c r="BRO14">
        <v>0</v>
      </c>
      <c r="BRP14">
        <v>0.2</v>
      </c>
      <c r="BRQ14">
        <v>0.2</v>
      </c>
      <c r="BRR14">
        <v>0.2</v>
      </c>
      <c r="BRS14">
        <v>0</v>
      </c>
      <c r="BRT14">
        <v>0</v>
      </c>
      <c r="BRU14">
        <v>0</v>
      </c>
      <c r="BRV14">
        <v>0.2</v>
      </c>
      <c r="BRW14">
        <v>0</v>
      </c>
      <c r="BRX14">
        <v>0</v>
      </c>
      <c r="BRY14">
        <v>0.2</v>
      </c>
      <c r="BRZ14">
        <v>0.2</v>
      </c>
      <c r="BSA14">
        <v>0.2</v>
      </c>
      <c r="BSB14">
        <v>0.2</v>
      </c>
      <c r="BSC14">
        <v>0</v>
      </c>
      <c r="BSD14">
        <v>0.2</v>
      </c>
      <c r="BSE14">
        <v>0.2</v>
      </c>
      <c r="BSF14">
        <v>0</v>
      </c>
      <c r="BSG14">
        <v>0.2</v>
      </c>
      <c r="BSH14">
        <v>0.2</v>
      </c>
      <c r="BSI14">
        <v>0</v>
      </c>
      <c r="BSJ14">
        <v>0.2</v>
      </c>
      <c r="BSK14">
        <v>0</v>
      </c>
      <c r="BSL14">
        <v>0.2</v>
      </c>
      <c r="BSM14">
        <v>0.2</v>
      </c>
      <c r="BSN14">
        <v>0.2</v>
      </c>
      <c r="BSO14">
        <v>0</v>
      </c>
      <c r="BSP14">
        <v>0.2</v>
      </c>
      <c r="BSQ14">
        <v>0.2</v>
      </c>
      <c r="BSR14">
        <v>0</v>
      </c>
      <c r="BSS14">
        <v>0.2</v>
      </c>
      <c r="BST14">
        <v>0</v>
      </c>
      <c r="BSU14">
        <v>0.2</v>
      </c>
      <c r="BSV14">
        <v>0</v>
      </c>
      <c r="BSW14">
        <v>0.2</v>
      </c>
      <c r="BSX14">
        <v>0</v>
      </c>
      <c r="BSY14">
        <v>0</v>
      </c>
      <c r="BSZ14">
        <v>0</v>
      </c>
      <c r="BTA14">
        <v>0</v>
      </c>
      <c r="BTB14">
        <v>0.2</v>
      </c>
      <c r="BTC14">
        <v>0</v>
      </c>
      <c r="BTD14">
        <v>0.2</v>
      </c>
      <c r="BTE14">
        <v>0</v>
      </c>
      <c r="BTF14">
        <v>0</v>
      </c>
      <c r="BTG14">
        <v>0.2</v>
      </c>
      <c r="BTH14">
        <v>0</v>
      </c>
      <c r="BTI14">
        <v>0</v>
      </c>
      <c r="BTJ14">
        <v>0.2</v>
      </c>
      <c r="BTK14">
        <v>0.2</v>
      </c>
      <c r="BTL14">
        <v>0</v>
      </c>
      <c r="BTM14">
        <v>0</v>
      </c>
      <c r="BTN14">
        <v>0</v>
      </c>
      <c r="BTO14">
        <v>0</v>
      </c>
      <c r="BTP14">
        <v>0.2</v>
      </c>
      <c r="BTQ14">
        <v>0</v>
      </c>
      <c r="BTR14">
        <v>0</v>
      </c>
      <c r="BTS14">
        <v>0.2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0.2</v>
      </c>
      <c r="BUB14">
        <v>0.2</v>
      </c>
      <c r="BUC14">
        <v>0</v>
      </c>
      <c r="BUD14">
        <v>0.2</v>
      </c>
      <c r="BUE14">
        <v>0</v>
      </c>
      <c r="BUF14">
        <v>0</v>
      </c>
      <c r="BUG14">
        <v>0</v>
      </c>
      <c r="BUH14">
        <v>0.2</v>
      </c>
      <c r="BUI14">
        <v>0.2</v>
      </c>
      <c r="BUJ14">
        <v>0</v>
      </c>
      <c r="BUK14">
        <v>0.2</v>
      </c>
      <c r="BUL14">
        <v>0</v>
      </c>
      <c r="BUM14">
        <v>0.2</v>
      </c>
      <c r="BUN14">
        <v>0.2</v>
      </c>
      <c r="BUO14">
        <v>0.2</v>
      </c>
      <c r="BUP14">
        <v>0.2</v>
      </c>
      <c r="BUQ14">
        <v>0</v>
      </c>
      <c r="BUR14">
        <v>0.2</v>
      </c>
      <c r="BUS14">
        <v>0</v>
      </c>
      <c r="BUT14">
        <v>0.2</v>
      </c>
      <c r="BUU14">
        <v>0</v>
      </c>
      <c r="BUV14">
        <v>0.2</v>
      </c>
      <c r="BUW14">
        <v>0.2</v>
      </c>
      <c r="BUX14">
        <v>0.2</v>
      </c>
      <c r="BUY14">
        <v>0</v>
      </c>
      <c r="BUZ14">
        <v>0.2</v>
      </c>
      <c r="BVA14">
        <v>0.2</v>
      </c>
      <c r="BVB14">
        <v>0</v>
      </c>
      <c r="BVC14">
        <v>0.2</v>
      </c>
      <c r="BVD14">
        <v>0</v>
      </c>
      <c r="BVE14">
        <v>0.2</v>
      </c>
      <c r="BVF14">
        <v>0</v>
      </c>
      <c r="BVG14">
        <v>0</v>
      </c>
      <c r="BVH14">
        <v>0</v>
      </c>
      <c r="BVI14">
        <v>0.2</v>
      </c>
      <c r="BVJ14">
        <v>0.2</v>
      </c>
      <c r="BVK14">
        <v>0.2</v>
      </c>
      <c r="BVL14">
        <v>0.2</v>
      </c>
      <c r="BVM14">
        <v>0</v>
      </c>
      <c r="BVN14">
        <v>0</v>
      </c>
      <c r="BVO14">
        <v>0.2</v>
      </c>
      <c r="BVP14">
        <v>0.2</v>
      </c>
      <c r="BVQ14">
        <v>0</v>
      </c>
      <c r="BVR14">
        <v>0</v>
      </c>
      <c r="BVS14">
        <v>0.2</v>
      </c>
      <c r="BVT14">
        <v>0</v>
      </c>
      <c r="BVU14">
        <v>0</v>
      </c>
      <c r="BVV14">
        <v>0</v>
      </c>
      <c r="BVW14">
        <v>0.2</v>
      </c>
      <c r="BVX14">
        <v>0.2</v>
      </c>
      <c r="BVY14">
        <v>0</v>
      </c>
      <c r="BVZ14">
        <v>0.2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0.2</v>
      </c>
      <c r="BWI14">
        <v>0.2</v>
      </c>
      <c r="BWJ14">
        <v>0.2</v>
      </c>
      <c r="BWK14">
        <v>0.2</v>
      </c>
      <c r="BWL14">
        <v>0</v>
      </c>
      <c r="BWM14">
        <v>0.2</v>
      </c>
      <c r="BWN14">
        <v>0.2</v>
      </c>
      <c r="BWO14">
        <v>0</v>
      </c>
      <c r="BWP14">
        <v>0</v>
      </c>
      <c r="BWQ14">
        <v>0.2</v>
      </c>
      <c r="BWR14">
        <v>0</v>
      </c>
      <c r="BWS14">
        <v>0</v>
      </c>
      <c r="BWT14">
        <v>0.2</v>
      </c>
      <c r="BWU14">
        <v>0</v>
      </c>
      <c r="BWV14">
        <v>0</v>
      </c>
      <c r="BWW14">
        <v>0</v>
      </c>
      <c r="BWX14">
        <v>0.2</v>
      </c>
      <c r="BWY14">
        <v>0</v>
      </c>
      <c r="BWZ14">
        <v>0</v>
      </c>
      <c r="BXA14">
        <v>0.2</v>
      </c>
      <c r="BXB14">
        <v>0.2</v>
      </c>
      <c r="BXC14">
        <v>0</v>
      </c>
      <c r="BXD14">
        <v>0.2</v>
      </c>
      <c r="BXE14">
        <v>0.2</v>
      </c>
      <c r="BXF14">
        <v>0</v>
      </c>
      <c r="BXG14">
        <v>0</v>
      </c>
      <c r="BXH14">
        <v>0.2</v>
      </c>
      <c r="BXI14">
        <v>0.2</v>
      </c>
      <c r="BXJ14">
        <v>0</v>
      </c>
      <c r="BXK14">
        <v>0.2</v>
      </c>
      <c r="BXL14">
        <v>0</v>
      </c>
      <c r="BXM14">
        <v>0.2</v>
      </c>
      <c r="BXN14">
        <v>0</v>
      </c>
      <c r="BXO14">
        <v>0</v>
      </c>
      <c r="BXP14">
        <v>0.2</v>
      </c>
      <c r="BXQ14">
        <v>0.2</v>
      </c>
      <c r="BXR14">
        <v>0</v>
      </c>
      <c r="BXS14">
        <v>0</v>
      </c>
      <c r="BXT14">
        <v>0.2</v>
      </c>
      <c r="BXU14">
        <v>0.2</v>
      </c>
      <c r="BXV14">
        <v>0</v>
      </c>
      <c r="BXW14">
        <v>0.2</v>
      </c>
      <c r="BXX14">
        <v>0.2</v>
      </c>
      <c r="BXY14">
        <v>0</v>
      </c>
      <c r="BXZ14">
        <v>0.2</v>
      </c>
      <c r="BYA14">
        <v>0</v>
      </c>
      <c r="BYB14">
        <v>0.2</v>
      </c>
      <c r="BYC14">
        <v>0.2</v>
      </c>
      <c r="BYD14">
        <v>0</v>
      </c>
      <c r="BYE14">
        <v>0.2</v>
      </c>
      <c r="BYF14">
        <v>0.2</v>
      </c>
      <c r="BYG14">
        <v>0</v>
      </c>
      <c r="BYH14">
        <v>0.2</v>
      </c>
      <c r="BYI14">
        <v>0.2</v>
      </c>
      <c r="BYJ14">
        <v>0</v>
      </c>
      <c r="BYK14">
        <v>0.2</v>
      </c>
      <c r="BYL14">
        <v>0</v>
      </c>
      <c r="BYM14">
        <v>0</v>
      </c>
      <c r="BYN14">
        <v>0.2</v>
      </c>
      <c r="BYO14">
        <v>0.2</v>
      </c>
      <c r="BYP14">
        <v>0</v>
      </c>
      <c r="BYQ14">
        <v>0.2</v>
      </c>
      <c r="BYR14">
        <v>0.2</v>
      </c>
      <c r="BYS14">
        <v>0.2</v>
      </c>
      <c r="BYT14">
        <v>0</v>
      </c>
      <c r="BYU14">
        <v>0</v>
      </c>
      <c r="BYV14">
        <v>0</v>
      </c>
      <c r="BYW14">
        <v>0.2</v>
      </c>
      <c r="BYX14">
        <v>0</v>
      </c>
      <c r="BYY14">
        <v>0</v>
      </c>
      <c r="BYZ14">
        <v>0.2</v>
      </c>
      <c r="BZA14">
        <v>0.2</v>
      </c>
      <c r="BZB14">
        <v>0</v>
      </c>
      <c r="BZC14">
        <v>0.2</v>
      </c>
      <c r="BZD14">
        <v>0.2</v>
      </c>
      <c r="BZE14">
        <v>0.2</v>
      </c>
      <c r="BZF14">
        <v>0.2</v>
      </c>
      <c r="BZG14">
        <v>0</v>
      </c>
      <c r="BZH14">
        <v>0.2</v>
      </c>
      <c r="BZI14">
        <v>0.2</v>
      </c>
      <c r="BZJ14">
        <v>0.2</v>
      </c>
      <c r="BZK14">
        <v>0.2</v>
      </c>
      <c r="BZL14">
        <v>0</v>
      </c>
      <c r="BZM14">
        <v>0</v>
      </c>
      <c r="BZN14">
        <v>0.2</v>
      </c>
      <c r="BZO14">
        <v>0</v>
      </c>
      <c r="BZP14">
        <v>0</v>
      </c>
      <c r="BZQ14">
        <v>0.2</v>
      </c>
      <c r="BZR14">
        <v>0</v>
      </c>
      <c r="BZS14">
        <v>0</v>
      </c>
      <c r="BZT14">
        <v>0.2</v>
      </c>
      <c r="BZU14">
        <v>0</v>
      </c>
      <c r="BZV14">
        <v>0.2</v>
      </c>
      <c r="BZW14">
        <v>0</v>
      </c>
      <c r="BZX14">
        <v>0</v>
      </c>
      <c r="BZY14">
        <v>0</v>
      </c>
      <c r="BZZ14">
        <v>0.2</v>
      </c>
      <c r="CAA14">
        <v>0.2</v>
      </c>
      <c r="CAB14">
        <v>0.2</v>
      </c>
      <c r="CAC14">
        <v>0.2</v>
      </c>
      <c r="CAD14">
        <v>0.2</v>
      </c>
      <c r="CAE14">
        <v>0.2</v>
      </c>
      <c r="CAF14">
        <v>0.2</v>
      </c>
      <c r="CAG14">
        <v>0.2</v>
      </c>
      <c r="CAH14">
        <v>0.2</v>
      </c>
      <c r="CAI14">
        <v>0</v>
      </c>
      <c r="CAJ14">
        <v>0.2</v>
      </c>
      <c r="CAK14">
        <v>0.2</v>
      </c>
      <c r="CAL14">
        <v>0</v>
      </c>
      <c r="CAM14">
        <v>0</v>
      </c>
      <c r="CAN14">
        <v>0.2</v>
      </c>
      <c r="CAO14">
        <v>0</v>
      </c>
      <c r="CAP14">
        <v>0.2</v>
      </c>
      <c r="CAQ14">
        <v>0.2</v>
      </c>
      <c r="CAR14">
        <v>0</v>
      </c>
      <c r="CAS14">
        <v>0.2</v>
      </c>
      <c r="CAT14">
        <v>0.2</v>
      </c>
      <c r="CAU14">
        <v>0</v>
      </c>
      <c r="CAV14">
        <v>0.2</v>
      </c>
      <c r="CAW14">
        <v>0.2</v>
      </c>
      <c r="CAX14">
        <v>0</v>
      </c>
      <c r="CAY14">
        <v>0.2</v>
      </c>
      <c r="CAZ14">
        <v>0.2</v>
      </c>
      <c r="CBA14">
        <v>0.2</v>
      </c>
      <c r="CBB14">
        <v>0.2</v>
      </c>
      <c r="CBC14">
        <v>0</v>
      </c>
      <c r="CBD14">
        <v>0.2</v>
      </c>
      <c r="CBE14">
        <v>0.2</v>
      </c>
      <c r="CBF14">
        <v>0</v>
      </c>
      <c r="CBG14">
        <v>0.2</v>
      </c>
      <c r="CBH14">
        <v>0.2</v>
      </c>
      <c r="CBI14">
        <v>0</v>
      </c>
      <c r="CBJ14">
        <v>0</v>
      </c>
      <c r="CBK14">
        <v>0.2</v>
      </c>
      <c r="CBL14">
        <v>0</v>
      </c>
      <c r="CBM14">
        <v>0.2</v>
      </c>
      <c r="CBN14">
        <v>0.2</v>
      </c>
      <c r="CBO14">
        <v>0.2</v>
      </c>
      <c r="CBP14">
        <v>0.2</v>
      </c>
      <c r="CBQ14">
        <v>0</v>
      </c>
      <c r="CBR14">
        <v>0.2</v>
      </c>
      <c r="CBS14">
        <v>0.2</v>
      </c>
      <c r="CBT14">
        <v>0.2</v>
      </c>
      <c r="CBU14">
        <v>0</v>
      </c>
      <c r="CBV14">
        <v>0.2</v>
      </c>
      <c r="CBW14">
        <v>0.2</v>
      </c>
      <c r="CBX14">
        <v>0.2</v>
      </c>
      <c r="CBY14">
        <v>0</v>
      </c>
      <c r="CBZ14">
        <v>0.2</v>
      </c>
      <c r="CCA14">
        <v>0.2</v>
      </c>
      <c r="CCB14">
        <v>0.2</v>
      </c>
      <c r="CCC14">
        <v>0</v>
      </c>
      <c r="CCD14">
        <v>0</v>
      </c>
      <c r="CCE14">
        <v>0.2</v>
      </c>
      <c r="CCF14">
        <v>0</v>
      </c>
      <c r="CCG14">
        <v>0.2</v>
      </c>
      <c r="CCH14">
        <v>0.2</v>
      </c>
      <c r="CCI14">
        <v>0.2</v>
      </c>
      <c r="CCJ14">
        <v>0</v>
      </c>
      <c r="CCK14">
        <v>0.2</v>
      </c>
      <c r="CCL14">
        <v>0.2</v>
      </c>
      <c r="CCM14">
        <v>0</v>
      </c>
      <c r="CCN14">
        <v>0</v>
      </c>
      <c r="CCO14">
        <v>0.2</v>
      </c>
      <c r="CCP14">
        <v>0</v>
      </c>
      <c r="CCQ14">
        <v>0.2</v>
      </c>
      <c r="CCR14">
        <v>0.2</v>
      </c>
      <c r="CCS14">
        <v>0.2</v>
      </c>
      <c r="CCT14">
        <v>0</v>
      </c>
      <c r="CCU14">
        <v>0</v>
      </c>
      <c r="CCV14">
        <v>0.2</v>
      </c>
      <c r="CCW14">
        <v>0</v>
      </c>
      <c r="CCX14">
        <v>0</v>
      </c>
      <c r="CCY14">
        <v>0.2</v>
      </c>
      <c r="CCZ14">
        <v>0.2</v>
      </c>
      <c r="CDA14">
        <v>0</v>
      </c>
      <c r="CDB14">
        <v>0</v>
      </c>
      <c r="CDC14">
        <v>0.2</v>
      </c>
      <c r="CDD14">
        <v>0.2</v>
      </c>
      <c r="CDE14">
        <v>0.2</v>
      </c>
      <c r="CDF14">
        <v>0</v>
      </c>
      <c r="CDG14">
        <v>0</v>
      </c>
      <c r="CDH14">
        <v>0</v>
      </c>
      <c r="CDI14">
        <v>0.2</v>
      </c>
      <c r="CDJ14">
        <v>0</v>
      </c>
      <c r="CDK14">
        <v>0</v>
      </c>
      <c r="CDL14">
        <v>0.2</v>
      </c>
      <c r="CDM14">
        <v>0.2</v>
      </c>
      <c r="CDN14">
        <v>0</v>
      </c>
      <c r="CDO14">
        <v>0.2</v>
      </c>
      <c r="CDP14">
        <v>0</v>
      </c>
      <c r="CDQ14">
        <v>0</v>
      </c>
      <c r="CDR14">
        <v>0.2</v>
      </c>
      <c r="CDS14">
        <v>0.2</v>
      </c>
      <c r="CDT14">
        <v>0.2</v>
      </c>
      <c r="CDU14">
        <v>0.2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0.2</v>
      </c>
      <c r="CED14">
        <v>0.2</v>
      </c>
      <c r="CEE14">
        <v>0</v>
      </c>
      <c r="CEF14">
        <v>0.2</v>
      </c>
      <c r="CEG14">
        <v>0.2</v>
      </c>
      <c r="CEH14">
        <v>0</v>
      </c>
      <c r="CEI14">
        <v>0</v>
      </c>
      <c r="CEJ14">
        <v>0.2</v>
      </c>
      <c r="CEK14">
        <v>0.2</v>
      </c>
      <c r="CEL14">
        <v>0.2</v>
      </c>
      <c r="CEM14">
        <v>0</v>
      </c>
      <c r="CEN14">
        <v>0.2</v>
      </c>
      <c r="CEO14">
        <v>0.2</v>
      </c>
      <c r="CEP14">
        <v>0</v>
      </c>
      <c r="CEQ14">
        <v>0</v>
      </c>
      <c r="CER14">
        <v>0.2</v>
      </c>
      <c r="CES14">
        <v>0.2</v>
      </c>
      <c r="CET14">
        <v>0.2</v>
      </c>
      <c r="CEU14">
        <v>0</v>
      </c>
      <c r="CEV14">
        <v>0.2</v>
      </c>
      <c r="CEW14">
        <v>0</v>
      </c>
      <c r="CEX14">
        <v>0.2</v>
      </c>
      <c r="CEY14">
        <v>0</v>
      </c>
      <c r="CEZ14">
        <v>0.2</v>
      </c>
      <c r="CFA14">
        <v>0</v>
      </c>
      <c r="CFB14">
        <v>0</v>
      </c>
      <c r="CFC14">
        <v>0</v>
      </c>
      <c r="CFD14">
        <v>0</v>
      </c>
      <c r="CFE14">
        <v>0.2</v>
      </c>
      <c r="CFF14">
        <v>0</v>
      </c>
      <c r="CFG14">
        <v>0.2</v>
      </c>
      <c r="CFH14">
        <v>0</v>
      </c>
      <c r="CFI14">
        <v>0.2</v>
      </c>
      <c r="CFJ14">
        <v>0.2</v>
      </c>
      <c r="CFK14">
        <v>0</v>
      </c>
      <c r="CFL14">
        <v>0.2</v>
      </c>
      <c r="CFM14">
        <v>0.2</v>
      </c>
      <c r="CFN14">
        <v>0</v>
      </c>
      <c r="CFO14">
        <v>0</v>
      </c>
      <c r="CFP14">
        <v>0.2</v>
      </c>
      <c r="CFQ14">
        <v>0</v>
      </c>
      <c r="CFR14">
        <v>0</v>
      </c>
      <c r="CFS14">
        <v>0</v>
      </c>
      <c r="CFT14">
        <v>0.2</v>
      </c>
      <c r="CFU14">
        <v>0</v>
      </c>
      <c r="CFV14">
        <v>0.2</v>
      </c>
      <c r="CFW14">
        <v>0.2</v>
      </c>
      <c r="CFX14">
        <v>0</v>
      </c>
      <c r="CFY14">
        <v>0.2</v>
      </c>
      <c r="CFZ14">
        <v>0.2</v>
      </c>
      <c r="CGA14">
        <v>0.2</v>
      </c>
      <c r="CGB14">
        <v>0</v>
      </c>
      <c r="CGC14">
        <v>0.2</v>
      </c>
      <c r="CGD14">
        <v>0</v>
      </c>
      <c r="CGE14">
        <v>0.2</v>
      </c>
      <c r="CGF14">
        <v>0.2</v>
      </c>
      <c r="CGG14">
        <v>0</v>
      </c>
      <c r="CGH14">
        <v>0</v>
      </c>
      <c r="CGI14">
        <v>0.2</v>
      </c>
      <c r="CGJ14">
        <v>0</v>
      </c>
      <c r="CGK14">
        <v>0</v>
      </c>
      <c r="CGL14">
        <v>0.2</v>
      </c>
      <c r="CGM14">
        <v>0</v>
      </c>
      <c r="CGN14">
        <v>0</v>
      </c>
      <c r="CGO14">
        <v>0.2</v>
      </c>
      <c r="CGP14">
        <v>0.2</v>
      </c>
      <c r="CGQ14">
        <v>0</v>
      </c>
      <c r="CGR14">
        <v>0</v>
      </c>
      <c r="CGS14">
        <v>0</v>
      </c>
      <c r="CGT14">
        <v>0.2</v>
      </c>
      <c r="CGU14">
        <v>0</v>
      </c>
      <c r="CGV14">
        <v>0.2</v>
      </c>
      <c r="CGW14">
        <v>0.2</v>
      </c>
      <c r="CGX14">
        <v>0.2</v>
      </c>
      <c r="CGY14">
        <v>0.2</v>
      </c>
      <c r="CGZ14">
        <v>0.2</v>
      </c>
      <c r="CHA14">
        <v>0.2</v>
      </c>
      <c r="CHB14">
        <v>0</v>
      </c>
      <c r="CHC14">
        <v>0.2</v>
      </c>
      <c r="CHD14">
        <v>0.2</v>
      </c>
      <c r="CHE14">
        <v>0.2</v>
      </c>
      <c r="CHF14">
        <v>0.2</v>
      </c>
      <c r="CHG14">
        <v>0</v>
      </c>
      <c r="CHH14">
        <v>0</v>
      </c>
      <c r="CHI14">
        <v>0.2</v>
      </c>
      <c r="CHJ14">
        <v>0</v>
      </c>
      <c r="CHK14">
        <v>0.2</v>
      </c>
      <c r="CHL14">
        <v>0.2</v>
      </c>
      <c r="CHM14">
        <v>0.2</v>
      </c>
      <c r="CHN14">
        <v>0</v>
      </c>
      <c r="CHO14">
        <v>0</v>
      </c>
      <c r="CHP14">
        <v>0</v>
      </c>
      <c r="CHQ14">
        <v>0</v>
      </c>
      <c r="CHR14">
        <v>0.2</v>
      </c>
      <c r="CHS14">
        <v>0</v>
      </c>
      <c r="CHT14">
        <v>0.2</v>
      </c>
      <c r="CHU14">
        <v>0.2</v>
      </c>
      <c r="CHV14">
        <v>0</v>
      </c>
      <c r="CHW14">
        <v>0.2</v>
      </c>
      <c r="CHX14">
        <v>0</v>
      </c>
      <c r="CHY14">
        <v>0.2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0.2</v>
      </c>
      <c r="CIF14">
        <v>0.2</v>
      </c>
      <c r="CIG14">
        <v>0.2</v>
      </c>
      <c r="CIH14">
        <v>0.2</v>
      </c>
      <c r="CII14">
        <v>0</v>
      </c>
      <c r="CIJ14">
        <v>0</v>
      </c>
      <c r="CIK14">
        <v>0</v>
      </c>
      <c r="CIL14">
        <v>0.2</v>
      </c>
      <c r="CIM14">
        <v>0.2</v>
      </c>
      <c r="CIN14">
        <v>0</v>
      </c>
      <c r="CIO14">
        <v>0.2</v>
      </c>
      <c r="CIP14">
        <v>0.2</v>
      </c>
      <c r="CIQ14">
        <v>0</v>
      </c>
      <c r="CIR14">
        <v>0</v>
      </c>
      <c r="CIS14">
        <v>0.2</v>
      </c>
      <c r="CIT14">
        <v>0</v>
      </c>
      <c r="CIU14">
        <v>0</v>
      </c>
      <c r="CIV14">
        <v>0.2</v>
      </c>
      <c r="CIW14">
        <v>0</v>
      </c>
      <c r="CIX14">
        <v>0</v>
      </c>
      <c r="CIY14">
        <v>0.2</v>
      </c>
      <c r="CIZ14">
        <v>0</v>
      </c>
      <c r="CJA14">
        <v>0.2</v>
      </c>
      <c r="CJB14">
        <v>0</v>
      </c>
      <c r="CJC14">
        <v>0</v>
      </c>
      <c r="CJD14">
        <v>0.2</v>
      </c>
      <c r="CJE14">
        <v>0.2</v>
      </c>
      <c r="CJF14">
        <v>0.2</v>
      </c>
      <c r="CJG14">
        <v>0</v>
      </c>
      <c r="CJH14">
        <v>0</v>
      </c>
      <c r="CJI14">
        <v>0.2</v>
      </c>
      <c r="CJJ14">
        <v>0.2</v>
      </c>
      <c r="CJK14">
        <v>0</v>
      </c>
      <c r="CJL14">
        <v>0</v>
      </c>
      <c r="CJM14">
        <v>0.2</v>
      </c>
      <c r="CJN14">
        <v>0.2</v>
      </c>
      <c r="CJO14">
        <v>0.2</v>
      </c>
      <c r="CJP14">
        <v>0</v>
      </c>
      <c r="CJQ14">
        <v>0.2</v>
      </c>
      <c r="CJR14">
        <v>0</v>
      </c>
      <c r="CJS14">
        <v>0</v>
      </c>
      <c r="CJT14">
        <v>0</v>
      </c>
      <c r="CJU14">
        <v>0</v>
      </c>
      <c r="CJV14">
        <v>0.2</v>
      </c>
      <c r="CJW14">
        <v>0</v>
      </c>
      <c r="CJX14">
        <v>0.2</v>
      </c>
      <c r="CJY14">
        <v>0</v>
      </c>
      <c r="CJZ14">
        <v>0.2</v>
      </c>
      <c r="CKA14">
        <v>0</v>
      </c>
      <c r="CKB14">
        <v>0</v>
      </c>
      <c r="CKC14">
        <v>0</v>
      </c>
      <c r="CKD14">
        <v>0.2</v>
      </c>
      <c r="CKE14">
        <v>0</v>
      </c>
      <c r="CKF14">
        <v>0.2</v>
      </c>
      <c r="CKG14">
        <v>0</v>
      </c>
      <c r="CKH14">
        <v>0.2</v>
      </c>
      <c r="CKI14">
        <v>0.2</v>
      </c>
      <c r="CKJ14">
        <v>0</v>
      </c>
      <c r="CKK14">
        <v>0</v>
      </c>
      <c r="CKL14">
        <v>0</v>
      </c>
      <c r="CKM14">
        <v>0.2</v>
      </c>
      <c r="CKN14">
        <v>0.2</v>
      </c>
      <c r="CKO14">
        <v>0.2</v>
      </c>
      <c r="CKP14">
        <v>0</v>
      </c>
      <c r="CKQ14">
        <v>0</v>
      </c>
      <c r="CKR14">
        <v>0.2</v>
      </c>
      <c r="CKS14">
        <v>0</v>
      </c>
      <c r="CKT14">
        <v>0.2</v>
      </c>
      <c r="CKU14">
        <v>0</v>
      </c>
      <c r="CKV14">
        <v>0</v>
      </c>
      <c r="CKW14">
        <v>0.2</v>
      </c>
      <c r="CKX14">
        <v>0.2</v>
      </c>
      <c r="CKY14">
        <v>0</v>
      </c>
      <c r="CKZ14">
        <v>0</v>
      </c>
      <c r="CLA14">
        <v>0.2</v>
      </c>
      <c r="CLB14">
        <v>0</v>
      </c>
      <c r="CLC14">
        <v>0</v>
      </c>
      <c r="CLD14">
        <v>0.2</v>
      </c>
      <c r="CLE14">
        <v>0.2</v>
      </c>
      <c r="CLF14">
        <v>0</v>
      </c>
      <c r="CLG14">
        <v>0.2</v>
      </c>
      <c r="CLH14">
        <v>0</v>
      </c>
      <c r="CLI14">
        <v>0</v>
      </c>
      <c r="CLJ14">
        <v>0.2</v>
      </c>
      <c r="CLK14">
        <v>0</v>
      </c>
      <c r="CLL14">
        <v>0.2</v>
      </c>
      <c r="CLM14">
        <v>0.2</v>
      </c>
      <c r="CLN14">
        <v>0</v>
      </c>
      <c r="CLO14">
        <v>0.2</v>
      </c>
      <c r="CLP14">
        <v>0.2</v>
      </c>
      <c r="CLQ14">
        <v>0</v>
      </c>
      <c r="CLR14">
        <v>0</v>
      </c>
      <c r="CLS14">
        <v>0.2</v>
      </c>
      <c r="CLT14">
        <v>0</v>
      </c>
      <c r="CLU14">
        <v>0</v>
      </c>
      <c r="CLV14">
        <v>0.2</v>
      </c>
      <c r="CLW14">
        <v>0.2</v>
      </c>
      <c r="CLX14">
        <v>0</v>
      </c>
      <c r="CLY14">
        <v>0</v>
      </c>
      <c r="CLZ14">
        <v>0</v>
      </c>
      <c r="CMA14">
        <v>0.2</v>
      </c>
      <c r="CMB14">
        <v>0</v>
      </c>
      <c r="CMC14">
        <v>0</v>
      </c>
      <c r="CMD14">
        <v>0.2</v>
      </c>
      <c r="CME14">
        <v>0</v>
      </c>
      <c r="CMF14">
        <v>0.2</v>
      </c>
      <c r="CMG14">
        <v>0.2</v>
      </c>
      <c r="CMH14">
        <v>0.2</v>
      </c>
      <c r="CMI14">
        <v>0</v>
      </c>
      <c r="CMJ14">
        <v>0</v>
      </c>
      <c r="CMK14">
        <v>0</v>
      </c>
      <c r="CML14">
        <v>0.2</v>
      </c>
      <c r="CMM14">
        <v>0.2</v>
      </c>
      <c r="CMN14">
        <v>0</v>
      </c>
      <c r="CMO14">
        <v>0.2</v>
      </c>
      <c r="CMP14">
        <v>0</v>
      </c>
      <c r="CMQ14">
        <v>0.2</v>
      </c>
      <c r="CMR14">
        <v>0</v>
      </c>
      <c r="CMS14">
        <v>0.2</v>
      </c>
      <c r="CMT14">
        <v>0</v>
      </c>
      <c r="CMU14">
        <v>0.2</v>
      </c>
      <c r="CMV14">
        <v>0</v>
      </c>
      <c r="CMW14">
        <v>0</v>
      </c>
      <c r="CMX14">
        <v>0.2</v>
      </c>
      <c r="CMY14">
        <v>0.2</v>
      </c>
      <c r="CMZ14">
        <v>0</v>
      </c>
      <c r="CNA14">
        <v>0.2</v>
      </c>
      <c r="CNB14">
        <v>0.2</v>
      </c>
      <c r="CNC14">
        <v>0</v>
      </c>
      <c r="CND14">
        <v>0.2</v>
      </c>
      <c r="CNE14">
        <v>0.2</v>
      </c>
      <c r="CNF14">
        <v>0</v>
      </c>
      <c r="CNG14">
        <v>0</v>
      </c>
      <c r="CNH14">
        <v>0.2</v>
      </c>
      <c r="CNI14">
        <v>0.2</v>
      </c>
      <c r="CNJ14">
        <v>0</v>
      </c>
      <c r="CNK14">
        <v>0.2</v>
      </c>
      <c r="CNL14">
        <v>0.2</v>
      </c>
      <c r="CNM14">
        <v>0</v>
      </c>
      <c r="CNN14">
        <v>0.2</v>
      </c>
      <c r="CNO14">
        <v>0.2</v>
      </c>
      <c r="CNP14">
        <v>0</v>
      </c>
      <c r="CNQ14">
        <v>0</v>
      </c>
      <c r="CNR14">
        <v>0</v>
      </c>
      <c r="CNS14">
        <v>0.2</v>
      </c>
      <c r="CNT14">
        <v>0.2</v>
      </c>
      <c r="CNU14">
        <v>0.2</v>
      </c>
      <c r="CNV14">
        <v>0.2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0.2</v>
      </c>
      <c r="COC14">
        <v>0.2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0.2</v>
      </c>
      <c r="COJ14">
        <v>0</v>
      </c>
      <c r="COK14">
        <v>0.2</v>
      </c>
      <c r="COL14">
        <v>0.2</v>
      </c>
      <c r="COM14">
        <v>0.2</v>
      </c>
      <c r="CON14">
        <v>0.2</v>
      </c>
      <c r="COO14">
        <v>0</v>
      </c>
      <c r="COP14">
        <v>0.2</v>
      </c>
      <c r="COQ14">
        <v>0.2</v>
      </c>
      <c r="COR14">
        <v>0.2</v>
      </c>
      <c r="COS14">
        <v>0</v>
      </c>
      <c r="COT14">
        <v>0</v>
      </c>
      <c r="COU14">
        <v>0.2</v>
      </c>
      <c r="COV14">
        <v>0</v>
      </c>
      <c r="COW14">
        <v>0.2</v>
      </c>
      <c r="COX14">
        <v>0.2</v>
      </c>
      <c r="COY14">
        <v>0.2</v>
      </c>
      <c r="COZ14">
        <v>0.2</v>
      </c>
      <c r="CPA14">
        <v>0</v>
      </c>
      <c r="CPB14">
        <v>0.2</v>
      </c>
      <c r="CPC14">
        <v>0.2</v>
      </c>
      <c r="CPD14">
        <v>0.2</v>
      </c>
      <c r="CPE14">
        <v>0.2</v>
      </c>
      <c r="CPF14">
        <v>0</v>
      </c>
      <c r="CPG14">
        <v>0.2</v>
      </c>
      <c r="CPH14">
        <v>0</v>
      </c>
      <c r="CPI14">
        <v>0.2</v>
      </c>
      <c r="CPJ14">
        <v>0</v>
      </c>
      <c r="CPK14">
        <v>0.2</v>
      </c>
      <c r="CPL14">
        <v>0.2</v>
      </c>
      <c r="CPM14">
        <v>0</v>
      </c>
      <c r="CPN14">
        <v>0</v>
      </c>
      <c r="CPO14">
        <v>0</v>
      </c>
      <c r="CPP14">
        <v>0</v>
      </c>
      <c r="CPQ14">
        <v>0.2</v>
      </c>
      <c r="CPR14">
        <v>0</v>
      </c>
      <c r="CPS14">
        <v>0.2</v>
      </c>
      <c r="CPT14">
        <v>0</v>
      </c>
      <c r="CPU14">
        <v>0.2</v>
      </c>
      <c r="CPV14">
        <v>0.2</v>
      </c>
      <c r="CPW14">
        <v>0</v>
      </c>
      <c r="CPX14">
        <v>0</v>
      </c>
      <c r="CPY14">
        <v>0.2</v>
      </c>
      <c r="CPZ14">
        <v>0</v>
      </c>
      <c r="CQA14">
        <v>0</v>
      </c>
      <c r="CQB14">
        <v>0.2</v>
      </c>
      <c r="CQC14">
        <v>0.2</v>
      </c>
      <c r="CQD14">
        <v>0</v>
      </c>
      <c r="CQE14">
        <v>0</v>
      </c>
      <c r="CQF14">
        <v>0</v>
      </c>
      <c r="CQG14">
        <v>0.2</v>
      </c>
      <c r="CQH14">
        <v>0.2</v>
      </c>
      <c r="CQI14">
        <v>0</v>
      </c>
      <c r="CQJ14">
        <v>0.2</v>
      </c>
      <c r="CQK14">
        <v>0</v>
      </c>
      <c r="CQL14">
        <v>0</v>
      </c>
      <c r="CQM14">
        <v>0</v>
      </c>
      <c r="CQN14">
        <v>0</v>
      </c>
      <c r="CQO14">
        <v>0.2</v>
      </c>
      <c r="CQP14">
        <v>0</v>
      </c>
      <c r="CQQ14">
        <v>0</v>
      </c>
      <c r="CQR14">
        <v>0.2</v>
      </c>
      <c r="CQS14">
        <v>0</v>
      </c>
      <c r="CQT14">
        <v>0.2</v>
      </c>
      <c r="CQU14">
        <v>0</v>
      </c>
      <c r="CQV14">
        <v>0.2</v>
      </c>
      <c r="CQW14">
        <v>0.2</v>
      </c>
      <c r="CQX14">
        <v>0</v>
      </c>
      <c r="CQY14">
        <v>0.2</v>
      </c>
      <c r="CQZ14">
        <v>0.2</v>
      </c>
      <c r="CRA14">
        <v>0</v>
      </c>
      <c r="CRB14">
        <v>0</v>
      </c>
      <c r="CRC14">
        <v>0</v>
      </c>
      <c r="CRD14">
        <v>0</v>
      </c>
      <c r="CRE14">
        <v>0.2</v>
      </c>
      <c r="CRF14">
        <v>0.2</v>
      </c>
      <c r="CRG14">
        <v>0.2</v>
      </c>
      <c r="CRH14">
        <v>0.2</v>
      </c>
      <c r="CRI14">
        <v>0</v>
      </c>
      <c r="CRJ14">
        <v>0.2</v>
      </c>
      <c r="CRK14">
        <v>0</v>
      </c>
      <c r="CRL14">
        <v>0</v>
      </c>
      <c r="CRM14">
        <v>0.2</v>
      </c>
      <c r="CRN14">
        <v>0.2</v>
      </c>
      <c r="CRO14">
        <v>0</v>
      </c>
      <c r="CRP14">
        <v>0.2</v>
      </c>
      <c r="CRQ14">
        <v>0</v>
      </c>
      <c r="CRR14">
        <v>0.2</v>
      </c>
      <c r="CRS14">
        <v>0.2</v>
      </c>
      <c r="CRT14">
        <v>0.2</v>
      </c>
      <c r="CRU14">
        <v>0</v>
      </c>
      <c r="CRV14">
        <v>0.2</v>
      </c>
      <c r="CRW14">
        <v>0</v>
      </c>
      <c r="CRX14">
        <v>0</v>
      </c>
      <c r="CRY14">
        <v>0.2</v>
      </c>
      <c r="CRZ14">
        <v>0.2</v>
      </c>
      <c r="CSA14">
        <v>0</v>
      </c>
      <c r="CSB14">
        <v>0.2</v>
      </c>
      <c r="CSC14">
        <v>0.2</v>
      </c>
      <c r="CSD14">
        <v>0.2</v>
      </c>
      <c r="CSE14">
        <v>0.2</v>
      </c>
      <c r="CSF14">
        <v>0</v>
      </c>
      <c r="CSG14">
        <v>0</v>
      </c>
      <c r="CSH14">
        <v>0</v>
      </c>
      <c r="CSI14">
        <v>0</v>
      </c>
      <c r="CSJ14">
        <v>0.2</v>
      </c>
      <c r="CSK14">
        <v>0.2</v>
      </c>
      <c r="CSL14">
        <v>0.2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0.2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0.2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0.2</v>
      </c>
      <c r="CTK14">
        <v>0</v>
      </c>
      <c r="CTL14">
        <v>0.2</v>
      </c>
      <c r="CTM14">
        <v>0.2</v>
      </c>
      <c r="CTN14">
        <v>0</v>
      </c>
      <c r="CTO14">
        <v>0</v>
      </c>
      <c r="CTP14">
        <v>0</v>
      </c>
      <c r="CTQ14">
        <v>0</v>
      </c>
      <c r="CTR14">
        <v>0.2</v>
      </c>
      <c r="CTS14">
        <v>0.2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0.2</v>
      </c>
      <c r="CUA14">
        <v>0</v>
      </c>
      <c r="CUB14">
        <v>0.2</v>
      </c>
      <c r="CUC14">
        <v>0</v>
      </c>
      <c r="CUD14">
        <v>0.2</v>
      </c>
      <c r="CUE14">
        <v>0.2</v>
      </c>
      <c r="CUF14">
        <v>0.2</v>
      </c>
      <c r="CUG14">
        <v>0.2</v>
      </c>
      <c r="CUH14">
        <v>0.2</v>
      </c>
      <c r="CUI14">
        <v>0</v>
      </c>
      <c r="CUJ14">
        <v>0</v>
      </c>
      <c r="CUK14">
        <v>0.2</v>
      </c>
      <c r="CUL14">
        <v>0</v>
      </c>
      <c r="CUM14">
        <v>0</v>
      </c>
      <c r="CUN14">
        <v>0.2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0.2</v>
      </c>
      <c r="CUW14">
        <v>0.2</v>
      </c>
      <c r="CUX14">
        <v>0.2</v>
      </c>
      <c r="CUY14">
        <v>0.2</v>
      </c>
      <c r="CUZ14">
        <v>0.2</v>
      </c>
      <c r="CVA14">
        <v>0</v>
      </c>
      <c r="CVB14">
        <v>0</v>
      </c>
      <c r="CVC14">
        <v>0</v>
      </c>
      <c r="CVD14">
        <v>0</v>
      </c>
      <c r="CVE14">
        <v>0.2</v>
      </c>
      <c r="CVF14">
        <v>0.2</v>
      </c>
      <c r="CVG14">
        <v>0</v>
      </c>
      <c r="CVH14">
        <v>0</v>
      </c>
      <c r="CVI14">
        <v>0.2</v>
      </c>
      <c r="CVJ14">
        <v>0</v>
      </c>
      <c r="CVK14">
        <v>0</v>
      </c>
      <c r="CVL14">
        <v>0.2</v>
      </c>
      <c r="CVM14">
        <v>0</v>
      </c>
      <c r="CVN14">
        <v>0.2</v>
      </c>
      <c r="CVO14">
        <v>0</v>
      </c>
      <c r="CVP14">
        <v>0.2</v>
      </c>
      <c r="CVQ14">
        <v>0</v>
      </c>
      <c r="CVR14">
        <v>0</v>
      </c>
      <c r="CVS14">
        <v>0</v>
      </c>
      <c r="CVT14">
        <v>0.2</v>
      </c>
      <c r="CVU14">
        <v>0</v>
      </c>
      <c r="CVV14">
        <v>0</v>
      </c>
      <c r="CVW14">
        <v>0.2</v>
      </c>
      <c r="CVX14">
        <v>0.2</v>
      </c>
      <c r="CVY14">
        <v>0.2</v>
      </c>
      <c r="CVZ14">
        <v>0</v>
      </c>
      <c r="CWA14">
        <v>0</v>
      </c>
      <c r="CWB14">
        <v>0</v>
      </c>
      <c r="CWC14">
        <v>0.2</v>
      </c>
      <c r="CWD14">
        <v>0.2</v>
      </c>
      <c r="CWE14">
        <v>0</v>
      </c>
      <c r="CWF14">
        <v>0.2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0.2</v>
      </c>
      <c r="CWN14">
        <v>0.2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0.2</v>
      </c>
      <c r="CXA14">
        <v>0.2</v>
      </c>
      <c r="CXB14">
        <v>0.2</v>
      </c>
      <c r="CXC14">
        <v>0</v>
      </c>
      <c r="CXD14">
        <v>0.2</v>
      </c>
      <c r="CXE14">
        <v>0.2</v>
      </c>
      <c r="CXF14">
        <v>0</v>
      </c>
      <c r="CXG14">
        <v>0.2</v>
      </c>
      <c r="CXH14">
        <v>0</v>
      </c>
      <c r="CXI14">
        <v>0.2</v>
      </c>
      <c r="CXJ14">
        <v>0.2</v>
      </c>
      <c r="CXK14">
        <v>0</v>
      </c>
      <c r="CXL14">
        <v>0.2</v>
      </c>
      <c r="CXM14">
        <v>0.2</v>
      </c>
      <c r="CXN14">
        <v>0.2</v>
      </c>
      <c r="CXO14">
        <v>0.2</v>
      </c>
      <c r="CXP14">
        <v>0</v>
      </c>
      <c r="CXQ14">
        <v>0.2</v>
      </c>
      <c r="CXR14">
        <v>0</v>
      </c>
      <c r="CXS14">
        <v>0</v>
      </c>
      <c r="CXT14">
        <v>0</v>
      </c>
      <c r="CXU14">
        <v>0.2</v>
      </c>
      <c r="CXV14">
        <v>0.2</v>
      </c>
      <c r="CXW14">
        <v>0</v>
      </c>
      <c r="CXX14">
        <v>0.2</v>
      </c>
      <c r="CXY14">
        <v>0.2</v>
      </c>
      <c r="CXZ14">
        <v>0</v>
      </c>
      <c r="CYA14">
        <v>0.2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0.2</v>
      </c>
      <c r="CYI14">
        <v>0</v>
      </c>
      <c r="CYJ14">
        <v>0.2</v>
      </c>
      <c r="CYK14">
        <v>0</v>
      </c>
      <c r="CYL14">
        <v>0</v>
      </c>
      <c r="CYM14">
        <v>0</v>
      </c>
      <c r="CYN14">
        <v>0.2</v>
      </c>
      <c r="CYO14">
        <v>0.2</v>
      </c>
      <c r="CYP14">
        <v>0.2</v>
      </c>
      <c r="CYQ14">
        <v>0</v>
      </c>
      <c r="CYR14">
        <v>0.2</v>
      </c>
      <c r="CYS14">
        <v>0.2</v>
      </c>
      <c r="CYT14">
        <v>0.2</v>
      </c>
      <c r="CYU14">
        <v>0</v>
      </c>
      <c r="CYV14">
        <v>0</v>
      </c>
      <c r="CYW14">
        <v>0</v>
      </c>
      <c r="CYX14">
        <v>0</v>
      </c>
      <c r="CYY14">
        <v>0.2</v>
      </c>
      <c r="CYZ14">
        <v>0.2</v>
      </c>
      <c r="CZA14">
        <v>0.2</v>
      </c>
      <c r="CZB14">
        <v>0</v>
      </c>
      <c r="CZC14">
        <v>0</v>
      </c>
      <c r="CZD14">
        <v>0</v>
      </c>
      <c r="CZE14">
        <v>0.2</v>
      </c>
      <c r="CZF14">
        <v>0.2</v>
      </c>
      <c r="CZG14">
        <v>0.2</v>
      </c>
      <c r="CZH14">
        <v>0.2</v>
      </c>
      <c r="CZI14">
        <v>0</v>
      </c>
      <c r="CZJ14">
        <v>0.2</v>
      </c>
      <c r="CZK14">
        <v>0.2</v>
      </c>
      <c r="CZL14">
        <v>0.2</v>
      </c>
      <c r="CZM14">
        <v>0</v>
      </c>
      <c r="CZN14">
        <v>0.2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0.2</v>
      </c>
      <c r="CZU14">
        <v>0.2</v>
      </c>
      <c r="CZV14">
        <v>0.2</v>
      </c>
      <c r="CZW14">
        <v>0</v>
      </c>
      <c r="CZX14">
        <v>0.2</v>
      </c>
      <c r="CZY14">
        <v>0</v>
      </c>
      <c r="CZZ14">
        <v>0.2</v>
      </c>
      <c r="DAA14">
        <v>0</v>
      </c>
      <c r="DAB14">
        <v>0.2</v>
      </c>
      <c r="DAC14">
        <v>0.2</v>
      </c>
      <c r="DAD14">
        <v>0.2</v>
      </c>
      <c r="DAE14">
        <v>0.2</v>
      </c>
      <c r="DAF14">
        <v>0</v>
      </c>
      <c r="DAG14">
        <v>0.2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0.2</v>
      </c>
      <c r="DAN14">
        <v>0</v>
      </c>
      <c r="DAO14">
        <v>0.2</v>
      </c>
      <c r="DAP14">
        <v>0.2</v>
      </c>
      <c r="DAQ14">
        <v>0.2</v>
      </c>
      <c r="DAR14">
        <v>0</v>
      </c>
      <c r="DAS14">
        <v>0</v>
      </c>
      <c r="DAT14">
        <v>0</v>
      </c>
      <c r="DAU14">
        <v>0.2</v>
      </c>
      <c r="DAV14">
        <v>0.2</v>
      </c>
      <c r="DAW14">
        <v>0</v>
      </c>
      <c r="DAX14">
        <v>0.2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0.2</v>
      </c>
      <c r="DBF14">
        <v>0.2</v>
      </c>
      <c r="DBG14">
        <v>0.2</v>
      </c>
      <c r="DBH14">
        <v>0.2</v>
      </c>
      <c r="DBI14">
        <v>0</v>
      </c>
      <c r="DBJ14">
        <v>0</v>
      </c>
      <c r="DBK14">
        <v>0.2</v>
      </c>
      <c r="DBL14">
        <v>0</v>
      </c>
      <c r="DBM14">
        <v>0.2</v>
      </c>
      <c r="DBN14">
        <v>0.2</v>
      </c>
      <c r="DBO14">
        <v>0.2</v>
      </c>
      <c r="DBP14">
        <v>0</v>
      </c>
      <c r="DBQ14">
        <v>0</v>
      </c>
      <c r="DBR14">
        <v>0.2</v>
      </c>
      <c r="DBS14">
        <v>0</v>
      </c>
      <c r="DBT14">
        <v>0</v>
      </c>
      <c r="DBU14">
        <v>0</v>
      </c>
      <c r="DBV14">
        <v>0.2</v>
      </c>
      <c r="DBW14">
        <v>0</v>
      </c>
      <c r="DBX14">
        <v>0.2</v>
      </c>
      <c r="DBY14">
        <v>0.2</v>
      </c>
      <c r="DBZ14">
        <v>0.2</v>
      </c>
      <c r="DCA14">
        <v>0</v>
      </c>
      <c r="DCB14">
        <v>0</v>
      </c>
      <c r="DCC14">
        <v>0.2</v>
      </c>
      <c r="DCD14">
        <v>0</v>
      </c>
      <c r="DCE14">
        <v>0</v>
      </c>
      <c r="DCF14">
        <v>0.2</v>
      </c>
      <c r="DCG14">
        <v>0</v>
      </c>
      <c r="DCH14">
        <v>0.2</v>
      </c>
      <c r="DCI14">
        <v>0</v>
      </c>
      <c r="DCJ14">
        <v>0</v>
      </c>
      <c r="DCK14">
        <v>0</v>
      </c>
      <c r="DCL14">
        <v>0.2</v>
      </c>
      <c r="DCM14">
        <v>0</v>
      </c>
      <c r="DCN14">
        <v>0</v>
      </c>
      <c r="DCO14">
        <v>0</v>
      </c>
      <c r="DCP14">
        <v>0</v>
      </c>
      <c r="DCQ14">
        <v>0.2</v>
      </c>
      <c r="DCR14">
        <v>0.2</v>
      </c>
      <c r="DCS14">
        <v>0.2</v>
      </c>
      <c r="DCT14">
        <v>0.2</v>
      </c>
      <c r="DCU14">
        <v>0.2</v>
      </c>
      <c r="DCV14">
        <v>0</v>
      </c>
      <c r="DCW14">
        <v>0.2</v>
      </c>
      <c r="DCX14">
        <v>0.2</v>
      </c>
      <c r="DCY14">
        <v>0</v>
      </c>
      <c r="DCZ14">
        <v>0.2</v>
      </c>
      <c r="DDA14">
        <v>0</v>
      </c>
      <c r="DDB14">
        <v>0</v>
      </c>
      <c r="DDC14">
        <v>0.2</v>
      </c>
      <c r="DDD14">
        <v>0.2</v>
      </c>
      <c r="DDE14">
        <v>0</v>
      </c>
      <c r="DDF14">
        <v>0</v>
      </c>
      <c r="DDG14">
        <v>0.2</v>
      </c>
      <c r="DDH14">
        <v>0</v>
      </c>
      <c r="DDI14">
        <v>0</v>
      </c>
      <c r="DDJ14">
        <v>0</v>
      </c>
      <c r="DDK14">
        <v>0.2</v>
      </c>
      <c r="DDL14">
        <v>0.2</v>
      </c>
      <c r="DDM14">
        <v>0</v>
      </c>
      <c r="DDN14">
        <v>0.2</v>
      </c>
      <c r="DDO14">
        <v>0</v>
      </c>
      <c r="DDP14">
        <v>0.2</v>
      </c>
      <c r="DDQ14">
        <v>0</v>
      </c>
      <c r="DDR14">
        <v>0.2</v>
      </c>
      <c r="DDS14">
        <v>0.2</v>
      </c>
      <c r="DDT14">
        <v>0.2</v>
      </c>
      <c r="DDU14">
        <v>0.2</v>
      </c>
      <c r="DDV14">
        <v>0</v>
      </c>
      <c r="DDW14">
        <v>0</v>
      </c>
      <c r="DDX14">
        <v>0.2</v>
      </c>
      <c r="DDY14">
        <v>0</v>
      </c>
      <c r="DDZ14">
        <v>0.2</v>
      </c>
      <c r="DEA14">
        <v>0</v>
      </c>
      <c r="DEB14">
        <v>0.2</v>
      </c>
      <c r="DEC14">
        <v>0.2</v>
      </c>
      <c r="DED14">
        <v>0.2</v>
      </c>
      <c r="DEE14">
        <v>0</v>
      </c>
      <c r="DEF14">
        <v>0.2</v>
      </c>
      <c r="DEG14">
        <v>0.2</v>
      </c>
      <c r="DEH14">
        <v>0.2</v>
      </c>
      <c r="DEI14">
        <v>0</v>
      </c>
      <c r="DEJ14">
        <v>0.2</v>
      </c>
      <c r="DEK14">
        <v>0.2</v>
      </c>
      <c r="DEL14">
        <v>0.2</v>
      </c>
      <c r="DEM14">
        <v>0.2</v>
      </c>
      <c r="DEN14">
        <v>0</v>
      </c>
      <c r="DEO14">
        <v>0.2</v>
      </c>
      <c r="DEP14">
        <v>0</v>
      </c>
      <c r="DEQ14">
        <v>0</v>
      </c>
      <c r="DER14">
        <v>0</v>
      </c>
      <c r="DES14">
        <v>0.2</v>
      </c>
      <c r="DET14">
        <v>0</v>
      </c>
      <c r="DEU14">
        <v>0.2</v>
      </c>
      <c r="DEV14">
        <v>0.2</v>
      </c>
      <c r="DEW14">
        <v>0.2</v>
      </c>
      <c r="DEX14">
        <v>0</v>
      </c>
      <c r="DEY14">
        <v>0</v>
      </c>
      <c r="DEZ14">
        <v>0.2</v>
      </c>
      <c r="DFA14">
        <v>0</v>
      </c>
      <c r="DFB14">
        <v>0.2</v>
      </c>
      <c r="DFC14">
        <v>0.2</v>
      </c>
      <c r="DFD14">
        <v>0.2</v>
      </c>
      <c r="DFE14">
        <v>0.2</v>
      </c>
      <c r="DFF14">
        <v>0.2</v>
      </c>
      <c r="DFG14">
        <v>0.2</v>
      </c>
      <c r="DFH14">
        <v>0</v>
      </c>
      <c r="DFI14">
        <v>0.2</v>
      </c>
      <c r="DFJ14">
        <v>0.2</v>
      </c>
      <c r="DFK14">
        <v>0.2</v>
      </c>
      <c r="DFL14">
        <v>0</v>
      </c>
      <c r="DFM14">
        <v>0</v>
      </c>
      <c r="DFN14">
        <v>0.2</v>
      </c>
      <c r="DFO14">
        <v>0</v>
      </c>
      <c r="DFP14">
        <v>0.2</v>
      </c>
      <c r="DFQ14">
        <v>0.2</v>
      </c>
      <c r="DFR14">
        <v>0.2</v>
      </c>
      <c r="DFS14">
        <v>0.2</v>
      </c>
      <c r="DFT14">
        <v>0.2</v>
      </c>
      <c r="DFU14">
        <v>0.2</v>
      </c>
      <c r="DFV14">
        <v>0.2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0.2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0.2</v>
      </c>
      <c r="DGI14">
        <v>0</v>
      </c>
      <c r="DGJ14">
        <v>0.2</v>
      </c>
      <c r="DGK14">
        <v>0.2</v>
      </c>
      <c r="DGL14">
        <v>0</v>
      </c>
      <c r="DGM14">
        <v>0</v>
      </c>
      <c r="DGN14">
        <v>0</v>
      </c>
      <c r="DGO14">
        <v>0</v>
      </c>
      <c r="DGP14">
        <v>0.2</v>
      </c>
      <c r="DGQ14">
        <v>0</v>
      </c>
      <c r="DGR14">
        <v>0</v>
      </c>
      <c r="DGS14">
        <v>0.2</v>
      </c>
      <c r="DGT14">
        <v>0</v>
      </c>
      <c r="DGU14">
        <v>0.2</v>
      </c>
      <c r="DGV14">
        <v>0</v>
      </c>
      <c r="DGW14">
        <v>0.2</v>
      </c>
      <c r="DGX14">
        <v>0</v>
      </c>
      <c r="DGY14">
        <v>0</v>
      </c>
      <c r="DGZ14">
        <v>0.2</v>
      </c>
      <c r="DHA14">
        <v>0</v>
      </c>
      <c r="DHB14">
        <v>0</v>
      </c>
      <c r="DHC14">
        <v>0</v>
      </c>
      <c r="DHD14">
        <v>0.2</v>
      </c>
      <c r="DHE14">
        <v>0</v>
      </c>
      <c r="DHF14">
        <v>0</v>
      </c>
      <c r="DHG14">
        <v>0</v>
      </c>
      <c r="DHH14">
        <v>0.2</v>
      </c>
      <c r="DHI14">
        <v>0.2</v>
      </c>
      <c r="DHJ14">
        <v>0.2</v>
      </c>
      <c r="DHK14">
        <v>0.2</v>
      </c>
      <c r="DHL14">
        <v>0</v>
      </c>
      <c r="DHM14">
        <v>0.2</v>
      </c>
      <c r="DHN14">
        <v>0.2</v>
      </c>
      <c r="DHO14">
        <v>0.2</v>
      </c>
      <c r="DHP14">
        <v>0.2</v>
      </c>
      <c r="DHQ14">
        <v>0</v>
      </c>
      <c r="DHR14">
        <v>0.2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0.2</v>
      </c>
      <c r="DIC14">
        <v>0</v>
      </c>
      <c r="DID14">
        <v>0.2</v>
      </c>
      <c r="DIE14">
        <v>0.2</v>
      </c>
      <c r="DIF14">
        <v>0</v>
      </c>
      <c r="DIG14">
        <v>0.2</v>
      </c>
      <c r="DIH14">
        <v>0.2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0.2</v>
      </c>
      <c r="DIR14">
        <v>0.2</v>
      </c>
      <c r="DIS14">
        <v>0.2</v>
      </c>
      <c r="DIT14">
        <v>0.2</v>
      </c>
      <c r="DIU14">
        <v>0.2</v>
      </c>
      <c r="DIV14">
        <v>0.2</v>
      </c>
      <c r="DIW14">
        <v>0.2</v>
      </c>
      <c r="DIX14">
        <v>0.2</v>
      </c>
      <c r="DIY14">
        <v>0</v>
      </c>
      <c r="DIZ14">
        <v>0.2</v>
      </c>
      <c r="DJA14">
        <v>0</v>
      </c>
      <c r="DJB14">
        <v>0</v>
      </c>
      <c r="DJC14">
        <v>0.2</v>
      </c>
      <c r="DJD14">
        <v>0.2</v>
      </c>
      <c r="DJE14">
        <v>0.2</v>
      </c>
      <c r="DJF14">
        <v>0.2</v>
      </c>
      <c r="DJG14">
        <v>0</v>
      </c>
      <c r="DJH14">
        <v>0</v>
      </c>
      <c r="DJI14">
        <v>0.2</v>
      </c>
      <c r="DJJ14">
        <v>0</v>
      </c>
      <c r="DJK14">
        <v>0.2</v>
      </c>
      <c r="DJL14">
        <v>0</v>
      </c>
      <c r="DJM14">
        <v>0.2</v>
      </c>
      <c r="DJN14">
        <v>0</v>
      </c>
      <c r="DJO14">
        <v>0</v>
      </c>
      <c r="DJP14">
        <v>0.2</v>
      </c>
      <c r="DJQ14">
        <v>0.2</v>
      </c>
      <c r="DJR14">
        <v>0.2</v>
      </c>
      <c r="DJS14">
        <v>0</v>
      </c>
      <c r="DJT14">
        <v>0.2</v>
      </c>
      <c r="DJU14">
        <v>0.2</v>
      </c>
      <c r="DJV14">
        <v>0</v>
      </c>
      <c r="DJW14">
        <v>0.2</v>
      </c>
      <c r="DJX14">
        <v>0</v>
      </c>
      <c r="DJY14">
        <v>0</v>
      </c>
      <c r="DJZ14">
        <v>0</v>
      </c>
      <c r="DKA14">
        <v>0</v>
      </c>
      <c r="DKB14">
        <v>0.2</v>
      </c>
      <c r="DKC14">
        <v>0</v>
      </c>
      <c r="DKD14">
        <v>0</v>
      </c>
      <c r="DKE14">
        <v>0</v>
      </c>
      <c r="DKF14">
        <v>0</v>
      </c>
      <c r="DKG14">
        <v>0.2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0.2</v>
      </c>
      <c r="DKN14">
        <v>0.2</v>
      </c>
      <c r="DKO14">
        <v>0.2</v>
      </c>
      <c r="DKP14">
        <v>0.2</v>
      </c>
      <c r="DKQ14">
        <v>0.2</v>
      </c>
      <c r="DKR14">
        <v>0</v>
      </c>
      <c r="DKS14">
        <v>0.2</v>
      </c>
      <c r="DKT14">
        <v>0.2</v>
      </c>
      <c r="DKU14">
        <v>0.2</v>
      </c>
      <c r="DKV14">
        <v>0.2</v>
      </c>
      <c r="DKW14">
        <v>0.2</v>
      </c>
      <c r="DKX14">
        <v>0.2</v>
      </c>
      <c r="DKY14">
        <v>0</v>
      </c>
      <c r="DKZ14">
        <v>0</v>
      </c>
      <c r="DLA14">
        <v>0.2</v>
      </c>
      <c r="DLB14">
        <v>0.2</v>
      </c>
      <c r="DLC14">
        <v>0.2</v>
      </c>
      <c r="DLD14">
        <v>0</v>
      </c>
      <c r="DLE14">
        <v>0.2</v>
      </c>
      <c r="DLF14">
        <v>0.2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0.2</v>
      </c>
      <c r="DLN14">
        <v>0</v>
      </c>
      <c r="DLO14">
        <v>0.2</v>
      </c>
      <c r="DLP14">
        <v>0</v>
      </c>
      <c r="DLQ14">
        <v>0.2</v>
      </c>
      <c r="DLR14">
        <v>0</v>
      </c>
      <c r="DLS14">
        <v>0.2</v>
      </c>
      <c r="DLT14">
        <v>0</v>
      </c>
      <c r="DLU14">
        <v>0</v>
      </c>
      <c r="DLV14">
        <v>0.2</v>
      </c>
      <c r="DLW14">
        <v>0.2</v>
      </c>
      <c r="DLX14">
        <v>0.2</v>
      </c>
      <c r="DLY14">
        <v>0.2</v>
      </c>
      <c r="DLZ14">
        <v>0</v>
      </c>
      <c r="DMA14">
        <v>0</v>
      </c>
      <c r="DMB14">
        <v>0.2</v>
      </c>
      <c r="DMC14">
        <v>0</v>
      </c>
      <c r="DMD14">
        <v>0.2</v>
      </c>
      <c r="DME14">
        <v>0</v>
      </c>
      <c r="DMF14">
        <v>0.2</v>
      </c>
      <c r="DMG14">
        <v>0</v>
      </c>
      <c r="DMH14">
        <v>0</v>
      </c>
      <c r="DMI14">
        <v>0.2</v>
      </c>
      <c r="DMJ14">
        <v>0.2</v>
      </c>
      <c r="DMK14">
        <v>0.2</v>
      </c>
      <c r="DML14">
        <v>0</v>
      </c>
      <c r="DMM14">
        <v>0</v>
      </c>
      <c r="DMN14">
        <v>0.2</v>
      </c>
      <c r="DMO14">
        <v>0.2</v>
      </c>
      <c r="DMP14">
        <v>0</v>
      </c>
      <c r="DMQ14">
        <v>0</v>
      </c>
      <c r="DMR14">
        <v>0.2</v>
      </c>
      <c r="DMS14">
        <v>0</v>
      </c>
      <c r="DMT14">
        <v>0.2</v>
      </c>
      <c r="DMU14">
        <v>0</v>
      </c>
      <c r="DMV14">
        <v>0</v>
      </c>
      <c r="DMW14">
        <v>0.2</v>
      </c>
      <c r="DMX14">
        <v>0.2</v>
      </c>
      <c r="DMY14">
        <v>0.2</v>
      </c>
      <c r="DMZ14">
        <v>0</v>
      </c>
      <c r="DNA14">
        <v>0.2</v>
      </c>
      <c r="DNB14">
        <v>0.2</v>
      </c>
      <c r="DNC14">
        <v>0</v>
      </c>
      <c r="DND14">
        <v>0.2</v>
      </c>
      <c r="DNE14">
        <v>0.2</v>
      </c>
      <c r="DNF14">
        <v>0.2</v>
      </c>
      <c r="DNG14">
        <v>0.2</v>
      </c>
      <c r="DNH14">
        <v>0</v>
      </c>
      <c r="DNI14">
        <v>0</v>
      </c>
      <c r="DNJ14">
        <v>0.2</v>
      </c>
      <c r="DNK14">
        <v>0</v>
      </c>
      <c r="DNL14">
        <v>0.2</v>
      </c>
      <c r="DNM14">
        <v>0</v>
      </c>
      <c r="DNN14">
        <v>0</v>
      </c>
      <c r="DNO14">
        <v>0.2</v>
      </c>
      <c r="DNP14">
        <v>0.2</v>
      </c>
      <c r="DNQ14">
        <v>0.2</v>
      </c>
      <c r="DNR14">
        <v>0</v>
      </c>
      <c r="DNS14">
        <v>0.2</v>
      </c>
      <c r="DNT14">
        <v>0.2</v>
      </c>
      <c r="DNU14">
        <v>0</v>
      </c>
      <c r="DNV14">
        <v>0.2</v>
      </c>
      <c r="DNW14">
        <v>0.2</v>
      </c>
      <c r="DNX14">
        <v>0</v>
      </c>
      <c r="DNY14">
        <v>0.2</v>
      </c>
      <c r="DNZ14">
        <v>0</v>
      </c>
      <c r="DOA14">
        <v>0</v>
      </c>
      <c r="DOB14">
        <v>0.2</v>
      </c>
      <c r="DOC14">
        <v>0.2</v>
      </c>
      <c r="DOD14">
        <v>0</v>
      </c>
      <c r="DOE14">
        <v>0</v>
      </c>
      <c r="DOF14">
        <v>0</v>
      </c>
      <c r="DOG14">
        <v>0.2</v>
      </c>
      <c r="DOH14">
        <v>0</v>
      </c>
      <c r="DOI14">
        <v>0.2</v>
      </c>
      <c r="DOJ14">
        <v>0.2</v>
      </c>
      <c r="DOK14">
        <v>0</v>
      </c>
      <c r="DOL14">
        <v>0.2</v>
      </c>
      <c r="DOM14">
        <v>0</v>
      </c>
      <c r="DON14">
        <v>0</v>
      </c>
      <c r="DOO14">
        <v>0.2</v>
      </c>
      <c r="DOP14">
        <v>0</v>
      </c>
      <c r="DOQ14">
        <v>0</v>
      </c>
      <c r="DOR14">
        <v>0</v>
      </c>
      <c r="DOS14">
        <v>0</v>
      </c>
      <c r="DOT14">
        <v>0.2</v>
      </c>
      <c r="DOU14">
        <v>0</v>
      </c>
      <c r="DOV14">
        <v>0</v>
      </c>
      <c r="DOW14">
        <v>0.2</v>
      </c>
      <c r="DOX14">
        <v>0.2</v>
      </c>
      <c r="DOY14">
        <v>0</v>
      </c>
      <c r="DOZ14">
        <v>0</v>
      </c>
      <c r="DPA14">
        <v>0.2</v>
      </c>
      <c r="DPB14">
        <v>0</v>
      </c>
      <c r="DPC14">
        <v>0</v>
      </c>
      <c r="DPD14">
        <v>0.2</v>
      </c>
      <c r="DPE14">
        <v>0.2</v>
      </c>
      <c r="DPF14">
        <v>0</v>
      </c>
      <c r="DPG14">
        <v>0</v>
      </c>
      <c r="DPH14">
        <v>0.2</v>
      </c>
      <c r="DPI14">
        <v>0</v>
      </c>
      <c r="DPJ14">
        <v>0.2</v>
      </c>
      <c r="DPK14">
        <v>0.2</v>
      </c>
      <c r="DPL14">
        <v>0</v>
      </c>
      <c r="DPM14">
        <v>0</v>
      </c>
      <c r="DPN14">
        <v>0</v>
      </c>
      <c r="DPO14">
        <v>0.2</v>
      </c>
      <c r="DPP14">
        <v>0.2</v>
      </c>
      <c r="DPQ14">
        <v>0</v>
      </c>
      <c r="DPR14">
        <v>0.2</v>
      </c>
      <c r="DPS14">
        <v>0</v>
      </c>
      <c r="DPT14">
        <v>0</v>
      </c>
      <c r="DPU14">
        <v>0</v>
      </c>
      <c r="DPV14">
        <v>0.2</v>
      </c>
      <c r="DPW14">
        <v>0.2</v>
      </c>
      <c r="DPX14">
        <v>0.2</v>
      </c>
      <c r="DPY14">
        <v>0</v>
      </c>
      <c r="DPZ14">
        <v>0</v>
      </c>
      <c r="DQA14">
        <v>0.2</v>
      </c>
      <c r="DQB14">
        <v>0</v>
      </c>
      <c r="DQC14">
        <v>0.2</v>
      </c>
      <c r="DQD14">
        <v>0.2</v>
      </c>
      <c r="DQE14">
        <v>0</v>
      </c>
      <c r="DQF14">
        <v>0</v>
      </c>
      <c r="DQG14">
        <v>0.2</v>
      </c>
      <c r="DQH14">
        <v>0.2</v>
      </c>
      <c r="DQI14">
        <v>0.2</v>
      </c>
      <c r="DQJ14">
        <v>0.2</v>
      </c>
      <c r="DQK14">
        <v>0</v>
      </c>
      <c r="DQL14">
        <v>0.2</v>
      </c>
      <c r="DQM14">
        <v>0</v>
      </c>
      <c r="DQN14">
        <v>0</v>
      </c>
      <c r="DQO14">
        <v>0.2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0.2</v>
      </c>
      <c r="DQV14">
        <v>0</v>
      </c>
      <c r="DQW14">
        <v>0</v>
      </c>
      <c r="DQX14">
        <v>0</v>
      </c>
      <c r="DQY14">
        <v>0</v>
      </c>
      <c r="DQZ14">
        <v>0.2</v>
      </c>
      <c r="DRA14">
        <v>0</v>
      </c>
      <c r="DRB14">
        <v>0.2</v>
      </c>
      <c r="DRC14">
        <v>0.2</v>
      </c>
      <c r="DRD14">
        <v>0.2</v>
      </c>
      <c r="DRE14">
        <v>0</v>
      </c>
      <c r="DRF14">
        <v>0</v>
      </c>
      <c r="DRG14">
        <v>0</v>
      </c>
      <c r="DRH14">
        <v>0</v>
      </c>
      <c r="DRI14">
        <v>0.2</v>
      </c>
      <c r="DRJ14">
        <v>0</v>
      </c>
      <c r="DRK14">
        <v>0</v>
      </c>
      <c r="DRL14">
        <v>0.2</v>
      </c>
      <c r="DRM14">
        <v>0.2</v>
      </c>
      <c r="DRN14">
        <v>0.2</v>
      </c>
      <c r="DRO14">
        <v>0</v>
      </c>
      <c r="DRP14">
        <v>0.2</v>
      </c>
      <c r="DRQ14">
        <v>0</v>
      </c>
      <c r="DRR14">
        <v>0</v>
      </c>
      <c r="DRS14">
        <v>0</v>
      </c>
      <c r="DRT14">
        <v>0.2</v>
      </c>
      <c r="DRU14">
        <v>0.2</v>
      </c>
      <c r="DRV14">
        <v>0.2</v>
      </c>
      <c r="DRW14">
        <v>0.2</v>
      </c>
      <c r="DRX14">
        <v>0.2</v>
      </c>
      <c r="DRY14">
        <v>0.2</v>
      </c>
      <c r="DRZ14">
        <v>0.2</v>
      </c>
      <c r="DSA14">
        <v>0.2</v>
      </c>
      <c r="DSB14">
        <v>0.2</v>
      </c>
      <c r="DSC14">
        <v>0</v>
      </c>
      <c r="DSD14">
        <v>0</v>
      </c>
      <c r="DSE14">
        <v>0.2</v>
      </c>
      <c r="DSF14">
        <v>0.2</v>
      </c>
      <c r="DSG14">
        <v>0</v>
      </c>
      <c r="DSH14">
        <v>0.2</v>
      </c>
      <c r="DSI14">
        <v>0</v>
      </c>
      <c r="DSJ14">
        <v>0</v>
      </c>
      <c r="DSK14">
        <v>0.2</v>
      </c>
      <c r="DSL14">
        <v>0</v>
      </c>
      <c r="DSM14">
        <v>0.2</v>
      </c>
      <c r="DSN14">
        <v>0</v>
      </c>
      <c r="DSO14">
        <v>0</v>
      </c>
      <c r="DSP14">
        <v>0</v>
      </c>
      <c r="DSQ14">
        <v>0</v>
      </c>
      <c r="DSR14">
        <v>0.2</v>
      </c>
      <c r="DSS14">
        <v>0</v>
      </c>
      <c r="DST14">
        <v>0.2</v>
      </c>
      <c r="DSU14">
        <v>0</v>
      </c>
      <c r="DSV14">
        <v>0</v>
      </c>
      <c r="DSW14">
        <v>0.2</v>
      </c>
      <c r="DSX14">
        <v>0.2</v>
      </c>
      <c r="DSY14">
        <v>0.2</v>
      </c>
      <c r="DSZ14">
        <v>0.2</v>
      </c>
      <c r="DTA14">
        <v>0.2</v>
      </c>
      <c r="DTB14">
        <v>0</v>
      </c>
      <c r="DTC14">
        <v>0.2</v>
      </c>
      <c r="DTD14">
        <v>0.2</v>
      </c>
      <c r="DTE14">
        <v>0.2</v>
      </c>
      <c r="DTF14">
        <v>0.2</v>
      </c>
      <c r="DTG14">
        <v>0.2</v>
      </c>
      <c r="DTH14">
        <v>0</v>
      </c>
      <c r="DTI14">
        <v>0.2</v>
      </c>
      <c r="DTJ14">
        <v>0</v>
      </c>
      <c r="DTK14">
        <v>0.2</v>
      </c>
      <c r="DTL14">
        <v>0.2</v>
      </c>
      <c r="DTM14">
        <v>0</v>
      </c>
      <c r="DTN14">
        <v>0</v>
      </c>
      <c r="DTO14">
        <v>0.2</v>
      </c>
      <c r="DTP14">
        <v>0</v>
      </c>
      <c r="DTQ14">
        <v>0</v>
      </c>
      <c r="DTR14">
        <v>0.2</v>
      </c>
      <c r="DTS14">
        <v>0.2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0.2</v>
      </c>
      <c r="DTZ14">
        <v>0</v>
      </c>
      <c r="DUA14">
        <v>0</v>
      </c>
      <c r="DUB14">
        <v>0</v>
      </c>
      <c r="DUC14">
        <v>0</v>
      </c>
      <c r="DUD14">
        <v>0.2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0.2</v>
      </c>
      <c r="DUK14">
        <v>0.2</v>
      </c>
      <c r="DUL14">
        <v>0.2</v>
      </c>
      <c r="DUM14">
        <v>0.2</v>
      </c>
      <c r="DUN14">
        <v>0</v>
      </c>
      <c r="DUO14">
        <v>0.2</v>
      </c>
      <c r="DUP14">
        <v>0</v>
      </c>
      <c r="DUQ14">
        <v>0.2</v>
      </c>
      <c r="DUR14">
        <v>0</v>
      </c>
      <c r="DUS14">
        <v>0.2</v>
      </c>
      <c r="DUT14">
        <v>0.2</v>
      </c>
      <c r="DUU14">
        <v>0</v>
      </c>
      <c r="DUV14">
        <v>0</v>
      </c>
      <c r="DUW14">
        <v>0</v>
      </c>
      <c r="DUX14">
        <v>0.2</v>
      </c>
      <c r="DUY14">
        <v>0</v>
      </c>
      <c r="DUZ14">
        <v>0</v>
      </c>
      <c r="DVA14">
        <v>0</v>
      </c>
      <c r="DVB14">
        <v>0</v>
      </c>
      <c r="DVC14">
        <v>0.2</v>
      </c>
      <c r="DVD14">
        <v>0</v>
      </c>
      <c r="DVE14">
        <v>0</v>
      </c>
      <c r="DVF14">
        <v>0.2</v>
      </c>
      <c r="DVG14">
        <v>0</v>
      </c>
      <c r="DVH14">
        <v>0.2</v>
      </c>
      <c r="DVI14">
        <v>0.2</v>
      </c>
      <c r="DVJ14">
        <v>0.2</v>
      </c>
      <c r="DVK14">
        <v>0.2</v>
      </c>
      <c r="DVL14">
        <v>0.2</v>
      </c>
      <c r="DVM14">
        <v>0.2</v>
      </c>
      <c r="DVN14">
        <v>0</v>
      </c>
      <c r="DVO14">
        <v>0</v>
      </c>
      <c r="DVP14">
        <v>0</v>
      </c>
      <c r="DVQ14">
        <v>0</v>
      </c>
      <c r="DVR14">
        <v>0.2</v>
      </c>
      <c r="DVS14">
        <v>0</v>
      </c>
      <c r="DVT14">
        <v>0.2</v>
      </c>
      <c r="DVU14">
        <v>0</v>
      </c>
      <c r="DVV14">
        <v>0.2</v>
      </c>
      <c r="DVW14">
        <v>0.2</v>
      </c>
      <c r="DVX14">
        <v>0</v>
      </c>
      <c r="DVY14">
        <v>0.2</v>
      </c>
      <c r="DVZ14">
        <v>0.2</v>
      </c>
      <c r="DWA14">
        <v>0.2</v>
      </c>
      <c r="DWB14">
        <v>0.2</v>
      </c>
      <c r="DWC14">
        <v>0.2</v>
      </c>
      <c r="DWD14">
        <v>0.2</v>
      </c>
      <c r="DWE14">
        <v>0.2</v>
      </c>
      <c r="DWF14">
        <v>0</v>
      </c>
      <c r="DWG14">
        <v>0</v>
      </c>
      <c r="DWH14">
        <v>0</v>
      </c>
      <c r="DWI14">
        <v>0</v>
      </c>
      <c r="DWJ14">
        <v>0.2</v>
      </c>
      <c r="DWK14">
        <v>0.2</v>
      </c>
      <c r="DWL14">
        <v>0.2</v>
      </c>
      <c r="DWM14">
        <v>0</v>
      </c>
      <c r="DWN14">
        <v>0</v>
      </c>
      <c r="DWO14">
        <v>0.2</v>
      </c>
      <c r="DWP14">
        <v>0.2</v>
      </c>
      <c r="DWQ14">
        <v>0.2</v>
      </c>
      <c r="DWR14">
        <v>0.2</v>
      </c>
      <c r="DWS14">
        <v>0.2</v>
      </c>
      <c r="DWT14">
        <v>0.2</v>
      </c>
      <c r="DWU14">
        <v>0.2</v>
      </c>
      <c r="DWV14">
        <v>0</v>
      </c>
      <c r="DWW14">
        <v>0</v>
      </c>
      <c r="DWX14">
        <v>0</v>
      </c>
      <c r="DWY14">
        <v>0.2</v>
      </c>
      <c r="DWZ14">
        <v>0</v>
      </c>
      <c r="DXA14">
        <v>0.2</v>
      </c>
      <c r="DXB14">
        <v>0.2</v>
      </c>
      <c r="DXC14">
        <v>0</v>
      </c>
      <c r="DXD14">
        <v>0</v>
      </c>
      <c r="DXE14">
        <v>0.2</v>
      </c>
      <c r="DXF14">
        <v>0</v>
      </c>
      <c r="DXG14">
        <v>0.2</v>
      </c>
      <c r="DXH14">
        <v>0</v>
      </c>
      <c r="DXI14">
        <v>0</v>
      </c>
      <c r="DXJ14">
        <v>0.2</v>
      </c>
      <c r="DXK14">
        <v>0.2</v>
      </c>
      <c r="DXL14">
        <v>0.2</v>
      </c>
      <c r="DXM14">
        <v>0</v>
      </c>
      <c r="DXN14">
        <v>0.2</v>
      </c>
      <c r="DXO14">
        <v>0.2</v>
      </c>
      <c r="DXP14">
        <v>0</v>
      </c>
      <c r="DXQ14">
        <v>0.2</v>
      </c>
      <c r="DXR14">
        <v>0.2</v>
      </c>
      <c r="DXS14">
        <v>0</v>
      </c>
      <c r="DXT14">
        <v>0</v>
      </c>
      <c r="DXU14">
        <v>0</v>
      </c>
      <c r="DXV14">
        <v>0.2</v>
      </c>
      <c r="DXW14">
        <v>0.2</v>
      </c>
      <c r="DXX14">
        <v>0</v>
      </c>
      <c r="DXY14">
        <v>0.2</v>
      </c>
      <c r="DXZ14">
        <v>0.2</v>
      </c>
      <c r="DYA14">
        <v>0.2</v>
      </c>
      <c r="DYB14">
        <v>0</v>
      </c>
      <c r="DYC14">
        <v>0</v>
      </c>
      <c r="DYD14">
        <v>0.2</v>
      </c>
      <c r="DYE14">
        <v>0</v>
      </c>
      <c r="DYF14">
        <v>0.2</v>
      </c>
      <c r="DYG14">
        <v>0.2</v>
      </c>
      <c r="DYH14">
        <v>0.2</v>
      </c>
      <c r="DYI14">
        <v>0.2</v>
      </c>
      <c r="DYJ14">
        <v>0</v>
      </c>
      <c r="DYK14">
        <v>0.2</v>
      </c>
      <c r="DYL14">
        <v>0</v>
      </c>
      <c r="DYM14">
        <v>0</v>
      </c>
      <c r="DYN14">
        <v>0.2</v>
      </c>
      <c r="DYO14">
        <v>0</v>
      </c>
      <c r="DYP14">
        <v>0.2</v>
      </c>
      <c r="DYQ14">
        <v>0</v>
      </c>
      <c r="DYR14">
        <v>0.2</v>
      </c>
      <c r="DYS14">
        <v>0</v>
      </c>
      <c r="DYT14">
        <v>0.2</v>
      </c>
      <c r="DYU14">
        <v>0.2</v>
      </c>
      <c r="DYV14">
        <v>0</v>
      </c>
      <c r="DYW14">
        <v>0</v>
      </c>
      <c r="DYX14">
        <v>0.2</v>
      </c>
      <c r="DYY14">
        <v>0</v>
      </c>
      <c r="DYZ14">
        <v>0.2</v>
      </c>
      <c r="DZA14">
        <v>0.2</v>
      </c>
      <c r="DZB14">
        <v>0.2</v>
      </c>
      <c r="DZC14">
        <v>0</v>
      </c>
      <c r="DZD14">
        <v>0</v>
      </c>
      <c r="DZE14">
        <v>0.2</v>
      </c>
      <c r="DZF14">
        <v>0.2</v>
      </c>
      <c r="DZG14">
        <v>0</v>
      </c>
      <c r="DZH14">
        <v>0.2</v>
      </c>
      <c r="DZI14">
        <v>0.2</v>
      </c>
      <c r="DZJ14">
        <v>0</v>
      </c>
      <c r="DZK14">
        <v>0.2</v>
      </c>
      <c r="DZL14">
        <v>0.2</v>
      </c>
      <c r="DZM14">
        <v>0</v>
      </c>
      <c r="DZN14">
        <v>0</v>
      </c>
      <c r="DZO14">
        <v>0</v>
      </c>
      <c r="DZP14">
        <v>0.2</v>
      </c>
      <c r="DZQ14">
        <v>0</v>
      </c>
      <c r="DZR14">
        <v>0</v>
      </c>
      <c r="DZS14">
        <v>0.2</v>
      </c>
      <c r="DZT14">
        <v>0</v>
      </c>
      <c r="DZU14">
        <v>0.2</v>
      </c>
      <c r="DZV14">
        <v>0</v>
      </c>
      <c r="DZW14">
        <v>0.2</v>
      </c>
      <c r="DZX14">
        <v>0.2</v>
      </c>
      <c r="DZY14">
        <v>0</v>
      </c>
      <c r="DZZ14">
        <v>0.2</v>
      </c>
      <c r="EAA14">
        <v>0</v>
      </c>
      <c r="EAB14">
        <v>0.2</v>
      </c>
      <c r="EAC14">
        <v>0.2</v>
      </c>
      <c r="EAD14">
        <v>0</v>
      </c>
      <c r="EAE14">
        <v>0.2</v>
      </c>
      <c r="EAF14">
        <v>0.2</v>
      </c>
      <c r="EAG14">
        <v>0.2</v>
      </c>
      <c r="EAH14">
        <v>0</v>
      </c>
      <c r="EAI14">
        <v>0</v>
      </c>
      <c r="EAJ14">
        <v>0</v>
      </c>
      <c r="EAK14">
        <v>0.2</v>
      </c>
      <c r="EAL14">
        <v>0</v>
      </c>
      <c r="EAM14">
        <v>0</v>
      </c>
      <c r="EAN14">
        <v>0.2</v>
      </c>
      <c r="EAO14">
        <v>0.2</v>
      </c>
      <c r="EAP14">
        <v>0</v>
      </c>
      <c r="EAQ14">
        <v>0</v>
      </c>
      <c r="EAR14">
        <v>0.2</v>
      </c>
      <c r="EAS14">
        <v>0</v>
      </c>
      <c r="EAT14">
        <v>0.2</v>
      </c>
      <c r="EAU14">
        <v>0</v>
      </c>
      <c r="EAV14">
        <v>0</v>
      </c>
      <c r="EAW14">
        <v>0.2</v>
      </c>
      <c r="EAX14">
        <v>0</v>
      </c>
      <c r="EAY14">
        <v>0.2</v>
      </c>
      <c r="EAZ14">
        <v>0</v>
      </c>
      <c r="EBA14">
        <v>0</v>
      </c>
      <c r="EBB14">
        <v>0.2</v>
      </c>
      <c r="EBC14">
        <v>0.2</v>
      </c>
      <c r="EBD14">
        <v>0</v>
      </c>
      <c r="EBE14">
        <v>0</v>
      </c>
      <c r="EBF14">
        <v>0.2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0.2</v>
      </c>
      <c r="EBM14">
        <v>0</v>
      </c>
      <c r="EBN14">
        <v>0</v>
      </c>
      <c r="EBO14">
        <v>0.2</v>
      </c>
      <c r="EBP14">
        <v>0</v>
      </c>
      <c r="EBQ14">
        <v>0</v>
      </c>
      <c r="EBR14">
        <v>0.2</v>
      </c>
      <c r="EBS14">
        <v>0.2</v>
      </c>
      <c r="EBT14">
        <v>0</v>
      </c>
      <c r="EBU14">
        <v>0</v>
      </c>
      <c r="EBV14">
        <v>0.2</v>
      </c>
      <c r="EBW14">
        <v>0.2</v>
      </c>
      <c r="EBX14">
        <v>0</v>
      </c>
      <c r="EBY14">
        <v>0</v>
      </c>
      <c r="EBZ14">
        <v>0</v>
      </c>
      <c r="ECA14">
        <v>0.2</v>
      </c>
      <c r="ECB14">
        <v>0</v>
      </c>
      <c r="ECC14">
        <v>0.2</v>
      </c>
      <c r="ECD14">
        <v>0.2</v>
      </c>
      <c r="ECE14">
        <v>0</v>
      </c>
      <c r="ECF14">
        <v>0</v>
      </c>
      <c r="ECG14">
        <v>0</v>
      </c>
      <c r="ECH14">
        <v>0</v>
      </c>
      <c r="ECI14">
        <v>0.2</v>
      </c>
      <c r="ECJ14">
        <v>0</v>
      </c>
      <c r="ECK14">
        <v>0.2</v>
      </c>
      <c r="ECL14">
        <v>0</v>
      </c>
      <c r="ECM14">
        <v>0</v>
      </c>
      <c r="ECN14">
        <v>0.2</v>
      </c>
      <c r="ECO14">
        <v>0</v>
      </c>
      <c r="ECP14">
        <v>0</v>
      </c>
      <c r="ECQ14">
        <v>0</v>
      </c>
      <c r="ECR14">
        <v>0</v>
      </c>
      <c r="ECS14">
        <v>0.2</v>
      </c>
      <c r="ECT14">
        <v>0</v>
      </c>
      <c r="ECU14">
        <v>0</v>
      </c>
      <c r="ECV14">
        <v>0.2</v>
      </c>
      <c r="ECW14">
        <v>0.2</v>
      </c>
      <c r="ECX14">
        <v>0</v>
      </c>
      <c r="ECY14">
        <v>0.2</v>
      </c>
      <c r="ECZ14">
        <v>0.2</v>
      </c>
      <c r="EDA14">
        <v>0</v>
      </c>
      <c r="EDB14">
        <v>0</v>
      </c>
      <c r="EDC14">
        <v>0</v>
      </c>
      <c r="EDD14">
        <v>0.2</v>
      </c>
      <c r="EDE14">
        <v>0.2</v>
      </c>
      <c r="EDF14">
        <v>0</v>
      </c>
      <c r="EDG14">
        <v>0</v>
      </c>
      <c r="EDH14">
        <v>0</v>
      </c>
      <c r="EDI14">
        <v>0.2</v>
      </c>
      <c r="EDJ14">
        <v>0</v>
      </c>
      <c r="EDK14">
        <v>0.2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0.2</v>
      </c>
      <c r="EDR14">
        <v>0.2</v>
      </c>
      <c r="EDS14">
        <v>0.2</v>
      </c>
      <c r="EDT14">
        <v>0.2</v>
      </c>
      <c r="EDU14">
        <v>0</v>
      </c>
      <c r="EDV14">
        <v>0.2</v>
      </c>
      <c r="EDW14">
        <v>0</v>
      </c>
      <c r="EDX14">
        <v>0</v>
      </c>
      <c r="EDY14">
        <v>0</v>
      </c>
      <c r="EDZ14">
        <v>0.2</v>
      </c>
      <c r="EEA14">
        <v>0.2</v>
      </c>
      <c r="EEB14">
        <v>0.2</v>
      </c>
      <c r="EEC14">
        <v>0.2</v>
      </c>
      <c r="EED14">
        <v>0</v>
      </c>
      <c r="EEE14">
        <v>0</v>
      </c>
      <c r="EEF14">
        <v>0.2</v>
      </c>
      <c r="EEG14">
        <v>0.2</v>
      </c>
      <c r="EEH14">
        <v>0.2</v>
      </c>
      <c r="EEI14">
        <v>0.2</v>
      </c>
      <c r="EEJ14">
        <v>0</v>
      </c>
      <c r="EEK14">
        <v>0.2</v>
      </c>
      <c r="EEL14">
        <v>0</v>
      </c>
      <c r="EEM14">
        <v>0</v>
      </c>
      <c r="EEN14">
        <v>0.2</v>
      </c>
      <c r="EEO14">
        <v>0</v>
      </c>
      <c r="EEP14">
        <v>0.2</v>
      </c>
      <c r="EEQ14">
        <v>0</v>
      </c>
      <c r="EER14">
        <v>0.2</v>
      </c>
      <c r="EES14">
        <v>0.2</v>
      </c>
      <c r="EET14">
        <v>0</v>
      </c>
      <c r="EEU14">
        <v>0.2</v>
      </c>
      <c r="EEV14">
        <v>0</v>
      </c>
      <c r="EEW14">
        <v>0</v>
      </c>
      <c r="EEX14">
        <v>0.2</v>
      </c>
      <c r="EEY14">
        <v>0</v>
      </c>
      <c r="EEZ14">
        <v>0.2</v>
      </c>
      <c r="EFA14">
        <v>0.2</v>
      </c>
      <c r="EFB14">
        <v>0</v>
      </c>
      <c r="EFC14">
        <v>0.2</v>
      </c>
      <c r="EFD14">
        <v>0.2</v>
      </c>
      <c r="EFE14">
        <v>0</v>
      </c>
      <c r="EFF14">
        <v>0.2</v>
      </c>
      <c r="EFG14">
        <v>0</v>
      </c>
      <c r="EFH14">
        <v>0</v>
      </c>
      <c r="EFI14">
        <v>0.2</v>
      </c>
      <c r="EFJ14">
        <v>0</v>
      </c>
      <c r="EFK14">
        <v>0</v>
      </c>
      <c r="EFL14">
        <v>0.2</v>
      </c>
      <c r="EFM14">
        <v>0.2</v>
      </c>
      <c r="EFN14">
        <v>0</v>
      </c>
      <c r="EFO14">
        <v>0.2</v>
      </c>
      <c r="EFP14">
        <v>0</v>
      </c>
      <c r="EFQ14">
        <v>0.2</v>
      </c>
      <c r="EFR14">
        <v>0.2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0.2</v>
      </c>
      <c r="EFZ14">
        <v>0.2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0.2</v>
      </c>
      <c r="EGG14">
        <v>0.2</v>
      </c>
      <c r="EGH14">
        <v>0.2</v>
      </c>
      <c r="EGI14">
        <v>0.2</v>
      </c>
      <c r="EGJ14">
        <v>0</v>
      </c>
      <c r="EGK14">
        <v>0.2</v>
      </c>
      <c r="EGL14">
        <v>0.2</v>
      </c>
      <c r="EGM14">
        <v>0</v>
      </c>
      <c r="EGN14">
        <v>0</v>
      </c>
      <c r="EGO14">
        <v>0.2</v>
      </c>
      <c r="EGP14">
        <v>0</v>
      </c>
      <c r="EGQ14">
        <v>0</v>
      </c>
      <c r="EGR14">
        <v>0.2</v>
      </c>
      <c r="EGS14">
        <v>0.2</v>
      </c>
      <c r="EGT14">
        <v>0.2</v>
      </c>
      <c r="EGU14">
        <v>0</v>
      </c>
      <c r="EGV14">
        <v>0.2</v>
      </c>
      <c r="EGW14">
        <v>0</v>
      </c>
      <c r="EGX14">
        <v>0.2</v>
      </c>
      <c r="EGY14">
        <v>0.2</v>
      </c>
      <c r="EGZ14">
        <v>0</v>
      </c>
      <c r="EHA14">
        <v>0.2</v>
      </c>
      <c r="EHB14">
        <v>0</v>
      </c>
      <c r="EHC14">
        <v>0.2</v>
      </c>
      <c r="EHD14">
        <v>0.2</v>
      </c>
      <c r="EHE14">
        <v>0</v>
      </c>
      <c r="EHF14">
        <v>0</v>
      </c>
      <c r="EHG14">
        <v>0</v>
      </c>
      <c r="EHH14">
        <v>0.2</v>
      </c>
      <c r="EHI14">
        <v>0.2</v>
      </c>
      <c r="EHJ14">
        <v>0.2</v>
      </c>
      <c r="EHK14">
        <v>0.2</v>
      </c>
      <c r="EHL14">
        <v>0.2</v>
      </c>
      <c r="EHM14">
        <v>0</v>
      </c>
      <c r="EHN14">
        <v>0</v>
      </c>
      <c r="EHO14">
        <v>0.2</v>
      </c>
      <c r="EHP14">
        <v>0</v>
      </c>
      <c r="EHQ14">
        <v>0.2</v>
      </c>
      <c r="EHR14">
        <v>0</v>
      </c>
      <c r="EHS14">
        <v>0.2</v>
      </c>
      <c r="EHT14">
        <v>0.2</v>
      </c>
      <c r="EHU14">
        <v>0</v>
      </c>
      <c r="EHV14">
        <v>0.2</v>
      </c>
      <c r="EHW14">
        <v>0.2</v>
      </c>
      <c r="EHX14">
        <v>0</v>
      </c>
      <c r="EHY14">
        <v>0.2</v>
      </c>
      <c r="EHZ14">
        <v>0</v>
      </c>
      <c r="EIA14">
        <v>0.2</v>
      </c>
      <c r="EIB14">
        <v>0.2</v>
      </c>
      <c r="EIC14">
        <v>0.2</v>
      </c>
      <c r="EID14">
        <v>0.2</v>
      </c>
      <c r="EIE14">
        <v>0.2</v>
      </c>
      <c r="EIF14">
        <v>0</v>
      </c>
      <c r="EIG14">
        <v>0.2</v>
      </c>
      <c r="EIH14">
        <v>0.2</v>
      </c>
      <c r="EII14">
        <v>0</v>
      </c>
      <c r="EIJ14">
        <v>0.2</v>
      </c>
      <c r="EIK14">
        <v>0.2</v>
      </c>
      <c r="EIL14">
        <v>0</v>
      </c>
      <c r="EIM14">
        <v>0</v>
      </c>
      <c r="EIN14">
        <v>0</v>
      </c>
      <c r="EIO14">
        <v>0</v>
      </c>
      <c r="EIP14">
        <v>0</v>
      </c>
      <c r="EIQ14">
        <v>0</v>
      </c>
      <c r="EIR14">
        <v>0</v>
      </c>
      <c r="EIS14">
        <v>0</v>
      </c>
      <c r="EIT14">
        <v>0.2</v>
      </c>
      <c r="EIU14">
        <v>0</v>
      </c>
      <c r="EIV14">
        <v>0</v>
      </c>
      <c r="EIW14">
        <v>0</v>
      </c>
      <c r="EIX14">
        <v>0</v>
      </c>
      <c r="EIY14">
        <v>0</v>
      </c>
      <c r="EIZ14">
        <v>0</v>
      </c>
      <c r="EJA14">
        <v>0.2</v>
      </c>
      <c r="EJB14">
        <v>0</v>
      </c>
      <c r="EJC14">
        <v>0</v>
      </c>
      <c r="EJD14">
        <v>0.2</v>
      </c>
      <c r="EJE14">
        <v>0.2</v>
      </c>
      <c r="EJF14">
        <v>0.2</v>
      </c>
      <c r="EJG14">
        <v>0</v>
      </c>
      <c r="EJH14">
        <v>0.2</v>
      </c>
      <c r="EJI14">
        <v>0</v>
      </c>
      <c r="EJJ14">
        <v>0.2</v>
      </c>
      <c r="EJK14">
        <v>0</v>
      </c>
      <c r="EJL14">
        <v>0.2</v>
      </c>
      <c r="EJM14">
        <v>0</v>
      </c>
      <c r="EJN14">
        <v>0.2</v>
      </c>
      <c r="EJO14">
        <v>0</v>
      </c>
      <c r="EJP14">
        <v>0</v>
      </c>
      <c r="EJQ14">
        <v>0</v>
      </c>
      <c r="EJR14">
        <v>0.2</v>
      </c>
      <c r="EJS14">
        <v>0</v>
      </c>
      <c r="EJT14">
        <v>0.2</v>
      </c>
      <c r="EJU14">
        <v>0.2</v>
      </c>
      <c r="EJV14">
        <v>0.2</v>
      </c>
      <c r="EJW14">
        <v>0.2</v>
      </c>
      <c r="EJX14">
        <v>0</v>
      </c>
      <c r="EJY14">
        <v>0.2</v>
      </c>
      <c r="EJZ14">
        <v>0</v>
      </c>
      <c r="EKA14">
        <v>0.2</v>
      </c>
      <c r="EKB14">
        <v>0.2</v>
      </c>
      <c r="EKC14">
        <v>0</v>
      </c>
      <c r="EKD14">
        <v>0.2</v>
      </c>
      <c r="EKE14">
        <v>0</v>
      </c>
      <c r="EKF14">
        <v>0.2</v>
      </c>
      <c r="EKG14">
        <v>0</v>
      </c>
      <c r="EKH14">
        <v>0.2</v>
      </c>
      <c r="EKI14">
        <v>0</v>
      </c>
      <c r="EKJ14">
        <v>0.2</v>
      </c>
      <c r="EKK14">
        <v>0</v>
      </c>
      <c r="EKL14">
        <v>0</v>
      </c>
      <c r="EKM14">
        <v>0</v>
      </c>
      <c r="EKN14">
        <v>0</v>
      </c>
      <c r="EKO14">
        <v>0.2</v>
      </c>
      <c r="EKP14">
        <v>0</v>
      </c>
      <c r="EKQ14">
        <v>0</v>
      </c>
      <c r="EKR14">
        <v>0</v>
      </c>
      <c r="EKS14">
        <v>0.2</v>
      </c>
      <c r="EKT14">
        <v>0</v>
      </c>
      <c r="EKU14">
        <v>0</v>
      </c>
      <c r="EKV14">
        <v>0</v>
      </c>
      <c r="EKW14">
        <v>0</v>
      </c>
      <c r="EKX14">
        <v>0</v>
      </c>
      <c r="EKY14">
        <v>0</v>
      </c>
      <c r="EKZ14">
        <v>0</v>
      </c>
      <c r="ELA14">
        <v>0</v>
      </c>
      <c r="ELB14">
        <v>0.2</v>
      </c>
      <c r="ELC14">
        <v>0.2</v>
      </c>
      <c r="ELD14">
        <v>0</v>
      </c>
      <c r="ELE14">
        <v>0.2</v>
      </c>
      <c r="ELF14">
        <v>0</v>
      </c>
      <c r="ELG14">
        <v>0</v>
      </c>
      <c r="ELH14">
        <v>0.2</v>
      </c>
      <c r="ELI14">
        <v>0</v>
      </c>
      <c r="ELJ14">
        <v>0.2</v>
      </c>
      <c r="ELK14">
        <v>0.2</v>
      </c>
      <c r="ELL14">
        <v>0.2</v>
      </c>
      <c r="ELM14">
        <v>0</v>
      </c>
      <c r="ELN14">
        <v>0.2</v>
      </c>
      <c r="ELO14">
        <v>0</v>
      </c>
      <c r="ELP14">
        <v>0</v>
      </c>
      <c r="ELQ14">
        <v>0.2</v>
      </c>
      <c r="ELR14">
        <v>0</v>
      </c>
      <c r="ELS14">
        <v>0</v>
      </c>
      <c r="ELT14">
        <v>0</v>
      </c>
      <c r="ELU14">
        <v>0</v>
      </c>
      <c r="ELV14">
        <v>0.2</v>
      </c>
      <c r="ELW14">
        <v>0.2</v>
      </c>
      <c r="ELX14">
        <v>0.2</v>
      </c>
      <c r="ELY14">
        <v>0.2</v>
      </c>
      <c r="ELZ14">
        <v>0.2</v>
      </c>
      <c r="EMA14">
        <v>0</v>
      </c>
      <c r="EMB14">
        <v>0.2</v>
      </c>
      <c r="EMC14">
        <v>0.2</v>
      </c>
      <c r="EMD14">
        <v>0.2</v>
      </c>
      <c r="EME14">
        <v>0.2</v>
      </c>
      <c r="EMF14">
        <v>0.2</v>
      </c>
      <c r="EMG14">
        <v>0.2</v>
      </c>
      <c r="EMH14">
        <v>0</v>
      </c>
      <c r="EMI14">
        <v>0.2</v>
      </c>
      <c r="EMJ14">
        <v>0.2</v>
      </c>
      <c r="EMK14">
        <v>0</v>
      </c>
      <c r="EML14">
        <v>0</v>
      </c>
      <c r="EMM14">
        <v>0</v>
      </c>
      <c r="EMN14">
        <v>0</v>
      </c>
      <c r="EMO14">
        <v>0.2</v>
      </c>
      <c r="EMP14">
        <v>0.2</v>
      </c>
      <c r="EMQ14">
        <v>0</v>
      </c>
      <c r="EMR14">
        <v>0.2</v>
      </c>
      <c r="EMS14">
        <v>0</v>
      </c>
      <c r="EMT14">
        <v>0.2</v>
      </c>
      <c r="EMU14">
        <v>0</v>
      </c>
      <c r="EMV14">
        <v>0.2</v>
      </c>
      <c r="EMW14">
        <v>0.2</v>
      </c>
      <c r="EMX14">
        <v>0.2</v>
      </c>
      <c r="EMY14">
        <v>0.2</v>
      </c>
      <c r="EMZ14">
        <v>0.2</v>
      </c>
      <c r="ENA14">
        <v>0.2</v>
      </c>
      <c r="ENB14">
        <v>0.2</v>
      </c>
      <c r="ENC14">
        <v>0.2</v>
      </c>
      <c r="END14">
        <v>0</v>
      </c>
      <c r="ENE14">
        <v>0.2</v>
      </c>
      <c r="ENF14">
        <v>0</v>
      </c>
      <c r="ENG14">
        <v>0.2</v>
      </c>
      <c r="ENH14">
        <v>0</v>
      </c>
      <c r="ENI14">
        <v>0.2</v>
      </c>
      <c r="ENJ14">
        <v>0.2</v>
      </c>
      <c r="ENK14">
        <v>0</v>
      </c>
      <c r="ENL14">
        <v>0.2</v>
      </c>
      <c r="ENM14">
        <v>0.2</v>
      </c>
      <c r="ENN14">
        <v>0</v>
      </c>
      <c r="ENO14">
        <v>0</v>
      </c>
      <c r="ENP14">
        <v>0</v>
      </c>
      <c r="ENQ14">
        <v>0.2</v>
      </c>
      <c r="ENR14">
        <v>0.2</v>
      </c>
      <c r="ENS14">
        <v>0.2</v>
      </c>
      <c r="ENT14">
        <v>0.2</v>
      </c>
      <c r="ENU14">
        <v>0</v>
      </c>
      <c r="ENV14">
        <v>0</v>
      </c>
      <c r="ENW14">
        <v>0.2</v>
      </c>
      <c r="ENX14">
        <v>0</v>
      </c>
      <c r="ENY14">
        <v>0.2</v>
      </c>
      <c r="ENZ14">
        <v>0</v>
      </c>
      <c r="EOA14">
        <v>0</v>
      </c>
      <c r="EOB14">
        <v>0.2</v>
      </c>
      <c r="EOC14">
        <v>0.2</v>
      </c>
      <c r="EOD14">
        <v>0</v>
      </c>
      <c r="EOE14">
        <v>0</v>
      </c>
      <c r="EOF14">
        <v>0</v>
      </c>
      <c r="EOG14">
        <v>0</v>
      </c>
      <c r="EOH14">
        <v>0</v>
      </c>
      <c r="EOI14">
        <v>0.2</v>
      </c>
      <c r="EOJ14">
        <v>0</v>
      </c>
      <c r="EOK14">
        <v>0.2</v>
      </c>
      <c r="EOL14">
        <v>0.2</v>
      </c>
      <c r="EOM14">
        <v>0</v>
      </c>
      <c r="EON14">
        <v>0</v>
      </c>
      <c r="EOO14">
        <v>0.2</v>
      </c>
      <c r="EOP14">
        <v>0</v>
      </c>
      <c r="EOQ14">
        <v>0</v>
      </c>
      <c r="EOR14">
        <v>0.2</v>
      </c>
      <c r="EOS14">
        <v>0.2</v>
      </c>
      <c r="EOT14">
        <v>0.2</v>
      </c>
      <c r="EOU14">
        <v>0</v>
      </c>
      <c r="EOV14">
        <v>0.2</v>
      </c>
      <c r="EOW14">
        <v>0.2</v>
      </c>
      <c r="EOX14">
        <v>0</v>
      </c>
      <c r="EOY14">
        <v>0</v>
      </c>
      <c r="EOZ14">
        <v>0</v>
      </c>
      <c r="EPA14">
        <v>0.2</v>
      </c>
      <c r="EPB14">
        <v>0</v>
      </c>
      <c r="EPC14">
        <v>0</v>
      </c>
      <c r="EPD14">
        <v>0.2</v>
      </c>
      <c r="EPE14">
        <v>0.2</v>
      </c>
      <c r="EPF14">
        <v>0.2</v>
      </c>
      <c r="EPG14">
        <v>0.2</v>
      </c>
      <c r="EPH14">
        <v>0.2</v>
      </c>
      <c r="EPI14">
        <v>0</v>
      </c>
      <c r="EPJ14">
        <v>0.2</v>
      </c>
      <c r="EPK14">
        <v>0.2</v>
      </c>
      <c r="EPL14">
        <v>0.2</v>
      </c>
      <c r="EPM14">
        <v>0</v>
      </c>
      <c r="EPN14">
        <v>0</v>
      </c>
      <c r="EPO14">
        <v>0.2</v>
      </c>
      <c r="EPP14">
        <v>0</v>
      </c>
      <c r="EPQ14">
        <v>0.2</v>
      </c>
      <c r="EPR14">
        <v>0.2</v>
      </c>
      <c r="EPS14">
        <v>0</v>
      </c>
      <c r="EPT14">
        <v>0.2</v>
      </c>
      <c r="EPU14">
        <v>0</v>
      </c>
      <c r="EPV14">
        <v>0.2</v>
      </c>
      <c r="EPW14">
        <v>0</v>
      </c>
      <c r="EPX14">
        <v>0.2</v>
      </c>
      <c r="EPY14">
        <v>0.2</v>
      </c>
      <c r="EPZ14">
        <v>0.2</v>
      </c>
      <c r="EQA14">
        <v>0</v>
      </c>
      <c r="EQB14">
        <v>0.2</v>
      </c>
      <c r="EQC14">
        <v>0</v>
      </c>
      <c r="EQD14">
        <v>0</v>
      </c>
      <c r="EQE14">
        <v>0</v>
      </c>
      <c r="EQF14">
        <v>0</v>
      </c>
      <c r="EQG14">
        <v>0</v>
      </c>
      <c r="EQH14">
        <v>0</v>
      </c>
      <c r="EQI14">
        <v>0</v>
      </c>
      <c r="EQJ14">
        <v>0</v>
      </c>
      <c r="EQK14">
        <v>0</v>
      </c>
      <c r="EQL14">
        <v>0</v>
      </c>
      <c r="EQM14">
        <v>0</v>
      </c>
      <c r="EQN14">
        <v>0</v>
      </c>
      <c r="EQO14">
        <v>0</v>
      </c>
      <c r="EQP14">
        <v>0</v>
      </c>
      <c r="EQQ14">
        <v>0.2</v>
      </c>
      <c r="EQR14">
        <v>0.2</v>
      </c>
      <c r="EQS14">
        <v>0</v>
      </c>
      <c r="EQT14">
        <v>0.2</v>
      </c>
      <c r="EQU14">
        <v>0.2</v>
      </c>
      <c r="EQV14">
        <v>0.2</v>
      </c>
      <c r="EQW14">
        <v>0</v>
      </c>
      <c r="EQX14">
        <v>0.2</v>
      </c>
      <c r="EQY14">
        <v>0</v>
      </c>
      <c r="EQZ14">
        <v>0.2</v>
      </c>
      <c r="ERA14">
        <v>0.2</v>
      </c>
      <c r="ERB14">
        <v>0</v>
      </c>
      <c r="ERC14">
        <v>0.2</v>
      </c>
      <c r="ERD14">
        <v>0.2</v>
      </c>
      <c r="ERE14">
        <v>0</v>
      </c>
      <c r="ERF14">
        <v>0.2</v>
      </c>
      <c r="ERG14">
        <v>0.2</v>
      </c>
      <c r="ERH14">
        <v>0</v>
      </c>
      <c r="ERI14">
        <v>0</v>
      </c>
      <c r="ERJ14">
        <v>0</v>
      </c>
      <c r="ERK14">
        <v>0.2</v>
      </c>
      <c r="ERL14">
        <v>0.2</v>
      </c>
      <c r="ERM14">
        <v>0</v>
      </c>
      <c r="ERN14">
        <v>0</v>
      </c>
      <c r="ERO14">
        <v>0.2</v>
      </c>
      <c r="ERP14">
        <v>0</v>
      </c>
      <c r="ERQ14">
        <v>0.2</v>
      </c>
      <c r="ERR14">
        <v>0</v>
      </c>
      <c r="ERS14">
        <v>0</v>
      </c>
      <c r="ERT14">
        <v>0.2</v>
      </c>
      <c r="ERU14">
        <v>0</v>
      </c>
      <c r="ERV14">
        <v>0.2</v>
      </c>
      <c r="ERW14">
        <v>0</v>
      </c>
      <c r="ERX14">
        <v>0.2</v>
      </c>
      <c r="ERY14">
        <v>0</v>
      </c>
      <c r="ERZ14">
        <v>0.2</v>
      </c>
      <c r="ESA14">
        <v>0</v>
      </c>
      <c r="ESB14">
        <v>0</v>
      </c>
      <c r="ESC14">
        <v>0.2</v>
      </c>
      <c r="ESD14">
        <v>0</v>
      </c>
      <c r="ESE14">
        <v>0</v>
      </c>
      <c r="ESF14">
        <v>0</v>
      </c>
      <c r="ESG14">
        <v>0</v>
      </c>
      <c r="ESH14">
        <v>0</v>
      </c>
      <c r="ESI14">
        <v>0</v>
      </c>
      <c r="ESJ14">
        <v>0.2</v>
      </c>
      <c r="ESK14">
        <v>0.2</v>
      </c>
      <c r="ESL14">
        <v>0</v>
      </c>
      <c r="ESM14">
        <v>0</v>
      </c>
      <c r="ESN14">
        <v>0</v>
      </c>
      <c r="ESO14">
        <v>0.2</v>
      </c>
      <c r="ESP14">
        <v>0</v>
      </c>
      <c r="ESQ14">
        <v>0.2</v>
      </c>
      <c r="ESR14">
        <v>0</v>
      </c>
      <c r="ESS14">
        <v>0.2</v>
      </c>
      <c r="EST14">
        <v>0</v>
      </c>
      <c r="ESU14">
        <v>0.2</v>
      </c>
      <c r="ESV14">
        <v>0.2</v>
      </c>
      <c r="ESW14">
        <v>0</v>
      </c>
      <c r="ESX14">
        <v>0</v>
      </c>
      <c r="ESY14">
        <v>0.2</v>
      </c>
      <c r="ESZ14">
        <v>0</v>
      </c>
      <c r="ETA14">
        <v>0</v>
      </c>
      <c r="ETB14">
        <v>0</v>
      </c>
      <c r="ETC14">
        <v>0.2</v>
      </c>
      <c r="ETD14">
        <v>0</v>
      </c>
      <c r="ETE14">
        <v>0</v>
      </c>
      <c r="ETF14">
        <v>0</v>
      </c>
      <c r="ETG14">
        <v>0</v>
      </c>
      <c r="ETH14">
        <v>0</v>
      </c>
      <c r="ETI14">
        <v>0.2</v>
      </c>
      <c r="ETJ14">
        <v>0.2</v>
      </c>
      <c r="ETK14">
        <v>0</v>
      </c>
      <c r="ETL14">
        <v>0.2</v>
      </c>
      <c r="ETM14">
        <v>0.2</v>
      </c>
      <c r="ETN14">
        <v>0.2</v>
      </c>
      <c r="ETO14">
        <v>0</v>
      </c>
      <c r="ETP14">
        <v>0.2</v>
      </c>
      <c r="ETQ14">
        <v>0</v>
      </c>
      <c r="ETR14">
        <v>0.2</v>
      </c>
      <c r="ETS14">
        <v>0.2</v>
      </c>
      <c r="ETT14">
        <v>0</v>
      </c>
      <c r="ETU14">
        <v>0</v>
      </c>
      <c r="ETV14">
        <v>0.2</v>
      </c>
      <c r="ETW14">
        <v>0</v>
      </c>
      <c r="ETX14">
        <v>0</v>
      </c>
      <c r="ETY14">
        <v>0</v>
      </c>
      <c r="ETZ14">
        <v>0</v>
      </c>
      <c r="EUA14">
        <v>0.2</v>
      </c>
      <c r="EUB14">
        <v>0.2</v>
      </c>
      <c r="EUC14">
        <v>0</v>
      </c>
      <c r="EUD14">
        <v>0.2</v>
      </c>
      <c r="EUE14">
        <v>0</v>
      </c>
      <c r="EUF14">
        <v>0.2</v>
      </c>
      <c r="EUG14">
        <v>0.2</v>
      </c>
      <c r="EUH14">
        <v>0</v>
      </c>
      <c r="EUI14">
        <v>0</v>
      </c>
      <c r="EUJ14">
        <v>0.2</v>
      </c>
      <c r="EUK14">
        <v>0</v>
      </c>
      <c r="EUL14">
        <v>0</v>
      </c>
      <c r="EUM14">
        <v>0</v>
      </c>
      <c r="EUN14">
        <v>0.2</v>
      </c>
      <c r="EUO14">
        <v>0</v>
      </c>
      <c r="EUP14">
        <v>0</v>
      </c>
      <c r="EUQ14">
        <v>0.2</v>
      </c>
      <c r="EUR14">
        <v>0.2</v>
      </c>
      <c r="EUS14">
        <v>0.2</v>
      </c>
      <c r="EUT14">
        <v>0.2</v>
      </c>
      <c r="EUU14">
        <v>0.2</v>
      </c>
      <c r="EUV14">
        <v>0.2</v>
      </c>
      <c r="EUW14">
        <v>0.2</v>
      </c>
      <c r="EUX14">
        <v>0</v>
      </c>
      <c r="EUY14">
        <v>0.2</v>
      </c>
      <c r="EUZ14">
        <v>0</v>
      </c>
      <c r="EVA14">
        <v>0</v>
      </c>
      <c r="EVB14">
        <v>0.2</v>
      </c>
      <c r="EVC14">
        <v>0</v>
      </c>
      <c r="EVD14">
        <v>0</v>
      </c>
      <c r="EVE14">
        <v>0.2</v>
      </c>
      <c r="EVF14">
        <v>0</v>
      </c>
      <c r="EVG14">
        <v>0.2</v>
      </c>
      <c r="EVH14">
        <v>0</v>
      </c>
      <c r="EVI14">
        <v>0</v>
      </c>
      <c r="EVJ14">
        <v>0</v>
      </c>
      <c r="EVK14">
        <v>0.2</v>
      </c>
      <c r="EVL14">
        <v>0</v>
      </c>
      <c r="EVM14">
        <v>0.2</v>
      </c>
      <c r="EVN14">
        <v>0</v>
      </c>
      <c r="EVO14">
        <v>0.2</v>
      </c>
      <c r="EVP14">
        <v>0</v>
      </c>
      <c r="EVQ14">
        <v>0</v>
      </c>
      <c r="EVR14">
        <v>0</v>
      </c>
      <c r="EVS14">
        <v>0.2</v>
      </c>
      <c r="EVT14">
        <v>0.2</v>
      </c>
      <c r="EVU14">
        <v>0.2</v>
      </c>
      <c r="EVV14">
        <v>0.2</v>
      </c>
      <c r="EVW14">
        <v>0</v>
      </c>
      <c r="EVX14">
        <v>0</v>
      </c>
      <c r="EVY14">
        <v>0.2</v>
      </c>
      <c r="EVZ14">
        <v>0.2</v>
      </c>
      <c r="EWA14">
        <v>0.2</v>
      </c>
      <c r="EWB14">
        <v>0.2</v>
      </c>
      <c r="EWC14">
        <v>0.2</v>
      </c>
      <c r="EWD14">
        <v>0</v>
      </c>
      <c r="EWE14">
        <v>0.2</v>
      </c>
      <c r="EWF14">
        <v>0.2</v>
      </c>
      <c r="EWG14">
        <v>0.2</v>
      </c>
      <c r="EWH14">
        <v>0.2</v>
      </c>
      <c r="EWI14">
        <v>0.2</v>
      </c>
      <c r="EWJ14">
        <v>0.2</v>
      </c>
      <c r="EWK14">
        <v>0</v>
      </c>
      <c r="EWL14">
        <v>0</v>
      </c>
      <c r="EWM14">
        <v>0.2</v>
      </c>
      <c r="EWN14">
        <v>0</v>
      </c>
      <c r="EWO14">
        <v>0</v>
      </c>
      <c r="EWP14">
        <v>0.2</v>
      </c>
      <c r="EWQ14">
        <v>0</v>
      </c>
      <c r="EWR14">
        <v>0</v>
      </c>
      <c r="EWS14">
        <v>0.2</v>
      </c>
      <c r="EWT14">
        <v>0</v>
      </c>
      <c r="EWU14">
        <v>0</v>
      </c>
      <c r="EWV14">
        <v>0</v>
      </c>
      <c r="EWW14">
        <v>0</v>
      </c>
      <c r="EWX14">
        <v>0</v>
      </c>
      <c r="EWY14">
        <v>0</v>
      </c>
      <c r="EWZ14">
        <v>0</v>
      </c>
      <c r="EXA14">
        <v>0</v>
      </c>
      <c r="EXB14">
        <v>0</v>
      </c>
      <c r="EXC14">
        <v>0.2</v>
      </c>
      <c r="EXD14">
        <v>0</v>
      </c>
      <c r="EXE14">
        <v>0.2</v>
      </c>
      <c r="EXF14">
        <v>0</v>
      </c>
      <c r="EXG14">
        <v>0</v>
      </c>
      <c r="EXH14">
        <v>0.2</v>
      </c>
      <c r="EXI14">
        <v>0</v>
      </c>
      <c r="EXJ14">
        <v>0</v>
      </c>
      <c r="EXK14">
        <v>0</v>
      </c>
      <c r="EXL14">
        <v>0</v>
      </c>
      <c r="EXM14">
        <v>0</v>
      </c>
      <c r="EXN14">
        <v>0</v>
      </c>
      <c r="EXO14">
        <v>0</v>
      </c>
      <c r="EXP14">
        <v>0</v>
      </c>
      <c r="EXQ14">
        <v>0.2</v>
      </c>
      <c r="EXR14">
        <v>0.2</v>
      </c>
      <c r="EXS14">
        <v>0.2</v>
      </c>
      <c r="EXT14">
        <v>0.2</v>
      </c>
      <c r="EXU14">
        <v>0.2</v>
      </c>
      <c r="EXV14">
        <v>0.2</v>
      </c>
      <c r="EXW14">
        <v>0</v>
      </c>
      <c r="EXX14">
        <v>0</v>
      </c>
      <c r="EXY14">
        <v>0</v>
      </c>
      <c r="EXZ14">
        <v>0</v>
      </c>
      <c r="EYA14">
        <v>0</v>
      </c>
      <c r="EYB14">
        <v>0</v>
      </c>
      <c r="EYC14">
        <v>0.2</v>
      </c>
      <c r="EYD14">
        <v>0.2</v>
      </c>
      <c r="EYE14">
        <v>0</v>
      </c>
      <c r="EYF14">
        <v>0</v>
      </c>
      <c r="EYG14">
        <v>0</v>
      </c>
      <c r="EYH14">
        <v>0</v>
      </c>
      <c r="EYI14">
        <v>0.2</v>
      </c>
      <c r="EYJ14">
        <v>0.2</v>
      </c>
      <c r="EYK14">
        <v>0.2</v>
      </c>
      <c r="EYL14">
        <v>0.2</v>
      </c>
      <c r="EYM14">
        <v>0</v>
      </c>
      <c r="EYN14">
        <v>0</v>
      </c>
      <c r="EYO14">
        <v>0</v>
      </c>
      <c r="EYP14">
        <v>0</v>
      </c>
      <c r="EYQ14">
        <v>0.2</v>
      </c>
      <c r="EYR14">
        <v>0</v>
      </c>
      <c r="EYS14">
        <v>0</v>
      </c>
      <c r="EYT14">
        <v>0</v>
      </c>
      <c r="EYU14">
        <v>0</v>
      </c>
      <c r="EYV14">
        <v>0</v>
      </c>
      <c r="EYW14">
        <v>0.2</v>
      </c>
      <c r="EYX14">
        <v>0.2</v>
      </c>
      <c r="EYY14">
        <v>0</v>
      </c>
      <c r="EYZ14">
        <v>0.2</v>
      </c>
      <c r="EZA14">
        <v>0.2</v>
      </c>
      <c r="EZB14">
        <v>0.2</v>
      </c>
      <c r="EZC14">
        <v>0</v>
      </c>
      <c r="EZD14">
        <v>0.2</v>
      </c>
      <c r="EZE14">
        <v>0</v>
      </c>
      <c r="EZF14">
        <v>0.2</v>
      </c>
      <c r="EZG14">
        <v>0</v>
      </c>
      <c r="EZH14">
        <v>0.2</v>
      </c>
      <c r="EZI14">
        <v>0.2</v>
      </c>
      <c r="EZJ14">
        <v>0</v>
      </c>
      <c r="EZK14">
        <v>0.2</v>
      </c>
      <c r="EZL14">
        <v>0.2</v>
      </c>
      <c r="EZM14">
        <v>0.2</v>
      </c>
      <c r="EZN14">
        <v>0.2</v>
      </c>
      <c r="EZO14">
        <v>0</v>
      </c>
      <c r="EZP14">
        <v>0.2</v>
      </c>
      <c r="EZQ14">
        <v>0.2</v>
      </c>
      <c r="EZR14">
        <v>0.2</v>
      </c>
      <c r="EZS14">
        <v>0</v>
      </c>
      <c r="EZT14">
        <v>0</v>
      </c>
      <c r="EZU14">
        <v>0</v>
      </c>
      <c r="EZV14">
        <v>0</v>
      </c>
      <c r="EZW14">
        <v>0.2</v>
      </c>
      <c r="EZX14">
        <v>0</v>
      </c>
      <c r="EZY14">
        <v>0</v>
      </c>
      <c r="EZZ14">
        <v>0</v>
      </c>
      <c r="FAA14">
        <v>0</v>
      </c>
      <c r="FAB14">
        <v>0.2</v>
      </c>
      <c r="FAC14">
        <v>0</v>
      </c>
      <c r="FAD14">
        <v>0.2</v>
      </c>
      <c r="FAE14">
        <v>0.2</v>
      </c>
      <c r="FAF14">
        <v>0.2</v>
      </c>
      <c r="FAG14">
        <v>0</v>
      </c>
      <c r="FAH14">
        <v>0</v>
      </c>
      <c r="FAI14">
        <v>0.2</v>
      </c>
      <c r="FAJ14">
        <v>0.2</v>
      </c>
      <c r="FAK14">
        <v>0</v>
      </c>
      <c r="FAL14">
        <v>0</v>
      </c>
      <c r="FAM14">
        <v>0</v>
      </c>
      <c r="FAN14">
        <v>0</v>
      </c>
      <c r="FAO14">
        <v>0.2</v>
      </c>
      <c r="FAP14">
        <v>0</v>
      </c>
      <c r="FAQ14">
        <v>0.2</v>
      </c>
      <c r="FAR14">
        <v>0</v>
      </c>
      <c r="FAS14">
        <v>0.2</v>
      </c>
      <c r="FAT14">
        <v>0.2</v>
      </c>
      <c r="FAU14">
        <v>0.2</v>
      </c>
      <c r="FAV14">
        <v>0</v>
      </c>
      <c r="FAW14">
        <v>0.2</v>
      </c>
      <c r="FAX14">
        <v>0.2</v>
      </c>
      <c r="FAY14">
        <v>0.2</v>
      </c>
      <c r="FAZ14">
        <v>0.2</v>
      </c>
      <c r="FBA14">
        <v>0</v>
      </c>
      <c r="FBB14">
        <v>0</v>
      </c>
      <c r="FBC14">
        <v>0</v>
      </c>
      <c r="FBD14">
        <v>0.2</v>
      </c>
      <c r="FBE14">
        <v>0.2</v>
      </c>
      <c r="FBF14">
        <v>0.2</v>
      </c>
      <c r="FBG14">
        <v>0</v>
      </c>
      <c r="FBH14">
        <v>0</v>
      </c>
      <c r="FBI14">
        <v>0.2</v>
      </c>
      <c r="FBJ14">
        <v>0</v>
      </c>
      <c r="FBK14">
        <v>0</v>
      </c>
      <c r="FBL14">
        <v>0.2</v>
      </c>
      <c r="FBM14">
        <v>0</v>
      </c>
      <c r="FBN14">
        <v>0.2</v>
      </c>
      <c r="FBO14">
        <v>0.2</v>
      </c>
      <c r="FBP14">
        <v>0</v>
      </c>
      <c r="FBQ14">
        <v>0.2</v>
      </c>
      <c r="FBR14">
        <v>0</v>
      </c>
      <c r="FBS14">
        <v>0.2</v>
      </c>
      <c r="FBT14">
        <v>0</v>
      </c>
      <c r="FBU14">
        <v>0.2</v>
      </c>
      <c r="FBV14">
        <v>0.2</v>
      </c>
      <c r="FBW14">
        <v>0</v>
      </c>
      <c r="FBX14">
        <v>0.2</v>
      </c>
      <c r="FBY14">
        <v>0.2</v>
      </c>
      <c r="FBZ14">
        <v>0.2</v>
      </c>
      <c r="FCA14">
        <v>0</v>
      </c>
      <c r="FCB14">
        <v>0.2</v>
      </c>
      <c r="FCC14">
        <v>0.2</v>
      </c>
      <c r="FCD14">
        <v>0.2</v>
      </c>
      <c r="FCE14">
        <v>0.2</v>
      </c>
      <c r="FCF14">
        <v>0</v>
      </c>
      <c r="FCG14">
        <v>0</v>
      </c>
      <c r="FCH14">
        <v>0.2</v>
      </c>
      <c r="FCI14">
        <v>0</v>
      </c>
      <c r="FCJ14">
        <v>0</v>
      </c>
      <c r="FCK14">
        <v>0</v>
      </c>
      <c r="FCL14">
        <v>0</v>
      </c>
      <c r="FCM14">
        <v>0.2</v>
      </c>
      <c r="FCN14">
        <v>0</v>
      </c>
      <c r="FCO14">
        <v>0.2</v>
      </c>
      <c r="FCP14">
        <v>0</v>
      </c>
      <c r="FCQ14">
        <v>0.2</v>
      </c>
      <c r="FCR14">
        <v>0.2</v>
      </c>
      <c r="FCS14">
        <v>0.2</v>
      </c>
      <c r="FCT14">
        <v>0</v>
      </c>
      <c r="FCU14">
        <v>0.2</v>
      </c>
      <c r="FCV14">
        <v>0.2</v>
      </c>
      <c r="FCW14">
        <v>0.2</v>
      </c>
      <c r="FCX14">
        <v>0.2</v>
      </c>
      <c r="FCY14">
        <v>0.2</v>
      </c>
      <c r="FCZ14">
        <v>0.2</v>
      </c>
      <c r="FDA14">
        <v>0.2</v>
      </c>
      <c r="FDB14">
        <v>0.2</v>
      </c>
      <c r="FDC14">
        <v>0</v>
      </c>
      <c r="FDD14">
        <v>0</v>
      </c>
      <c r="FDE14">
        <v>0.2</v>
      </c>
      <c r="FDF14">
        <v>0</v>
      </c>
      <c r="FDG14">
        <v>0</v>
      </c>
      <c r="FDH14">
        <v>0</v>
      </c>
      <c r="FDI14">
        <v>0</v>
      </c>
      <c r="FDJ14">
        <v>0</v>
      </c>
      <c r="FDK14">
        <v>0</v>
      </c>
      <c r="FDL14">
        <v>0</v>
      </c>
      <c r="FDM14">
        <v>0.2</v>
      </c>
      <c r="FDN14">
        <v>0</v>
      </c>
      <c r="FDO14">
        <v>0.2</v>
      </c>
      <c r="FDP14">
        <v>0</v>
      </c>
      <c r="FDQ14">
        <v>0</v>
      </c>
      <c r="FDR14">
        <v>0</v>
      </c>
      <c r="FDS14">
        <v>0</v>
      </c>
      <c r="FDT14">
        <v>0</v>
      </c>
      <c r="FDU14">
        <v>0</v>
      </c>
      <c r="FDV14">
        <v>0.2</v>
      </c>
      <c r="FDW14">
        <v>0</v>
      </c>
      <c r="FDX14">
        <v>0.2</v>
      </c>
      <c r="FDY14">
        <v>0</v>
      </c>
      <c r="FDZ14">
        <v>0.2</v>
      </c>
      <c r="FEA14">
        <v>0.2</v>
      </c>
      <c r="FEB14">
        <v>0</v>
      </c>
      <c r="FEC14">
        <v>0.2</v>
      </c>
      <c r="FED14">
        <v>0.2</v>
      </c>
      <c r="FEE14">
        <v>0.2</v>
      </c>
      <c r="FEF14">
        <v>0.2</v>
      </c>
      <c r="FEG14">
        <v>0.2</v>
      </c>
      <c r="FEH14">
        <v>0</v>
      </c>
      <c r="FEI14">
        <v>0.2</v>
      </c>
      <c r="FEJ14">
        <v>0.2</v>
      </c>
      <c r="FEK14">
        <v>0</v>
      </c>
      <c r="FEL14">
        <v>0.2</v>
      </c>
      <c r="FEM14">
        <v>0</v>
      </c>
      <c r="FEN14">
        <v>0</v>
      </c>
      <c r="FEO14">
        <v>0.2</v>
      </c>
      <c r="FEP14">
        <v>0</v>
      </c>
      <c r="FEQ14">
        <v>0.2</v>
      </c>
      <c r="FER14">
        <v>0.2</v>
      </c>
      <c r="FES14">
        <v>0</v>
      </c>
      <c r="FET14">
        <v>0.2</v>
      </c>
      <c r="FEU14">
        <v>0.2</v>
      </c>
      <c r="FEV14">
        <v>0.2</v>
      </c>
      <c r="FEW14">
        <v>0</v>
      </c>
      <c r="FEX14">
        <v>0</v>
      </c>
      <c r="FEY14">
        <v>0</v>
      </c>
      <c r="FEZ14">
        <v>0</v>
      </c>
      <c r="FFA14">
        <v>0</v>
      </c>
      <c r="FFB14">
        <v>0.2</v>
      </c>
      <c r="FFC14">
        <v>0</v>
      </c>
      <c r="FFD14">
        <v>0</v>
      </c>
      <c r="FFE14">
        <v>0.2</v>
      </c>
      <c r="FFF14">
        <v>0.2</v>
      </c>
      <c r="FFG14">
        <v>0.2</v>
      </c>
      <c r="FFH14">
        <v>0.2</v>
      </c>
      <c r="FFI14">
        <v>0.2</v>
      </c>
      <c r="FFJ14">
        <v>0.2</v>
      </c>
      <c r="FFK14">
        <v>0.2</v>
      </c>
      <c r="FFL14">
        <v>0.2</v>
      </c>
      <c r="FFM14">
        <v>0.2</v>
      </c>
      <c r="FFN14">
        <v>0</v>
      </c>
      <c r="FFO14">
        <v>0</v>
      </c>
      <c r="FFP14">
        <v>0.2</v>
      </c>
      <c r="FFQ14">
        <v>0</v>
      </c>
      <c r="FFR14">
        <v>0.2</v>
      </c>
      <c r="FFS14">
        <v>0</v>
      </c>
      <c r="FFT14">
        <v>0.2</v>
      </c>
      <c r="FFU14">
        <v>0</v>
      </c>
      <c r="FFV14">
        <v>0</v>
      </c>
      <c r="FFW14">
        <v>0</v>
      </c>
      <c r="FFX14">
        <v>0</v>
      </c>
      <c r="FFY14">
        <v>0</v>
      </c>
      <c r="FFZ14">
        <v>0</v>
      </c>
      <c r="FGA14">
        <v>0.2</v>
      </c>
      <c r="FGB14">
        <v>0</v>
      </c>
      <c r="FGC14">
        <v>0.2</v>
      </c>
      <c r="FGD14">
        <v>0</v>
      </c>
      <c r="FGE14">
        <v>0.2</v>
      </c>
      <c r="FGF14">
        <v>0.2</v>
      </c>
      <c r="FGG14">
        <v>0.2</v>
      </c>
      <c r="FGH14">
        <v>0</v>
      </c>
      <c r="FGI14">
        <v>0</v>
      </c>
      <c r="FGJ14">
        <v>0</v>
      </c>
      <c r="FGK14">
        <v>0.2</v>
      </c>
      <c r="FGL14">
        <v>0</v>
      </c>
      <c r="FGM14">
        <v>0</v>
      </c>
      <c r="FGN14">
        <v>0</v>
      </c>
      <c r="FGO14">
        <v>0</v>
      </c>
      <c r="FGP14">
        <v>0</v>
      </c>
      <c r="FGQ14">
        <v>0</v>
      </c>
      <c r="FGR14">
        <v>0</v>
      </c>
      <c r="FGS14">
        <v>0</v>
      </c>
      <c r="FGT14">
        <v>0</v>
      </c>
      <c r="FGU14">
        <v>0</v>
      </c>
      <c r="FGV14">
        <v>0.2</v>
      </c>
      <c r="FGW14">
        <v>0</v>
      </c>
      <c r="FGX14">
        <v>0</v>
      </c>
      <c r="FGY14">
        <v>0</v>
      </c>
      <c r="FGZ14">
        <v>0.2</v>
      </c>
      <c r="FHA14">
        <v>0</v>
      </c>
      <c r="FHB14">
        <v>0.2</v>
      </c>
      <c r="FHC14">
        <v>0.2</v>
      </c>
      <c r="FHD14">
        <v>0.2</v>
      </c>
      <c r="FHE14">
        <v>0.2</v>
      </c>
      <c r="FHF14">
        <v>0.2</v>
      </c>
      <c r="FHG14">
        <v>0</v>
      </c>
      <c r="FHH14">
        <v>0</v>
      </c>
      <c r="FHI14">
        <v>0.2</v>
      </c>
      <c r="FHJ14">
        <v>0.2</v>
      </c>
      <c r="FHK14">
        <v>0</v>
      </c>
      <c r="FHL14">
        <v>0</v>
      </c>
      <c r="FHM14">
        <v>0</v>
      </c>
      <c r="FHN14">
        <v>0</v>
      </c>
      <c r="FHO14">
        <v>0</v>
      </c>
      <c r="FHP14">
        <v>0.2</v>
      </c>
      <c r="FHQ14">
        <v>0</v>
      </c>
      <c r="FHR14">
        <v>0.2</v>
      </c>
      <c r="FHS14">
        <v>0.2</v>
      </c>
      <c r="FHT14">
        <v>0.2</v>
      </c>
      <c r="FHU14">
        <v>0.2</v>
      </c>
      <c r="FHV14">
        <v>0.2</v>
      </c>
      <c r="FHW14">
        <v>0.2</v>
      </c>
      <c r="FHX14">
        <v>0.2</v>
      </c>
      <c r="FHY14">
        <v>0</v>
      </c>
      <c r="FHZ14">
        <v>0</v>
      </c>
      <c r="FIA14">
        <v>0</v>
      </c>
      <c r="FIB14">
        <v>0</v>
      </c>
      <c r="FIC14">
        <v>0.2</v>
      </c>
      <c r="FID14">
        <v>0.2</v>
      </c>
      <c r="FIE14">
        <v>0.2</v>
      </c>
      <c r="FIF14">
        <v>0.2</v>
      </c>
      <c r="FIG14">
        <v>0</v>
      </c>
      <c r="FIH14">
        <v>0</v>
      </c>
      <c r="FII14">
        <v>0</v>
      </c>
      <c r="FIJ14">
        <v>0</v>
      </c>
      <c r="FIK14">
        <v>0.2</v>
      </c>
      <c r="FIL14">
        <v>0.2</v>
      </c>
      <c r="FIM14">
        <v>0</v>
      </c>
      <c r="FIN14">
        <v>0.2</v>
      </c>
      <c r="FIO14">
        <v>0.2</v>
      </c>
      <c r="FIP14">
        <v>0</v>
      </c>
      <c r="FIQ14">
        <v>0.2</v>
      </c>
      <c r="FIR14">
        <v>0</v>
      </c>
      <c r="FIS14">
        <v>0</v>
      </c>
      <c r="FIT14">
        <v>0.2</v>
      </c>
      <c r="FIU14">
        <v>0</v>
      </c>
      <c r="FIV14">
        <v>0.2</v>
      </c>
      <c r="FIW14">
        <v>0</v>
      </c>
      <c r="FIX14">
        <v>0.2</v>
      </c>
      <c r="FIY14">
        <v>0</v>
      </c>
      <c r="FIZ14">
        <v>0.2</v>
      </c>
      <c r="FJA14">
        <v>0</v>
      </c>
      <c r="FJB14">
        <v>0.2</v>
      </c>
      <c r="FJC14">
        <v>0.2</v>
      </c>
      <c r="FJD14">
        <v>0</v>
      </c>
      <c r="FJE14">
        <v>0.2</v>
      </c>
      <c r="FJF14">
        <v>0.2</v>
      </c>
      <c r="FJG14">
        <v>0</v>
      </c>
      <c r="FJH14">
        <v>0.2</v>
      </c>
      <c r="FJI14">
        <v>0.2</v>
      </c>
      <c r="FJJ14">
        <v>0.2</v>
      </c>
      <c r="FJK14">
        <v>0.2</v>
      </c>
      <c r="FJL14">
        <v>0</v>
      </c>
      <c r="FJM14">
        <v>0.2</v>
      </c>
      <c r="FJN14">
        <v>0</v>
      </c>
      <c r="FJO14">
        <v>0.2</v>
      </c>
      <c r="FJP14">
        <v>0</v>
      </c>
      <c r="FJQ14">
        <v>0.2</v>
      </c>
      <c r="FJR14">
        <v>0</v>
      </c>
      <c r="FJS14">
        <v>0.2</v>
      </c>
      <c r="FJT14">
        <v>0.2</v>
      </c>
      <c r="FJU14">
        <v>0.2</v>
      </c>
      <c r="FJV14">
        <v>0</v>
      </c>
      <c r="FJW14">
        <v>0</v>
      </c>
      <c r="FJX14">
        <v>0.2</v>
      </c>
      <c r="FJY14">
        <v>0.2</v>
      </c>
      <c r="FJZ14">
        <v>0.2</v>
      </c>
      <c r="FKA14">
        <v>0</v>
      </c>
      <c r="FKB14">
        <v>0.2</v>
      </c>
      <c r="FKC14">
        <v>0</v>
      </c>
      <c r="FKD14">
        <v>0.2</v>
      </c>
      <c r="FKE14">
        <v>0.2</v>
      </c>
      <c r="FKF14">
        <v>0.2</v>
      </c>
      <c r="FKG14">
        <v>0.2</v>
      </c>
      <c r="FKH14">
        <v>0</v>
      </c>
      <c r="FKI14">
        <v>0</v>
      </c>
      <c r="FKJ14">
        <v>0</v>
      </c>
      <c r="FKK14">
        <v>0.2</v>
      </c>
      <c r="FKL14">
        <v>0</v>
      </c>
      <c r="FKM14">
        <v>0.2</v>
      </c>
      <c r="FKN14">
        <v>0.2</v>
      </c>
      <c r="FKO14">
        <v>0</v>
      </c>
      <c r="FKP14">
        <v>0</v>
      </c>
      <c r="FKQ14">
        <v>0</v>
      </c>
      <c r="FKR14">
        <v>0</v>
      </c>
      <c r="FKS14">
        <v>0.2</v>
      </c>
      <c r="FKT14">
        <v>0.2</v>
      </c>
      <c r="FKU14">
        <v>0</v>
      </c>
      <c r="FKV14">
        <v>0</v>
      </c>
      <c r="FKW14">
        <v>0</v>
      </c>
      <c r="FKX14">
        <v>0</v>
      </c>
      <c r="FKY14">
        <v>0.2</v>
      </c>
      <c r="FKZ14">
        <v>0.2</v>
      </c>
      <c r="FLA14">
        <v>0.2</v>
      </c>
      <c r="FLB14">
        <v>0</v>
      </c>
      <c r="FLC14">
        <v>0</v>
      </c>
      <c r="FLD14">
        <v>0.2</v>
      </c>
      <c r="FLE14">
        <v>0</v>
      </c>
      <c r="FLF14">
        <v>0</v>
      </c>
      <c r="FLG14">
        <v>0</v>
      </c>
      <c r="FLH14">
        <v>0</v>
      </c>
      <c r="FLI14">
        <v>0</v>
      </c>
      <c r="FLJ14">
        <v>0.2</v>
      </c>
      <c r="FLK14">
        <v>0.2</v>
      </c>
      <c r="FLL14">
        <v>0.2</v>
      </c>
      <c r="FLM14">
        <v>0</v>
      </c>
      <c r="FLN14">
        <v>0</v>
      </c>
      <c r="FLO14">
        <v>0.2</v>
      </c>
      <c r="FLP14">
        <v>0</v>
      </c>
      <c r="FLQ14">
        <v>0.2</v>
      </c>
      <c r="FLR14">
        <v>0.2</v>
      </c>
      <c r="FLS14">
        <v>0.2</v>
      </c>
      <c r="FLT14">
        <v>0</v>
      </c>
      <c r="FLU14">
        <v>0.2</v>
      </c>
      <c r="FLV14">
        <v>0</v>
      </c>
      <c r="FLW14">
        <v>0</v>
      </c>
      <c r="FLX14">
        <v>0.2</v>
      </c>
      <c r="FLY14">
        <v>0.2</v>
      </c>
      <c r="FLZ14">
        <v>0</v>
      </c>
      <c r="FMA14">
        <v>0.2</v>
      </c>
      <c r="FMB14">
        <v>0.2</v>
      </c>
      <c r="FMC14">
        <v>0</v>
      </c>
      <c r="FMD14">
        <v>0</v>
      </c>
      <c r="FME14">
        <v>0</v>
      </c>
      <c r="FMF14">
        <v>0</v>
      </c>
      <c r="FMG14">
        <v>0.2</v>
      </c>
      <c r="FMH14">
        <v>0.2</v>
      </c>
      <c r="FMI14">
        <v>0</v>
      </c>
      <c r="FMJ14">
        <v>0</v>
      </c>
      <c r="FMK14">
        <v>0</v>
      </c>
      <c r="FML14">
        <v>0.2</v>
      </c>
      <c r="FMM14">
        <v>0</v>
      </c>
      <c r="FMN14">
        <v>0</v>
      </c>
      <c r="FMO14">
        <v>0.2</v>
      </c>
      <c r="FMP14">
        <v>0.2</v>
      </c>
      <c r="FMQ14">
        <v>0.2</v>
      </c>
      <c r="FMR14">
        <v>0</v>
      </c>
      <c r="FMS14">
        <v>0</v>
      </c>
      <c r="FMT14">
        <v>0</v>
      </c>
      <c r="FMU14">
        <v>0.2</v>
      </c>
      <c r="FMV14">
        <v>0.2</v>
      </c>
      <c r="FMW14">
        <v>0</v>
      </c>
      <c r="FMX14">
        <v>0.2</v>
      </c>
      <c r="FMY14">
        <v>0.2</v>
      </c>
      <c r="FMZ14">
        <v>0.2</v>
      </c>
      <c r="FNA14">
        <v>0</v>
      </c>
      <c r="FNB14">
        <v>0</v>
      </c>
      <c r="FNC14">
        <v>0</v>
      </c>
      <c r="FND14">
        <v>0.2</v>
      </c>
      <c r="FNE14">
        <v>0.2</v>
      </c>
      <c r="FNF14">
        <v>0.2</v>
      </c>
      <c r="FNG14">
        <v>0.2</v>
      </c>
      <c r="FNH14">
        <v>0.2</v>
      </c>
      <c r="FNI14">
        <v>0.2</v>
      </c>
      <c r="FNJ14">
        <v>0.2</v>
      </c>
      <c r="FNK14">
        <v>0.2</v>
      </c>
      <c r="FNL14">
        <v>0.2</v>
      </c>
      <c r="FNM14">
        <v>0</v>
      </c>
      <c r="FNN14">
        <v>0</v>
      </c>
      <c r="FNO14">
        <v>0.2</v>
      </c>
      <c r="FNP14">
        <v>0.2</v>
      </c>
      <c r="FNQ14">
        <v>0.2</v>
      </c>
      <c r="FNR14">
        <v>0.2</v>
      </c>
      <c r="FNS14">
        <v>0</v>
      </c>
      <c r="FNT14">
        <v>0.2</v>
      </c>
      <c r="FNU14">
        <v>0</v>
      </c>
      <c r="FNV14">
        <v>0.2</v>
      </c>
      <c r="FNW14">
        <v>0.2</v>
      </c>
      <c r="FNX14">
        <v>0.2</v>
      </c>
      <c r="FNY14">
        <v>0</v>
      </c>
      <c r="FNZ14">
        <v>0.2</v>
      </c>
      <c r="FOA14">
        <v>0</v>
      </c>
      <c r="FOB14">
        <v>0</v>
      </c>
      <c r="FOC14">
        <v>0</v>
      </c>
      <c r="FOD14">
        <v>0</v>
      </c>
      <c r="FOE14">
        <v>0</v>
      </c>
      <c r="FOF14">
        <v>0.2</v>
      </c>
      <c r="FOG14">
        <v>0</v>
      </c>
      <c r="FOH14">
        <v>0.2</v>
      </c>
      <c r="FOI14">
        <v>0.2</v>
      </c>
      <c r="FOJ14">
        <v>0</v>
      </c>
      <c r="FOK14">
        <v>0</v>
      </c>
      <c r="FOL14">
        <v>0</v>
      </c>
      <c r="FOM14">
        <v>0.2</v>
      </c>
      <c r="FON14">
        <v>0.2</v>
      </c>
      <c r="FOO14">
        <v>0</v>
      </c>
      <c r="FOP14">
        <v>0</v>
      </c>
      <c r="FOQ14">
        <v>0.2</v>
      </c>
      <c r="FOR14">
        <v>0.2</v>
      </c>
      <c r="FOS14">
        <v>0</v>
      </c>
      <c r="FOT14">
        <v>0</v>
      </c>
      <c r="FOU14">
        <v>0.2</v>
      </c>
      <c r="FOV14">
        <v>0.2</v>
      </c>
      <c r="FOW14">
        <v>0</v>
      </c>
      <c r="FOX14">
        <v>0.2</v>
      </c>
      <c r="FOY14">
        <v>0.2</v>
      </c>
      <c r="FOZ14">
        <v>0.2</v>
      </c>
      <c r="FPA14">
        <v>0</v>
      </c>
      <c r="FPB14">
        <v>0.2</v>
      </c>
      <c r="FPC14">
        <v>0</v>
      </c>
      <c r="FPD14">
        <v>0.2</v>
      </c>
      <c r="FPE14">
        <v>0.2</v>
      </c>
      <c r="FPF14">
        <v>0</v>
      </c>
      <c r="FPG14">
        <v>0</v>
      </c>
      <c r="FPH14">
        <v>0</v>
      </c>
      <c r="FPI14">
        <v>0</v>
      </c>
      <c r="FPJ14">
        <v>0</v>
      </c>
      <c r="FPK14">
        <v>0</v>
      </c>
      <c r="FPL14">
        <v>0</v>
      </c>
      <c r="FPM14">
        <v>0</v>
      </c>
      <c r="FPN14">
        <v>0.2</v>
      </c>
      <c r="FPO14">
        <v>0</v>
      </c>
      <c r="FPP14">
        <v>0</v>
      </c>
      <c r="FPQ14">
        <v>0</v>
      </c>
      <c r="FPR14">
        <v>0</v>
      </c>
      <c r="FPS14">
        <v>0</v>
      </c>
      <c r="FPT14">
        <v>0</v>
      </c>
      <c r="FPU14">
        <v>0</v>
      </c>
      <c r="FPV14">
        <v>0.2</v>
      </c>
      <c r="FPW14">
        <v>0.2</v>
      </c>
      <c r="FPX14">
        <v>0</v>
      </c>
      <c r="FPY14">
        <v>0.2</v>
      </c>
      <c r="FPZ14">
        <v>0.2</v>
      </c>
      <c r="FQA14">
        <v>0.2</v>
      </c>
      <c r="FQB14">
        <v>0.2</v>
      </c>
      <c r="FQC14">
        <v>0</v>
      </c>
      <c r="FQD14">
        <v>0</v>
      </c>
      <c r="FQE14">
        <v>0</v>
      </c>
      <c r="FQF14">
        <v>0</v>
      </c>
      <c r="FQG14">
        <v>0</v>
      </c>
      <c r="FQH14">
        <v>0.2</v>
      </c>
      <c r="FQI14">
        <v>0</v>
      </c>
      <c r="FQJ14">
        <v>0</v>
      </c>
      <c r="FQK14">
        <v>0</v>
      </c>
      <c r="FQL14">
        <v>0.2</v>
      </c>
      <c r="FQM14">
        <v>0</v>
      </c>
      <c r="FQN14">
        <v>0</v>
      </c>
      <c r="FQO14">
        <v>0</v>
      </c>
      <c r="FQP14">
        <v>0</v>
      </c>
      <c r="FQQ14">
        <v>0</v>
      </c>
      <c r="FQR14">
        <v>0</v>
      </c>
      <c r="FQS14">
        <v>0</v>
      </c>
      <c r="FQT14">
        <v>0</v>
      </c>
      <c r="FQU14">
        <v>0</v>
      </c>
      <c r="FQV14">
        <v>0</v>
      </c>
      <c r="FQW14">
        <v>0.2</v>
      </c>
      <c r="FQX14">
        <v>0</v>
      </c>
      <c r="FQY14">
        <v>0.2</v>
      </c>
      <c r="FQZ14">
        <v>0</v>
      </c>
      <c r="FRA14">
        <v>0</v>
      </c>
      <c r="FRB14">
        <v>0</v>
      </c>
      <c r="FRC14">
        <v>0.2</v>
      </c>
      <c r="FRD14">
        <v>0</v>
      </c>
      <c r="FRE14">
        <v>0.2</v>
      </c>
      <c r="FRF14">
        <v>0.2</v>
      </c>
      <c r="FRG14">
        <v>0</v>
      </c>
      <c r="FRH14">
        <v>0.2</v>
      </c>
      <c r="FRI14">
        <v>0</v>
      </c>
      <c r="FRJ14">
        <v>0.2</v>
      </c>
      <c r="FRK14">
        <v>0.2</v>
      </c>
      <c r="FRL14">
        <v>0.2</v>
      </c>
      <c r="FRM14">
        <v>0</v>
      </c>
      <c r="FRN14">
        <v>0.2</v>
      </c>
      <c r="FRO14">
        <v>0</v>
      </c>
      <c r="FRP14">
        <v>0.2</v>
      </c>
      <c r="FRQ14">
        <v>0.2</v>
      </c>
      <c r="FRR14">
        <v>0.2</v>
      </c>
      <c r="FRS14">
        <v>0</v>
      </c>
      <c r="FRT14">
        <v>0</v>
      </c>
      <c r="FRU14">
        <v>0</v>
      </c>
      <c r="FRV14">
        <v>0.2</v>
      </c>
      <c r="FRW14">
        <v>0</v>
      </c>
      <c r="FRX14">
        <v>0.2</v>
      </c>
      <c r="FRY14">
        <v>0</v>
      </c>
      <c r="FRZ14">
        <v>0</v>
      </c>
      <c r="FSA14">
        <v>0.2</v>
      </c>
      <c r="FSB14">
        <v>0</v>
      </c>
      <c r="FSC14">
        <v>0.2</v>
      </c>
      <c r="FSD14">
        <v>0.2</v>
      </c>
      <c r="FSE14">
        <v>0.2</v>
      </c>
      <c r="FSF14">
        <v>0.2</v>
      </c>
      <c r="FSG14">
        <v>0.2</v>
      </c>
      <c r="FSH14">
        <v>0</v>
      </c>
      <c r="FSI14">
        <v>0.2</v>
      </c>
      <c r="FSJ14">
        <v>0.2</v>
      </c>
      <c r="FSK14">
        <v>0.2</v>
      </c>
      <c r="FSL14">
        <v>0</v>
      </c>
      <c r="FSM14">
        <v>0.2</v>
      </c>
      <c r="FSN14">
        <v>0</v>
      </c>
      <c r="FSO14">
        <v>0.2</v>
      </c>
      <c r="FSP14">
        <v>0</v>
      </c>
      <c r="FSQ14">
        <v>0</v>
      </c>
      <c r="FSR14">
        <v>0.2</v>
      </c>
      <c r="FSS14">
        <v>0.2</v>
      </c>
      <c r="FST14">
        <v>0</v>
      </c>
      <c r="FSU14">
        <v>0</v>
      </c>
      <c r="FSV14">
        <v>0</v>
      </c>
      <c r="FSW14">
        <v>0.2</v>
      </c>
      <c r="FSX14">
        <v>0.2</v>
      </c>
      <c r="FSY14">
        <v>0</v>
      </c>
      <c r="FSZ14">
        <v>0</v>
      </c>
      <c r="FTA14">
        <v>0.2</v>
      </c>
      <c r="FTB14">
        <v>0.2</v>
      </c>
      <c r="FTC14">
        <v>0</v>
      </c>
      <c r="FTD14">
        <v>0</v>
      </c>
      <c r="FTE14">
        <v>0.2</v>
      </c>
      <c r="FTF14">
        <v>0.2</v>
      </c>
      <c r="FTG14">
        <v>0</v>
      </c>
      <c r="FTH14">
        <v>0</v>
      </c>
      <c r="FTI14">
        <v>0</v>
      </c>
      <c r="FTJ14">
        <v>0</v>
      </c>
      <c r="FTK14">
        <v>0.2</v>
      </c>
      <c r="FTL14">
        <v>0</v>
      </c>
      <c r="FTM14">
        <v>0.2</v>
      </c>
      <c r="FTN14">
        <v>0</v>
      </c>
      <c r="FTO14">
        <v>0</v>
      </c>
      <c r="FTP14">
        <v>0.2</v>
      </c>
      <c r="FTQ14">
        <v>0.2</v>
      </c>
      <c r="FTR14">
        <v>0</v>
      </c>
      <c r="FTS14">
        <v>0</v>
      </c>
      <c r="FTT14">
        <v>0.2</v>
      </c>
      <c r="FTU14">
        <v>0.2</v>
      </c>
      <c r="FTV14">
        <v>0</v>
      </c>
      <c r="FTW14">
        <v>0.2</v>
      </c>
      <c r="FTX14">
        <v>0.2</v>
      </c>
      <c r="FTY14">
        <v>0</v>
      </c>
      <c r="FTZ14">
        <v>0.2</v>
      </c>
      <c r="FUA14">
        <v>0.2</v>
      </c>
      <c r="FUB14">
        <v>0.2</v>
      </c>
      <c r="FUC14">
        <v>0.2</v>
      </c>
      <c r="FUD14">
        <v>0</v>
      </c>
      <c r="FUE14">
        <v>0</v>
      </c>
      <c r="FUF14">
        <v>0.2</v>
      </c>
      <c r="FUG14">
        <v>0</v>
      </c>
      <c r="FUH14">
        <v>0.2</v>
      </c>
      <c r="FUI14">
        <v>0</v>
      </c>
      <c r="FUJ14">
        <v>0.2</v>
      </c>
      <c r="FUK14">
        <v>0</v>
      </c>
      <c r="FUL14">
        <v>0.2</v>
      </c>
      <c r="FUM14">
        <v>0.2</v>
      </c>
      <c r="FUN14">
        <v>0</v>
      </c>
      <c r="FUO14">
        <v>0</v>
      </c>
      <c r="FUP14">
        <v>0</v>
      </c>
      <c r="FUQ14">
        <v>0.2</v>
      </c>
      <c r="FUR14">
        <v>0.2</v>
      </c>
      <c r="FUS14">
        <v>0</v>
      </c>
      <c r="FUT14">
        <v>0</v>
      </c>
      <c r="FUU14">
        <v>0</v>
      </c>
      <c r="FUV14">
        <v>0</v>
      </c>
      <c r="FUW14">
        <v>0</v>
      </c>
      <c r="FUX14">
        <v>0</v>
      </c>
      <c r="FUY14">
        <v>0</v>
      </c>
      <c r="FUZ14">
        <v>0</v>
      </c>
      <c r="FVA14">
        <v>0</v>
      </c>
      <c r="FVB14">
        <v>0.2</v>
      </c>
      <c r="FVC14">
        <v>0</v>
      </c>
      <c r="FVD14">
        <v>0.2</v>
      </c>
      <c r="FVE14">
        <v>0</v>
      </c>
      <c r="FVF14">
        <v>0</v>
      </c>
      <c r="FVG14">
        <v>0.2</v>
      </c>
      <c r="FVH14">
        <v>0</v>
      </c>
      <c r="FVI14">
        <v>0.2</v>
      </c>
      <c r="FVJ14">
        <v>0</v>
      </c>
      <c r="FVK14">
        <v>0.2</v>
      </c>
      <c r="FVL14">
        <v>0.2</v>
      </c>
      <c r="FVM14">
        <v>0</v>
      </c>
      <c r="FVN14">
        <v>0</v>
      </c>
      <c r="FVO14">
        <v>0</v>
      </c>
      <c r="FVP14">
        <v>0.2</v>
      </c>
      <c r="FVQ14">
        <v>0</v>
      </c>
      <c r="FVR14">
        <v>0</v>
      </c>
      <c r="FVS14">
        <v>0.2</v>
      </c>
      <c r="FVT14">
        <v>0.2</v>
      </c>
      <c r="FVU14">
        <v>0.2</v>
      </c>
      <c r="FVV14">
        <v>0.2</v>
      </c>
      <c r="FVW14">
        <v>0.2</v>
      </c>
      <c r="FVX14">
        <v>0.2</v>
      </c>
      <c r="FVY14">
        <v>0</v>
      </c>
      <c r="FVZ14">
        <v>0</v>
      </c>
      <c r="FWA14">
        <v>0</v>
      </c>
      <c r="FWB14">
        <v>0</v>
      </c>
      <c r="FWC14">
        <v>0.2</v>
      </c>
      <c r="FWD14">
        <v>0</v>
      </c>
      <c r="FWE14">
        <v>0.2</v>
      </c>
      <c r="FWF14">
        <v>0.2</v>
      </c>
      <c r="FWG14">
        <v>0.2</v>
      </c>
      <c r="FWH14">
        <v>0</v>
      </c>
      <c r="FWI14">
        <v>0</v>
      </c>
      <c r="FWJ14">
        <v>0</v>
      </c>
      <c r="FWK14">
        <v>0</v>
      </c>
      <c r="FWL14">
        <v>0.2</v>
      </c>
      <c r="FWM14">
        <v>0.2</v>
      </c>
      <c r="FWN14">
        <v>0</v>
      </c>
      <c r="FWO14">
        <v>0</v>
      </c>
      <c r="FWP14">
        <v>0.2</v>
      </c>
      <c r="FWQ14">
        <v>0</v>
      </c>
      <c r="FWR14">
        <v>0</v>
      </c>
      <c r="FWS14">
        <v>0.2</v>
      </c>
      <c r="FWT14">
        <v>0.2</v>
      </c>
      <c r="FWU14">
        <v>0</v>
      </c>
      <c r="FWV14">
        <v>0.2</v>
      </c>
      <c r="FWW14">
        <v>0.2</v>
      </c>
      <c r="FWX14">
        <v>0</v>
      </c>
      <c r="FWY14">
        <v>0.2</v>
      </c>
      <c r="FWZ14">
        <v>0.2</v>
      </c>
      <c r="FXA14">
        <v>0</v>
      </c>
      <c r="FXB14">
        <v>0.2</v>
      </c>
      <c r="FXC14">
        <v>0.2</v>
      </c>
      <c r="FXD14">
        <v>0.2</v>
      </c>
      <c r="FXE14">
        <v>0</v>
      </c>
      <c r="FXF14">
        <v>0</v>
      </c>
      <c r="FXG14">
        <v>0.2</v>
      </c>
      <c r="FXH14">
        <v>0.2</v>
      </c>
      <c r="FXI14">
        <v>0</v>
      </c>
      <c r="FXJ14">
        <v>0</v>
      </c>
      <c r="FXK14">
        <v>0.2</v>
      </c>
      <c r="FXL14">
        <v>0.2</v>
      </c>
      <c r="FXM14">
        <v>0.2</v>
      </c>
      <c r="FXN14">
        <v>0.2</v>
      </c>
      <c r="FXO14">
        <v>0.2</v>
      </c>
      <c r="FXP14">
        <v>0.2</v>
      </c>
      <c r="FXQ14">
        <v>0.2</v>
      </c>
      <c r="FXR14">
        <v>0.2</v>
      </c>
      <c r="FXS14">
        <v>0</v>
      </c>
      <c r="FXT14">
        <v>0</v>
      </c>
      <c r="FXU14">
        <v>0.2</v>
      </c>
      <c r="FXV14">
        <v>0</v>
      </c>
      <c r="FXW14">
        <v>0</v>
      </c>
      <c r="FXX14">
        <v>0.2</v>
      </c>
      <c r="FXY14">
        <v>0</v>
      </c>
      <c r="FXZ14">
        <v>0</v>
      </c>
      <c r="FYA14">
        <v>0.2</v>
      </c>
      <c r="FYB14">
        <v>0</v>
      </c>
      <c r="FYC14">
        <v>0.2</v>
      </c>
      <c r="FYD14">
        <v>0.2</v>
      </c>
      <c r="FYE14">
        <v>0.2</v>
      </c>
      <c r="FYF14">
        <v>0.2</v>
      </c>
      <c r="FYG14">
        <v>0.2</v>
      </c>
      <c r="FYH14">
        <v>0.2</v>
      </c>
      <c r="FYI14">
        <v>0</v>
      </c>
      <c r="FYJ14">
        <v>0.2</v>
      </c>
      <c r="FYK14">
        <v>0</v>
      </c>
      <c r="FYL14">
        <v>0.2</v>
      </c>
      <c r="FYM14">
        <v>0</v>
      </c>
      <c r="FYN14">
        <v>0.2</v>
      </c>
      <c r="FYO14">
        <v>0</v>
      </c>
      <c r="FYP14">
        <v>0.2</v>
      </c>
      <c r="FYQ14">
        <v>0.2</v>
      </c>
      <c r="FYR14">
        <v>0</v>
      </c>
      <c r="FYS14">
        <v>0.2</v>
      </c>
      <c r="FYT14">
        <v>0.2</v>
      </c>
      <c r="FYU14">
        <v>0</v>
      </c>
      <c r="FYV14">
        <v>0.2</v>
      </c>
      <c r="FYW14">
        <v>0</v>
      </c>
      <c r="FYX14">
        <v>0</v>
      </c>
      <c r="FYY14">
        <v>0</v>
      </c>
      <c r="FYZ14">
        <v>0</v>
      </c>
      <c r="FZA14">
        <v>0.2</v>
      </c>
      <c r="FZB14">
        <v>0.2</v>
      </c>
      <c r="FZC14">
        <v>0.2</v>
      </c>
      <c r="FZD14">
        <v>0.2</v>
      </c>
      <c r="FZE14">
        <v>0</v>
      </c>
      <c r="FZF14">
        <v>0</v>
      </c>
      <c r="FZG14">
        <v>0.2</v>
      </c>
      <c r="FZH14">
        <v>0.2</v>
      </c>
      <c r="FZI14">
        <v>0.2</v>
      </c>
      <c r="FZJ14">
        <v>0.2</v>
      </c>
      <c r="FZK14">
        <v>0</v>
      </c>
      <c r="FZL14">
        <v>0.2</v>
      </c>
      <c r="FZM14">
        <v>0</v>
      </c>
      <c r="FZN14">
        <v>0</v>
      </c>
      <c r="FZO14">
        <v>0</v>
      </c>
      <c r="FZP14">
        <v>0</v>
      </c>
      <c r="FZQ14">
        <v>0</v>
      </c>
      <c r="FZR14">
        <v>0</v>
      </c>
      <c r="FZS14">
        <v>0.2</v>
      </c>
      <c r="FZT14">
        <v>0</v>
      </c>
      <c r="FZU14">
        <v>0</v>
      </c>
      <c r="FZV14">
        <v>0</v>
      </c>
      <c r="FZW14">
        <v>0.2</v>
      </c>
      <c r="FZX14">
        <v>0.2</v>
      </c>
      <c r="FZY14">
        <v>0.2</v>
      </c>
      <c r="FZZ14">
        <v>0</v>
      </c>
      <c r="GAA14">
        <v>0.2</v>
      </c>
      <c r="GAB14">
        <v>0</v>
      </c>
      <c r="GAC14">
        <v>0</v>
      </c>
      <c r="GAD14">
        <v>0.2</v>
      </c>
      <c r="GAE14">
        <v>0</v>
      </c>
      <c r="GAF14">
        <v>0.2</v>
      </c>
      <c r="GAG14">
        <v>0.2</v>
      </c>
      <c r="GAH14">
        <v>0</v>
      </c>
      <c r="GAI14">
        <v>0</v>
      </c>
      <c r="GAJ14">
        <v>0</v>
      </c>
      <c r="GAK14">
        <v>0</v>
      </c>
      <c r="GAL14">
        <v>0</v>
      </c>
      <c r="GAM14">
        <v>0</v>
      </c>
      <c r="GAN14">
        <v>0.2</v>
      </c>
      <c r="GAO14">
        <v>0</v>
      </c>
      <c r="GAP14">
        <v>0.2</v>
      </c>
      <c r="GAQ14">
        <v>0</v>
      </c>
      <c r="GAR14">
        <v>0</v>
      </c>
      <c r="GAS14">
        <v>0.2</v>
      </c>
      <c r="GAT14">
        <v>0</v>
      </c>
      <c r="GAU14">
        <v>0.2</v>
      </c>
      <c r="GAV14">
        <v>0.2</v>
      </c>
      <c r="GAW14">
        <v>0.2</v>
      </c>
      <c r="GAX14">
        <v>0</v>
      </c>
      <c r="GAY14">
        <v>0</v>
      </c>
      <c r="GAZ14">
        <v>0.2</v>
      </c>
      <c r="GBA14">
        <v>0.2</v>
      </c>
      <c r="GBB14">
        <v>0.2</v>
      </c>
      <c r="GBC14">
        <v>0.2</v>
      </c>
      <c r="GBD14">
        <v>0.2</v>
      </c>
      <c r="GBE14">
        <v>0</v>
      </c>
      <c r="GBF14">
        <v>0.2</v>
      </c>
      <c r="GBG14">
        <v>0.2</v>
      </c>
      <c r="GBH14">
        <v>0</v>
      </c>
      <c r="GBI14">
        <v>0</v>
      </c>
      <c r="GBJ14">
        <v>0</v>
      </c>
      <c r="GBK14">
        <v>0</v>
      </c>
      <c r="GBL14">
        <v>0.2</v>
      </c>
      <c r="GBM14">
        <v>0.2</v>
      </c>
      <c r="GBN14">
        <v>0</v>
      </c>
      <c r="GBO14">
        <v>0</v>
      </c>
      <c r="GBP14">
        <v>0.2</v>
      </c>
      <c r="GBQ14">
        <v>0.2</v>
      </c>
      <c r="GBR14">
        <v>0.2</v>
      </c>
      <c r="GBS14">
        <v>0.2</v>
      </c>
      <c r="GBT14">
        <v>0.2</v>
      </c>
      <c r="GBU14">
        <v>0</v>
      </c>
      <c r="GBV14">
        <v>0</v>
      </c>
      <c r="GBW14">
        <v>0.2</v>
      </c>
      <c r="GBX14">
        <v>0</v>
      </c>
      <c r="GBY14">
        <v>0</v>
      </c>
      <c r="GBZ14">
        <v>0.2</v>
      </c>
      <c r="GCA14">
        <v>0</v>
      </c>
      <c r="GCB14">
        <v>0.2</v>
      </c>
      <c r="GCC14">
        <v>0.2</v>
      </c>
      <c r="GCD14">
        <v>0.2</v>
      </c>
      <c r="GCE14">
        <v>0</v>
      </c>
      <c r="GCF14">
        <v>0.2</v>
      </c>
      <c r="GCG14">
        <v>0</v>
      </c>
      <c r="GCH14">
        <v>0.2</v>
      </c>
      <c r="GCI14">
        <v>0</v>
      </c>
      <c r="GCJ14">
        <v>0.2</v>
      </c>
      <c r="GCK14">
        <v>0</v>
      </c>
      <c r="GCL14">
        <v>0</v>
      </c>
      <c r="GCM14">
        <v>0.2</v>
      </c>
      <c r="GCN14">
        <v>0</v>
      </c>
      <c r="GCO14">
        <v>0</v>
      </c>
      <c r="GCP14">
        <v>0.2</v>
      </c>
      <c r="GCQ14">
        <v>0</v>
      </c>
      <c r="GCR14">
        <v>0</v>
      </c>
      <c r="GCS14">
        <v>0</v>
      </c>
      <c r="GCT14">
        <v>0</v>
      </c>
      <c r="GCU14">
        <v>0</v>
      </c>
      <c r="GCV14">
        <v>0.2</v>
      </c>
      <c r="GCW14">
        <v>0</v>
      </c>
      <c r="GCX14">
        <v>0.2</v>
      </c>
      <c r="GCY14">
        <v>0.2</v>
      </c>
      <c r="GCZ14">
        <v>0</v>
      </c>
      <c r="GDA14">
        <v>0.2</v>
      </c>
      <c r="GDB14">
        <v>0</v>
      </c>
      <c r="GDC14">
        <v>0.2</v>
      </c>
      <c r="GDD14">
        <v>0</v>
      </c>
      <c r="GDE14">
        <v>0</v>
      </c>
      <c r="GDF14">
        <v>0.2</v>
      </c>
      <c r="GDG14">
        <v>0.2</v>
      </c>
      <c r="GDH14">
        <v>0</v>
      </c>
      <c r="GDI14">
        <v>0.2</v>
      </c>
      <c r="GDJ14">
        <v>0.2</v>
      </c>
      <c r="GDK14">
        <v>0.2</v>
      </c>
      <c r="GDL14">
        <v>0.2</v>
      </c>
      <c r="GDM14">
        <v>0</v>
      </c>
      <c r="GDN14">
        <v>0</v>
      </c>
      <c r="GDO14">
        <v>0.2</v>
      </c>
      <c r="GDP14">
        <v>0</v>
      </c>
      <c r="GDQ14">
        <v>0.2</v>
      </c>
      <c r="GDR14">
        <v>0.2</v>
      </c>
      <c r="GDS14">
        <v>0.2</v>
      </c>
      <c r="GDT14">
        <v>0</v>
      </c>
      <c r="GDU14">
        <v>0</v>
      </c>
      <c r="GDV14">
        <v>0</v>
      </c>
      <c r="GDW14">
        <v>0</v>
      </c>
      <c r="GDX14">
        <v>0.2</v>
      </c>
      <c r="GDY14">
        <v>0</v>
      </c>
      <c r="GDZ14">
        <v>0.2</v>
      </c>
      <c r="GEA14">
        <v>0</v>
      </c>
      <c r="GEB14">
        <v>0</v>
      </c>
      <c r="GEC14">
        <v>0</v>
      </c>
      <c r="GED14">
        <v>0.2</v>
      </c>
      <c r="GEE14">
        <v>0.2</v>
      </c>
      <c r="GEF14">
        <v>0.2</v>
      </c>
      <c r="GEG14">
        <v>0.2</v>
      </c>
      <c r="GEH14">
        <v>0.2</v>
      </c>
      <c r="GEI14">
        <v>0</v>
      </c>
      <c r="GEJ14">
        <v>0.2</v>
      </c>
      <c r="GEK14">
        <v>0</v>
      </c>
      <c r="GEL14">
        <v>0.2</v>
      </c>
      <c r="GEM14">
        <v>0.2</v>
      </c>
      <c r="GEN14">
        <v>0</v>
      </c>
      <c r="GEO14">
        <v>0</v>
      </c>
      <c r="GEP14">
        <v>0.2</v>
      </c>
      <c r="GEQ14">
        <v>0.2</v>
      </c>
      <c r="GER14">
        <v>0.2</v>
      </c>
      <c r="GES14">
        <v>0</v>
      </c>
      <c r="GET14">
        <v>0.2</v>
      </c>
      <c r="GEU14">
        <v>0</v>
      </c>
      <c r="GEV14">
        <v>0</v>
      </c>
      <c r="GEW14">
        <v>0</v>
      </c>
      <c r="GEX14">
        <v>0</v>
      </c>
      <c r="GEY14">
        <v>0</v>
      </c>
      <c r="GEZ14">
        <v>0</v>
      </c>
      <c r="GFA14">
        <v>0.2</v>
      </c>
      <c r="GFB14">
        <v>0</v>
      </c>
      <c r="GFC14">
        <v>0</v>
      </c>
      <c r="GFD14">
        <v>0</v>
      </c>
      <c r="GFE14">
        <v>0</v>
      </c>
      <c r="GFF14">
        <v>0</v>
      </c>
      <c r="GFG14">
        <v>0</v>
      </c>
      <c r="GFH14">
        <v>0</v>
      </c>
      <c r="GFI14">
        <v>0.2</v>
      </c>
      <c r="GFJ14">
        <v>0.2</v>
      </c>
      <c r="GFK14">
        <v>0.2</v>
      </c>
      <c r="GFL14">
        <v>0.2</v>
      </c>
      <c r="GFM14">
        <v>0</v>
      </c>
      <c r="GFN14">
        <v>0.2</v>
      </c>
      <c r="GFO14">
        <v>0.2</v>
      </c>
      <c r="GFP14">
        <v>0</v>
      </c>
      <c r="GFQ14">
        <v>0.2</v>
      </c>
      <c r="GFR14">
        <v>0.2</v>
      </c>
      <c r="GFS14">
        <v>0.2</v>
      </c>
      <c r="GFT14">
        <v>0.2</v>
      </c>
      <c r="GFU14">
        <v>0</v>
      </c>
      <c r="GFV14">
        <v>0</v>
      </c>
      <c r="GFW14">
        <v>0</v>
      </c>
      <c r="GFX14">
        <v>0</v>
      </c>
      <c r="GFY14">
        <v>0</v>
      </c>
      <c r="GFZ14">
        <v>0</v>
      </c>
      <c r="GGA14">
        <v>0</v>
      </c>
      <c r="GGB14">
        <v>0.2</v>
      </c>
      <c r="GGC14">
        <v>0</v>
      </c>
      <c r="GGD14">
        <v>0.2</v>
      </c>
      <c r="GGE14">
        <v>0.2</v>
      </c>
      <c r="GGF14">
        <v>0.2</v>
      </c>
      <c r="GGG14">
        <v>0</v>
      </c>
      <c r="GGH14">
        <v>0.2</v>
      </c>
      <c r="GGI14">
        <v>0</v>
      </c>
      <c r="GGJ14">
        <v>0</v>
      </c>
      <c r="GGK14">
        <v>0</v>
      </c>
      <c r="GGL14">
        <v>0.2</v>
      </c>
      <c r="GGM14">
        <v>0</v>
      </c>
      <c r="GGN14">
        <v>0.2</v>
      </c>
      <c r="GGO14">
        <v>0.2</v>
      </c>
      <c r="GGP14">
        <v>0.2</v>
      </c>
      <c r="GGQ14">
        <v>0.2</v>
      </c>
      <c r="GGR14">
        <v>0.2</v>
      </c>
      <c r="GGS14">
        <v>0</v>
      </c>
      <c r="GGT14">
        <v>0</v>
      </c>
      <c r="GGU14">
        <v>0.2</v>
      </c>
      <c r="GGV14">
        <v>0</v>
      </c>
      <c r="GGW14">
        <v>0.2</v>
      </c>
      <c r="GGX14">
        <v>0.2</v>
      </c>
      <c r="GGY14">
        <v>0.2</v>
      </c>
      <c r="GGZ14">
        <v>0</v>
      </c>
      <c r="GHA14">
        <v>0</v>
      </c>
      <c r="GHB14">
        <v>0</v>
      </c>
      <c r="GHC14">
        <v>0.2</v>
      </c>
      <c r="GHD14">
        <v>0.2</v>
      </c>
      <c r="GHE14">
        <v>0</v>
      </c>
      <c r="GHF14">
        <v>0</v>
      </c>
      <c r="GHG14">
        <v>0</v>
      </c>
      <c r="GHH14">
        <v>0</v>
      </c>
      <c r="GHI14">
        <v>0.2</v>
      </c>
      <c r="GHJ14">
        <v>0.2</v>
      </c>
      <c r="GHK14">
        <v>0</v>
      </c>
      <c r="GHL14">
        <v>0.2</v>
      </c>
      <c r="GHM14">
        <v>0</v>
      </c>
      <c r="GHN14">
        <v>0</v>
      </c>
      <c r="GHO14">
        <v>0.2</v>
      </c>
      <c r="GHP14">
        <v>0.2</v>
      </c>
      <c r="GHQ14">
        <v>0</v>
      </c>
      <c r="GHR14">
        <v>0.2</v>
      </c>
      <c r="GHS14">
        <v>0.2</v>
      </c>
      <c r="GHT14">
        <v>0</v>
      </c>
      <c r="GHU14">
        <v>0.2</v>
      </c>
      <c r="GHV14">
        <v>0.2</v>
      </c>
      <c r="GHW14">
        <v>0</v>
      </c>
      <c r="GHX14">
        <v>0</v>
      </c>
      <c r="GHY14">
        <v>0</v>
      </c>
      <c r="GHZ14">
        <v>0</v>
      </c>
      <c r="GIA14">
        <v>0</v>
      </c>
      <c r="GIB14">
        <v>0.2</v>
      </c>
      <c r="GIC14">
        <v>0</v>
      </c>
      <c r="GID14">
        <v>0</v>
      </c>
      <c r="GIE14">
        <v>0.2</v>
      </c>
      <c r="GIF14">
        <v>0.2</v>
      </c>
      <c r="GIG14">
        <v>0.2</v>
      </c>
      <c r="GIH14">
        <v>0.2</v>
      </c>
      <c r="GII14">
        <v>0.2</v>
      </c>
      <c r="GIJ14">
        <v>0.2</v>
      </c>
      <c r="GIK14">
        <v>0</v>
      </c>
      <c r="GIL14">
        <v>0</v>
      </c>
      <c r="GIM14">
        <v>0</v>
      </c>
      <c r="GIN14">
        <v>0</v>
      </c>
      <c r="GIO14">
        <v>0.2</v>
      </c>
      <c r="GIP14">
        <v>0</v>
      </c>
      <c r="GIQ14">
        <v>0</v>
      </c>
      <c r="GIR14">
        <v>0</v>
      </c>
      <c r="GIS14">
        <v>0</v>
      </c>
      <c r="GIT14">
        <v>0.2</v>
      </c>
      <c r="GIU14">
        <v>0.2</v>
      </c>
      <c r="GIV14">
        <v>0</v>
      </c>
      <c r="GIW14">
        <v>0</v>
      </c>
      <c r="GIX14">
        <v>0.2</v>
      </c>
      <c r="GIY14">
        <v>0.2</v>
      </c>
      <c r="GIZ14">
        <v>0.2</v>
      </c>
      <c r="GJA14">
        <v>0.2</v>
      </c>
      <c r="GJB14">
        <v>0</v>
      </c>
      <c r="GJC14">
        <v>0</v>
      </c>
      <c r="GJD14">
        <v>0.2</v>
      </c>
      <c r="GJE14">
        <v>0.2</v>
      </c>
      <c r="GJF14">
        <v>0.2</v>
      </c>
      <c r="GJG14">
        <v>0</v>
      </c>
      <c r="GJH14">
        <v>0.2</v>
      </c>
      <c r="GJI14">
        <v>0</v>
      </c>
      <c r="GJJ14">
        <v>0</v>
      </c>
      <c r="GJK14">
        <v>0.2</v>
      </c>
      <c r="GJL14">
        <v>0.2</v>
      </c>
    </row>
    <row r="15" spans="2:5004">
      <c r="B15">
        <v>6</v>
      </c>
      <c r="C15" s="2">
        <v>0.25</v>
      </c>
      <c r="DA15">
        <v>0</v>
      </c>
      <c r="DB15">
        <v>0</v>
      </c>
      <c r="DC15">
        <v>0</v>
      </c>
      <c r="DD15">
        <v>0.2</v>
      </c>
      <c r="DE15">
        <v>0</v>
      </c>
      <c r="DF15">
        <v>0.2</v>
      </c>
      <c r="DG15">
        <v>0.2</v>
      </c>
      <c r="DH15">
        <v>0.2</v>
      </c>
      <c r="DI15">
        <v>0.2</v>
      </c>
      <c r="DJ15">
        <v>0.2</v>
      </c>
      <c r="DK15">
        <v>0</v>
      </c>
      <c r="DL15">
        <v>0.2</v>
      </c>
      <c r="DM15">
        <v>0</v>
      </c>
      <c r="DN15">
        <v>0.2</v>
      </c>
      <c r="DO15">
        <v>0.2</v>
      </c>
      <c r="DP15">
        <v>0</v>
      </c>
      <c r="DQ15">
        <v>0.2</v>
      </c>
      <c r="DR15">
        <v>0</v>
      </c>
      <c r="DS15">
        <v>0.2</v>
      </c>
      <c r="DT15">
        <v>0.2</v>
      </c>
      <c r="DU15">
        <v>0</v>
      </c>
      <c r="DV15">
        <v>0</v>
      </c>
      <c r="DW15">
        <v>0</v>
      </c>
      <c r="DX15">
        <v>0</v>
      </c>
      <c r="DY15">
        <v>0.2</v>
      </c>
      <c r="DZ15">
        <v>0</v>
      </c>
      <c r="EA15">
        <v>0</v>
      </c>
      <c r="EB15">
        <v>0</v>
      </c>
      <c r="EC15">
        <v>0.2</v>
      </c>
      <c r="ED15">
        <v>0</v>
      </c>
      <c r="EE15">
        <v>0</v>
      </c>
      <c r="EF15">
        <v>0.2</v>
      </c>
      <c r="EG15">
        <v>0</v>
      </c>
      <c r="EH15">
        <v>0.2</v>
      </c>
      <c r="EI15">
        <v>0</v>
      </c>
      <c r="EJ15">
        <v>0</v>
      </c>
      <c r="EK15">
        <v>0.2</v>
      </c>
      <c r="EL15">
        <v>0.2</v>
      </c>
      <c r="EM15">
        <v>0</v>
      </c>
      <c r="EN15">
        <v>0</v>
      </c>
      <c r="EO15">
        <v>0.2</v>
      </c>
      <c r="EP15">
        <v>0.2</v>
      </c>
      <c r="EQ15">
        <v>0.2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0.2</v>
      </c>
      <c r="EX15">
        <v>0.2</v>
      </c>
      <c r="EY15">
        <v>0.2</v>
      </c>
      <c r="EZ15">
        <v>0</v>
      </c>
      <c r="FA15">
        <v>0</v>
      </c>
      <c r="FB15">
        <v>0.2</v>
      </c>
      <c r="FC15">
        <v>0</v>
      </c>
      <c r="FD15">
        <v>0.2</v>
      </c>
      <c r="FE15">
        <v>0.2</v>
      </c>
      <c r="FF15">
        <v>0</v>
      </c>
      <c r="FG15">
        <v>0</v>
      </c>
      <c r="FH15">
        <v>0.2</v>
      </c>
      <c r="FI15">
        <v>0</v>
      </c>
      <c r="FJ15">
        <v>0.2</v>
      </c>
      <c r="FK15">
        <v>0</v>
      </c>
      <c r="FL15">
        <v>0.2</v>
      </c>
      <c r="FM15">
        <v>0</v>
      </c>
      <c r="FN15">
        <v>0.2</v>
      </c>
      <c r="FO15">
        <v>0</v>
      </c>
      <c r="FP15">
        <v>0</v>
      </c>
      <c r="FQ15">
        <v>0</v>
      </c>
      <c r="FR15">
        <v>0.2</v>
      </c>
      <c r="FS15">
        <v>0.2</v>
      </c>
      <c r="FT15">
        <v>0.2</v>
      </c>
      <c r="FU15">
        <v>0.2</v>
      </c>
      <c r="FV15">
        <v>0.2</v>
      </c>
      <c r="FW15">
        <v>0</v>
      </c>
      <c r="FX15">
        <v>0.2</v>
      </c>
      <c r="FY15">
        <v>0</v>
      </c>
      <c r="FZ15">
        <v>0</v>
      </c>
      <c r="GA15">
        <v>0.2</v>
      </c>
      <c r="GB15">
        <v>0.2</v>
      </c>
      <c r="GC15">
        <v>0.2</v>
      </c>
      <c r="GD15">
        <v>0.2</v>
      </c>
      <c r="GE15">
        <v>0.2</v>
      </c>
      <c r="GF15">
        <v>0.2</v>
      </c>
      <c r="GG15">
        <v>0</v>
      </c>
      <c r="GH15">
        <v>0.2</v>
      </c>
      <c r="GI15">
        <v>0.2</v>
      </c>
      <c r="GJ15">
        <v>0.2</v>
      </c>
      <c r="GK15">
        <v>0</v>
      </c>
      <c r="GL15">
        <v>0.2</v>
      </c>
      <c r="GM15">
        <v>0.2</v>
      </c>
      <c r="GN15">
        <v>0</v>
      </c>
      <c r="GO15">
        <v>0.2</v>
      </c>
      <c r="GP15">
        <v>0</v>
      </c>
      <c r="GQ15">
        <v>0</v>
      </c>
      <c r="GR15">
        <v>0.2</v>
      </c>
      <c r="GS15">
        <v>0.2</v>
      </c>
      <c r="GT15">
        <v>0.2</v>
      </c>
      <c r="GU15">
        <v>0.2</v>
      </c>
      <c r="GV15">
        <v>0.2</v>
      </c>
      <c r="GW15">
        <v>0.2</v>
      </c>
      <c r="GX15">
        <v>0</v>
      </c>
      <c r="GY15">
        <v>0</v>
      </c>
      <c r="GZ15">
        <v>0</v>
      </c>
      <c r="HA15">
        <v>0.2</v>
      </c>
      <c r="HB15">
        <v>0</v>
      </c>
      <c r="HC15">
        <v>0.2</v>
      </c>
      <c r="HD15">
        <v>0.2</v>
      </c>
      <c r="HE15">
        <v>0</v>
      </c>
      <c r="HF15">
        <v>0.2</v>
      </c>
      <c r="HG15">
        <v>0.2</v>
      </c>
      <c r="HH15">
        <v>0.2</v>
      </c>
      <c r="HI15">
        <v>0.2</v>
      </c>
      <c r="HJ15">
        <v>0.2</v>
      </c>
      <c r="HK15">
        <v>0</v>
      </c>
      <c r="HL15">
        <v>0</v>
      </c>
      <c r="HM15">
        <v>0.2</v>
      </c>
      <c r="HN15">
        <v>0</v>
      </c>
      <c r="HO15">
        <v>0.2</v>
      </c>
      <c r="HP15">
        <v>0.2</v>
      </c>
      <c r="HQ15">
        <v>0</v>
      </c>
      <c r="HR15">
        <v>0</v>
      </c>
      <c r="HS15">
        <v>0</v>
      </c>
      <c r="HT15">
        <v>0.2</v>
      </c>
      <c r="HU15">
        <v>0.2</v>
      </c>
      <c r="HV15">
        <v>0</v>
      </c>
      <c r="HW15">
        <v>0.2</v>
      </c>
      <c r="HX15">
        <v>0</v>
      </c>
      <c r="HY15">
        <v>0</v>
      </c>
      <c r="HZ15">
        <v>0</v>
      </c>
      <c r="IA15">
        <v>0.2</v>
      </c>
      <c r="IB15">
        <v>0.2</v>
      </c>
      <c r="IC15">
        <v>0.2</v>
      </c>
      <c r="ID15">
        <v>0</v>
      </c>
      <c r="IE15">
        <v>0.2</v>
      </c>
      <c r="IF15">
        <v>0.2</v>
      </c>
      <c r="IG15">
        <v>0.2</v>
      </c>
      <c r="IH15">
        <v>0</v>
      </c>
      <c r="II15">
        <v>0.2</v>
      </c>
      <c r="IJ15">
        <v>0.2</v>
      </c>
      <c r="IK15">
        <v>0.2</v>
      </c>
      <c r="IL15">
        <v>0.2</v>
      </c>
      <c r="IM15">
        <v>0</v>
      </c>
      <c r="IN15">
        <v>0.2</v>
      </c>
      <c r="IO15">
        <v>0.2</v>
      </c>
      <c r="IP15">
        <v>0.2</v>
      </c>
      <c r="IQ15">
        <v>0</v>
      </c>
      <c r="IR15">
        <v>0.2</v>
      </c>
      <c r="IS15">
        <v>0</v>
      </c>
      <c r="IT15">
        <v>0.2</v>
      </c>
      <c r="IU15">
        <v>0</v>
      </c>
      <c r="IV15">
        <v>0</v>
      </c>
      <c r="IW15">
        <v>0.2</v>
      </c>
      <c r="IX15">
        <v>0</v>
      </c>
      <c r="IY15">
        <v>0.2</v>
      </c>
      <c r="IZ15">
        <v>0</v>
      </c>
      <c r="JA15">
        <v>0.2</v>
      </c>
      <c r="JB15">
        <v>0</v>
      </c>
      <c r="JC15">
        <v>0.2</v>
      </c>
      <c r="JD15">
        <v>0</v>
      </c>
      <c r="JE15">
        <v>0.2</v>
      </c>
      <c r="JF15">
        <v>0.2</v>
      </c>
      <c r="JG15">
        <v>0</v>
      </c>
      <c r="JH15">
        <v>0.2</v>
      </c>
      <c r="JI15">
        <v>0</v>
      </c>
      <c r="JJ15">
        <v>0.2</v>
      </c>
      <c r="JK15">
        <v>0.2</v>
      </c>
      <c r="JL15">
        <v>0.2</v>
      </c>
      <c r="JM15">
        <v>0.2</v>
      </c>
      <c r="JN15">
        <v>0</v>
      </c>
      <c r="JO15">
        <v>0</v>
      </c>
      <c r="JP15">
        <v>0.2</v>
      </c>
      <c r="JQ15">
        <v>0</v>
      </c>
      <c r="JR15">
        <v>0</v>
      </c>
      <c r="JS15">
        <v>0</v>
      </c>
      <c r="JT15">
        <v>0</v>
      </c>
      <c r="JU15">
        <v>0.2</v>
      </c>
      <c r="JV15">
        <v>0.2</v>
      </c>
      <c r="JW15">
        <v>0.2</v>
      </c>
      <c r="JX15">
        <v>0.2</v>
      </c>
      <c r="JY15">
        <v>0</v>
      </c>
      <c r="JZ15">
        <v>0.2</v>
      </c>
      <c r="KA15">
        <v>0.2</v>
      </c>
      <c r="KB15">
        <v>0.2</v>
      </c>
      <c r="KC15">
        <v>0.2</v>
      </c>
      <c r="KD15">
        <v>0.2</v>
      </c>
      <c r="KE15">
        <v>0</v>
      </c>
      <c r="KF15">
        <v>0.2</v>
      </c>
      <c r="KG15">
        <v>0.2</v>
      </c>
      <c r="KH15">
        <v>0.2</v>
      </c>
      <c r="KI15">
        <v>0.2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0.2</v>
      </c>
      <c r="KQ15">
        <v>0.2</v>
      </c>
      <c r="KR15">
        <v>0</v>
      </c>
      <c r="KS15">
        <v>0</v>
      </c>
      <c r="KT15">
        <v>0.2</v>
      </c>
      <c r="KU15">
        <v>0</v>
      </c>
      <c r="KV15">
        <v>0.2</v>
      </c>
      <c r="KW15">
        <v>0</v>
      </c>
      <c r="KX15">
        <v>0.2</v>
      </c>
      <c r="KY15">
        <v>0</v>
      </c>
      <c r="KZ15">
        <v>0.2</v>
      </c>
      <c r="LA15">
        <v>0</v>
      </c>
      <c r="LB15">
        <v>0.2</v>
      </c>
      <c r="LC15">
        <v>0.2</v>
      </c>
      <c r="LD15">
        <v>0.2</v>
      </c>
      <c r="LE15">
        <v>0.2</v>
      </c>
      <c r="LF15">
        <v>0</v>
      </c>
      <c r="LG15">
        <v>0</v>
      </c>
      <c r="LH15">
        <v>0.2</v>
      </c>
      <c r="LI15">
        <v>0.2</v>
      </c>
      <c r="LJ15">
        <v>0.2</v>
      </c>
      <c r="LK15">
        <v>0</v>
      </c>
      <c r="LL15">
        <v>0</v>
      </c>
      <c r="LM15">
        <v>0</v>
      </c>
      <c r="LN15">
        <v>0.2</v>
      </c>
      <c r="LO15">
        <v>0</v>
      </c>
      <c r="LP15">
        <v>0.2</v>
      </c>
      <c r="LQ15">
        <v>0.2</v>
      </c>
      <c r="LR15">
        <v>0.2</v>
      </c>
      <c r="LS15">
        <v>0.2</v>
      </c>
      <c r="LT15">
        <v>0</v>
      </c>
      <c r="LU15">
        <v>0.2</v>
      </c>
      <c r="LV15">
        <v>0</v>
      </c>
      <c r="LW15">
        <v>0</v>
      </c>
      <c r="LX15">
        <v>0</v>
      </c>
      <c r="LY15">
        <v>0.2</v>
      </c>
      <c r="LZ15">
        <v>0</v>
      </c>
      <c r="MA15">
        <v>0</v>
      </c>
      <c r="MB15">
        <v>0</v>
      </c>
      <c r="MC15">
        <v>0</v>
      </c>
      <c r="MD15">
        <v>0.2</v>
      </c>
      <c r="ME15">
        <v>0</v>
      </c>
      <c r="MF15">
        <v>0.2</v>
      </c>
      <c r="MG15">
        <v>0</v>
      </c>
      <c r="MH15">
        <v>0</v>
      </c>
      <c r="MI15">
        <v>0</v>
      </c>
      <c r="MJ15">
        <v>0</v>
      </c>
      <c r="MK15">
        <v>0.2</v>
      </c>
      <c r="ML15">
        <v>0</v>
      </c>
      <c r="MM15">
        <v>0.2</v>
      </c>
      <c r="MN15">
        <v>0</v>
      </c>
      <c r="MO15">
        <v>0.2</v>
      </c>
      <c r="MP15">
        <v>0</v>
      </c>
      <c r="MQ15">
        <v>0</v>
      </c>
      <c r="MR15">
        <v>0.2</v>
      </c>
      <c r="MS15">
        <v>0</v>
      </c>
      <c r="MT15">
        <v>0.2</v>
      </c>
      <c r="MU15">
        <v>0.2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0.2</v>
      </c>
      <c r="NC15">
        <v>0</v>
      </c>
      <c r="ND15">
        <v>0.2</v>
      </c>
      <c r="NE15">
        <v>0.2</v>
      </c>
      <c r="NF15">
        <v>0.2</v>
      </c>
      <c r="NG15">
        <v>0.2</v>
      </c>
      <c r="NH15">
        <v>0.2</v>
      </c>
      <c r="NI15">
        <v>0.2</v>
      </c>
      <c r="NJ15">
        <v>0</v>
      </c>
      <c r="NK15">
        <v>0.2</v>
      </c>
      <c r="NL15">
        <v>0.2</v>
      </c>
      <c r="NM15">
        <v>0</v>
      </c>
      <c r="NN15">
        <v>0.2</v>
      </c>
      <c r="NO15">
        <v>0</v>
      </c>
      <c r="NP15">
        <v>0</v>
      </c>
      <c r="NQ15">
        <v>0.2</v>
      </c>
      <c r="NR15">
        <v>0.2</v>
      </c>
      <c r="NS15">
        <v>0.2</v>
      </c>
      <c r="NT15">
        <v>0.2</v>
      </c>
      <c r="NU15">
        <v>0.2</v>
      </c>
      <c r="NV15">
        <v>0.2</v>
      </c>
      <c r="NW15">
        <v>0.2</v>
      </c>
      <c r="NX15">
        <v>0</v>
      </c>
      <c r="NY15">
        <v>0.2</v>
      </c>
      <c r="NZ15">
        <v>0</v>
      </c>
      <c r="OA15">
        <v>0.2</v>
      </c>
      <c r="OB15">
        <v>0.2</v>
      </c>
      <c r="OC15">
        <v>0</v>
      </c>
      <c r="OD15">
        <v>0</v>
      </c>
      <c r="OE15">
        <v>0</v>
      </c>
      <c r="OF15">
        <v>0</v>
      </c>
      <c r="OG15">
        <v>0.2</v>
      </c>
      <c r="OH15">
        <v>0.2</v>
      </c>
      <c r="OI15">
        <v>0</v>
      </c>
      <c r="OJ15">
        <v>0.2</v>
      </c>
      <c r="OK15">
        <v>0.2</v>
      </c>
      <c r="OL15">
        <v>0</v>
      </c>
      <c r="OM15">
        <v>0</v>
      </c>
      <c r="ON15">
        <v>0.2</v>
      </c>
      <c r="OO15">
        <v>0</v>
      </c>
      <c r="OP15">
        <v>0</v>
      </c>
      <c r="OQ15">
        <v>0.2</v>
      </c>
      <c r="OR15">
        <v>0</v>
      </c>
      <c r="OS15">
        <v>0.2</v>
      </c>
      <c r="OT15">
        <v>0</v>
      </c>
      <c r="OU15">
        <v>0.2</v>
      </c>
      <c r="OV15">
        <v>0.2</v>
      </c>
      <c r="OW15">
        <v>0.2</v>
      </c>
      <c r="OX15">
        <v>0.2</v>
      </c>
      <c r="OY15">
        <v>0</v>
      </c>
      <c r="OZ15">
        <v>0</v>
      </c>
      <c r="PA15">
        <v>0.2</v>
      </c>
      <c r="PB15">
        <v>0</v>
      </c>
      <c r="PC15">
        <v>0</v>
      </c>
      <c r="PD15">
        <v>0</v>
      </c>
      <c r="PE15">
        <v>0</v>
      </c>
      <c r="PF15">
        <v>0.2</v>
      </c>
      <c r="PG15">
        <v>0</v>
      </c>
      <c r="PH15">
        <v>0.2</v>
      </c>
      <c r="PI15">
        <v>0</v>
      </c>
      <c r="PJ15">
        <v>0.2</v>
      </c>
      <c r="PK15">
        <v>0</v>
      </c>
      <c r="PL15">
        <v>0</v>
      </c>
      <c r="PM15">
        <v>0</v>
      </c>
      <c r="PN15">
        <v>0.2</v>
      </c>
      <c r="PO15">
        <v>0</v>
      </c>
      <c r="PP15">
        <v>0</v>
      </c>
      <c r="PQ15">
        <v>0</v>
      </c>
      <c r="PR15">
        <v>0.2</v>
      </c>
      <c r="PS15">
        <v>0.2</v>
      </c>
      <c r="PT15">
        <v>0.2</v>
      </c>
      <c r="PU15">
        <v>0</v>
      </c>
      <c r="PV15">
        <v>0</v>
      </c>
      <c r="PW15">
        <v>0</v>
      </c>
      <c r="PX15">
        <v>0.2</v>
      </c>
      <c r="PY15">
        <v>0.2</v>
      </c>
      <c r="PZ15">
        <v>0</v>
      </c>
      <c r="QA15">
        <v>0</v>
      </c>
      <c r="QB15">
        <v>0.2</v>
      </c>
      <c r="QC15">
        <v>0.2</v>
      </c>
      <c r="QD15">
        <v>0.2</v>
      </c>
      <c r="QE15">
        <v>0.2</v>
      </c>
      <c r="QF15">
        <v>0.2</v>
      </c>
      <c r="QG15">
        <v>0.2</v>
      </c>
      <c r="QH15">
        <v>0</v>
      </c>
      <c r="QI15">
        <v>0</v>
      </c>
      <c r="QJ15">
        <v>0.2</v>
      </c>
      <c r="QK15">
        <v>0</v>
      </c>
      <c r="QL15">
        <v>0.2</v>
      </c>
      <c r="QM15">
        <v>0</v>
      </c>
      <c r="QN15">
        <v>0</v>
      </c>
      <c r="QO15">
        <v>0.2</v>
      </c>
      <c r="QP15">
        <v>0.2</v>
      </c>
      <c r="QQ15">
        <v>0</v>
      </c>
      <c r="QR15">
        <v>0</v>
      </c>
      <c r="QS15">
        <v>0.2</v>
      </c>
      <c r="QT15">
        <v>0.2</v>
      </c>
      <c r="QU15">
        <v>0.2</v>
      </c>
      <c r="QV15">
        <v>0.2</v>
      </c>
      <c r="QW15">
        <v>0.2</v>
      </c>
      <c r="QX15">
        <v>0.2</v>
      </c>
      <c r="QY15">
        <v>0</v>
      </c>
      <c r="QZ15">
        <v>0</v>
      </c>
      <c r="RA15">
        <v>0.2</v>
      </c>
      <c r="RB15">
        <v>0</v>
      </c>
      <c r="RC15">
        <v>0</v>
      </c>
      <c r="RD15">
        <v>0.2</v>
      </c>
      <c r="RE15">
        <v>0.2</v>
      </c>
      <c r="RF15">
        <v>0.2</v>
      </c>
      <c r="RG15">
        <v>0</v>
      </c>
      <c r="RH15">
        <v>0.2</v>
      </c>
      <c r="RI15">
        <v>0.2</v>
      </c>
      <c r="RJ15">
        <v>0.2</v>
      </c>
      <c r="RK15">
        <v>0</v>
      </c>
      <c r="RL15">
        <v>0</v>
      </c>
      <c r="RM15">
        <v>0</v>
      </c>
      <c r="RN15">
        <v>0</v>
      </c>
      <c r="RO15">
        <v>0.2</v>
      </c>
      <c r="RP15">
        <v>0</v>
      </c>
      <c r="RQ15">
        <v>0.2</v>
      </c>
      <c r="RR15">
        <v>0</v>
      </c>
      <c r="RS15">
        <v>0.2</v>
      </c>
      <c r="RT15">
        <v>0</v>
      </c>
      <c r="RU15">
        <v>0</v>
      </c>
      <c r="RV15">
        <v>0.2</v>
      </c>
      <c r="RW15">
        <v>0.2</v>
      </c>
      <c r="RX15">
        <v>0</v>
      </c>
      <c r="RY15">
        <v>0</v>
      </c>
      <c r="RZ15">
        <v>0</v>
      </c>
      <c r="SA15">
        <v>0.2</v>
      </c>
      <c r="SB15">
        <v>0</v>
      </c>
      <c r="SC15">
        <v>0.2</v>
      </c>
      <c r="SD15">
        <v>0.2</v>
      </c>
      <c r="SE15">
        <v>0</v>
      </c>
      <c r="SF15">
        <v>0.2</v>
      </c>
      <c r="SG15">
        <v>0.2</v>
      </c>
      <c r="SH15">
        <v>0</v>
      </c>
      <c r="SI15">
        <v>0.2</v>
      </c>
      <c r="SJ15">
        <v>0.2</v>
      </c>
      <c r="SK15">
        <v>0</v>
      </c>
      <c r="SL15">
        <v>0.2</v>
      </c>
      <c r="SM15">
        <v>0.2</v>
      </c>
      <c r="SN15">
        <v>0</v>
      </c>
      <c r="SO15">
        <v>0</v>
      </c>
      <c r="SP15">
        <v>0.2</v>
      </c>
      <c r="SQ15">
        <v>0</v>
      </c>
      <c r="SR15">
        <v>0</v>
      </c>
      <c r="SS15">
        <v>0</v>
      </c>
      <c r="ST15">
        <v>0.2</v>
      </c>
      <c r="SU15">
        <v>0</v>
      </c>
      <c r="SV15">
        <v>0.2</v>
      </c>
      <c r="SW15">
        <v>0</v>
      </c>
      <c r="SX15">
        <v>0.2</v>
      </c>
      <c r="SY15">
        <v>0</v>
      </c>
      <c r="SZ15">
        <v>0.2</v>
      </c>
      <c r="TA15">
        <v>0</v>
      </c>
      <c r="TB15">
        <v>0</v>
      </c>
      <c r="TC15">
        <v>0</v>
      </c>
      <c r="TD15">
        <v>0</v>
      </c>
      <c r="TE15">
        <v>0.2</v>
      </c>
      <c r="TF15">
        <v>0</v>
      </c>
      <c r="TG15">
        <v>0</v>
      </c>
      <c r="TH15">
        <v>0.2</v>
      </c>
      <c r="TI15">
        <v>0</v>
      </c>
      <c r="TJ15">
        <v>0</v>
      </c>
      <c r="TK15">
        <v>0.2</v>
      </c>
      <c r="TL15">
        <v>0.2</v>
      </c>
      <c r="TM15">
        <v>0.2</v>
      </c>
      <c r="TN15">
        <v>0.2</v>
      </c>
      <c r="TO15">
        <v>0</v>
      </c>
      <c r="TP15">
        <v>0.2</v>
      </c>
      <c r="TQ15">
        <v>0</v>
      </c>
      <c r="TR15">
        <v>0.2</v>
      </c>
      <c r="TS15">
        <v>0.2</v>
      </c>
      <c r="TT15">
        <v>0</v>
      </c>
      <c r="TU15">
        <v>0.2</v>
      </c>
      <c r="TV15">
        <v>0.2</v>
      </c>
      <c r="TW15">
        <v>0</v>
      </c>
      <c r="TX15">
        <v>0.2</v>
      </c>
      <c r="TY15">
        <v>0.2</v>
      </c>
      <c r="TZ15">
        <v>0</v>
      </c>
      <c r="UA15">
        <v>0.2</v>
      </c>
      <c r="UB15">
        <v>0</v>
      </c>
      <c r="UC15">
        <v>0</v>
      </c>
      <c r="UD15">
        <v>0.2</v>
      </c>
      <c r="UE15">
        <v>0</v>
      </c>
      <c r="UF15">
        <v>0</v>
      </c>
      <c r="UG15">
        <v>0.2</v>
      </c>
      <c r="UH15">
        <v>0.2</v>
      </c>
      <c r="UI15">
        <v>0.2</v>
      </c>
      <c r="UJ15">
        <v>0</v>
      </c>
      <c r="UK15">
        <v>0.2</v>
      </c>
      <c r="UL15">
        <v>0</v>
      </c>
      <c r="UM15">
        <v>0.2</v>
      </c>
      <c r="UN15">
        <v>0</v>
      </c>
      <c r="UO15">
        <v>0.2</v>
      </c>
      <c r="UP15">
        <v>0</v>
      </c>
      <c r="UQ15">
        <v>0</v>
      </c>
      <c r="UR15">
        <v>0.2</v>
      </c>
      <c r="US15">
        <v>0</v>
      </c>
      <c r="UT15">
        <v>0.2</v>
      </c>
      <c r="UU15">
        <v>0.2</v>
      </c>
      <c r="UV15">
        <v>0</v>
      </c>
      <c r="UW15">
        <v>0.2</v>
      </c>
      <c r="UX15">
        <v>0.2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0.2</v>
      </c>
      <c r="VF15">
        <v>0</v>
      </c>
      <c r="VG15">
        <v>0.2</v>
      </c>
      <c r="VH15">
        <v>0</v>
      </c>
      <c r="VI15">
        <v>0.2</v>
      </c>
      <c r="VJ15">
        <v>0.2</v>
      </c>
      <c r="VK15">
        <v>0.2</v>
      </c>
      <c r="VL15">
        <v>0</v>
      </c>
      <c r="VM15">
        <v>0.2</v>
      </c>
      <c r="VN15">
        <v>0</v>
      </c>
      <c r="VO15">
        <v>0.2</v>
      </c>
      <c r="VP15">
        <v>0</v>
      </c>
      <c r="VQ15">
        <v>0</v>
      </c>
      <c r="VR15">
        <v>0.2</v>
      </c>
      <c r="VS15">
        <v>0</v>
      </c>
      <c r="VT15">
        <v>0.2</v>
      </c>
      <c r="VU15">
        <v>0</v>
      </c>
      <c r="VV15">
        <v>0.2</v>
      </c>
      <c r="VW15">
        <v>0</v>
      </c>
      <c r="VX15">
        <v>0</v>
      </c>
      <c r="VY15">
        <v>0.2</v>
      </c>
      <c r="VZ15">
        <v>0</v>
      </c>
      <c r="WA15">
        <v>0</v>
      </c>
      <c r="WB15">
        <v>0.2</v>
      </c>
      <c r="WC15">
        <v>0</v>
      </c>
      <c r="WD15">
        <v>0</v>
      </c>
      <c r="WE15">
        <v>0.2</v>
      </c>
      <c r="WF15">
        <v>0.2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0.2</v>
      </c>
      <c r="WM15">
        <v>0</v>
      </c>
      <c r="WN15">
        <v>0.2</v>
      </c>
      <c r="WO15">
        <v>0.2</v>
      </c>
      <c r="WP15">
        <v>0</v>
      </c>
      <c r="WQ15">
        <v>0</v>
      </c>
      <c r="WR15">
        <v>0</v>
      </c>
      <c r="WS15">
        <v>0</v>
      </c>
      <c r="WT15">
        <v>0.2</v>
      </c>
      <c r="WU15">
        <v>0</v>
      </c>
      <c r="WV15">
        <v>0.2</v>
      </c>
      <c r="WW15">
        <v>0.2</v>
      </c>
      <c r="WX15">
        <v>0.2</v>
      </c>
      <c r="WY15">
        <v>0</v>
      </c>
      <c r="WZ15">
        <v>0.2</v>
      </c>
      <c r="XA15">
        <v>0</v>
      </c>
      <c r="XB15">
        <v>0.2</v>
      </c>
      <c r="XC15">
        <v>0.2</v>
      </c>
      <c r="XD15">
        <v>0</v>
      </c>
      <c r="XE15">
        <v>0</v>
      </c>
      <c r="XF15">
        <v>0</v>
      </c>
      <c r="XG15">
        <v>0.2</v>
      </c>
      <c r="XH15">
        <v>0.2</v>
      </c>
      <c r="XI15">
        <v>0</v>
      </c>
      <c r="XJ15">
        <v>0.2</v>
      </c>
      <c r="XK15">
        <v>0.2</v>
      </c>
      <c r="XL15">
        <v>0.2</v>
      </c>
      <c r="XM15">
        <v>0</v>
      </c>
      <c r="XN15">
        <v>0.2</v>
      </c>
      <c r="XO15">
        <v>0</v>
      </c>
      <c r="XP15">
        <v>0.2</v>
      </c>
      <c r="XQ15">
        <v>0</v>
      </c>
      <c r="XR15">
        <v>0</v>
      </c>
      <c r="XS15">
        <v>0.2</v>
      </c>
      <c r="XT15">
        <v>0.2</v>
      </c>
      <c r="XU15">
        <v>0</v>
      </c>
      <c r="XV15">
        <v>0</v>
      </c>
      <c r="XW15">
        <v>0</v>
      </c>
      <c r="XX15">
        <v>0.2</v>
      </c>
      <c r="XY15">
        <v>0.2</v>
      </c>
      <c r="XZ15">
        <v>0.2</v>
      </c>
      <c r="YA15">
        <v>0.2</v>
      </c>
      <c r="YB15">
        <v>0.2</v>
      </c>
      <c r="YC15">
        <v>0.2</v>
      </c>
      <c r="YD15">
        <v>0</v>
      </c>
      <c r="YE15">
        <v>0</v>
      </c>
      <c r="YF15">
        <v>0</v>
      </c>
      <c r="YG15">
        <v>0</v>
      </c>
      <c r="YH15">
        <v>0.2</v>
      </c>
      <c r="YI15">
        <v>0</v>
      </c>
      <c r="YJ15">
        <v>0.2</v>
      </c>
      <c r="YK15">
        <v>0.2</v>
      </c>
      <c r="YL15">
        <v>0</v>
      </c>
      <c r="YM15">
        <v>0.2</v>
      </c>
      <c r="YN15">
        <v>0.2</v>
      </c>
      <c r="YO15">
        <v>0</v>
      </c>
      <c r="YP15">
        <v>0</v>
      </c>
      <c r="YQ15">
        <v>0</v>
      </c>
      <c r="YR15">
        <v>0.2</v>
      </c>
      <c r="YS15">
        <v>0.2</v>
      </c>
      <c r="YT15">
        <v>0</v>
      </c>
      <c r="YU15">
        <v>0</v>
      </c>
      <c r="YV15">
        <v>0</v>
      </c>
      <c r="YW15">
        <v>0.2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0.2</v>
      </c>
      <c r="ZF15">
        <v>0.2</v>
      </c>
      <c r="ZG15">
        <v>0</v>
      </c>
      <c r="ZH15">
        <v>0.2</v>
      </c>
      <c r="ZI15">
        <v>0.2</v>
      </c>
      <c r="ZJ15">
        <v>0</v>
      </c>
      <c r="ZK15">
        <v>0.2</v>
      </c>
      <c r="ZL15">
        <v>0</v>
      </c>
      <c r="ZM15">
        <v>0</v>
      </c>
      <c r="ZN15">
        <v>0.2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0.2</v>
      </c>
      <c r="ZU15">
        <v>0</v>
      </c>
      <c r="ZV15">
        <v>0</v>
      </c>
      <c r="ZW15">
        <v>0.2</v>
      </c>
      <c r="ZX15">
        <v>0.2</v>
      </c>
      <c r="ZY15">
        <v>0.2</v>
      </c>
      <c r="ZZ15">
        <v>0</v>
      </c>
      <c r="AAA15">
        <v>0</v>
      </c>
      <c r="AAB15">
        <v>0</v>
      </c>
      <c r="AAC15">
        <v>0</v>
      </c>
      <c r="AAD15">
        <v>0.2</v>
      </c>
      <c r="AAE15">
        <v>0.2</v>
      </c>
      <c r="AAF15">
        <v>0</v>
      </c>
      <c r="AAG15">
        <v>0</v>
      </c>
      <c r="AAH15">
        <v>0</v>
      </c>
      <c r="AAI15">
        <v>0</v>
      </c>
      <c r="AAJ15">
        <v>0.2</v>
      </c>
      <c r="AAK15">
        <v>0</v>
      </c>
      <c r="AAL15">
        <v>0.2</v>
      </c>
      <c r="AAM15">
        <v>0.2</v>
      </c>
      <c r="AAN15">
        <v>0.2</v>
      </c>
      <c r="AAO15">
        <v>0</v>
      </c>
      <c r="AAP15">
        <v>0.2</v>
      </c>
      <c r="AAQ15">
        <v>0.2</v>
      </c>
      <c r="AAR15">
        <v>0</v>
      </c>
      <c r="AAS15">
        <v>0</v>
      </c>
      <c r="AAT15">
        <v>0</v>
      </c>
      <c r="AAU15">
        <v>0</v>
      </c>
      <c r="AAV15">
        <v>0.2</v>
      </c>
      <c r="AAW15">
        <v>0.2</v>
      </c>
      <c r="AAX15">
        <v>0</v>
      </c>
      <c r="AAY15">
        <v>0.2</v>
      </c>
      <c r="AAZ15">
        <v>0.2</v>
      </c>
      <c r="ABA15">
        <v>0</v>
      </c>
      <c r="ABB15">
        <v>0.2</v>
      </c>
      <c r="ABC15">
        <v>0</v>
      </c>
      <c r="ABD15">
        <v>0</v>
      </c>
      <c r="ABE15">
        <v>0.2</v>
      </c>
      <c r="ABF15">
        <v>0.2</v>
      </c>
      <c r="ABG15">
        <v>0.2</v>
      </c>
      <c r="ABH15">
        <v>0</v>
      </c>
      <c r="ABI15">
        <v>0</v>
      </c>
      <c r="ABJ15">
        <v>0.2</v>
      </c>
      <c r="ABK15">
        <v>0.2</v>
      </c>
      <c r="ABL15">
        <v>0.2</v>
      </c>
      <c r="ABM15">
        <v>0</v>
      </c>
      <c r="ABN15">
        <v>0.2</v>
      </c>
      <c r="ABO15">
        <v>0.2</v>
      </c>
      <c r="ABP15">
        <v>0</v>
      </c>
      <c r="ABQ15">
        <v>0</v>
      </c>
      <c r="ABR15">
        <v>0.2</v>
      </c>
      <c r="ABS15">
        <v>0.2</v>
      </c>
      <c r="ABT15">
        <v>0.2</v>
      </c>
      <c r="ABU15">
        <v>0</v>
      </c>
      <c r="ABV15">
        <v>0</v>
      </c>
      <c r="ABW15">
        <v>0.2</v>
      </c>
      <c r="ABX15">
        <v>0</v>
      </c>
      <c r="ABY15">
        <v>0.2</v>
      </c>
      <c r="ABZ15">
        <v>0</v>
      </c>
      <c r="ACA15">
        <v>0.2</v>
      </c>
      <c r="ACB15">
        <v>0</v>
      </c>
      <c r="ACC15">
        <v>0.2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0.2</v>
      </c>
      <c r="ACL15">
        <v>0</v>
      </c>
      <c r="ACM15">
        <v>0.2</v>
      </c>
      <c r="ACN15">
        <v>0.2</v>
      </c>
      <c r="ACO15">
        <v>0</v>
      </c>
      <c r="ACP15">
        <v>0</v>
      </c>
      <c r="ACQ15">
        <v>0</v>
      </c>
      <c r="ACR15">
        <v>0.2</v>
      </c>
      <c r="ACS15">
        <v>0</v>
      </c>
      <c r="ACT15">
        <v>0</v>
      </c>
      <c r="ACU15">
        <v>0.2</v>
      </c>
      <c r="ACV15">
        <v>0.2</v>
      </c>
      <c r="ACW15">
        <v>0</v>
      </c>
      <c r="ACX15">
        <v>0.2</v>
      </c>
      <c r="ACY15">
        <v>0</v>
      </c>
      <c r="ACZ15">
        <v>0.2</v>
      </c>
      <c r="ADA15">
        <v>0</v>
      </c>
      <c r="ADB15">
        <v>0.2</v>
      </c>
      <c r="ADC15">
        <v>0.2</v>
      </c>
      <c r="ADD15">
        <v>0</v>
      </c>
      <c r="ADE15">
        <v>0</v>
      </c>
      <c r="ADF15">
        <v>0.2</v>
      </c>
      <c r="ADG15">
        <v>0</v>
      </c>
      <c r="ADH15">
        <v>0.2</v>
      </c>
      <c r="ADI15">
        <v>0.2</v>
      </c>
      <c r="ADJ15">
        <v>0</v>
      </c>
      <c r="ADK15">
        <v>0.2</v>
      </c>
      <c r="ADL15">
        <v>0</v>
      </c>
      <c r="ADM15">
        <v>0.2</v>
      </c>
      <c r="ADN15">
        <v>0.2</v>
      </c>
      <c r="ADO15">
        <v>0.2</v>
      </c>
      <c r="ADP15">
        <v>0</v>
      </c>
      <c r="ADQ15">
        <v>0.2</v>
      </c>
      <c r="ADR15">
        <v>0</v>
      </c>
      <c r="ADS15">
        <v>0.2</v>
      </c>
      <c r="ADT15">
        <v>0</v>
      </c>
      <c r="ADU15">
        <v>0</v>
      </c>
      <c r="ADV15">
        <v>0.2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0.2</v>
      </c>
      <c r="AEC15">
        <v>0.2</v>
      </c>
      <c r="AED15">
        <v>0</v>
      </c>
      <c r="AEE15">
        <v>0.2</v>
      </c>
      <c r="AEF15">
        <v>0</v>
      </c>
      <c r="AEG15">
        <v>0</v>
      </c>
      <c r="AEH15">
        <v>0</v>
      </c>
      <c r="AEI15">
        <v>0</v>
      </c>
      <c r="AEJ15">
        <v>0.2</v>
      </c>
      <c r="AEK15">
        <v>0</v>
      </c>
      <c r="AEL15">
        <v>0</v>
      </c>
      <c r="AEM15">
        <v>0.2</v>
      </c>
      <c r="AEN15">
        <v>0</v>
      </c>
      <c r="AEO15">
        <v>0.2</v>
      </c>
      <c r="AEP15">
        <v>0</v>
      </c>
      <c r="AEQ15">
        <v>0</v>
      </c>
      <c r="AER15">
        <v>0.2</v>
      </c>
      <c r="AES15">
        <v>0.2</v>
      </c>
      <c r="AET15">
        <v>0.2</v>
      </c>
      <c r="AEU15">
        <v>0</v>
      </c>
      <c r="AEV15">
        <v>0</v>
      </c>
      <c r="AEW15">
        <v>0.2</v>
      </c>
      <c r="AEX15">
        <v>0</v>
      </c>
      <c r="AEY15">
        <v>0.2</v>
      </c>
      <c r="AEZ15">
        <v>0.2</v>
      </c>
      <c r="AFA15">
        <v>0.2</v>
      </c>
      <c r="AFB15">
        <v>0</v>
      </c>
      <c r="AFC15">
        <v>0.2</v>
      </c>
      <c r="AFD15">
        <v>0</v>
      </c>
      <c r="AFE15">
        <v>0.2</v>
      </c>
      <c r="AFF15">
        <v>0</v>
      </c>
      <c r="AFG15">
        <v>0.2</v>
      </c>
      <c r="AFH15">
        <v>0</v>
      </c>
      <c r="AFI15">
        <v>0.2</v>
      </c>
      <c r="AFJ15">
        <v>0.2</v>
      </c>
      <c r="AFK15">
        <v>0</v>
      </c>
      <c r="AFL15">
        <v>0.2</v>
      </c>
      <c r="AFM15">
        <v>0</v>
      </c>
      <c r="AFN15">
        <v>0</v>
      </c>
      <c r="AFO15">
        <v>0.2</v>
      </c>
      <c r="AFP15">
        <v>0</v>
      </c>
      <c r="AFQ15">
        <v>0.2</v>
      </c>
      <c r="AFR15">
        <v>0</v>
      </c>
      <c r="AFS15">
        <v>0</v>
      </c>
      <c r="AFT15">
        <v>0.2</v>
      </c>
      <c r="AFU15">
        <v>0.2</v>
      </c>
      <c r="AFV15">
        <v>0</v>
      </c>
      <c r="AFW15">
        <v>0.2</v>
      </c>
      <c r="AFX15">
        <v>0.2</v>
      </c>
      <c r="AFY15">
        <v>0.2</v>
      </c>
      <c r="AFZ15">
        <v>0.2</v>
      </c>
      <c r="AGA15">
        <v>0.2</v>
      </c>
      <c r="AGB15">
        <v>0</v>
      </c>
      <c r="AGC15">
        <v>0.2</v>
      </c>
      <c r="AGD15">
        <v>0.2</v>
      </c>
      <c r="AGE15">
        <v>0.2</v>
      </c>
      <c r="AGF15">
        <v>0</v>
      </c>
      <c r="AGG15">
        <v>0</v>
      </c>
      <c r="AGH15">
        <v>0.2</v>
      </c>
      <c r="AGI15">
        <v>0</v>
      </c>
      <c r="AGJ15">
        <v>0</v>
      </c>
      <c r="AGK15">
        <v>0</v>
      </c>
      <c r="AGL15">
        <v>0</v>
      </c>
      <c r="AGM15">
        <v>0</v>
      </c>
      <c r="AGN15">
        <v>0</v>
      </c>
      <c r="AGO15">
        <v>0.2</v>
      </c>
      <c r="AGP15">
        <v>0</v>
      </c>
      <c r="AGQ15">
        <v>0</v>
      </c>
      <c r="AGR15">
        <v>0</v>
      </c>
      <c r="AGS15">
        <v>0</v>
      </c>
      <c r="AGT15">
        <v>0</v>
      </c>
      <c r="AGU15">
        <v>0</v>
      </c>
      <c r="AGV15">
        <v>0</v>
      </c>
      <c r="AGW15">
        <v>0.2</v>
      </c>
      <c r="AGX15">
        <v>0</v>
      </c>
      <c r="AGY15">
        <v>0.2</v>
      </c>
      <c r="AGZ15">
        <v>0.2</v>
      </c>
      <c r="AHA15">
        <v>0.2</v>
      </c>
      <c r="AHB15">
        <v>0.2</v>
      </c>
      <c r="AHC15">
        <v>0</v>
      </c>
      <c r="AHD15">
        <v>0.2</v>
      </c>
      <c r="AHE15">
        <v>0</v>
      </c>
      <c r="AHF15">
        <v>0</v>
      </c>
      <c r="AHG15">
        <v>0.2</v>
      </c>
      <c r="AHH15">
        <v>0.2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0.2</v>
      </c>
      <c r="AHQ15">
        <v>0.2</v>
      </c>
      <c r="AHR15">
        <v>0</v>
      </c>
      <c r="AHS15">
        <v>0.2</v>
      </c>
      <c r="AHT15">
        <v>0.2</v>
      </c>
      <c r="AHU15">
        <v>0</v>
      </c>
      <c r="AHV15">
        <v>0.2</v>
      </c>
      <c r="AHW15">
        <v>0.2</v>
      </c>
      <c r="AHX15">
        <v>0.2</v>
      </c>
      <c r="AHY15">
        <v>0</v>
      </c>
      <c r="AHZ15">
        <v>0.2</v>
      </c>
      <c r="AIA15">
        <v>0</v>
      </c>
      <c r="AIB15">
        <v>0.2</v>
      </c>
      <c r="AIC15">
        <v>0.2</v>
      </c>
      <c r="AID15">
        <v>0</v>
      </c>
      <c r="AIE15">
        <v>0</v>
      </c>
      <c r="AIF15">
        <v>0</v>
      </c>
      <c r="AIG15">
        <v>0</v>
      </c>
      <c r="AIH15">
        <v>0</v>
      </c>
      <c r="AII15">
        <v>0</v>
      </c>
      <c r="AIJ15">
        <v>0</v>
      </c>
      <c r="AIK15">
        <v>0.2</v>
      </c>
      <c r="AIL15">
        <v>0</v>
      </c>
      <c r="AIM15">
        <v>0</v>
      </c>
      <c r="AIN15">
        <v>0.2</v>
      </c>
      <c r="AIO15">
        <v>0</v>
      </c>
      <c r="AIP15">
        <v>0</v>
      </c>
      <c r="AIQ15">
        <v>0</v>
      </c>
      <c r="AIR15">
        <v>0</v>
      </c>
      <c r="AIS15">
        <v>0.2</v>
      </c>
      <c r="AIT15">
        <v>0.2</v>
      </c>
      <c r="AIU15">
        <v>0.2</v>
      </c>
      <c r="AIV15">
        <v>0</v>
      </c>
      <c r="AIW15">
        <v>0</v>
      </c>
      <c r="AIX15">
        <v>0.2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0.2</v>
      </c>
      <c r="AJE15">
        <v>0</v>
      </c>
      <c r="AJF15">
        <v>0.2</v>
      </c>
      <c r="AJG15">
        <v>0</v>
      </c>
      <c r="AJH15">
        <v>0</v>
      </c>
      <c r="AJI15">
        <v>0.2</v>
      </c>
      <c r="AJJ15">
        <v>0</v>
      </c>
      <c r="AJK15">
        <v>0</v>
      </c>
      <c r="AJL15">
        <v>0.2</v>
      </c>
      <c r="AJM15">
        <v>0.2</v>
      </c>
      <c r="AJN15">
        <v>0.2</v>
      </c>
      <c r="AJO15">
        <v>0.2</v>
      </c>
      <c r="AJP15">
        <v>0</v>
      </c>
      <c r="AJQ15">
        <v>0</v>
      </c>
      <c r="AJR15">
        <v>0</v>
      </c>
      <c r="AJS15">
        <v>0.2</v>
      </c>
      <c r="AJT15">
        <v>0</v>
      </c>
      <c r="AJU15">
        <v>0.2</v>
      </c>
      <c r="AJV15">
        <v>0</v>
      </c>
      <c r="AJW15">
        <v>0.2</v>
      </c>
      <c r="AJX15">
        <v>0</v>
      </c>
      <c r="AJY15">
        <v>0.2</v>
      </c>
      <c r="AJZ15">
        <v>0</v>
      </c>
      <c r="AKA15">
        <v>0</v>
      </c>
      <c r="AKB15">
        <v>0.2</v>
      </c>
      <c r="AKC15">
        <v>0.2</v>
      </c>
      <c r="AKD15">
        <v>0</v>
      </c>
      <c r="AKE15">
        <v>0</v>
      </c>
      <c r="AKF15">
        <v>0.2</v>
      </c>
      <c r="AKG15">
        <v>0.2</v>
      </c>
      <c r="AKH15">
        <v>0</v>
      </c>
      <c r="AKI15">
        <v>0.2</v>
      </c>
      <c r="AKJ15">
        <v>0</v>
      </c>
      <c r="AKK15">
        <v>0.2</v>
      </c>
      <c r="AKL15">
        <v>0.2</v>
      </c>
      <c r="AKM15">
        <v>0</v>
      </c>
      <c r="AKN15">
        <v>0.2</v>
      </c>
      <c r="AKO15">
        <v>0.2</v>
      </c>
      <c r="AKP15">
        <v>0</v>
      </c>
      <c r="AKQ15">
        <v>0</v>
      </c>
      <c r="AKR15">
        <v>0.2</v>
      </c>
      <c r="AKS15">
        <v>0.2</v>
      </c>
      <c r="AKT15">
        <v>0</v>
      </c>
      <c r="AKU15">
        <v>0</v>
      </c>
      <c r="AKV15">
        <v>0</v>
      </c>
      <c r="AKW15">
        <v>0</v>
      </c>
      <c r="AKX15">
        <v>0</v>
      </c>
      <c r="AKY15">
        <v>0</v>
      </c>
      <c r="AKZ15">
        <v>0.2</v>
      </c>
      <c r="ALA15">
        <v>0</v>
      </c>
      <c r="ALB15">
        <v>0.2</v>
      </c>
      <c r="ALC15">
        <v>0</v>
      </c>
      <c r="ALD15">
        <v>0</v>
      </c>
      <c r="ALE15">
        <v>0</v>
      </c>
      <c r="ALF15">
        <v>0.2</v>
      </c>
      <c r="ALG15">
        <v>0</v>
      </c>
      <c r="ALH15">
        <v>0.2</v>
      </c>
      <c r="ALI15">
        <v>0.2</v>
      </c>
      <c r="ALJ15">
        <v>0.2</v>
      </c>
      <c r="ALK15">
        <v>0.2</v>
      </c>
      <c r="ALL15">
        <v>0.2</v>
      </c>
      <c r="ALM15">
        <v>0</v>
      </c>
      <c r="ALN15">
        <v>0</v>
      </c>
      <c r="ALO15">
        <v>0</v>
      </c>
      <c r="ALP15">
        <v>0.2</v>
      </c>
      <c r="ALQ15">
        <v>0.2</v>
      </c>
      <c r="ALR15">
        <v>0.2</v>
      </c>
      <c r="ALS15">
        <v>0</v>
      </c>
      <c r="ALT15">
        <v>0</v>
      </c>
      <c r="ALU15">
        <v>0</v>
      </c>
      <c r="ALV15">
        <v>0</v>
      </c>
      <c r="ALW15">
        <v>0.2</v>
      </c>
      <c r="ALX15">
        <v>0.2</v>
      </c>
      <c r="ALY15">
        <v>0</v>
      </c>
      <c r="ALZ15">
        <v>0.2</v>
      </c>
      <c r="AMA15">
        <v>0.2</v>
      </c>
      <c r="AMB15">
        <v>0</v>
      </c>
      <c r="AMC15">
        <v>0</v>
      </c>
      <c r="AMD15">
        <v>0</v>
      </c>
      <c r="AME15">
        <v>0.2</v>
      </c>
      <c r="AMF15">
        <v>0</v>
      </c>
      <c r="AMG15">
        <v>0.2</v>
      </c>
      <c r="AMH15">
        <v>0.2</v>
      </c>
      <c r="AMI15">
        <v>0</v>
      </c>
      <c r="AMJ15">
        <v>0.2</v>
      </c>
      <c r="AMK15">
        <v>0</v>
      </c>
      <c r="AML15">
        <v>0.2</v>
      </c>
      <c r="AMM15">
        <v>0.2</v>
      </c>
      <c r="AMN15">
        <v>0.2</v>
      </c>
      <c r="AMO15">
        <v>0</v>
      </c>
      <c r="AMP15">
        <v>0</v>
      </c>
      <c r="AMQ15">
        <v>0</v>
      </c>
      <c r="AMR15">
        <v>0.2</v>
      </c>
      <c r="AMS15">
        <v>0</v>
      </c>
      <c r="AMT15">
        <v>0</v>
      </c>
      <c r="AMU15">
        <v>0</v>
      </c>
      <c r="AMV15">
        <v>0</v>
      </c>
      <c r="AMW15">
        <v>0.2</v>
      </c>
      <c r="AMX15">
        <v>0</v>
      </c>
      <c r="AMY15">
        <v>0</v>
      </c>
      <c r="AMZ15">
        <v>0</v>
      </c>
      <c r="ANA15">
        <v>0.2</v>
      </c>
      <c r="ANB15">
        <v>0.2</v>
      </c>
      <c r="ANC15">
        <v>0.2</v>
      </c>
      <c r="AND15">
        <v>0.2</v>
      </c>
      <c r="ANE15">
        <v>0</v>
      </c>
      <c r="ANF15">
        <v>0.2</v>
      </c>
      <c r="ANG15">
        <v>0</v>
      </c>
      <c r="ANH15">
        <v>0.2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0</v>
      </c>
      <c r="ANO15">
        <v>0</v>
      </c>
      <c r="ANP15">
        <v>0</v>
      </c>
      <c r="ANQ15">
        <v>0.2</v>
      </c>
      <c r="ANR15">
        <v>0.2</v>
      </c>
      <c r="ANS15">
        <v>0</v>
      </c>
      <c r="ANT15">
        <v>0.2</v>
      </c>
      <c r="ANU15">
        <v>0</v>
      </c>
      <c r="ANV15">
        <v>0</v>
      </c>
      <c r="ANW15">
        <v>0.2</v>
      </c>
      <c r="ANX15">
        <v>0</v>
      </c>
      <c r="ANY15">
        <v>0</v>
      </c>
      <c r="ANZ15">
        <v>0</v>
      </c>
      <c r="AOA15">
        <v>0</v>
      </c>
      <c r="AOB15">
        <v>0.2</v>
      </c>
      <c r="AOC15">
        <v>0.2</v>
      </c>
      <c r="AOD15">
        <v>0</v>
      </c>
      <c r="AOE15">
        <v>0.2</v>
      </c>
      <c r="AOF15">
        <v>0.2</v>
      </c>
      <c r="AOG15">
        <v>0</v>
      </c>
      <c r="AOH15">
        <v>0.2</v>
      </c>
      <c r="AOI15">
        <v>0</v>
      </c>
      <c r="AOJ15">
        <v>0</v>
      </c>
      <c r="AOK15">
        <v>0.2</v>
      </c>
      <c r="AOL15">
        <v>0</v>
      </c>
      <c r="AOM15">
        <v>0</v>
      </c>
      <c r="AON15">
        <v>0</v>
      </c>
      <c r="AOO15">
        <v>0.2</v>
      </c>
      <c r="AOP15">
        <v>0</v>
      </c>
      <c r="AOQ15">
        <v>0.2</v>
      </c>
      <c r="AOR15">
        <v>0.2</v>
      </c>
      <c r="AOS15">
        <v>0</v>
      </c>
      <c r="AOT15">
        <v>0.2</v>
      </c>
      <c r="AOU15">
        <v>0</v>
      </c>
      <c r="AOV15">
        <v>0</v>
      </c>
      <c r="AOW15">
        <v>0.2</v>
      </c>
      <c r="AOX15">
        <v>0.2</v>
      </c>
      <c r="AOY15">
        <v>0</v>
      </c>
      <c r="AOZ15">
        <v>0</v>
      </c>
      <c r="APA15">
        <v>0</v>
      </c>
      <c r="APB15">
        <v>0</v>
      </c>
      <c r="APC15">
        <v>0.2</v>
      </c>
      <c r="APD15">
        <v>0</v>
      </c>
      <c r="APE15">
        <v>0.2</v>
      </c>
      <c r="APF15">
        <v>0</v>
      </c>
      <c r="APG15">
        <v>0</v>
      </c>
      <c r="APH15">
        <v>0.2</v>
      </c>
      <c r="API15">
        <v>0.2</v>
      </c>
      <c r="APJ15">
        <v>0</v>
      </c>
      <c r="APK15">
        <v>0</v>
      </c>
      <c r="APL15">
        <v>0.2</v>
      </c>
      <c r="APM15">
        <v>0.2</v>
      </c>
      <c r="APN15">
        <v>0</v>
      </c>
      <c r="APO15">
        <v>0.2</v>
      </c>
      <c r="APP15">
        <v>0</v>
      </c>
      <c r="APQ15">
        <v>0.2</v>
      </c>
      <c r="APR15">
        <v>0</v>
      </c>
      <c r="APS15">
        <v>0.2</v>
      </c>
      <c r="APT15">
        <v>0.2</v>
      </c>
      <c r="APU15">
        <v>0</v>
      </c>
      <c r="APV15">
        <v>0</v>
      </c>
      <c r="APW15">
        <v>0.2</v>
      </c>
      <c r="APX15">
        <v>0.2</v>
      </c>
      <c r="APY15">
        <v>0</v>
      </c>
      <c r="APZ15">
        <v>0</v>
      </c>
      <c r="AQA15">
        <v>0.2</v>
      </c>
      <c r="AQB15">
        <v>0</v>
      </c>
      <c r="AQC15">
        <v>0</v>
      </c>
      <c r="AQD15">
        <v>0</v>
      </c>
      <c r="AQE15">
        <v>0</v>
      </c>
      <c r="AQF15">
        <v>0.2</v>
      </c>
      <c r="AQG15">
        <v>0.2</v>
      </c>
      <c r="AQH15">
        <v>0</v>
      </c>
      <c r="AQI15">
        <v>0</v>
      </c>
      <c r="AQJ15">
        <v>0.2</v>
      </c>
      <c r="AQK15">
        <v>0.2</v>
      </c>
      <c r="AQL15">
        <v>0</v>
      </c>
      <c r="AQM15">
        <v>0</v>
      </c>
      <c r="AQN15">
        <v>0.2</v>
      </c>
      <c r="AQO15">
        <v>0</v>
      </c>
      <c r="AQP15">
        <v>0</v>
      </c>
      <c r="AQQ15">
        <v>0.2</v>
      </c>
      <c r="AQR15">
        <v>0</v>
      </c>
      <c r="AQS15">
        <v>0</v>
      </c>
      <c r="AQT15">
        <v>0.2</v>
      </c>
      <c r="AQU15">
        <v>0.2</v>
      </c>
      <c r="AQV15">
        <v>0</v>
      </c>
      <c r="AQW15">
        <v>0.2</v>
      </c>
      <c r="AQX15">
        <v>0.2</v>
      </c>
      <c r="AQY15">
        <v>0</v>
      </c>
      <c r="AQZ15">
        <v>0.2</v>
      </c>
      <c r="ARA15">
        <v>0.2</v>
      </c>
      <c r="ARB15">
        <v>0.2</v>
      </c>
      <c r="ARC15">
        <v>0.2</v>
      </c>
      <c r="ARD15">
        <v>0</v>
      </c>
      <c r="ARE15">
        <v>0.2</v>
      </c>
      <c r="ARF15">
        <v>0</v>
      </c>
      <c r="ARG15">
        <v>0</v>
      </c>
      <c r="ARH15">
        <v>0.2</v>
      </c>
      <c r="ARI15">
        <v>0.2</v>
      </c>
      <c r="ARJ15">
        <v>0</v>
      </c>
      <c r="ARK15">
        <v>0</v>
      </c>
      <c r="ARL15">
        <v>0</v>
      </c>
      <c r="ARM15">
        <v>0.2</v>
      </c>
      <c r="ARN15">
        <v>0.2</v>
      </c>
      <c r="ARO15">
        <v>0.2</v>
      </c>
      <c r="ARP15">
        <v>0</v>
      </c>
      <c r="ARQ15">
        <v>0</v>
      </c>
      <c r="ARR15">
        <v>0.2</v>
      </c>
      <c r="ARS15">
        <v>0.2</v>
      </c>
      <c r="ART15">
        <v>0</v>
      </c>
      <c r="ARU15">
        <v>0.2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0.2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0.2</v>
      </c>
      <c r="ASH15">
        <v>0</v>
      </c>
      <c r="ASI15">
        <v>0.2</v>
      </c>
      <c r="ASJ15">
        <v>0</v>
      </c>
      <c r="ASK15">
        <v>0.2</v>
      </c>
      <c r="ASL15">
        <v>0.2</v>
      </c>
      <c r="ASM15">
        <v>0.2</v>
      </c>
      <c r="ASN15">
        <v>0.2</v>
      </c>
      <c r="ASO15">
        <v>0.2</v>
      </c>
      <c r="ASP15">
        <v>0.2</v>
      </c>
      <c r="ASQ15">
        <v>0.2</v>
      </c>
      <c r="ASR15">
        <v>0</v>
      </c>
      <c r="ASS15">
        <v>0.2</v>
      </c>
      <c r="AST15">
        <v>0.2</v>
      </c>
      <c r="ASU15">
        <v>0.2</v>
      </c>
      <c r="ASV15">
        <v>0.2</v>
      </c>
      <c r="ASW15">
        <v>0</v>
      </c>
      <c r="ASX15">
        <v>0.2</v>
      </c>
      <c r="ASY15">
        <v>0.2</v>
      </c>
      <c r="ASZ15">
        <v>0.2</v>
      </c>
      <c r="ATA15">
        <v>0.2</v>
      </c>
      <c r="ATB15">
        <v>0</v>
      </c>
      <c r="ATC15">
        <v>0.2</v>
      </c>
      <c r="ATD15">
        <v>0.2</v>
      </c>
      <c r="ATE15">
        <v>0.2</v>
      </c>
      <c r="ATF15">
        <v>0.2</v>
      </c>
      <c r="ATG15">
        <v>0</v>
      </c>
      <c r="ATH15">
        <v>0.2</v>
      </c>
      <c r="ATI15">
        <v>0.2</v>
      </c>
      <c r="ATJ15">
        <v>0</v>
      </c>
      <c r="ATK15">
        <v>0</v>
      </c>
      <c r="ATL15">
        <v>0.2</v>
      </c>
      <c r="ATM15">
        <v>0</v>
      </c>
      <c r="ATN15">
        <v>0</v>
      </c>
      <c r="ATO15">
        <v>0.2</v>
      </c>
      <c r="ATP15">
        <v>0</v>
      </c>
      <c r="ATQ15">
        <v>0</v>
      </c>
      <c r="ATR15">
        <v>0.2</v>
      </c>
      <c r="ATS15">
        <v>0.2</v>
      </c>
      <c r="ATT15">
        <v>0</v>
      </c>
      <c r="ATU15">
        <v>0.2</v>
      </c>
      <c r="ATV15">
        <v>0.2</v>
      </c>
      <c r="ATW15">
        <v>0.2</v>
      </c>
      <c r="ATX15">
        <v>0</v>
      </c>
      <c r="ATY15">
        <v>0</v>
      </c>
      <c r="ATZ15">
        <v>0.2</v>
      </c>
      <c r="AUA15">
        <v>0</v>
      </c>
      <c r="AUB15">
        <v>0</v>
      </c>
      <c r="AUC15">
        <v>0</v>
      </c>
      <c r="AUD15">
        <v>0.2</v>
      </c>
      <c r="AUE15">
        <v>0.2</v>
      </c>
      <c r="AUF15">
        <v>0</v>
      </c>
      <c r="AUG15">
        <v>0.2</v>
      </c>
      <c r="AUH15">
        <v>0.2</v>
      </c>
      <c r="AUI15">
        <v>0</v>
      </c>
      <c r="AUJ15">
        <v>0.2</v>
      </c>
      <c r="AUK15">
        <v>0.2</v>
      </c>
      <c r="AUL15">
        <v>0.2</v>
      </c>
      <c r="AUM15">
        <v>0.2</v>
      </c>
      <c r="AUN15">
        <v>0</v>
      </c>
      <c r="AUO15">
        <v>0</v>
      </c>
      <c r="AUP15">
        <v>0</v>
      </c>
      <c r="AUQ15">
        <v>0</v>
      </c>
      <c r="AUR15">
        <v>0.2</v>
      </c>
      <c r="AUS15">
        <v>0.2</v>
      </c>
      <c r="AUT15">
        <v>0.2</v>
      </c>
      <c r="AUU15">
        <v>0</v>
      </c>
      <c r="AUV15">
        <v>0</v>
      </c>
      <c r="AUW15">
        <v>0.2</v>
      </c>
      <c r="AUX15">
        <v>0</v>
      </c>
      <c r="AUY15">
        <v>0.2</v>
      </c>
      <c r="AUZ15">
        <v>0.2</v>
      </c>
      <c r="AVA15">
        <v>0.2</v>
      </c>
      <c r="AVB15">
        <v>0</v>
      </c>
      <c r="AVC15">
        <v>0.2</v>
      </c>
      <c r="AVD15">
        <v>0.2</v>
      </c>
      <c r="AVE15">
        <v>0</v>
      </c>
      <c r="AVF15">
        <v>0.2</v>
      </c>
      <c r="AVG15">
        <v>0.2</v>
      </c>
      <c r="AVH15">
        <v>0.2</v>
      </c>
      <c r="AVI15">
        <v>0.2</v>
      </c>
      <c r="AVJ15">
        <v>0.2</v>
      </c>
      <c r="AVK15">
        <v>0.2</v>
      </c>
      <c r="AVL15">
        <v>0.2</v>
      </c>
      <c r="AVM15">
        <v>0.2</v>
      </c>
      <c r="AVN15">
        <v>0</v>
      </c>
      <c r="AVO15">
        <v>0</v>
      </c>
      <c r="AVP15">
        <v>0.2</v>
      </c>
      <c r="AVQ15">
        <v>0</v>
      </c>
      <c r="AVR15">
        <v>0.2</v>
      </c>
      <c r="AVS15">
        <v>0.2</v>
      </c>
      <c r="AVT15">
        <v>0.2</v>
      </c>
      <c r="AVU15">
        <v>0.2</v>
      </c>
      <c r="AVV15">
        <v>0.2</v>
      </c>
      <c r="AVW15">
        <v>0</v>
      </c>
      <c r="AVX15">
        <v>0</v>
      </c>
      <c r="AVY15">
        <v>0.2</v>
      </c>
      <c r="AVZ15">
        <v>0</v>
      </c>
      <c r="AWA15">
        <v>0.2</v>
      </c>
      <c r="AWB15">
        <v>0</v>
      </c>
      <c r="AWC15">
        <v>0</v>
      </c>
      <c r="AWD15">
        <v>0.2</v>
      </c>
      <c r="AWE15">
        <v>0.2</v>
      </c>
      <c r="AWF15">
        <v>0.2</v>
      </c>
      <c r="AWG15">
        <v>0</v>
      </c>
      <c r="AWH15">
        <v>0.2</v>
      </c>
      <c r="AWI15">
        <v>0.2</v>
      </c>
      <c r="AWJ15">
        <v>0.2</v>
      </c>
      <c r="AWK15">
        <v>0</v>
      </c>
      <c r="AWL15">
        <v>0.2</v>
      </c>
      <c r="AWM15">
        <v>0</v>
      </c>
      <c r="AWN15">
        <v>0.2</v>
      </c>
      <c r="AWO15">
        <v>0</v>
      </c>
      <c r="AWP15">
        <v>0.2</v>
      </c>
      <c r="AWQ15">
        <v>0.2</v>
      </c>
      <c r="AWR15">
        <v>0.2</v>
      </c>
      <c r="AWS15">
        <v>0.2</v>
      </c>
      <c r="AWT15">
        <v>0.2</v>
      </c>
      <c r="AWU15">
        <v>0</v>
      </c>
      <c r="AWV15">
        <v>0.2</v>
      </c>
      <c r="AWW15">
        <v>0.2</v>
      </c>
      <c r="AWX15">
        <v>0</v>
      </c>
      <c r="AWY15">
        <v>0.2</v>
      </c>
      <c r="AWZ15">
        <v>0.2</v>
      </c>
      <c r="AXA15">
        <v>0.2</v>
      </c>
      <c r="AXB15">
        <v>0.2</v>
      </c>
      <c r="AXC15">
        <v>0</v>
      </c>
      <c r="AXD15">
        <v>0.2</v>
      </c>
      <c r="AXE15">
        <v>0</v>
      </c>
      <c r="AXF15">
        <v>0.2</v>
      </c>
      <c r="AXG15">
        <v>0.2</v>
      </c>
      <c r="AXH15">
        <v>0.2</v>
      </c>
      <c r="AXI15">
        <v>0.2</v>
      </c>
      <c r="AXJ15">
        <v>0</v>
      </c>
      <c r="AXK15">
        <v>0</v>
      </c>
      <c r="AXL15">
        <v>0</v>
      </c>
      <c r="AXM15">
        <v>0.2</v>
      </c>
      <c r="AXN15">
        <v>0.2</v>
      </c>
      <c r="AXO15">
        <v>0</v>
      </c>
      <c r="AXP15">
        <v>0</v>
      </c>
      <c r="AXQ15">
        <v>0.2</v>
      </c>
      <c r="AXR15">
        <v>0.2</v>
      </c>
      <c r="AXS15">
        <v>0</v>
      </c>
      <c r="AXT15">
        <v>0</v>
      </c>
      <c r="AXU15">
        <v>0.2</v>
      </c>
      <c r="AXV15">
        <v>0.2</v>
      </c>
      <c r="AXW15">
        <v>0.2</v>
      </c>
      <c r="AXX15">
        <v>0</v>
      </c>
      <c r="AXY15">
        <v>0.2</v>
      </c>
      <c r="AXZ15">
        <v>0</v>
      </c>
      <c r="AYA15">
        <v>0</v>
      </c>
      <c r="AYB15">
        <v>0</v>
      </c>
      <c r="AYC15">
        <v>0.2</v>
      </c>
      <c r="AYD15">
        <v>0.2</v>
      </c>
      <c r="AYE15">
        <v>0.2</v>
      </c>
      <c r="AYF15">
        <v>0</v>
      </c>
      <c r="AYG15">
        <v>0</v>
      </c>
      <c r="AYH15">
        <v>0</v>
      </c>
      <c r="AYI15">
        <v>0</v>
      </c>
      <c r="AYJ15">
        <v>0.2</v>
      </c>
      <c r="AYK15">
        <v>0</v>
      </c>
      <c r="AYL15">
        <v>0.2</v>
      </c>
      <c r="AYM15">
        <v>0.2</v>
      </c>
      <c r="AYN15">
        <v>0</v>
      </c>
      <c r="AYO15">
        <v>0.2</v>
      </c>
      <c r="AYP15">
        <v>0</v>
      </c>
      <c r="AYQ15">
        <v>0</v>
      </c>
      <c r="AYR15">
        <v>0</v>
      </c>
      <c r="AYS15">
        <v>0</v>
      </c>
      <c r="AYT15">
        <v>0.2</v>
      </c>
      <c r="AYU15">
        <v>0.2</v>
      </c>
      <c r="AYV15">
        <v>0.2</v>
      </c>
      <c r="AYW15">
        <v>0.2</v>
      </c>
      <c r="AYX15">
        <v>0.2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0.2</v>
      </c>
      <c r="AZF15">
        <v>0</v>
      </c>
      <c r="AZG15">
        <v>0</v>
      </c>
      <c r="AZH15">
        <v>0</v>
      </c>
      <c r="AZI15">
        <v>0.2</v>
      </c>
      <c r="AZJ15">
        <v>0</v>
      </c>
      <c r="AZK15">
        <v>0.2</v>
      </c>
      <c r="AZL15">
        <v>0.2</v>
      </c>
      <c r="AZM15">
        <v>0.2</v>
      </c>
      <c r="AZN15">
        <v>0</v>
      </c>
      <c r="AZO15">
        <v>0.2</v>
      </c>
      <c r="AZP15">
        <v>0.2</v>
      </c>
      <c r="AZQ15">
        <v>0.2</v>
      </c>
      <c r="AZR15">
        <v>0</v>
      </c>
      <c r="AZS15">
        <v>0</v>
      </c>
      <c r="AZT15">
        <v>0.2</v>
      </c>
      <c r="AZU15">
        <v>0.2</v>
      </c>
      <c r="AZV15">
        <v>0.2</v>
      </c>
      <c r="AZW15">
        <v>0</v>
      </c>
      <c r="AZX15">
        <v>0</v>
      </c>
      <c r="AZY15">
        <v>0.2</v>
      </c>
      <c r="AZZ15">
        <v>0</v>
      </c>
      <c r="BAA15">
        <v>0</v>
      </c>
      <c r="BAB15">
        <v>0.2</v>
      </c>
      <c r="BAC15">
        <v>0</v>
      </c>
      <c r="BAD15">
        <v>0</v>
      </c>
      <c r="BAE15">
        <v>0.2</v>
      </c>
      <c r="BAF15">
        <v>0.2</v>
      </c>
      <c r="BAG15">
        <v>0</v>
      </c>
      <c r="BAH15">
        <v>0.2</v>
      </c>
      <c r="BAI15">
        <v>0</v>
      </c>
      <c r="BAJ15">
        <v>0</v>
      </c>
      <c r="BAK15">
        <v>0</v>
      </c>
      <c r="BAL15">
        <v>0.2</v>
      </c>
      <c r="BAM15">
        <v>0</v>
      </c>
      <c r="BAN15">
        <v>0.2</v>
      </c>
      <c r="BAO15">
        <v>0</v>
      </c>
      <c r="BAP15">
        <v>0.2</v>
      </c>
      <c r="BAQ15">
        <v>0.2</v>
      </c>
      <c r="BAR15">
        <v>0</v>
      </c>
      <c r="BAS15">
        <v>0.2</v>
      </c>
      <c r="BAT15">
        <v>0.2</v>
      </c>
      <c r="BAU15">
        <v>0.2</v>
      </c>
      <c r="BAV15">
        <v>0.2</v>
      </c>
      <c r="BAW15">
        <v>0</v>
      </c>
      <c r="BAX15">
        <v>0</v>
      </c>
      <c r="BAY15">
        <v>0.2</v>
      </c>
      <c r="BAZ15">
        <v>0.2</v>
      </c>
      <c r="BBA15">
        <v>0.2</v>
      </c>
      <c r="BBB15">
        <v>0</v>
      </c>
      <c r="BBC15">
        <v>0.2</v>
      </c>
      <c r="BBD15">
        <v>0.2</v>
      </c>
      <c r="BBE15">
        <v>0.2</v>
      </c>
      <c r="BBF15">
        <v>0</v>
      </c>
      <c r="BBG15">
        <v>0.2</v>
      </c>
      <c r="BBH15">
        <v>0.2</v>
      </c>
      <c r="BBI15">
        <v>0.2</v>
      </c>
      <c r="BBJ15">
        <v>0</v>
      </c>
      <c r="BBK15">
        <v>0</v>
      </c>
      <c r="BBL15">
        <v>0.2</v>
      </c>
      <c r="BBM15">
        <v>0.2</v>
      </c>
      <c r="BBN15">
        <v>0</v>
      </c>
      <c r="BBO15">
        <v>0</v>
      </c>
      <c r="BBP15">
        <v>0</v>
      </c>
      <c r="BBQ15">
        <v>0.2</v>
      </c>
      <c r="BBR15">
        <v>0</v>
      </c>
      <c r="BBS15">
        <v>0</v>
      </c>
      <c r="BBT15">
        <v>0</v>
      </c>
      <c r="BBU15">
        <v>0.2</v>
      </c>
      <c r="BBV15">
        <v>0.2</v>
      </c>
      <c r="BBW15">
        <v>0.2</v>
      </c>
      <c r="BBX15">
        <v>0.2</v>
      </c>
      <c r="BBY15">
        <v>0.2</v>
      </c>
      <c r="BBZ15">
        <v>0.2</v>
      </c>
      <c r="BCA15">
        <v>0.2</v>
      </c>
      <c r="BCB15">
        <v>0.2</v>
      </c>
      <c r="BCC15">
        <v>0.2</v>
      </c>
      <c r="BCD15">
        <v>0</v>
      </c>
      <c r="BCE15">
        <v>0</v>
      </c>
      <c r="BCF15">
        <v>0.2</v>
      </c>
      <c r="BCG15">
        <v>0</v>
      </c>
      <c r="BCH15">
        <v>0.2</v>
      </c>
      <c r="BCI15">
        <v>0</v>
      </c>
      <c r="BCJ15">
        <v>0.2</v>
      </c>
      <c r="BCK15">
        <v>0</v>
      </c>
      <c r="BCL15">
        <v>0.2</v>
      </c>
      <c r="BCM15">
        <v>0.2</v>
      </c>
      <c r="BCN15">
        <v>0.2</v>
      </c>
      <c r="BCO15">
        <v>0.2</v>
      </c>
      <c r="BCP15">
        <v>0.2</v>
      </c>
      <c r="BCQ15">
        <v>0</v>
      </c>
      <c r="BCR15">
        <v>0</v>
      </c>
      <c r="BCS15">
        <v>0.2</v>
      </c>
      <c r="BCT15">
        <v>0.2</v>
      </c>
      <c r="BCU15">
        <v>0.2</v>
      </c>
      <c r="BCV15">
        <v>0</v>
      </c>
      <c r="BCW15">
        <v>0.2</v>
      </c>
      <c r="BCX15">
        <v>0.2</v>
      </c>
      <c r="BCY15">
        <v>0</v>
      </c>
      <c r="BCZ15">
        <v>0</v>
      </c>
      <c r="BDA15">
        <v>0.2</v>
      </c>
      <c r="BDB15">
        <v>0.2</v>
      </c>
      <c r="BDC15">
        <v>0</v>
      </c>
      <c r="BDD15">
        <v>0</v>
      </c>
      <c r="BDE15">
        <v>0.2</v>
      </c>
      <c r="BDF15">
        <v>0.2</v>
      </c>
      <c r="BDG15">
        <v>0.2</v>
      </c>
      <c r="BDH15">
        <v>0</v>
      </c>
      <c r="BDI15">
        <v>0.2</v>
      </c>
      <c r="BDJ15">
        <v>0.2</v>
      </c>
      <c r="BDK15">
        <v>0.2</v>
      </c>
      <c r="BDL15">
        <v>0.2</v>
      </c>
      <c r="BDM15">
        <v>0.2</v>
      </c>
      <c r="BDN15">
        <v>0.2</v>
      </c>
      <c r="BDO15">
        <v>0</v>
      </c>
      <c r="BDP15">
        <v>0</v>
      </c>
      <c r="BDQ15">
        <v>0.2</v>
      </c>
      <c r="BDR15">
        <v>0</v>
      </c>
      <c r="BDS15">
        <v>0.2</v>
      </c>
      <c r="BDT15">
        <v>0.2</v>
      </c>
      <c r="BDU15">
        <v>0</v>
      </c>
      <c r="BDV15">
        <v>0.2</v>
      </c>
      <c r="BDW15">
        <v>0.2</v>
      </c>
      <c r="BDX15">
        <v>0.2</v>
      </c>
      <c r="BDY15">
        <v>0</v>
      </c>
      <c r="BDZ15">
        <v>0</v>
      </c>
      <c r="BEA15">
        <v>0.2</v>
      </c>
      <c r="BEB15">
        <v>0</v>
      </c>
      <c r="BEC15">
        <v>0</v>
      </c>
      <c r="BED15">
        <v>0.2</v>
      </c>
      <c r="BEE15">
        <v>0.2</v>
      </c>
      <c r="BEF15">
        <v>0</v>
      </c>
      <c r="BEG15">
        <v>0.2</v>
      </c>
      <c r="BEH15">
        <v>0</v>
      </c>
      <c r="BEI15">
        <v>0</v>
      </c>
      <c r="BEJ15">
        <v>0.2</v>
      </c>
      <c r="BEK15">
        <v>0</v>
      </c>
      <c r="BEL15">
        <v>0.2</v>
      </c>
      <c r="BEM15">
        <v>0.2</v>
      </c>
      <c r="BEN15">
        <v>0</v>
      </c>
      <c r="BEO15">
        <v>0.2</v>
      </c>
      <c r="BEP15">
        <v>0</v>
      </c>
      <c r="BEQ15">
        <v>0</v>
      </c>
      <c r="BER15">
        <v>0</v>
      </c>
      <c r="BES15">
        <v>0</v>
      </c>
      <c r="BET15">
        <v>0.2</v>
      </c>
      <c r="BEU15">
        <v>0</v>
      </c>
      <c r="BEV15">
        <v>0.2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0.2</v>
      </c>
      <c r="BFE15">
        <v>0</v>
      </c>
      <c r="BFF15">
        <v>0.2</v>
      </c>
      <c r="BFG15">
        <v>0.2</v>
      </c>
      <c r="BFH15">
        <v>0.2</v>
      </c>
      <c r="BFI15">
        <v>0</v>
      </c>
      <c r="BFJ15">
        <v>0.2</v>
      </c>
      <c r="BFK15">
        <v>0.2</v>
      </c>
      <c r="BFL15">
        <v>0</v>
      </c>
      <c r="BFM15">
        <v>0.2</v>
      </c>
      <c r="BFN15">
        <v>0.2</v>
      </c>
      <c r="BFO15">
        <v>0</v>
      </c>
      <c r="BFP15">
        <v>0.2</v>
      </c>
      <c r="BFQ15">
        <v>0</v>
      </c>
      <c r="BFR15">
        <v>0</v>
      </c>
      <c r="BFS15">
        <v>0.2</v>
      </c>
      <c r="BFT15">
        <v>0.2</v>
      </c>
      <c r="BFU15">
        <v>0</v>
      </c>
      <c r="BFV15">
        <v>0.2</v>
      </c>
      <c r="BFW15">
        <v>0</v>
      </c>
      <c r="BFX15">
        <v>0.2</v>
      </c>
      <c r="BFY15">
        <v>0.2</v>
      </c>
      <c r="BFZ15">
        <v>0.2</v>
      </c>
      <c r="BGA15">
        <v>0.2</v>
      </c>
      <c r="BGB15">
        <v>0.2</v>
      </c>
      <c r="BGC15">
        <v>0.2</v>
      </c>
      <c r="BGD15">
        <v>0</v>
      </c>
      <c r="BGE15">
        <v>0</v>
      </c>
      <c r="BGF15">
        <v>0.2</v>
      </c>
      <c r="BGG15">
        <v>0</v>
      </c>
      <c r="BGH15">
        <v>0.2</v>
      </c>
      <c r="BGI15">
        <v>0.2</v>
      </c>
      <c r="BGJ15">
        <v>0</v>
      </c>
      <c r="BGK15">
        <v>0</v>
      </c>
      <c r="BGL15">
        <v>0</v>
      </c>
      <c r="BGM15">
        <v>0</v>
      </c>
      <c r="BGN15">
        <v>0.2</v>
      </c>
      <c r="BGO15">
        <v>0.2</v>
      </c>
      <c r="BGP15">
        <v>0.2</v>
      </c>
      <c r="BGQ15">
        <v>0.2</v>
      </c>
      <c r="BGR15">
        <v>0.2</v>
      </c>
      <c r="BGS15">
        <v>0</v>
      </c>
      <c r="BGT15">
        <v>0.2</v>
      </c>
      <c r="BGU15">
        <v>0</v>
      </c>
      <c r="BGV15">
        <v>0.2</v>
      </c>
      <c r="BGW15">
        <v>0</v>
      </c>
      <c r="BGX15">
        <v>0</v>
      </c>
      <c r="BGY15">
        <v>0</v>
      </c>
      <c r="BGZ15">
        <v>0.2</v>
      </c>
      <c r="BHA15">
        <v>0</v>
      </c>
      <c r="BHB15">
        <v>0.2</v>
      </c>
      <c r="BHC15">
        <v>0.2</v>
      </c>
      <c r="BHD15">
        <v>0</v>
      </c>
      <c r="BHE15">
        <v>0.2</v>
      </c>
      <c r="BHF15">
        <v>0</v>
      </c>
      <c r="BHG15">
        <v>0</v>
      </c>
      <c r="BHH15">
        <v>0</v>
      </c>
      <c r="BHI15">
        <v>0.2</v>
      </c>
      <c r="BHJ15">
        <v>0</v>
      </c>
      <c r="BHK15">
        <v>0</v>
      </c>
      <c r="BHL15">
        <v>0.2</v>
      </c>
      <c r="BHM15">
        <v>0.2</v>
      </c>
      <c r="BHN15">
        <v>0</v>
      </c>
      <c r="BHO15">
        <v>0.2</v>
      </c>
      <c r="BHP15">
        <v>0.2</v>
      </c>
      <c r="BHQ15">
        <v>0</v>
      </c>
      <c r="BHR15">
        <v>0.2</v>
      </c>
      <c r="BHS15">
        <v>0.2</v>
      </c>
      <c r="BHT15">
        <v>0.2</v>
      </c>
      <c r="BHU15">
        <v>0</v>
      </c>
      <c r="BHV15">
        <v>0</v>
      </c>
      <c r="BHW15">
        <v>0</v>
      </c>
      <c r="BHX15">
        <v>0.2</v>
      </c>
      <c r="BHY15">
        <v>0</v>
      </c>
      <c r="BHZ15">
        <v>0</v>
      </c>
      <c r="BIA15">
        <v>0.2</v>
      </c>
      <c r="BIB15">
        <v>0</v>
      </c>
      <c r="BIC15">
        <v>0</v>
      </c>
      <c r="BID15">
        <v>0.2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0.2</v>
      </c>
      <c r="BIK15">
        <v>0.2</v>
      </c>
      <c r="BIL15">
        <v>0.2</v>
      </c>
      <c r="BIM15">
        <v>0.2</v>
      </c>
      <c r="BIN15">
        <v>0.2</v>
      </c>
      <c r="BIO15">
        <v>0.2</v>
      </c>
      <c r="BIP15">
        <v>0</v>
      </c>
      <c r="BIQ15">
        <v>0</v>
      </c>
      <c r="BIR15">
        <v>0.2</v>
      </c>
      <c r="BIS15">
        <v>0.2</v>
      </c>
      <c r="BIT15">
        <v>0</v>
      </c>
      <c r="BIU15">
        <v>0.2</v>
      </c>
      <c r="BIV15">
        <v>0.2</v>
      </c>
      <c r="BIW15">
        <v>0</v>
      </c>
      <c r="BIX15">
        <v>0.2</v>
      </c>
      <c r="BIY15">
        <v>0.2</v>
      </c>
      <c r="BIZ15">
        <v>0.2</v>
      </c>
      <c r="BJA15">
        <v>0.2</v>
      </c>
      <c r="BJB15">
        <v>0.2</v>
      </c>
      <c r="BJC15">
        <v>0</v>
      </c>
      <c r="BJD15">
        <v>0</v>
      </c>
      <c r="BJE15">
        <v>0.2</v>
      </c>
      <c r="BJF15">
        <v>0.2</v>
      </c>
      <c r="BJG15">
        <v>0.2</v>
      </c>
      <c r="BJH15">
        <v>0</v>
      </c>
      <c r="BJI15">
        <v>0.2</v>
      </c>
      <c r="BJJ15">
        <v>0.2</v>
      </c>
      <c r="BJK15">
        <v>0</v>
      </c>
      <c r="BJL15">
        <v>0</v>
      </c>
      <c r="BJM15">
        <v>0</v>
      </c>
      <c r="BJN15">
        <v>0.2</v>
      </c>
      <c r="BJO15">
        <v>0</v>
      </c>
      <c r="BJP15">
        <v>0.2</v>
      </c>
      <c r="BJQ15">
        <v>0.2</v>
      </c>
      <c r="BJR15">
        <v>0</v>
      </c>
      <c r="BJS15">
        <v>0</v>
      </c>
      <c r="BJT15">
        <v>0</v>
      </c>
      <c r="BJU15">
        <v>0.2</v>
      </c>
      <c r="BJV15">
        <v>0.2</v>
      </c>
      <c r="BJW15">
        <v>0.2</v>
      </c>
      <c r="BJX15">
        <v>0.2</v>
      </c>
      <c r="BJY15">
        <v>0.2</v>
      </c>
      <c r="BJZ15">
        <v>0</v>
      </c>
      <c r="BKA15">
        <v>0.2</v>
      </c>
      <c r="BKB15">
        <v>0.2</v>
      </c>
      <c r="BKC15">
        <v>0.2</v>
      </c>
      <c r="BKD15">
        <v>0.2</v>
      </c>
      <c r="BKE15">
        <v>0.2</v>
      </c>
      <c r="BKF15">
        <v>0</v>
      </c>
      <c r="BKG15">
        <v>0</v>
      </c>
      <c r="BKH15">
        <v>0.2</v>
      </c>
      <c r="BKI15">
        <v>0.2</v>
      </c>
      <c r="BKJ15">
        <v>0.2</v>
      </c>
      <c r="BKK15">
        <v>0.2</v>
      </c>
      <c r="BKL15">
        <v>0.2</v>
      </c>
      <c r="BKM15">
        <v>0.2</v>
      </c>
      <c r="BKN15">
        <v>0</v>
      </c>
      <c r="BKO15">
        <v>0</v>
      </c>
      <c r="BKP15">
        <v>0</v>
      </c>
      <c r="BKQ15">
        <v>0</v>
      </c>
      <c r="BKR15">
        <v>0.2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0.2</v>
      </c>
      <c r="BLA15">
        <v>0.2</v>
      </c>
      <c r="BLB15">
        <v>0.2</v>
      </c>
      <c r="BLC15">
        <v>0</v>
      </c>
      <c r="BLD15">
        <v>0</v>
      </c>
      <c r="BLE15">
        <v>0.2</v>
      </c>
      <c r="BLF15">
        <v>0</v>
      </c>
      <c r="BLG15">
        <v>0</v>
      </c>
      <c r="BLH15">
        <v>0.2</v>
      </c>
      <c r="BLI15">
        <v>0</v>
      </c>
      <c r="BLJ15">
        <v>0.2</v>
      </c>
      <c r="BLK15">
        <v>0</v>
      </c>
      <c r="BLL15">
        <v>0.2</v>
      </c>
      <c r="BLM15">
        <v>0.2</v>
      </c>
      <c r="BLN15">
        <v>0.2</v>
      </c>
      <c r="BLO15">
        <v>0.2</v>
      </c>
      <c r="BLP15">
        <v>0.2</v>
      </c>
      <c r="BLQ15">
        <v>0</v>
      </c>
      <c r="BLR15">
        <v>0</v>
      </c>
      <c r="BLS15">
        <v>0.2</v>
      </c>
      <c r="BLT15">
        <v>0.2</v>
      </c>
      <c r="BLU15">
        <v>0</v>
      </c>
      <c r="BLV15">
        <v>0</v>
      </c>
      <c r="BLW15">
        <v>0</v>
      </c>
      <c r="BLX15">
        <v>0</v>
      </c>
      <c r="BLY15">
        <v>0.2</v>
      </c>
      <c r="BLZ15">
        <v>0.2</v>
      </c>
      <c r="BMA15">
        <v>0.2</v>
      </c>
      <c r="BMB15">
        <v>0</v>
      </c>
      <c r="BMC15">
        <v>0</v>
      </c>
      <c r="BMD15">
        <v>0.2</v>
      </c>
      <c r="BME15">
        <v>0.2</v>
      </c>
      <c r="BMF15">
        <v>0</v>
      </c>
      <c r="BMG15">
        <v>0</v>
      </c>
      <c r="BMH15">
        <v>0</v>
      </c>
      <c r="BMI15">
        <v>0.2</v>
      </c>
      <c r="BMJ15">
        <v>0.2</v>
      </c>
      <c r="BMK15">
        <v>0.2</v>
      </c>
      <c r="BML15">
        <v>0</v>
      </c>
      <c r="BMM15">
        <v>0.2</v>
      </c>
      <c r="BMN15">
        <v>0</v>
      </c>
      <c r="BMO15">
        <v>0</v>
      </c>
      <c r="BMP15">
        <v>0</v>
      </c>
      <c r="BMQ15">
        <v>0.2</v>
      </c>
      <c r="BMR15">
        <v>0</v>
      </c>
      <c r="BMS15">
        <v>0.2</v>
      </c>
      <c r="BMT15">
        <v>0</v>
      </c>
      <c r="BMU15">
        <v>0.2</v>
      </c>
      <c r="BMV15">
        <v>0.2</v>
      </c>
      <c r="BMW15">
        <v>0.2</v>
      </c>
      <c r="BMX15">
        <v>0</v>
      </c>
      <c r="BMY15">
        <v>0.2</v>
      </c>
      <c r="BMZ15">
        <v>0</v>
      </c>
      <c r="BNA15">
        <v>0.2</v>
      </c>
      <c r="BNB15">
        <v>0.2</v>
      </c>
      <c r="BNC15">
        <v>0</v>
      </c>
      <c r="BND15">
        <v>0.2</v>
      </c>
      <c r="BNE15">
        <v>0</v>
      </c>
      <c r="BNF15">
        <v>0.2</v>
      </c>
      <c r="BNG15">
        <v>0.2</v>
      </c>
      <c r="BNH15">
        <v>0</v>
      </c>
      <c r="BNI15">
        <v>0.2</v>
      </c>
      <c r="BNJ15">
        <v>0.2</v>
      </c>
      <c r="BNK15">
        <v>0</v>
      </c>
      <c r="BNL15">
        <v>0.2</v>
      </c>
      <c r="BNM15">
        <v>0.2</v>
      </c>
      <c r="BNN15">
        <v>0.2</v>
      </c>
      <c r="BNO15">
        <v>0.2</v>
      </c>
      <c r="BNP15">
        <v>0</v>
      </c>
      <c r="BNQ15">
        <v>0</v>
      </c>
      <c r="BNR15">
        <v>0.2</v>
      </c>
      <c r="BNS15">
        <v>0</v>
      </c>
      <c r="BNT15">
        <v>0.2</v>
      </c>
      <c r="BNU15">
        <v>0</v>
      </c>
      <c r="BNV15">
        <v>0</v>
      </c>
      <c r="BNW15">
        <v>0.2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0.2</v>
      </c>
      <c r="BOD15">
        <v>0.2</v>
      </c>
      <c r="BOE15">
        <v>0.2</v>
      </c>
      <c r="BOF15">
        <v>0</v>
      </c>
      <c r="BOG15">
        <v>0.2</v>
      </c>
      <c r="BOH15">
        <v>0</v>
      </c>
      <c r="BOI15">
        <v>0</v>
      </c>
      <c r="BOJ15">
        <v>0.2</v>
      </c>
      <c r="BOK15">
        <v>0.2</v>
      </c>
      <c r="BOL15">
        <v>0</v>
      </c>
      <c r="BOM15">
        <v>0</v>
      </c>
      <c r="BON15">
        <v>0</v>
      </c>
      <c r="BOO15">
        <v>0.2</v>
      </c>
      <c r="BOP15">
        <v>0.2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0.2</v>
      </c>
      <c r="BOY15">
        <v>0</v>
      </c>
      <c r="BOZ15">
        <v>0.2</v>
      </c>
      <c r="BPA15">
        <v>0.2</v>
      </c>
      <c r="BPB15">
        <v>0</v>
      </c>
      <c r="BPC15">
        <v>0.2</v>
      </c>
      <c r="BPD15">
        <v>0.2</v>
      </c>
      <c r="BPE15">
        <v>0.2</v>
      </c>
      <c r="BPF15">
        <v>0</v>
      </c>
      <c r="BPG15">
        <v>0</v>
      </c>
      <c r="BPH15">
        <v>0</v>
      </c>
      <c r="BPI15">
        <v>0.2</v>
      </c>
      <c r="BPJ15">
        <v>0.2</v>
      </c>
      <c r="BPK15">
        <v>0.2</v>
      </c>
      <c r="BPL15">
        <v>0</v>
      </c>
      <c r="BPM15">
        <v>0.2</v>
      </c>
      <c r="BPN15">
        <v>0</v>
      </c>
      <c r="BPO15">
        <v>0</v>
      </c>
      <c r="BPP15">
        <v>0.2</v>
      </c>
      <c r="BPQ15">
        <v>0</v>
      </c>
      <c r="BPR15">
        <v>0.2</v>
      </c>
      <c r="BPS15">
        <v>0</v>
      </c>
      <c r="BPT15">
        <v>0.2</v>
      </c>
      <c r="BPU15">
        <v>0.2</v>
      </c>
      <c r="BPV15">
        <v>0</v>
      </c>
      <c r="BPW15">
        <v>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0.2</v>
      </c>
      <c r="BQF15">
        <v>0.2</v>
      </c>
      <c r="BQG15">
        <v>0</v>
      </c>
      <c r="BQH15">
        <v>0</v>
      </c>
      <c r="BQI15">
        <v>0</v>
      </c>
      <c r="BQJ15">
        <v>0.2</v>
      </c>
      <c r="BQK15">
        <v>0.2</v>
      </c>
      <c r="BQL15">
        <v>0.2</v>
      </c>
      <c r="BQM15">
        <v>0</v>
      </c>
      <c r="BQN15">
        <v>0.2</v>
      </c>
      <c r="BQO15">
        <v>0.2</v>
      </c>
      <c r="BQP15">
        <v>0.2</v>
      </c>
      <c r="BQQ15">
        <v>0.2</v>
      </c>
      <c r="BQR15">
        <v>0</v>
      </c>
      <c r="BQS15">
        <v>0</v>
      </c>
      <c r="BQT15">
        <v>0.2</v>
      </c>
      <c r="BQU15">
        <v>0</v>
      </c>
      <c r="BQV15">
        <v>0.2</v>
      </c>
      <c r="BQW15">
        <v>0</v>
      </c>
      <c r="BQX15">
        <v>0</v>
      </c>
      <c r="BQY15">
        <v>0</v>
      </c>
      <c r="BQZ15">
        <v>0.2</v>
      </c>
      <c r="BRA15">
        <v>0</v>
      </c>
      <c r="BRB15">
        <v>0</v>
      </c>
      <c r="BRC15">
        <v>0</v>
      </c>
      <c r="BRD15">
        <v>0.2</v>
      </c>
      <c r="BRE15">
        <v>0</v>
      </c>
      <c r="BRF15">
        <v>0.2</v>
      </c>
      <c r="BRG15">
        <v>0.2</v>
      </c>
      <c r="BRH15">
        <v>0</v>
      </c>
      <c r="BRI15">
        <v>0</v>
      </c>
      <c r="BRJ15">
        <v>0.2</v>
      </c>
      <c r="BRK15">
        <v>0</v>
      </c>
      <c r="BRL15">
        <v>0</v>
      </c>
      <c r="BRM15">
        <v>0</v>
      </c>
      <c r="BRN15">
        <v>0</v>
      </c>
      <c r="BRO15">
        <v>0.2</v>
      </c>
      <c r="BRP15">
        <v>0.2</v>
      </c>
      <c r="BRQ15">
        <v>0.2</v>
      </c>
      <c r="BRR15">
        <v>0.2</v>
      </c>
      <c r="BRS15">
        <v>0.2</v>
      </c>
      <c r="BRT15">
        <v>0.2</v>
      </c>
      <c r="BRU15">
        <v>0</v>
      </c>
      <c r="BRV15">
        <v>0</v>
      </c>
      <c r="BRW15">
        <v>0.2</v>
      </c>
      <c r="BRX15">
        <v>0</v>
      </c>
      <c r="BRY15">
        <v>0.2</v>
      </c>
      <c r="BRZ15">
        <v>0.2</v>
      </c>
      <c r="BSA15">
        <v>0.2</v>
      </c>
      <c r="BSB15">
        <v>0</v>
      </c>
      <c r="BSC15">
        <v>0</v>
      </c>
      <c r="BSD15">
        <v>0</v>
      </c>
      <c r="BSE15">
        <v>0</v>
      </c>
      <c r="BSF15">
        <v>0.2</v>
      </c>
      <c r="BSG15">
        <v>0.2</v>
      </c>
      <c r="BSH15">
        <v>0</v>
      </c>
      <c r="BSI15">
        <v>0.2</v>
      </c>
      <c r="BSJ15">
        <v>0.2</v>
      </c>
      <c r="BSK15">
        <v>0</v>
      </c>
      <c r="BSL15">
        <v>0</v>
      </c>
      <c r="BSM15">
        <v>0</v>
      </c>
      <c r="BSN15">
        <v>0</v>
      </c>
      <c r="BSO15">
        <v>0.2</v>
      </c>
      <c r="BSP15">
        <v>0.2</v>
      </c>
      <c r="BSQ15">
        <v>0.2</v>
      </c>
      <c r="BSR15">
        <v>0</v>
      </c>
      <c r="BSS15">
        <v>0.2</v>
      </c>
      <c r="BST15">
        <v>0.2</v>
      </c>
      <c r="BSU15">
        <v>0</v>
      </c>
      <c r="BSV15">
        <v>0.2</v>
      </c>
      <c r="BSW15">
        <v>0</v>
      </c>
      <c r="BSX15">
        <v>0.2</v>
      </c>
      <c r="BSY15">
        <v>0</v>
      </c>
      <c r="BSZ15">
        <v>0.2</v>
      </c>
      <c r="BTA15">
        <v>0.2</v>
      </c>
      <c r="BTB15">
        <v>0.2</v>
      </c>
      <c r="BTC15">
        <v>0.2</v>
      </c>
      <c r="BTD15">
        <v>0.2</v>
      </c>
      <c r="BTE15">
        <v>0.2</v>
      </c>
      <c r="BTF15">
        <v>0.2</v>
      </c>
      <c r="BTG15">
        <v>0.2</v>
      </c>
      <c r="BTH15">
        <v>0</v>
      </c>
      <c r="BTI15">
        <v>0</v>
      </c>
      <c r="BTJ15">
        <v>0.2</v>
      </c>
      <c r="BTK15">
        <v>0.2</v>
      </c>
      <c r="BTL15">
        <v>0</v>
      </c>
      <c r="BTM15">
        <v>0.2</v>
      </c>
      <c r="BTN15">
        <v>0</v>
      </c>
      <c r="BTO15">
        <v>0.2</v>
      </c>
      <c r="BTP15">
        <v>0</v>
      </c>
      <c r="BTQ15">
        <v>0.2</v>
      </c>
      <c r="BTR15">
        <v>0</v>
      </c>
      <c r="BTS15">
        <v>0.2</v>
      </c>
      <c r="BTT15">
        <v>0.2</v>
      </c>
      <c r="BTU15">
        <v>0</v>
      </c>
      <c r="BTV15">
        <v>0.2</v>
      </c>
      <c r="BTW15">
        <v>0</v>
      </c>
      <c r="BTX15">
        <v>0</v>
      </c>
      <c r="BTY15">
        <v>0.2</v>
      </c>
      <c r="BTZ15">
        <v>0</v>
      </c>
      <c r="BUA15">
        <v>0</v>
      </c>
      <c r="BUB15">
        <v>0.2</v>
      </c>
      <c r="BUC15">
        <v>0.2</v>
      </c>
      <c r="BUD15">
        <v>0.2</v>
      </c>
      <c r="BUE15">
        <v>0</v>
      </c>
      <c r="BUF15">
        <v>0</v>
      </c>
      <c r="BUG15">
        <v>0</v>
      </c>
      <c r="BUH15">
        <v>0.2</v>
      </c>
      <c r="BUI15">
        <v>0</v>
      </c>
      <c r="BUJ15">
        <v>0</v>
      </c>
      <c r="BUK15">
        <v>0</v>
      </c>
      <c r="BUL15">
        <v>0.2</v>
      </c>
      <c r="BUM15">
        <v>0.2</v>
      </c>
      <c r="BUN15">
        <v>0</v>
      </c>
      <c r="BUO15">
        <v>0.2</v>
      </c>
      <c r="BUP15">
        <v>0</v>
      </c>
      <c r="BUQ15">
        <v>0.2</v>
      </c>
      <c r="BUR15">
        <v>0.2</v>
      </c>
      <c r="BUS15">
        <v>0.2</v>
      </c>
      <c r="BUT15">
        <v>0</v>
      </c>
      <c r="BUU15">
        <v>0.2</v>
      </c>
      <c r="BUV15">
        <v>0.2</v>
      </c>
      <c r="BUW15">
        <v>0</v>
      </c>
      <c r="BUX15">
        <v>0.2</v>
      </c>
      <c r="BUY15">
        <v>0.2</v>
      </c>
      <c r="BUZ15">
        <v>0</v>
      </c>
      <c r="BVA15">
        <v>0.2</v>
      </c>
      <c r="BVB15">
        <v>0</v>
      </c>
      <c r="BVC15">
        <v>0</v>
      </c>
      <c r="BVD15">
        <v>0</v>
      </c>
      <c r="BVE15">
        <v>0</v>
      </c>
      <c r="BVF15">
        <v>0</v>
      </c>
      <c r="BVG15">
        <v>0.2</v>
      </c>
      <c r="BVH15">
        <v>0</v>
      </c>
      <c r="BVI15">
        <v>0.2</v>
      </c>
      <c r="BVJ15">
        <v>0</v>
      </c>
      <c r="BVK15">
        <v>0.2</v>
      </c>
      <c r="BVL15">
        <v>0.2</v>
      </c>
      <c r="BVM15">
        <v>0</v>
      </c>
      <c r="BVN15">
        <v>0</v>
      </c>
      <c r="BVO15">
        <v>0</v>
      </c>
      <c r="BVP15">
        <v>0</v>
      </c>
      <c r="BVQ15">
        <v>0.2</v>
      </c>
      <c r="BVR15">
        <v>0</v>
      </c>
      <c r="BVS15">
        <v>0</v>
      </c>
      <c r="BVT15">
        <v>0</v>
      </c>
      <c r="BVU15">
        <v>0</v>
      </c>
      <c r="BVV15">
        <v>0</v>
      </c>
      <c r="BVW15">
        <v>0</v>
      </c>
      <c r="BVX15">
        <v>0.2</v>
      </c>
      <c r="BVY15">
        <v>0</v>
      </c>
      <c r="BVZ15">
        <v>0</v>
      </c>
      <c r="BWA15">
        <v>0.2</v>
      </c>
      <c r="BWB15">
        <v>0.2</v>
      </c>
      <c r="BWC15">
        <v>0</v>
      </c>
      <c r="BWD15">
        <v>0.2</v>
      </c>
      <c r="BWE15">
        <v>0</v>
      </c>
      <c r="BWF15">
        <v>0.2</v>
      </c>
      <c r="BWG15">
        <v>0.2</v>
      </c>
      <c r="BWH15">
        <v>0.2</v>
      </c>
      <c r="BWI15">
        <v>0</v>
      </c>
      <c r="BWJ15">
        <v>0</v>
      </c>
      <c r="BWK15">
        <v>0.2</v>
      </c>
      <c r="BWL15">
        <v>0</v>
      </c>
      <c r="BWM15">
        <v>0.2</v>
      </c>
      <c r="BWN15">
        <v>0</v>
      </c>
      <c r="BWO15">
        <v>0.2</v>
      </c>
      <c r="BWP15">
        <v>0</v>
      </c>
      <c r="BWQ15">
        <v>0</v>
      </c>
      <c r="BWR15">
        <v>0</v>
      </c>
      <c r="BWS15">
        <v>0.2</v>
      </c>
      <c r="BWT15">
        <v>0</v>
      </c>
      <c r="BWU15">
        <v>0</v>
      </c>
      <c r="BWV15">
        <v>0.2</v>
      </c>
      <c r="BWW15">
        <v>0</v>
      </c>
      <c r="BWX15">
        <v>0.2</v>
      </c>
      <c r="BWY15">
        <v>0</v>
      </c>
      <c r="BWZ15">
        <v>0</v>
      </c>
      <c r="BXA15">
        <v>0.2</v>
      </c>
      <c r="BXB15">
        <v>0</v>
      </c>
      <c r="BXC15">
        <v>0</v>
      </c>
      <c r="BXD15">
        <v>0</v>
      </c>
      <c r="BXE15">
        <v>0.2</v>
      </c>
      <c r="BXF15">
        <v>0</v>
      </c>
      <c r="BXG15">
        <v>0.2</v>
      </c>
      <c r="BXH15">
        <v>0.2</v>
      </c>
      <c r="BXI15">
        <v>0.2</v>
      </c>
      <c r="BXJ15">
        <v>0.2</v>
      </c>
      <c r="BXK15">
        <v>0</v>
      </c>
      <c r="BXL15">
        <v>0</v>
      </c>
      <c r="BXM15">
        <v>0</v>
      </c>
      <c r="BXN15">
        <v>0.2</v>
      </c>
      <c r="BXO15">
        <v>0</v>
      </c>
      <c r="BXP15">
        <v>0.2</v>
      </c>
      <c r="BXQ15">
        <v>0</v>
      </c>
      <c r="BXR15">
        <v>0</v>
      </c>
      <c r="BXS15">
        <v>0.2</v>
      </c>
      <c r="BXT15">
        <v>0.2</v>
      </c>
      <c r="BXU15">
        <v>0.2</v>
      </c>
      <c r="BXV15">
        <v>0.2</v>
      </c>
      <c r="BXW15">
        <v>0</v>
      </c>
      <c r="BXX15">
        <v>0</v>
      </c>
      <c r="BXY15">
        <v>0</v>
      </c>
      <c r="BXZ15">
        <v>0</v>
      </c>
      <c r="BYA15">
        <v>0.2</v>
      </c>
      <c r="BYB15">
        <v>0</v>
      </c>
      <c r="BYC15">
        <v>0</v>
      </c>
      <c r="BYD15">
        <v>0.2</v>
      </c>
      <c r="BYE15">
        <v>0.2</v>
      </c>
      <c r="BYF15">
        <v>0.2</v>
      </c>
      <c r="BYG15">
        <v>0.2</v>
      </c>
      <c r="BYH15">
        <v>0.2</v>
      </c>
      <c r="BYI15">
        <v>0</v>
      </c>
      <c r="BYJ15">
        <v>0</v>
      </c>
      <c r="BYK15">
        <v>0.2</v>
      </c>
      <c r="BYL15">
        <v>0</v>
      </c>
      <c r="BYM15">
        <v>0</v>
      </c>
      <c r="BYN15">
        <v>0</v>
      </c>
      <c r="BYO15">
        <v>0.2</v>
      </c>
      <c r="BYP15">
        <v>0.2</v>
      </c>
      <c r="BYQ15">
        <v>0</v>
      </c>
      <c r="BYR15">
        <v>0.2</v>
      </c>
      <c r="BYS15">
        <v>0.2</v>
      </c>
      <c r="BYT15">
        <v>0.2</v>
      </c>
      <c r="BYU15">
        <v>0</v>
      </c>
      <c r="BYV15">
        <v>0</v>
      </c>
      <c r="BYW15">
        <v>0</v>
      </c>
      <c r="BYX15">
        <v>0</v>
      </c>
      <c r="BYY15">
        <v>0</v>
      </c>
      <c r="BYZ15">
        <v>0</v>
      </c>
      <c r="BZA15">
        <v>0.2</v>
      </c>
      <c r="BZB15">
        <v>0.2</v>
      </c>
      <c r="BZC15">
        <v>0</v>
      </c>
      <c r="BZD15">
        <v>0.2</v>
      </c>
      <c r="BZE15">
        <v>0</v>
      </c>
      <c r="BZF15">
        <v>0</v>
      </c>
      <c r="BZG15">
        <v>0.2</v>
      </c>
      <c r="BZH15">
        <v>0.2</v>
      </c>
      <c r="BZI15">
        <v>0.2</v>
      </c>
      <c r="BZJ15">
        <v>0.2</v>
      </c>
      <c r="BZK15">
        <v>0</v>
      </c>
      <c r="BZL15">
        <v>0</v>
      </c>
      <c r="BZM15">
        <v>0.2</v>
      </c>
      <c r="BZN15">
        <v>0.2</v>
      </c>
      <c r="BZO15">
        <v>0</v>
      </c>
      <c r="BZP15">
        <v>0.2</v>
      </c>
      <c r="BZQ15">
        <v>0.2</v>
      </c>
      <c r="BZR15">
        <v>0.2</v>
      </c>
      <c r="BZS15">
        <v>0</v>
      </c>
      <c r="BZT15">
        <v>0</v>
      </c>
      <c r="BZU15">
        <v>0</v>
      </c>
      <c r="BZV15">
        <v>0</v>
      </c>
      <c r="BZW15">
        <v>0.2</v>
      </c>
      <c r="BZX15">
        <v>0.2</v>
      </c>
      <c r="BZY15">
        <v>0.2</v>
      </c>
      <c r="BZZ15">
        <v>0.2</v>
      </c>
      <c r="CAA15">
        <v>0.2</v>
      </c>
      <c r="CAB15">
        <v>0.2</v>
      </c>
      <c r="CAC15">
        <v>0</v>
      </c>
      <c r="CAD15">
        <v>0.2</v>
      </c>
      <c r="CAE15">
        <v>0</v>
      </c>
      <c r="CAF15">
        <v>0.2</v>
      </c>
      <c r="CAG15">
        <v>0</v>
      </c>
      <c r="CAH15">
        <v>0.2</v>
      </c>
      <c r="CAI15">
        <v>0.2</v>
      </c>
      <c r="CAJ15">
        <v>0.2</v>
      </c>
      <c r="CAK15">
        <v>0</v>
      </c>
      <c r="CAL15">
        <v>0</v>
      </c>
      <c r="CAM15">
        <v>0</v>
      </c>
      <c r="CAN15">
        <v>0</v>
      </c>
      <c r="CAO15">
        <v>0</v>
      </c>
      <c r="CAP15">
        <v>0</v>
      </c>
      <c r="CAQ15">
        <v>0.2</v>
      </c>
      <c r="CAR15">
        <v>0</v>
      </c>
      <c r="CAS15">
        <v>0</v>
      </c>
      <c r="CAT15">
        <v>0</v>
      </c>
      <c r="CAU15">
        <v>0</v>
      </c>
      <c r="CAV15">
        <v>0.2</v>
      </c>
      <c r="CAW15">
        <v>0</v>
      </c>
      <c r="CAX15">
        <v>0.2</v>
      </c>
      <c r="CAY15">
        <v>0</v>
      </c>
      <c r="CAZ15">
        <v>0.2</v>
      </c>
      <c r="CBA15">
        <v>0.2</v>
      </c>
      <c r="CBB15">
        <v>0.2</v>
      </c>
      <c r="CBC15">
        <v>0.2</v>
      </c>
      <c r="CBD15">
        <v>0.2</v>
      </c>
      <c r="CBE15">
        <v>0</v>
      </c>
      <c r="CBF15">
        <v>0</v>
      </c>
      <c r="CBG15">
        <v>0</v>
      </c>
      <c r="CBH15">
        <v>0</v>
      </c>
      <c r="CBI15">
        <v>0</v>
      </c>
      <c r="CBJ15">
        <v>0.2</v>
      </c>
      <c r="CBK15">
        <v>0</v>
      </c>
      <c r="CBL15">
        <v>0.2</v>
      </c>
      <c r="CBM15">
        <v>0</v>
      </c>
      <c r="CBN15">
        <v>0</v>
      </c>
      <c r="CBO15">
        <v>0.2</v>
      </c>
      <c r="CBP15">
        <v>0.2</v>
      </c>
      <c r="CBQ15">
        <v>0.2</v>
      </c>
      <c r="CBR15">
        <v>0.2</v>
      </c>
      <c r="CBS15">
        <v>0</v>
      </c>
      <c r="CBT15">
        <v>0.2</v>
      </c>
      <c r="CBU15">
        <v>0</v>
      </c>
      <c r="CBV15">
        <v>0</v>
      </c>
      <c r="CBW15">
        <v>0.2</v>
      </c>
      <c r="CBX15">
        <v>0</v>
      </c>
      <c r="CBY15">
        <v>0.2</v>
      </c>
      <c r="CBZ15">
        <v>0</v>
      </c>
      <c r="CCA15">
        <v>0.2</v>
      </c>
      <c r="CCB15">
        <v>0</v>
      </c>
      <c r="CCC15">
        <v>0</v>
      </c>
      <c r="CCD15">
        <v>0.2</v>
      </c>
      <c r="CCE15">
        <v>0.2</v>
      </c>
      <c r="CCF15">
        <v>0</v>
      </c>
      <c r="CCG15">
        <v>0</v>
      </c>
      <c r="CCH15">
        <v>0</v>
      </c>
      <c r="CCI15">
        <v>0.2</v>
      </c>
      <c r="CCJ15">
        <v>0.2</v>
      </c>
      <c r="CCK15">
        <v>0</v>
      </c>
      <c r="CCL15">
        <v>0</v>
      </c>
      <c r="CCM15">
        <v>0.2</v>
      </c>
      <c r="CCN15">
        <v>0</v>
      </c>
      <c r="CCO15">
        <v>0.2</v>
      </c>
      <c r="CCP15">
        <v>0.2</v>
      </c>
      <c r="CCQ15">
        <v>0.2</v>
      </c>
      <c r="CCR15">
        <v>0</v>
      </c>
      <c r="CCS15">
        <v>0.2</v>
      </c>
      <c r="CCT15">
        <v>0</v>
      </c>
      <c r="CCU15">
        <v>0</v>
      </c>
      <c r="CCV15">
        <v>0</v>
      </c>
      <c r="CCW15">
        <v>0</v>
      </c>
      <c r="CCX15">
        <v>0</v>
      </c>
      <c r="CCY15">
        <v>0.2</v>
      </c>
      <c r="CCZ15">
        <v>0</v>
      </c>
      <c r="CDA15">
        <v>0.2</v>
      </c>
      <c r="CDB15">
        <v>0.2</v>
      </c>
      <c r="CDC15">
        <v>0.2</v>
      </c>
      <c r="CDD15">
        <v>0.2</v>
      </c>
      <c r="CDE15">
        <v>0</v>
      </c>
      <c r="CDF15">
        <v>0</v>
      </c>
      <c r="CDG15">
        <v>0.2</v>
      </c>
      <c r="CDH15">
        <v>0.2</v>
      </c>
      <c r="CDI15">
        <v>0</v>
      </c>
      <c r="CDJ15">
        <v>0</v>
      </c>
      <c r="CDK15">
        <v>0.2</v>
      </c>
      <c r="CDL15">
        <v>0</v>
      </c>
      <c r="CDM15">
        <v>0</v>
      </c>
      <c r="CDN15">
        <v>0</v>
      </c>
      <c r="CDO15">
        <v>0</v>
      </c>
      <c r="CDP15">
        <v>0</v>
      </c>
      <c r="CDQ15">
        <v>0.2</v>
      </c>
      <c r="CDR15">
        <v>0.2</v>
      </c>
      <c r="CDS15">
        <v>0</v>
      </c>
      <c r="CDT15">
        <v>0.2</v>
      </c>
      <c r="CDU15">
        <v>0.2</v>
      </c>
      <c r="CDV15">
        <v>0.2</v>
      </c>
      <c r="CDW15">
        <v>0</v>
      </c>
      <c r="CDX15">
        <v>0</v>
      </c>
      <c r="CDY15">
        <v>0.2</v>
      </c>
      <c r="CDZ15">
        <v>0</v>
      </c>
      <c r="CEA15">
        <v>0</v>
      </c>
      <c r="CEB15">
        <v>0</v>
      </c>
      <c r="CEC15">
        <v>0.2</v>
      </c>
      <c r="CED15">
        <v>0.2</v>
      </c>
      <c r="CEE15">
        <v>0</v>
      </c>
      <c r="CEF15">
        <v>0</v>
      </c>
      <c r="CEG15">
        <v>0</v>
      </c>
      <c r="CEH15">
        <v>0.2</v>
      </c>
      <c r="CEI15">
        <v>0.2</v>
      </c>
      <c r="CEJ15">
        <v>0</v>
      </c>
      <c r="CEK15">
        <v>0.2</v>
      </c>
      <c r="CEL15">
        <v>0</v>
      </c>
      <c r="CEM15">
        <v>0</v>
      </c>
      <c r="CEN15">
        <v>0</v>
      </c>
      <c r="CEO15">
        <v>0.2</v>
      </c>
      <c r="CEP15">
        <v>0</v>
      </c>
      <c r="CEQ15">
        <v>0</v>
      </c>
      <c r="CER15">
        <v>0</v>
      </c>
      <c r="CES15">
        <v>0.2</v>
      </c>
      <c r="CET15">
        <v>0.2</v>
      </c>
      <c r="CEU15">
        <v>0</v>
      </c>
      <c r="CEV15">
        <v>0</v>
      </c>
      <c r="CEW15">
        <v>0.2</v>
      </c>
      <c r="CEX15">
        <v>0.2</v>
      </c>
      <c r="CEY15">
        <v>0.2</v>
      </c>
      <c r="CEZ15">
        <v>0</v>
      </c>
      <c r="CFA15">
        <v>0</v>
      </c>
      <c r="CFB15">
        <v>0.2</v>
      </c>
      <c r="CFC15">
        <v>0</v>
      </c>
      <c r="CFD15">
        <v>0</v>
      </c>
      <c r="CFE15">
        <v>0</v>
      </c>
      <c r="CFF15">
        <v>0</v>
      </c>
      <c r="CFG15">
        <v>0.2</v>
      </c>
      <c r="CFH15">
        <v>0</v>
      </c>
      <c r="CFI15">
        <v>0</v>
      </c>
      <c r="CFJ15">
        <v>0.2</v>
      </c>
      <c r="CFK15">
        <v>0.2</v>
      </c>
      <c r="CFL15">
        <v>0.2</v>
      </c>
      <c r="CFM15">
        <v>0</v>
      </c>
      <c r="CFN15">
        <v>0</v>
      </c>
      <c r="CFO15">
        <v>0.2</v>
      </c>
      <c r="CFP15">
        <v>0.2</v>
      </c>
      <c r="CFQ15">
        <v>0</v>
      </c>
      <c r="CFR15">
        <v>0.2</v>
      </c>
      <c r="CFS15">
        <v>0.2</v>
      </c>
      <c r="CFT15">
        <v>0.2</v>
      </c>
      <c r="CFU15">
        <v>0</v>
      </c>
      <c r="CFV15">
        <v>0</v>
      </c>
      <c r="CFW15">
        <v>0.2</v>
      </c>
      <c r="CFX15">
        <v>0</v>
      </c>
      <c r="CFY15">
        <v>0</v>
      </c>
      <c r="CFZ15">
        <v>0.2</v>
      </c>
      <c r="CGA15">
        <v>0</v>
      </c>
      <c r="CGB15">
        <v>0</v>
      </c>
      <c r="CGC15">
        <v>0.2</v>
      </c>
      <c r="CGD15">
        <v>0.2</v>
      </c>
      <c r="CGE15">
        <v>0</v>
      </c>
      <c r="CGF15">
        <v>0</v>
      </c>
      <c r="CGG15">
        <v>0</v>
      </c>
      <c r="CGH15">
        <v>0</v>
      </c>
      <c r="CGI15">
        <v>0.2</v>
      </c>
      <c r="CGJ15">
        <v>0</v>
      </c>
      <c r="CGK15">
        <v>0.2</v>
      </c>
      <c r="CGL15">
        <v>0.2</v>
      </c>
      <c r="CGM15">
        <v>0</v>
      </c>
      <c r="CGN15">
        <v>0</v>
      </c>
      <c r="CGO15">
        <v>0</v>
      </c>
      <c r="CGP15">
        <v>0</v>
      </c>
      <c r="CGQ15">
        <v>0.2</v>
      </c>
      <c r="CGR15">
        <v>0.2</v>
      </c>
      <c r="CGS15">
        <v>0</v>
      </c>
      <c r="CGT15">
        <v>0</v>
      </c>
      <c r="CGU15">
        <v>0.2</v>
      </c>
      <c r="CGV15">
        <v>0</v>
      </c>
      <c r="CGW15">
        <v>0.2</v>
      </c>
      <c r="CGX15">
        <v>0.2</v>
      </c>
      <c r="CGY15">
        <v>0.2</v>
      </c>
      <c r="CGZ15">
        <v>0</v>
      </c>
      <c r="CHA15">
        <v>0</v>
      </c>
      <c r="CHB15">
        <v>0</v>
      </c>
      <c r="CHC15">
        <v>0.2</v>
      </c>
      <c r="CHD15">
        <v>0.2</v>
      </c>
      <c r="CHE15">
        <v>0</v>
      </c>
      <c r="CHF15">
        <v>0</v>
      </c>
      <c r="CHG15">
        <v>0.2</v>
      </c>
      <c r="CHH15">
        <v>0.2</v>
      </c>
      <c r="CHI15">
        <v>0.2</v>
      </c>
      <c r="CHJ15">
        <v>0.2</v>
      </c>
      <c r="CHK15">
        <v>0</v>
      </c>
      <c r="CHL15">
        <v>0.2</v>
      </c>
      <c r="CHM15">
        <v>0</v>
      </c>
      <c r="CHN15">
        <v>0</v>
      </c>
      <c r="CHO15">
        <v>0.2</v>
      </c>
      <c r="CHP15">
        <v>0.2</v>
      </c>
      <c r="CHQ15">
        <v>0.2</v>
      </c>
      <c r="CHR15">
        <v>0.2</v>
      </c>
      <c r="CHS15">
        <v>0.2</v>
      </c>
      <c r="CHT15">
        <v>0.2</v>
      </c>
      <c r="CHU15">
        <v>0.2</v>
      </c>
      <c r="CHV15">
        <v>0</v>
      </c>
      <c r="CHW15">
        <v>0.2</v>
      </c>
      <c r="CHX15">
        <v>0</v>
      </c>
      <c r="CHY15">
        <v>0</v>
      </c>
      <c r="CHZ15">
        <v>0</v>
      </c>
      <c r="CIA15">
        <v>0</v>
      </c>
      <c r="CIB15">
        <v>0.2</v>
      </c>
      <c r="CIC15">
        <v>0.2</v>
      </c>
      <c r="CID15">
        <v>0</v>
      </c>
      <c r="CIE15">
        <v>0</v>
      </c>
      <c r="CIF15">
        <v>0.2</v>
      </c>
      <c r="CIG15">
        <v>0</v>
      </c>
      <c r="CIH15">
        <v>0</v>
      </c>
      <c r="CII15">
        <v>0</v>
      </c>
      <c r="CIJ15">
        <v>0</v>
      </c>
      <c r="CIK15">
        <v>0</v>
      </c>
      <c r="CIL15">
        <v>0</v>
      </c>
      <c r="CIM15">
        <v>0</v>
      </c>
      <c r="CIN15">
        <v>0</v>
      </c>
      <c r="CIO15">
        <v>0.2</v>
      </c>
      <c r="CIP15">
        <v>0</v>
      </c>
      <c r="CIQ15">
        <v>0</v>
      </c>
      <c r="CIR15">
        <v>0</v>
      </c>
      <c r="CIS15">
        <v>0.2</v>
      </c>
      <c r="CIT15">
        <v>0</v>
      </c>
      <c r="CIU15">
        <v>0</v>
      </c>
      <c r="CIV15">
        <v>0</v>
      </c>
      <c r="CIW15">
        <v>0</v>
      </c>
      <c r="CIX15">
        <v>0</v>
      </c>
      <c r="CIY15">
        <v>0</v>
      </c>
      <c r="CIZ15">
        <v>0</v>
      </c>
      <c r="CJA15">
        <v>0</v>
      </c>
      <c r="CJB15">
        <v>0</v>
      </c>
      <c r="CJC15">
        <v>0.2</v>
      </c>
      <c r="CJD15">
        <v>0.2</v>
      </c>
      <c r="CJE15">
        <v>0.2</v>
      </c>
      <c r="CJF15">
        <v>0</v>
      </c>
      <c r="CJG15">
        <v>0.2</v>
      </c>
      <c r="CJH15">
        <v>0</v>
      </c>
      <c r="CJI15">
        <v>0</v>
      </c>
      <c r="CJJ15">
        <v>0</v>
      </c>
      <c r="CJK15">
        <v>0.2</v>
      </c>
      <c r="CJL15">
        <v>0</v>
      </c>
      <c r="CJM15">
        <v>0</v>
      </c>
      <c r="CJN15">
        <v>0</v>
      </c>
      <c r="CJO15">
        <v>0</v>
      </c>
      <c r="CJP15">
        <v>0.2</v>
      </c>
      <c r="CJQ15">
        <v>0.2</v>
      </c>
      <c r="CJR15">
        <v>0.2</v>
      </c>
      <c r="CJS15">
        <v>0.2</v>
      </c>
      <c r="CJT15">
        <v>0.2</v>
      </c>
      <c r="CJU15">
        <v>0.2</v>
      </c>
      <c r="CJV15">
        <v>0.2</v>
      </c>
      <c r="CJW15">
        <v>0</v>
      </c>
      <c r="CJX15">
        <v>0.2</v>
      </c>
      <c r="CJY15">
        <v>0</v>
      </c>
      <c r="CJZ15">
        <v>0</v>
      </c>
      <c r="CKA15">
        <v>0.2</v>
      </c>
      <c r="CKB15">
        <v>0</v>
      </c>
      <c r="CKC15">
        <v>0</v>
      </c>
      <c r="CKD15">
        <v>0.2</v>
      </c>
      <c r="CKE15">
        <v>0.2</v>
      </c>
      <c r="CKF15">
        <v>0.2</v>
      </c>
      <c r="CKG15">
        <v>0</v>
      </c>
      <c r="CKH15">
        <v>0</v>
      </c>
      <c r="CKI15">
        <v>0</v>
      </c>
      <c r="CKJ15">
        <v>0.2</v>
      </c>
      <c r="CKK15">
        <v>0</v>
      </c>
      <c r="CKL15">
        <v>0.2</v>
      </c>
      <c r="CKM15">
        <v>0.2</v>
      </c>
      <c r="CKN15">
        <v>0.2</v>
      </c>
      <c r="CKO15">
        <v>0.2</v>
      </c>
      <c r="CKP15">
        <v>0</v>
      </c>
      <c r="CKQ15">
        <v>0</v>
      </c>
      <c r="CKR15">
        <v>0</v>
      </c>
      <c r="CKS15">
        <v>0.2</v>
      </c>
      <c r="CKT15">
        <v>0</v>
      </c>
      <c r="CKU15">
        <v>0</v>
      </c>
      <c r="CKV15">
        <v>0.2</v>
      </c>
      <c r="CKW15">
        <v>0</v>
      </c>
      <c r="CKX15">
        <v>0</v>
      </c>
      <c r="CKY15">
        <v>0.2</v>
      </c>
      <c r="CKZ15">
        <v>0</v>
      </c>
      <c r="CLA15">
        <v>0.2</v>
      </c>
      <c r="CLB15">
        <v>0.2</v>
      </c>
      <c r="CLC15">
        <v>0</v>
      </c>
      <c r="CLD15">
        <v>0</v>
      </c>
      <c r="CLE15">
        <v>0</v>
      </c>
      <c r="CLF15">
        <v>0</v>
      </c>
      <c r="CLG15">
        <v>0.2</v>
      </c>
      <c r="CLH15">
        <v>0</v>
      </c>
      <c r="CLI15">
        <v>0.2</v>
      </c>
      <c r="CLJ15">
        <v>0.2</v>
      </c>
      <c r="CLK15">
        <v>0.2</v>
      </c>
      <c r="CLL15">
        <v>0.2</v>
      </c>
      <c r="CLM15">
        <v>0.2</v>
      </c>
      <c r="CLN15">
        <v>0</v>
      </c>
      <c r="CLO15">
        <v>0</v>
      </c>
      <c r="CLP15">
        <v>0</v>
      </c>
      <c r="CLQ15">
        <v>0</v>
      </c>
      <c r="CLR15">
        <v>0.2</v>
      </c>
      <c r="CLS15">
        <v>0</v>
      </c>
      <c r="CLT15">
        <v>0</v>
      </c>
      <c r="CLU15">
        <v>0.2</v>
      </c>
      <c r="CLV15">
        <v>0</v>
      </c>
      <c r="CLW15">
        <v>0</v>
      </c>
      <c r="CLX15">
        <v>0</v>
      </c>
      <c r="CLY15">
        <v>0</v>
      </c>
      <c r="CLZ15">
        <v>0.2</v>
      </c>
      <c r="CMA15">
        <v>0</v>
      </c>
      <c r="CMB15">
        <v>0</v>
      </c>
      <c r="CMC15">
        <v>0</v>
      </c>
      <c r="CMD15">
        <v>0.2</v>
      </c>
      <c r="CME15">
        <v>0</v>
      </c>
      <c r="CMF15">
        <v>0</v>
      </c>
      <c r="CMG15">
        <v>0</v>
      </c>
      <c r="CMH15">
        <v>0.2</v>
      </c>
      <c r="CMI15">
        <v>0.2</v>
      </c>
      <c r="CMJ15">
        <v>0.2</v>
      </c>
      <c r="CMK15">
        <v>0.2</v>
      </c>
      <c r="CML15">
        <v>0</v>
      </c>
      <c r="CMM15">
        <v>0.2</v>
      </c>
      <c r="CMN15">
        <v>0</v>
      </c>
      <c r="CMO15">
        <v>0</v>
      </c>
      <c r="CMP15">
        <v>0</v>
      </c>
      <c r="CMQ15">
        <v>0</v>
      </c>
      <c r="CMR15">
        <v>0</v>
      </c>
      <c r="CMS15">
        <v>0.2</v>
      </c>
      <c r="CMT15">
        <v>0</v>
      </c>
      <c r="CMU15">
        <v>0</v>
      </c>
      <c r="CMV15">
        <v>0.2</v>
      </c>
      <c r="CMW15">
        <v>0.2</v>
      </c>
      <c r="CMX15">
        <v>0.2</v>
      </c>
      <c r="CMY15">
        <v>0.2</v>
      </c>
      <c r="CMZ15">
        <v>0</v>
      </c>
      <c r="CNA15">
        <v>0</v>
      </c>
      <c r="CNB15">
        <v>0.2</v>
      </c>
      <c r="CNC15">
        <v>0.2</v>
      </c>
      <c r="CND15">
        <v>0.2</v>
      </c>
      <c r="CNE15">
        <v>0</v>
      </c>
      <c r="CNF15">
        <v>0</v>
      </c>
      <c r="CNG15">
        <v>0</v>
      </c>
      <c r="CNH15">
        <v>0</v>
      </c>
      <c r="CNI15">
        <v>0</v>
      </c>
      <c r="CNJ15">
        <v>0</v>
      </c>
      <c r="CNK15">
        <v>0.2</v>
      </c>
      <c r="CNL15">
        <v>0.2</v>
      </c>
      <c r="CNM15">
        <v>0</v>
      </c>
      <c r="CNN15">
        <v>0.2</v>
      </c>
      <c r="CNO15">
        <v>0.2</v>
      </c>
      <c r="CNP15">
        <v>0.2</v>
      </c>
      <c r="CNQ15">
        <v>0</v>
      </c>
      <c r="CNR15">
        <v>0</v>
      </c>
      <c r="CNS15">
        <v>0.2</v>
      </c>
      <c r="CNT15">
        <v>0.2</v>
      </c>
      <c r="CNU15">
        <v>0</v>
      </c>
      <c r="CNV15">
        <v>0.2</v>
      </c>
      <c r="CNW15">
        <v>0.2</v>
      </c>
      <c r="CNX15">
        <v>0.2</v>
      </c>
      <c r="CNY15">
        <v>0</v>
      </c>
      <c r="CNZ15">
        <v>0</v>
      </c>
      <c r="COA15">
        <v>0.2</v>
      </c>
      <c r="COB15">
        <v>0</v>
      </c>
      <c r="COC15">
        <v>0.2</v>
      </c>
      <c r="COD15">
        <v>0.2</v>
      </c>
      <c r="COE15">
        <v>0.2</v>
      </c>
      <c r="COF15">
        <v>0</v>
      </c>
      <c r="COG15">
        <v>0.2</v>
      </c>
      <c r="COH15">
        <v>0</v>
      </c>
      <c r="COI15">
        <v>0.2</v>
      </c>
      <c r="COJ15">
        <v>0.2</v>
      </c>
      <c r="COK15">
        <v>0.2</v>
      </c>
      <c r="COL15">
        <v>0</v>
      </c>
      <c r="COM15">
        <v>0.2</v>
      </c>
      <c r="CON15">
        <v>0</v>
      </c>
      <c r="COO15">
        <v>0</v>
      </c>
      <c r="COP15">
        <v>0</v>
      </c>
      <c r="COQ15">
        <v>0.2</v>
      </c>
      <c r="COR15">
        <v>0.2</v>
      </c>
      <c r="COS15">
        <v>0</v>
      </c>
      <c r="COT15">
        <v>0.2</v>
      </c>
      <c r="COU15">
        <v>0</v>
      </c>
      <c r="COV15">
        <v>0</v>
      </c>
      <c r="COW15">
        <v>0</v>
      </c>
      <c r="COX15">
        <v>0.2</v>
      </c>
      <c r="COY15">
        <v>0.2</v>
      </c>
      <c r="COZ15">
        <v>0.2</v>
      </c>
      <c r="CPA15">
        <v>0.2</v>
      </c>
      <c r="CPB15">
        <v>0.2</v>
      </c>
      <c r="CPC15">
        <v>0</v>
      </c>
      <c r="CPD15">
        <v>0</v>
      </c>
      <c r="CPE15">
        <v>0</v>
      </c>
      <c r="CPF15">
        <v>0</v>
      </c>
      <c r="CPG15">
        <v>0.2</v>
      </c>
      <c r="CPH15">
        <v>0</v>
      </c>
      <c r="CPI15">
        <v>0</v>
      </c>
      <c r="CPJ15">
        <v>0.2</v>
      </c>
      <c r="CPK15">
        <v>0.2</v>
      </c>
      <c r="CPL15">
        <v>0.2</v>
      </c>
      <c r="CPM15">
        <v>0</v>
      </c>
      <c r="CPN15">
        <v>0.2</v>
      </c>
      <c r="CPO15">
        <v>0.2</v>
      </c>
      <c r="CPP15">
        <v>0</v>
      </c>
      <c r="CPQ15">
        <v>0</v>
      </c>
      <c r="CPR15">
        <v>0</v>
      </c>
      <c r="CPS15">
        <v>0.2</v>
      </c>
      <c r="CPT15">
        <v>0</v>
      </c>
      <c r="CPU15">
        <v>0.2</v>
      </c>
      <c r="CPV15">
        <v>0</v>
      </c>
      <c r="CPW15">
        <v>0.2</v>
      </c>
      <c r="CPX15">
        <v>0</v>
      </c>
      <c r="CPY15">
        <v>0</v>
      </c>
      <c r="CPZ15">
        <v>0</v>
      </c>
      <c r="CQA15">
        <v>0</v>
      </c>
      <c r="CQB15">
        <v>0.2</v>
      </c>
      <c r="CQC15">
        <v>0</v>
      </c>
      <c r="CQD15">
        <v>0</v>
      </c>
      <c r="CQE15">
        <v>0</v>
      </c>
      <c r="CQF15">
        <v>0.2</v>
      </c>
      <c r="CQG15">
        <v>0.2</v>
      </c>
      <c r="CQH15">
        <v>0.2</v>
      </c>
      <c r="CQI15">
        <v>0</v>
      </c>
      <c r="CQJ15">
        <v>0.2</v>
      </c>
      <c r="CQK15">
        <v>0.2</v>
      </c>
      <c r="CQL15">
        <v>0</v>
      </c>
      <c r="CQM15">
        <v>0</v>
      </c>
      <c r="CQN15">
        <v>0.2</v>
      </c>
      <c r="CQO15">
        <v>0.2</v>
      </c>
      <c r="CQP15">
        <v>0</v>
      </c>
      <c r="CQQ15">
        <v>0.2</v>
      </c>
      <c r="CQR15">
        <v>0</v>
      </c>
      <c r="CQS15">
        <v>0</v>
      </c>
      <c r="CQT15">
        <v>0.2</v>
      </c>
      <c r="CQU15">
        <v>0</v>
      </c>
      <c r="CQV15">
        <v>0.2</v>
      </c>
      <c r="CQW15">
        <v>0</v>
      </c>
      <c r="CQX15">
        <v>0</v>
      </c>
      <c r="CQY15">
        <v>0.2</v>
      </c>
      <c r="CQZ15">
        <v>0.2</v>
      </c>
      <c r="CRA15">
        <v>0.2</v>
      </c>
      <c r="CRB15">
        <v>0.2</v>
      </c>
      <c r="CRC15">
        <v>0.2</v>
      </c>
      <c r="CRD15">
        <v>0</v>
      </c>
      <c r="CRE15">
        <v>0.2</v>
      </c>
      <c r="CRF15">
        <v>0</v>
      </c>
      <c r="CRG15">
        <v>0.2</v>
      </c>
      <c r="CRH15">
        <v>0</v>
      </c>
      <c r="CRI15">
        <v>0.2</v>
      </c>
      <c r="CRJ15">
        <v>0.2</v>
      </c>
      <c r="CRK15">
        <v>0.2</v>
      </c>
      <c r="CRL15">
        <v>0.2</v>
      </c>
      <c r="CRM15">
        <v>0.2</v>
      </c>
      <c r="CRN15">
        <v>0.2</v>
      </c>
      <c r="CRO15">
        <v>0.2</v>
      </c>
      <c r="CRP15">
        <v>0</v>
      </c>
      <c r="CRQ15">
        <v>0</v>
      </c>
      <c r="CRR15">
        <v>0</v>
      </c>
      <c r="CRS15">
        <v>0.2</v>
      </c>
      <c r="CRT15">
        <v>0.2</v>
      </c>
      <c r="CRU15">
        <v>0.2</v>
      </c>
      <c r="CRV15">
        <v>0.2</v>
      </c>
      <c r="CRW15">
        <v>0.2</v>
      </c>
      <c r="CRX15">
        <v>0.2</v>
      </c>
      <c r="CRY15">
        <v>0</v>
      </c>
      <c r="CRZ15">
        <v>0</v>
      </c>
      <c r="CSA15">
        <v>0.2</v>
      </c>
      <c r="CSB15">
        <v>0.2</v>
      </c>
      <c r="CSC15">
        <v>0.2</v>
      </c>
      <c r="CSD15">
        <v>0.2</v>
      </c>
      <c r="CSE15">
        <v>0.2</v>
      </c>
      <c r="CSF15">
        <v>0</v>
      </c>
      <c r="CSG15">
        <v>0.2</v>
      </c>
      <c r="CSH15">
        <v>0.2</v>
      </c>
      <c r="CSI15">
        <v>0</v>
      </c>
      <c r="CSJ15">
        <v>0.2</v>
      </c>
      <c r="CSK15">
        <v>0.2</v>
      </c>
      <c r="CSL15">
        <v>0.2</v>
      </c>
      <c r="CSM15">
        <v>0.2</v>
      </c>
      <c r="CSN15">
        <v>0</v>
      </c>
      <c r="CSO15">
        <v>0</v>
      </c>
      <c r="CSP15">
        <v>0.2</v>
      </c>
      <c r="CSQ15">
        <v>0.2</v>
      </c>
      <c r="CSR15">
        <v>0</v>
      </c>
      <c r="CSS15">
        <v>0.2</v>
      </c>
      <c r="CST15">
        <v>0</v>
      </c>
      <c r="CSU15">
        <v>0</v>
      </c>
      <c r="CSV15">
        <v>0</v>
      </c>
      <c r="CSW15">
        <v>0.2</v>
      </c>
      <c r="CSX15">
        <v>0.2</v>
      </c>
      <c r="CSY15">
        <v>0.2</v>
      </c>
      <c r="CSZ15">
        <v>0</v>
      </c>
      <c r="CTA15">
        <v>0</v>
      </c>
      <c r="CTB15">
        <v>0</v>
      </c>
      <c r="CTC15">
        <v>0.2</v>
      </c>
      <c r="CTD15">
        <v>0.2</v>
      </c>
      <c r="CTE15">
        <v>0</v>
      </c>
      <c r="CTF15">
        <v>0.2</v>
      </c>
      <c r="CTG15">
        <v>0.2</v>
      </c>
      <c r="CTH15">
        <v>0</v>
      </c>
      <c r="CTI15">
        <v>0.2</v>
      </c>
      <c r="CTJ15">
        <v>0.2</v>
      </c>
      <c r="CTK15">
        <v>0.2</v>
      </c>
      <c r="CTL15">
        <v>0</v>
      </c>
      <c r="CTM15">
        <v>0.2</v>
      </c>
      <c r="CTN15">
        <v>0.2</v>
      </c>
      <c r="CTO15">
        <v>0.2</v>
      </c>
      <c r="CTP15">
        <v>0.2</v>
      </c>
      <c r="CTQ15">
        <v>0</v>
      </c>
      <c r="CTR15">
        <v>0.2</v>
      </c>
      <c r="CTS15">
        <v>0</v>
      </c>
      <c r="CTT15">
        <v>0</v>
      </c>
      <c r="CTU15">
        <v>0.2</v>
      </c>
      <c r="CTV15">
        <v>0.2</v>
      </c>
      <c r="CTW15">
        <v>0</v>
      </c>
      <c r="CTX15">
        <v>0</v>
      </c>
      <c r="CTY15">
        <v>0.2</v>
      </c>
      <c r="CTZ15">
        <v>0</v>
      </c>
      <c r="CUA15">
        <v>0.2</v>
      </c>
      <c r="CUB15">
        <v>0</v>
      </c>
      <c r="CUC15">
        <v>0</v>
      </c>
      <c r="CUD15">
        <v>0.2</v>
      </c>
      <c r="CUE15">
        <v>0</v>
      </c>
      <c r="CUF15">
        <v>0.2</v>
      </c>
      <c r="CUG15">
        <v>0</v>
      </c>
      <c r="CUH15">
        <v>0</v>
      </c>
      <c r="CUI15">
        <v>0</v>
      </c>
      <c r="CUJ15">
        <v>0.2</v>
      </c>
      <c r="CUK15">
        <v>0.2</v>
      </c>
      <c r="CUL15">
        <v>0</v>
      </c>
      <c r="CUM15">
        <v>0.2</v>
      </c>
      <c r="CUN15">
        <v>0</v>
      </c>
      <c r="CUO15">
        <v>0</v>
      </c>
      <c r="CUP15">
        <v>0</v>
      </c>
      <c r="CUQ15">
        <v>0</v>
      </c>
      <c r="CUR15">
        <v>0</v>
      </c>
      <c r="CUS15">
        <v>0.2</v>
      </c>
      <c r="CUT15">
        <v>0.2</v>
      </c>
      <c r="CUU15">
        <v>0.2</v>
      </c>
      <c r="CUV15">
        <v>0</v>
      </c>
      <c r="CUW15">
        <v>0.2</v>
      </c>
      <c r="CUX15">
        <v>0.2</v>
      </c>
      <c r="CUY15">
        <v>0.2</v>
      </c>
      <c r="CUZ15">
        <v>0</v>
      </c>
      <c r="CVA15">
        <v>0</v>
      </c>
      <c r="CVB15">
        <v>0</v>
      </c>
      <c r="CVC15">
        <v>0.2</v>
      </c>
      <c r="CVD15">
        <v>0.2</v>
      </c>
      <c r="CVE15">
        <v>0.2</v>
      </c>
      <c r="CVF15">
        <v>0</v>
      </c>
      <c r="CVG15">
        <v>0.2</v>
      </c>
      <c r="CVH15">
        <v>0.2</v>
      </c>
      <c r="CVI15">
        <v>0</v>
      </c>
      <c r="CVJ15">
        <v>0</v>
      </c>
      <c r="CVK15">
        <v>0.2</v>
      </c>
      <c r="CVL15">
        <v>0</v>
      </c>
      <c r="CVM15">
        <v>0.2</v>
      </c>
      <c r="CVN15">
        <v>0</v>
      </c>
      <c r="CVO15">
        <v>0</v>
      </c>
      <c r="CVP15">
        <v>0.2</v>
      </c>
      <c r="CVQ15">
        <v>0</v>
      </c>
      <c r="CVR15">
        <v>0</v>
      </c>
      <c r="CVS15">
        <v>0</v>
      </c>
      <c r="CVT15">
        <v>0</v>
      </c>
      <c r="CVU15">
        <v>0</v>
      </c>
      <c r="CVV15">
        <v>0.2</v>
      </c>
      <c r="CVW15">
        <v>0</v>
      </c>
      <c r="CVX15">
        <v>0.2</v>
      </c>
      <c r="CVY15">
        <v>0</v>
      </c>
      <c r="CVZ15">
        <v>0.2</v>
      </c>
      <c r="CWA15">
        <v>0</v>
      </c>
      <c r="CWB15">
        <v>0.2</v>
      </c>
      <c r="CWC15">
        <v>0</v>
      </c>
      <c r="CWD15">
        <v>0.2</v>
      </c>
      <c r="CWE15">
        <v>0.2</v>
      </c>
      <c r="CWF15">
        <v>0.2</v>
      </c>
      <c r="CWG15">
        <v>0.2</v>
      </c>
      <c r="CWH15">
        <v>0</v>
      </c>
      <c r="CWI15">
        <v>0.2</v>
      </c>
      <c r="CWJ15">
        <v>0.2</v>
      </c>
      <c r="CWK15">
        <v>0.2</v>
      </c>
      <c r="CWL15">
        <v>0.2</v>
      </c>
      <c r="CWM15">
        <v>0</v>
      </c>
      <c r="CWN15">
        <v>0</v>
      </c>
      <c r="CWO15">
        <v>0</v>
      </c>
      <c r="CWP15">
        <v>0</v>
      </c>
      <c r="CWQ15">
        <v>0</v>
      </c>
      <c r="CWR15">
        <v>0.2</v>
      </c>
      <c r="CWS15">
        <v>0</v>
      </c>
      <c r="CWT15">
        <v>0</v>
      </c>
      <c r="CWU15">
        <v>0</v>
      </c>
      <c r="CWV15">
        <v>0</v>
      </c>
      <c r="CWW15">
        <v>0.2</v>
      </c>
      <c r="CWX15">
        <v>0</v>
      </c>
      <c r="CWY15">
        <v>0</v>
      </c>
      <c r="CWZ15">
        <v>0</v>
      </c>
      <c r="CXA15">
        <v>0.2</v>
      </c>
      <c r="CXB15">
        <v>0</v>
      </c>
      <c r="CXC15">
        <v>0</v>
      </c>
      <c r="CXD15">
        <v>0.2</v>
      </c>
      <c r="CXE15">
        <v>0.2</v>
      </c>
      <c r="CXF15">
        <v>0</v>
      </c>
      <c r="CXG15">
        <v>0</v>
      </c>
      <c r="CXH15">
        <v>0.2</v>
      </c>
      <c r="CXI15">
        <v>0</v>
      </c>
      <c r="CXJ15">
        <v>0.2</v>
      </c>
      <c r="CXK15">
        <v>0.2</v>
      </c>
      <c r="CXL15">
        <v>0.2</v>
      </c>
      <c r="CXM15">
        <v>0.2</v>
      </c>
      <c r="CXN15">
        <v>0</v>
      </c>
      <c r="CXO15">
        <v>0</v>
      </c>
      <c r="CXP15">
        <v>0</v>
      </c>
      <c r="CXQ15">
        <v>0</v>
      </c>
      <c r="CXR15">
        <v>0.2</v>
      </c>
      <c r="CXS15">
        <v>0.2</v>
      </c>
      <c r="CXT15">
        <v>0.2</v>
      </c>
      <c r="CXU15">
        <v>0</v>
      </c>
      <c r="CXV15">
        <v>0</v>
      </c>
      <c r="CXW15">
        <v>0.2</v>
      </c>
      <c r="CXX15">
        <v>0.2</v>
      </c>
      <c r="CXY15">
        <v>0</v>
      </c>
      <c r="CXZ15">
        <v>0</v>
      </c>
      <c r="CYA15">
        <v>0.2</v>
      </c>
      <c r="CYB15">
        <v>0</v>
      </c>
      <c r="CYC15">
        <v>0</v>
      </c>
      <c r="CYD15">
        <v>0.2</v>
      </c>
      <c r="CYE15">
        <v>0.2</v>
      </c>
      <c r="CYF15">
        <v>0.2</v>
      </c>
      <c r="CYG15">
        <v>0</v>
      </c>
      <c r="CYH15">
        <v>0</v>
      </c>
      <c r="CYI15">
        <v>0.2</v>
      </c>
      <c r="CYJ15">
        <v>0</v>
      </c>
      <c r="CYK15">
        <v>0</v>
      </c>
      <c r="CYL15">
        <v>0.2</v>
      </c>
      <c r="CYM15">
        <v>0.2</v>
      </c>
      <c r="CYN15">
        <v>0</v>
      </c>
      <c r="CYO15">
        <v>0</v>
      </c>
      <c r="CYP15">
        <v>0.2</v>
      </c>
      <c r="CYQ15">
        <v>0</v>
      </c>
      <c r="CYR15">
        <v>0</v>
      </c>
      <c r="CYS15">
        <v>0</v>
      </c>
      <c r="CYT15">
        <v>0.2</v>
      </c>
      <c r="CYU15">
        <v>0</v>
      </c>
      <c r="CYV15">
        <v>0.2</v>
      </c>
      <c r="CYW15">
        <v>0.2</v>
      </c>
      <c r="CYX15">
        <v>0</v>
      </c>
      <c r="CYY15">
        <v>0</v>
      </c>
      <c r="CYZ15">
        <v>0</v>
      </c>
      <c r="CZA15">
        <v>0.2</v>
      </c>
      <c r="CZB15">
        <v>0</v>
      </c>
      <c r="CZC15">
        <v>0.2</v>
      </c>
      <c r="CZD15">
        <v>0.2</v>
      </c>
      <c r="CZE15">
        <v>0</v>
      </c>
      <c r="CZF15">
        <v>0.2</v>
      </c>
      <c r="CZG15">
        <v>0</v>
      </c>
      <c r="CZH15">
        <v>0</v>
      </c>
      <c r="CZI15">
        <v>0.2</v>
      </c>
      <c r="CZJ15">
        <v>0.2</v>
      </c>
      <c r="CZK15">
        <v>0.2</v>
      </c>
      <c r="CZL15">
        <v>0.2</v>
      </c>
      <c r="CZM15">
        <v>0.2</v>
      </c>
      <c r="CZN15">
        <v>0</v>
      </c>
      <c r="CZO15">
        <v>0.2</v>
      </c>
      <c r="CZP15">
        <v>0</v>
      </c>
      <c r="CZQ15">
        <v>0</v>
      </c>
      <c r="CZR15">
        <v>0</v>
      </c>
      <c r="CZS15">
        <v>0</v>
      </c>
      <c r="CZT15">
        <v>0.2</v>
      </c>
      <c r="CZU15">
        <v>0</v>
      </c>
      <c r="CZV15">
        <v>0</v>
      </c>
      <c r="CZW15">
        <v>0</v>
      </c>
      <c r="CZX15">
        <v>0</v>
      </c>
      <c r="CZY15">
        <v>0</v>
      </c>
      <c r="CZZ15">
        <v>0.2</v>
      </c>
      <c r="DAA15">
        <v>0</v>
      </c>
      <c r="DAB15">
        <v>0</v>
      </c>
      <c r="DAC15">
        <v>0</v>
      </c>
      <c r="DAD15">
        <v>0</v>
      </c>
      <c r="DAE15">
        <v>0</v>
      </c>
      <c r="DAF15">
        <v>0</v>
      </c>
      <c r="DAG15">
        <v>0.2</v>
      </c>
      <c r="DAH15">
        <v>0</v>
      </c>
      <c r="DAI15">
        <v>0</v>
      </c>
      <c r="DAJ15">
        <v>0</v>
      </c>
      <c r="DAK15">
        <v>0</v>
      </c>
      <c r="DAL15">
        <v>0</v>
      </c>
      <c r="DAM15">
        <v>0.2</v>
      </c>
      <c r="DAN15">
        <v>0</v>
      </c>
      <c r="DAO15">
        <v>0.2</v>
      </c>
      <c r="DAP15">
        <v>0</v>
      </c>
      <c r="DAQ15">
        <v>0</v>
      </c>
      <c r="DAR15">
        <v>0.2</v>
      </c>
      <c r="DAS15">
        <v>0.2</v>
      </c>
      <c r="DAT15">
        <v>0</v>
      </c>
      <c r="DAU15">
        <v>0.2</v>
      </c>
      <c r="DAV15">
        <v>0.2</v>
      </c>
      <c r="DAW15">
        <v>0</v>
      </c>
      <c r="DAX15">
        <v>0.2</v>
      </c>
      <c r="DAY15">
        <v>0</v>
      </c>
      <c r="DAZ15">
        <v>0.2</v>
      </c>
      <c r="DBA15">
        <v>0.2</v>
      </c>
      <c r="DBB15">
        <v>0</v>
      </c>
      <c r="DBC15">
        <v>0.2</v>
      </c>
      <c r="DBD15">
        <v>0</v>
      </c>
      <c r="DBE15">
        <v>0.2</v>
      </c>
      <c r="DBF15">
        <v>0.2</v>
      </c>
      <c r="DBG15">
        <v>0.2</v>
      </c>
      <c r="DBH15">
        <v>0</v>
      </c>
      <c r="DBI15">
        <v>0</v>
      </c>
      <c r="DBJ15">
        <v>0</v>
      </c>
      <c r="DBK15">
        <v>0</v>
      </c>
      <c r="DBL15">
        <v>0</v>
      </c>
      <c r="DBM15">
        <v>0.2</v>
      </c>
      <c r="DBN15">
        <v>0.2</v>
      </c>
      <c r="DBO15">
        <v>0.2</v>
      </c>
      <c r="DBP15">
        <v>0</v>
      </c>
      <c r="DBQ15">
        <v>0.2</v>
      </c>
      <c r="DBR15">
        <v>0</v>
      </c>
      <c r="DBS15">
        <v>0.2</v>
      </c>
      <c r="DBT15">
        <v>0</v>
      </c>
      <c r="DBU15">
        <v>0.2</v>
      </c>
      <c r="DBV15">
        <v>0</v>
      </c>
      <c r="DBW15">
        <v>0</v>
      </c>
      <c r="DBX15">
        <v>0</v>
      </c>
      <c r="DBY15">
        <v>0</v>
      </c>
      <c r="DBZ15">
        <v>0</v>
      </c>
      <c r="DCA15">
        <v>0.2</v>
      </c>
      <c r="DCB15">
        <v>0</v>
      </c>
      <c r="DCC15">
        <v>0</v>
      </c>
      <c r="DCD15">
        <v>0.2</v>
      </c>
      <c r="DCE15">
        <v>0</v>
      </c>
      <c r="DCF15">
        <v>0.2</v>
      </c>
      <c r="DCG15">
        <v>0</v>
      </c>
      <c r="DCH15">
        <v>0</v>
      </c>
      <c r="DCI15">
        <v>0</v>
      </c>
      <c r="DCJ15">
        <v>0.2</v>
      </c>
      <c r="DCK15">
        <v>0.2</v>
      </c>
      <c r="DCL15">
        <v>0.2</v>
      </c>
      <c r="DCM15">
        <v>0</v>
      </c>
      <c r="DCN15">
        <v>0.2</v>
      </c>
      <c r="DCO15">
        <v>0</v>
      </c>
      <c r="DCP15">
        <v>0.2</v>
      </c>
      <c r="DCQ15">
        <v>0.2</v>
      </c>
      <c r="DCR15">
        <v>0.2</v>
      </c>
      <c r="DCS15">
        <v>0.2</v>
      </c>
      <c r="DCT15">
        <v>0.2</v>
      </c>
      <c r="DCU15">
        <v>0.2</v>
      </c>
      <c r="DCV15">
        <v>0</v>
      </c>
      <c r="DCW15">
        <v>0</v>
      </c>
      <c r="DCX15">
        <v>0</v>
      </c>
      <c r="DCY15">
        <v>0.2</v>
      </c>
      <c r="DCZ15">
        <v>0.2</v>
      </c>
      <c r="DDA15">
        <v>0</v>
      </c>
      <c r="DDB15">
        <v>0</v>
      </c>
      <c r="DDC15">
        <v>0.2</v>
      </c>
      <c r="DDD15">
        <v>0.2</v>
      </c>
      <c r="DDE15">
        <v>0.2</v>
      </c>
      <c r="DDF15">
        <v>0</v>
      </c>
      <c r="DDG15">
        <v>0.2</v>
      </c>
      <c r="DDH15">
        <v>0</v>
      </c>
      <c r="DDI15">
        <v>0.2</v>
      </c>
      <c r="DDJ15">
        <v>0.2</v>
      </c>
      <c r="DDK15">
        <v>0</v>
      </c>
      <c r="DDL15">
        <v>0.2</v>
      </c>
      <c r="DDM15">
        <v>0.2</v>
      </c>
      <c r="DDN15">
        <v>0</v>
      </c>
      <c r="DDO15">
        <v>0.2</v>
      </c>
      <c r="DDP15">
        <v>0.2</v>
      </c>
      <c r="DDQ15">
        <v>0.2</v>
      </c>
      <c r="DDR15">
        <v>0.2</v>
      </c>
      <c r="DDS15">
        <v>0</v>
      </c>
      <c r="DDT15">
        <v>0</v>
      </c>
      <c r="DDU15">
        <v>0.2</v>
      </c>
      <c r="DDV15">
        <v>0</v>
      </c>
      <c r="DDW15">
        <v>0.2</v>
      </c>
      <c r="DDX15">
        <v>0.2</v>
      </c>
      <c r="DDY15">
        <v>0</v>
      </c>
      <c r="DDZ15">
        <v>0</v>
      </c>
      <c r="DEA15">
        <v>0</v>
      </c>
      <c r="DEB15">
        <v>0.2</v>
      </c>
      <c r="DEC15">
        <v>0</v>
      </c>
      <c r="DED15">
        <v>0.2</v>
      </c>
      <c r="DEE15">
        <v>0.2</v>
      </c>
      <c r="DEF15">
        <v>0.2</v>
      </c>
      <c r="DEG15">
        <v>0.2</v>
      </c>
      <c r="DEH15">
        <v>0</v>
      </c>
      <c r="DEI15">
        <v>0.2</v>
      </c>
      <c r="DEJ15">
        <v>0</v>
      </c>
      <c r="DEK15">
        <v>0.2</v>
      </c>
      <c r="DEL15">
        <v>0.2</v>
      </c>
      <c r="DEM15">
        <v>0</v>
      </c>
      <c r="DEN15">
        <v>0.2</v>
      </c>
      <c r="DEO15">
        <v>0</v>
      </c>
      <c r="DEP15">
        <v>0.2</v>
      </c>
      <c r="DEQ15">
        <v>0</v>
      </c>
      <c r="DER15">
        <v>0.2</v>
      </c>
      <c r="DES15">
        <v>0.2</v>
      </c>
      <c r="DET15">
        <v>0.2</v>
      </c>
      <c r="DEU15">
        <v>0.2</v>
      </c>
      <c r="DEV15">
        <v>0</v>
      </c>
      <c r="DEW15">
        <v>0</v>
      </c>
      <c r="DEX15">
        <v>0</v>
      </c>
      <c r="DEY15">
        <v>0.2</v>
      </c>
      <c r="DEZ15">
        <v>0.2</v>
      </c>
      <c r="DFA15">
        <v>0.2</v>
      </c>
      <c r="DFB15">
        <v>0.2</v>
      </c>
      <c r="DFC15">
        <v>0.2</v>
      </c>
      <c r="DFD15">
        <v>0.2</v>
      </c>
      <c r="DFE15">
        <v>0</v>
      </c>
      <c r="DFF15">
        <v>0.2</v>
      </c>
      <c r="DFG15">
        <v>0</v>
      </c>
      <c r="DFH15">
        <v>0</v>
      </c>
      <c r="DFI15">
        <v>0.2</v>
      </c>
      <c r="DFJ15">
        <v>0.2</v>
      </c>
      <c r="DFK15">
        <v>0</v>
      </c>
      <c r="DFL15">
        <v>0.2</v>
      </c>
      <c r="DFM15">
        <v>0</v>
      </c>
      <c r="DFN15">
        <v>0</v>
      </c>
      <c r="DFO15">
        <v>0</v>
      </c>
      <c r="DFP15">
        <v>0</v>
      </c>
      <c r="DFQ15">
        <v>0.2</v>
      </c>
      <c r="DFR15">
        <v>0</v>
      </c>
      <c r="DFS15">
        <v>0.2</v>
      </c>
      <c r="DFT15">
        <v>0</v>
      </c>
      <c r="DFU15">
        <v>0</v>
      </c>
      <c r="DFV15">
        <v>0.2</v>
      </c>
      <c r="DFW15">
        <v>0</v>
      </c>
      <c r="DFX15">
        <v>0.2</v>
      </c>
      <c r="DFY15">
        <v>0.2</v>
      </c>
      <c r="DFZ15">
        <v>0.2</v>
      </c>
      <c r="DGA15">
        <v>0.2</v>
      </c>
      <c r="DGB15">
        <v>0</v>
      </c>
      <c r="DGC15">
        <v>0</v>
      </c>
      <c r="DGD15">
        <v>0</v>
      </c>
      <c r="DGE15">
        <v>0</v>
      </c>
      <c r="DGF15">
        <v>0.2</v>
      </c>
      <c r="DGG15">
        <v>0.2</v>
      </c>
      <c r="DGH15">
        <v>0</v>
      </c>
      <c r="DGI15">
        <v>0</v>
      </c>
      <c r="DGJ15">
        <v>0.2</v>
      </c>
      <c r="DGK15">
        <v>0</v>
      </c>
      <c r="DGL15">
        <v>0</v>
      </c>
      <c r="DGM15">
        <v>0</v>
      </c>
      <c r="DGN15">
        <v>0.2</v>
      </c>
      <c r="DGO15">
        <v>0</v>
      </c>
      <c r="DGP15">
        <v>0</v>
      </c>
      <c r="DGQ15">
        <v>0.2</v>
      </c>
      <c r="DGR15">
        <v>0</v>
      </c>
      <c r="DGS15">
        <v>0</v>
      </c>
      <c r="DGT15">
        <v>0</v>
      </c>
      <c r="DGU15">
        <v>0</v>
      </c>
      <c r="DGV15">
        <v>0.2</v>
      </c>
      <c r="DGW15">
        <v>0.2</v>
      </c>
      <c r="DGX15">
        <v>0</v>
      </c>
      <c r="DGY15">
        <v>0.2</v>
      </c>
      <c r="DGZ15">
        <v>0.2</v>
      </c>
      <c r="DHA15">
        <v>0.2</v>
      </c>
      <c r="DHB15">
        <v>0.2</v>
      </c>
      <c r="DHC15">
        <v>0</v>
      </c>
      <c r="DHD15">
        <v>0</v>
      </c>
      <c r="DHE15">
        <v>0</v>
      </c>
      <c r="DHF15">
        <v>0</v>
      </c>
      <c r="DHG15">
        <v>0</v>
      </c>
      <c r="DHH15">
        <v>0.2</v>
      </c>
      <c r="DHI15">
        <v>0</v>
      </c>
      <c r="DHJ15">
        <v>0</v>
      </c>
      <c r="DHK15">
        <v>0.2</v>
      </c>
      <c r="DHL15">
        <v>0</v>
      </c>
      <c r="DHM15">
        <v>0</v>
      </c>
      <c r="DHN15">
        <v>0.2</v>
      </c>
      <c r="DHO15">
        <v>0</v>
      </c>
      <c r="DHP15">
        <v>0.2</v>
      </c>
      <c r="DHQ15">
        <v>0.2</v>
      </c>
      <c r="DHR15">
        <v>0.2</v>
      </c>
      <c r="DHS15">
        <v>0.2</v>
      </c>
      <c r="DHT15">
        <v>0</v>
      </c>
      <c r="DHU15">
        <v>0.2</v>
      </c>
      <c r="DHV15">
        <v>0</v>
      </c>
      <c r="DHW15">
        <v>0</v>
      </c>
      <c r="DHX15">
        <v>0</v>
      </c>
      <c r="DHY15">
        <v>0</v>
      </c>
      <c r="DHZ15">
        <v>0</v>
      </c>
      <c r="DIA15">
        <v>0</v>
      </c>
      <c r="DIB15">
        <v>0.2</v>
      </c>
      <c r="DIC15">
        <v>0.2</v>
      </c>
      <c r="DID15">
        <v>0.2</v>
      </c>
      <c r="DIE15">
        <v>0</v>
      </c>
      <c r="DIF15">
        <v>0.2</v>
      </c>
      <c r="DIG15">
        <v>0.2</v>
      </c>
      <c r="DIH15">
        <v>0.2</v>
      </c>
      <c r="DII15">
        <v>0</v>
      </c>
      <c r="DIJ15">
        <v>0.2</v>
      </c>
      <c r="DIK15">
        <v>0.2</v>
      </c>
      <c r="DIL15">
        <v>0</v>
      </c>
      <c r="DIM15">
        <v>0</v>
      </c>
      <c r="DIN15">
        <v>0.2</v>
      </c>
      <c r="DIO15">
        <v>0</v>
      </c>
      <c r="DIP15">
        <v>0.2</v>
      </c>
      <c r="DIQ15">
        <v>0.2</v>
      </c>
      <c r="DIR15">
        <v>0.2</v>
      </c>
      <c r="DIS15">
        <v>0</v>
      </c>
      <c r="DIT15">
        <v>0</v>
      </c>
      <c r="DIU15">
        <v>0</v>
      </c>
      <c r="DIV15">
        <v>0.2</v>
      </c>
      <c r="DIW15">
        <v>0.2</v>
      </c>
      <c r="DIX15">
        <v>0</v>
      </c>
      <c r="DIY15">
        <v>0.2</v>
      </c>
      <c r="DIZ15">
        <v>0.2</v>
      </c>
      <c r="DJA15">
        <v>0.2</v>
      </c>
      <c r="DJB15">
        <v>0.2</v>
      </c>
      <c r="DJC15">
        <v>0</v>
      </c>
      <c r="DJD15">
        <v>0</v>
      </c>
      <c r="DJE15">
        <v>0.2</v>
      </c>
      <c r="DJF15">
        <v>0</v>
      </c>
      <c r="DJG15">
        <v>0.2</v>
      </c>
      <c r="DJH15">
        <v>0</v>
      </c>
      <c r="DJI15">
        <v>0.2</v>
      </c>
      <c r="DJJ15">
        <v>0.2</v>
      </c>
      <c r="DJK15">
        <v>0.2</v>
      </c>
      <c r="DJL15">
        <v>0.2</v>
      </c>
      <c r="DJM15">
        <v>0</v>
      </c>
      <c r="DJN15">
        <v>0</v>
      </c>
      <c r="DJO15">
        <v>0.2</v>
      </c>
      <c r="DJP15">
        <v>0</v>
      </c>
      <c r="DJQ15">
        <v>0.2</v>
      </c>
      <c r="DJR15">
        <v>0.2</v>
      </c>
      <c r="DJS15">
        <v>0</v>
      </c>
      <c r="DJT15">
        <v>0.2</v>
      </c>
      <c r="DJU15">
        <v>0.2</v>
      </c>
      <c r="DJV15">
        <v>0.2</v>
      </c>
      <c r="DJW15">
        <v>0.2</v>
      </c>
      <c r="DJX15">
        <v>0.2</v>
      </c>
      <c r="DJY15">
        <v>0.2</v>
      </c>
      <c r="DJZ15">
        <v>0</v>
      </c>
      <c r="DKA15">
        <v>0</v>
      </c>
      <c r="DKB15">
        <v>0</v>
      </c>
      <c r="DKC15">
        <v>0</v>
      </c>
      <c r="DKD15">
        <v>0</v>
      </c>
      <c r="DKE15">
        <v>0</v>
      </c>
      <c r="DKF15">
        <v>0</v>
      </c>
      <c r="DKG15">
        <v>0.2</v>
      </c>
      <c r="DKH15">
        <v>0.2</v>
      </c>
      <c r="DKI15">
        <v>0.2</v>
      </c>
      <c r="DKJ15">
        <v>0.2</v>
      </c>
      <c r="DKK15">
        <v>0.2</v>
      </c>
      <c r="DKL15">
        <v>0</v>
      </c>
      <c r="DKM15">
        <v>0</v>
      </c>
      <c r="DKN15">
        <v>0.2</v>
      </c>
      <c r="DKO15">
        <v>0</v>
      </c>
      <c r="DKP15">
        <v>0</v>
      </c>
      <c r="DKQ15">
        <v>0</v>
      </c>
      <c r="DKR15">
        <v>0</v>
      </c>
      <c r="DKS15">
        <v>0</v>
      </c>
      <c r="DKT15">
        <v>0</v>
      </c>
      <c r="DKU15">
        <v>0</v>
      </c>
      <c r="DKV15">
        <v>0</v>
      </c>
      <c r="DKW15">
        <v>0</v>
      </c>
      <c r="DKX15">
        <v>0.2</v>
      </c>
      <c r="DKY15">
        <v>0.2</v>
      </c>
      <c r="DKZ15">
        <v>0</v>
      </c>
      <c r="DLA15">
        <v>0</v>
      </c>
      <c r="DLB15">
        <v>0.2</v>
      </c>
      <c r="DLC15">
        <v>0.2</v>
      </c>
      <c r="DLD15">
        <v>0.2</v>
      </c>
      <c r="DLE15">
        <v>0.2</v>
      </c>
      <c r="DLF15">
        <v>0.2</v>
      </c>
      <c r="DLG15">
        <v>0</v>
      </c>
      <c r="DLH15">
        <v>0.2</v>
      </c>
      <c r="DLI15">
        <v>0</v>
      </c>
      <c r="DLJ15">
        <v>0.2</v>
      </c>
      <c r="DLK15">
        <v>0.2</v>
      </c>
      <c r="DLL15">
        <v>0.2</v>
      </c>
      <c r="DLM15">
        <v>0</v>
      </c>
      <c r="DLN15">
        <v>0.2</v>
      </c>
      <c r="DLO15">
        <v>0</v>
      </c>
      <c r="DLP15">
        <v>0.2</v>
      </c>
      <c r="DLQ15">
        <v>0</v>
      </c>
      <c r="DLR15">
        <v>0</v>
      </c>
      <c r="DLS15">
        <v>0.2</v>
      </c>
      <c r="DLT15">
        <v>0</v>
      </c>
      <c r="DLU15">
        <v>0.2</v>
      </c>
      <c r="DLV15">
        <v>0</v>
      </c>
      <c r="DLW15">
        <v>0.2</v>
      </c>
      <c r="DLX15">
        <v>0</v>
      </c>
      <c r="DLY15">
        <v>0</v>
      </c>
      <c r="DLZ15">
        <v>0.2</v>
      </c>
      <c r="DMA15">
        <v>0.2</v>
      </c>
      <c r="DMB15">
        <v>0</v>
      </c>
      <c r="DMC15">
        <v>0.2</v>
      </c>
      <c r="DMD15">
        <v>0</v>
      </c>
      <c r="DME15">
        <v>0.2</v>
      </c>
      <c r="DMF15">
        <v>0.2</v>
      </c>
      <c r="DMG15">
        <v>0</v>
      </c>
      <c r="DMH15">
        <v>0</v>
      </c>
      <c r="DMI15">
        <v>0</v>
      </c>
      <c r="DMJ15">
        <v>0</v>
      </c>
      <c r="DMK15">
        <v>0</v>
      </c>
      <c r="DML15">
        <v>0</v>
      </c>
      <c r="DMM15">
        <v>0</v>
      </c>
      <c r="DMN15">
        <v>0</v>
      </c>
      <c r="DMO15">
        <v>0.2</v>
      </c>
      <c r="DMP15">
        <v>0.2</v>
      </c>
      <c r="DMQ15">
        <v>0</v>
      </c>
      <c r="DMR15">
        <v>0.2</v>
      </c>
      <c r="DMS15">
        <v>0.2</v>
      </c>
      <c r="DMT15">
        <v>0</v>
      </c>
      <c r="DMU15">
        <v>0.2</v>
      </c>
      <c r="DMV15">
        <v>0.2</v>
      </c>
      <c r="DMW15">
        <v>0.2</v>
      </c>
      <c r="DMX15">
        <v>0.2</v>
      </c>
      <c r="DMY15">
        <v>0.2</v>
      </c>
      <c r="DMZ15">
        <v>0</v>
      </c>
      <c r="DNA15">
        <v>0</v>
      </c>
      <c r="DNB15">
        <v>0.2</v>
      </c>
      <c r="DNC15">
        <v>0.2</v>
      </c>
      <c r="DND15">
        <v>0</v>
      </c>
      <c r="DNE15">
        <v>0.2</v>
      </c>
      <c r="DNF15">
        <v>0.2</v>
      </c>
      <c r="DNG15">
        <v>0.2</v>
      </c>
      <c r="DNH15">
        <v>0</v>
      </c>
      <c r="DNI15">
        <v>0.2</v>
      </c>
      <c r="DNJ15">
        <v>0.2</v>
      </c>
      <c r="DNK15">
        <v>0.2</v>
      </c>
      <c r="DNL15">
        <v>0.2</v>
      </c>
      <c r="DNM15">
        <v>0.2</v>
      </c>
      <c r="DNN15">
        <v>0.2</v>
      </c>
      <c r="DNO15">
        <v>0</v>
      </c>
      <c r="DNP15">
        <v>0</v>
      </c>
      <c r="DNQ15">
        <v>0.2</v>
      </c>
      <c r="DNR15">
        <v>0.2</v>
      </c>
      <c r="DNS15">
        <v>0.2</v>
      </c>
      <c r="DNT15">
        <v>0.2</v>
      </c>
      <c r="DNU15">
        <v>0</v>
      </c>
      <c r="DNV15">
        <v>0.2</v>
      </c>
      <c r="DNW15">
        <v>0.2</v>
      </c>
      <c r="DNX15">
        <v>0.2</v>
      </c>
      <c r="DNY15">
        <v>0</v>
      </c>
      <c r="DNZ15">
        <v>0</v>
      </c>
      <c r="DOA15">
        <v>0</v>
      </c>
      <c r="DOB15">
        <v>0.2</v>
      </c>
      <c r="DOC15">
        <v>0</v>
      </c>
      <c r="DOD15">
        <v>0</v>
      </c>
      <c r="DOE15">
        <v>0.2</v>
      </c>
      <c r="DOF15">
        <v>0</v>
      </c>
      <c r="DOG15">
        <v>0</v>
      </c>
      <c r="DOH15">
        <v>0</v>
      </c>
      <c r="DOI15">
        <v>0</v>
      </c>
      <c r="DOJ15">
        <v>0.2</v>
      </c>
      <c r="DOK15">
        <v>0</v>
      </c>
      <c r="DOL15">
        <v>0.2</v>
      </c>
      <c r="DOM15">
        <v>0.2</v>
      </c>
      <c r="DON15">
        <v>0.2</v>
      </c>
      <c r="DOO15">
        <v>0</v>
      </c>
      <c r="DOP15">
        <v>0</v>
      </c>
      <c r="DOQ15">
        <v>0</v>
      </c>
      <c r="DOR15">
        <v>0.2</v>
      </c>
      <c r="DOS15">
        <v>0</v>
      </c>
      <c r="DOT15">
        <v>0.2</v>
      </c>
      <c r="DOU15">
        <v>0</v>
      </c>
      <c r="DOV15">
        <v>0.2</v>
      </c>
      <c r="DOW15">
        <v>0</v>
      </c>
      <c r="DOX15">
        <v>0.2</v>
      </c>
      <c r="DOY15">
        <v>0.2</v>
      </c>
      <c r="DOZ15">
        <v>0.2</v>
      </c>
      <c r="DPA15">
        <v>0</v>
      </c>
      <c r="DPB15">
        <v>0</v>
      </c>
      <c r="DPC15">
        <v>0.2</v>
      </c>
      <c r="DPD15">
        <v>0</v>
      </c>
      <c r="DPE15">
        <v>0</v>
      </c>
      <c r="DPF15">
        <v>0.2</v>
      </c>
      <c r="DPG15">
        <v>0.2</v>
      </c>
      <c r="DPH15">
        <v>0.2</v>
      </c>
      <c r="DPI15">
        <v>0.2</v>
      </c>
      <c r="DPJ15">
        <v>0.2</v>
      </c>
      <c r="DPK15">
        <v>0</v>
      </c>
      <c r="DPL15">
        <v>0</v>
      </c>
      <c r="DPM15">
        <v>0</v>
      </c>
      <c r="DPN15">
        <v>0</v>
      </c>
      <c r="DPO15">
        <v>0</v>
      </c>
      <c r="DPP15">
        <v>0</v>
      </c>
      <c r="DPQ15">
        <v>0</v>
      </c>
      <c r="DPR15">
        <v>0</v>
      </c>
      <c r="DPS15">
        <v>0</v>
      </c>
      <c r="DPT15">
        <v>0.2</v>
      </c>
      <c r="DPU15">
        <v>0</v>
      </c>
      <c r="DPV15">
        <v>0.2</v>
      </c>
      <c r="DPW15">
        <v>0.2</v>
      </c>
      <c r="DPX15">
        <v>0.2</v>
      </c>
      <c r="DPY15">
        <v>0.2</v>
      </c>
      <c r="DPZ15">
        <v>0.2</v>
      </c>
      <c r="DQA15">
        <v>0.2</v>
      </c>
      <c r="DQB15">
        <v>0</v>
      </c>
      <c r="DQC15">
        <v>0</v>
      </c>
      <c r="DQD15">
        <v>0.2</v>
      </c>
      <c r="DQE15">
        <v>0.2</v>
      </c>
      <c r="DQF15">
        <v>0.2</v>
      </c>
      <c r="DQG15">
        <v>0.2</v>
      </c>
      <c r="DQH15">
        <v>0</v>
      </c>
      <c r="DQI15">
        <v>0.2</v>
      </c>
      <c r="DQJ15">
        <v>0.2</v>
      </c>
      <c r="DQK15">
        <v>0.2</v>
      </c>
      <c r="DQL15">
        <v>0.2</v>
      </c>
      <c r="DQM15">
        <v>0.2</v>
      </c>
      <c r="DQN15">
        <v>0.2</v>
      </c>
      <c r="DQO15">
        <v>0.2</v>
      </c>
      <c r="DQP15">
        <v>0</v>
      </c>
      <c r="DQQ15">
        <v>0</v>
      </c>
      <c r="DQR15">
        <v>0</v>
      </c>
      <c r="DQS15">
        <v>0</v>
      </c>
      <c r="DQT15">
        <v>0</v>
      </c>
      <c r="DQU15">
        <v>0.2</v>
      </c>
      <c r="DQV15">
        <v>0.2</v>
      </c>
      <c r="DQW15">
        <v>0.2</v>
      </c>
      <c r="DQX15">
        <v>0.2</v>
      </c>
      <c r="DQY15">
        <v>0</v>
      </c>
      <c r="DQZ15">
        <v>0</v>
      </c>
      <c r="DRA15">
        <v>0.2</v>
      </c>
      <c r="DRB15">
        <v>0</v>
      </c>
      <c r="DRC15">
        <v>0</v>
      </c>
      <c r="DRD15">
        <v>0.2</v>
      </c>
      <c r="DRE15">
        <v>0.2</v>
      </c>
      <c r="DRF15">
        <v>0.2</v>
      </c>
      <c r="DRG15">
        <v>0.2</v>
      </c>
      <c r="DRH15">
        <v>0.2</v>
      </c>
      <c r="DRI15">
        <v>0</v>
      </c>
      <c r="DRJ15">
        <v>0.2</v>
      </c>
      <c r="DRK15">
        <v>0.2</v>
      </c>
      <c r="DRL15">
        <v>0</v>
      </c>
      <c r="DRM15">
        <v>0</v>
      </c>
      <c r="DRN15">
        <v>0</v>
      </c>
      <c r="DRO15">
        <v>0.2</v>
      </c>
      <c r="DRP15">
        <v>0.2</v>
      </c>
      <c r="DRQ15">
        <v>0.2</v>
      </c>
      <c r="DRR15">
        <v>0</v>
      </c>
      <c r="DRS15">
        <v>0.2</v>
      </c>
      <c r="DRT15">
        <v>0.2</v>
      </c>
      <c r="DRU15">
        <v>0.2</v>
      </c>
      <c r="DRV15">
        <v>0</v>
      </c>
      <c r="DRW15">
        <v>0</v>
      </c>
      <c r="DRX15">
        <v>0</v>
      </c>
      <c r="DRY15">
        <v>0.2</v>
      </c>
      <c r="DRZ15">
        <v>0.2</v>
      </c>
      <c r="DSA15">
        <v>0</v>
      </c>
      <c r="DSB15">
        <v>0.2</v>
      </c>
      <c r="DSC15">
        <v>0</v>
      </c>
      <c r="DSD15">
        <v>0</v>
      </c>
      <c r="DSE15">
        <v>0</v>
      </c>
      <c r="DSF15">
        <v>0</v>
      </c>
      <c r="DSG15">
        <v>0</v>
      </c>
      <c r="DSH15">
        <v>0.2</v>
      </c>
      <c r="DSI15">
        <v>0.2</v>
      </c>
      <c r="DSJ15">
        <v>0.2</v>
      </c>
      <c r="DSK15">
        <v>0.2</v>
      </c>
      <c r="DSL15">
        <v>0</v>
      </c>
      <c r="DSM15">
        <v>0.2</v>
      </c>
      <c r="DSN15">
        <v>0.2</v>
      </c>
      <c r="DSO15">
        <v>0.2</v>
      </c>
      <c r="DSP15">
        <v>0.2</v>
      </c>
      <c r="DSQ15">
        <v>0.2</v>
      </c>
      <c r="DSR15">
        <v>0</v>
      </c>
      <c r="DSS15">
        <v>0</v>
      </c>
      <c r="DST15">
        <v>0</v>
      </c>
      <c r="DSU15">
        <v>0</v>
      </c>
      <c r="DSV15">
        <v>0.2</v>
      </c>
      <c r="DSW15">
        <v>0</v>
      </c>
      <c r="DSX15">
        <v>0.2</v>
      </c>
      <c r="DSY15">
        <v>0.2</v>
      </c>
      <c r="DSZ15">
        <v>0</v>
      </c>
      <c r="DTA15">
        <v>0</v>
      </c>
      <c r="DTB15">
        <v>0</v>
      </c>
      <c r="DTC15">
        <v>0</v>
      </c>
      <c r="DTD15">
        <v>0.2</v>
      </c>
      <c r="DTE15">
        <v>0.2</v>
      </c>
      <c r="DTF15">
        <v>0.2</v>
      </c>
      <c r="DTG15">
        <v>0</v>
      </c>
      <c r="DTH15">
        <v>0</v>
      </c>
      <c r="DTI15">
        <v>0.2</v>
      </c>
      <c r="DTJ15">
        <v>0.2</v>
      </c>
      <c r="DTK15">
        <v>0.2</v>
      </c>
      <c r="DTL15">
        <v>0</v>
      </c>
      <c r="DTM15">
        <v>0</v>
      </c>
      <c r="DTN15">
        <v>0.2</v>
      </c>
      <c r="DTO15">
        <v>0.2</v>
      </c>
      <c r="DTP15">
        <v>0</v>
      </c>
      <c r="DTQ15">
        <v>0.2</v>
      </c>
      <c r="DTR15">
        <v>0</v>
      </c>
      <c r="DTS15">
        <v>0</v>
      </c>
      <c r="DTT15">
        <v>0</v>
      </c>
      <c r="DTU15">
        <v>0</v>
      </c>
      <c r="DTV15">
        <v>0</v>
      </c>
      <c r="DTW15">
        <v>0.2</v>
      </c>
      <c r="DTX15">
        <v>0</v>
      </c>
      <c r="DTY15">
        <v>0</v>
      </c>
      <c r="DTZ15">
        <v>0.2</v>
      </c>
      <c r="DUA15">
        <v>0.2</v>
      </c>
      <c r="DUB15">
        <v>0</v>
      </c>
      <c r="DUC15">
        <v>0</v>
      </c>
      <c r="DUD15">
        <v>0.2</v>
      </c>
      <c r="DUE15">
        <v>0</v>
      </c>
      <c r="DUF15">
        <v>0</v>
      </c>
      <c r="DUG15">
        <v>0.2</v>
      </c>
      <c r="DUH15">
        <v>0.2</v>
      </c>
      <c r="DUI15">
        <v>0.2</v>
      </c>
      <c r="DUJ15">
        <v>0.2</v>
      </c>
      <c r="DUK15">
        <v>0.2</v>
      </c>
      <c r="DUL15">
        <v>0.2</v>
      </c>
      <c r="DUM15">
        <v>0.2</v>
      </c>
      <c r="DUN15">
        <v>0</v>
      </c>
      <c r="DUO15">
        <v>0.2</v>
      </c>
      <c r="DUP15">
        <v>0</v>
      </c>
      <c r="DUQ15">
        <v>0.2</v>
      </c>
      <c r="DUR15">
        <v>0.2</v>
      </c>
      <c r="DUS15">
        <v>0</v>
      </c>
      <c r="DUT15">
        <v>0.2</v>
      </c>
      <c r="DUU15">
        <v>0</v>
      </c>
      <c r="DUV15">
        <v>0.2</v>
      </c>
      <c r="DUW15">
        <v>0</v>
      </c>
      <c r="DUX15">
        <v>0.2</v>
      </c>
      <c r="DUY15">
        <v>0</v>
      </c>
      <c r="DUZ15">
        <v>0.2</v>
      </c>
      <c r="DVA15">
        <v>0.2</v>
      </c>
      <c r="DVB15">
        <v>0</v>
      </c>
      <c r="DVC15">
        <v>0</v>
      </c>
      <c r="DVD15">
        <v>0</v>
      </c>
      <c r="DVE15">
        <v>0</v>
      </c>
      <c r="DVF15">
        <v>0.2</v>
      </c>
      <c r="DVG15">
        <v>0.2</v>
      </c>
      <c r="DVH15">
        <v>0</v>
      </c>
      <c r="DVI15">
        <v>0</v>
      </c>
      <c r="DVJ15">
        <v>0.2</v>
      </c>
      <c r="DVK15">
        <v>0.2</v>
      </c>
      <c r="DVL15">
        <v>0.2</v>
      </c>
      <c r="DVM15">
        <v>0.2</v>
      </c>
      <c r="DVN15">
        <v>0.2</v>
      </c>
      <c r="DVO15">
        <v>0</v>
      </c>
      <c r="DVP15">
        <v>0.2</v>
      </c>
      <c r="DVQ15">
        <v>0.2</v>
      </c>
      <c r="DVR15">
        <v>0.2</v>
      </c>
      <c r="DVS15">
        <v>0</v>
      </c>
      <c r="DVT15">
        <v>0.2</v>
      </c>
      <c r="DVU15">
        <v>0.2</v>
      </c>
      <c r="DVV15">
        <v>0</v>
      </c>
      <c r="DVW15">
        <v>0.2</v>
      </c>
      <c r="DVX15">
        <v>0.2</v>
      </c>
      <c r="DVY15">
        <v>0</v>
      </c>
      <c r="DVZ15">
        <v>0</v>
      </c>
      <c r="DWA15">
        <v>0.2</v>
      </c>
      <c r="DWB15">
        <v>0</v>
      </c>
      <c r="DWC15">
        <v>0</v>
      </c>
      <c r="DWD15">
        <v>0</v>
      </c>
      <c r="DWE15">
        <v>0</v>
      </c>
      <c r="DWF15">
        <v>0</v>
      </c>
      <c r="DWG15">
        <v>0</v>
      </c>
      <c r="DWH15">
        <v>0</v>
      </c>
      <c r="DWI15">
        <v>0.2</v>
      </c>
      <c r="DWJ15">
        <v>0.2</v>
      </c>
      <c r="DWK15">
        <v>0.2</v>
      </c>
      <c r="DWL15">
        <v>0.2</v>
      </c>
      <c r="DWM15">
        <v>0</v>
      </c>
      <c r="DWN15">
        <v>0</v>
      </c>
      <c r="DWO15">
        <v>0.2</v>
      </c>
      <c r="DWP15">
        <v>0.2</v>
      </c>
      <c r="DWQ15">
        <v>0</v>
      </c>
      <c r="DWR15">
        <v>0</v>
      </c>
      <c r="DWS15">
        <v>0</v>
      </c>
      <c r="DWT15">
        <v>0.2</v>
      </c>
      <c r="DWU15">
        <v>0.2</v>
      </c>
      <c r="DWV15">
        <v>0</v>
      </c>
      <c r="DWW15">
        <v>0</v>
      </c>
      <c r="DWX15">
        <v>0</v>
      </c>
      <c r="DWY15">
        <v>0</v>
      </c>
      <c r="DWZ15">
        <v>0.2</v>
      </c>
      <c r="DXA15">
        <v>0.2</v>
      </c>
      <c r="DXB15">
        <v>0</v>
      </c>
      <c r="DXC15">
        <v>0.2</v>
      </c>
      <c r="DXD15">
        <v>0</v>
      </c>
      <c r="DXE15">
        <v>0.2</v>
      </c>
      <c r="DXF15">
        <v>0.2</v>
      </c>
      <c r="DXG15">
        <v>0.2</v>
      </c>
      <c r="DXH15">
        <v>0.2</v>
      </c>
      <c r="DXI15">
        <v>0</v>
      </c>
      <c r="DXJ15">
        <v>0</v>
      </c>
      <c r="DXK15">
        <v>0.2</v>
      </c>
      <c r="DXL15">
        <v>0.2</v>
      </c>
      <c r="DXM15">
        <v>0</v>
      </c>
      <c r="DXN15">
        <v>0.2</v>
      </c>
      <c r="DXO15">
        <v>0</v>
      </c>
      <c r="DXP15">
        <v>0.2</v>
      </c>
      <c r="DXQ15">
        <v>0</v>
      </c>
      <c r="DXR15">
        <v>0.2</v>
      </c>
      <c r="DXS15">
        <v>0.2</v>
      </c>
      <c r="DXT15">
        <v>0</v>
      </c>
      <c r="DXU15">
        <v>0</v>
      </c>
      <c r="DXV15">
        <v>0</v>
      </c>
      <c r="DXW15">
        <v>0.2</v>
      </c>
      <c r="DXX15">
        <v>0.2</v>
      </c>
      <c r="DXY15">
        <v>0</v>
      </c>
      <c r="DXZ15">
        <v>0</v>
      </c>
      <c r="DYA15">
        <v>0.2</v>
      </c>
      <c r="DYB15">
        <v>0</v>
      </c>
      <c r="DYC15">
        <v>0</v>
      </c>
      <c r="DYD15">
        <v>0.2</v>
      </c>
      <c r="DYE15">
        <v>0</v>
      </c>
      <c r="DYF15">
        <v>0.2</v>
      </c>
      <c r="DYG15">
        <v>0.2</v>
      </c>
      <c r="DYH15">
        <v>0</v>
      </c>
      <c r="DYI15">
        <v>0.2</v>
      </c>
      <c r="DYJ15">
        <v>0</v>
      </c>
      <c r="DYK15">
        <v>0</v>
      </c>
      <c r="DYL15">
        <v>0.2</v>
      </c>
      <c r="DYM15">
        <v>0</v>
      </c>
      <c r="DYN15">
        <v>0</v>
      </c>
      <c r="DYO15">
        <v>0</v>
      </c>
      <c r="DYP15">
        <v>0</v>
      </c>
      <c r="DYQ15">
        <v>0</v>
      </c>
      <c r="DYR15">
        <v>0</v>
      </c>
      <c r="DYS15">
        <v>0.2</v>
      </c>
      <c r="DYT15">
        <v>0.2</v>
      </c>
      <c r="DYU15">
        <v>0.2</v>
      </c>
      <c r="DYV15">
        <v>0.2</v>
      </c>
      <c r="DYW15">
        <v>0.2</v>
      </c>
      <c r="DYX15">
        <v>0</v>
      </c>
      <c r="DYY15">
        <v>0.2</v>
      </c>
      <c r="DYZ15">
        <v>0.2</v>
      </c>
      <c r="DZA15">
        <v>0</v>
      </c>
      <c r="DZB15">
        <v>0.2</v>
      </c>
      <c r="DZC15">
        <v>0</v>
      </c>
      <c r="DZD15">
        <v>0.2</v>
      </c>
      <c r="DZE15">
        <v>0.2</v>
      </c>
      <c r="DZF15">
        <v>0.2</v>
      </c>
      <c r="DZG15">
        <v>0</v>
      </c>
      <c r="DZH15">
        <v>0</v>
      </c>
      <c r="DZI15">
        <v>0.2</v>
      </c>
      <c r="DZJ15">
        <v>0</v>
      </c>
      <c r="DZK15">
        <v>0.2</v>
      </c>
      <c r="DZL15">
        <v>0.2</v>
      </c>
      <c r="DZM15">
        <v>0.2</v>
      </c>
      <c r="DZN15">
        <v>0</v>
      </c>
      <c r="DZO15">
        <v>0.2</v>
      </c>
      <c r="DZP15">
        <v>0.2</v>
      </c>
      <c r="DZQ15">
        <v>0</v>
      </c>
      <c r="DZR15">
        <v>0</v>
      </c>
      <c r="DZS15">
        <v>0.2</v>
      </c>
      <c r="DZT15">
        <v>0.2</v>
      </c>
      <c r="DZU15">
        <v>0.2</v>
      </c>
      <c r="DZV15">
        <v>0.2</v>
      </c>
      <c r="DZW15">
        <v>0.2</v>
      </c>
      <c r="DZX15">
        <v>0</v>
      </c>
      <c r="DZY15">
        <v>0.2</v>
      </c>
      <c r="DZZ15">
        <v>0</v>
      </c>
      <c r="EAA15">
        <v>0</v>
      </c>
      <c r="EAB15">
        <v>0</v>
      </c>
      <c r="EAC15">
        <v>0</v>
      </c>
      <c r="EAD15">
        <v>0</v>
      </c>
      <c r="EAE15">
        <v>0</v>
      </c>
      <c r="EAF15">
        <v>0</v>
      </c>
      <c r="EAG15">
        <v>0.2</v>
      </c>
      <c r="EAH15">
        <v>0</v>
      </c>
      <c r="EAI15">
        <v>0.2</v>
      </c>
      <c r="EAJ15">
        <v>0.2</v>
      </c>
      <c r="EAK15">
        <v>0</v>
      </c>
      <c r="EAL15">
        <v>0</v>
      </c>
      <c r="EAM15">
        <v>0.2</v>
      </c>
      <c r="EAN15">
        <v>0</v>
      </c>
      <c r="EAO15">
        <v>0.2</v>
      </c>
      <c r="EAP15">
        <v>0</v>
      </c>
      <c r="EAQ15">
        <v>0.2</v>
      </c>
      <c r="EAR15">
        <v>0.2</v>
      </c>
      <c r="EAS15">
        <v>0.2</v>
      </c>
      <c r="EAT15">
        <v>0.2</v>
      </c>
      <c r="EAU15">
        <v>0.2</v>
      </c>
      <c r="EAV15">
        <v>0.2</v>
      </c>
      <c r="EAW15">
        <v>0</v>
      </c>
      <c r="EAX15">
        <v>0</v>
      </c>
      <c r="EAY15">
        <v>0</v>
      </c>
      <c r="EAZ15">
        <v>0</v>
      </c>
      <c r="EBA15">
        <v>0.2</v>
      </c>
      <c r="EBB15">
        <v>0.2</v>
      </c>
      <c r="EBC15">
        <v>0.2</v>
      </c>
      <c r="EBD15">
        <v>0</v>
      </c>
      <c r="EBE15">
        <v>0</v>
      </c>
      <c r="EBF15">
        <v>0</v>
      </c>
      <c r="EBG15">
        <v>0</v>
      </c>
      <c r="EBH15">
        <v>0</v>
      </c>
      <c r="EBI15">
        <v>0</v>
      </c>
      <c r="EBJ15">
        <v>0</v>
      </c>
      <c r="EBK15">
        <v>0.2</v>
      </c>
      <c r="EBL15">
        <v>0.2</v>
      </c>
      <c r="EBM15">
        <v>0.2</v>
      </c>
      <c r="EBN15">
        <v>0.2</v>
      </c>
      <c r="EBO15">
        <v>0.2</v>
      </c>
      <c r="EBP15">
        <v>0.2</v>
      </c>
      <c r="EBQ15">
        <v>0</v>
      </c>
      <c r="EBR15">
        <v>0.2</v>
      </c>
      <c r="EBS15">
        <v>0</v>
      </c>
      <c r="EBT15">
        <v>0</v>
      </c>
      <c r="EBU15">
        <v>0.2</v>
      </c>
      <c r="EBV15">
        <v>0.2</v>
      </c>
      <c r="EBW15">
        <v>0.2</v>
      </c>
      <c r="EBX15">
        <v>0</v>
      </c>
      <c r="EBY15">
        <v>0.2</v>
      </c>
      <c r="EBZ15">
        <v>0</v>
      </c>
      <c r="ECA15">
        <v>0.2</v>
      </c>
      <c r="ECB15">
        <v>0</v>
      </c>
      <c r="ECC15">
        <v>0</v>
      </c>
      <c r="ECD15">
        <v>0</v>
      </c>
      <c r="ECE15">
        <v>0</v>
      </c>
      <c r="ECF15">
        <v>0.2</v>
      </c>
      <c r="ECG15">
        <v>0</v>
      </c>
      <c r="ECH15">
        <v>0.2</v>
      </c>
      <c r="ECI15">
        <v>0.2</v>
      </c>
      <c r="ECJ15">
        <v>0.2</v>
      </c>
      <c r="ECK15">
        <v>0.2</v>
      </c>
      <c r="ECL15">
        <v>0</v>
      </c>
      <c r="ECM15">
        <v>0</v>
      </c>
      <c r="ECN15">
        <v>0</v>
      </c>
      <c r="ECO15">
        <v>0.2</v>
      </c>
      <c r="ECP15">
        <v>0.2</v>
      </c>
      <c r="ECQ15">
        <v>0.2</v>
      </c>
      <c r="ECR15">
        <v>0.2</v>
      </c>
      <c r="ECS15">
        <v>0.2</v>
      </c>
      <c r="ECT15">
        <v>0.2</v>
      </c>
      <c r="ECU15">
        <v>0.2</v>
      </c>
      <c r="ECV15">
        <v>0</v>
      </c>
      <c r="ECW15">
        <v>0</v>
      </c>
      <c r="ECX15">
        <v>0</v>
      </c>
      <c r="ECY15">
        <v>0.2</v>
      </c>
      <c r="ECZ15">
        <v>0</v>
      </c>
      <c r="EDA15">
        <v>0.2</v>
      </c>
      <c r="EDB15">
        <v>0.2</v>
      </c>
      <c r="EDC15">
        <v>0</v>
      </c>
      <c r="EDD15">
        <v>0</v>
      </c>
      <c r="EDE15">
        <v>0.2</v>
      </c>
      <c r="EDF15">
        <v>0</v>
      </c>
      <c r="EDG15">
        <v>0</v>
      </c>
      <c r="EDH15">
        <v>0.2</v>
      </c>
      <c r="EDI15">
        <v>0.2</v>
      </c>
      <c r="EDJ15">
        <v>0</v>
      </c>
      <c r="EDK15">
        <v>0.2</v>
      </c>
      <c r="EDL15">
        <v>0.2</v>
      </c>
      <c r="EDM15">
        <v>0.2</v>
      </c>
      <c r="EDN15">
        <v>0.2</v>
      </c>
      <c r="EDO15">
        <v>0.2</v>
      </c>
      <c r="EDP15">
        <v>0</v>
      </c>
      <c r="EDQ15">
        <v>0</v>
      </c>
      <c r="EDR15">
        <v>0.2</v>
      </c>
      <c r="EDS15">
        <v>0</v>
      </c>
      <c r="EDT15">
        <v>0</v>
      </c>
      <c r="EDU15">
        <v>0.2</v>
      </c>
      <c r="EDV15">
        <v>0.2</v>
      </c>
      <c r="EDW15">
        <v>0</v>
      </c>
      <c r="EDX15">
        <v>0</v>
      </c>
      <c r="EDY15">
        <v>0</v>
      </c>
      <c r="EDZ15">
        <v>0</v>
      </c>
      <c r="EEA15">
        <v>0</v>
      </c>
      <c r="EEB15">
        <v>0.2</v>
      </c>
      <c r="EEC15">
        <v>0.2</v>
      </c>
      <c r="EED15">
        <v>0.2</v>
      </c>
      <c r="EEE15">
        <v>0</v>
      </c>
      <c r="EEF15">
        <v>0</v>
      </c>
      <c r="EEG15">
        <v>0</v>
      </c>
      <c r="EEH15">
        <v>0</v>
      </c>
      <c r="EEI15">
        <v>0</v>
      </c>
      <c r="EEJ15">
        <v>0</v>
      </c>
      <c r="EEK15">
        <v>0</v>
      </c>
      <c r="EEL15">
        <v>0.2</v>
      </c>
      <c r="EEM15">
        <v>0</v>
      </c>
      <c r="EEN15">
        <v>0</v>
      </c>
      <c r="EEO15">
        <v>0</v>
      </c>
      <c r="EEP15">
        <v>0</v>
      </c>
      <c r="EEQ15">
        <v>0</v>
      </c>
      <c r="EER15">
        <v>0</v>
      </c>
      <c r="EES15">
        <v>0.2</v>
      </c>
      <c r="EET15">
        <v>0.2</v>
      </c>
      <c r="EEU15">
        <v>0</v>
      </c>
      <c r="EEV15">
        <v>0.2</v>
      </c>
      <c r="EEW15">
        <v>0.2</v>
      </c>
      <c r="EEX15">
        <v>0.2</v>
      </c>
      <c r="EEY15">
        <v>0.2</v>
      </c>
      <c r="EEZ15">
        <v>0.2</v>
      </c>
      <c r="EFA15">
        <v>0.2</v>
      </c>
      <c r="EFB15">
        <v>0</v>
      </c>
      <c r="EFC15">
        <v>0</v>
      </c>
      <c r="EFD15">
        <v>0</v>
      </c>
      <c r="EFE15">
        <v>0.2</v>
      </c>
      <c r="EFF15">
        <v>0</v>
      </c>
      <c r="EFG15">
        <v>0</v>
      </c>
      <c r="EFH15">
        <v>0.2</v>
      </c>
      <c r="EFI15">
        <v>0</v>
      </c>
      <c r="EFJ15">
        <v>0</v>
      </c>
      <c r="EFK15">
        <v>0</v>
      </c>
      <c r="EFL15">
        <v>0</v>
      </c>
      <c r="EFM15">
        <v>0.2</v>
      </c>
      <c r="EFN15">
        <v>0</v>
      </c>
      <c r="EFO15">
        <v>0</v>
      </c>
      <c r="EFP15">
        <v>0.2</v>
      </c>
      <c r="EFQ15">
        <v>0.2</v>
      </c>
      <c r="EFR15">
        <v>0.2</v>
      </c>
      <c r="EFS15">
        <v>0.2</v>
      </c>
      <c r="EFT15">
        <v>0</v>
      </c>
      <c r="EFU15">
        <v>0.2</v>
      </c>
      <c r="EFV15">
        <v>0.2</v>
      </c>
      <c r="EFW15">
        <v>0</v>
      </c>
      <c r="EFX15">
        <v>0</v>
      </c>
      <c r="EFY15">
        <v>0</v>
      </c>
      <c r="EFZ15">
        <v>0.2</v>
      </c>
      <c r="EGA15">
        <v>0.2</v>
      </c>
      <c r="EGB15">
        <v>0</v>
      </c>
      <c r="EGC15">
        <v>0</v>
      </c>
      <c r="EGD15">
        <v>0.2</v>
      </c>
      <c r="EGE15">
        <v>0</v>
      </c>
      <c r="EGF15">
        <v>0</v>
      </c>
      <c r="EGG15">
        <v>0.2</v>
      </c>
      <c r="EGH15">
        <v>0.2</v>
      </c>
      <c r="EGI15">
        <v>0.2</v>
      </c>
      <c r="EGJ15">
        <v>0</v>
      </c>
      <c r="EGK15">
        <v>0</v>
      </c>
      <c r="EGL15">
        <v>0.2</v>
      </c>
      <c r="EGM15">
        <v>0.2</v>
      </c>
      <c r="EGN15">
        <v>0</v>
      </c>
      <c r="EGO15">
        <v>0.2</v>
      </c>
      <c r="EGP15">
        <v>0</v>
      </c>
      <c r="EGQ15">
        <v>0.2</v>
      </c>
      <c r="EGR15">
        <v>0.2</v>
      </c>
      <c r="EGS15">
        <v>0.2</v>
      </c>
      <c r="EGT15">
        <v>0.2</v>
      </c>
      <c r="EGU15">
        <v>0</v>
      </c>
      <c r="EGV15">
        <v>0</v>
      </c>
      <c r="EGW15">
        <v>0.2</v>
      </c>
      <c r="EGX15">
        <v>0</v>
      </c>
      <c r="EGY15">
        <v>0.2</v>
      </c>
      <c r="EGZ15">
        <v>0.2</v>
      </c>
      <c r="EHA15">
        <v>0.2</v>
      </c>
      <c r="EHB15">
        <v>0.2</v>
      </c>
      <c r="EHC15">
        <v>0.2</v>
      </c>
      <c r="EHD15">
        <v>0.2</v>
      </c>
      <c r="EHE15">
        <v>0</v>
      </c>
      <c r="EHF15">
        <v>0</v>
      </c>
      <c r="EHG15">
        <v>0.2</v>
      </c>
      <c r="EHH15">
        <v>0</v>
      </c>
      <c r="EHI15">
        <v>0.2</v>
      </c>
      <c r="EHJ15">
        <v>0.2</v>
      </c>
      <c r="EHK15">
        <v>0</v>
      </c>
      <c r="EHL15">
        <v>0.2</v>
      </c>
      <c r="EHM15">
        <v>0.2</v>
      </c>
      <c r="EHN15">
        <v>0.2</v>
      </c>
      <c r="EHO15">
        <v>0.2</v>
      </c>
      <c r="EHP15">
        <v>0</v>
      </c>
      <c r="EHQ15">
        <v>0.2</v>
      </c>
      <c r="EHR15">
        <v>0.2</v>
      </c>
      <c r="EHS15">
        <v>0.2</v>
      </c>
      <c r="EHT15">
        <v>0.2</v>
      </c>
      <c r="EHU15">
        <v>0.2</v>
      </c>
      <c r="EHV15">
        <v>0</v>
      </c>
      <c r="EHW15">
        <v>0</v>
      </c>
      <c r="EHX15">
        <v>0</v>
      </c>
      <c r="EHY15">
        <v>0</v>
      </c>
      <c r="EHZ15">
        <v>0.2</v>
      </c>
      <c r="EIA15">
        <v>0</v>
      </c>
      <c r="EIB15">
        <v>0.2</v>
      </c>
      <c r="EIC15">
        <v>0</v>
      </c>
      <c r="EID15">
        <v>0.2</v>
      </c>
      <c r="EIE15">
        <v>0</v>
      </c>
      <c r="EIF15">
        <v>0.2</v>
      </c>
      <c r="EIG15">
        <v>0.2</v>
      </c>
      <c r="EIH15">
        <v>0.2</v>
      </c>
      <c r="EII15">
        <v>0.2</v>
      </c>
      <c r="EIJ15">
        <v>0.2</v>
      </c>
      <c r="EIK15">
        <v>0.2</v>
      </c>
      <c r="EIL15">
        <v>0.2</v>
      </c>
      <c r="EIM15">
        <v>0.2</v>
      </c>
      <c r="EIN15">
        <v>0.2</v>
      </c>
      <c r="EIO15">
        <v>0.2</v>
      </c>
      <c r="EIP15">
        <v>0.2</v>
      </c>
      <c r="EIQ15">
        <v>0.2</v>
      </c>
      <c r="EIR15">
        <v>0</v>
      </c>
      <c r="EIS15">
        <v>0.2</v>
      </c>
      <c r="EIT15">
        <v>0</v>
      </c>
      <c r="EIU15">
        <v>0.2</v>
      </c>
      <c r="EIV15">
        <v>0</v>
      </c>
      <c r="EIW15">
        <v>0.2</v>
      </c>
      <c r="EIX15">
        <v>0.2</v>
      </c>
      <c r="EIY15">
        <v>0.2</v>
      </c>
      <c r="EIZ15">
        <v>0</v>
      </c>
      <c r="EJA15">
        <v>0</v>
      </c>
      <c r="EJB15">
        <v>0</v>
      </c>
      <c r="EJC15">
        <v>0</v>
      </c>
      <c r="EJD15">
        <v>0</v>
      </c>
      <c r="EJE15">
        <v>0.2</v>
      </c>
      <c r="EJF15">
        <v>0</v>
      </c>
      <c r="EJG15">
        <v>0</v>
      </c>
      <c r="EJH15">
        <v>0</v>
      </c>
      <c r="EJI15">
        <v>0.2</v>
      </c>
      <c r="EJJ15">
        <v>0.2</v>
      </c>
      <c r="EJK15">
        <v>0</v>
      </c>
      <c r="EJL15">
        <v>0</v>
      </c>
      <c r="EJM15">
        <v>0.2</v>
      </c>
      <c r="EJN15">
        <v>0.2</v>
      </c>
      <c r="EJO15">
        <v>0.2</v>
      </c>
      <c r="EJP15">
        <v>0</v>
      </c>
      <c r="EJQ15">
        <v>0.2</v>
      </c>
      <c r="EJR15">
        <v>0</v>
      </c>
      <c r="EJS15">
        <v>0</v>
      </c>
      <c r="EJT15">
        <v>0</v>
      </c>
      <c r="EJU15">
        <v>0</v>
      </c>
      <c r="EJV15">
        <v>0.2</v>
      </c>
      <c r="EJW15">
        <v>0.2</v>
      </c>
      <c r="EJX15">
        <v>0.2</v>
      </c>
      <c r="EJY15">
        <v>0.2</v>
      </c>
      <c r="EJZ15">
        <v>0.2</v>
      </c>
      <c r="EKA15">
        <v>0</v>
      </c>
      <c r="EKB15">
        <v>0</v>
      </c>
      <c r="EKC15">
        <v>0</v>
      </c>
      <c r="EKD15">
        <v>0.2</v>
      </c>
      <c r="EKE15">
        <v>0.2</v>
      </c>
      <c r="EKF15">
        <v>0</v>
      </c>
      <c r="EKG15">
        <v>0</v>
      </c>
      <c r="EKH15">
        <v>0.2</v>
      </c>
      <c r="EKI15">
        <v>0</v>
      </c>
      <c r="EKJ15">
        <v>0.2</v>
      </c>
      <c r="EKK15">
        <v>0</v>
      </c>
      <c r="EKL15">
        <v>0</v>
      </c>
      <c r="EKM15">
        <v>0</v>
      </c>
      <c r="EKN15">
        <v>0.2</v>
      </c>
      <c r="EKO15">
        <v>0.2</v>
      </c>
      <c r="EKP15">
        <v>0.2</v>
      </c>
      <c r="EKQ15">
        <v>0.2</v>
      </c>
      <c r="EKR15">
        <v>0</v>
      </c>
      <c r="EKS15">
        <v>0</v>
      </c>
      <c r="EKT15">
        <v>0</v>
      </c>
      <c r="EKU15">
        <v>0</v>
      </c>
      <c r="EKV15">
        <v>0</v>
      </c>
      <c r="EKW15">
        <v>0</v>
      </c>
      <c r="EKX15">
        <v>0.2</v>
      </c>
      <c r="EKY15">
        <v>0</v>
      </c>
      <c r="EKZ15">
        <v>0.2</v>
      </c>
      <c r="ELA15">
        <v>0.2</v>
      </c>
      <c r="ELB15">
        <v>0</v>
      </c>
      <c r="ELC15">
        <v>0</v>
      </c>
      <c r="ELD15">
        <v>0.2</v>
      </c>
      <c r="ELE15">
        <v>0.2</v>
      </c>
      <c r="ELF15">
        <v>0.2</v>
      </c>
      <c r="ELG15">
        <v>0.2</v>
      </c>
      <c r="ELH15">
        <v>0.2</v>
      </c>
      <c r="ELI15">
        <v>0</v>
      </c>
      <c r="ELJ15">
        <v>0.2</v>
      </c>
      <c r="ELK15">
        <v>0.2</v>
      </c>
      <c r="ELL15">
        <v>0.2</v>
      </c>
      <c r="ELM15">
        <v>0.2</v>
      </c>
      <c r="ELN15">
        <v>0.2</v>
      </c>
      <c r="ELO15">
        <v>0.2</v>
      </c>
      <c r="ELP15">
        <v>0</v>
      </c>
      <c r="ELQ15">
        <v>0</v>
      </c>
      <c r="ELR15">
        <v>0.2</v>
      </c>
      <c r="ELS15">
        <v>0.2</v>
      </c>
      <c r="ELT15">
        <v>0</v>
      </c>
      <c r="ELU15">
        <v>0.2</v>
      </c>
      <c r="ELV15">
        <v>0.2</v>
      </c>
      <c r="ELW15">
        <v>0</v>
      </c>
      <c r="ELX15">
        <v>0.2</v>
      </c>
      <c r="ELY15">
        <v>0</v>
      </c>
      <c r="ELZ15">
        <v>0.2</v>
      </c>
      <c r="EMA15">
        <v>0</v>
      </c>
      <c r="EMB15">
        <v>0.2</v>
      </c>
      <c r="EMC15">
        <v>0</v>
      </c>
      <c r="EMD15">
        <v>0.2</v>
      </c>
      <c r="EME15">
        <v>0.2</v>
      </c>
      <c r="EMF15">
        <v>0.2</v>
      </c>
      <c r="EMG15">
        <v>0.2</v>
      </c>
      <c r="EMH15">
        <v>0.2</v>
      </c>
      <c r="EMI15">
        <v>0.2</v>
      </c>
      <c r="EMJ15">
        <v>0.2</v>
      </c>
      <c r="EMK15">
        <v>0.2</v>
      </c>
      <c r="EML15">
        <v>0.2</v>
      </c>
      <c r="EMM15">
        <v>0</v>
      </c>
      <c r="EMN15">
        <v>0</v>
      </c>
      <c r="EMO15">
        <v>0.2</v>
      </c>
      <c r="EMP15">
        <v>0.2</v>
      </c>
      <c r="EMQ15">
        <v>0.2</v>
      </c>
      <c r="EMR15">
        <v>0.2</v>
      </c>
      <c r="EMS15">
        <v>0.2</v>
      </c>
      <c r="EMT15">
        <v>0.2</v>
      </c>
      <c r="EMU15">
        <v>0.2</v>
      </c>
      <c r="EMV15">
        <v>0.2</v>
      </c>
      <c r="EMW15">
        <v>0</v>
      </c>
      <c r="EMX15">
        <v>0.2</v>
      </c>
      <c r="EMY15">
        <v>0.2</v>
      </c>
      <c r="EMZ15">
        <v>0.2</v>
      </c>
      <c r="ENA15">
        <v>0.2</v>
      </c>
      <c r="ENB15">
        <v>0</v>
      </c>
      <c r="ENC15">
        <v>0</v>
      </c>
      <c r="END15">
        <v>0.2</v>
      </c>
      <c r="ENE15">
        <v>0.2</v>
      </c>
      <c r="ENF15">
        <v>0.2</v>
      </c>
      <c r="ENG15">
        <v>0.2</v>
      </c>
      <c r="ENH15">
        <v>0.2</v>
      </c>
      <c r="ENI15">
        <v>0</v>
      </c>
      <c r="ENJ15">
        <v>0.2</v>
      </c>
      <c r="ENK15">
        <v>0.2</v>
      </c>
      <c r="ENL15">
        <v>0</v>
      </c>
      <c r="ENM15">
        <v>0</v>
      </c>
      <c r="ENN15">
        <v>0</v>
      </c>
      <c r="ENO15">
        <v>0.2</v>
      </c>
      <c r="ENP15">
        <v>0</v>
      </c>
      <c r="ENQ15">
        <v>0.2</v>
      </c>
      <c r="ENR15">
        <v>0</v>
      </c>
      <c r="ENS15">
        <v>0.2</v>
      </c>
      <c r="ENT15">
        <v>0.2</v>
      </c>
      <c r="ENU15">
        <v>0.2</v>
      </c>
      <c r="ENV15">
        <v>0</v>
      </c>
      <c r="ENW15">
        <v>0</v>
      </c>
      <c r="ENX15">
        <v>0</v>
      </c>
      <c r="ENY15">
        <v>0.2</v>
      </c>
      <c r="ENZ15">
        <v>0</v>
      </c>
      <c r="EOA15">
        <v>0</v>
      </c>
      <c r="EOB15">
        <v>0.2</v>
      </c>
      <c r="EOC15">
        <v>0</v>
      </c>
      <c r="EOD15">
        <v>0.2</v>
      </c>
      <c r="EOE15">
        <v>0.2</v>
      </c>
      <c r="EOF15">
        <v>0</v>
      </c>
      <c r="EOG15">
        <v>0.2</v>
      </c>
      <c r="EOH15">
        <v>0</v>
      </c>
      <c r="EOI15">
        <v>0</v>
      </c>
      <c r="EOJ15">
        <v>0.2</v>
      </c>
      <c r="EOK15">
        <v>0</v>
      </c>
      <c r="EOL15">
        <v>0.2</v>
      </c>
      <c r="EOM15">
        <v>0.2</v>
      </c>
      <c r="EON15">
        <v>0.2</v>
      </c>
      <c r="EOO15">
        <v>0.2</v>
      </c>
      <c r="EOP15">
        <v>0</v>
      </c>
      <c r="EOQ15">
        <v>0.2</v>
      </c>
      <c r="EOR15">
        <v>0.2</v>
      </c>
      <c r="EOS15">
        <v>0</v>
      </c>
      <c r="EOT15">
        <v>0</v>
      </c>
      <c r="EOU15">
        <v>0.2</v>
      </c>
      <c r="EOV15">
        <v>0</v>
      </c>
      <c r="EOW15">
        <v>0.2</v>
      </c>
      <c r="EOX15">
        <v>0</v>
      </c>
      <c r="EOY15">
        <v>0</v>
      </c>
      <c r="EOZ15">
        <v>0.2</v>
      </c>
      <c r="EPA15">
        <v>0.2</v>
      </c>
      <c r="EPB15">
        <v>0</v>
      </c>
      <c r="EPC15">
        <v>0.2</v>
      </c>
      <c r="EPD15">
        <v>0.2</v>
      </c>
      <c r="EPE15">
        <v>0</v>
      </c>
      <c r="EPF15">
        <v>0.2</v>
      </c>
      <c r="EPG15">
        <v>0.2</v>
      </c>
      <c r="EPH15">
        <v>0.2</v>
      </c>
      <c r="EPI15">
        <v>0</v>
      </c>
      <c r="EPJ15">
        <v>0.2</v>
      </c>
      <c r="EPK15">
        <v>0.2</v>
      </c>
      <c r="EPL15">
        <v>0.2</v>
      </c>
      <c r="EPM15">
        <v>0</v>
      </c>
      <c r="EPN15">
        <v>0.2</v>
      </c>
      <c r="EPO15">
        <v>0.2</v>
      </c>
      <c r="EPP15">
        <v>0.2</v>
      </c>
      <c r="EPQ15">
        <v>0.2</v>
      </c>
      <c r="EPR15">
        <v>0</v>
      </c>
      <c r="EPS15">
        <v>0.2</v>
      </c>
      <c r="EPT15">
        <v>0</v>
      </c>
      <c r="EPU15">
        <v>0</v>
      </c>
      <c r="EPV15">
        <v>0.2</v>
      </c>
      <c r="EPW15">
        <v>0</v>
      </c>
      <c r="EPX15">
        <v>0.2</v>
      </c>
      <c r="EPY15">
        <v>0</v>
      </c>
      <c r="EPZ15">
        <v>0</v>
      </c>
      <c r="EQA15">
        <v>0.2</v>
      </c>
      <c r="EQB15">
        <v>0.2</v>
      </c>
      <c r="EQC15">
        <v>0.2</v>
      </c>
      <c r="EQD15">
        <v>0.2</v>
      </c>
      <c r="EQE15">
        <v>0.2</v>
      </c>
      <c r="EQF15">
        <v>0.2</v>
      </c>
      <c r="EQG15">
        <v>0</v>
      </c>
      <c r="EQH15">
        <v>0.2</v>
      </c>
      <c r="EQI15">
        <v>0.2</v>
      </c>
      <c r="EQJ15">
        <v>0</v>
      </c>
      <c r="EQK15">
        <v>0.2</v>
      </c>
      <c r="EQL15">
        <v>0.2</v>
      </c>
      <c r="EQM15">
        <v>0.2</v>
      </c>
      <c r="EQN15">
        <v>0.2</v>
      </c>
      <c r="EQO15">
        <v>0.2</v>
      </c>
      <c r="EQP15">
        <v>0.2</v>
      </c>
      <c r="EQQ15">
        <v>0</v>
      </c>
      <c r="EQR15">
        <v>0.2</v>
      </c>
      <c r="EQS15">
        <v>0</v>
      </c>
      <c r="EQT15">
        <v>0.2</v>
      </c>
      <c r="EQU15">
        <v>0</v>
      </c>
      <c r="EQV15">
        <v>0</v>
      </c>
      <c r="EQW15">
        <v>0</v>
      </c>
      <c r="EQX15">
        <v>0</v>
      </c>
      <c r="EQY15">
        <v>0</v>
      </c>
      <c r="EQZ15">
        <v>0.2</v>
      </c>
      <c r="ERA15">
        <v>0.2</v>
      </c>
      <c r="ERB15">
        <v>0.2</v>
      </c>
      <c r="ERC15">
        <v>0</v>
      </c>
      <c r="ERD15">
        <v>0.2</v>
      </c>
      <c r="ERE15">
        <v>0.2</v>
      </c>
      <c r="ERF15">
        <v>0.2</v>
      </c>
      <c r="ERG15">
        <v>0</v>
      </c>
      <c r="ERH15">
        <v>0.2</v>
      </c>
      <c r="ERI15">
        <v>0.2</v>
      </c>
      <c r="ERJ15">
        <v>0</v>
      </c>
      <c r="ERK15">
        <v>0.2</v>
      </c>
      <c r="ERL15">
        <v>0.2</v>
      </c>
      <c r="ERM15">
        <v>0</v>
      </c>
      <c r="ERN15">
        <v>0</v>
      </c>
      <c r="ERO15">
        <v>0</v>
      </c>
      <c r="ERP15">
        <v>0.2</v>
      </c>
      <c r="ERQ15">
        <v>0</v>
      </c>
      <c r="ERR15">
        <v>0</v>
      </c>
      <c r="ERS15">
        <v>0</v>
      </c>
      <c r="ERT15">
        <v>0.2</v>
      </c>
      <c r="ERU15">
        <v>0</v>
      </c>
      <c r="ERV15">
        <v>0.2</v>
      </c>
      <c r="ERW15">
        <v>0</v>
      </c>
      <c r="ERX15">
        <v>0.2</v>
      </c>
      <c r="ERY15">
        <v>0</v>
      </c>
      <c r="ERZ15">
        <v>0</v>
      </c>
      <c r="ESA15">
        <v>0</v>
      </c>
      <c r="ESB15">
        <v>0.2</v>
      </c>
      <c r="ESC15">
        <v>0.2</v>
      </c>
      <c r="ESD15">
        <v>0.2</v>
      </c>
      <c r="ESE15">
        <v>0</v>
      </c>
      <c r="ESF15">
        <v>0.2</v>
      </c>
      <c r="ESG15">
        <v>0.2</v>
      </c>
      <c r="ESH15">
        <v>0</v>
      </c>
      <c r="ESI15">
        <v>0.2</v>
      </c>
      <c r="ESJ15">
        <v>0</v>
      </c>
      <c r="ESK15">
        <v>0.2</v>
      </c>
      <c r="ESL15">
        <v>0</v>
      </c>
      <c r="ESM15">
        <v>0.2</v>
      </c>
      <c r="ESN15">
        <v>0</v>
      </c>
      <c r="ESO15">
        <v>0</v>
      </c>
      <c r="ESP15">
        <v>0</v>
      </c>
      <c r="ESQ15">
        <v>0</v>
      </c>
      <c r="ESR15">
        <v>0</v>
      </c>
      <c r="ESS15">
        <v>0</v>
      </c>
      <c r="EST15">
        <v>0.2</v>
      </c>
      <c r="ESU15">
        <v>0</v>
      </c>
      <c r="ESV15">
        <v>0.2</v>
      </c>
      <c r="ESW15">
        <v>0</v>
      </c>
      <c r="ESX15">
        <v>0</v>
      </c>
      <c r="ESY15">
        <v>0.2</v>
      </c>
      <c r="ESZ15">
        <v>0</v>
      </c>
      <c r="ETA15">
        <v>0.2</v>
      </c>
      <c r="ETB15">
        <v>0.2</v>
      </c>
      <c r="ETC15">
        <v>0.2</v>
      </c>
      <c r="ETD15">
        <v>0.2</v>
      </c>
      <c r="ETE15">
        <v>0</v>
      </c>
      <c r="ETF15">
        <v>0</v>
      </c>
      <c r="ETG15">
        <v>0.2</v>
      </c>
      <c r="ETH15">
        <v>0</v>
      </c>
      <c r="ETI15">
        <v>0</v>
      </c>
      <c r="ETJ15">
        <v>0.2</v>
      </c>
      <c r="ETK15">
        <v>0.2</v>
      </c>
      <c r="ETL15">
        <v>0</v>
      </c>
      <c r="ETM15">
        <v>0.2</v>
      </c>
      <c r="ETN15">
        <v>0.2</v>
      </c>
      <c r="ETO15">
        <v>0</v>
      </c>
      <c r="ETP15">
        <v>0.2</v>
      </c>
      <c r="ETQ15">
        <v>0</v>
      </c>
      <c r="ETR15">
        <v>0.2</v>
      </c>
      <c r="ETS15">
        <v>0.2</v>
      </c>
      <c r="ETT15">
        <v>0</v>
      </c>
      <c r="ETU15">
        <v>0.2</v>
      </c>
      <c r="ETV15">
        <v>0.2</v>
      </c>
      <c r="ETW15">
        <v>0.2</v>
      </c>
      <c r="ETX15">
        <v>0</v>
      </c>
      <c r="ETY15">
        <v>0</v>
      </c>
      <c r="ETZ15">
        <v>0.2</v>
      </c>
      <c r="EUA15">
        <v>0</v>
      </c>
      <c r="EUB15">
        <v>0.2</v>
      </c>
      <c r="EUC15">
        <v>0.2</v>
      </c>
      <c r="EUD15">
        <v>0</v>
      </c>
      <c r="EUE15">
        <v>0.2</v>
      </c>
      <c r="EUF15">
        <v>0</v>
      </c>
      <c r="EUG15">
        <v>0</v>
      </c>
      <c r="EUH15">
        <v>0</v>
      </c>
      <c r="EUI15">
        <v>0.2</v>
      </c>
      <c r="EUJ15">
        <v>0</v>
      </c>
      <c r="EUK15">
        <v>0</v>
      </c>
      <c r="EUL15">
        <v>0</v>
      </c>
      <c r="EUM15">
        <v>0</v>
      </c>
      <c r="EUN15">
        <v>0</v>
      </c>
      <c r="EUO15">
        <v>0</v>
      </c>
      <c r="EUP15">
        <v>0</v>
      </c>
      <c r="EUQ15">
        <v>0.2</v>
      </c>
      <c r="EUR15">
        <v>0.2</v>
      </c>
      <c r="EUS15">
        <v>0.2</v>
      </c>
      <c r="EUT15">
        <v>0.2</v>
      </c>
      <c r="EUU15">
        <v>0.2</v>
      </c>
      <c r="EUV15">
        <v>0.2</v>
      </c>
      <c r="EUW15">
        <v>0.2</v>
      </c>
      <c r="EUX15">
        <v>0</v>
      </c>
      <c r="EUY15">
        <v>0.2</v>
      </c>
      <c r="EUZ15">
        <v>0</v>
      </c>
      <c r="EVA15">
        <v>0</v>
      </c>
      <c r="EVB15">
        <v>0.2</v>
      </c>
      <c r="EVC15">
        <v>0</v>
      </c>
      <c r="EVD15">
        <v>0</v>
      </c>
      <c r="EVE15">
        <v>0</v>
      </c>
      <c r="EVF15">
        <v>0.2</v>
      </c>
      <c r="EVG15">
        <v>0</v>
      </c>
      <c r="EVH15">
        <v>0.2</v>
      </c>
      <c r="EVI15">
        <v>0.2</v>
      </c>
      <c r="EVJ15">
        <v>0.2</v>
      </c>
      <c r="EVK15">
        <v>0</v>
      </c>
      <c r="EVL15">
        <v>0</v>
      </c>
      <c r="EVM15">
        <v>0</v>
      </c>
      <c r="EVN15">
        <v>0</v>
      </c>
      <c r="EVO15">
        <v>0</v>
      </c>
      <c r="EVP15">
        <v>0.2</v>
      </c>
      <c r="EVQ15">
        <v>0.2</v>
      </c>
      <c r="EVR15">
        <v>0</v>
      </c>
      <c r="EVS15">
        <v>0.2</v>
      </c>
      <c r="EVT15">
        <v>0.2</v>
      </c>
      <c r="EVU15">
        <v>0.2</v>
      </c>
      <c r="EVV15">
        <v>0.2</v>
      </c>
      <c r="EVW15">
        <v>0.2</v>
      </c>
      <c r="EVX15">
        <v>0.2</v>
      </c>
      <c r="EVY15">
        <v>0</v>
      </c>
      <c r="EVZ15">
        <v>0</v>
      </c>
      <c r="EWA15">
        <v>0.2</v>
      </c>
      <c r="EWB15">
        <v>0.2</v>
      </c>
      <c r="EWC15">
        <v>0.2</v>
      </c>
      <c r="EWD15">
        <v>0</v>
      </c>
      <c r="EWE15">
        <v>0.2</v>
      </c>
      <c r="EWF15">
        <v>0.2</v>
      </c>
      <c r="EWG15">
        <v>0</v>
      </c>
      <c r="EWH15">
        <v>0</v>
      </c>
      <c r="EWI15">
        <v>0</v>
      </c>
      <c r="EWJ15">
        <v>0</v>
      </c>
      <c r="EWK15">
        <v>0</v>
      </c>
      <c r="EWL15">
        <v>0.2</v>
      </c>
      <c r="EWM15">
        <v>0</v>
      </c>
      <c r="EWN15">
        <v>0</v>
      </c>
      <c r="EWO15">
        <v>0.2</v>
      </c>
      <c r="EWP15">
        <v>0</v>
      </c>
      <c r="EWQ15">
        <v>0</v>
      </c>
      <c r="EWR15">
        <v>0.2</v>
      </c>
      <c r="EWS15">
        <v>0</v>
      </c>
      <c r="EWT15">
        <v>0</v>
      </c>
      <c r="EWU15">
        <v>0.2</v>
      </c>
      <c r="EWV15">
        <v>0.2</v>
      </c>
      <c r="EWW15">
        <v>0.2</v>
      </c>
      <c r="EWX15">
        <v>0</v>
      </c>
      <c r="EWY15">
        <v>0.2</v>
      </c>
      <c r="EWZ15">
        <v>0.2</v>
      </c>
      <c r="EXA15">
        <v>0</v>
      </c>
      <c r="EXB15">
        <v>0</v>
      </c>
      <c r="EXC15">
        <v>0.2</v>
      </c>
      <c r="EXD15">
        <v>0</v>
      </c>
      <c r="EXE15">
        <v>0</v>
      </c>
      <c r="EXF15">
        <v>0.2</v>
      </c>
      <c r="EXG15">
        <v>0</v>
      </c>
      <c r="EXH15">
        <v>0.2</v>
      </c>
      <c r="EXI15">
        <v>0</v>
      </c>
      <c r="EXJ15">
        <v>0.2</v>
      </c>
      <c r="EXK15">
        <v>0</v>
      </c>
      <c r="EXL15">
        <v>0.2</v>
      </c>
      <c r="EXM15">
        <v>0.2</v>
      </c>
      <c r="EXN15">
        <v>0</v>
      </c>
      <c r="EXO15">
        <v>0.2</v>
      </c>
      <c r="EXP15">
        <v>0</v>
      </c>
      <c r="EXQ15">
        <v>0</v>
      </c>
      <c r="EXR15">
        <v>0.2</v>
      </c>
      <c r="EXS15">
        <v>0</v>
      </c>
      <c r="EXT15">
        <v>0.2</v>
      </c>
      <c r="EXU15">
        <v>0</v>
      </c>
      <c r="EXV15">
        <v>0</v>
      </c>
      <c r="EXW15">
        <v>0.2</v>
      </c>
      <c r="EXX15">
        <v>0</v>
      </c>
      <c r="EXY15">
        <v>0</v>
      </c>
      <c r="EXZ15">
        <v>0</v>
      </c>
      <c r="EYA15">
        <v>0</v>
      </c>
      <c r="EYB15">
        <v>0.2</v>
      </c>
      <c r="EYC15">
        <v>0.2</v>
      </c>
      <c r="EYD15">
        <v>0</v>
      </c>
      <c r="EYE15">
        <v>0</v>
      </c>
      <c r="EYF15">
        <v>0</v>
      </c>
      <c r="EYG15">
        <v>0.2</v>
      </c>
      <c r="EYH15">
        <v>0</v>
      </c>
      <c r="EYI15">
        <v>0</v>
      </c>
      <c r="EYJ15">
        <v>0.2</v>
      </c>
      <c r="EYK15">
        <v>0</v>
      </c>
      <c r="EYL15">
        <v>0</v>
      </c>
      <c r="EYM15">
        <v>0</v>
      </c>
      <c r="EYN15">
        <v>0</v>
      </c>
      <c r="EYO15">
        <v>0</v>
      </c>
      <c r="EYP15">
        <v>0</v>
      </c>
      <c r="EYQ15">
        <v>0.2</v>
      </c>
      <c r="EYR15">
        <v>0</v>
      </c>
      <c r="EYS15">
        <v>0.2</v>
      </c>
      <c r="EYT15">
        <v>0.2</v>
      </c>
      <c r="EYU15">
        <v>0</v>
      </c>
      <c r="EYV15">
        <v>0.2</v>
      </c>
      <c r="EYW15">
        <v>0</v>
      </c>
      <c r="EYX15">
        <v>0</v>
      </c>
      <c r="EYY15">
        <v>0.2</v>
      </c>
      <c r="EYZ15">
        <v>0.2</v>
      </c>
      <c r="EZA15">
        <v>0</v>
      </c>
      <c r="EZB15">
        <v>0</v>
      </c>
      <c r="EZC15">
        <v>0</v>
      </c>
      <c r="EZD15">
        <v>0</v>
      </c>
      <c r="EZE15">
        <v>0.2</v>
      </c>
      <c r="EZF15">
        <v>0</v>
      </c>
      <c r="EZG15">
        <v>0.2</v>
      </c>
      <c r="EZH15">
        <v>0.2</v>
      </c>
      <c r="EZI15">
        <v>0.2</v>
      </c>
      <c r="EZJ15">
        <v>0</v>
      </c>
      <c r="EZK15">
        <v>0.2</v>
      </c>
      <c r="EZL15">
        <v>0</v>
      </c>
      <c r="EZM15">
        <v>0.2</v>
      </c>
      <c r="EZN15">
        <v>0</v>
      </c>
      <c r="EZO15">
        <v>0</v>
      </c>
      <c r="EZP15">
        <v>0</v>
      </c>
      <c r="EZQ15">
        <v>0</v>
      </c>
      <c r="EZR15">
        <v>0</v>
      </c>
      <c r="EZS15">
        <v>0</v>
      </c>
      <c r="EZT15">
        <v>0.2</v>
      </c>
      <c r="EZU15">
        <v>0</v>
      </c>
      <c r="EZV15">
        <v>0</v>
      </c>
      <c r="EZW15">
        <v>0</v>
      </c>
      <c r="EZX15">
        <v>0</v>
      </c>
      <c r="EZY15">
        <v>0.2</v>
      </c>
      <c r="EZZ15">
        <v>0</v>
      </c>
      <c r="FAA15">
        <v>0</v>
      </c>
      <c r="FAB15">
        <v>0</v>
      </c>
      <c r="FAC15">
        <v>0.2</v>
      </c>
      <c r="FAD15">
        <v>0</v>
      </c>
      <c r="FAE15">
        <v>0</v>
      </c>
      <c r="FAF15">
        <v>0</v>
      </c>
      <c r="FAG15">
        <v>0.2</v>
      </c>
      <c r="FAH15">
        <v>0.2</v>
      </c>
      <c r="FAI15">
        <v>0.2</v>
      </c>
      <c r="FAJ15">
        <v>0</v>
      </c>
      <c r="FAK15">
        <v>0</v>
      </c>
      <c r="FAL15">
        <v>0.2</v>
      </c>
      <c r="FAM15">
        <v>0</v>
      </c>
      <c r="FAN15">
        <v>0.2</v>
      </c>
      <c r="FAO15">
        <v>0.2</v>
      </c>
      <c r="FAP15">
        <v>0</v>
      </c>
      <c r="FAQ15">
        <v>0</v>
      </c>
      <c r="FAR15">
        <v>0</v>
      </c>
      <c r="FAS15">
        <v>0.2</v>
      </c>
      <c r="FAT15">
        <v>0.2</v>
      </c>
      <c r="FAU15">
        <v>0.2</v>
      </c>
      <c r="FAV15">
        <v>0</v>
      </c>
      <c r="FAW15">
        <v>0</v>
      </c>
      <c r="FAX15">
        <v>0.2</v>
      </c>
      <c r="FAY15">
        <v>0.2</v>
      </c>
      <c r="FAZ15">
        <v>0.2</v>
      </c>
      <c r="FBA15">
        <v>0</v>
      </c>
      <c r="FBB15">
        <v>0</v>
      </c>
      <c r="FBC15">
        <v>0</v>
      </c>
      <c r="FBD15">
        <v>0</v>
      </c>
      <c r="FBE15">
        <v>0.2</v>
      </c>
      <c r="FBF15">
        <v>0.2</v>
      </c>
      <c r="FBG15">
        <v>0</v>
      </c>
      <c r="FBH15">
        <v>0.2</v>
      </c>
      <c r="FBI15">
        <v>0.2</v>
      </c>
      <c r="FBJ15">
        <v>0.2</v>
      </c>
      <c r="FBK15">
        <v>0</v>
      </c>
      <c r="FBL15">
        <v>0</v>
      </c>
      <c r="FBM15">
        <v>0.2</v>
      </c>
      <c r="FBN15">
        <v>0.2</v>
      </c>
      <c r="FBO15">
        <v>0</v>
      </c>
      <c r="FBP15">
        <v>0.2</v>
      </c>
      <c r="FBQ15">
        <v>0</v>
      </c>
      <c r="FBR15">
        <v>0</v>
      </c>
      <c r="FBS15">
        <v>0.2</v>
      </c>
      <c r="FBT15">
        <v>0</v>
      </c>
      <c r="FBU15">
        <v>0.2</v>
      </c>
      <c r="FBV15">
        <v>0.2</v>
      </c>
      <c r="FBW15">
        <v>0</v>
      </c>
      <c r="FBX15">
        <v>0</v>
      </c>
      <c r="FBY15">
        <v>0</v>
      </c>
      <c r="FBZ15">
        <v>0</v>
      </c>
      <c r="FCA15">
        <v>0.2</v>
      </c>
      <c r="FCB15">
        <v>0</v>
      </c>
      <c r="FCC15">
        <v>0</v>
      </c>
      <c r="FCD15">
        <v>0</v>
      </c>
      <c r="FCE15">
        <v>0</v>
      </c>
      <c r="FCF15">
        <v>0</v>
      </c>
      <c r="FCG15">
        <v>0.2</v>
      </c>
      <c r="FCH15">
        <v>0.2</v>
      </c>
      <c r="FCI15">
        <v>0</v>
      </c>
      <c r="FCJ15">
        <v>0.2</v>
      </c>
      <c r="FCK15">
        <v>0</v>
      </c>
      <c r="FCL15">
        <v>0</v>
      </c>
      <c r="FCM15">
        <v>0.2</v>
      </c>
      <c r="FCN15">
        <v>0.2</v>
      </c>
      <c r="FCO15">
        <v>0.2</v>
      </c>
      <c r="FCP15">
        <v>0.2</v>
      </c>
      <c r="FCQ15">
        <v>0.2</v>
      </c>
      <c r="FCR15">
        <v>0</v>
      </c>
      <c r="FCS15">
        <v>0</v>
      </c>
      <c r="FCT15">
        <v>0.2</v>
      </c>
      <c r="FCU15">
        <v>0.2</v>
      </c>
      <c r="FCV15">
        <v>0</v>
      </c>
      <c r="FCW15">
        <v>0</v>
      </c>
      <c r="FCX15">
        <v>0.2</v>
      </c>
      <c r="FCY15">
        <v>0.2</v>
      </c>
      <c r="FCZ15">
        <v>0.2</v>
      </c>
      <c r="FDA15">
        <v>0</v>
      </c>
      <c r="FDB15">
        <v>0</v>
      </c>
      <c r="FDC15">
        <v>0</v>
      </c>
      <c r="FDD15">
        <v>0</v>
      </c>
      <c r="FDE15">
        <v>0.2</v>
      </c>
      <c r="FDF15">
        <v>0</v>
      </c>
      <c r="FDG15">
        <v>0.2</v>
      </c>
      <c r="FDH15">
        <v>0.2</v>
      </c>
      <c r="FDI15">
        <v>0</v>
      </c>
      <c r="FDJ15">
        <v>0.2</v>
      </c>
      <c r="FDK15">
        <v>0.2</v>
      </c>
      <c r="FDL15">
        <v>0</v>
      </c>
      <c r="FDM15">
        <v>0.2</v>
      </c>
      <c r="FDN15">
        <v>0.2</v>
      </c>
      <c r="FDO15">
        <v>0.2</v>
      </c>
      <c r="FDP15">
        <v>0.2</v>
      </c>
      <c r="FDQ15">
        <v>0.2</v>
      </c>
      <c r="FDR15">
        <v>0</v>
      </c>
      <c r="FDS15">
        <v>0</v>
      </c>
      <c r="FDT15">
        <v>0.2</v>
      </c>
      <c r="FDU15">
        <v>0.2</v>
      </c>
      <c r="FDV15">
        <v>0</v>
      </c>
      <c r="FDW15">
        <v>0</v>
      </c>
      <c r="FDX15">
        <v>0</v>
      </c>
      <c r="FDY15">
        <v>0.2</v>
      </c>
      <c r="FDZ15">
        <v>0</v>
      </c>
      <c r="FEA15">
        <v>0.2</v>
      </c>
      <c r="FEB15">
        <v>0.2</v>
      </c>
      <c r="FEC15">
        <v>0</v>
      </c>
      <c r="FED15">
        <v>0.2</v>
      </c>
      <c r="FEE15">
        <v>0.2</v>
      </c>
      <c r="FEF15">
        <v>0.2</v>
      </c>
      <c r="FEG15">
        <v>0.2</v>
      </c>
      <c r="FEH15">
        <v>0.2</v>
      </c>
      <c r="FEI15">
        <v>0.2</v>
      </c>
      <c r="FEJ15">
        <v>0</v>
      </c>
      <c r="FEK15">
        <v>0</v>
      </c>
      <c r="FEL15">
        <v>0.2</v>
      </c>
      <c r="FEM15">
        <v>0.2</v>
      </c>
      <c r="FEN15">
        <v>0</v>
      </c>
      <c r="FEO15">
        <v>0</v>
      </c>
      <c r="FEP15">
        <v>0.2</v>
      </c>
      <c r="FEQ15">
        <v>0.2</v>
      </c>
      <c r="FER15">
        <v>0.2</v>
      </c>
      <c r="FES15">
        <v>0.2</v>
      </c>
      <c r="FET15">
        <v>0.2</v>
      </c>
      <c r="FEU15">
        <v>0.2</v>
      </c>
      <c r="FEV15">
        <v>0.2</v>
      </c>
      <c r="FEW15">
        <v>0</v>
      </c>
      <c r="FEX15">
        <v>0</v>
      </c>
      <c r="FEY15">
        <v>0.2</v>
      </c>
      <c r="FEZ15">
        <v>0</v>
      </c>
      <c r="FFA15">
        <v>0</v>
      </c>
      <c r="FFB15">
        <v>0.2</v>
      </c>
      <c r="FFC15">
        <v>0.2</v>
      </c>
      <c r="FFD15">
        <v>0</v>
      </c>
      <c r="FFE15">
        <v>0</v>
      </c>
      <c r="FFF15">
        <v>0</v>
      </c>
      <c r="FFG15">
        <v>0.2</v>
      </c>
      <c r="FFH15">
        <v>0.2</v>
      </c>
      <c r="FFI15">
        <v>0.2</v>
      </c>
      <c r="FFJ15">
        <v>0</v>
      </c>
      <c r="FFK15">
        <v>0</v>
      </c>
      <c r="FFL15">
        <v>0</v>
      </c>
      <c r="FFM15">
        <v>0.2</v>
      </c>
      <c r="FFN15">
        <v>0</v>
      </c>
      <c r="FFO15">
        <v>0</v>
      </c>
      <c r="FFP15">
        <v>0</v>
      </c>
      <c r="FFQ15">
        <v>0</v>
      </c>
      <c r="FFR15">
        <v>0</v>
      </c>
      <c r="FFS15">
        <v>0.2</v>
      </c>
      <c r="FFT15">
        <v>0</v>
      </c>
      <c r="FFU15">
        <v>0.2</v>
      </c>
      <c r="FFV15">
        <v>0</v>
      </c>
      <c r="FFW15">
        <v>0</v>
      </c>
      <c r="FFX15">
        <v>0.2</v>
      </c>
      <c r="FFY15">
        <v>0.2</v>
      </c>
      <c r="FFZ15">
        <v>0</v>
      </c>
      <c r="FGA15">
        <v>0.2</v>
      </c>
      <c r="FGB15">
        <v>0</v>
      </c>
      <c r="FGC15">
        <v>0</v>
      </c>
      <c r="FGD15">
        <v>0.2</v>
      </c>
      <c r="FGE15">
        <v>0</v>
      </c>
      <c r="FGF15">
        <v>0.2</v>
      </c>
      <c r="FGG15">
        <v>0.2</v>
      </c>
      <c r="FGH15">
        <v>0.2</v>
      </c>
      <c r="FGI15">
        <v>0</v>
      </c>
      <c r="FGJ15">
        <v>0.2</v>
      </c>
      <c r="FGK15">
        <v>0.2</v>
      </c>
      <c r="FGL15">
        <v>0.2</v>
      </c>
      <c r="FGM15">
        <v>0.2</v>
      </c>
      <c r="FGN15">
        <v>0</v>
      </c>
      <c r="FGO15">
        <v>0.2</v>
      </c>
      <c r="FGP15">
        <v>0.2</v>
      </c>
      <c r="FGQ15">
        <v>0.2</v>
      </c>
      <c r="FGR15">
        <v>0</v>
      </c>
      <c r="FGS15">
        <v>0.2</v>
      </c>
      <c r="FGT15">
        <v>0</v>
      </c>
      <c r="FGU15">
        <v>0</v>
      </c>
      <c r="FGV15">
        <v>0</v>
      </c>
      <c r="FGW15">
        <v>0.2</v>
      </c>
      <c r="FGX15">
        <v>0.2</v>
      </c>
      <c r="FGY15">
        <v>0</v>
      </c>
      <c r="FGZ15">
        <v>0.2</v>
      </c>
      <c r="FHA15">
        <v>0.2</v>
      </c>
      <c r="FHB15">
        <v>0.2</v>
      </c>
      <c r="FHC15">
        <v>0</v>
      </c>
      <c r="FHD15">
        <v>0</v>
      </c>
      <c r="FHE15">
        <v>0</v>
      </c>
      <c r="FHF15">
        <v>0</v>
      </c>
      <c r="FHG15">
        <v>0</v>
      </c>
      <c r="FHH15">
        <v>0.2</v>
      </c>
      <c r="FHI15">
        <v>0.2</v>
      </c>
      <c r="FHJ15">
        <v>0</v>
      </c>
      <c r="FHK15">
        <v>0</v>
      </c>
      <c r="FHL15">
        <v>0</v>
      </c>
      <c r="FHM15">
        <v>0.2</v>
      </c>
      <c r="FHN15">
        <v>0</v>
      </c>
      <c r="FHO15">
        <v>0.2</v>
      </c>
      <c r="FHP15">
        <v>0</v>
      </c>
      <c r="FHQ15">
        <v>0</v>
      </c>
      <c r="FHR15">
        <v>0.2</v>
      </c>
      <c r="FHS15">
        <v>0.2</v>
      </c>
      <c r="FHT15">
        <v>0</v>
      </c>
      <c r="FHU15">
        <v>0.2</v>
      </c>
      <c r="FHV15">
        <v>0</v>
      </c>
      <c r="FHW15">
        <v>0</v>
      </c>
      <c r="FHX15">
        <v>0</v>
      </c>
      <c r="FHY15">
        <v>0.2</v>
      </c>
      <c r="FHZ15">
        <v>0.2</v>
      </c>
      <c r="FIA15">
        <v>0.2</v>
      </c>
      <c r="FIB15">
        <v>0</v>
      </c>
      <c r="FIC15">
        <v>0</v>
      </c>
      <c r="FID15">
        <v>0</v>
      </c>
      <c r="FIE15">
        <v>0</v>
      </c>
      <c r="FIF15">
        <v>0.2</v>
      </c>
      <c r="FIG15">
        <v>0.2</v>
      </c>
      <c r="FIH15">
        <v>0</v>
      </c>
      <c r="FII15">
        <v>0</v>
      </c>
      <c r="FIJ15">
        <v>0.2</v>
      </c>
      <c r="FIK15">
        <v>0.2</v>
      </c>
      <c r="FIL15">
        <v>0</v>
      </c>
      <c r="FIM15">
        <v>0.2</v>
      </c>
      <c r="FIN15">
        <v>0</v>
      </c>
      <c r="FIO15">
        <v>0</v>
      </c>
      <c r="FIP15">
        <v>0.2</v>
      </c>
      <c r="FIQ15">
        <v>0</v>
      </c>
      <c r="FIR15">
        <v>0</v>
      </c>
      <c r="FIS15">
        <v>0</v>
      </c>
      <c r="FIT15">
        <v>0.2</v>
      </c>
      <c r="FIU15">
        <v>0</v>
      </c>
      <c r="FIV15">
        <v>0</v>
      </c>
      <c r="FIW15">
        <v>0</v>
      </c>
      <c r="FIX15">
        <v>0.2</v>
      </c>
      <c r="FIY15">
        <v>0.2</v>
      </c>
      <c r="FIZ15">
        <v>0.2</v>
      </c>
      <c r="FJA15">
        <v>0.2</v>
      </c>
      <c r="FJB15">
        <v>0</v>
      </c>
      <c r="FJC15">
        <v>0.2</v>
      </c>
      <c r="FJD15">
        <v>0.2</v>
      </c>
      <c r="FJE15">
        <v>0.2</v>
      </c>
      <c r="FJF15">
        <v>0.2</v>
      </c>
      <c r="FJG15">
        <v>0.2</v>
      </c>
      <c r="FJH15">
        <v>0</v>
      </c>
      <c r="FJI15">
        <v>0.2</v>
      </c>
      <c r="FJJ15">
        <v>0.2</v>
      </c>
      <c r="FJK15">
        <v>0</v>
      </c>
      <c r="FJL15">
        <v>0.2</v>
      </c>
      <c r="FJM15">
        <v>0</v>
      </c>
      <c r="FJN15">
        <v>0.2</v>
      </c>
      <c r="FJO15">
        <v>0.2</v>
      </c>
      <c r="FJP15">
        <v>0.2</v>
      </c>
      <c r="FJQ15">
        <v>0.2</v>
      </c>
      <c r="FJR15">
        <v>0</v>
      </c>
      <c r="FJS15">
        <v>0</v>
      </c>
      <c r="FJT15">
        <v>0.2</v>
      </c>
      <c r="FJU15">
        <v>0.2</v>
      </c>
      <c r="FJV15">
        <v>0</v>
      </c>
      <c r="FJW15">
        <v>0</v>
      </c>
      <c r="FJX15">
        <v>0</v>
      </c>
      <c r="FJY15">
        <v>0</v>
      </c>
      <c r="FJZ15">
        <v>0.2</v>
      </c>
      <c r="FKA15">
        <v>0</v>
      </c>
      <c r="FKB15">
        <v>0.2</v>
      </c>
      <c r="FKC15">
        <v>0.2</v>
      </c>
      <c r="FKD15">
        <v>0.2</v>
      </c>
      <c r="FKE15">
        <v>0.2</v>
      </c>
      <c r="FKF15">
        <v>0</v>
      </c>
      <c r="FKG15">
        <v>0.2</v>
      </c>
      <c r="FKH15">
        <v>0.2</v>
      </c>
      <c r="FKI15">
        <v>0.2</v>
      </c>
      <c r="FKJ15">
        <v>0.2</v>
      </c>
      <c r="FKK15">
        <v>0</v>
      </c>
      <c r="FKL15">
        <v>0</v>
      </c>
      <c r="FKM15">
        <v>0.2</v>
      </c>
      <c r="FKN15">
        <v>0.2</v>
      </c>
      <c r="FKO15">
        <v>0.2</v>
      </c>
      <c r="FKP15">
        <v>0.2</v>
      </c>
      <c r="FKQ15">
        <v>0.2</v>
      </c>
      <c r="FKR15">
        <v>0.2</v>
      </c>
      <c r="FKS15">
        <v>0.2</v>
      </c>
      <c r="FKT15">
        <v>0</v>
      </c>
      <c r="FKU15">
        <v>0.2</v>
      </c>
      <c r="FKV15">
        <v>0.2</v>
      </c>
      <c r="FKW15">
        <v>0.2</v>
      </c>
      <c r="FKX15">
        <v>0</v>
      </c>
      <c r="FKY15">
        <v>0.2</v>
      </c>
      <c r="FKZ15">
        <v>0.2</v>
      </c>
      <c r="FLA15">
        <v>0.2</v>
      </c>
      <c r="FLB15">
        <v>0</v>
      </c>
      <c r="FLC15">
        <v>0.2</v>
      </c>
      <c r="FLD15">
        <v>0.2</v>
      </c>
      <c r="FLE15">
        <v>0.2</v>
      </c>
      <c r="FLF15">
        <v>0</v>
      </c>
      <c r="FLG15">
        <v>0.2</v>
      </c>
      <c r="FLH15">
        <v>0</v>
      </c>
      <c r="FLI15">
        <v>0.2</v>
      </c>
      <c r="FLJ15">
        <v>0</v>
      </c>
      <c r="FLK15">
        <v>0.2</v>
      </c>
      <c r="FLL15">
        <v>0</v>
      </c>
      <c r="FLM15">
        <v>0</v>
      </c>
      <c r="FLN15">
        <v>0</v>
      </c>
      <c r="FLO15">
        <v>0</v>
      </c>
      <c r="FLP15">
        <v>0</v>
      </c>
      <c r="FLQ15">
        <v>0</v>
      </c>
      <c r="FLR15">
        <v>0.2</v>
      </c>
      <c r="FLS15">
        <v>0.2</v>
      </c>
      <c r="FLT15">
        <v>0.2</v>
      </c>
      <c r="FLU15">
        <v>0.2</v>
      </c>
      <c r="FLV15">
        <v>0</v>
      </c>
      <c r="FLW15">
        <v>0</v>
      </c>
      <c r="FLX15">
        <v>0.2</v>
      </c>
      <c r="FLY15">
        <v>0.2</v>
      </c>
      <c r="FLZ15">
        <v>0</v>
      </c>
      <c r="FMA15">
        <v>0</v>
      </c>
      <c r="FMB15">
        <v>0</v>
      </c>
      <c r="FMC15">
        <v>0</v>
      </c>
      <c r="FMD15">
        <v>0</v>
      </c>
      <c r="FME15">
        <v>0</v>
      </c>
      <c r="FMF15">
        <v>0.2</v>
      </c>
      <c r="FMG15">
        <v>0</v>
      </c>
      <c r="FMH15">
        <v>0</v>
      </c>
      <c r="FMI15">
        <v>0</v>
      </c>
      <c r="FMJ15">
        <v>0</v>
      </c>
      <c r="FMK15">
        <v>0</v>
      </c>
      <c r="FML15">
        <v>0.2</v>
      </c>
      <c r="FMM15">
        <v>0.2</v>
      </c>
      <c r="FMN15">
        <v>0.2</v>
      </c>
      <c r="FMO15">
        <v>0</v>
      </c>
      <c r="FMP15">
        <v>0</v>
      </c>
      <c r="FMQ15">
        <v>0.2</v>
      </c>
      <c r="FMR15">
        <v>0</v>
      </c>
      <c r="FMS15">
        <v>0.2</v>
      </c>
      <c r="FMT15">
        <v>0.2</v>
      </c>
      <c r="FMU15">
        <v>0.2</v>
      </c>
      <c r="FMV15">
        <v>0.2</v>
      </c>
      <c r="FMW15">
        <v>0</v>
      </c>
      <c r="FMX15">
        <v>0.2</v>
      </c>
      <c r="FMY15">
        <v>0.2</v>
      </c>
      <c r="FMZ15">
        <v>0</v>
      </c>
      <c r="FNA15">
        <v>0</v>
      </c>
      <c r="FNB15">
        <v>0.2</v>
      </c>
      <c r="FNC15">
        <v>0</v>
      </c>
      <c r="FND15">
        <v>0.2</v>
      </c>
      <c r="FNE15">
        <v>0.2</v>
      </c>
      <c r="FNF15">
        <v>0.2</v>
      </c>
      <c r="FNG15">
        <v>0</v>
      </c>
      <c r="FNH15">
        <v>0</v>
      </c>
      <c r="FNI15">
        <v>0</v>
      </c>
      <c r="FNJ15">
        <v>0</v>
      </c>
      <c r="FNK15">
        <v>0</v>
      </c>
      <c r="FNL15">
        <v>0</v>
      </c>
      <c r="FNM15">
        <v>0</v>
      </c>
      <c r="FNN15">
        <v>0</v>
      </c>
      <c r="FNO15">
        <v>0</v>
      </c>
      <c r="FNP15">
        <v>0.2</v>
      </c>
      <c r="FNQ15">
        <v>0</v>
      </c>
      <c r="FNR15">
        <v>0</v>
      </c>
      <c r="FNS15">
        <v>0.2</v>
      </c>
      <c r="FNT15">
        <v>0.2</v>
      </c>
      <c r="FNU15">
        <v>0.2</v>
      </c>
      <c r="FNV15">
        <v>0</v>
      </c>
      <c r="FNW15">
        <v>0.2</v>
      </c>
      <c r="FNX15">
        <v>0</v>
      </c>
      <c r="FNY15">
        <v>0</v>
      </c>
      <c r="FNZ15">
        <v>0</v>
      </c>
      <c r="FOA15">
        <v>0.2</v>
      </c>
      <c r="FOB15">
        <v>0</v>
      </c>
      <c r="FOC15">
        <v>0.2</v>
      </c>
      <c r="FOD15">
        <v>0</v>
      </c>
      <c r="FOE15">
        <v>0</v>
      </c>
      <c r="FOF15">
        <v>0.2</v>
      </c>
      <c r="FOG15">
        <v>0</v>
      </c>
      <c r="FOH15">
        <v>0</v>
      </c>
      <c r="FOI15">
        <v>0.2</v>
      </c>
      <c r="FOJ15">
        <v>0</v>
      </c>
      <c r="FOK15">
        <v>0.2</v>
      </c>
      <c r="FOL15">
        <v>0</v>
      </c>
      <c r="FOM15">
        <v>0</v>
      </c>
      <c r="FON15">
        <v>0</v>
      </c>
      <c r="FOO15">
        <v>0.2</v>
      </c>
      <c r="FOP15">
        <v>0.2</v>
      </c>
      <c r="FOQ15">
        <v>0</v>
      </c>
      <c r="FOR15">
        <v>0</v>
      </c>
      <c r="FOS15">
        <v>0.2</v>
      </c>
      <c r="FOT15">
        <v>0.2</v>
      </c>
      <c r="FOU15">
        <v>0</v>
      </c>
      <c r="FOV15">
        <v>0</v>
      </c>
      <c r="FOW15">
        <v>0.2</v>
      </c>
      <c r="FOX15">
        <v>0.2</v>
      </c>
      <c r="FOY15">
        <v>0</v>
      </c>
      <c r="FOZ15">
        <v>0.2</v>
      </c>
      <c r="FPA15">
        <v>0.2</v>
      </c>
      <c r="FPB15">
        <v>0</v>
      </c>
      <c r="FPC15">
        <v>0</v>
      </c>
      <c r="FPD15">
        <v>0</v>
      </c>
      <c r="FPE15">
        <v>0</v>
      </c>
      <c r="FPF15">
        <v>0.2</v>
      </c>
      <c r="FPG15">
        <v>0</v>
      </c>
      <c r="FPH15">
        <v>0.2</v>
      </c>
      <c r="FPI15">
        <v>0.2</v>
      </c>
      <c r="FPJ15">
        <v>0.2</v>
      </c>
      <c r="FPK15">
        <v>0</v>
      </c>
      <c r="FPL15">
        <v>0.2</v>
      </c>
      <c r="FPM15">
        <v>0.2</v>
      </c>
      <c r="FPN15">
        <v>0.2</v>
      </c>
      <c r="FPO15">
        <v>0.2</v>
      </c>
      <c r="FPP15">
        <v>0.2</v>
      </c>
      <c r="FPQ15">
        <v>0.2</v>
      </c>
      <c r="FPR15">
        <v>0</v>
      </c>
      <c r="FPS15">
        <v>0</v>
      </c>
      <c r="FPT15">
        <v>0.2</v>
      </c>
      <c r="FPU15">
        <v>0</v>
      </c>
      <c r="FPV15">
        <v>0.2</v>
      </c>
      <c r="FPW15">
        <v>0</v>
      </c>
      <c r="FPX15">
        <v>0.2</v>
      </c>
      <c r="FPY15">
        <v>0.2</v>
      </c>
      <c r="FPZ15">
        <v>0.2</v>
      </c>
      <c r="FQA15">
        <v>0</v>
      </c>
      <c r="FQB15">
        <v>0</v>
      </c>
      <c r="FQC15">
        <v>0.2</v>
      </c>
      <c r="FQD15">
        <v>0.2</v>
      </c>
      <c r="FQE15">
        <v>0.2</v>
      </c>
      <c r="FQF15">
        <v>0</v>
      </c>
      <c r="FQG15">
        <v>0</v>
      </c>
      <c r="FQH15">
        <v>0.2</v>
      </c>
      <c r="FQI15">
        <v>0</v>
      </c>
      <c r="FQJ15">
        <v>0.2</v>
      </c>
      <c r="FQK15">
        <v>0</v>
      </c>
      <c r="FQL15">
        <v>0</v>
      </c>
      <c r="FQM15">
        <v>0.2</v>
      </c>
      <c r="FQN15">
        <v>0</v>
      </c>
      <c r="FQO15">
        <v>0.2</v>
      </c>
      <c r="FQP15">
        <v>0</v>
      </c>
      <c r="FQQ15">
        <v>0.2</v>
      </c>
      <c r="FQR15">
        <v>0.2</v>
      </c>
      <c r="FQS15">
        <v>0</v>
      </c>
      <c r="FQT15">
        <v>0</v>
      </c>
      <c r="FQU15">
        <v>0</v>
      </c>
      <c r="FQV15">
        <v>0</v>
      </c>
      <c r="FQW15">
        <v>0</v>
      </c>
      <c r="FQX15">
        <v>0</v>
      </c>
      <c r="FQY15">
        <v>0.2</v>
      </c>
      <c r="FQZ15">
        <v>0</v>
      </c>
      <c r="FRA15">
        <v>0</v>
      </c>
      <c r="FRB15">
        <v>0</v>
      </c>
      <c r="FRC15">
        <v>0.2</v>
      </c>
      <c r="FRD15">
        <v>0.2</v>
      </c>
      <c r="FRE15">
        <v>0</v>
      </c>
      <c r="FRF15">
        <v>0.2</v>
      </c>
      <c r="FRG15">
        <v>0</v>
      </c>
      <c r="FRH15">
        <v>0.2</v>
      </c>
      <c r="FRI15">
        <v>0</v>
      </c>
      <c r="FRJ15">
        <v>0</v>
      </c>
      <c r="FRK15">
        <v>0.2</v>
      </c>
      <c r="FRL15">
        <v>0</v>
      </c>
      <c r="FRM15">
        <v>0.2</v>
      </c>
      <c r="FRN15">
        <v>0.2</v>
      </c>
      <c r="FRO15">
        <v>0.2</v>
      </c>
      <c r="FRP15">
        <v>0</v>
      </c>
      <c r="FRQ15">
        <v>0.2</v>
      </c>
      <c r="FRR15">
        <v>0.2</v>
      </c>
      <c r="FRS15">
        <v>0.2</v>
      </c>
      <c r="FRT15">
        <v>0.2</v>
      </c>
      <c r="FRU15">
        <v>0.2</v>
      </c>
      <c r="FRV15">
        <v>0</v>
      </c>
      <c r="FRW15">
        <v>0</v>
      </c>
      <c r="FRX15">
        <v>0.2</v>
      </c>
      <c r="FRY15">
        <v>0</v>
      </c>
      <c r="FRZ15">
        <v>0.2</v>
      </c>
      <c r="FSA15">
        <v>0</v>
      </c>
      <c r="FSB15">
        <v>0.2</v>
      </c>
      <c r="FSC15">
        <v>0.2</v>
      </c>
      <c r="FSD15">
        <v>0</v>
      </c>
      <c r="FSE15">
        <v>0.2</v>
      </c>
      <c r="FSF15">
        <v>0</v>
      </c>
      <c r="FSG15">
        <v>0.2</v>
      </c>
      <c r="FSH15">
        <v>0</v>
      </c>
      <c r="FSI15">
        <v>0</v>
      </c>
      <c r="FSJ15">
        <v>0</v>
      </c>
      <c r="FSK15">
        <v>0.2</v>
      </c>
      <c r="FSL15">
        <v>0</v>
      </c>
      <c r="FSM15">
        <v>0.2</v>
      </c>
      <c r="FSN15">
        <v>0.2</v>
      </c>
      <c r="FSO15">
        <v>0.2</v>
      </c>
      <c r="FSP15">
        <v>0.2</v>
      </c>
      <c r="FSQ15">
        <v>0.2</v>
      </c>
      <c r="FSR15">
        <v>0.2</v>
      </c>
      <c r="FSS15">
        <v>0.2</v>
      </c>
      <c r="FST15">
        <v>0</v>
      </c>
      <c r="FSU15">
        <v>0.2</v>
      </c>
      <c r="FSV15">
        <v>0.2</v>
      </c>
      <c r="FSW15">
        <v>0</v>
      </c>
      <c r="FSX15">
        <v>0</v>
      </c>
      <c r="FSY15">
        <v>0.2</v>
      </c>
      <c r="FSZ15">
        <v>0.2</v>
      </c>
      <c r="FTA15">
        <v>0</v>
      </c>
      <c r="FTB15">
        <v>0.2</v>
      </c>
      <c r="FTC15">
        <v>0.2</v>
      </c>
      <c r="FTD15">
        <v>0</v>
      </c>
      <c r="FTE15">
        <v>0</v>
      </c>
      <c r="FTF15">
        <v>0</v>
      </c>
      <c r="FTG15">
        <v>0.2</v>
      </c>
      <c r="FTH15">
        <v>0.2</v>
      </c>
      <c r="FTI15">
        <v>0.2</v>
      </c>
      <c r="FTJ15">
        <v>0.2</v>
      </c>
      <c r="FTK15">
        <v>0.2</v>
      </c>
      <c r="FTL15">
        <v>0.2</v>
      </c>
      <c r="FTM15">
        <v>0.2</v>
      </c>
      <c r="FTN15">
        <v>0</v>
      </c>
      <c r="FTO15">
        <v>0.2</v>
      </c>
      <c r="FTP15">
        <v>0.2</v>
      </c>
      <c r="FTQ15">
        <v>0</v>
      </c>
      <c r="FTR15">
        <v>0</v>
      </c>
      <c r="FTS15">
        <v>0.2</v>
      </c>
      <c r="FTT15">
        <v>0</v>
      </c>
      <c r="FTU15">
        <v>0</v>
      </c>
      <c r="FTV15">
        <v>0.2</v>
      </c>
      <c r="FTW15">
        <v>0</v>
      </c>
      <c r="FTX15">
        <v>0</v>
      </c>
      <c r="FTY15">
        <v>0</v>
      </c>
      <c r="FTZ15">
        <v>0</v>
      </c>
      <c r="FUA15">
        <v>0</v>
      </c>
      <c r="FUB15">
        <v>0.2</v>
      </c>
      <c r="FUC15">
        <v>0</v>
      </c>
      <c r="FUD15">
        <v>0.2</v>
      </c>
      <c r="FUE15">
        <v>0.2</v>
      </c>
      <c r="FUF15">
        <v>0.2</v>
      </c>
      <c r="FUG15">
        <v>0</v>
      </c>
      <c r="FUH15">
        <v>0</v>
      </c>
      <c r="FUI15">
        <v>0</v>
      </c>
      <c r="FUJ15">
        <v>0.2</v>
      </c>
      <c r="FUK15">
        <v>0</v>
      </c>
      <c r="FUL15">
        <v>0</v>
      </c>
      <c r="FUM15">
        <v>0.2</v>
      </c>
      <c r="FUN15">
        <v>0</v>
      </c>
      <c r="FUO15">
        <v>0.2</v>
      </c>
      <c r="FUP15">
        <v>0.2</v>
      </c>
      <c r="FUQ15">
        <v>0</v>
      </c>
      <c r="FUR15">
        <v>0</v>
      </c>
      <c r="FUS15">
        <v>0</v>
      </c>
      <c r="FUT15">
        <v>0.2</v>
      </c>
      <c r="FUU15">
        <v>0</v>
      </c>
      <c r="FUV15">
        <v>0.2</v>
      </c>
      <c r="FUW15">
        <v>0.2</v>
      </c>
      <c r="FUX15">
        <v>0.2</v>
      </c>
      <c r="FUY15">
        <v>0.2</v>
      </c>
      <c r="FUZ15">
        <v>0.2</v>
      </c>
      <c r="FVA15">
        <v>0</v>
      </c>
      <c r="FVB15">
        <v>0.2</v>
      </c>
      <c r="FVC15">
        <v>0.2</v>
      </c>
      <c r="FVD15">
        <v>0</v>
      </c>
      <c r="FVE15">
        <v>0</v>
      </c>
      <c r="FVF15">
        <v>0.2</v>
      </c>
      <c r="FVG15">
        <v>0</v>
      </c>
      <c r="FVH15">
        <v>0.2</v>
      </c>
      <c r="FVI15">
        <v>0.2</v>
      </c>
      <c r="FVJ15">
        <v>0</v>
      </c>
      <c r="FVK15">
        <v>0</v>
      </c>
      <c r="FVL15">
        <v>0</v>
      </c>
      <c r="FVM15">
        <v>0.2</v>
      </c>
      <c r="FVN15">
        <v>0.2</v>
      </c>
      <c r="FVO15">
        <v>0.2</v>
      </c>
      <c r="FVP15">
        <v>0.2</v>
      </c>
      <c r="FVQ15">
        <v>0.2</v>
      </c>
      <c r="FVR15">
        <v>0.2</v>
      </c>
      <c r="FVS15">
        <v>0.2</v>
      </c>
      <c r="FVT15">
        <v>0.2</v>
      </c>
      <c r="FVU15">
        <v>0.2</v>
      </c>
      <c r="FVV15">
        <v>0</v>
      </c>
      <c r="FVW15">
        <v>0</v>
      </c>
      <c r="FVX15">
        <v>0</v>
      </c>
      <c r="FVY15">
        <v>0</v>
      </c>
      <c r="FVZ15">
        <v>0</v>
      </c>
      <c r="FWA15">
        <v>0</v>
      </c>
      <c r="FWB15">
        <v>0.2</v>
      </c>
      <c r="FWC15">
        <v>0.2</v>
      </c>
      <c r="FWD15">
        <v>0.2</v>
      </c>
      <c r="FWE15">
        <v>0.2</v>
      </c>
      <c r="FWF15">
        <v>0</v>
      </c>
      <c r="FWG15">
        <v>0</v>
      </c>
      <c r="FWH15">
        <v>0.2</v>
      </c>
      <c r="FWI15">
        <v>0.2</v>
      </c>
      <c r="FWJ15">
        <v>0.2</v>
      </c>
      <c r="FWK15">
        <v>0</v>
      </c>
      <c r="FWL15">
        <v>0.2</v>
      </c>
      <c r="FWM15">
        <v>0.2</v>
      </c>
      <c r="FWN15">
        <v>0.2</v>
      </c>
      <c r="FWO15">
        <v>0</v>
      </c>
      <c r="FWP15">
        <v>0</v>
      </c>
      <c r="FWQ15">
        <v>0.2</v>
      </c>
      <c r="FWR15">
        <v>0.2</v>
      </c>
      <c r="FWS15">
        <v>0</v>
      </c>
      <c r="FWT15">
        <v>0</v>
      </c>
      <c r="FWU15">
        <v>0</v>
      </c>
      <c r="FWV15">
        <v>0</v>
      </c>
      <c r="FWW15">
        <v>0.2</v>
      </c>
      <c r="FWX15">
        <v>0.2</v>
      </c>
      <c r="FWY15">
        <v>0</v>
      </c>
      <c r="FWZ15">
        <v>0</v>
      </c>
      <c r="FXA15">
        <v>0.2</v>
      </c>
      <c r="FXB15">
        <v>0</v>
      </c>
      <c r="FXC15">
        <v>0</v>
      </c>
      <c r="FXD15">
        <v>0</v>
      </c>
      <c r="FXE15">
        <v>0.2</v>
      </c>
      <c r="FXF15">
        <v>0.2</v>
      </c>
      <c r="FXG15">
        <v>0.2</v>
      </c>
      <c r="FXH15">
        <v>0</v>
      </c>
      <c r="FXI15">
        <v>0</v>
      </c>
      <c r="FXJ15">
        <v>0</v>
      </c>
      <c r="FXK15">
        <v>0</v>
      </c>
      <c r="FXL15">
        <v>0</v>
      </c>
      <c r="FXM15">
        <v>0.2</v>
      </c>
      <c r="FXN15">
        <v>0</v>
      </c>
      <c r="FXO15">
        <v>0</v>
      </c>
      <c r="FXP15">
        <v>0</v>
      </c>
      <c r="FXQ15">
        <v>0</v>
      </c>
      <c r="FXR15">
        <v>0.2</v>
      </c>
      <c r="FXS15">
        <v>0</v>
      </c>
      <c r="FXT15">
        <v>0</v>
      </c>
      <c r="FXU15">
        <v>0</v>
      </c>
      <c r="FXV15">
        <v>0.2</v>
      </c>
      <c r="FXW15">
        <v>0</v>
      </c>
      <c r="FXX15">
        <v>0</v>
      </c>
      <c r="FXY15">
        <v>0.2</v>
      </c>
      <c r="FXZ15">
        <v>0.2</v>
      </c>
      <c r="FYA15">
        <v>0.2</v>
      </c>
      <c r="FYB15">
        <v>0.2</v>
      </c>
      <c r="FYC15">
        <v>0</v>
      </c>
      <c r="FYD15">
        <v>0.2</v>
      </c>
      <c r="FYE15">
        <v>0.2</v>
      </c>
      <c r="FYF15">
        <v>0</v>
      </c>
      <c r="FYG15">
        <v>0</v>
      </c>
      <c r="FYH15">
        <v>0</v>
      </c>
      <c r="FYI15">
        <v>0.2</v>
      </c>
      <c r="FYJ15">
        <v>0.2</v>
      </c>
      <c r="FYK15">
        <v>0.2</v>
      </c>
      <c r="FYL15">
        <v>0</v>
      </c>
      <c r="FYM15">
        <v>0.2</v>
      </c>
      <c r="FYN15">
        <v>0</v>
      </c>
      <c r="FYO15">
        <v>0.2</v>
      </c>
      <c r="FYP15">
        <v>0.2</v>
      </c>
      <c r="FYQ15">
        <v>0.2</v>
      </c>
      <c r="FYR15">
        <v>0.2</v>
      </c>
      <c r="FYS15">
        <v>0.2</v>
      </c>
      <c r="FYT15">
        <v>0.2</v>
      </c>
      <c r="FYU15">
        <v>0</v>
      </c>
      <c r="FYV15">
        <v>0</v>
      </c>
      <c r="FYW15">
        <v>0.2</v>
      </c>
      <c r="FYX15">
        <v>0</v>
      </c>
      <c r="FYY15">
        <v>0.2</v>
      </c>
      <c r="FYZ15">
        <v>0</v>
      </c>
      <c r="FZA15">
        <v>0</v>
      </c>
      <c r="FZB15">
        <v>0.2</v>
      </c>
      <c r="FZC15">
        <v>0</v>
      </c>
      <c r="FZD15">
        <v>0.2</v>
      </c>
      <c r="FZE15">
        <v>0.2</v>
      </c>
      <c r="FZF15">
        <v>0</v>
      </c>
      <c r="FZG15">
        <v>0</v>
      </c>
      <c r="FZH15">
        <v>0.2</v>
      </c>
      <c r="FZI15">
        <v>0</v>
      </c>
      <c r="FZJ15">
        <v>0</v>
      </c>
      <c r="FZK15">
        <v>0</v>
      </c>
      <c r="FZL15">
        <v>0</v>
      </c>
      <c r="FZM15">
        <v>0</v>
      </c>
      <c r="FZN15">
        <v>0.2</v>
      </c>
      <c r="FZO15">
        <v>0.2</v>
      </c>
      <c r="FZP15">
        <v>0.2</v>
      </c>
      <c r="FZQ15">
        <v>0</v>
      </c>
      <c r="FZR15">
        <v>0</v>
      </c>
      <c r="FZS15">
        <v>0</v>
      </c>
      <c r="FZT15">
        <v>0</v>
      </c>
      <c r="FZU15">
        <v>0</v>
      </c>
      <c r="FZV15">
        <v>0.2</v>
      </c>
      <c r="FZW15">
        <v>0</v>
      </c>
      <c r="FZX15">
        <v>0</v>
      </c>
      <c r="FZY15">
        <v>0</v>
      </c>
      <c r="FZZ15">
        <v>0.2</v>
      </c>
      <c r="GAA15">
        <v>0</v>
      </c>
      <c r="GAB15">
        <v>0</v>
      </c>
      <c r="GAC15">
        <v>0</v>
      </c>
      <c r="GAD15">
        <v>0</v>
      </c>
      <c r="GAE15">
        <v>0</v>
      </c>
      <c r="GAF15">
        <v>0</v>
      </c>
      <c r="GAG15">
        <v>0</v>
      </c>
      <c r="GAH15">
        <v>0</v>
      </c>
      <c r="GAI15">
        <v>0.2</v>
      </c>
      <c r="GAJ15">
        <v>0.2</v>
      </c>
      <c r="GAK15">
        <v>0.2</v>
      </c>
      <c r="GAL15">
        <v>0.2</v>
      </c>
      <c r="GAM15">
        <v>0</v>
      </c>
      <c r="GAN15">
        <v>0.2</v>
      </c>
      <c r="GAO15">
        <v>0.2</v>
      </c>
      <c r="GAP15">
        <v>0</v>
      </c>
      <c r="GAQ15">
        <v>0.2</v>
      </c>
      <c r="GAR15">
        <v>0</v>
      </c>
      <c r="GAS15">
        <v>0</v>
      </c>
      <c r="GAT15">
        <v>0.2</v>
      </c>
      <c r="GAU15">
        <v>0</v>
      </c>
      <c r="GAV15">
        <v>0.2</v>
      </c>
      <c r="GAW15">
        <v>0.2</v>
      </c>
      <c r="GAX15">
        <v>0.2</v>
      </c>
      <c r="GAY15">
        <v>0.2</v>
      </c>
      <c r="GAZ15">
        <v>0.2</v>
      </c>
      <c r="GBA15">
        <v>0</v>
      </c>
      <c r="GBB15">
        <v>0.2</v>
      </c>
      <c r="GBC15">
        <v>0</v>
      </c>
      <c r="GBD15">
        <v>0</v>
      </c>
      <c r="GBE15">
        <v>0</v>
      </c>
      <c r="GBF15">
        <v>0.2</v>
      </c>
      <c r="GBG15">
        <v>0</v>
      </c>
      <c r="GBH15">
        <v>0</v>
      </c>
      <c r="GBI15">
        <v>0.2</v>
      </c>
      <c r="GBJ15">
        <v>0</v>
      </c>
      <c r="GBK15">
        <v>0.2</v>
      </c>
      <c r="GBL15">
        <v>0.2</v>
      </c>
      <c r="GBM15">
        <v>0</v>
      </c>
      <c r="GBN15">
        <v>0</v>
      </c>
      <c r="GBO15">
        <v>0.2</v>
      </c>
      <c r="GBP15">
        <v>0</v>
      </c>
      <c r="GBQ15">
        <v>0.2</v>
      </c>
      <c r="GBR15">
        <v>0</v>
      </c>
      <c r="GBS15">
        <v>0</v>
      </c>
      <c r="GBT15">
        <v>0.2</v>
      </c>
      <c r="GBU15">
        <v>0</v>
      </c>
      <c r="GBV15">
        <v>0.2</v>
      </c>
      <c r="GBW15">
        <v>0</v>
      </c>
      <c r="GBX15">
        <v>0</v>
      </c>
      <c r="GBY15">
        <v>0.2</v>
      </c>
      <c r="GBZ15">
        <v>0</v>
      </c>
      <c r="GCA15">
        <v>0.2</v>
      </c>
      <c r="GCB15">
        <v>0.2</v>
      </c>
      <c r="GCC15">
        <v>0</v>
      </c>
      <c r="GCD15">
        <v>0.2</v>
      </c>
      <c r="GCE15">
        <v>0.2</v>
      </c>
      <c r="GCF15">
        <v>0</v>
      </c>
      <c r="GCG15">
        <v>0</v>
      </c>
      <c r="GCH15">
        <v>0</v>
      </c>
      <c r="GCI15">
        <v>0.2</v>
      </c>
      <c r="GCJ15">
        <v>0</v>
      </c>
      <c r="GCK15">
        <v>0</v>
      </c>
      <c r="GCL15">
        <v>0</v>
      </c>
      <c r="GCM15">
        <v>0</v>
      </c>
      <c r="GCN15">
        <v>0</v>
      </c>
      <c r="GCO15">
        <v>0</v>
      </c>
      <c r="GCP15">
        <v>0.2</v>
      </c>
      <c r="GCQ15">
        <v>0</v>
      </c>
      <c r="GCR15">
        <v>0.2</v>
      </c>
      <c r="GCS15">
        <v>0.2</v>
      </c>
      <c r="GCT15">
        <v>0</v>
      </c>
      <c r="GCU15">
        <v>0</v>
      </c>
      <c r="GCV15">
        <v>0.2</v>
      </c>
      <c r="GCW15">
        <v>0</v>
      </c>
      <c r="GCX15">
        <v>0.2</v>
      </c>
      <c r="GCY15">
        <v>0.2</v>
      </c>
      <c r="GCZ15">
        <v>0.2</v>
      </c>
      <c r="GDA15">
        <v>0.2</v>
      </c>
      <c r="GDB15">
        <v>0.2</v>
      </c>
      <c r="GDC15">
        <v>0.2</v>
      </c>
      <c r="GDD15">
        <v>0.2</v>
      </c>
      <c r="GDE15">
        <v>0.2</v>
      </c>
      <c r="GDF15">
        <v>0</v>
      </c>
      <c r="GDG15">
        <v>0.2</v>
      </c>
      <c r="GDH15">
        <v>0.2</v>
      </c>
      <c r="GDI15">
        <v>0</v>
      </c>
      <c r="GDJ15">
        <v>0</v>
      </c>
      <c r="GDK15">
        <v>0.2</v>
      </c>
      <c r="GDL15">
        <v>0.2</v>
      </c>
      <c r="GDM15">
        <v>0.2</v>
      </c>
      <c r="GDN15">
        <v>0</v>
      </c>
      <c r="GDO15">
        <v>0.2</v>
      </c>
      <c r="GDP15">
        <v>0.2</v>
      </c>
      <c r="GDQ15">
        <v>0.2</v>
      </c>
      <c r="GDR15">
        <v>0</v>
      </c>
      <c r="GDS15">
        <v>0</v>
      </c>
      <c r="GDT15">
        <v>0</v>
      </c>
      <c r="GDU15">
        <v>0</v>
      </c>
      <c r="GDV15">
        <v>0</v>
      </c>
      <c r="GDW15">
        <v>0.2</v>
      </c>
      <c r="GDX15">
        <v>0.2</v>
      </c>
      <c r="GDY15">
        <v>0.2</v>
      </c>
      <c r="GDZ15">
        <v>0</v>
      </c>
      <c r="GEA15">
        <v>0</v>
      </c>
      <c r="GEB15">
        <v>0.2</v>
      </c>
      <c r="GEC15">
        <v>0.2</v>
      </c>
      <c r="GED15">
        <v>0</v>
      </c>
      <c r="GEE15">
        <v>0</v>
      </c>
      <c r="GEF15">
        <v>0</v>
      </c>
      <c r="GEG15">
        <v>0.2</v>
      </c>
      <c r="GEH15">
        <v>0</v>
      </c>
      <c r="GEI15">
        <v>0</v>
      </c>
      <c r="GEJ15">
        <v>0.2</v>
      </c>
      <c r="GEK15">
        <v>0.2</v>
      </c>
      <c r="GEL15">
        <v>0</v>
      </c>
      <c r="GEM15">
        <v>0</v>
      </c>
      <c r="GEN15">
        <v>0</v>
      </c>
      <c r="GEO15">
        <v>0</v>
      </c>
      <c r="GEP15">
        <v>0</v>
      </c>
      <c r="GEQ15">
        <v>0</v>
      </c>
      <c r="GER15">
        <v>0.2</v>
      </c>
      <c r="GES15">
        <v>0.2</v>
      </c>
      <c r="GET15">
        <v>0.2</v>
      </c>
      <c r="GEU15">
        <v>0</v>
      </c>
      <c r="GEV15">
        <v>0.2</v>
      </c>
      <c r="GEW15">
        <v>0.2</v>
      </c>
      <c r="GEX15">
        <v>0</v>
      </c>
      <c r="GEY15">
        <v>0.2</v>
      </c>
      <c r="GEZ15">
        <v>0</v>
      </c>
      <c r="GFA15">
        <v>0</v>
      </c>
      <c r="GFB15">
        <v>0</v>
      </c>
      <c r="GFC15">
        <v>0.2</v>
      </c>
      <c r="GFD15">
        <v>0</v>
      </c>
      <c r="GFE15">
        <v>0.2</v>
      </c>
      <c r="GFF15">
        <v>0</v>
      </c>
      <c r="GFG15">
        <v>0</v>
      </c>
      <c r="GFH15">
        <v>0</v>
      </c>
      <c r="GFI15">
        <v>0</v>
      </c>
      <c r="GFJ15">
        <v>0.2</v>
      </c>
      <c r="GFK15">
        <v>0</v>
      </c>
      <c r="GFL15">
        <v>0</v>
      </c>
      <c r="GFM15">
        <v>0</v>
      </c>
      <c r="GFN15">
        <v>0.2</v>
      </c>
      <c r="GFO15">
        <v>0.2</v>
      </c>
      <c r="GFP15">
        <v>0</v>
      </c>
      <c r="GFQ15">
        <v>0</v>
      </c>
      <c r="GFR15">
        <v>0.2</v>
      </c>
      <c r="GFS15">
        <v>0.2</v>
      </c>
      <c r="GFT15">
        <v>0.2</v>
      </c>
      <c r="GFU15">
        <v>0</v>
      </c>
      <c r="GFV15">
        <v>0</v>
      </c>
      <c r="GFW15">
        <v>0</v>
      </c>
      <c r="GFX15">
        <v>0.2</v>
      </c>
      <c r="GFY15">
        <v>0</v>
      </c>
      <c r="GFZ15">
        <v>0.2</v>
      </c>
      <c r="GGA15">
        <v>0.2</v>
      </c>
      <c r="GGB15">
        <v>0</v>
      </c>
      <c r="GGC15">
        <v>0.2</v>
      </c>
      <c r="GGD15">
        <v>0.2</v>
      </c>
      <c r="GGE15">
        <v>0.2</v>
      </c>
      <c r="GGF15">
        <v>0.2</v>
      </c>
      <c r="GGG15">
        <v>0.2</v>
      </c>
      <c r="GGH15">
        <v>0.2</v>
      </c>
      <c r="GGI15">
        <v>0.2</v>
      </c>
      <c r="GGJ15">
        <v>0</v>
      </c>
      <c r="GGK15">
        <v>0</v>
      </c>
      <c r="GGL15">
        <v>0.2</v>
      </c>
      <c r="GGM15">
        <v>0.2</v>
      </c>
      <c r="GGN15">
        <v>0</v>
      </c>
      <c r="GGO15">
        <v>0</v>
      </c>
      <c r="GGP15">
        <v>0.2</v>
      </c>
      <c r="GGQ15">
        <v>0</v>
      </c>
      <c r="GGR15">
        <v>0.2</v>
      </c>
      <c r="GGS15">
        <v>0</v>
      </c>
      <c r="GGT15">
        <v>0.2</v>
      </c>
      <c r="GGU15">
        <v>0.2</v>
      </c>
      <c r="GGV15">
        <v>0</v>
      </c>
      <c r="GGW15">
        <v>0</v>
      </c>
      <c r="GGX15">
        <v>0.2</v>
      </c>
      <c r="GGY15">
        <v>0.2</v>
      </c>
      <c r="GGZ15">
        <v>0</v>
      </c>
      <c r="GHA15">
        <v>0</v>
      </c>
      <c r="GHB15">
        <v>0.2</v>
      </c>
      <c r="GHC15">
        <v>0.2</v>
      </c>
      <c r="GHD15">
        <v>0</v>
      </c>
      <c r="GHE15">
        <v>0.2</v>
      </c>
      <c r="GHF15">
        <v>0</v>
      </c>
      <c r="GHG15">
        <v>0</v>
      </c>
      <c r="GHH15">
        <v>0.2</v>
      </c>
      <c r="GHI15">
        <v>0.2</v>
      </c>
      <c r="GHJ15">
        <v>0.2</v>
      </c>
      <c r="GHK15">
        <v>0.2</v>
      </c>
      <c r="GHL15">
        <v>0.2</v>
      </c>
      <c r="GHM15">
        <v>0.2</v>
      </c>
      <c r="GHN15">
        <v>0</v>
      </c>
      <c r="GHO15">
        <v>0</v>
      </c>
      <c r="GHP15">
        <v>0.2</v>
      </c>
      <c r="GHQ15">
        <v>0</v>
      </c>
      <c r="GHR15">
        <v>0</v>
      </c>
      <c r="GHS15">
        <v>0</v>
      </c>
      <c r="GHT15">
        <v>0.2</v>
      </c>
      <c r="GHU15">
        <v>0</v>
      </c>
      <c r="GHV15">
        <v>0.2</v>
      </c>
      <c r="GHW15">
        <v>0.2</v>
      </c>
      <c r="GHX15">
        <v>0.2</v>
      </c>
      <c r="GHY15">
        <v>0.2</v>
      </c>
      <c r="GHZ15">
        <v>0.2</v>
      </c>
      <c r="GIA15">
        <v>0.2</v>
      </c>
      <c r="GIB15">
        <v>0.2</v>
      </c>
      <c r="GIC15">
        <v>0.2</v>
      </c>
      <c r="GID15">
        <v>0.2</v>
      </c>
      <c r="GIE15">
        <v>0</v>
      </c>
      <c r="GIF15">
        <v>0.2</v>
      </c>
      <c r="GIG15">
        <v>0.2</v>
      </c>
      <c r="GIH15">
        <v>0</v>
      </c>
      <c r="GII15">
        <v>0</v>
      </c>
      <c r="GIJ15">
        <v>0.2</v>
      </c>
      <c r="GIK15">
        <v>0.2</v>
      </c>
      <c r="GIL15">
        <v>0</v>
      </c>
      <c r="GIM15">
        <v>0.2</v>
      </c>
      <c r="GIN15">
        <v>0.2</v>
      </c>
      <c r="GIO15">
        <v>0.2</v>
      </c>
      <c r="GIP15">
        <v>0.2</v>
      </c>
      <c r="GIQ15">
        <v>0.2</v>
      </c>
      <c r="GIR15">
        <v>0.2</v>
      </c>
      <c r="GIS15">
        <v>0</v>
      </c>
      <c r="GIT15">
        <v>0.2</v>
      </c>
      <c r="GIU15">
        <v>0.2</v>
      </c>
      <c r="GIV15">
        <v>0</v>
      </c>
      <c r="GIW15">
        <v>0.2</v>
      </c>
      <c r="GIX15">
        <v>0</v>
      </c>
      <c r="GIY15">
        <v>0.2</v>
      </c>
      <c r="GIZ15">
        <v>0.2</v>
      </c>
      <c r="GJA15">
        <v>0.2</v>
      </c>
      <c r="GJB15">
        <v>0</v>
      </c>
      <c r="GJC15">
        <v>0.2</v>
      </c>
      <c r="GJD15">
        <v>0</v>
      </c>
      <c r="GJE15">
        <v>0</v>
      </c>
      <c r="GJF15">
        <v>0.2</v>
      </c>
      <c r="GJG15">
        <v>0</v>
      </c>
      <c r="GJH15">
        <v>0.2</v>
      </c>
      <c r="GJI15">
        <v>0.2</v>
      </c>
      <c r="GJJ15">
        <v>0.2</v>
      </c>
      <c r="GJK15">
        <v>0</v>
      </c>
      <c r="GJL15">
        <v>0</v>
      </c>
    </row>
    <row r="16" spans="2:5004">
      <c r="B16">
        <v>7</v>
      </c>
      <c r="C16" s="2">
        <v>0.1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0.2</v>
      </c>
      <c r="DJ16">
        <v>0</v>
      </c>
      <c r="DK16">
        <v>0</v>
      </c>
      <c r="DL16">
        <v>0</v>
      </c>
      <c r="DM16">
        <v>0</v>
      </c>
      <c r="DN16">
        <v>0.2</v>
      </c>
      <c r="DO16">
        <v>0.2</v>
      </c>
      <c r="DP16">
        <v>0</v>
      </c>
      <c r="DQ16">
        <v>0.2</v>
      </c>
      <c r="DR16">
        <v>0.2</v>
      </c>
      <c r="DS16">
        <v>0.2</v>
      </c>
      <c r="DT16">
        <v>0</v>
      </c>
      <c r="DU16">
        <v>0.2</v>
      </c>
      <c r="DV16">
        <v>0</v>
      </c>
      <c r="DW16">
        <v>0</v>
      </c>
      <c r="DX16">
        <v>0.2</v>
      </c>
      <c r="DY16">
        <v>0</v>
      </c>
      <c r="DZ16">
        <v>0</v>
      </c>
      <c r="EA16">
        <v>0</v>
      </c>
      <c r="EB16">
        <v>0.2</v>
      </c>
      <c r="EC16">
        <v>0.2</v>
      </c>
      <c r="ED16">
        <v>0.2</v>
      </c>
      <c r="EE16">
        <v>0</v>
      </c>
      <c r="EF16">
        <v>0</v>
      </c>
      <c r="EG16">
        <v>0.2</v>
      </c>
      <c r="EH16">
        <v>0</v>
      </c>
      <c r="EI16">
        <v>0</v>
      </c>
      <c r="EJ16">
        <v>0.2</v>
      </c>
      <c r="EK16">
        <v>0.2</v>
      </c>
      <c r="EL16">
        <v>0</v>
      </c>
      <c r="EM16">
        <v>0.2</v>
      </c>
      <c r="EN16">
        <v>0</v>
      </c>
      <c r="EO16">
        <v>0.2</v>
      </c>
      <c r="EP16">
        <v>0</v>
      </c>
      <c r="EQ16">
        <v>0</v>
      </c>
      <c r="ER16">
        <v>0.2</v>
      </c>
      <c r="ES16">
        <v>0.2</v>
      </c>
      <c r="ET16">
        <v>0.2</v>
      </c>
      <c r="EU16">
        <v>0.2</v>
      </c>
      <c r="EV16">
        <v>0</v>
      </c>
      <c r="EW16">
        <v>0</v>
      </c>
      <c r="EX16">
        <v>0.2</v>
      </c>
      <c r="EY16">
        <v>0.2</v>
      </c>
      <c r="EZ16">
        <v>0</v>
      </c>
      <c r="FA16">
        <v>0.2</v>
      </c>
      <c r="FB16">
        <v>0.2</v>
      </c>
      <c r="FC16">
        <v>0.2</v>
      </c>
      <c r="FD16">
        <v>0.2</v>
      </c>
      <c r="FE16">
        <v>0</v>
      </c>
      <c r="FF16">
        <v>0</v>
      </c>
      <c r="FG16">
        <v>0.2</v>
      </c>
      <c r="FH16">
        <v>0.2</v>
      </c>
      <c r="FI16">
        <v>0</v>
      </c>
      <c r="FJ16">
        <v>0</v>
      </c>
      <c r="FK16">
        <v>0.2</v>
      </c>
      <c r="FL16">
        <v>0.2</v>
      </c>
      <c r="FM16">
        <v>0</v>
      </c>
      <c r="FN16">
        <v>0.2</v>
      </c>
      <c r="FO16">
        <v>0.2</v>
      </c>
      <c r="FP16">
        <v>0</v>
      </c>
      <c r="FQ16">
        <v>0.2</v>
      </c>
      <c r="FR16">
        <v>0.2</v>
      </c>
      <c r="FS16">
        <v>0.2</v>
      </c>
      <c r="FT16">
        <v>0.2</v>
      </c>
      <c r="FU16">
        <v>0</v>
      </c>
      <c r="FV16">
        <v>0</v>
      </c>
      <c r="FW16">
        <v>0</v>
      </c>
      <c r="FX16">
        <v>0.2</v>
      </c>
      <c r="FY16">
        <v>0.2</v>
      </c>
      <c r="FZ16">
        <v>0</v>
      </c>
      <c r="GA16">
        <v>0</v>
      </c>
      <c r="GB16">
        <v>0.2</v>
      </c>
      <c r="GC16">
        <v>0.2</v>
      </c>
      <c r="GD16">
        <v>0</v>
      </c>
      <c r="GE16">
        <v>0</v>
      </c>
      <c r="GF16">
        <v>0</v>
      </c>
      <c r="GG16">
        <v>0</v>
      </c>
      <c r="GH16">
        <v>0.2</v>
      </c>
      <c r="GI16">
        <v>0.2</v>
      </c>
      <c r="GJ16">
        <v>0.2</v>
      </c>
      <c r="GK16">
        <v>0</v>
      </c>
      <c r="GL16">
        <v>0.2</v>
      </c>
      <c r="GM16">
        <v>0</v>
      </c>
      <c r="GN16">
        <v>0</v>
      </c>
      <c r="GO16">
        <v>0</v>
      </c>
      <c r="GP16">
        <v>0.2</v>
      </c>
      <c r="GQ16">
        <v>0.2</v>
      </c>
      <c r="GR16">
        <v>0</v>
      </c>
      <c r="GS16">
        <v>0</v>
      </c>
      <c r="GT16">
        <v>0</v>
      </c>
      <c r="GU16">
        <v>0</v>
      </c>
      <c r="GV16">
        <v>0.2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0.2</v>
      </c>
      <c r="HD16">
        <v>0</v>
      </c>
      <c r="HE16">
        <v>0.2</v>
      </c>
      <c r="HF16">
        <v>0</v>
      </c>
      <c r="HG16">
        <v>0.2</v>
      </c>
      <c r="HH16">
        <v>0.2</v>
      </c>
      <c r="HI16">
        <v>0</v>
      </c>
      <c r="HJ16">
        <v>0.2</v>
      </c>
      <c r="HK16">
        <v>0</v>
      </c>
      <c r="HL16">
        <v>0.2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0.2</v>
      </c>
      <c r="HS16">
        <v>0</v>
      </c>
      <c r="HT16">
        <v>0</v>
      </c>
      <c r="HU16">
        <v>0</v>
      </c>
      <c r="HV16">
        <v>0.2</v>
      </c>
      <c r="HW16">
        <v>0.2</v>
      </c>
      <c r="HX16">
        <v>0</v>
      </c>
      <c r="HY16">
        <v>0.2</v>
      </c>
      <c r="HZ16">
        <v>0.2</v>
      </c>
      <c r="IA16">
        <v>0</v>
      </c>
      <c r="IB16">
        <v>0</v>
      </c>
      <c r="IC16">
        <v>0.2</v>
      </c>
      <c r="ID16">
        <v>0.2</v>
      </c>
      <c r="IE16">
        <v>0</v>
      </c>
      <c r="IF16">
        <v>0.2</v>
      </c>
      <c r="IG16">
        <v>0.2</v>
      </c>
      <c r="IH16">
        <v>0</v>
      </c>
      <c r="II16">
        <v>0.2</v>
      </c>
      <c r="IJ16">
        <v>0</v>
      </c>
      <c r="IK16">
        <v>0</v>
      </c>
      <c r="IL16">
        <v>0.2</v>
      </c>
      <c r="IM16">
        <v>0.2</v>
      </c>
      <c r="IN16">
        <v>0.2</v>
      </c>
      <c r="IO16">
        <v>0.2</v>
      </c>
      <c r="IP16">
        <v>0</v>
      </c>
      <c r="IQ16">
        <v>0.2</v>
      </c>
      <c r="IR16">
        <v>0.2</v>
      </c>
      <c r="IS16">
        <v>0.2</v>
      </c>
      <c r="IT16">
        <v>0</v>
      </c>
      <c r="IU16">
        <v>0</v>
      </c>
      <c r="IV16">
        <v>0</v>
      </c>
      <c r="IW16">
        <v>0.2</v>
      </c>
      <c r="IX16">
        <v>0.2</v>
      </c>
      <c r="IY16">
        <v>0</v>
      </c>
      <c r="IZ16">
        <v>0</v>
      </c>
      <c r="JA16">
        <v>0.2</v>
      </c>
      <c r="JB16">
        <v>0</v>
      </c>
      <c r="JC16">
        <v>0.2</v>
      </c>
      <c r="JD16">
        <v>0</v>
      </c>
      <c r="JE16">
        <v>0.2</v>
      </c>
      <c r="JF16">
        <v>0.2</v>
      </c>
      <c r="JG16">
        <v>0</v>
      </c>
      <c r="JH16">
        <v>0.2</v>
      </c>
      <c r="JI16">
        <v>0</v>
      </c>
      <c r="JJ16">
        <v>0.2</v>
      </c>
      <c r="JK16">
        <v>0</v>
      </c>
      <c r="JL16">
        <v>0</v>
      </c>
      <c r="JM16">
        <v>0.2</v>
      </c>
      <c r="JN16">
        <v>0.2</v>
      </c>
      <c r="JO16">
        <v>0.2</v>
      </c>
      <c r="JP16">
        <v>0.2</v>
      </c>
      <c r="JQ16">
        <v>0.2</v>
      </c>
      <c r="JR16">
        <v>0.2</v>
      </c>
      <c r="JS16">
        <v>0</v>
      </c>
      <c r="JT16">
        <v>0.2</v>
      </c>
      <c r="JU16">
        <v>0.2</v>
      </c>
      <c r="JV16">
        <v>0.2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0.2</v>
      </c>
      <c r="KC16">
        <v>0.2</v>
      </c>
      <c r="KD16">
        <v>0.2</v>
      </c>
      <c r="KE16">
        <v>0</v>
      </c>
      <c r="KF16">
        <v>0.2</v>
      </c>
      <c r="KG16">
        <v>0.2</v>
      </c>
      <c r="KH16">
        <v>0.2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0.2</v>
      </c>
      <c r="KO16">
        <v>0.2</v>
      </c>
      <c r="KP16">
        <v>0</v>
      </c>
      <c r="KQ16">
        <v>0.2</v>
      </c>
      <c r="KR16">
        <v>0.2</v>
      </c>
      <c r="KS16">
        <v>0</v>
      </c>
      <c r="KT16">
        <v>0.2</v>
      </c>
      <c r="KU16">
        <v>0</v>
      </c>
      <c r="KV16">
        <v>0.2</v>
      </c>
      <c r="KW16">
        <v>0</v>
      </c>
      <c r="KX16">
        <v>0.2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0.2</v>
      </c>
      <c r="LE16">
        <v>0</v>
      </c>
      <c r="LF16">
        <v>0</v>
      </c>
      <c r="LG16">
        <v>0.2</v>
      </c>
      <c r="LH16">
        <v>0</v>
      </c>
      <c r="LI16">
        <v>0.2</v>
      </c>
      <c r="LJ16">
        <v>0</v>
      </c>
      <c r="LK16">
        <v>0</v>
      </c>
      <c r="LL16">
        <v>0.2</v>
      </c>
      <c r="LM16">
        <v>0</v>
      </c>
      <c r="LN16">
        <v>0.2</v>
      </c>
      <c r="LO16">
        <v>0</v>
      </c>
      <c r="LP16">
        <v>0</v>
      </c>
      <c r="LQ16">
        <v>0</v>
      </c>
      <c r="LR16">
        <v>0</v>
      </c>
      <c r="LS16">
        <v>0.2</v>
      </c>
      <c r="LT16">
        <v>0</v>
      </c>
      <c r="LU16">
        <v>0.2</v>
      </c>
      <c r="LV16">
        <v>0</v>
      </c>
      <c r="LW16">
        <v>0.2</v>
      </c>
      <c r="LX16">
        <v>0</v>
      </c>
      <c r="LY16">
        <v>0.2</v>
      </c>
      <c r="LZ16">
        <v>0.2</v>
      </c>
      <c r="MA16">
        <v>0</v>
      </c>
      <c r="MB16">
        <v>0.2</v>
      </c>
      <c r="MC16">
        <v>0</v>
      </c>
      <c r="MD16">
        <v>0</v>
      </c>
      <c r="ME16">
        <v>0</v>
      </c>
      <c r="MF16">
        <v>0.2</v>
      </c>
      <c r="MG16">
        <v>0</v>
      </c>
      <c r="MH16">
        <v>0</v>
      </c>
      <c r="MI16">
        <v>0.2</v>
      </c>
      <c r="MJ16">
        <v>0.2</v>
      </c>
      <c r="MK16">
        <v>0.2</v>
      </c>
      <c r="ML16">
        <v>0.2</v>
      </c>
      <c r="MM16">
        <v>0.2</v>
      </c>
      <c r="MN16">
        <v>0</v>
      </c>
      <c r="MO16">
        <v>0.2</v>
      </c>
      <c r="MP16">
        <v>0</v>
      </c>
      <c r="MQ16">
        <v>0</v>
      </c>
      <c r="MR16">
        <v>0.2</v>
      </c>
      <c r="MS16">
        <v>0.2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0.2</v>
      </c>
      <c r="NB16">
        <v>0</v>
      </c>
      <c r="NC16">
        <v>0.2</v>
      </c>
      <c r="ND16">
        <v>0.2</v>
      </c>
      <c r="NE16">
        <v>0.2</v>
      </c>
      <c r="NF16">
        <v>0.2</v>
      </c>
      <c r="NG16">
        <v>0.2</v>
      </c>
      <c r="NH16">
        <v>0.2</v>
      </c>
      <c r="NI16">
        <v>0</v>
      </c>
      <c r="NJ16">
        <v>0.2</v>
      </c>
      <c r="NK16">
        <v>0.2</v>
      </c>
      <c r="NL16">
        <v>0.2</v>
      </c>
      <c r="NM16">
        <v>0</v>
      </c>
      <c r="NN16">
        <v>0.2</v>
      </c>
      <c r="NO16">
        <v>0</v>
      </c>
      <c r="NP16">
        <v>0.2</v>
      </c>
      <c r="NQ16">
        <v>0</v>
      </c>
      <c r="NR16">
        <v>0</v>
      </c>
      <c r="NS16">
        <v>0</v>
      </c>
      <c r="NT16">
        <v>0.2</v>
      </c>
      <c r="NU16">
        <v>0</v>
      </c>
      <c r="NV16">
        <v>0</v>
      </c>
      <c r="NW16">
        <v>0</v>
      </c>
      <c r="NX16">
        <v>0.2</v>
      </c>
      <c r="NY16">
        <v>0</v>
      </c>
      <c r="NZ16">
        <v>0.2</v>
      </c>
      <c r="OA16">
        <v>0</v>
      </c>
      <c r="OB16">
        <v>0.2</v>
      </c>
      <c r="OC16">
        <v>0.2</v>
      </c>
      <c r="OD16">
        <v>0</v>
      </c>
      <c r="OE16">
        <v>0</v>
      </c>
      <c r="OF16">
        <v>0</v>
      </c>
      <c r="OG16">
        <v>0</v>
      </c>
      <c r="OH16">
        <v>0.2</v>
      </c>
      <c r="OI16">
        <v>0.2</v>
      </c>
      <c r="OJ16">
        <v>0.2</v>
      </c>
      <c r="OK16">
        <v>0</v>
      </c>
      <c r="OL16">
        <v>0</v>
      </c>
      <c r="OM16">
        <v>0</v>
      </c>
      <c r="ON16">
        <v>0</v>
      </c>
      <c r="OO16">
        <v>0.2</v>
      </c>
      <c r="OP16">
        <v>0.2</v>
      </c>
      <c r="OQ16">
        <v>0</v>
      </c>
      <c r="OR16">
        <v>0.2</v>
      </c>
      <c r="OS16">
        <v>0.2</v>
      </c>
      <c r="OT16">
        <v>0</v>
      </c>
      <c r="OU16">
        <v>0</v>
      </c>
      <c r="OV16">
        <v>0</v>
      </c>
      <c r="OW16">
        <v>0.2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0.2</v>
      </c>
      <c r="PD16">
        <v>0</v>
      </c>
      <c r="PE16">
        <v>0</v>
      </c>
      <c r="PF16">
        <v>0</v>
      </c>
      <c r="PG16">
        <v>0.2</v>
      </c>
      <c r="PH16">
        <v>0</v>
      </c>
      <c r="PI16">
        <v>0</v>
      </c>
      <c r="PJ16">
        <v>0.2</v>
      </c>
      <c r="PK16">
        <v>0.2</v>
      </c>
      <c r="PL16">
        <v>0.2</v>
      </c>
      <c r="PM16">
        <v>0.2</v>
      </c>
      <c r="PN16">
        <v>0</v>
      </c>
      <c r="PO16">
        <v>0.2</v>
      </c>
      <c r="PP16">
        <v>0</v>
      </c>
      <c r="PQ16">
        <v>0</v>
      </c>
      <c r="PR16">
        <v>0</v>
      </c>
      <c r="PS16">
        <v>0.2</v>
      </c>
      <c r="PT16">
        <v>0.2</v>
      </c>
      <c r="PU16">
        <v>0</v>
      </c>
      <c r="PV16">
        <v>0</v>
      </c>
      <c r="PW16">
        <v>0</v>
      </c>
      <c r="PX16">
        <v>0.2</v>
      </c>
      <c r="PY16">
        <v>0</v>
      </c>
      <c r="PZ16">
        <v>0</v>
      </c>
      <c r="QA16">
        <v>0</v>
      </c>
      <c r="QB16">
        <v>0.2</v>
      </c>
      <c r="QC16">
        <v>0</v>
      </c>
      <c r="QD16">
        <v>0</v>
      </c>
      <c r="QE16">
        <v>0</v>
      </c>
      <c r="QF16">
        <v>0.2</v>
      </c>
      <c r="QG16">
        <v>0</v>
      </c>
      <c r="QH16">
        <v>0.2</v>
      </c>
      <c r="QI16">
        <v>0.2</v>
      </c>
      <c r="QJ16">
        <v>0.2</v>
      </c>
      <c r="QK16">
        <v>0.2</v>
      </c>
      <c r="QL16">
        <v>0.2</v>
      </c>
      <c r="QM16">
        <v>0</v>
      </c>
      <c r="QN16">
        <v>0.2</v>
      </c>
      <c r="QO16">
        <v>0</v>
      </c>
      <c r="QP16">
        <v>0</v>
      </c>
      <c r="QQ16">
        <v>0.2</v>
      </c>
      <c r="QR16">
        <v>0.2</v>
      </c>
      <c r="QS16">
        <v>0</v>
      </c>
      <c r="QT16">
        <v>0.2</v>
      </c>
      <c r="QU16">
        <v>0</v>
      </c>
      <c r="QV16">
        <v>0</v>
      </c>
      <c r="QW16">
        <v>0.2</v>
      </c>
      <c r="QX16">
        <v>0.2</v>
      </c>
      <c r="QY16">
        <v>0</v>
      </c>
      <c r="QZ16">
        <v>0.2</v>
      </c>
      <c r="RA16">
        <v>0.2</v>
      </c>
      <c r="RB16">
        <v>0.2</v>
      </c>
      <c r="RC16">
        <v>0.2</v>
      </c>
      <c r="RD16">
        <v>0</v>
      </c>
      <c r="RE16">
        <v>0.2</v>
      </c>
      <c r="RF16">
        <v>0.2</v>
      </c>
      <c r="RG16">
        <v>0</v>
      </c>
      <c r="RH16">
        <v>0.2</v>
      </c>
      <c r="RI16">
        <v>0.2</v>
      </c>
      <c r="RJ16">
        <v>0</v>
      </c>
      <c r="RK16">
        <v>0.2</v>
      </c>
      <c r="RL16">
        <v>0.2</v>
      </c>
      <c r="RM16">
        <v>0</v>
      </c>
      <c r="RN16">
        <v>0.2</v>
      </c>
      <c r="RO16">
        <v>0</v>
      </c>
      <c r="RP16">
        <v>0.2</v>
      </c>
      <c r="RQ16">
        <v>0.2</v>
      </c>
      <c r="RR16">
        <v>0.2</v>
      </c>
      <c r="RS16">
        <v>0.2</v>
      </c>
      <c r="RT16">
        <v>0.2</v>
      </c>
      <c r="RU16">
        <v>0</v>
      </c>
      <c r="RV16">
        <v>0</v>
      </c>
      <c r="RW16">
        <v>0</v>
      </c>
      <c r="RX16">
        <v>0</v>
      </c>
      <c r="RY16">
        <v>0.2</v>
      </c>
      <c r="RZ16">
        <v>0</v>
      </c>
      <c r="SA16">
        <v>0.2</v>
      </c>
      <c r="SB16">
        <v>0</v>
      </c>
      <c r="SC16">
        <v>0.2</v>
      </c>
      <c r="SD16">
        <v>0</v>
      </c>
      <c r="SE16">
        <v>0</v>
      </c>
      <c r="SF16">
        <v>0.2</v>
      </c>
      <c r="SG16">
        <v>0</v>
      </c>
      <c r="SH16">
        <v>0.2</v>
      </c>
      <c r="SI16">
        <v>0.2</v>
      </c>
      <c r="SJ16">
        <v>0</v>
      </c>
      <c r="SK16">
        <v>0</v>
      </c>
      <c r="SL16">
        <v>0</v>
      </c>
      <c r="SM16">
        <v>0.2</v>
      </c>
      <c r="SN16">
        <v>0.2</v>
      </c>
      <c r="SO16">
        <v>0</v>
      </c>
      <c r="SP16">
        <v>0</v>
      </c>
      <c r="SQ16">
        <v>0</v>
      </c>
      <c r="SR16">
        <v>0.2</v>
      </c>
      <c r="SS16">
        <v>0</v>
      </c>
      <c r="ST16">
        <v>0.2</v>
      </c>
      <c r="SU16">
        <v>0</v>
      </c>
      <c r="SV16">
        <v>0</v>
      </c>
      <c r="SW16">
        <v>0.2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0.2</v>
      </c>
      <c r="TD16">
        <v>0</v>
      </c>
      <c r="TE16">
        <v>0</v>
      </c>
      <c r="TF16">
        <v>0</v>
      </c>
      <c r="TG16">
        <v>0</v>
      </c>
      <c r="TH16">
        <v>0.2</v>
      </c>
      <c r="TI16">
        <v>0.2</v>
      </c>
      <c r="TJ16">
        <v>0.2</v>
      </c>
      <c r="TK16">
        <v>0.2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0.2</v>
      </c>
      <c r="TR16">
        <v>0.2</v>
      </c>
      <c r="TS16">
        <v>0</v>
      </c>
      <c r="TT16">
        <v>0.2</v>
      </c>
      <c r="TU16">
        <v>0.2</v>
      </c>
      <c r="TV16">
        <v>0</v>
      </c>
      <c r="TW16">
        <v>0.2</v>
      </c>
      <c r="TX16">
        <v>0</v>
      </c>
      <c r="TY16">
        <v>0.2</v>
      </c>
      <c r="TZ16">
        <v>0.2</v>
      </c>
      <c r="UA16">
        <v>0</v>
      </c>
      <c r="UB16">
        <v>0.2</v>
      </c>
      <c r="UC16">
        <v>0.2</v>
      </c>
      <c r="UD16">
        <v>0</v>
      </c>
      <c r="UE16">
        <v>0.2</v>
      </c>
      <c r="UF16">
        <v>0.2</v>
      </c>
      <c r="UG16">
        <v>0</v>
      </c>
      <c r="UH16">
        <v>0.2</v>
      </c>
      <c r="UI16">
        <v>0.2</v>
      </c>
      <c r="UJ16">
        <v>0.2</v>
      </c>
      <c r="UK16">
        <v>0</v>
      </c>
      <c r="UL16">
        <v>0.2</v>
      </c>
      <c r="UM16">
        <v>0.2</v>
      </c>
      <c r="UN16">
        <v>0.2</v>
      </c>
      <c r="UO16">
        <v>0</v>
      </c>
      <c r="UP16">
        <v>0</v>
      </c>
      <c r="UQ16">
        <v>0.2</v>
      </c>
      <c r="UR16">
        <v>0.2</v>
      </c>
      <c r="US16">
        <v>0.2</v>
      </c>
      <c r="UT16">
        <v>0</v>
      </c>
      <c r="UU16">
        <v>0.2</v>
      </c>
      <c r="UV16">
        <v>0</v>
      </c>
      <c r="UW16">
        <v>0.2</v>
      </c>
      <c r="UX16">
        <v>0</v>
      </c>
      <c r="UY16">
        <v>0.2</v>
      </c>
      <c r="UZ16">
        <v>0</v>
      </c>
      <c r="VA16">
        <v>0</v>
      </c>
      <c r="VB16">
        <v>0.2</v>
      </c>
      <c r="VC16">
        <v>0.2</v>
      </c>
      <c r="VD16">
        <v>0</v>
      </c>
      <c r="VE16">
        <v>0</v>
      </c>
      <c r="VF16">
        <v>0.2</v>
      </c>
      <c r="VG16">
        <v>0.2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0.2</v>
      </c>
      <c r="VN16">
        <v>0</v>
      </c>
      <c r="VO16">
        <v>0.2</v>
      </c>
      <c r="VP16">
        <v>0</v>
      </c>
      <c r="VQ16">
        <v>0</v>
      </c>
      <c r="VR16">
        <v>0</v>
      </c>
      <c r="VS16">
        <v>0</v>
      </c>
      <c r="VT16">
        <v>0.2</v>
      </c>
      <c r="VU16">
        <v>0</v>
      </c>
      <c r="VV16">
        <v>0</v>
      </c>
      <c r="VW16">
        <v>0.2</v>
      </c>
      <c r="VX16">
        <v>0</v>
      </c>
      <c r="VY16">
        <v>0</v>
      </c>
      <c r="VZ16">
        <v>0.2</v>
      </c>
      <c r="WA16">
        <v>0</v>
      </c>
      <c r="WB16">
        <v>0.2</v>
      </c>
      <c r="WC16">
        <v>0.2</v>
      </c>
      <c r="WD16">
        <v>0</v>
      </c>
      <c r="WE16">
        <v>0</v>
      </c>
      <c r="WF16">
        <v>0</v>
      </c>
      <c r="WG16">
        <v>0.2</v>
      </c>
      <c r="WH16">
        <v>0.2</v>
      </c>
      <c r="WI16">
        <v>0</v>
      </c>
      <c r="WJ16">
        <v>0</v>
      </c>
      <c r="WK16">
        <v>0.2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0.2</v>
      </c>
      <c r="WT16">
        <v>0.2</v>
      </c>
      <c r="WU16">
        <v>0.2</v>
      </c>
      <c r="WV16">
        <v>0</v>
      </c>
      <c r="WW16">
        <v>0.2</v>
      </c>
      <c r="WX16">
        <v>0.2</v>
      </c>
      <c r="WY16">
        <v>0.2</v>
      </c>
      <c r="WZ16">
        <v>0.2</v>
      </c>
      <c r="XA16">
        <v>0.2</v>
      </c>
      <c r="XB16">
        <v>0.2</v>
      </c>
      <c r="XC16">
        <v>0</v>
      </c>
      <c r="XD16">
        <v>0</v>
      </c>
      <c r="XE16">
        <v>0.2</v>
      </c>
      <c r="XF16">
        <v>0.2</v>
      </c>
      <c r="XG16">
        <v>0.2</v>
      </c>
      <c r="XH16">
        <v>0.2</v>
      </c>
      <c r="XI16">
        <v>0</v>
      </c>
      <c r="XJ16">
        <v>0.2</v>
      </c>
      <c r="XK16">
        <v>0</v>
      </c>
      <c r="XL16">
        <v>0</v>
      </c>
      <c r="XM16">
        <v>0</v>
      </c>
      <c r="XN16">
        <v>0.2</v>
      </c>
      <c r="XO16">
        <v>0.2</v>
      </c>
      <c r="XP16">
        <v>0.2</v>
      </c>
      <c r="XQ16">
        <v>0.2</v>
      </c>
      <c r="XR16">
        <v>0.2</v>
      </c>
      <c r="XS16">
        <v>0</v>
      </c>
      <c r="XT16">
        <v>0</v>
      </c>
      <c r="XU16">
        <v>0</v>
      </c>
      <c r="XV16">
        <v>0</v>
      </c>
      <c r="XW16">
        <v>0.2</v>
      </c>
      <c r="XX16">
        <v>0.2</v>
      </c>
      <c r="XY16">
        <v>0</v>
      </c>
      <c r="XZ16">
        <v>0.2</v>
      </c>
      <c r="YA16">
        <v>0.2</v>
      </c>
      <c r="YB16">
        <v>0.2</v>
      </c>
      <c r="YC16">
        <v>0</v>
      </c>
      <c r="YD16">
        <v>0.2</v>
      </c>
      <c r="YE16">
        <v>0.2</v>
      </c>
      <c r="YF16">
        <v>0</v>
      </c>
      <c r="YG16">
        <v>0.2</v>
      </c>
      <c r="YH16">
        <v>0.2</v>
      </c>
      <c r="YI16">
        <v>0</v>
      </c>
      <c r="YJ16">
        <v>0.2</v>
      </c>
      <c r="YK16">
        <v>0.2</v>
      </c>
      <c r="YL16">
        <v>0</v>
      </c>
      <c r="YM16">
        <v>0.2</v>
      </c>
      <c r="YN16">
        <v>0</v>
      </c>
      <c r="YO16">
        <v>0.2</v>
      </c>
      <c r="YP16">
        <v>0.2</v>
      </c>
      <c r="YQ16">
        <v>0</v>
      </c>
      <c r="YR16">
        <v>0.2</v>
      </c>
      <c r="YS16">
        <v>0</v>
      </c>
      <c r="YT16">
        <v>0.2</v>
      </c>
      <c r="YU16">
        <v>0.2</v>
      </c>
      <c r="YV16">
        <v>0</v>
      </c>
      <c r="YW16">
        <v>0</v>
      </c>
      <c r="YX16">
        <v>0.2</v>
      </c>
      <c r="YY16">
        <v>0.2</v>
      </c>
      <c r="YZ16">
        <v>0</v>
      </c>
      <c r="ZA16">
        <v>0.2</v>
      </c>
      <c r="ZB16">
        <v>0</v>
      </c>
      <c r="ZC16">
        <v>0</v>
      </c>
      <c r="ZD16">
        <v>0.2</v>
      </c>
      <c r="ZE16">
        <v>0.2</v>
      </c>
      <c r="ZF16">
        <v>0</v>
      </c>
      <c r="ZG16">
        <v>0</v>
      </c>
      <c r="ZH16">
        <v>0.2</v>
      </c>
      <c r="ZI16">
        <v>0.2</v>
      </c>
      <c r="ZJ16">
        <v>0.2</v>
      </c>
      <c r="ZK16">
        <v>0.2</v>
      </c>
      <c r="ZL16">
        <v>0</v>
      </c>
      <c r="ZM16">
        <v>0</v>
      </c>
      <c r="ZN16">
        <v>0.2</v>
      </c>
      <c r="ZO16">
        <v>0</v>
      </c>
      <c r="ZP16">
        <v>0</v>
      </c>
      <c r="ZQ16">
        <v>0</v>
      </c>
      <c r="ZR16">
        <v>0.2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0.2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0.2</v>
      </c>
      <c r="AAH16">
        <v>0</v>
      </c>
      <c r="AAI16">
        <v>0.2</v>
      </c>
      <c r="AAJ16">
        <v>0.2</v>
      </c>
      <c r="AAK16">
        <v>0.2</v>
      </c>
      <c r="AAL16">
        <v>0</v>
      </c>
      <c r="AAM16">
        <v>0.2</v>
      </c>
      <c r="AAN16">
        <v>0</v>
      </c>
      <c r="AAO16">
        <v>0.2</v>
      </c>
      <c r="AAP16">
        <v>0.2</v>
      </c>
      <c r="AAQ16">
        <v>0.2</v>
      </c>
      <c r="AAR16">
        <v>0</v>
      </c>
      <c r="AAS16">
        <v>0.2</v>
      </c>
      <c r="AAT16">
        <v>0</v>
      </c>
      <c r="AAU16">
        <v>0.2</v>
      </c>
      <c r="AAV16">
        <v>0</v>
      </c>
      <c r="AAW16">
        <v>0</v>
      </c>
      <c r="AAX16">
        <v>0.2</v>
      </c>
      <c r="AAY16">
        <v>0</v>
      </c>
      <c r="AAZ16">
        <v>0.2</v>
      </c>
      <c r="ABA16">
        <v>0.2</v>
      </c>
      <c r="ABB16">
        <v>0.2</v>
      </c>
      <c r="ABC16">
        <v>0.2</v>
      </c>
      <c r="ABD16">
        <v>0</v>
      </c>
      <c r="ABE16">
        <v>0</v>
      </c>
      <c r="ABF16">
        <v>0.2</v>
      </c>
      <c r="ABG16">
        <v>0</v>
      </c>
      <c r="ABH16">
        <v>0.2</v>
      </c>
      <c r="ABI16">
        <v>0.2</v>
      </c>
      <c r="ABJ16">
        <v>0.2</v>
      </c>
      <c r="ABK16">
        <v>0.2</v>
      </c>
      <c r="ABL16">
        <v>0</v>
      </c>
      <c r="ABM16">
        <v>0</v>
      </c>
      <c r="ABN16">
        <v>0.2</v>
      </c>
      <c r="ABO16">
        <v>0</v>
      </c>
      <c r="ABP16">
        <v>0.2</v>
      </c>
      <c r="ABQ16">
        <v>0.2</v>
      </c>
      <c r="ABR16">
        <v>0</v>
      </c>
      <c r="ABS16">
        <v>0.2</v>
      </c>
      <c r="ABT16">
        <v>0</v>
      </c>
      <c r="ABU16">
        <v>0.2</v>
      </c>
      <c r="ABV16">
        <v>0.2</v>
      </c>
      <c r="ABW16">
        <v>0.2</v>
      </c>
      <c r="ABX16">
        <v>0.2</v>
      </c>
      <c r="ABY16">
        <v>0</v>
      </c>
      <c r="ABZ16">
        <v>0</v>
      </c>
      <c r="ACA16">
        <v>0</v>
      </c>
      <c r="ACB16">
        <v>0.2</v>
      </c>
      <c r="ACC16">
        <v>0</v>
      </c>
      <c r="ACD16">
        <v>0.2</v>
      </c>
      <c r="ACE16">
        <v>0</v>
      </c>
      <c r="ACF16">
        <v>0.2</v>
      </c>
      <c r="ACG16">
        <v>0.2</v>
      </c>
      <c r="ACH16">
        <v>0.2</v>
      </c>
      <c r="ACI16">
        <v>0</v>
      </c>
      <c r="ACJ16">
        <v>0.2</v>
      </c>
      <c r="ACK16">
        <v>0.2</v>
      </c>
      <c r="ACL16">
        <v>0.2</v>
      </c>
      <c r="ACM16">
        <v>0</v>
      </c>
      <c r="ACN16">
        <v>0</v>
      </c>
      <c r="ACO16">
        <v>0.2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0.2</v>
      </c>
      <c r="ACV16">
        <v>0.2</v>
      </c>
      <c r="ACW16">
        <v>0</v>
      </c>
      <c r="ACX16">
        <v>0.2</v>
      </c>
      <c r="ACY16">
        <v>0</v>
      </c>
      <c r="ACZ16">
        <v>0.2</v>
      </c>
      <c r="ADA16">
        <v>0.2</v>
      </c>
      <c r="ADB16">
        <v>0.2</v>
      </c>
      <c r="ADC16">
        <v>0</v>
      </c>
      <c r="ADD16">
        <v>0.2</v>
      </c>
      <c r="ADE16">
        <v>0</v>
      </c>
      <c r="ADF16">
        <v>0</v>
      </c>
      <c r="ADG16">
        <v>0.2</v>
      </c>
      <c r="ADH16">
        <v>0.2</v>
      </c>
      <c r="ADI16">
        <v>0</v>
      </c>
      <c r="ADJ16">
        <v>0</v>
      </c>
      <c r="ADK16">
        <v>0.2</v>
      </c>
      <c r="ADL16">
        <v>0.2</v>
      </c>
      <c r="ADM16">
        <v>0.2</v>
      </c>
      <c r="ADN16">
        <v>0</v>
      </c>
      <c r="ADO16">
        <v>0</v>
      </c>
      <c r="ADP16">
        <v>0</v>
      </c>
      <c r="ADQ16">
        <v>0</v>
      </c>
      <c r="ADR16">
        <v>0.2</v>
      </c>
      <c r="ADS16">
        <v>0.2</v>
      </c>
      <c r="ADT16">
        <v>0.2</v>
      </c>
      <c r="ADU16">
        <v>0.2</v>
      </c>
      <c r="ADV16">
        <v>0.2</v>
      </c>
      <c r="ADW16">
        <v>0</v>
      </c>
      <c r="ADX16">
        <v>0</v>
      </c>
      <c r="ADY16">
        <v>0.2</v>
      </c>
      <c r="ADZ16">
        <v>0.2</v>
      </c>
      <c r="AEA16">
        <v>0.2</v>
      </c>
      <c r="AEB16">
        <v>0</v>
      </c>
      <c r="AEC16">
        <v>0</v>
      </c>
      <c r="AED16">
        <v>0</v>
      </c>
      <c r="AEE16">
        <v>0</v>
      </c>
      <c r="AEF16">
        <v>0.2</v>
      </c>
      <c r="AEG16">
        <v>0</v>
      </c>
      <c r="AEH16">
        <v>0</v>
      </c>
      <c r="AEI16">
        <v>0</v>
      </c>
      <c r="AEJ16">
        <v>0.2</v>
      </c>
      <c r="AEK16">
        <v>0</v>
      </c>
      <c r="AEL16">
        <v>0</v>
      </c>
      <c r="AEM16">
        <v>0</v>
      </c>
      <c r="AEN16">
        <v>0</v>
      </c>
      <c r="AEO16">
        <v>0.2</v>
      </c>
      <c r="AEP16">
        <v>0.2</v>
      </c>
      <c r="AEQ16">
        <v>0</v>
      </c>
      <c r="AER16">
        <v>0.2</v>
      </c>
      <c r="AES16">
        <v>0.2</v>
      </c>
      <c r="AET16">
        <v>0</v>
      </c>
      <c r="AEU16">
        <v>0.2</v>
      </c>
      <c r="AEV16">
        <v>0.2</v>
      </c>
      <c r="AEW16">
        <v>0.2</v>
      </c>
      <c r="AEX16">
        <v>0.2</v>
      </c>
      <c r="AEY16">
        <v>0.2</v>
      </c>
      <c r="AEZ16">
        <v>0.2</v>
      </c>
      <c r="AFA16">
        <v>0.2</v>
      </c>
      <c r="AFB16">
        <v>0.2</v>
      </c>
      <c r="AFC16">
        <v>0.2</v>
      </c>
      <c r="AFD16">
        <v>0</v>
      </c>
      <c r="AFE16">
        <v>0.2</v>
      </c>
      <c r="AFF16">
        <v>0.2</v>
      </c>
      <c r="AFG16">
        <v>0</v>
      </c>
      <c r="AFH16">
        <v>0.2</v>
      </c>
      <c r="AFI16">
        <v>0</v>
      </c>
      <c r="AFJ16">
        <v>0.2</v>
      </c>
      <c r="AFK16">
        <v>0</v>
      </c>
      <c r="AFL16">
        <v>0</v>
      </c>
      <c r="AFM16">
        <v>0.2</v>
      </c>
      <c r="AFN16">
        <v>0.2</v>
      </c>
      <c r="AFO16">
        <v>0</v>
      </c>
      <c r="AFP16">
        <v>0</v>
      </c>
      <c r="AFQ16">
        <v>0</v>
      </c>
      <c r="AFR16">
        <v>0.2</v>
      </c>
      <c r="AFS16">
        <v>0.2</v>
      </c>
      <c r="AFT16">
        <v>0</v>
      </c>
      <c r="AFU16">
        <v>0</v>
      </c>
      <c r="AFV16">
        <v>0</v>
      </c>
      <c r="AFW16">
        <v>0</v>
      </c>
      <c r="AFX16">
        <v>0.2</v>
      </c>
      <c r="AFY16">
        <v>0</v>
      </c>
      <c r="AFZ16">
        <v>0</v>
      </c>
      <c r="AGA16">
        <v>0.2</v>
      </c>
      <c r="AGB16">
        <v>0.2</v>
      </c>
      <c r="AGC16">
        <v>0.2</v>
      </c>
      <c r="AGD16">
        <v>0</v>
      </c>
      <c r="AGE16">
        <v>0.2</v>
      </c>
      <c r="AGF16">
        <v>0</v>
      </c>
      <c r="AGG16">
        <v>0.2</v>
      </c>
      <c r="AGH16">
        <v>0.2</v>
      </c>
      <c r="AGI16">
        <v>0</v>
      </c>
      <c r="AGJ16">
        <v>0</v>
      </c>
      <c r="AGK16">
        <v>0</v>
      </c>
      <c r="AGL16">
        <v>0</v>
      </c>
      <c r="AGM16">
        <v>0.2</v>
      </c>
      <c r="AGN16">
        <v>0.2</v>
      </c>
      <c r="AGO16">
        <v>0</v>
      </c>
      <c r="AGP16">
        <v>0.2</v>
      </c>
      <c r="AGQ16">
        <v>0</v>
      </c>
      <c r="AGR16">
        <v>0.2</v>
      </c>
      <c r="AGS16">
        <v>0</v>
      </c>
      <c r="AGT16">
        <v>0</v>
      </c>
      <c r="AGU16">
        <v>0.2</v>
      </c>
      <c r="AGV16">
        <v>0</v>
      </c>
      <c r="AGW16">
        <v>0.2</v>
      </c>
      <c r="AGX16">
        <v>0.2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0.2</v>
      </c>
      <c r="AHF16">
        <v>0.2</v>
      </c>
      <c r="AHG16">
        <v>0.2</v>
      </c>
      <c r="AHH16">
        <v>0</v>
      </c>
      <c r="AHI16">
        <v>0.2</v>
      </c>
      <c r="AHJ16">
        <v>0</v>
      </c>
      <c r="AHK16">
        <v>0.2</v>
      </c>
      <c r="AHL16">
        <v>0</v>
      </c>
      <c r="AHM16">
        <v>0</v>
      </c>
      <c r="AHN16">
        <v>0.2</v>
      </c>
      <c r="AHO16">
        <v>0.2</v>
      </c>
      <c r="AHP16">
        <v>0.2</v>
      </c>
      <c r="AHQ16">
        <v>0.2</v>
      </c>
      <c r="AHR16">
        <v>0</v>
      </c>
      <c r="AHS16">
        <v>0.2</v>
      </c>
      <c r="AHT16">
        <v>0</v>
      </c>
      <c r="AHU16">
        <v>0.2</v>
      </c>
      <c r="AHV16">
        <v>0</v>
      </c>
      <c r="AHW16">
        <v>0.2</v>
      </c>
      <c r="AHX16">
        <v>0</v>
      </c>
      <c r="AHY16">
        <v>0.2</v>
      </c>
      <c r="AHZ16">
        <v>0.2</v>
      </c>
      <c r="AIA16">
        <v>0.2</v>
      </c>
      <c r="AIB16">
        <v>0.2</v>
      </c>
      <c r="AIC16">
        <v>0</v>
      </c>
      <c r="AID16">
        <v>0</v>
      </c>
      <c r="AIE16">
        <v>0</v>
      </c>
      <c r="AIF16">
        <v>0</v>
      </c>
      <c r="AIG16">
        <v>0.2</v>
      </c>
      <c r="AIH16">
        <v>0.2</v>
      </c>
      <c r="AII16">
        <v>0</v>
      </c>
      <c r="AIJ16">
        <v>0.2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0.2</v>
      </c>
      <c r="AIQ16">
        <v>0.2</v>
      </c>
      <c r="AIR16">
        <v>0.2</v>
      </c>
      <c r="AIS16">
        <v>0.2</v>
      </c>
      <c r="AIT16">
        <v>0.2</v>
      </c>
      <c r="AIU16">
        <v>0</v>
      </c>
      <c r="AIV16">
        <v>0.2</v>
      </c>
      <c r="AIW16">
        <v>0</v>
      </c>
      <c r="AIX16">
        <v>0.2</v>
      </c>
      <c r="AIY16">
        <v>0.2</v>
      </c>
      <c r="AIZ16">
        <v>0.2</v>
      </c>
      <c r="AJA16">
        <v>0</v>
      </c>
      <c r="AJB16">
        <v>0.2</v>
      </c>
      <c r="AJC16">
        <v>0.2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0.2</v>
      </c>
      <c r="AJJ16">
        <v>0</v>
      </c>
      <c r="AJK16">
        <v>0.2</v>
      </c>
      <c r="AJL16">
        <v>0</v>
      </c>
      <c r="AJM16">
        <v>0</v>
      </c>
      <c r="AJN16">
        <v>0</v>
      </c>
      <c r="AJO16">
        <v>0</v>
      </c>
      <c r="AJP16">
        <v>0.2</v>
      </c>
      <c r="AJQ16">
        <v>0.2</v>
      </c>
      <c r="AJR16">
        <v>0.2</v>
      </c>
      <c r="AJS16">
        <v>0</v>
      </c>
      <c r="AJT16">
        <v>0.2</v>
      </c>
      <c r="AJU16">
        <v>0</v>
      </c>
      <c r="AJV16">
        <v>0.2</v>
      </c>
      <c r="AJW16">
        <v>0</v>
      </c>
      <c r="AJX16">
        <v>0.2</v>
      </c>
      <c r="AJY16">
        <v>0</v>
      </c>
      <c r="AJZ16">
        <v>0.2</v>
      </c>
      <c r="AKA16">
        <v>0</v>
      </c>
      <c r="AKB16">
        <v>0</v>
      </c>
      <c r="AKC16">
        <v>0</v>
      </c>
      <c r="AKD16">
        <v>0.2</v>
      </c>
      <c r="AKE16">
        <v>0</v>
      </c>
      <c r="AKF16">
        <v>0.2</v>
      </c>
      <c r="AKG16">
        <v>0.2</v>
      </c>
      <c r="AKH16">
        <v>0.2</v>
      </c>
      <c r="AKI16">
        <v>0</v>
      </c>
      <c r="AKJ16">
        <v>0.2</v>
      </c>
      <c r="AKK16">
        <v>0.2</v>
      </c>
      <c r="AKL16">
        <v>0.2</v>
      </c>
      <c r="AKM16">
        <v>0</v>
      </c>
      <c r="AKN16">
        <v>0.2</v>
      </c>
      <c r="AKO16">
        <v>0</v>
      </c>
      <c r="AKP16">
        <v>0</v>
      </c>
      <c r="AKQ16">
        <v>0</v>
      </c>
      <c r="AKR16">
        <v>0</v>
      </c>
      <c r="AKS16">
        <v>0.2</v>
      </c>
      <c r="AKT16">
        <v>0.2</v>
      </c>
      <c r="AKU16">
        <v>0</v>
      </c>
      <c r="AKV16">
        <v>0.2</v>
      </c>
      <c r="AKW16">
        <v>0</v>
      </c>
      <c r="AKX16">
        <v>0.2</v>
      </c>
      <c r="AKY16">
        <v>0.2</v>
      </c>
      <c r="AKZ16">
        <v>0.2</v>
      </c>
      <c r="ALA16">
        <v>0.2</v>
      </c>
      <c r="ALB16">
        <v>0.2</v>
      </c>
      <c r="ALC16">
        <v>0.2</v>
      </c>
      <c r="ALD16">
        <v>0</v>
      </c>
      <c r="ALE16">
        <v>0</v>
      </c>
      <c r="ALF16">
        <v>0.2</v>
      </c>
      <c r="ALG16">
        <v>0</v>
      </c>
      <c r="ALH16">
        <v>0.2</v>
      </c>
      <c r="ALI16">
        <v>0</v>
      </c>
      <c r="ALJ16">
        <v>0.2</v>
      </c>
      <c r="ALK16">
        <v>0</v>
      </c>
      <c r="ALL16">
        <v>0.2</v>
      </c>
      <c r="ALM16">
        <v>0.2</v>
      </c>
      <c r="ALN16">
        <v>0.2</v>
      </c>
      <c r="ALO16">
        <v>0</v>
      </c>
      <c r="ALP16">
        <v>0.2</v>
      </c>
      <c r="ALQ16">
        <v>0.2</v>
      </c>
      <c r="ALR16">
        <v>0.2</v>
      </c>
      <c r="ALS16">
        <v>0.2</v>
      </c>
      <c r="ALT16">
        <v>0.2</v>
      </c>
      <c r="ALU16">
        <v>0</v>
      </c>
      <c r="ALV16">
        <v>0.2</v>
      </c>
      <c r="ALW16">
        <v>0</v>
      </c>
      <c r="ALX16">
        <v>0</v>
      </c>
      <c r="ALY16">
        <v>0.2</v>
      </c>
      <c r="ALZ16">
        <v>0.2</v>
      </c>
      <c r="AMA16">
        <v>0.2</v>
      </c>
      <c r="AMB16">
        <v>0</v>
      </c>
      <c r="AMC16">
        <v>0</v>
      </c>
      <c r="AMD16">
        <v>0</v>
      </c>
      <c r="AME16">
        <v>0.2</v>
      </c>
      <c r="AMF16">
        <v>0</v>
      </c>
      <c r="AMG16">
        <v>0.2</v>
      </c>
      <c r="AMH16">
        <v>0.2</v>
      </c>
      <c r="AMI16">
        <v>0.2</v>
      </c>
      <c r="AMJ16">
        <v>0.2</v>
      </c>
      <c r="AMK16">
        <v>0</v>
      </c>
      <c r="AML16">
        <v>0.2</v>
      </c>
      <c r="AMM16">
        <v>0.2</v>
      </c>
      <c r="AMN16">
        <v>0</v>
      </c>
      <c r="AMO16">
        <v>0</v>
      </c>
      <c r="AMP16">
        <v>0</v>
      </c>
      <c r="AMQ16">
        <v>0.2</v>
      </c>
      <c r="AMR16">
        <v>0</v>
      </c>
      <c r="AMS16">
        <v>0</v>
      </c>
      <c r="AMT16">
        <v>0</v>
      </c>
      <c r="AMU16">
        <v>0.2</v>
      </c>
      <c r="AMV16">
        <v>0</v>
      </c>
      <c r="AMW16">
        <v>0.2</v>
      </c>
      <c r="AMX16">
        <v>0.2</v>
      </c>
      <c r="AMY16">
        <v>0.2</v>
      </c>
      <c r="AMZ16">
        <v>0</v>
      </c>
      <c r="ANA16">
        <v>0.2</v>
      </c>
      <c r="ANB16">
        <v>0.2</v>
      </c>
      <c r="ANC16">
        <v>0.2</v>
      </c>
      <c r="AND16">
        <v>0</v>
      </c>
      <c r="ANE16">
        <v>0.2</v>
      </c>
      <c r="ANF16">
        <v>0.2</v>
      </c>
      <c r="ANG16">
        <v>0</v>
      </c>
      <c r="ANH16">
        <v>0.2</v>
      </c>
      <c r="ANI16">
        <v>0.2</v>
      </c>
      <c r="ANJ16">
        <v>0.2</v>
      </c>
      <c r="ANK16">
        <v>0</v>
      </c>
      <c r="ANL16">
        <v>0.2</v>
      </c>
      <c r="ANM16">
        <v>0.2</v>
      </c>
      <c r="ANN16">
        <v>0.2</v>
      </c>
      <c r="ANO16">
        <v>0</v>
      </c>
      <c r="ANP16">
        <v>0.2</v>
      </c>
      <c r="ANQ16">
        <v>0.2</v>
      </c>
      <c r="ANR16">
        <v>0</v>
      </c>
      <c r="ANS16">
        <v>0</v>
      </c>
      <c r="ANT16">
        <v>0.2</v>
      </c>
      <c r="ANU16">
        <v>0.2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0.2</v>
      </c>
      <c r="AOD16">
        <v>0</v>
      </c>
      <c r="AOE16">
        <v>0.2</v>
      </c>
      <c r="AOF16">
        <v>0</v>
      </c>
      <c r="AOG16">
        <v>0</v>
      </c>
      <c r="AOH16">
        <v>0.2</v>
      </c>
      <c r="AOI16">
        <v>0</v>
      </c>
      <c r="AOJ16">
        <v>0.2</v>
      </c>
      <c r="AOK16">
        <v>0</v>
      </c>
      <c r="AOL16">
        <v>0.2</v>
      </c>
      <c r="AOM16">
        <v>0</v>
      </c>
      <c r="AON16">
        <v>0.2</v>
      </c>
      <c r="AOO16">
        <v>0</v>
      </c>
      <c r="AOP16">
        <v>0.2</v>
      </c>
      <c r="AOQ16">
        <v>0.2</v>
      </c>
      <c r="AOR16">
        <v>0</v>
      </c>
      <c r="AOS16">
        <v>0</v>
      </c>
      <c r="AOT16">
        <v>0.2</v>
      </c>
      <c r="AOU16">
        <v>0.2</v>
      </c>
      <c r="AOV16">
        <v>0.2</v>
      </c>
      <c r="AOW16">
        <v>0.2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0.2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0.2</v>
      </c>
      <c r="APO16">
        <v>0</v>
      </c>
      <c r="APP16">
        <v>0</v>
      </c>
      <c r="APQ16">
        <v>0.2</v>
      </c>
      <c r="APR16">
        <v>0.2</v>
      </c>
      <c r="APS16">
        <v>0.2</v>
      </c>
      <c r="APT16">
        <v>0.2</v>
      </c>
      <c r="APU16">
        <v>0</v>
      </c>
      <c r="APV16">
        <v>0.2</v>
      </c>
      <c r="APW16">
        <v>0</v>
      </c>
      <c r="APX16">
        <v>0.2</v>
      </c>
      <c r="APY16">
        <v>0</v>
      </c>
      <c r="APZ16">
        <v>0</v>
      </c>
      <c r="AQA16">
        <v>0</v>
      </c>
      <c r="AQB16">
        <v>0.2</v>
      </c>
      <c r="AQC16">
        <v>0</v>
      </c>
      <c r="AQD16">
        <v>0.2</v>
      </c>
      <c r="AQE16">
        <v>0</v>
      </c>
      <c r="AQF16">
        <v>0</v>
      </c>
      <c r="AQG16">
        <v>0.2</v>
      </c>
      <c r="AQH16">
        <v>0</v>
      </c>
      <c r="AQI16">
        <v>0.2</v>
      </c>
      <c r="AQJ16">
        <v>0</v>
      </c>
      <c r="AQK16">
        <v>0</v>
      </c>
      <c r="AQL16">
        <v>0.2</v>
      </c>
      <c r="AQM16">
        <v>0</v>
      </c>
      <c r="AQN16">
        <v>0</v>
      </c>
      <c r="AQO16">
        <v>0</v>
      </c>
      <c r="AQP16">
        <v>0</v>
      </c>
      <c r="AQQ16">
        <v>0.2</v>
      </c>
      <c r="AQR16">
        <v>0.2</v>
      </c>
      <c r="AQS16">
        <v>0.2</v>
      </c>
      <c r="AQT16">
        <v>0</v>
      </c>
      <c r="AQU16">
        <v>0</v>
      </c>
      <c r="AQV16">
        <v>0</v>
      </c>
      <c r="AQW16">
        <v>0.2</v>
      </c>
      <c r="AQX16">
        <v>0.2</v>
      </c>
      <c r="AQY16">
        <v>0.2</v>
      </c>
      <c r="AQZ16">
        <v>0.2</v>
      </c>
      <c r="ARA16">
        <v>0</v>
      </c>
      <c r="ARB16">
        <v>0</v>
      </c>
      <c r="ARC16">
        <v>0.2</v>
      </c>
      <c r="ARD16">
        <v>0</v>
      </c>
      <c r="ARE16">
        <v>0</v>
      </c>
      <c r="ARF16">
        <v>0</v>
      </c>
      <c r="ARG16">
        <v>0.2</v>
      </c>
      <c r="ARH16">
        <v>0.2</v>
      </c>
      <c r="ARI16">
        <v>0</v>
      </c>
      <c r="ARJ16">
        <v>0.2</v>
      </c>
      <c r="ARK16">
        <v>0</v>
      </c>
      <c r="ARL16">
        <v>0</v>
      </c>
      <c r="ARM16">
        <v>0</v>
      </c>
      <c r="ARN16">
        <v>0.2</v>
      </c>
      <c r="ARO16">
        <v>0.2</v>
      </c>
      <c r="ARP16">
        <v>0.2</v>
      </c>
      <c r="ARQ16">
        <v>0.2</v>
      </c>
      <c r="ARR16">
        <v>0</v>
      </c>
      <c r="ARS16">
        <v>0</v>
      </c>
      <c r="ART16">
        <v>0</v>
      </c>
      <c r="ARU16">
        <v>0.2</v>
      </c>
      <c r="ARV16">
        <v>0</v>
      </c>
      <c r="ARW16">
        <v>0</v>
      </c>
      <c r="ARX16">
        <v>0.2</v>
      </c>
      <c r="ARY16">
        <v>0</v>
      </c>
      <c r="ARZ16">
        <v>0</v>
      </c>
      <c r="ASA16">
        <v>0.2</v>
      </c>
      <c r="ASB16">
        <v>0</v>
      </c>
      <c r="ASC16">
        <v>0.2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0.2</v>
      </c>
      <c r="ASJ16">
        <v>0.2</v>
      </c>
      <c r="ASK16">
        <v>0.2</v>
      </c>
      <c r="ASL16">
        <v>0.2</v>
      </c>
      <c r="ASM16">
        <v>0.2</v>
      </c>
      <c r="ASN16">
        <v>0.2</v>
      </c>
      <c r="ASO16">
        <v>0</v>
      </c>
      <c r="ASP16">
        <v>0.2</v>
      </c>
      <c r="ASQ16">
        <v>0.2</v>
      </c>
      <c r="ASR16">
        <v>0</v>
      </c>
      <c r="ASS16">
        <v>0.2</v>
      </c>
      <c r="AST16">
        <v>0</v>
      </c>
      <c r="ASU16">
        <v>0.2</v>
      </c>
      <c r="ASV16">
        <v>0.2</v>
      </c>
      <c r="ASW16">
        <v>0</v>
      </c>
      <c r="ASX16">
        <v>0</v>
      </c>
      <c r="ASY16">
        <v>0.2</v>
      </c>
      <c r="ASZ16">
        <v>0.2</v>
      </c>
      <c r="ATA16">
        <v>0</v>
      </c>
      <c r="ATB16">
        <v>0.2</v>
      </c>
      <c r="ATC16">
        <v>0.2</v>
      </c>
      <c r="ATD16">
        <v>0</v>
      </c>
      <c r="ATE16">
        <v>0</v>
      </c>
      <c r="ATF16">
        <v>0</v>
      </c>
      <c r="ATG16">
        <v>0.2</v>
      </c>
      <c r="ATH16">
        <v>0.2</v>
      </c>
      <c r="ATI16">
        <v>0</v>
      </c>
      <c r="ATJ16">
        <v>0</v>
      </c>
      <c r="ATK16">
        <v>0.2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0.2</v>
      </c>
      <c r="ATR16">
        <v>0</v>
      </c>
      <c r="ATS16">
        <v>0.2</v>
      </c>
      <c r="ATT16">
        <v>0.2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0.2</v>
      </c>
      <c r="AUA16">
        <v>0.2</v>
      </c>
      <c r="AUB16">
        <v>0</v>
      </c>
      <c r="AUC16">
        <v>0.2</v>
      </c>
      <c r="AUD16">
        <v>0.2</v>
      </c>
      <c r="AUE16">
        <v>0</v>
      </c>
      <c r="AUF16">
        <v>0.2</v>
      </c>
      <c r="AUG16">
        <v>0.2</v>
      </c>
      <c r="AUH16">
        <v>0.2</v>
      </c>
      <c r="AUI16">
        <v>0.2</v>
      </c>
      <c r="AUJ16">
        <v>0</v>
      </c>
      <c r="AUK16">
        <v>0</v>
      </c>
      <c r="AUL16">
        <v>0.2</v>
      </c>
      <c r="AUM16">
        <v>0</v>
      </c>
      <c r="AUN16">
        <v>0</v>
      </c>
      <c r="AUO16">
        <v>0.2</v>
      </c>
      <c r="AUP16">
        <v>0.2</v>
      </c>
      <c r="AUQ16">
        <v>0</v>
      </c>
      <c r="AUR16">
        <v>0.2</v>
      </c>
      <c r="AUS16">
        <v>0</v>
      </c>
      <c r="AUT16">
        <v>0</v>
      </c>
      <c r="AUU16">
        <v>0.2</v>
      </c>
      <c r="AUV16">
        <v>0.2</v>
      </c>
      <c r="AUW16">
        <v>0</v>
      </c>
      <c r="AUX16">
        <v>0.2</v>
      </c>
      <c r="AUY16">
        <v>0</v>
      </c>
      <c r="AUZ16">
        <v>0.2</v>
      </c>
      <c r="AVA16">
        <v>0.2</v>
      </c>
      <c r="AVB16">
        <v>0.2</v>
      </c>
      <c r="AVC16">
        <v>0.2</v>
      </c>
      <c r="AVD16">
        <v>0</v>
      </c>
      <c r="AVE16">
        <v>0.2</v>
      </c>
      <c r="AVF16">
        <v>0</v>
      </c>
      <c r="AVG16">
        <v>0</v>
      </c>
      <c r="AVH16">
        <v>0</v>
      </c>
      <c r="AVI16">
        <v>0.2</v>
      </c>
      <c r="AVJ16">
        <v>0</v>
      </c>
      <c r="AVK16">
        <v>0.2</v>
      </c>
      <c r="AVL16">
        <v>0.2</v>
      </c>
      <c r="AVM16">
        <v>0.2</v>
      </c>
      <c r="AVN16">
        <v>0.2</v>
      </c>
      <c r="AVO16">
        <v>0.2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0.2</v>
      </c>
      <c r="AVW16">
        <v>0</v>
      </c>
      <c r="AVX16">
        <v>0</v>
      </c>
      <c r="AVY16">
        <v>0</v>
      </c>
      <c r="AVZ16">
        <v>0.2</v>
      </c>
      <c r="AWA16">
        <v>0</v>
      </c>
      <c r="AWB16">
        <v>0.2</v>
      </c>
      <c r="AWC16">
        <v>0.2</v>
      </c>
      <c r="AWD16">
        <v>0.2</v>
      </c>
      <c r="AWE16">
        <v>0</v>
      </c>
      <c r="AWF16">
        <v>0</v>
      </c>
      <c r="AWG16">
        <v>0.2</v>
      </c>
      <c r="AWH16">
        <v>0.2</v>
      </c>
      <c r="AWI16">
        <v>0</v>
      </c>
      <c r="AWJ16">
        <v>0.2</v>
      </c>
      <c r="AWK16">
        <v>0</v>
      </c>
      <c r="AWL16">
        <v>0.2</v>
      </c>
      <c r="AWM16">
        <v>0.2</v>
      </c>
      <c r="AWN16">
        <v>0.2</v>
      </c>
      <c r="AWO16">
        <v>0</v>
      </c>
      <c r="AWP16">
        <v>0</v>
      </c>
      <c r="AWQ16">
        <v>0</v>
      </c>
      <c r="AWR16">
        <v>0</v>
      </c>
      <c r="AWS16">
        <v>0.2</v>
      </c>
      <c r="AWT16">
        <v>0.2</v>
      </c>
      <c r="AWU16">
        <v>0.2</v>
      </c>
      <c r="AWV16">
        <v>0.2</v>
      </c>
      <c r="AWW16">
        <v>0.2</v>
      </c>
      <c r="AWX16">
        <v>0</v>
      </c>
      <c r="AWY16">
        <v>0</v>
      </c>
      <c r="AWZ16">
        <v>0</v>
      </c>
      <c r="AXA16">
        <v>0.2</v>
      </c>
      <c r="AXB16">
        <v>0.2</v>
      </c>
      <c r="AXC16">
        <v>0</v>
      </c>
      <c r="AXD16">
        <v>0</v>
      </c>
      <c r="AXE16">
        <v>0</v>
      </c>
      <c r="AXF16">
        <v>0</v>
      </c>
      <c r="AXG16">
        <v>0.2</v>
      </c>
      <c r="AXH16">
        <v>0.2</v>
      </c>
      <c r="AXI16">
        <v>0</v>
      </c>
      <c r="AXJ16">
        <v>0</v>
      </c>
      <c r="AXK16">
        <v>0</v>
      </c>
      <c r="AXL16">
        <v>0</v>
      </c>
      <c r="AXM16">
        <v>0.2</v>
      </c>
      <c r="AXN16">
        <v>0.2</v>
      </c>
      <c r="AXO16">
        <v>0</v>
      </c>
      <c r="AXP16">
        <v>0.2</v>
      </c>
      <c r="AXQ16">
        <v>0.2</v>
      </c>
      <c r="AXR16">
        <v>0.2</v>
      </c>
      <c r="AXS16">
        <v>0.2</v>
      </c>
      <c r="AXT16">
        <v>0.2</v>
      </c>
      <c r="AXU16">
        <v>0.2</v>
      </c>
      <c r="AXV16">
        <v>0</v>
      </c>
      <c r="AXW16">
        <v>0.2</v>
      </c>
      <c r="AXX16">
        <v>0.2</v>
      </c>
      <c r="AXY16">
        <v>0.2</v>
      </c>
      <c r="AXZ16">
        <v>0</v>
      </c>
      <c r="AYA16">
        <v>0</v>
      </c>
      <c r="AYB16">
        <v>0</v>
      </c>
      <c r="AYC16">
        <v>0.2</v>
      </c>
      <c r="AYD16">
        <v>0.2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0.2</v>
      </c>
      <c r="AYK16">
        <v>0.2</v>
      </c>
      <c r="AYL16">
        <v>0.2</v>
      </c>
      <c r="AYM16">
        <v>0.2</v>
      </c>
      <c r="AYN16">
        <v>0</v>
      </c>
      <c r="AYO16">
        <v>0.2</v>
      </c>
      <c r="AYP16">
        <v>0</v>
      </c>
      <c r="AYQ16">
        <v>0</v>
      </c>
      <c r="AYR16">
        <v>0.2</v>
      </c>
      <c r="AYS16">
        <v>0</v>
      </c>
      <c r="AYT16">
        <v>0</v>
      </c>
      <c r="AYU16">
        <v>0</v>
      </c>
      <c r="AYV16">
        <v>0.2</v>
      </c>
      <c r="AYW16">
        <v>0</v>
      </c>
      <c r="AYX16">
        <v>0.2</v>
      </c>
      <c r="AYY16">
        <v>0</v>
      </c>
      <c r="AYZ16">
        <v>0</v>
      </c>
      <c r="AZA16">
        <v>0.2</v>
      </c>
      <c r="AZB16">
        <v>0</v>
      </c>
      <c r="AZC16">
        <v>0.2</v>
      </c>
      <c r="AZD16">
        <v>0.2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0.2</v>
      </c>
      <c r="AZO16">
        <v>0</v>
      </c>
      <c r="AZP16">
        <v>0</v>
      </c>
      <c r="AZQ16">
        <v>0</v>
      </c>
      <c r="AZR16">
        <v>0.2</v>
      </c>
      <c r="AZS16">
        <v>0.2</v>
      </c>
      <c r="AZT16">
        <v>0</v>
      </c>
      <c r="AZU16">
        <v>0</v>
      </c>
      <c r="AZV16">
        <v>0.2</v>
      </c>
      <c r="AZW16">
        <v>0</v>
      </c>
      <c r="AZX16">
        <v>0</v>
      </c>
      <c r="AZY16">
        <v>0.2</v>
      </c>
      <c r="AZZ16">
        <v>0.2</v>
      </c>
      <c r="BAA16">
        <v>0</v>
      </c>
      <c r="BAB16">
        <v>0</v>
      </c>
      <c r="BAC16">
        <v>0.2</v>
      </c>
      <c r="BAD16">
        <v>0.2</v>
      </c>
      <c r="BAE16">
        <v>0</v>
      </c>
      <c r="BAF16">
        <v>0</v>
      </c>
      <c r="BAG16">
        <v>0.2</v>
      </c>
      <c r="BAH16">
        <v>0.2</v>
      </c>
      <c r="BAI16">
        <v>0</v>
      </c>
      <c r="BAJ16">
        <v>0.2</v>
      </c>
      <c r="BAK16">
        <v>0</v>
      </c>
      <c r="BAL16">
        <v>0.2</v>
      </c>
      <c r="BAM16">
        <v>0.2</v>
      </c>
      <c r="BAN16">
        <v>0</v>
      </c>
      <c r="BAO16">
        <v>0</v>
      </c>
      <c r="BAP16">
        <v>0</v>
      </c>
      <c r="BAQ16">
        <v>0.2</v>
      </c>
      <c r="BAR16">
        <v>0</v>
      </c>
      <c r="BAS16">
        <v>0</v>
      </c>
      <c r="BAT16">
        <v>0</v>
      </c>
      <c r="BAU16">
        <v>0.2</v>
      </c>
      <c r="BAV16">
        <v>0</v>
      </c>
      <c r="BAW16">
        <v>0</v>
      </c>
      <c r="BAX16">
        <v>0</v>
      </c>
      <c r="BAY16">
        <v>0.2</v>
      </c>
      <c r="BAZ16">
        <v>0</v>
      </c>
      <c r="BBA16">
        <v>0.2</v>
      </c>
      <c r="BBB16">
        <v>0.2</v>
      </c>
      <c r="BBC16">
        <v>0</v>
      </c>
      <c r="BBD16">
        <v>0</v>
      </c>
      <c r="BBE16">
        <v>0</v>
      </c>
      <c r="BBF16">
        <v>0</v>
      </c>
      <c r="BBG16">
        <v>0.2</v>
      </c>
      <c r="BBH16">
        <v>0</v>
      </c>
      <c r="BBI16">
        <v>0.2</v>
      </c>
      <c r="BBJ16">
        <v>0.2</v>
      </c>
      <c r="BBK16">
        <v>0.2</v>
      </c>
      <c r="BBL16">
        <v>0.2</v>
      </c>
      <c r="BBM16">
        <v>0</v>
      </c>
      <c r="BBN16">
        <v>0.2</v>
      </c>
      <c r="BBO16">
        <v>0.2</v>
      </c>
      <c r="BBP16">
        <v>0</v>
      </c>
      <c r="BBQ16">
        <v>0</v>
      </c>
      <c r="BBR16">
        <v>0</v>
      </c>
      <c r="BBS16">
        <v>0</v>
      </c>
      <c r="BBT16">
        <v>0.2</v>
      </c>
      <c r="BBU16">
        <v>0</v>
      </c>
      <c r="BBV16">
        <v>0</v>
      </c>
      <c r="BBW16">
        <v>0.2</v>
      </c>
      <c r="BBX16">
        <v>0.2</v>
      </c>
      <c r="BBY16">
        <v>0.2</v>
      </c>
      <c r="BBZ16">
        <v>0</v>
      </c>
      <c r="BCA16">
        <v>0</v>
      </c>
      <c r="BCB16">
        <v>0</v>
      </c>
      <c r="BCC16">
        <v>0.2</v>
      </c>
      <c r="BCD16">
        <v>0</v>
      </c>
      <c r="BCE16">
        <v>0</v>
      </c>
      <c r="BCF16">
        <v>0.2</v>
      </c>
      <c r="BCG16">
        <v>0.2</v>
      </c>
      <c r="BCH16">
        <v>0</v>
      </c>
      <c r="BCI16">
        <v>0.2</v>
      </c>
      <c r="BCJ16">
        <v>0.2</v>
      </c>
      <c r="BCK16">
        <v>0.2</v>
      </c>
      <c r="BCL16">
        <v>0.2</v>
      </c>
      <c r="BCM16">
        <v>0</v>
      </c>
      <c r="BCN16">
        <v>0</v>
      </c>
      <c r="BCO16">
        <v>0.2</v>
      </c>
      <c r="BCP16">
        <v>0</v>
      </c>
      <c r="BCQ16">
        <v>0</v>
      </c>
      <c r="BCR16">
        <v>0.2</v>
      </c>
      <c r="BCS16">
        <v>0</v>
      </c>
      <c r="BCT16">
        <v>0.2</v>
      </c>
      <c r="BCU16">
        <v>0</v>
      </c>
      <c r="BCV16">
        <v>0.2</v>
      </c>
      <c r="BCW16">
        <v>0.2</v>
      </c>
      <c r="BCX16">
        <v>0.2</v>
      </c>
      <c r="BCY16">
        <v>0</v>
      </c>
      <c r="BCZ16">
        <v>0.2</v>
      </c>
      <c r="BDA16">
        <v>0</v>
      </c>
      <c r="BDB16">
        <v>0</v>
      </c>
      <c r="BDC16">
        <v>0.2</v>
      </c>
      <c r="BDD16">
        <v>0.2</v>
      </c>
      <c r="BDE16">
        <v>0</v>
      </c>
      <c r="BDF16">
        <v>0.2</v>
      </c>
      <c r="BDG16">
        <v>0.2</v>
      </c>
      <c r="BDH16">
        <v>0</v>
      </c>
      <c r="BDI16">
        <v>0</v>
      </c>
      <c r="BDJ16">
        <v>0</v>
      </c>
      <c r="BDK16">
        <v>0</v>
      </c>
      <c r="BDL16">
        <v>0.2</v>
      </c>
      <c r="BDM16">
        <v>0</v>
      </c>
      <c r="BDN16">
        <v>0</v>
      </c>
      <c r="BDO16">
        <v>0</v>
      </c>
      <c r="BDP16">
        <v>0</v>
      </c>
      <c r="BDQ16">
        <v>0.2</v>
      </c>
      <c r="BDR16">
        <v>0.2</v>
      </c>
      <c r="BDS16">
        <v>0</v>
      </c>
      <c r="BDT16">
        <v>0</v>
      </c>
      <c r="BDU16">
        <v>0.2</v>
      </c>
      <c r="BDV16">
        <v>0</v>
      </c>
      <c r="BDW16">
        <v>0</v>
      </c>
      <c r="BDX16">
        <v>0.2</v>
      </c>
      <c r="BDY16">
        <v>0.2</v>
      </c>
      <c r="BDZ16">
        <v>0.2</v>
      </c>
      <c r="BEA16">
        <v>0</v>
      </c>
      <c r="BEB16">
        <v>0.2</v>
      </c>
      <c r="BEC16">
        <v>0</v>
      </c>
      <c r="BED16">
        <v>0.2</v>
      </c>
      <c r="BEE16">
        <v>0</v>
      </c>
      <c r="BEF16">
        <v>0</v>
      </c>
      <c r="BEG16">
        <v>0</v>
      </c>
      <c r="BEH16">
        <v>0.2</v>
      </c>
      <c r="BEI16">
        <v>0.2</v>
      </c>
      <c r="BEJ16">
        <v>0</v>
      </c>
      <c r="BEK16">
        <v>0.2</v>
      </c>
      <c r="BEL16">
        <v>0</v>
      </c>
      <c r="BEM16">
        <v>0</v>
      </c>
      <c r="BEN16">
        <v>0</v>
      </c>
      <c r="BEO16">
        <v>0.2</v>
      </c>
      <c r="BEP16">
        <v>0</v>
      </c>
      <c r="BEQ16">
        <v>0</v>
      </c>
      <c r="BER16">
        <v>0</v>
      </c>
      <c r="BES16">
        <v>0.2</v>
      </c>
      <c r="BET16">
        <v>0</v>
      </c>
      <c r="BEU16">
        <v>0</v>
      </c>
      <c r="BEV16">
        <v>0</v>
      </c>
      <c r="BEW16">
        <v>0</v>
      </c>
      <c r="BEX16">
        <v>0.2</v>
      </c>
      <c r="BEY16">
        <v>0.2</v>
      </c>
      <c r="BEZ16">
        <v>0</v>
      </c>
      <c r="BFA16">
        <v>0</v>
      </c>
      <c r="BFB16">
        <v>0</v>
      </c>
      <c r="BFC16">
        <v>0</v>
      </c>
      <c r="BFD16">
        <v>0.2</v>
      </c>
      <c r="BFE16">
        <v>0.2</v>
      </c>
      <c r="BFF16">
        <v>0.2</v>
      </c>
      <c r="BFG16">
        <v>0</v>
      </c>
      <c r="BFH16">
        <v>0.2</v>
      </c>
      <c r="BFI16">
        <v>0</v>
      </c>
      <c r="BFJ16">
        <v>0.2</v>
      </c>
      <c r="BFK16">
        <v>0.2</v>
      </c>
      <c r="BFL16">
        <v>0</v>
      </c>
      <c r="BFM16">
        <v>0.2</v>
      </c>
      <c r="BFN16">
        <v>0.2</v>
      </c>
      <c r="BFO16">
        <v>0</v>
      </c>
      <c r="BFP16">
        <v>0.2</v>
      </c>
      <c r="BFQ16">
        <v>0</v>
      </c>
      <c r="BFR16">
        <v>0.2</v>
      </c>
      <c r="BFS16">
        <v>0</v>
      </c>
      <c r="BFT16">
        <v>0.2</v>
      </c>
      <c r="BFU16">
        <v>0.2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0.2</v>
      </c>
      <c r="BGB16">
        <v>0</v>
      </c>
      <c r="BGC16">
        <v>0.2</v>
      </c>
      <c r="BGD16">
        <v>0</v>
      </c>
      <c r="BGE16">
        <v>0.2</v>
      </c>
      <c r="BGF16">
        <v>0.2</v>
      </c>
      <c r="BGG16">
        <v>0.2</v>
      </c>
      <c r="BGH16">
        <v>0</v>
      </c>
      <c r="BGI16">
        <v>0</v>
      </c>
      <c r="BGJ16">
        <v>0.2</v>
      </c>
      <c r="BGK16">
        <v>0.2</v>
      </c>
      <c r="BGL16">
        <v>0</v>
      </c>
      <c r="BGM16">
        <v>0.2</v>
      </c>
      <c r="BGN16">
        <v>0</v>
      </c>
      <c r="BGO16">
        <v>0.2</v>
      </c>
      <c r="BGP16">
        <v>0</v>
      </c>
      <c r="BGQ16">
        <v>0</v>
      </c>
      <c r="BGR16">
        <v>0</v>
      </c>
      <c r="BGS16">
        <v>0.2</v>
      </c>
      <c r="BGT16">
        <v>0.2</v>
      </c>
      <c r="BGU16">
        <v>0.2</v>
      </c>
      <c r="BGV16">
        <v>0</v>
      </c>
      <c r="BGW16">
        <v>0.2</v>
      </c>
      <c r="BGX16">
        <v>0.2</v>
      </c>
      <c r="BGY16">
        <v>0</v>
      </c>
      <c r="BGZ16">
        <v>0</v>
      </c>
      <c r="BHA16">
        <v>0.2</v>
      </c>
      <c r="BHB16">
        <v>0</v>
      </c>
      <c r="BHC16">
        <v>0.2</v>
      </c>
      <c r="BHD16">
        <v>0.2</v>
      </c>
      <c r="BHE16">
        <v>0</v>
      </c>
      <c r="BHF16">
        <v>0</v>
      </c>
      <c r="BHG16">
        <v>0.2</v>
      </c>
      <c r="BHH16">
        <v>0</v>
      </c>
      <c r="BHI16">
        <v>0</v>
      </c>
      <c r="BHJ16">
        <v>0</v>
      </c>
      <c r="BHK16">
        <v>0</v>
      </c>
      <c r="BHL16">
        <v>0.2</v>
      </c>
      <c r="BHM16">
        <v>0.2</v>
      </c>
      <c r="BHN16">
        <v>0.2</v>
      </c>
      <c r="BHO16">
        <v>0</v>
      </c>
      <c r="BHP16">
        <v>0.2</v>
      </c>
      <c r="BHQ16">
        <v>0</v>
      </c>
      <c r="BHR16">
        <v>0.2</v>
      </c>
      <c r="BHS16">
        <v>0</v>
      </c>
      <c r="BHT16">
        <v>0.2</v>
      </c>
      <c r="BHU16">
        <v>0.2</v>
      </c>
      <c r="BHV16">
        <v>0.2</v>
      </c>
      <c r="BHW16">
        <v>0.2</v>
      </c>
      <c r="BHX16">
        <v>0.2</v>
      </c>
      <c r="BHY16">
        <v>0</v>
      </c>
      <c r="BHZ16">
        <v>0.2</v>
      </c>
      <c r="BIA16">
        <v>0</v>
      </c>
      <c r="BIB16">
        <v>0.2</v>
      </c>
      <c r="BIC16">
        <v>0</v>
      </c>
      <c r="BID16">
        <v>0.2</v>
      </c>
      <c r="BIE16">
        <v>0.2</v>
      </c>
      <c r="BIF16">
        <v>0.2</v>
      </c>
      <c r="BIG16">
        <v>0.2</v>
      </c>
      <c r="BIH16">
        <v>0.2</v>
      </c>
      <c r="BII16">
        <v>0</v>
      </c>
      <c r="BIJ16">
        <v>0.2</v>
      </c>
      <c r="BIK16">
        <v>0.2</v>
      </c>
      <c r="BIL16">
        <v>0</v>
      </c>
      <c r="BIM16">
        <v>0</v>
      </c>
      <c r="BIN16">
        <v>0.2</v>
      </c>
      <c r="BIO16">
        <v>0.2</v>
      </c>
      <c r="BIP16">
        <v>0</v>
      </c>
      <c r="BIQ16">
        <v>0.2</v>
      </c>
      <c r="BIR16">
        <v>0</v>
      </c>
      <c r="BIS16">
        <v>0.2</v>
      </c>
      <c r="BIT16">
        <v>0.2</v>
      </c>
      <c r="BIU16">
        <v>0</v>
      </c>
      <c r="BIV16">
        <v>0</v>
      </c>
      <c r="BIW16">
        <v>0</v>
      </c>
      <c r="BIX16">
        <v>0</v>
      </c>
      <c r="BIY16">
        <v>0.2</v>
      </c>
      <c r="BIZ16">
        <v>0.2</v>
      </c>
      <c r="BJA16">
        <v>0</v>
      </c>
      <c r="BJB16">
        <v>0</v>
      </c>
      <c r="BJC16">
        <v>0</v>
      </c>
      <c r="BJD16">
        <v>0.2</v>
      </c>
      <c r="BJE16">
        <v>0.2</v>
      </c>
      <c r="BJF16">
        <v>0.2</v>
      </c>
      <c r="BJG16">
        <v>0.2</v>
      </c>
      <c r="BJH16">
        <v>0</v>
      </c>
      <c r="BJI16">
        <v>0.2</v>
      </c>
      <c r="BJJ16">
        <v>0.2</v>
      </c>
      <c r="BJK16">
        <v>0</v>
      </c>
      <c r="BJL16">
        <v>0</v>
      </c>
      <c r="BJM16">
        <v>0</v>
      </c>
      <c r="BJN16">
        <v>0.2</v>
      </c>
      <c r="BJO16">
        <v>0</v>
      </c>
      <c r="BJP16">
        <v>0</v>
      </c>
      <c r="BJQ16">
        <v>0.2</v>
      </c>
      <c r="BJR16">
        <v>0</v>
      </c>
      <c r="BJS16">
        <v>0</v>
      </c>
      <c r="BJT16">
        <v>0.2</v>
      </c>
      <c r="BJU16">
        <v>0.2</v>
      </c>
      <c r="BJV16">
        <v>0</v>
      </c>
      <c r="BJW16">
        <v>0</v>
      </c>
      <c r="BJX16">
        <v>0</v>
      </c>
      <c r="BJY16">
        <v>0.2</v>
      </c>
      <c r="BJZ16">
        <v>0</v>
      </c>
      <c r="BKA16">
        <v>0</v>
      </c>
      <c r="BKB16">
        <v>0.2</v>
      </c>
      <c r="BKC16">
        <v>0.2</v>
      </c>
      <c r="BKD16">
        <v>0.2</v>
      </c>
      <c r="BKE16">
        <v>0</v>
      </c>
      <c r="BKF16">
        <v>0</v>
      </c>
      <c r="BKG16">
        <v>0.2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0.2</v>
      </c>
      <c r="BKQ16">
        <v>0</v>
      </c>
      <c r="BKR16">
        <v>0</v>
      </c>
      <c r="BKS16">
        <v>0</v>
      </c>
      <c r="BKT16">
        <v>0</v>
      </c>
      <c r="BKU16">
        <v>0.2</v>
      </c>
      <c r="BKV16">
        <v>0</v>
      </c>
      <c r="BKW16">
        <v>0</v>
      </c>
      <c r="BKX16">
        <v>0</v>
      </c>
      <c r="BKY16">
        <v>0.2</v>
      </c>
      <c r="BKZ16">
        <v>0.2</v>
      </c>
      <c r="BLA16">
        <v>0.2</v>
      </c>
      <c r="BLB16">
        <v>0</v>
      </c>
      <c r="BLC16">
        <v>0.2</v>
      </c>
      <c r="BLD16">
        <v>0</v>
      </c>
      <c r="BLE16">
        <v>0</v>
      </c>
      <c r="BLF16">
        <v>0.2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0.2</v>
      </c>
      <c r="BLM16">
        <v>0.2</v>
      </c>
      <c r="BLN16">
        <v>0</v>
      </c>
      <c r="BLO16">
        <v>0</v>
      </c>
      <c r="BLP16">
        <v>0.2</v>
      </c>
      <c r="BLQ16">
        <v>0</v>
      </c>
      <c r="BLR16">
        <v>0.2</v>
      </c>
      <c r="BLS16">
        <v>0.2</v>
      </c>
      <c r="BLT16">
        <v>0.2</v>
      </c>
      <c r="BLU16">
        <v>0.2</v>
      </c>
      <c r="BLV16">
        <v>0.2</v>
      </c>
      <c r="BLW16">
        <v>0</v>
      </c>
      <c r="BLX16">
        <v>0</v>
      </c>
      <c r="BLY16">
        <v>0.2</v>
      </c>
      <c r="BLZ16">
        <v>0</v>
      </c>
      <c r="BMA16">
        <v>0.2</v>
      </c>
      <c r="BMB16">
        <v>0.2</v>
      </c>
      <c r="BMC16">
        <v>0.2</v>
      </c>
      <c r="BMD16">
        <v>0.2</v>
      </c>
      <c r="BME16">
        <v>0</v>
      </c>
      <c r="BMF16">
        <v>0</v>
      </c>
      <c r="BMG16">
        <v>0</v>
      </c>
      <c r="BMH16">
        <v>0</v>
      </c>
      <c r="BMI16">
        <v>0.2</v>
      </c>
      <c r="BMJ16">
        <v>0.2</v>
      </c>
      <c r="BMK16">
        <v>0</v>
      </c>
      <c r="BML16">
        <v>0</v>
      </c>
      <c r="BMM16">
        <v>0</v>
      </c>
      <c r="BMN16">
        <v>0</v>
      </c>
      <c r="BMO16">
        <v>0.2</v>
      </c>
      <c r="BMP16">
        <v>0.2</v>
      </c>
      <c r="BMQ16">
        <v>0.2</v>
      </c>
      <c r="BMR16">
        <v>0.2</v>
      </c>
      <c r="BMS16">
        <v>0.2</v>
      </c>
      <c r="BMT16">
        <v>0</v>
      </c>
      <c r="BMU16">
        <v>0.2</v>
      </c>
      <c r="BMV16">
        <v>0.2</v>
      </c>
      <c r="BMW16">
        <v>0.2</v>
      </c>
      <c r="BMX16">
        <v>0</v>
      </c>
      <c r="BMY16">
        <v>0.2</v>
      </c>
      <c r="BMZ16">
        <v>0</v>
      </c>
      <c r="BNA16">
        <v>0</v>
      </c>
      <c r="BNB16">
        <v>0</v>
      </c>
      <c r="BNC16">
        <v>0</v>
      </c>
      <c r="BND16">
        <v>0.2</v>
      </c>
      <c r="BNE16">
        <v>0</v>
      </c>
      <c r="BNF16">
        <v>0.2</v>
      </c>
      <c r="BNG16">
        <v>0</v>
      </c>
      <c r="BNH16">
        <v>0</v>
      </c>
      <c r="BNI16">
        <v>0.2</v>
      </c>
      <c r="BNJ16">
        <v>0</v>
      </c>
      <c r="BNK16">
        <v>0</v>
      </c>
      <c r="BNL16">
        <v>0.2</v>
      </c>
      <c r="BNM16">
        <v>0.2</v>
      </c>
      <c r="BNN16">
        <v>0</v>
      </c>
      <c r="BNO16">
        <v>0.2</v>
      </c>
      <c r="BNP16">
        <v>0</v>
      </c>
      <c r="BNQ16">
        <v>0</v>
      </c>
      <c r="BNR16">
        <v>0</v>
      </c>
      <c r="BNS16">
        <v>0.2</v>
      </c>
      <c r="BNT16">
        <v>0</v>
      </c>
      <c r="BNU16">
        <v>0</v>
      </c>
      <c r="BNV16">
        <v>0.2</v>
      </c>
      <c r="BNW16">
        <v>0</v>
      </c>
      <c r="BNX16">
        <v>0.2</v>
      </c>
      <c r="BNY16">
        <v>0.2</v>
      </c>
      <c r="BNZ16">
        <v>0.2</v>
      </c>
      <c r="BOA16">
        <v>0</v>
      </c>
      <c r="BOB16">
        <v>0.2</v>
      </c>
      <c r="BOC16">
        <v>0.2</v>
      </c>
      <c r="BOD16">
        <v>0.2</v>
      </c>
      <c r="BOE16">
        <v>0</v>
      </c>
      <c r="BOF16">
        <v>0</v>
      </c>
      <c r="BOG16">
        <v>0.2</v>
      </c>
      <c r="BOH16">
        <v>0</v>
      </c>
      <c r="BOI16">
        <v>0</v>
      </c>
      <c r="BOJ16">
        <v>0.2</v>
      </c>
      <c r="BOK16">
        <v>0</v>
      </c>
      <c r="BOL16">
        <v>0</v>
      </c>
      <c r="BOM16">
        <v>0.2</v>
      </c>
      <c r="BON16">
        <v>0.2</v>
      </c>
      <c r="BOO16">
        <v>0</v>
      </c>
      <c r="BOP16">
        <v>0</v>
      </c>
      <c r="BOQ16">
        <v>0.2</v>
      </c>
      <c r="BOR16">
        <v>0</v>
      </c>
      <c r="BOS16">
        <v>0.2</v>
      </c>
      <c r="BOT16">
        <v>0</v>
      </c>
      <c r="BOU16">
        <v>0.2</v>
      </c>
      <c r="BOV16">
        <v>0.2</v>
      </c>
      <c r="BOW16">
        <v>0</v>
      </c>
      <c r="BOX16">
        <v>0.2</v>
      </c>
      <c r="BOY16">
        <v>0.2</v>
      </c>
      <c r="BOZ16">
        <v>0.2</v>
      </c>
      <c r="BPA16">
        <v>0</v>
      </c>
      <c r="BPB16">
        <v>0</v>
      </c>
      <c r="BPC16">
        <v>0.2</v>
      </c>
      <c r="BPD16">
        <v>0</v>
      </c>
      <c r="BPE16">
        <v>0</v>
      </c>
      <c r="BPF16">
        <v>0.2</v>
      </c>
      <c r="BPG16">
        <v>0</v>
      </c>
      <c r="BPH16">
        <v>0</v>
      </c>
      <c r="BPI16">
        <v>0</v>
      </c>
      <c r="BPJ16">
        <v>0.2</v>
      </c>
      <c r="BPK16">
        <v>0</v>
      </c>
      <c r="BPL16">
        <v>0.2</v>
      </c>
      <c r="BPM16">
        <v>0</v>
      </c>
      <c r="BPN16">
        <v>0.2</v>
      </c>
      <c r="BPO16">
        <v>0</v>
      </c>
      <c r="BPP16">
        <v>0.2</v>
      </c>
      <c r="BPQ16">
        <v>0</v>
      </c>
      <c r="BPR16">
        <v>0.2</v>
      </c>
      <c r="BPS16">
        <v>0</v>
      </c>
      <c r="BPT16">
        <v>0.2</v>
      </c>
      <c r="BPU16">
        <v>0</v>
      </c>
      <c r="BPV16">
        <v>0.2</v>
      </c>
      <c r="BPW16">
        <v>0.2</v>
      </c>
      <c r="BPX16">
        <v>0.2</v>
      </c>
      <c r="BPY16">
        <v>0.2</v>
      </c>
      <c r="BPZ16">
        <v>0</v>
      </c>
      <c r="BQA16">
        <v>0</v>
      </c>
      <c r="BQB16">
        <v>0</v>
      </c>
      <c r="BQC16">
        <v>0.2</v>
      </c>
      <c r="BQD16">
        <v>0.2</v>
      </c>
      <c r="BQE16">
        <v>0</v>
      </c>
      <c r="BQF16">
        <v>0.2</v>
      </c>
      <c r="BQG16">
        <v>0.2</v>
      </c>
      <c r="BQH16">
        <v>0.2</v>
      </c>
      <c r="BQI16">
        <v>0</v>
      </c>
      <c r="BQJ16">
        <v>0</v>
      </c>
      <c r="BQK16">
        <v>0</v>
      </c>
      <c r="BQL16">
        <v>0.2</v>
      </c>
      <c r="BQM16">
        <v>0.2</v>
      </c>
      <c r="BQN16">
        <v>0.2</v>
      </c>
      <c r="BQO16">
        <v>0.2</v>
      </c>
      <c r="BQP16">
        <v>0.2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0.2</v>
      </c>
      <c r="BRD16">
        <v>0</v>
      </c>
      <c r="BRE16">
        <v>0.2</v>
      </c>
      <c r="BRF16">
        <v>0</v>
      </c>
      <c r="BRG16">
        <v>0.2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0.2</v>
      </c>
      <c r="BRO16">
        <v>0</v>
      </c>
      <c r="BRP16">
        <v>0</v>
      </c>
      <c r="BRQ16">
        <v>0.2</v>
      </c>
      <c r="BRR16">
        <v>0.2</v>
      </c>
      <c r="BRS16">
        <v>0.2</v>
      </c>
      <c r="BRT16">
        <v>0.2</v>
      </c>
      <c r="BRU16">
        <v>0</v>
      </c>
      <c r="BRV16">
        <v>0</v>
      </c>
      <c r="BRW16">
        <v>0.2</v>
      </c>
      <c r="BRX16">
        <v>0</v>
      </c>
      <c r="BRY16">
        <v>0.2</v>
      </c>
      <c r="BRZ16">
        <v>0</v>
      </c>
      <c r="BSA16">
        <v>0</v>
      </c>
      <c r="BSB16">
        <v>0.2</v>
      </c>
      <c r="BSC16">
        <v>0</v>
      </c>
      <c r="BSD16">
        <v>0</v>
      </c>
      <c r="BSE16">
        <v>0.2</v>
      </c>
      <c r="BSF16">
        <v>0.2</v>
      </c>
      <c r="BSG16">
        <v>0</v>
      </c>
      <c r="BSH16">
        <v>0.2</v>
      </c>
      <c r="BSI16">
        <v>0.2</v>
      </c>
      <c r="BSJ16">
        <v>0.2</v>
      </c>
      <c r="BSK16">
        <v>0</v>
      </c>
      <c r="BSL16">
        <v>0.2</v>
      </c>
      <c r="BSM16">
        <v>0</v>
      </c>
      <c r="BSN16">
        <v>0</v>
      </c>
      <c r="BSO16">
        <v>0.2</v>
      </c>
      <c r="BSP16">
        <v>0.2</v>
      </c>
      <c r="BSQ16">
        <v>0</v>
      </c>
      <c r="BSR16">
        <v>0.2</v>
      </c>
      <c r="BSS16">
        <v>0</v>
      </c>
      <c r="BST16">
        <v>0.2</v>
      </c>
      <c r="BSU16">
        <v>0</v>
      </c>
      <c r="BSV16">
        <v>0</v>
      </c>
      <c r="BSW16">
        <v>0</v>
      </c>
      <c r="BSX16">
        <v>0</v>
      </c>
      <c r="BSY16">
        <v>0.2</v>
      </c>
      <c r="BSZ16">
        <v>0.2</v>
      </c>
      <c r="BTA16">
        <v>0</v>
      </c>
      <c r="BTB16">
        <v>0</v>
      </c>
      <c r="BTC16">
        <v>0.2</v>
      </c>
      <c r="BTD16">
        <v>0</v>
      </c>
      <c r="BTE16">
        <v>0</v>
      </c>
      <c r="BTF16">
        <v>0</v>
      </c>
      <c r="BTG16">
        <v>0.2</v>
      </c>
      <c r="BTH16">
        <v>0</v>
      </c>
      <c r="BTI16">
        <v>0</v>
      </c>
      <c r="BTJ16">
        <v>0.2</v>
      </c>
      <c r="BTK16">
        <v>0.2</v>
      </c>
      <c r="BTL16">
        <v>0.2</v>
      </c>
      <c r="BTM16">
        <v>0.2</v>
      </c>
      <c r="BTN16">
        <v>0.2</v>
      </c>
      <c r="BTO16">
        <v>0</v>
      </c>
      <c r="BTP16">
        <v>0</v>
      </c>
      <c r="BTQ16">
        <v>0</v>
      </c>
      <c r="BTR16">
        <v>0</v>
      </c>
      <c r="BTS16">
        <v>0.2</v>
      </c>
      <c r="BTT16">
        <v>0.2</v>
      </c>
      <c r="BTU16">
        <v>0.2</v>
      </c>
      <c r="BTV16">
        <v>0</v>
      </c>
      <c r="BTW16">
        <v>0.2</v>
      </c>
      <c r="BTX16">
        <v>0.2</v>
      </c>
      <c r="BTY16">
        <v>0</v>
      </c>
      <c r="BTZ16">
        <v>0</v>
      </c>
      <c r="BUA16">
        <v>0</v>
      </c>
      <c r="BUB16">
        <v>0</v>
      </c>
      <c r="BUC16">
        <v>0.2</v>
      </c>
      <c r="BUD16">
        <v>0</v>
      </c>
      <c r="BUE16">
        <v>0.2</v>
      </c>
      <c r="BUF16">
        <v>0.2</v>
      </c>
      <c r="BUG16">
        <v>0.2</v>
      </c>
      <c r="BUH16">
        <v>0</v>
      </c>
      <c r="BUI16">
        <v>0</v>
      </c>
      <c r="BUJ16">
        <v>0</v>
      </c>
      <c r="BUK16">
        <v>0.2</v>
      </c>
      <c r="BUL16">
        <v>0.2</v>
      </c>
      <c r="BUM16">
        <v>0</v>
      </c>
      <c r="BUN16">
        <v>0</v>
      </c>
      <c r="BUO16">
        <v>0.2</v>
      </c>
      <c r="BUP16">
        <v>0</v>
      </c>
      <c r="BUQ16">
        <v>0</v>
      </c>
      <c r="BUR16">
        <v>0</v>
      </c>
      <c r="BUS16">
        <v>0.2</v>
      </c>
      <c r="BUT16">
        <v>0.2</v>
      </c>
      <c r="BUU16">
        <v>0</v>
      </c>
      <c r="BUV16">
        <v>0</v>
      </c>
      <c r="BUW16">
        <v>0.2</v>
      </c>
      <c r="BUX16">
        <v>0.2</v>
      </c>
      <c r="BUY16">
        <v>0.2</v>
      </c>
      <c r="BUZ16">
        <v>0</v>
      </c>
      <c r="BVA16">
        <v>0</v>
      </c>
      <c r="BVB16">
        <v>0</v>
      </c>
      <c r="BVC16">
        <v>0</v>
      </c>
      <c r="BVD16">
        <v>0</v>
      </c>
      <c r="BVE16">
        <v>0</v>
      </c>
      <c r="BVF16">
        <v>0.2</v>
      </c>
      <c r="BVG16">
        <v>0</v>
      </c>
      <c r="BVH16">
        <v>0.2</v>
      </c>
      <c r="BVI16">
        <v>0.2</v>
      </c>
      <c r="BVJ16">
        <v>0.2</v>
      </c>
      <c r="BVK16">
        <v>0</v>
      </c>
      <c r="BVL16">
        <v>0</v>
      </c>
      <c r="BVM16">
        <v>0.2</v>
      </c>
      <c r="BVN16">
        <v>0</v>
      </c>
      <c r="BVO16">
        <v>0.2</v>
      </c>
      <c r="BVP16">
        <v>0.2</v>
      </c>
      <c r="BVQ16">
        <v>0.2</v>
      </c>
      <c r="BVR16">
        <v>0</v>
      </c>
      <c r="BVS16">
        <v>0</v>
      </c>
      <c r="BVT16">
        <v>0.2</v>
      </c>
      <c r="BVU16">
        <v>0.2</v>
      </c>
      <c r="BVV16">
        <v>0</v>
      </c>
      <c r="BVW16">
        <v>0</v>
      </c>
      <c r="BVX16">
        <v>0.2</v>
      </c>
      <c r="BVY16">
        <v>0.2</v>
      </c>
      <c r="BVZ16">
        <v>0</v>
      </c>
      <c r="BWA16">
        <v>0.2</v>
      </c>
      <c r="BWB16">
        <v>0.2</v>
      </c>
      <c r="BWC16">
        <v>0.2</v>
      </c>
      <c r="BWD16">
        <v>0</v>
      </c>
      <c r="BWE16">
        <v>0</v>
      </c>
      <c r="BWF16">
        <v>0</v>
      </c>
      <c r="BWG16">
        <v>0.2</v>
      </c>
      <c r="BWH16">
        <v>0.2</v>
      </c>
      <c r="BWI16">
        <v>0.2</v>
      </c>
      <c r="BWJ16">
        <v>0</v>
      </c>
      <c r="BWK16">
        <v>0.2</v>
      </c>
      <c r="BWL16">
        <v>0.2</v>
      </c>
      <c r="BWM16">
        <v>0</v>
      </c>
      <c r="BWN16">
        <v>0</v>
      </c>
      <c r="BWO16">
        <v>0.2</v>
      </c>
      <c r="BWP16">
        <v>0.2</v>
      </c>
      <c r="BWQ16">
        <v>0.2</v>
      </c>
      <c r="BWR16">
        <v>0.2</v>
      </c>
      <c r="BWS16">
        <v>0</v>
      </c>
      <c r="BWT16">
        <v>0.2</v>
      </c>
      <c r="BWU16">
        <v>0</v>
      </c>
      <c r="BWV16">
        <v>0</v>
      </c>
      <c r="BWW16">
        <v>0.2</v>
      </c>
      <c r="BWX16">
        <v>0.2</v>
      </c>
      <c r="BWY16">
        <v>0</v>
      </c>
      <c r="BWZ16">
        <v>0</v>
      </c>
      <c r="BXA16">
        <v>0</v>
      </c>
      <c r="BXB16">
        <v>0.2</v>
      </c>
      <c r="BXC16">
        <v>0.2</v>
      </c>
      <c r="BXD16">
        <v>0</v>
      </c>
      <c r="BXE16">
        <v>0.2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0.2</v>
      </c>
      <c r="BXL16">
        <v>0.2</v>
      </c>
      <c r="BXM16">
        <v>0.2</v>
      </c>
      <c r="BXN16">
        <v>0.2</v>
      </c>
      <c r="BXO16">
        <v>0</v>
      </c>
      <c r="BXP16">
        <v>0</v>
      </c>
      <c r="BXQ16">
        <v>0.2</v>
      </c>
      <c r="BXR16">
        <v>0.2</v>
      </c>
      <c r="BXS16">
        <v>0.2</v>
      </c>
      <c r="BXT16">
        <v>0</v>
      </c>
      <c r="BXU16">
        <v>0.2</v>
      </c>
      <c r="BXV16">
        <v>0.2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0</v>
      </c>
      <c r="BYF16">
        <v>0.2</v>
      </c>
      <c r="BYG16">
        <v>0</v>
      </c>
      <c r="BYH16">
        <v>0</v>
      </c>
      <c r="BYI16">
        <v>0.2</v>
      </c>
      <c r="BYJ16">
        <v>0.2</v>
      </c>
      <c r="BYK16">
        <v>0</v>
      </c>
      <c r="BYL16">
        <v>0.2</v>
      </c>
      <c r="BYM16">
        <v>0.2</v>
      </c>
      <c r="BYN16">
        <v>0</v>
      </c>
      <c r="BYO16">
        <v>0</v>
      </c>
      <c r="BYP16">
        <v>0.2</v>
      </c>
      <c r="BYQ16">
        <v>0</v>
      </c>
      <c r="BYR16">
        <v>0.2</v>
      </c>
      <c r="BYS16">
        <v>0</v>
      </c>
      <c r="BYT16">
        <v>0</v>
      </c>
      <c r="BYU16">
        <v>0</v>
      </c>
      <c r="BYV16">
        <v>0.2</v>
      </c>
      <c r="BYW16">
        <v>0.2</v>
      </c>
      <c r="BYX16">
        <v>0.2</v>
      </c>
      <c r="BYY16">
        <v>0</v>
      </c>
      <c r="BYZ16">
        <v>0.2</v>
      </c>
      <c r="BZA16">
        <v>0.2</v>
      </c>
      <c r="BZB16">
        <v>0</v>
      </c>
      <c r="BZC16">
        <v>0.2</v>
      </c>
      <c r="BZD16">
        <v>0</v>
      </c>
      <c r="BZE16">
        <v>0</v>
      </c>
      <c r="BZF16">
        <v>0</v>
      </c>
      <c r="BZG16">
        <v>0.2</v>
      </c>
      <c r="BZH16">
        <v>0.2</v>
      </c>
      <c r="BZI16">
        <v>0</v>
      </c>
      <c r="BZJ16">
        <v>0</v>
      </c>
      <c r="BZK16">
        <v>0</v>
      </c>
      <c r="BZL16">
        <v>0.2</v>
      </c>
      <c r="BZM16">
        <v>0</v>
      </c>
      <c r="BZN16">
        <v>0.2</v>
      </c>
      <c r="BZO16">
        <v>0.2</v>
      </c>
      <c r="BZP16">
        <v>0</v>
      </c>
      <c r="BZQ16">
        <v>0.2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0.2</v>
      </c>
      <c r="BZX16">
        <v>0.2</v>
      </c>
      <c r="BZY16">
        <v>0.2</v>
      </c>
      <c r="BZZ16">
        <v>0</v>
      </c>
      <c r="CAA16">
        <v>0</v>
      </c>
      <c r="CAB16">
        <v>0</v>
      </c>
      <c r="CAC16">
        <v>0.2</v>
      </c>
      <c r="CAD16">
        <v>0</v>
      </c>
      <c r="CAE16">
        <v>0</v>
      </c>
      <c r="CAF16">
        <v>0.2</v>
      </c>
      <c r="CAG16">
        <v>0</v>
      </c>
      <c r="CAH16">
        <v>0</v>
      </c>
      <c r="CAI16">
        <v>0.2</v>
      </c>
      <c r="CAJ16">
        <v>0.2</v>
      </c>
      <c r="CAK16">
        <v>0</v>
      </c>
      <c r="CAL16">
        <v>0</v>
      </c>
      <c r="CAM16">
        <v>0</v>
      </c>
      <c r="CAN16">
        <v>0.2</v>
      </c>
      <c r="CAO16">
        <v>0</v>
      </c>
      <c r="CAP16">
        <v>0</v>
      </c>
      <c r="CAQ16">
        <v>0</v>
      </c>
      <c r="CAR16">
        <v>0.2</v>
      </c>
      <c r="CAS16">
        <v>0.2</v>
      </c>
      <c r="CAT16">
        <v>0.2</v>
      </c>
      <c r="CAU16">
        <v>0</v>
      </c>
      <c r="CAV16">
        <v>0</v>
      </c>
      <c r="CAW16">
        <v>0.2</v>
      </c>
      <c r="CAX16">
        <v>0</v>
      </c>
      <c r="CAY16">
        <v>0</v>
      </c>
      <c r="CAZ16">
        <v>0.2</v>
      </c>
      <c r="CBA16">
        <v>0.2</v>
      </c>
      <c r="CBB16">
        <v>0.2</v>
      </c>
      <c r="CBC16">
        <v>0.2</v>
      </c>
      <c r="CBD16">
        <v>0</v>
      </c>
      <c r="CBE16">
        <v>0.2</v>
      </c>
      <c r="CBF16">
        <v>0</v>
      </c>
      <c r="CBG16">
        <v>0</v>
      </c>
      <c r="CBH16">
        <v>0.2</v>
      </c>
      <c r="CBI16">
        <v>0</v>
      </c>
      <c r="CBJ16">
        <v>0</v>
      </c>
      <c r="CBK16">
        <v>0.2</v>
      </c>
      <c r="CBL16">
        <v>0.2</v>
      </c>
      <c r="CBM16">
        <v>0</v>
      </c>
      <c r="CBN16">
        <v>0.2</v>
      </c>
      <c r="CBO16">
        <v>0</v>
      </c>
      <c r="CBP16">
        <v>0.2</v>
      </c>
      <c r="CBQ16">
        <v>0.2</v>
      </c>
      <c r="CBR16">
        <v>0</v>
      </c>
      <c r="CBS16">
        <v>0.2</v>
      </c>
      <c r="CBT16">
        <v>0</v>
      </c>
      <c r="CBU16">
        <v>0.2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0.2</v>
      </c>
      <c r="CCE16">
        <v>0.2</v>
      </c>
      <c r="CCF16">
        <v>0</v>
      </c>
      <c r="CCG16">
        <v>0.2</v>
      </c>
      <c r="CCH16">
        <v>0.2</v>
      </c>
      <c r="CCI16">
        <v>0</v>
      </c>
      <c r="CCJ16">
        <v>0.2</v>
      </c>
      <c r="CCK16">
        <v>0.2</v>
      </c>
      <c r="CCL16">
        <v>0</v>
      </c>
      <c r="CCM16">
        <v>0.2</v>
      </c>
      <c r="CCN16">
        <v>0</v>
      </c>
      <c r="CCO16">
        <v>0</v>
      </c>
      <c r="CCP16">
        <v>0</v>
      </c>
      <c r="CCQ16">
        <v>0.2</v>
      </c>
      <c r="CCR16">
        <v>0</v>
      </c>
      <c r="CCS16">
        <v>0.2</v>
      </c>
      <c r="CCT16">
        <v>0</v>
      </c>
      <c r="CCU16">
        <v>0.2</v>
      </c>
      <c r="CCV16">
        <v>0</v>
      </c>
      <c r="CCW16">
        <v>0</v>
      </c>
      <c r="CCX16">
        <v>0.2</v>
      </c>
      <c r="CCY16">
        <v>0</v>
      </c>
      <c r="CCZ16">
        <v>0.2</v>
      </c>
      <c r="CDA16">
        <v>0</v>
      </c>
      <c r="CDB16">
        <v>0</v>
      </c>
      <c r="CDC16">
        <v>0</v>
      </c>
      <c r="CDD16">
        <v>0.2</v>
      </c>
      <c r="CDE16">
        <v>0.2</v>
      </c>
      <c r="CDF16">
        <v>0</v>
      </c>
      <c r="CDG16">
        <v>0.2</v>
      </c>
      <c r="CDH16">
        <v>0.2</v>
      </c>
      <c r="CDI16">
        <v>0.2</v>
      </c>
      <c r="CDJ16">
        <v>0</v>
      </c>
      <c r="CDK16">
        <v>0.2</v>
      </c>
      <c r="CDL16">
        <v>0</v>
      </c>
      <c r="CDM16">
        <v>0</v>
      </c>
      <c r="CDN16">
        <v>0.2</v>
      </c>
      <c r="CDO16">
        <v>0.2</v>
      </c>
      <c r="CDP16">
        <v>0.2</v>
      </c>
      <c r="CDQ16">
        <v>0</v>
      </c>
      <c r="CDR16">
        <v>0</v>
      </c>
      <c r="CDS16">
        <v>0.2</v>
      </c>
      <c r="CDT16">
        <v>0</v>
      </c>
      <c r="CDU16">
        <v>0.2</v>
      </c>
      <c r="CDV16">
        <v>0</v>
      </c>
      <c r="CDW16">
        <v>0.2</v>
      </c>
      <c r="CDX16">
        <v>0</v>
      </c>
      <c r="CDY16">
        <v>0.2</v>
      </c>
      <c r="CDZ16">
        <v>0.2</v>
      </c>
      <c r="CEA16">
        <v>0</v>
      </c>
      <c r="CEB16">
        <v>0.2</v>
      </c>
      <c r="CEC16">
        <v>0.2</v>
      </c>
      <c r="CED16">
        <v>0.2</v>
      </c>
      <c r="CEE16">
        <v>0</v>
      </c>
      <c r="CEF16">
        <v>0.2</v>
      </c>
      <c r="CEG16">
        <v>0</v>
      </c>
      <c r="CEH16">
        <v>0.2</v>
      </c>
      <c r="CEI16">
        <v>0.2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0.2</v>
      </c>
      <c r="CEQ16">
        <v>0</v>
      </c>
      <c r="CER16">
        <v>0.2</v>
      </c>
      <c r="CES16">
        <v>0.2</v>
      </c>
      <c r="CET16">
        <v>0.2</v>
      </c>
      <c r="CEU16">
        <v>0</v>
      </c>
      <c r="CEV16">
        <v>0</v>
      </c>
      <c r="CEW16">
        <v>0.2</v>
      </c>
      <c r="CEX16">
        <v>0</v>
      </c>
      <c r="CEY16">
        <v>0</v>
      </c>
      <c r="CEZ16">
        <v>0.2</v>
      </c>
      <c r="CFA16">
        <v>0.2</v>
      </c>
      <c r="CFB16">
        <v>0.2</v>
      </c>
      <c r="CFC16">
        <v>0.2</v>
      </c>
      <c r="CFD16">
        <v>0</v>
      </c>
      <c r="CFE16">
        <v>0</v>
      </c>
      <c r="CFF16">
        <v>0.2</v>
      </c>
      <c r="CFG16">
        <v>0</v>
      </c>
      <c r="CFH16">
        <v>0.2</v>
      </c>
      <c r="CFI16">
        <v>0</v>
      </c>
      <c r="CFJ16">
        <v>0</v>
      </c>
      <c r="CFK16">
        <v>0</v>
      </c>
      <c r="CFL16">
        <v>0.2</v>
      </c>
      <c r="CFM16">
        <v>0</v>
      </c>
      <c r="CFN16">
        <v>0</v>
      </c>
      <c r="CFO16">
        <v>0.2</v>
      </c>
      <c r="CFP16">
        <v>0</v>
      </c>
      <c r="CFQ16">
        <v>0.2</v>
      </c>
      <c r="CFR16">
        <v>0</v>
      </c>
      <c r="CFS16">
        <v>0</v>
      </c>
      <c r="CFT16">
        <v>0.2</v>
      </c>
      <c r="CFU16">
        <v>0</v>
      </c>
      <c r="CFV16">
        <v>0</v>
      </c>
      <c r="CFW16">
        <v>0.2</v>
      </c>
      <c r="CFX16">
        <v>0.2</v>
      </c>
      <c r="CFY16">
        <v>0</v>
      </c>
      <c r="CFZ16">
        <v>0.2</v>
      </c>
      <c r="CGA16">
        <v>0.2</v>
      </c>
      <c r="CGB16">
        <v>0</v>
      </c>
      <c r="CGC16">
        <v>0</v>
      </c>
      <c r="CGD16">
        <v>0</v>
      </c>
      <c r="CGE16">
        <v>0.2</v>
      </c>
      <c r="CGF16">
        <v>0.2</v>
      </c>
      <c r="CGG16">
        <v>0</v>
      </c>
      <c r="CGH16">
        <v>0</v>
      </c>
      <c r="CGI16">
        <v>0</v>
      </c>
      <c r="CGJ16">
        <v>0.2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0.2</v>
      </c>
      <c r="CGR16">
        <v>0.2</v>
      </c>
      <c r="CGS16">
        <v>0.2</v>
      </c>
      <c r="CGT16">
        <v>0.2</v>
      </c>
      <c r="CGU16">
        <v>0</v>
      </c>
      <c r="CGV16">
        <v>0</v>
      </c>
      <c r="CGW16">
        <v>0.2</v>
      </c>
      <c r="CGX16">
        <v>0.2</v>
      </c>
      <c r="CGY16">
        <v>0</v>
      </c>
      <c r="CGZ16">
        <v>0</v>
      </c>
      <c r="CHA16">
        <v>0</v>
      </c>
      <c r="CHB16">
        <v>0</v>
      </c>
      <c r="CHC16">
        <v>0.2</v>
      </c>
      <c r="CHD16">
        <v>0</v>
      </c>
      <c r="CHE16">
        <v>0</v>
      </c>
      <c r="CHF16">
        <v>0.2</v>
      </c>
      <c r="CHG16">
        <v>0</v>
      </c>
      <c r="CHH16">
        <v>0</v>
      </c>
      <c r="CHI16">
        <v>0.2</v>
      </c>
      <c r="CHJ16">
        <v>0.2</v>
      </c>
      <c r="CHK16">
        <v>0</v>
      </c>
      <c r="CHL16">
        <v>0.2</v>
      </c>
      <c r="CHM16">
        <v>0.2</v>
      </c>
      <c r="CHN16">
        <v>0.2</v>
      </c>
      <c r="CHO16">
        <v>0</v>
      </c>
      <c r="CHP16">
        <v>0</v>
      </c>
      <c r="CHQ16">
        <v>0</v>
      </c>
      <c r="CHR16">
        <v>0.2</v>
      </c>
      <c r="CHS16">
        <v>0.2</v>
      </c>
      <c r="CHT16">
        <v>0.2</v>
      </c>
      <c r="CHU16">
        <v>0</v>
      </c>
      <c r="CHV16">
        <v>0.2</v>
      </c>
      <c r="CHW16">
        <v>0.2</v>
      </c>
      <c r="CHX16">
        <v>0.2</v>
      </c>
      <c r="CHY16">
        <v>0</v>
      </c>
      <c r="CHZ16">
        <v>0.2</v>
      </c>
      <c r="CIA16">
        <v>0</v>
      </c>
      <c r="CIB16">
        <v>0</v>
      </c>
      <c r="CIC16">
        <v>0.2</v>
      </c>
      <c r="CID16">
        <v>0.2</v>
      </c>
      <c r="CIE16">
        <v>0</v>
      </c>
      <c r="CIF16">
        <v>0.2</v>
      </c>
      <c r="CIG16">
        <v>0</v>
      </c>
      <c r="CIH16">
        <v>0.2</v>
      </c>
      <c r="CII16">
        <v>0.2</v>
      </c>
      <c r="CIJ16">
        <v>0.2</v>
      </c>
      <c r="CIK16">
        <v>0.2</v>
      </c>
      <c r="CIL16">
        <v>0.2</v>
      </c>
      <c r="CIM16">
        <v>0</v>
      </c>
      <c r="CIN16">
        <v>0.2</v>
      </c>
      <c r="CIO16">
        <v>0</v>
      </c>
      <c r="CIP16">
        <v>0.2</v>
      </c>
      <c r="CIQ16">
        <v>0</v>
      </c>
      <c r="CIR16">
        <v>0.2</v>
      </c>
      <c r="CIS16">
        <v>0</v>
      </c>
      <c r="CIT16">
        <v>0</v>
      </c>
      <c r="CIU16">
        <v>0</v>
      </c>
      <c r="CIV16">
        <v>0</v>
      </c>
      <c r="CIW16">
        <v>0.2</v>
      </c>
      <c r="CIX16">
        <v>0.2</v>
      </c>
      <c r="CIY16">
        <v>0</v>
      </c>
      <c r="CIZ16">
        <v>0.2</v>
      </c>
      <c r="CJA16">
        <v>0.2</v>
      </c>
      <c r="CJB16">
        <v>0.2</v>
      </c>
      <c r="CJC16">
        <v>0.2</v>
      </c>
      <c r="CJD16">
        <v>0</v>
      </c>
      <c r="CJE16">
        <v>0</v>
      </c>
      <c r="CJF16">
        <v>0</v>
      </c>
      <c r="CJG16">
        <v>0.2</v>
      </c>
      <c r="CJH16">
        <v>0</v>
      </c>
      <c r="CJI16">
        <v>0.2</v>
      </c>
      <c r="CJJ16">
        <v>0.2</v>
      </c>
      <c r="CJK16">
        <v>0.2</v>
      </c>
      <c r="CJL16">
        <v>0</v>
      </c>
      <c r="CJM16">
        <v>0.2</v>
      </c>
      <c r="CJN16">
        <v>0</v>
      </c>
      <c r="CJO16">
        <v>0.2</v>
      </c>
      <c r="CJP16">
        <v>0.2</v>
      </c>
      <c r="CJQ16">
        <v>0</v>
      </c>
      <c r="CJR16">
        <v>0</v>
      </c>
      <c r="CJS16">
        <v>0.2</v>
      </c>
      <c r="CJT16">
        <v>0.2</v>
      </c>
      <c r="CJU16">
        <v>0.2</v>
      </c>
      <c r="CJV16">
        <v>0</v>
      </c>
      <c r="CJW16">
        <v>0.2</v>
      </c>
      <c r="CJX16">
        <v>0.2</v>
      </c>
      <c r="CJY16">
        <v>0</v>
      </c>
      <c r="CJZ16">
        <v>0</v>
      </c>
      <c r="CKA16">
        <v>0.2</v>
      </c>
      <c r="CKB16">
        <v>0.2</v>
      </c>
      <c r="CKC16">
        <v>0.2</v>
      </c>
      <c r="CKD16">
        <v>0</v>
      </c>
      <c r="CKE16">
        <v>0</v>
      </c>
      <c r="CKF16">
        <v>0.2</v>
      </c>
      <c r="CKG16">
        <v>0</v>
      </c>
      <c r="CKH16">
        <v>0</v>
      </c>
      <c r="CKI16">
        <v>0</v>
      </c>
      <c r="CKJ16">
        <v>0.2</v>
      </c>
      <c r="CKK16">
        <v>0.2</v>
      </c>
      <c r="CKL16">
        <v>0</v>
      </c>
      <c r="CKM16">
        <v>0.2</v>
      </c>
      <c r="CKN16">
        <v>0.2</v>
      </c>
      <c r="CKO16">
        <v>0</v>
      </c>
      <c r="CKP16">
        <v>0</v>
      </c>
      <c r="CKQ16">
        <v>0.2</v>
      </c>
      <c r="CKR16">
        <v>0</v>
      </c>
      <c r="CKS16">
        <v>0</v>
      </c>
      <c r="CKT16">
        <v>0.2</v>
      </c>
      <c r="CKU16">
        <v>0.2</v>
      </c>
      <c r="CKV16">
        <v>0</v>
      </c>
      <c r="CKW16">
        <v>0</v>
      </c>
      <c r="CKX16">
        <v>0.2</v>
      </c>
      <c r="CKY16">
        <v>0</v>
      </c>
      <c r="CKZ16">
        <v>0</v>
      </c>
      <c r="CLA16">
        <v>0.2</v>
      </c>
      <c r="CLB16">
        <v>0.2</v>
      </c>
      <c r="CLC16">
        <v>0</v>
      </c>
      <c r="CLD16">
        <v>0</v>
      </c>
      <c r="CLE16">
        <v>0</v>
      </c>
      <c r="CLF16">
        <v>0.2</v>
      </c>
      <c r="CLG16">
        <v>0</v>
      </c>
      <c r="CLH16">
        <v>0</v>
      </c>
      <c r="CLI16">
        <v>0</v>
      </c>
      <c r="CLJ16">
        <v>0.2</v>
      </c>
      <c r="CLK16">
        <v>0.2</v>
      </c>
      <c r="CLL16">
        <v>0</v>
      </c>
      <c r="CLM16">
        <v>0</v>
      </c>
      <c r="CLN16">
        <v>0.2</v>
      </c>
      <c r="CLO16">
        <v>0.2</v>
      </c>
      <c r="CLP16">
        <v>0</v>
      </c>
      <c r="CLQ16">
        <v>0.2</v>
      </c>
      <c r="CLR16">
        <v>0</v>
      </c>
      <c r="CLS16">
        <v>0.2</v>
      </c>
      <c r="CLT16">
        <v>0.2</v>
      </c>
      <c r="CLU16">
        <v>0</v>
      </c>
      <c r="CLV16">
        <v>0</v>
      </c>
      <c r="CLW16">
        <v>0.2</v>
      </c>
      <c r="CLX16">
        <v>0.2</v>
      </c>
      <c r="CLY16">
        <v>0</v>
      </c>
      <c r="CLZ16">
        <v>0</v>
      </c>
      <c r="CMA16">
        <v>0.2</v>
      </c>
      <c r="CMB16">
        <v>0.2</v>
      </c>
      <c r="CMC16">
        <v>0.2</v>
      </c>
      <c r="CMD16">
        <v>0.2</v>
      </c>
      <c r="CME16">
        <v>0</v>
      </c>
      <c r="CMF16">
        <v>0.2</v>
      </c>
      <c r="CMG16">
        <v>0.2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0.2</v>
      </c>
      <c r="CMN16">
        <v>0.2</v>
      </c>
      <c r="CMO16">
        <v>0</v>
      </c>
      <c r="CMP16">
        <v>0.2</v>
      </c>
      <c r="CMQ16">
        <v>0</v>
      </c>
      <c r="CMR16">
        <v>0.2</v>
      </c>
      <c r="CMS16">
        <v>0.2</v>
      </c>
      <c r="CMT16">
        <v>0.2</v>
      </c>
      <c r="CMU16">
        <v>0.2</v>
      </c>
      <c r="CMV16">
        <v>0.2</v>
      </c>
      <c r="CMW16">
        <v>0.2</v>
      </c>
      <c r="CMX16">
        <v>0</v>
      </c>
      <c r="CMY16">
        <v>0.2</v>
      </c>
      <c r="CMZ16">
        <v>0.2</v>
      </c>
      <c r="CNA16">
        <v>0</v>
      </c>
      <c r="CNB16">
        <v>0.2</v>
      </c>
      <c r="CNC16">
        <v>0</v>
      </c>
      <c r="CND16">
        <v>0.2</v>
      </c>
      <c r="CNE16">
        <v>0.2</v>
      </c>
      <c r="CNF16">
        <v>0</v>
      </c>
      <c r="CNG16">
        <v>0</v>
      </c>
      <c r="CNH16">
        <v>0.2</v>
      </c>
      <c r="CNI16">
        <v>0</v>
      </c>
      <c r="CNJ16">
        <v>0</v>
      </c>
      <c r="CNK16">
        <v>0.2</v>
      </c>
      <c r="CNL16">
        <v>0.2</v>
      </c>
      <c r="CNM16">
        <v>0.2</v>
      </c>
      <c r="CNN16">
        <v>0</v>
      </c>
      <c r="CNO16">
        <v>0</v>
      </c>
      <c r="CNP16">
        <v>0.2</v>
      </c>
      <c r="CNQ16">
        <v>0</v>
      </c>
      <c r="CNR16">
        <v>0.2</v>
      </c>
      <c r="CNS16">
        <v>0.2</v>
      </c>
      <c r="CNT16">
        <v>0.2</v>
      </c>
      <c r="CNU16">
        <v>0.2</v>
      </c>
      <c r="CNV16">
        <v>0</v>
      </c>
      <c r="CNW16">
        <v>0.2</v>
      </c>
      <c r="CNX16">
        <v>0.2</v>
      </c>
      <c r="CNY16">
        <v>0</v>
      </c>
      <c r="CNZ16">
        <v>0</v>
      </c>
      <c r="COA16">
        <v>0</v>
      </c>
      <c r="COB16">
        <v>0</v>
      </c>
      <c r="COC16">
        <v>0.2</v>
      </c>
      <c r="COD16">
        <v>0.2</v>
      </c>
      <c r="COE16">
        <v>0</v>
      </c>
      <c r="COF16">
        <v>0</v>
      </c>
      <c r="COG16">
        <v>0.2</v>
      </c>
      <c r="COH16">
        <v>0.2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0.2</v>
      </c>
      <c r="COO16">
        <v>0</v>
      </c>
      <c r="COP16">
        <v>0.2</v>
      </c>
      <c r="COQ16">
        <v>0.2</v>
      </c>
      <c r="COR16">
        <v>0</v>
      </c>
      <c r="COS16">
        <v>0.2</v>
      </c>
      <c r="COT16">
        <v>0</v>
      </c>
      <c r="COU16">
        <v>0</v>
      </c>
      <c r="COV16">
        <v>0</v>
      </c>
      <c r="COW16">
        <v>0.2</v>
      </c>
      <c r="COX16">
        <v>0.2</v>
      </c>
      <c r="COY16">
        <v>0</v>
      </c>
      <c r="COZ16">
        <v>0</v>
      </c>
      <c r="CPA16">
        <v>0.2</v>
      </c>
      <c r="CPB16">
        <v>0</v>
      </c>
      <c r="CPC16">
        <v>0</v>
      </c>
      <c r="CPD16">
        <v>0.2</v>
      </c>
      <c r="CPE16">
        <v>0.2</v>
      </c>
      <c r="CPF16">
        <v>0.2</v>
      </c>
      <c r="CPG16">
        <v>0.2</v>
      </c>
      <c r="CPH16">
        <v>0.2</v>
      </c>
      <c r="CPI16">
        <v>0</v>
      </c>
      <c r="CPJ16">
        <v>0.2</v>
      </c>
      <c r="CPK16">
        <v>0</v>
      </c>
      <c r="CPL16">
        <v>0.2</v>
      </c>
      <c r="CPM16">
        <v>0</v>
      </c>
      <c r="CPN16">
        <v>0.2</v>
      </c>
      <c r="CPO16">
        <v>0.2</v>
      </c>
      <c r="CPP16">
        <v>0</v>
      </c>
      <c r="CPQ16">
        <v>0.2</v>
      </c>
      <c r="CPR16">
        <v>0</v>
      </c>
      <c r="CPS16">
        <v>0</v>
      </c>
      <c r="CPT16">
        <v>0</v>
      </c>
      <c r="CPU16">
        <v>0.2</v>
      </c>
      <c r="CPV16">
        <v>0</v>
      </c>
      <c r="CPW16">
        <v>0.2</v>
      </c>
      <c r="CPX16">
        <v>0</v>
      </c>
      <c r="CPY16">
        <v>0.2</v>
      </c>
      <c r="CPZ16">
        <v>0</v>
      </c>
      <c r="CQA16">
        <v>0</v>
      </c>
      <c r="CQB16">
        <v>0.2</v>
      </c>
      <c r="CQC16">
        <v>0.2</v>
      </c>
      <c r="CQD16">
        <v>0.2</v>
      </c>
      <c r="CQE16">
        <v>0.2</v>
      </c>
      <c r="CQF16">
        <v>0</v>
      </c>
      <c r="CQG16">
        <v>0</v>
      </c>
      <c r="CQH16">
        <v>0</v>
      </c>
      <c r="CQI16">
        <v>0.2</v>
      </c>
      <c r="CQJ16">
        <v>0</v>
      </c>
      <c r="CQK16">
        <v>0.2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0.2</v>
      </c>
      <c r="CQR16">
        <v>0</v>
      </c>
      <c r="CQS16">
        <v>0</v>
      </c>
      <c r="CQT16">
        <v>0.2</v>
      </c>
      <c r="CQU16">
        <v>0</v>
      </c>
      <c r="CQV16">
        <v>0</v>
      </c>
      <c r="CQW16">
        <v>0.2</v>
      </c>
      <c r="CQX16">
        <v>0.2</v>
      </c>
      <c r="CQY16">
        <v>0.2</v>
      </c>
      <c r="CQZ16">
        <v>0</v>
      </c>
      <c r="CRA16">
        <v>0.2</v>
      </c>
      <c r="CRB16">
        <v>0</v>
      </c>
      <c r="CRC16">
        <v>0.2</v>
      </c>
      <c r="CRD16">
        <v>0.2</v>
      </c>
      <c r="CRE16">
        <v>0.2</v>
      </c>
      <c r="CRF16">
        <v>0</v>
      </c>
      <c r="CRG16">
        <v>0</v>
      </c>
      <c r="CRH16">
        <v>0</v>
      </c>
      <c r="CRI16">
        <v>0</v>
      </c>
      <c r="CRJ16">
        <v>0.2</v>
      </c>
      <c r="CRK16">
        <v>0</v>
      </c>
      <c r="CRL16">
        <v>0</v>
      </c>
      <c r="CRM16">
        <v>0.2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0.2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0.2</v>
      </c>
      <c r="CSA16">
        <v>0.2</v>
      </c>
      <c r="CSB16">
        <v>0</v>
      </c>
      <c r="CSC16">
        <v>0</v>
      </c>
      <c r="CSD16">
        <v>0</v>
      </c>
      <c r="CSE16">
        <v>0.2</v>
      </c>
      <c r="CSF16">
        <v>0</v>
      </c>
      <c r="CSG16">
        <v>0.2</v>
      </c>
      <c r="CSH16">
        <v>0</v>
      </c>
      <c r="CSI16">
        <v>0</v>
      </c>
      <c r="CSJ16">
        <v>0.2</v>
      </c>
      <c r="CSK16">
        <v>0.2</v>
      </c>
      <c r="CSL16">
        <v>0</v>
      </c>
      <c r="CSM16">
        <v>0</v>
      </c>
      <c r="CSN16">
        <v>0</v>
      </c>
      <c r="CSO16">
        <v>0.2</v>
      </c>
      <c r="CSP16">
        <v>0</v>
      </c>
      <c r="CSQ16">
        <v>0</v>
      </c>
      <c r="CSR16">
        <v>0</v>
      </c>
      <c r="CSS16">
        <v>0.2</v>
      </c>
      <c r="CST16">
        <v>0.2</v>
      </c>
      <c r="CSU16">
        <v>0.2</v>
      </c>
      <c r="CSV16">
        <v>0</v>
      </c>
      <c r="CSW16">
        <v>0</v>
      </c>
      <c r="CSX16">
        <v>0</v>
      </c>
      <c r="CSY16">
        <v>0</v>
      </c>
      <c r="CSZ16">
        <v>0.2</v>
      </c>
      <c r="CTA16">
        <v>0.2</v>
      </c>
      <c r="CTB16">
        <v>0.2</v>
      </c>
      <c r="CTC16">
        <v>0.2</v>
      </c>
      <c r="CTD16">
        <v>0</v>
      </c>
      <c r="CTE16">
        <v>0.2</v>
      </c>
      <c r="CTF16">
        <v>0.2</v>
      </c>
      <c r="CTG16">
        <v>0.2</v>
      </c>
      <c r="CTH16">
        <v>0</v>
      </c>
      <c r="CTI16">
        <v>0.2</v>
      </c>
      <c r="CTJ16">
        <v>0</v>
      </c>
      <c r="CTK16">
        <v>0</v>
      </c>
      <c r="CTL16">
        <v>0</v>
      </c>
      <c r="CTM16">
        <v>0.2</v>
      </c>
      <c r="CTN16">
        <v>0.2</v>
      </c>
      <c r="CTO16">
        <v>0.2</v>
      </c>
      <c r="CTP16">
        <v>0</v>
      </c>
      <c r="CTQ16">
        <v>0.2</v>
      </c>
      <c r="CTR16">
        <v>0.2</v>
      </c>
      <c r="CTS16">
        <v>0</v>
      </c>
      <c r="CTT16">
        <v>0.2</v>
      </c>
      <c r="CTU16">
        <v>0.2</v>
      </c>
      <c r="CTV16">
        <v>0</v>
      </c>
      <c r="CTW16">
        <v>0.2</v>
      </c>
      <c r="CTX16">
        <v>0.2</v>
      </c>
      <c r="CTY16">
        <v>0.2</v>
      </c>
      <c r="CTZ16">
        <v>0</v>
      </c>
      <c r="CUA16">
        <v>0</v>
      </c>
      <c r="CUB16">
        <v>0.2</v>
      </c>
      <c r="CUC16">
        <v>0</v>
      </c>
      <c r="CUD16">
        <v>0.2</v>
      </c>
      <c r="CUE16">
        <v>0</v>
      </c>
      <c r="CUF16">
        <v>0.2</v>
      </c>
      <c r="CUG16">
        <v>0.2</v>
      </c>
      <c r="CUH16">
        <v>0.2</v>
      </c>
      <c r="CUI16">
        <v>0.2</v>
      </c>
      <c r="CUJ16">
        <v>0</v>
      </c>
      <c r="CUK16">
        <v>0.2</v>
      </c>
      <c r="CUL16">
        <v>0.2</v>
      </c>
      <c r="CUM16">
        <v>0</v>
      </c>
      <c r="CUN16">
        <v>0</v>
      </c>
      <c r="CUO16">
        <v>0</v>
      </c>
      <c r="CUP16">
        <v>0</v>
      </c>
      <c r="CUQ16">
        <v>0.2</v>
      </c>
      <c r="CUR16">
        <v>0</v>
      </c>
      <c r="CUS16">
        <v>0.2</v>
      </c>
      <c r="CUT16">
        <v>0.2</v>
      </c>
      <c r="CUU16">
        <v>0.2</v>
      </c>
      <c r="CUV16">
        <v>0.2</v>
      </c>
      <c r="CUW16">
        <v>0.2</v>
      </c>
      <c r="CUX16">
        <v>0</v>
      </c>
      <c r="CUY16">
        <v>0.2</v>
      </c>
      <c r="CUZ16">
        <v>0</v>
      </c>
      <c r="CVA16">
        <v>0</v>
      </c>
      <c r="CVB16">
        <v>0</v>
      </c>
      <c r="CVC16">
        <v>0.2</v>
      </c>
      <c r="CVD16">
        <v>0.2</v>
      </c>
      <c r="CVE16">
        <v>0.2</v>
      </c>
      <c r="CVF16">
        <v>0</v>
      </c>
      <c r="CVG16">
        <v>0</v>
      </c>
      <c r="CVH16">
        <v>0.2</v>
      </c>
      <c r="CVI16">
        <v>0.2</v>
      </c>
      <c r="CVJ16">
        <v>0</v>
      </c>
      <c r="CVK16">
        <v>0.2</v>
      </c>
      <c r="CVL16">
        <v>0.2</v>
      </c>
      <c r="CVM16">
        <v>0.2</v>
      </c>
      <c r="CVN16">
        <v>0</v>
      </c>
      <c r="CVO16">
        <v>0</v>
      </c>
      <c r="CVP16">
        <v>0.2</v>
      </c>
      <c r="CVQ16">
        <v>0.2</v>
      </c>
      <c r="CVR16">
        <v>0.2</v>
      </c>
      <c r="CVS16">
        <v>0</v>
      </c>
      <c r="CVT16">
        <v>0.2</v>
      </c>
      <c r="CVU16">
        <v>0.2</v>
      </c>
      <c r="CVV16">
        <v>0</v>
      </c>
      <c r="CVW16">
        <v>0.2</v>
      </c>
      <c r="CVX16">
        <v>0.2</v>
      </c>
      <c r="CVY16">
        <v>0.2</v>
      </c>
      <c r="CVZ16">
        <v>0</v>
      </c>
      <c r="CWA16">
        <v>0</v>
      </c>
      <c r="CWB16">
        <v>0.2</v>
      </c>
      <c r="CWC16">
        <v>0.2</v>
      </c>
      <c r="CWD16">
        <v>0.2</v>
      </c>
      <c r="CWE16">
        <v>0</v>
      </c>
      <c r="CWF16">
        <v>0</v>
      </c>
      <c r="CWG16">
        <v>0</v>
      </c>
      <c r="CWH16">
        <v>0.2</v>
      </c>
      <c r="CWI16">
        <v>0</v>
      </c>
      <c r="CWJ16">
        <v>0.2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0.2</v>
      </c>
      <c r="CWQ16">
        <v>0.2</v>
      </c>
      <c r="CWR16">
        <v>0.2</v>
      </c>
      <c r="CWS16">
        <v>0</v>
      </c>
      <c r="CWT16">
        <v>0</v>
      </c>
      <c r="CWU16">
        <v>0</v>
      </c>
      <c r="CWV16">
        <v>0.2</v>
      </c>
      <c r="CWW16">
        <v>0.2</v>
      </c>
      <c r="CWX16">
        <v>0.2</v>
      </c>
      <c r="CWY16">
        <v>0</v>
      </c>
      <c r="CWZ16">
        <v>0</v>
      </c>
      <c r="CXA16">
        <v>0</v>
      </c>
      <c r="CXB16">
        <v>0.2</v>
      </c>
      <c r="CXC16">
        <v>0</v>
      </c>
      <c r="CXD16">
        <v>0.2</v>
      </c>
      <c r="CXE16">
        <v>0.2</v>
      </c>
      <c r="CXF16">
        <v>0</v>
      </c>
      <c r="CXG16">
        <v>0.2</v>
      </c>
      <c r="CXH16">
        <v>0.2</v>
      </c>
      <c r="CXI16">
        <v>0</v>
      </c>
      <c r="CXJ16">
        <v>0</v>
      </c>
      <c r="CXK16">
        <v>0</v>
      </c>
      <c r="CXL16">
        <v>0.2</v>
      </c>
      <c r="CXM16">
        <v>0.2</v>
      </c>
      <c r="CXN16">
        <v>0</v>
      </c>
      <c r="CXO16">
        <v>0</v>
      </c>
      <c r="CXP16">
        <v>0</v>
      </c>
      <c r="CXQ16">
        <v>0</v>
      </c>
      <c r="CXR16">
        <v>0.2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0.2</v>
      </c>
      <c r="CXZ16">
        <v>0</v>
      </c>
      <c r="CYA16">
        <v>0.2</v>
      </c>
      <c r="CYB16">
        <v>0</v>
      </c>
      <c r="CYC16">
        <v>0.2</v>
      </c>
      <c r="CYD16">
        <v>0</v>
      </c>
      <c r="CYE16">
        <v>0.2</v>
      </c>
      <c r="CYF16">
        <v>0</v>
      </c>
      <c r="CYG16">
        <v>0.2</v>
      </c>
      <c r="CYH16">
        <v>0.2</v>
      </c>
      <c r="CYI16">
        <v>0.2</v>
      </c>
      <c r="CYJ16">
        <v>0</v>
      </c>
      <c r="CYK16">
        <v>0</v>
      </c>
      <c r="CYL16">
        <v>0.2</v>
      </c>
      <c r="CYM16">
        <v>0</v>
      </c>
      <c r="CYN16">
        <v>0</v>
      </c>
      <c r="CYO16">
        <v>0</v>
      </c>
      <c r="CYP16">
        <v>0.2</v>
      </c>
      <c r="CYQ16">
        <v>0</v>
      </c>
      <c r="CYR16">
        <v>0</v>
      </c>
      <c r="CYS16">
        <v>0.2</v>
      </c>
      <c r="CYT16">
        <v>0</v>
      </c>
      <c r="CYU16">
        <v>0.2</v>
      </c>
      <c r="CYV16">
        <v>0.2</v>
      </c>
      <c r="CYW16">
        <v>0</v>
      </c>
      <c r="CYX16">
        <v>0</v>
      </c>
      <c r="CYY16">
        <v>0</v>
      </c>
      <c r="CYZ16">
        <v>0</v>
      </c>
      <c r="CZA16">
        <v>0.2</v>
      </c>
      <c r="CZB16">
        <v>0.2</v>
      </c>
      <c r="CZC16">
        <v>0.2</v>
      </c>
      <c r="CZD16">
        <v>0</v>
      </c>
      <c r="CZE16">
        <v>0.2</v>
      </c>
      <c r="CZF16">
        <v>0</v>
      </c>
      <c r="CZG16">
        <v>0.2</v>
      </c>
      <c r="CZH16">
        <v>0.2</v>
      </c>
      <c r="CZI16">
        <v>0</v>
      </c>
      <c r="CZJ16">
        <v>0.2</v>
      </c>
      <c r="CZK16">
        <v>0</v>
      </c>
      <c r="CZL16">
        <v>0.2</v>
      </c>
      <c r="CZM16">
        <v>0</v>
      </c>
      <c r="CZN16">
        <v>0</v>
      </c>
      <c r="CZO16">
        <v>0.2</v>
      </c>
      <c r="CZP16">
        <v>0</v>
      </c>
      <c r="CZQ16">
        <v>0.2</v>
      </c>
      <c r="CZR16">
        <v>0.2</v>
      </c>
      <c r="CZS16">
        <v>0.2</v>
      </c>
      <c r="CZT16">
        <v>0</v>
      </c>
      <c r="CZU16">
        <v>0.2</v>
      </c>
      <c r="CZV16">
        <v>0.2</v>
      </c>
      <c r="CZW16">
        <v>0</v>
      </c>
      <c r="CZX16">
        <v>0.2</v>
      </c>
      <c r="CZY16">
        <v>0.2</v>
      </c>
      <c r="CZZ16">
        <v>0.2</v>
      </c>
      <c r="DAA16">
        <v>0</v>
      </c>
      <c r="DAB16">
        <v>0.2</v>
      </c>
      <c r="DAC16">
        <v>0</v>
      </c>
      <c r="DAD16">
        <v>0.2</v>
      </c>
      <c r="DAE16">
        <v>0</v>
      </c>
      <c r="DAF16">
        <v>0.2</v>
      </c>
      <c r="DAG16">
        <v>0.2</v>
      </c>
      <c r="DAH16">
        <v>0</v>
      </c>
      <c r="DAI16">
        <v>0.2</v>
      </c>
      <c r="DAJ16">
        <v>0</v>
      </c>
      <c r="DAK16">
        <v>0</v>
      </c>
      <c r="DAL16">
        <v>0</v>
      </c>
      <c r="DAM16">
        <v>0</v>
      </c>
      <c r="DAN16">
        <v>0.2</v>
      </c>
      <c r="DAO16">
        <v>0.2</v>
      </c>
      <c r="DAP16">
        <v>0.2</v>
      </c>
      <c r="DAQ16">
        <v>0</v>
      </c>
      <c r="DAR16">
        <v>0</v>
      </c>
      <c r="DAS16">
        <v>0.2</v>
      </c>
      <c r="DAT16">
        <v>0.2</v>
      </c>
      <c r="DAU16">
        <v>0</v>
      </c>
      <c r="DAV16">
        <v>0</v>
      </c>
      <c r="DAW16">
        <v>0.2</v>
      </c>
      <c r="DAX16">
        <v>0.2</v>
      </c>
      <c r="DAY16">
        <v>0</v>
      </c>
      <c r="DAZ16">
        <v>0.2</v>
      </c>
      <c r="DBA16">
        <v>0</v>
      </c>
      <c r="DBB16">
        <v>0.2</v>
      </c>
      <c r="DBC16">
        <v>0</v>
      </c>
      <c r="DBD16">
        <v>0</v>
      </c>
      <c r="DBE16">
        <v>0</v>
      </c>
      <c r="DBF16">
        <v>0.2</v>
      </c>
      <c r="DBG16">
        <v>0</v>
      </c>
      <c r="DBH16">
        <v>0</v>
      </c>
      <c r="DBI16">
        <v>0</v>
      </c>
      <c r="DBJ16">
        <v>0.2</v>
      </c>
      <c r="DBK16">
        <v>0</v>
      </c>
      <c r="DBL16">
        <v>0</v>
      </c>
      <c r="DBM16">
        <v>0.2</v>
      </c>
      <c r="DBN16">
        <v>0.2</v>
      </c>
      <c r="DBO16">
        <v>0.2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0.2</v>
      </c>
      <c r="DBV16">
        <v>0</v>
      </c>
      <c r="DBW16">
        <v>0</v>
      </c>
      <c r="DBX16">
        <v>0.2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0.2</v>
      </c>
      <c r="DCE16">
        <v>0.2</v>
      </c>
      <c r="DCF16">
        <v>0.2</v>
      </c>
      <c r="DCG16">
        <v>0.2</v>
      </c>
      <c r="DCH16">
        <v>0</v>
      </c>
      <c r="DCI16">
        <v>0.2</v>
      </c>
      <c r="DCJ16">
        <v>0.2</v>
      </c>
      <c r="DCK16">
        <v>0.2</v>
      </c>
      <c r="DCL16">
        <v>0</v>
      </c>
      <c r="DCM16">
        <v>0</v>
      </c>
      <c r="DCN16">
        <v>0</v>
      </c>
      <c r="DCO16">
        <v>0.2</v>
      </c>
      <c r="DCP16">
        <v>0.2</v>
      </c>
      <c r="DCQ16">
        <v>0</v>
      </c>
      <c r="DCR16">
        <v>0.2</v>
      </c>
      <c r="DCS16">
        <v>0.2</v>
      </c>
      <c r="DCT16">
        <v>0</v>
      </c>
      <c r="DCU16">
        <v>0</v>
      </c>
      <c r="DCV16">
        <v>0.2</v>
      </c>
      <c r="DCW16">
        <v>0</v>
      </c>
      <c r="DCX16">
        <v>0.2</v>
      </c>
      <c r="DCY16">
        <v>0.2</v>
      </c>
      <c r="DCZ16">
        <v>0.2</v>
      </c>
      <c r="DDA16">
        <v>0.2</v>
      </c>
      <c r="DDB16">
        <v>0</v>
      </c>
      <c r="DDC16">
        <v>0</v>
      </c>
      <c r="DDD16">
        <v>0.2</v>
      </c>
      <c r="DDE16">
        <v>0.2</v>
      </c>
      <c r="DDF16">
        <v>0</v>
      </c>
      <c r="DDG16">
        <v>0</v>
      </c>
      <c r="DDH16">
        <v>0.2</v>
      </c>
      <c r="DDI16">
        <v>0.2</v>
      </c>
      <c r="DDJ16">
        <v>0</v>
      </c>
      <c r="DDK16">
        <v>0</v>
      </c>
      <c r="DDL16">
        <v>0.2</v>
      </c>
      <c r="DDM16">
        <v>0</v>
      </c>
      <c r="DDN16">
        <v>0.2</v>
      </c>
      <c r="DDO16">
        <v>0.2</v>
      </c>
      <c r="DDP16">
        <v>0</v>
      </c>
      <c r="DDQ16">
        <v>0</v>
      </c>
      <c r="DDR16">
        <v>0.2</v>
      </c>
      <c r="DDS16">
        <v>0</v>
      </c>
      <c r="DDT16">
        <v>0.2</v>
      </c>
      <c r="DDU16">
        <v>0.2</v>
      </c>
      <c r="DDV16">
        <v>0</v>
      </c>
      <c r="DDW16">
        <v>0</v>
      </c>
      <c r="DDX16">
        <v>0.2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0.2</v>
      </c>
      <c r="DEG16">
        <v>0</v>
      </c>
      <c r="DEH16">
        <v>0</v>
      </c>
      <c r="DEI16">
        <v>0.2</v>
      </c>
      <c r="DEJ16">
        <v>0</v>
      </c>
      <c r="DEK16">
        <v>0.2</v>
      </c>
      <c r="DEL16">
        <v>0</v>
      </c>
      <c r="DEM16">
        <v>0.2</v>
      </c>
      <c r="DEN16">
        <v>0.2</v>
      </c>
      <c r="DEO16">
        <v>0.2</v>
      </c>
      <c r="DEP16">
        <v>0</v>
      </c>
      <c r="DEQ16">
        <v>0.2</v>
      </c>
      <c r="DER16">
        <v>0.2</v>
      </c>
      <c r="DES16">
        <v>0.2</v>
      </c>
      <c r="DET16">
        <v>0.2</v>
      </c>
      <c r="DEU16">
        <v>0</v>
      </c>
      <c r="DEV16">
        <v>0.2</v>
      </c>
      <c r="DEW16">
        <v>0.2</v>
      </c>
      <c r="DEX16">
        <v>0.2</v>
      </c>
      <c r="DEY16">
        <v>0</v>
      </c>
      <c r="DEZ16">
        <v>0.2</v>
      </c>
      <c r="DFA16">
        <v>0.2</v>
      </c>
      <c r="DFB16">
        <v>0.2</v>
      </c>
      <c r="DFC16">
        <v>0.2</v>
      </c>
      <c r="DFD16">
        <v>0</v>
      </c>
      <c r="DFE16">
        <v>0.2</v>
      </c>
      <c r="DFF16">
        <v>0.2</v>
      </c>
      <c r="DFG16">
        <v>0</v>
      </c>
      <c r="DFH16">
        <v>0</v>
      </c>
      <c r="DFI16">
        <v>0.2</v>
      </c>
      <c r="DFJ16">
        <v>0</v>
      </c>
      <c r="DFK16">
        <v>0</v>
      </c>
      <c r="DFL16">
        <v>0.2</v>
      </c>
      <c r="DFM16">
        <v>0.2</v>
      </c>
      <c r="DFN16">
        <v>0.2</v>
      </c>
      <c r="DFO16">
        <v>0</v>
      </c>
      <c r="DFP16">
        <v>0.2</v>
      </c>
      <c r="DFQ16">
        <v>0.2</v>
      </c>
      <c r="DFR16">
        <v>0.2</v>
      </c>
      <c r="DFS16">
        <v>0</v>
      </c>
      <c r="DFT16">
        <v>0</v>
      </c>
      <c r="DFU16">
        <v>0</v>
      </c>
      <c r="DFV16">
        <v>0.2</v>
      </c>
      <c r="DFW16">
        <v>0</v>
      </c>
      <c r="DFX16">
        <v>0.2</v>
      </c>
      <c r="DFY16">
        <v>0.2</v>
      </c>
      <c r="DFZ16">
        <v>0</v>
      </c>
      <c r="DGA16">
        <v>0.2</v>
      </c>
      <c r="DGB16">
        <v>0</v>
      </c>
      <c r="DGC16">
        <v>0.2</v>
      </c>
      <c r="DGD16">
        <v>0.2</v>
      </c>
      <c r="DGE16">
        <v>0</v>
      </c>
      <c r="DGF16">
        <v>0.2</v>
      </c>
      <c r="DGG16">
        <v>0</v>
      </c>
      <c r="DGH16">
        <v>0.2</v>
      </c>
      <c r="DGI16">
        <v>0.2</v>
      </c>
      <c r="DGJ16">
        <v>0.2</v>
      </c>
      <c r="DGK16">
        <v>0.2</v>
      </c>
      <c r="DGL16">
        <v>0</v>
      </c>
      <c r="DGM16">
        <v>0.2</v>
      </c>
      <c r="DGN16">
        <v>0.2</v>
      </c>
      <c r="DGO16">
        <v>0.2</v>
      </c>
      <c r="DGP16">
        <v>0</v>
      </c>
      <c r="DGQ16">
        <v>0</v>
      </c>
      <c r="DGR16">
        <v>0</v>
      </c>
      <c r="DGS16">
        <v>0.2</v>
      </c>
      <c r="DGT16">
        <v>0.2</v>
      </c>
      <c r="DGU16">
        <v>0</v>
      </c>
      <c r="DGV16">
        <v>0</v>
      </c>
      <c r="DGW16">
        <v>0</v>
      </c>
      <c r="DGX16">
        <v>0.2</v>
      </c>
      <c r="DGY16">
        <v>0.2</v>
      </c>
      <c r="DGZ16">
        <v>0.2</v>
      </c>
      <c r="DHA16">
        <v>0</v>
      </c>
      <c r="DHB16">
        <v>0.2</v>
      </c>
      <c r="DHC16">
        <v>0</v>
      </c>
      <c r="DHD16">
        <v>0.2</v>
      </c>
      <c r="DHE16">
        <v>0.2</v>
      </c>
      <c r="DHF16">
        <v>0</v>
      </c>
      <c r="DHG16">
        <v>0</v>
      </c>
      <c r="DHH16">
        <v>0</v>
      </c>
      <c r="DHI16">
        <v>0.2</v>
      </c>
      <c r="DHJ16">
        <v>0</v>
      </c>
      <c r="DHK16">
        <v>0</v>
      </c>
      <c r="DHL16">
        <v>0</v>
      </c>
      <c r="DHM16">
        <v>0</v>
      </c>
      <c r="DHN16">
        <v>0.2</v>
      </c>
      <c r="DHO16">
        <v>0.2</v>
      </c>
      <c r="DHP16">
        <v>0.2</v>
      </c>
      <c r="DHQ16">
        <v>0.2</v>
      </c>
      <c r="DHR16">
        <v>0.2</v>
      </c>
      <c r="DHS16">
        <v>0</v>
      </c>
      <c r="DHT16">
        <v>0</v>
      </c>
      <c r="DHU16">
        <v>0</v>
      </c>
      <c r="DHV16">
        <v>0</v>
      </c>
      <c r="DHW16">
        <v>0.2</v>
      </c>
      <c r="DHX16">
        <v>0</v>
      </c>
      <c r="DHY16">
        <v>0.2</v>
      </c>
      <c r="DHZ16">
        <v>0.2</v>
      </c>
      <c r="DIA16">
        <v>0</v>
      </c>
      <c r="DIB16">
        <v>0</v>
      </c>
      <c r="DIC16">
        <v>0</v>
      </c>
      <c r="DID16">
        <v>0.2</v>
      </c>
      <c r="DIE16">
        <v>0.2</v>
      </c>
      <c r="DIF16">
        <v>0.2</v>
      </c>
      <c r="DIG16">
        <v>0</v>
      </c>
      <c r="DIH16">
        <v>0.2</v>
      </c>
      <c r="DII16">
        <v>0.2</v>
      </c>
      <c r="DIJ16">
        <v>0.2</v>
      </c>
      <c r="DIK16">
        <v>0</v>
      </c>
      <c r="DIL16">
        <v>0</v>
      </c>
      <c r="DIM16">
        <v>0.2</v>
      </c>
      <c r="DIN16">
        <v>0</v>
      </c>
      <c r="DIO16">
        <v>0.2</v>
      </c>
      <c r="DIP16">
        <v>0</v>
      </c>
      <c r="DIQ16">
        <v>0</v>
      </c>
      <c r="DIR16">
        <v>0.2</v>
      </c>
      <c r="DIS16">
        <v>0.2</v>
      </c>
      <c r="DIT16">
        <v>0.2</v>
      </c>
      <c r="DIU16">
        <v>0</v>
      </c>
      <c r="DIV16">
        <v>0.2</v>
      </c>
      <c r="DIW16">
        <v>0</v>
      </c>
      <c r="DIX16">
        <v>0.2</v>
      </c>
      <c r="DIY16">
        <v>0</v>
      </c>
      <c r="DIZ16">
        <v>0.2</v>
      </c>
      <c r="DJA16">
        <v>0.2</v>
      </c>
      <c r="DJB16">
        <v>0.2</v>
      </c>
      <c r="DJC16">
        <v>0.2</v>
      </c>
      <c r="DJD16">
        <v>0</v>
      </c>
      <c r="DJE16">
        <v>0.2</v>
      </c>
      <c r="DJF16">
        <v>0</v>
      </c>
      <c r="DJG16">
        <v>0.2</v>
      </c>
      <c r="DJH16">
        <v>0.2</v>
      </c>
      <c r="DJI16">
        <v>0.2</v>
      </c>
      <c r="DJJ16">
        <v>0</v>
      </c>
      <c r="DJK16">
        <v>0.2</v>
      </c>
      <c r="DJL16">
        <v>0</v>
      </c>
      <c r="DJM16">
        <v>0.2</v>
      </c>
      <c r="DJN16">
        <v>0.2</v>
      </c>
      <c r="DJO16">
        <v>0.2</v>
      </c>
      <c r="DJP16">
        <v>0.2</v>
      </c>
      <c r="DJQ16">
        <v>0.2</v>
      </c>
      <c r="DJR16">
        <v>0.2</v>
      </c>
      <c r="DJS16">
        <v>0.2</v>
      </c>
      <c r="DJT16">
        <v>0.2</v>
      </c>
      <c r="DJU16">
        <v>0.2</v>
      </c>
      <c r="DJV16">
        <v>0.2</v>
      </c>
      <c r="DJW16">
        <v>0</v>
      </c>
      <c r="DJX16">
        <v>0</v>
      </c>
      <c r="DJY16">
        <v>0</v>
      </c>
      <c r="DJZ16">
        <v>0.2</v>
      </c>
      <c r="DKA16">
        <v>0</v>
      </c>
      <c r="DKB16">
        <v>0.2</v>
      </c>
      <c r="DKC16">
        <v>0.2</v>
      </c>
      <c r="DKD16">
        <v>0</v>
      </c>
      <c r="DKE16">
        <v>0.2</v>
      </c>
      <c r="DKF16">
        <v>0.2</v>
      </c>
      <c r="DKG16">
        <v>0.2</v>
      </c>
      <c r="DKH16">
        <v>0</v>
      </c>
      <c r="DKI16">
        <v>0</v>
      </c>
      <c r="DKJ16">
        <v>0.2</v>
      </c>
      <c r="DKK16">
        <v>0</v>
      </c>
      <c r="DKL16">
        <v>0.2</v>
      </c>
      <c r="DKM16">
        <v>0.2</v>
      </c>
      <c r="DKN16">
        <v>0</v>
      </c>
      <c r="DKO16">
        <v>0.2</v>
      </c>
      <c r="DKP16">
        <v>0</v>
      </c>
      <c r="DKQ16">
        <v>0.2</v>
      </c>
      <c r="DKR16">
        <v>0</v>
      </c>
      <c r="DKS16">
        <v>0.2</v>
      </c>
      <c r="DKT16">
        <v>0.2</v>
      </c>
      <c r="DKU16">
        <v>0</v>
      </c>
      <c r="DKV16">
        <v>0</v>
      </c>
      <c r="DKW16">
        <v>0.2</v>
      </c>
      <c r="DKX16">
        <v>0</v>
      </c>
      <c r="DKY16">
        <v>0.2</v>
      </c>
      <c r="DKZ16">
        <v>0</v>
      </c>
      <c r="DLA16">
        <v>0</v>
      </c>
      <c r="DLB16">
        <v>0.2</v>
      </c>
      <c r="DLC16">
        <v>0.2</v>
      </c>
      <c r="DLD16">
        <v>0.2</v>
      </c>
      <c r="DLE16">
        <v>0</v>
      </c>
      <c r="DLF16">
        <v>0.2</v>
      </c>
      <c r="DLG16">
        <v>0.2</v>
      </c>
      <c r="DLH16">
        <v>0</v>
      </c>
      <c r="DLI16">
        <v>0.2</v>
      </c>
      <c r="DLJ16">
        <v>0.2</v>
      </c>
      <c r="DLK16">
        <v>0</v>
      </c>
      <c r="DLL16">
        <v>0.2</v>
      </c>
      <c r="DLM16">
        <v>0.2</v>
      </c>
      <c r="DLN16">
        <v>0</v>
      </c>
      <c r="DLO16">
        <v>0</v>
      </c>
      <c r="DLP16">
        <v>0.2</v>
      </c>
      <c r="DLQ16">
        <v>0</v>
      </c>
      <c r="DLR16">
        <v>0.2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0.2</v>
      </c>
      <c r="DLY16">
        <v>0.2</v>
      </c>
      <c r="DLZ16">
        <v>0.2</v>
      </c>
      <c r="DMA16">
        <v>0</v>
      </c>
      <c r="DMB16">
        <v>0</v>
      </c>
      <c r="DMC16">
        <v>0</v>
      </c>
      <c r="DMD16">
        <v>0</v>
      </c>
      <c r="DME16">
        <v>0.2</v>
      </c>
      <c r="DMF16">
        <v>0</v>
      </c>
      <c r="DMG16">
        <v>0.2</v>
      </c>
      <c r="DMH16">
        <v>0</v>
      </c>
      <c r="DMI16">
        <v>0.2</v>
      </c>
      <c r="DMJ16">
        <v>0.2</v>
      </c>
      <c r="DMK16">
        <v>0</v>
      </c>
      <c r="DML16">
        <v>0.2</v>
      </c>
      <c r="DMM16">
        <v>0.2</v>
      </c>
      <c r="DMN16">
        <v>0</v>
      </c>
      <c r="DMO16">
        <v>0</v>
      </c>
      <c r="DMP16">
        <v>0</v>
      </c>
      <c r="DMQ16">
        <v>0</v>
      </c>
      <c r="DMR16">
        <v>0.2</v>
      </c>
      <c r="DMS16">
        <v>0.2</v>
      </c>
      <c r="DMT16">
        <v>0.2</v>
      </c>
      <c r="DMU16">
        <v>0</v>
      </c>
      <c r="DMV16">
        <v>0</v>
      </c>
      <c r="DMW16">
        <v>0</v>
      </c>
      <c r="DMX16">
        <v>0.2</v>
      </c>
      <c r="DMY16">
        <v>0</v>
      </c>
      <c r="DMZ16">
        <v>0.2</v>
      </c>
      <c r="DNA16">
        <v>0.2</v>
      </c>
      <c r="DNB16">
        <v>0</v>
      </c>
      <c r="DNC16">
        <v>0.2</v>
      </c>
      <c r="DND16">
        <v>0</v>
      </c>
      <c r="DNE16">
        <v>0</v>
      </c>
      <c r="DNF16">
        <v>0</v>
      </c>
      <c r="DNG16">
        <v>0.2</v>
      </c>
      <c r="DNH16">
        <v>0</v>
      </c>
      <c r="DNI16">
        <v>0</v>
      </c>
      <c r="DNJ16">
        <v>0.2</v>
      </c>
      <c r="DNK16">
        <v>0.2</v>
      </c>
      <c r="DNL16">
        <v>0.2</v>
      </c>
      <c r="DNM16">
        <v>0.2</v>
      </c>
      <c r="DNN16">
        <v>0.2</v>
      </c>
      <c r="DNO16">
        <v>0.2</v>
      </c>
      <c r="DNP16">
        <v>0</v>
      </c>
      <c r="DNQ16">
        <v>0.2</v>
      </c>
      <c r="DNR16">
        <v>0</v>
      </c>
      <c r="DNS16">
        <v>0</v>
      </c>
      <c r="DNT16">
        <v>0</v>
      </c>
      <c r="DNU16">
        <v>0.2</v>
      </c>
      <c r="DNV16">
        <v>0.2</v>
      </c>
      <c r="DNW16">
        <v>0</v>
      </c>
      <c r="DNX16">
        <v>0</v>
      </c>
      <c r="DNY16">
        <v>0</v>
      </c>
      <c r="DNZ16">
        <v>0.2</v>
      </c>
      <c r="DOA16">
        <v>0.2</v>
      </c>
      <c r="DOB16">
        <v>0.2</v>
      </c>
      <c r="DOC16">
        <v>0.2</v>
      </c>
      <c r="DOD16">
        <v>0</v>
      </c>
      <c r="DOE16">
        <v>0.2</v>
      </c>
      <c r="DOF16">
        <v>0.2</v>
      </c>
      <c r="DOG16">
        <v>0</v>
      </c>
      <c r="DOH16">
        <v>0</v>
      </c>
      <c r="DOI16">
        <v>0</v>
      </c>
      <c r="DOJ16">
        <v>0.2</v>
      </c>
      <c r="DOK16">
        <v>0</v>
      </c>
      <c r="DOL16">
        <v>0.2</v>
      </c>
      <c r="DOM16">
        <v>0.2</v>
      </c>
      <c r="DON16">
        <v>0.2</v>
      </c>
      <c r="DOO16">
        <v>0</v>
      </c>
      <c r="DOP16">
        <v>0</v>
      </c>
      <c r="DOQ16">
        <v>0</v>
      </c>
      <c r="DOR16">
        <v>0</v>
      </c>
      <c r="DOS16">
        <v>0.2</v>
      </c>
      <c r="DOT16">
        <v>0.2</v>
      </c>
      <c r="DOU16">
        <v>0</v>
      </c>
      <c r="DOV16">
        <v>0.2</v>
      </c>
      <c r="DOW16">
        <v>0.2</v>
      </c>
      <c r="DOX16">
        <v>0</v>
      </c>
      <c r="DOY16">
        <v>0.2</v>
      </c>
      <c r="DOZ16">
        <v>0</v>
      </c>
      <c r="DPA16">
        <v>0.2</v>
      </c>
      <c r="DPB16">
        <v>0.2</v>
      </c>
      <c r="DPC16">
        <v>0.2</v>
      </c>
      <c r="DPD16">
        <v>0.2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0.2</v>
      </c>
      <c r="DPK16">
        <v>0.2</v>
      </c>
      <c r="DPL16">
        <v>0</v>
      </c>
      <c r="DPM16">
        <v>0.2</v>
      </c>
      <c r="DPN16">
        <v>0.2</v>
      </c>
      <c r="DPO16">
        <v>0</v>
      </c>
      <c r="DPP16">
        <v>0.2</v>
      </c>
      <c r="DPQ16">
        <v>0.2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0.2</v>
      </c>
      <c r="DPY16">
        <v>0.2</v>
      </c>
      <c r="DPZ16">
        <v>0.2</v>
      </c>
      <c r="DQA16">
        <v>0</v>
      </c>
      <c r="DQB16">
        <v>0</v>
      </c>
      <c r="DQC16">
        <v>0.2</v>
      </c>
      <c r="DQD16">
        <v>0.2</v>
      </c>
      <c r="DQE16">
        <v>0.2</v>
      </c>
      <c r="DQF16">
        <v>0</v>
      </c>
      <c r="DQG16">
        <v>0.2</v>
      </c>
      <c r="DQH16">
        <v>0</v>
      </c>
      <c r="DQI16">
        <v>0.2</v>
      </c>
      <c r="DQJ16">
        <v>0.2</v>
      </c>
      <c r="DQK16">
        <v>0.2</v>
      </c>
      <c r="DQL16">
        <v>0</v>
      </c>
      <c r="DQM16">
        <v>0.2</v>
      </c>
      <c r="DQN16">
        <v>0.2</v>
      </c>
      <c r="DQO16">
        <v>0.2</v>
      </c>
      <c r="DQP16">
        <v>0.2</v>
      </c>
      <c r="DQQ16">
        <v>0</v>
      </c>
      <c r="DQR16">
        <v>0.2</v>
      </c>
      <c r="DQS16">
        <v>0.2</v>
      </c>
      <c r="DQT16">
        <v>0</v>
      </c>
      <c r="DQU16">
        <v>0.2</v>
      </c>
      <c r="DQV16">
        <v>0.2</v>
      </c>
      <c r="DQW16">
        <v>0</v>
      </c>
      <c r="DQX16">
        <v>0</v>
      </c>
      <c r="DQY16">
        <v>0.2</v>
      </c>
      <c r="DQZ16">
        <v>0</v>
      </c>
      <c r="DRA16">
        <v>0</v>
      </c>
      <c r="DRB16">
        <v>0.2</v>
      </c>
      <c r="DRC16">
        <v>0.2</v>
      </c>
      <c r="DRD16">
        <v>0.2</v>
      </c>
      <c r="DRE16">
        <v>0.2</v>
      </c>
      <c r="DRF16">
        <v>0</v>
      </c>
      <c r="DRG16">
        <v>0.2</v>
      </c>
      <c r="DRH16">
        <v>0</v>
      </c>
      <c r="DRI16">
        <v>0.2</v>
      </c>
      <c r="DRJ16">
        <v>0</v>
      </c>
      <c r="DRK16">
        <v>0.2</v>
      </c>
      <c r="DRL16">
        <v>0</v>
      </c>
      <c r="DRM16">
        <v>0</v>
      </c>
      <c r="DRN16">
        <v>0</v>
      </c>
      <c r="DRO16">
        <v>0</v>
      </c>
      <c r="DRP16">
        <v>0.2</v>
      </c>
      <c r="DRQ16">
        <v>0.2</v>
      </c>
      <c r="DRR16">
        <v>0</v>
      </c>
      <c r="DRS16">
        <v>0.2</v>
      </c>
      <c r="DRT16">
        <v>0</v>
      </c>
      <c r="DRU16">
        <v>0</v>
      </c>
      <c r="DRV16">
        <v>0.2</v>
      </c>
      <c r="DRW16">
        <v>0</v>
      </c>
      <c r="DRX16">
        <v>0.2</v>
      </c>
      <c r="DRY16">
        <v>0.2</v>
      </c>
      <c r="DRZ16">
        <v>0</v>
      </c>
      <c r="DSA16">
        <v>0.2</v>
      </c>
      <c r="DSB16">
        <v>0</v>
      </c>
      <c r="DSC16">
        <v>0</v>
      </c>
      <c r="DSD16">
        <v>0</v>
      </c>
      <c r="DSE16">
        <v>0</v>
      </c>
      <c r="DSF16">
        <v>0.2</v>
      </c>
      <c r="DSG16">
        <v>0.2</v>
      </c>
      <c r="DSH16">
        <v>0.2</v>
      </c>
      <c r="DSI16">
        <v>0</v>
      </c>
      <c r="DSJ16">
        <v>0.2</v>
      </c>
      <c r="DSK16">
        <v>0</v>
      </c>
      <c r="DSL16">
        <v>0</v>
      </c>
      <c r="DSM16">
        <v>0.2</v>
      </c>
      <c r="DSN16">
        <v>0.2</v>
      </c>
      <c r="DSO16">
        <v>0</v>
      </c>
      <c r="DSP16">
        <v>0</v>
      </c>
      <c r="DSQ16">
        <v>0.2</v>
      </c>
      <c r="DSR16">
        <v>0</v>
      </c>
      <c r="DSS16">
        <v>0</v>
      </c>
      <c r="DST16">
        <v>0</v>
      </c>
      <c r="DSU16">
        <v>0</v>
      </c>
      <c r="DSV16">
        <v>0.2</v>
      </c>
      <c r="DSW16">
        <v>0</v>
      </c>
      <c r="DSX16">
        <v>0</v>
      </c>
      <c r="DSY16">
        <v>0</v>
      </c>
      <c r="DSZ16">
        <v>0</v>
      </c>
      <c r="DTA16">
        <v>0.2</v>
      </c>
      <c r="DTB16">
        <v>0</v>
      </c>
      <c r="DTC16">
        <v>0</v>
      </c>
      <c r="DTD16">
        <v>0</v>
      </c>
      <c r="DTE16">
        <v>0</v>
      </c>
      <c r="DTF16">
        <v>0.2</v>
      </c>
      <c r="DTG16">
        <v>0.2</v>
      </c>
      <c r="DTH16">
        <v>0.2</v>
      </c>
      <c r="DTI16">
        <v>0</v>
      </c>
      <c r="DTJ16">
        <v>0</v>
      </c>
      <c r="DTK16">
        <v>0.2</v>
      </c>
      <c r="DTL16">
        <v>0.2</v>
      </c>
      <c r="DTM16">
        <v>0</v>
      </c>
      <c r="DTN16">
        <v>0.2</v>
      </c>
      <c r="DTO16">
        <v>0</v>
      </c>
      <c r="DTP16">
        <v>0.2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0.2</v>
      </c>
      <c r="DTX16">
        <v>0</v>
      </c>
      <c r="DTY16">
        <v>0</v>
      </c>
      <c r="DTZ16">
        <v>0.2</v>
      </c>
      <c r="DUA16">
        <v>0</v>
      </c>
      <c r="DUB16">
        <v>0</v>
      </c>
      <c r="DUC16">
        <v>0</v>
      </c>
      <c r="DUD16">
        <v>0.2</v>
      </c>
      <c r="DUE16">
        <v>0.2</v>
      </c>
      <c r="DUF16">
        <v>0</v>
      </c>
      <c r="DUG16">
        <v>0.2</v>
      </c>
      <c r="DUH16">
        <v>0.2</v>
      </c>
      <c r="DUI16">
        <v>0</v>
      </c>
      <c r="DUJ16">
        <v>0.2</v>
      </c>
      <c r="DUK16">
        <v>0</v>
      </c>
      <c r="DUL16">
        <v>0</v>
      </c>
      <c r="DUM16">
        <v>0</v>
      </c>
      <c r="DUN16">
        <v>0.2</v>
      </c>
      <c r="DUO16">
        <v>0.2</v>
      </c>
      <c r="DUP16">
        <v>0.2</v>
      </c>
      <c r="DUQ16">
        <v>0.2</v>
      </c>
      <c r="DUR16">
        <v>0.2</v>
      </c>
      <c r="DUS16">
        <v>0</v>
      </c>
      <c r="DUT16">
        <v>0</v>
      </c>
      <c r="DUU16">
        <v>0.2</v>
      </c>
      <c r="DUV16">
        <v>0</v>
      </c>
      <c r="DUW16">
        <v>0.2</v>
      </c>
      <c r="DUX16">
        <v>0</v>
      </c>
      <c r="DUY16">
        <v>0.2</v>
      </c>
      <c r="DUZ16">
        <v>0</v>
      </c>
      <c r="DVA16">
        <v>0</v>
      </c>
      <c r="DVB16">
        <v>0</v>
      </c>
      <c r="DVC16">
        <v>0.2</v>
      </c>
      <c r="DVD16">
        <v>0.2</v>
      </c>
      <c r="DVE16">
        <v>0</v>
      </c>
      <c r="DVF16">
        <v>0</v>
      </c>
      <c r="DVG16">
        <v>0.2</v>
      </c>
      <c r="DVH16">
        <v>0.2</v>
      </c>
      <c r="DVI16">
        <v>0.2</v>
      </c>
      <c r="DVJ16">
        <v>0</v>
      </c>
      <c r="DVK16">
        <v>0</v>
      </c>
      <c r="DVL16">
        <v>0.2</v>
      </c>
      <c r="DVM16">
        <v>0</v>
      </c>
      <c r="DVN16">
        <v>0.2</v>
      </c>
      <c r="DVO16">
        <v>0</v>
      </c>
      <c r="DVP16">
        <v>0</v>
      </c>
      <c r="DVQ16">
        <v>0</v>
      </c>
      <c r="DVR16">
        <v>0.2</v>
      </c>
      <c r="DVS16">
        <v>0</v>
      </c>
      <c r="DVT16">
        <v>0.2</v>
      </c>
      <c r="DVU16">
        <v>0</v>
      </c>
      <c r="DVV16">
        <v>0.2</v>
      </c>
      <c r="DVW16">
        <v>0.2</v>
      </c>
      <c r="DVX16">
        <v>0.2</v>
      </c>
      <c r="DVY16">
        <v>0.2</v>
      </c>
      <c r="DVZ16">
        <v>0</v>
      </c>
      <c r="DWA16">
        <v>0</v>
      </c>
      <c r="DWB16">
        <v>0</v>
      </c>
      <c r="DWC16">
        <v>0.2</v>
      </c>
      <c r="DWD16">
        <v>0</v>
      </c>
      <c r="DWE16">
        <v>0.2</v>
      </c>
      <c r="DWF16">
        <v>0.2</v>
      </c>
      <c r="DWG16">
        <v>0.2</v>
      </c>
      <c r="DWH16">
        <v>0.2</v>
      </c>
      <c r="DWI16">
        <v>0</v>
      </c>
      <c r="DWJ16">
        <v>0.2</v>
      </c>
      <c r="DWK16">
        <v>0.2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0.2</v>
      </c>
      <c r="DWR16">
        <v>0.2</v>
      </c>
      <c r="DWS16">
        <v>0.2</v>
      </c>
      <c r="DWT16">
        <v>0.2</v>
      </c>
      <c r="DWU16">
        <v>0.2</v>
      </c>
      <c r="DWV16">
        <v>0.2</v>
      </c>
      <c r="DWW16">
        <v>0</v>
      </c>
      <c r="DWX16">
        <v>0</v>
      </c>
      <c r="DWY16">
        <v>0</v>
      </c>
      <c r="DWZ16">
        <v>0</v>
      </c>
      <c r="DXA16">
        <v>0.2</v>
      </c>
      <c r="DXB16">
        <v>0.2</v>
      </c>
      <c r="DXC16">
        <v>0</v>
      </c>
      <c r="DXD16">
        <v>0</v>
      </c>
      <c r="DXE16">
        <v>0</v>
      </c>
      <c r="DXF16">
        <v>0</v>
      </c>
      <c r="DXG16">
        <v>0.2</v>
      </c>
      <c r="DXH16">
        <v>0</v>
      </c>
      <c r="DXI16">
        <v>0</v>
      </c>
      <c r="DXJ16">
        <v>0.2</v>
      </c>
      <c r="DXK16">
        <v>0.2</v>
      </c>
      <c r="DXL16">
        <v>0.2</v>
      </c>
      <c r="DXM16">
        <v>0.2</v>
      </c>
      <c r="DXN16">
        <v>0</v>
      </c>
      <c r="DXO16">
        <v>0.2</v>
      </c>
      <c r="DXP16">
        <v>0.2</v>
      </c>
      <c r="DXQ16">
        <v>0</v>
      </c>
      <c r="DXR16">
        <v>0</v>
      </c>
      <c r="DXS16">
        <v>0</v>
      </c>
      <c r="DXT16">
        <v>0.2</v>
      </c>
      <c r="DXU16">
        <v>0.2</v>
      </c>
      <c r="DXV16">
        <v>0.2</v>
      </c>
      <c r="DXW16">
        <v>0.2</v>
      </c>
      <c r="DXX16">
        <v>0.2</v>
      </c>
      <c r="DXY16">
        <v>0.2</v>
      </c>
      <c r="DXZ16">
        <v>0</v>
      </c>
      <c r="DYA16">
        <v>0.2</v>
      </c>
      <c r="DYB16">
        <v>0.2</v>
      </c>
      <c r="DYC16">
        <v>0</v>
      </c>
      <c r="DYD16">
        <v>0</v>
      </c>
      <c r="DYE16">
        <v>0.2</v>
      </c>
      <c r="DYF16">
        <v>0</v>
      </c>
      <c r="DYG16">
        <v>0</v>
      </c>
      <c r="DYH16">
        <v>0</v>
      </c>
      <c r="DYI16">
        <v>0</v>
      </c>
      <c r="DYJ16">
        <v>0.2</v>
      </c>
      <c r="DYK16">
        <v>0.2</v>
      </c>
      <c r="DYL16">
        <v>0.2</v>
      </c>
      <c r="DYM16">
        <v>0.2</v>
      </c>
      <c r="DYN16">
        <v>0.2</v>
      </c>
      <c r="DYO16">
        <v>0.2</v>
      </c>
      <c r="DYP16">
        <v>0</v>
      </c>
      <c r="DYQ16">
        <v>0.2</v>
      </c>
      <c r="DYR16">
        <v>0</v>
      </c>
      <c r="DYS16">
        <v>0</v>
      </c>
      <c r="DYT16">
        <v>0</v>
      </c>
      <c r="DYU16">
        <v>0.2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0.2</v>
      </c>
      <c r="DZB16">
        <v>0.2</v>
      </c>
      <c r="DZC16">
        <v>0.2</v>
      </c>
      <c r="DZD16">
        <v>0.2</v>
      </c>
      <c r="DZE16">
        <v>0.2</v>
      </c>
      <c r="DZF16">
        <v>0.2</v>
      </c>
      <c r="DZG16">
        <v>0</v>
      </c>
      <c r="DZH16">
        <v>0.2</v>
      </c>
      <c r="DZI16">
        <v>0.2</v>
      </c>
      <c r="DZJ16">
        <v>0.2</v>
      </c>
      <c r="DZK16">
        <v>0</v>
      </c>
      <c r="DZL16">
        <v>0</v>
      </c>
      <c r="DZM16">
        <v>0.2</v>
      </c>
      <c r="DZN16">
        <v>0</v>
      </c>
      <c r="DZO16">
        <v>0</v>
      </c>
      <c r="DZP16">
        <v>0.2</v>
      </c>
      <c r="DZQ16">
        <v>0.2</v>
      </c>
      <c r="DZR16">
        <v>0.2</v>
      </c>
      <c r="DZS16">
        <v>0</v>
      </c>
      <c r="DZT16">
        <v>0</v>
      </c>
      <c r="DZU16">
        <v>0</v>
      </c>
      <c r="DZV16">
        <v>0</v>
      </c>
      <c r="DZW16">
        <v>0.2</v>
      </c>
      <c r="DZX16">
        <v>0.2</v>
      </c>
      <c r="DZY16">
        <v>0</v>
      </c>
      <c r="DZZ16">
        <v>0.2</v>
      </c>
      <c r="EAA16">
        <v>0</v>
      </c>
      <c r="EAB16">
        <v>0.2</v>
      </c>
      <c r="EAC16">
        <v>0.2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0.2</v>
      </c>
      <c r="EAJ16">
        <v>0</v>
      </c>
      <c r="EAK16">
        <v>0</v>
      </c>
      <c r="EAL16">
        <v>0.2</v>
      </c>
      <c r="EAM16">
        <v>0</v>
      </c>
      <c r="EAN16">
        <v>0</v>
      </c>
      <c r="EAO16">
        <v>0.2</v>
      </c>
      <c r="EAP16">
        <v>0</v>
      </c>
      <c r="EAQ16">
        <v>0.2</v>
      </c>
      <c r="EAR16">
        <v>0</v>
      </c>
      <c r="EAS16">
        <v>0.2</v>
      </c>
      <c r="EAT16">
        <v>0.2</v>
      </c>
      <c r="EAU16">
        <v>0.2</v>
      </c>
      <c r="EAV16">
        <v>0.2</v>
      </c>
      <c r="EAW16">
        <v>0</v>
      </c>
      <c r="EAX16">
        <v>0</v>
      </c>
      <c r="EAY16">
        <v>0</v>
      </c>
      <c r="EAZ16">
        <v>0</v>
      </c>
      <c r="EBA16">
        <v>0.2</v>
      </c>
      <c r="EBB16">
        <v>0.2</v>
      </c>
      <c r="EBC16">
        <v>0.2</v>
      </c>
      <c r="EBD16">
        <v>0</v>
      </c>
      <c r="EBE16">
        <v>0</v>
      </c>
      <c r="EBF16">
        <v>0.2</v>
      </c>
      <c r="EBG16">
        <v>0.2</v>
      </c>
      <c r="EBH16">
        <v>0.2</v>
      </c>
      <c r="EBI16">
        <v>0.2</v>
      </c>
      <c r="EBJ16">
        <v>0</v>
      </c>
      <c r="EBK16">
        <v>0</v>
      </c>
      <c r="EBL16">
        <v>0</v>
      </c>
      <c r="EBM16">
        <v>0.2</v>
      </c>
      <c r="EBN16">
        <v>0</v>
      </c>
      <c r="EBO16">
        <v>0.2</v>
      </c>
      <c r="EBP16">
        <v>0.2</v>
      </c>
      <c r="EBQ16">
        <v>0</v>
      </c>
      <c r="EBR16">
        <v>0</v>
      </c>
      <c r="EBS16">
        <v>0.2</v>
      </c>
      <c r="EBT16">
        <v>0.2</v>
      </c>
      <c r="EBU16">
        <v>0</v>
      </c>
      <c r="EBV16">
        <v>0</v>
      </c>
      <c r="EBW16">
        <v>0.2</v>
      </c>
      <c r="EBX16">
        <v>0.2</v>
      </c>
      <c r="EBY16">
        <v>0.2</v>
      </c>
      <c r="EBZ16">
        <v>0.2</v>
      </c>
      <c r="ECA16">
        <v>0.2</v>
      </c>
      <c r="ECB16">
        <v>0.2</v>
      </c>
      <c r="ECC16">
        <v>0.2</v>
      </c>
      <c r="ECD16">
        <v>0.2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0.2</v>
      </c>
      <c r="ECK16">
        <v>0</v>
      </c>
      <c r="ECL16">
        <v>0.2</v>
      </c>
      <c r="ECM16">
        <v>0.2</v>
      </c>
      <c r="ECN16">
        <v>0</v>
      </c>
      <c r="ECO16">
        <v>0</v>
      </c>
      <c r="ECP16">
        <v>0</v>
      </c>
      <c r="ECQ16">
        <v>0.2</v>
      </c>
      <c r="ECR16">
        <v>0</v>
      </c>
      <c r="ECS16">
        <v>0</v>
      </c>
      <c r="ECT16">
        <v>0</v>
      </c>
      <c r="ECU16">
        <v>0.2</v>
      </c>
      <c r="ECV16">
        <v>0</v>
      </c>
      <c r="ECW16">
        <v>0</v>
      </c>
      <c r="ECX16">
        <v>0.2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0.2</v>
      </c>
      <c r="EDE16">
        <v>0</v>
      </c>
      <c r="EDF16">
        <v>0.2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0.2</v>
      </c>
      <c r="EDN16">
        <v>0.2</v>
      </c>
      <c r="EDO16">
        <v>0</v>
      </c>
      <c r="EDP16">
        <v>0.2</v>
      </c>
      <c r="EDQ16">
        <v>0</v>
      </c>
      <c r="EDR16">
        <v>0</v>
      </c>
      <c r="EDS16">
        <v>0</v>
      </c>
      <c r="EDT16">
        <v>0.2</v>
      </c>
      <c r="EDU16">
        <v>0.2</v>
      </c>
      <c r="EDV16">
        <v>0.2</v>
      </c>
      <c r="EDW16">
        <v>0.2</v>
      </c>
      <c r="EDX16">
        <v>0.2</v>
      </c>
      <c r="EDY16">
        <v>0.2</v>
      </c>
      <c r="EDZ16">
        <v>0</v>
      </c>
      <c r="EEA16">
        <v>0</v>
      </c>
      <c r="EEB16">
        <v>0</v>
      </c>
      <c r="EEC16">
        <v>0.2</v>
      </c>
      <c r="EED16">
        <v>0.2</v>
      </c>
      <c r="EEE16">
        <v>0.2</v>
      </c>
      <c r="EEF16">
        <v>0</v>
      </c>
      <c r="EEG16">
        <v>0.2</v>
      </c>
      <c r="EEH16">
        <v>0.2</v>
      </c>
      <c r="EEI16">
        <v>0</v>
      </c>
      <c r="EEJ16">
        <v>0</v>
      </c>
      <c r="EEK16">
        <v>0.2</v>
      </c>
      <c r="EEL16">
        <v>0.2</v>
      </c>
      <c r="EEM16">
        <v>0</v>
      </c>
      <c r="EEN16">
        <v>0</v>
      </c>
      <c r="EEO16">
        <v>0</v>
      </c>
      <c r="EEP16">
        <v>0</v>
      </c>
      <c r="EEQ16">
        <v>0.2</v>
      </c>
      <c r="EER16">
        <v>0</v>
      </c>
      <c r="EES16">
        <v>0</v>
      </c>
      <c r="EET16">
        <v>0</v>
      </c>
      <c r="EEU16">
        <v>0</v>
      </c>
      <c r="EEV16">
        <v>0.2</v>
      </c>
      <c r="EEW16">
        <v>0.2</v>
      </c>
      <c r="EEX16">
        <v>0</v>
      </c>
      <c r="EEY16">
        <v>0</v>
      </c>
      <c r="EEZ16">
        <v>0.2</v>
      </c>
      <c r="EFA16">
        <v>0.2</v>
      </c>
      <c r="EFB16">
        <v>0.2</v>
      </c>
      <c r="EFC16">
        <v>0.2</v>
      </c>
      <c r="EFD16">
        <v>0.2</v>
      </c>
      <c r="EFE16">
        <v>0</v>
      </c>
      <c r="EFF16">
        <v>0</v>
      </c>
      <c r="EFG16">
        <v>0.2</v>
      </c>
      <c r="EFH16">
        <v>0.2</v>
      </c>
      <c r="EFI16">
        <v>0.2</v>
      </c>
      <c r="EFJ16">
        <v>0</v>
      </c>
      <c r="EFK16">
        <v>0</v>
      </c>
      <c r="EFL16">
        <v>0</v>
      </c>
      <c r="EFM16">
        <v>0.2</v>
      </c>
      <c r="EFN16">
        <v>0.2</v>
      </c>
      <c r="EFO16">
        <v>0</v>
      </c>
      <c r="EFP16">
        <v>0.2</v>
      </c>
      <c r="EFQ16">
        <v>0.2</v>
      </c>
      <c r="EFR16">
        <v>0.2</v>
      </c>
      <c r="EFS16">
        <v>0.2</v>
      </c>
      <c r="EFT16">
        <v>0.2</v>
      </c>
      <c r="EFU16">
        <v>0</v>
      </c>
      <c r="EFV16">
        <v>0.2</v>
      </c>
      <c r="EFW16">
        <v>0</v>
      </c>
      <c r="EFX16">
        <v>0</v>
      </c>
      <c r="EFY16">
        <v>0</v>
      </c>
      <c r="EFZ16">
        <v>0.2</v>
      </c>
      <c r="EGA16">
        <v>0</v>
      </c>
      <c r="EGB16">
        <v>0.2</v>
      </c>
      <c r="EGC16">
        <v>0</v>
      </c>
      <c r="EGD16">
        <v>0</v>
      </c>
      <c r="EGE16">
        <v>0.2</v>
      </c>
      <c r="EGF16">
        <v>0.2</v>
      </c>
      <c r="EGG16">
        <v>0.2</v>
      </c>
      <c r="EGH16">
        <v>0</v>
      </c>
      <c r="EGI16">
        <v>0</v>
      </c>
      <c r="EGJ16">
        <v>0</v>
      </c>
      <c r="EGK16">
        <v>0.2</v>
      </c>
      <c r="EGL16">
        <v>0.2</v>
      </c>
      <c r="EGM16">
        <v>0.2</v>
      </c>
      <c r="EGN16">
        <v>0</v>
      </c>
      <c r="EGO16">
        <v>0</v>
      </c>
      <c r="EGP16">
        <v>0</v>
      </c>
      <c r="EGQ16">
        <v>0.2</v>
      </c>
      <c r="EGR16">
        <v>0.2</v>
      </c>
      <c r="EGS16">
        <v>0</v>
      </c>
      <c r="EGT16">
        <v>0</v>
      </c>
      <c r="EGU16">
        <v>0</v>
      </c>
      <c r="EGV16">
        <v>0.2</v>
      </c>
      <c r="EGW16">
        <v>0</v>
      </c>
      <c r="EGX16">
        <v>0.2</v>
      </c>
      <c r="EGY16">
        <v>0.2</v>
      </c>
      <c r="EGZ16">
        <v>0.2</v>
      </c>
      <c r="EHA16">
        <v>0</v>
      </c>
      <c r="EHB16">
        <v>0.2</v>
      </c>
      <c r="EHC16">
        <v>0</v>
      </c>
      <c r="EHD16">
        <v>0.2</v>
      </c>
      <c r="EHE16">
        <v>0.2</v>
      </c>
      <c r="EHF16">
        <v>0</v>
      </c>
      <c r="EHG16">
        <v>0</v>
      </c>
      <c r="EHH16">
        <v>0</v>
      </c>
      <c r="EHI16">
        <v>0</v>
      </c>
      <c r="EHJ16">
        <v>0</v>
      </c>
      <c r="EHK16">
        <v>0.2</v>
      </c>
      <c r="EHL16">
        <v>0.2</v>
      </c>
      <c r="EHM16">
        <v>0</v>
      </c>
      <c r="EHN16">
        <v>0.2</v>
      </c>
      <c r="EHO16">
        <v>0.2</v>
      </c>
      <c r="EHP16">
        <v>0</v>
      </c>
      <c r="EHQ16">
        <v>0</v>
      </c>
      <c r="EHR16">
        <v>0.2</v>
      </c>
      <c r="EHS16">
        <v>0.2</v>
      </c>
      <c r="EHT16">
        <v>0</v>
      </c>
      <c r="EHU16">
        <v>0.2</v>
      </c>
      <c r="EHV16">
        <v>0.2</v>
      </c>
      <c r="EHW16">
        <v>0.2</v>
      </c>
      <c r="EHX16">
        <v>0.2</v>
      </c>
      <c r="EHY16">
        <v>0.2</v>
      </c>
      <c r="EHZ16">
        <v>0</v>
      </c>
      <c r="EIA16">
        <v>0.2</v>
      </c>
      <c r="EIB16">
        <v>0.2</v>
      </c>
      <c r="EIC16">
        <v>0</v>
      </c>
      <c r="EID16">
        <v>0</v>
      </c>
      <c r="EIE16">
        <v>0</v>
      </c>
      <c r="EIF16">
        <v>0</v>
      </c>
      <c r="EIG16">
        <v>0</v>
      </c>
      <c r="EIH16">
        <v>0.2</v>
      </c>
      <c r="EII16">
        <v>0</v>
      </c>
      <c r="EIJ16">
        <v>0</v>
      </c>
      <c r="EIK16">
        <v>0.2</v>
      </c>
      <c r="EIL16">
        <v>0.2</v>
      </c>
      <c r="EIM16">
        <v>0.2</v>
      </c>
      <c r="EIN16">
        <v>0</v>
      </c>
      <c r="EIO16">
        <v>0</v>
      </c>
      <c r="EIP16">
        <v>0</v>
      </c>
      <c r="EIQ16">
        <v>0</v>
      </c>
      <c r="EIR16">
        <v>0.2</v>
      </c>
      <c r="EIS16">
        <v>0</v>
      </c>
      <c r="EIT16">
        <v>0.2</v>
      </c>
      <c r="EIU16">
        <v>0</v>
      </c>
      <c r="EIV16">
        <v>0.2</v>
      </c>
      <c r="EIW16">
        <v>0.2</v>
      </c>
      <c r="EIX16">
        <v>0.2</v>
      </c>
      <c r="EIY16">
        <v>0</v>
      </c>
      <c r="EIZ16">
        <v>0</v>
      </c>
      <c r="EJA16">
        <v>0</v>
      </c>
      <c r="EJB16">
        <v>0.2</v>
      </c>
      <c r="EJC16">
        <v>0.2</v>
      </c>
      <c r="EJD16">
        <v>0</v>
      </c>
      <c r="EJE16">
        <v>0.2</v>
      </c>
      <c r="EJF16">
        <v>0</v>
      </c>
      <c r="EJG16">
        <v>0</v>
      </c>
      <c r="EJH16">
        <v>0</v>
      </c>
      <c r="EJI16">
        <v>0</v>
      </c>
      <c r="EJJ16">
        <v>0</v>
      </c>
      <c r="EJK16">
        <v>0</v>
      </c>
      <c r="EJL16">
        <v>0.2</v>
      </c>
      <c r="EJM16">
        <v>0</v>
      </c>
      <c r="EJN16">
        <v>0</v>
      </c>
      <c r="EJO16">
        <v>0</v>
      </c>
      <c r="EJP16">
        <v>0.2</v>
      </c>
      <c r="EJQ16">
        <v>0</v>
      </c>
      <c r="EJR16">
        <v>0</v>
      </c>
      <c r="EJS16">
        <v>0.2</v>
      </c>
      <c r="EJT16">
        <v>0.2</v>
      </c>
      <c r="EJU16">
        <v>0.2</v>
      </c>
      <c r="EJV16">
        <v>0</v>
      </c>
      <c r="EJW16">
        <v>0</v>
      </c>
      <c r="EJX16">
        <v>0.2</v>
      </c>
      <c r="EJY16">
        <v>0</v>
      </c>
      <c r="EJZ16">
        <v>0</v>
      </c>
      <c r="EKA16">
        <v>0</v>
      </c>
      <c r="EKB16">
        <v>0.2</v>
      </c>
      <c r="EKC16">
        <v>0</v>
      </c>
      <c r="EKD16">
        <v>0</v>
      </c>
      <c r="EKE16">
        <v>0</v>
      </c>
      <c r="EKF16">
        <v>0</v>
      </c>
      <c r="EKG16">
        <v>0.2</v>
      </c>
      <c r="EKH16">
        <v>0</v>
      </c>
      <c r="EKI16">
        <v>0</v>
      </c>
      <c r="EKJ16">
        <v>0</v>
      </c>
      <c r="EKK16">
        <v>0</v>
      </c>
      <c r="EKL16">
        <v>0.2</v>
      </c>
      <c r="EKM16">
        <v>0.2</v>
      </c>
      <c r="EKN16">
        <v>0</v>
      </c>
      <c r="EKO16">
        <v>0.2</v>
      </c>
      <c r="EKP16">
        <v>0.2</v>
      </c>
      <c r="EKQ16">
        <v>0.2</v>
      </c>
      <c r="EKR16">
        <v>0</v>
      </c>
      <c r="EKS16">
        <v>0</v>
      </c>
      <c r="EKT16">
        <v>0</v>
      </c>
      <c r="EKU16">
        <v>0.2</v>
      </c>
      <c r="EKV16">
        <v>0.2</v>
      </c>
      <c r="EKW16">
        <v>0.2</v>
      </c>
      <c r="EKX16">
        <v>0.2</v>
      </c>
      <c r="EKY16">
        <v>0</v>
      </c>
      <c r="EKZ16">
        <v>0</v>
      </c>
      <c r="ELA16">
        <v>0.2</v>
      </c>
      <c r="ELB16">
        <v>0.2</v>
      </c>
      <c r="ELC16">
        <v>0.2</v>
      </c>
      <c r="ELD16">
        <v>0.2</v>
      </c>
      <c r="ELE16">
        <v>0</v>
      </c>
      <c r="ELF16">
        <v>0</v>
      </c>
      <c r="ELG16">
        <v>0</v>
      </c>
      <c r="ELH16">
        <v>0.2</v>
      </c>
      <c r="ELI16">
        <v>0.2</v>
      </c>
      <c r="ELJ16">
        <v>0</v>
      </c>
      <c r="ELK16">
        <v>0.2</v>
      </c>
      <c r="ELL16">
        <v>0.2</v>
      </c>
      <c r="ELM16">
        <v>0.2</v>
      </c>
      <c r="ELN16">
        <v>0.2</v>
      </c>
      <c r="ELO16">
        <v>0.2</v>
      </c>
      <c r="ELP16">
        <v>0</v>
      </c>
      <c r="ELQ16">
        <v>0</v>
      </c>
      <c r="ELR16">
        <v>0</v>
      </c>
      <c r="ELS16">
        <v>0.2</v>
      </c>
      <c r="ELT16">
        <v>0.2</v>
      </c>
      <c r="ELU16">
        <v>0.2</v>
      </c>
      <c r="ELV16">
        <v>0.2</v>
      </c>
      <c r="ELW16">
        <v>0</v>
      </c>
      <c r="ELX16">
        <v>0</v>
      </c>
      <c r="ELY16">
        <v>0.2</v>
      </c>
      <c r="ELZ16">
        <v>0.2</v>
      </c>
      <c r="EMA16">
        <v>0.2</v>
      </c>
      <c r="EMB16">
        <v>0</v>
      </c>
      <c r="EMC16">
        <v>0.2</v>
      </c>
      <c r="EMD16">
        <v>0.2</v>
      </c>
      <c r="EME16">
        <v>0.2</v>
      </c>
      <c r="EMF16">
        <v>0</v>
      </c>
      <c r="EMG16">
        <v>0</v>
      </c>
      <c r="EMH16">
        <v>0</v>
      </c>
      <c r="EMI16">
        <v>0.2</v>
      </c>
      <c r="EMJ16">
        <v>0</v>
      </c>
      <c r="EMK16">
        <v>0</v>
      </c>
      <c r="EML16">
        <v>0.2</v>
      </c>
      <c r="EMM16">
        <v>0.2</v>
      </c>
      <c r="EMN16">
        <v>0</v>
      </c>
      <c r="EMO16">
        <v>0.2</v>
      </c>
      <c r="EMP16">
        <v>0.2</v>
      </c>
      <c r="EMQ16">
        <v>0</v>
      </c>
      <c r="EMR16">
        <v>0</v>
      </c>
      <c r="EMS16">
        <v>0</v>
      </c>
      <c r="EMT16">
        <v>0</v>
      </c>
      <c r="EMU16">
        <v>0</v>
      </c>
      <c r="EMV16">
        <v>0</v>
      </c>
      <c r="EMW16">
        <v>0.2</v>
      </c>
      <c r="EMX16">
        <v>0</v>
      </c>
      <c r="EMY16">
        <v>0.2</v>
      </c>
      <c r="EMZ16">
        <v>0</v>
      </c>
      <c r="ENA16">
        <v>0.2</v>
      </c>
      <c r="ENB16">
        <v>0</v>
      </c>
      <c r="ENC16">
        <v>0.2</v>
      </c>
      <c r="END16">
        <v>0</v>
      </c>
      <c r="ENE16">
        <v>0.2</v>
      </c>
      <c r="ENF16">
        <v>0.2</v>
      </c>
      <c r="ENG16">
        <v>0.2</v>
      </c>
      <c r="ENH16">
        <v>0.2</v>
      </c>
      <c r="ENI16">
        <v>0.2</v>
      </c>
      <c r="ENJ16">
        <v>0.2</v>
      </c>
      <c r="ENK16">
        <v>0</v>
      </c>
      <c r="ENL16">
        <v>0.2</v>
      </c>
      <c r="ENM16">
        <v>0</v>
      </c>
      <c r="ENN16">
        <v>0.2</v>
      </c>
      <c r="ENO16">
        <v>0</v>
      </c>
      <c r="ENP16">
        <v>0.2</v>
      </c>
      <c r="ENQ16">
        <v>0.2</v>
      </c>
      <c r="ENR16">
        <v>0.2</v>
      </c>
      <c r="ENS16">
        <v>0.2</v>
      </c>
      <c r="ENT16">
        <v>0.2</v>
      </c>
      <c r="ENU16">
        <v>0.2</v>
      </c>
      <c r="ENV16">
        <v>0</v>
      </c>
      <c r="ENW16">
        <v>0</v>
      </c>
      <c r="ENX16">
        <v>0</v>
      </c>
      <c r="ENY16">
        <v>0.2</v>
      </c>
      <c r="ENZ16">
        <v>0.2</v>
      </c>
      <c r="EOA16">
        <v>0</v>
      </c>
      <c r="EOB16">
        <v>0</v>
      </c>
      <c r="EOC16">
        <v>0.2</v>
      </c>
      <c r="EOD16">
        <v>0</v>
      </c>
      <c r="EOE16">
        <v>0</v>
      </c>
      <c r="EOF16">
        <v>0</v>
      </c>
      <c r="EOG16">
        <v>0.2</v>
      </c>
      <c r="EOH16">
        <v>0.2</v>
      </c>
      <c r="EOI16">
        <v>0</v>
      </c>
      <c r="EOJ16">
        <v>0</v>
      </c>
      <c r="EOK16">
        <v>0</v>
      </c>
      <c r="EOL16">
        <v>0.2</v>
      </c>
      <c r="EOM16">
        <v>0</v>
      </c>
      <c r="EON16">
        <v>0.2</v>
      </c>
      <c r="EOO16">
        <v>0.2</v>
      </c>
      <c r="EOP16">
        <v>0.2</v>
      </c>
      <c r="EOQ16">
        <v>0</v>
      </c>
      <c r="EOR16">
        <v>0</v>
      </c>
      <c r="EOS16">
        <v>0.2</v>
      </c>
      <c r="EOT16">
        <v>0.2</v>
      </c>
      <c r="EOU16">
        <v>0</v>
      </c>
      <c r="EOV16">
        <v>0.2</v>
      </c>
      <c r="EOW16">
        <v>0</v>
      </c>
      <c r="EOX16">
        <v>0</v>
      </c>
      <c r="EOY16">
        <v>0.2</v>
      </c>
      <c r="EOZ16">
        <v>0</v>
      </c>
      <c r="EPA16">
        <v>0</v>
      </c>
      <c r="EPB16">
        <v>0.2</v>
      </c>
      <c r="EPC16">
        <v>0.2</v>
      </c>
      <c r="EPD16">
        <v>0.2</v>
      </c>
      <c r="EPE16">
        <v>0</v>
      </c>
      <c r="EPF16">
        <v>0</v>
      </c>
      <c r="EPG16">
        <v>0</v>
      </c>
      <c r="EPH16">
        <v>0.2</v>
      </c>
      <c r="EPI16">
        <v>0</v>
      </c>
      <c r="EPJ16">
        <v>0</v>
      </c>
      <c r="EPK16">
        <v>0</v>
      </c>
      <c r="EPL16">
        <v>0.2</v>
      </c>
      <c r="EPM16">
        <v>0.2</v>
      </c>
      <c r="EPN16">
        <v>0</v>
      </c>
      <c r="EPO16">
        <v>0.2</v>
      </c>
      <c r="EPP16">
        <v>0.2</v>
      </c>
      <c r="EPQ16">
        <v>0.2</v>
      </c>
      <c r="EPR16">
        <v>0.2</v>
      </c>
      <c r="EPS16">
        <v>0.2</v>
      </c>
      <c r="EPT16">
        <v>0.2</v>
      </c>
      <c r="EPU16">
        <v>0</v>
      </c>
      <c r="EPV16">
        <v>0</v>
      </c>
      <c r="EPW16">
        <v>0</v>
      </c>
      <c r="EPX16">
        <v>0</v>
      </c>
      <c r="EPY16">
        <v>0</v>
      </c>
      <c r="EPZ16">
        <v>0</v>
      </c>
      <c r="EQA16">
        <v>0</v>
      </c>
      <c r="EQB16">
        <v>0</v>
      </c>
      <c r="EQC16">
        <v>0.2</v>
      </c>
      <c r="EQD16">
        <v>0</v>
      </c>
      <c r="EQE16">
        <v>0.2</v>
      </c>
      <c r="EQF16">
        <v>0</v>
      </c>
      <c r="EQG16">
        <v>0</v>
      </c>
      <c r="EQH16">
        <v>0.2</v>
      </c>
      <c r="EQI16">
        <v>0</v>
      </c>
      <c r="EQJ16">
        <v>0.2</v>
      </c>
      <c r="EQK16">
        <v>0</v>
      </c>
      <c r="EQL16">
        <v>0.2</v>
      </c>
      <c r="EQM16">
        <v>0.2</v>
      </c>
      <c r="EQN16">
        <v>0</v>
      </c>
      <c r="EQO16">
        <v>0.2</v>
      </c>
      <c r="EQP16">
        <v>0.2</v>
      </c>
      <c r="EQQ16">
        <v>0.2</v>
      </c>
      <c r="EQR16">
        <v>0.2</v>
      </c>
      <c r="EQS16">
        <v>0</v>
      </c>
      <c r="EQT16">
        <v>0.2</v>
      </c>
      <c r="EQU16">
        <v>0</v>
      </c>
      <c r="EQV16">
        <v>0</v>
      </c>
      <c r="EQW16">
        <v>0</v>
      </c>
      <c r="EQX16">
        <v>0.2</v>
      </c>
      <c r="EQY16">
        <v>0</v>
      </c>
      <c r="EQZ16">
        <v>0</v>
      </c>
      <c r="ERA16">
        <v>0.2</v>
      </c>
      <c r="ERB16">
        <v>0</v>
      </c>
      <c r="ERC16">
        <v>0.2</v>
      </c>
      <c r="ERD16">
        <v>0.2</v>
      </c>
      <c r="ERE16">
        <v>0.2</v>
      </c>
      <c r="ERF16">
        <v>0</v>
      </c>
      <c r="ERG16">
        <v>0.2</v>
      </c>
      <c r="ERH16">
        <v>0.2</v>
      </c>
      <c r="ERI16">
        <v>0</v>
      </c>
      <c r="ERJ16">
        <v>0.2</v>
      </c>
      <c r="ERK16">
        <v>0</v>
      </c>
      <c r="ERL16">
        <v>0.2</v>
      </c>
      <c r="ERM16">
        <v>0</v>
      </c>
      <c r="ERN16">
        <v>0.2</v>
      </c>
      <c r="ERO16">
        <v>0.2</v>
      </c>
      <c r="ERP16">
        <v>0.2</v>
      </c>
      <c r="ERQ16">
        <v>0.2</v>
      </c>
      <c r="ERR16">
        <v>0</v>
      </c>
      <c r="ERS16">
        <v>0.2</v>
      </c>
      <c r="ERT16">
        <v>0.2</v>
      </c>
      <c r="ERU16">
        <v>0.2</v>
      </c>
      <c r="ERV16">
        <v>0.2</v>
      </c>
      <c r="ERW16">
        <v>0</v>
      </c>
      <c r="ERX16">
        <v>0</v>
      </c>
      <c r="ERY16">
        <v>0.2</v>
      </c>
      <c r="ERZ16">
        <v>0</v>
      </c>
      <c r="ESA16">
        <v>0</v>
      </c>
      <c r="ESB16">
        <v>0.2</v>
      </c>
      <c r="ESC16">
        <v>0</v>
      </c>
      <c r="ESD16">
        <v>0</v>
      </c>
      <c r="ESE16">
        <v>0.2</v>
      </c>
      <c r="ESF16">
        <v>0</v>
      </c>
      <c r="ESG16">
        <v>0.2</v>
      </c>
      <c r="ESH16">
        <v>0.2</v>
      </c>
      <c r="ESI16">
        <v>0</v>
      </c>
      <c r="ESJ16">
        <v>0</v>
      </c>
      <c r="ESK16">
        <v>0.2</v>
      </c>
      <c r="ESL16">
        <v>0.2</v>
      </c>
      <c r="ESM16">
        <v>0.2</v>
      </c>
      <c r="ESN16">
        <v>0</v>
      </c>
      <c r="ESO16">
        <v>0</v>
      </c>
      <c r="ESP16">
        <v>0</v>
      </c>
      <c r="ESQ16">
        <v>0</v>
      </c>
      <c r="ESR16">
        <v>0</v>
      </c>
      <c r="ESS16">
        <v>0.2</v>
      </c>
      <c r="EST16">
        <v>0.2</v>
      </c>
      <c r="ESU16">
        <v>0.2</v>
      </c>
      <c r="ESV16">
        <v>0.2</v>
      </c>
      <c r="ESW16">
        <v>0</v>
      </c>
      <c r="ESX16">
        <v>0</v>
      </c>
      <c r="ESY16">
        <v>0.2</v>
      </c>
      <c r="ESZ16">
        <v>0</v>
      </c>
      <c r="ETA16">
        <v>0</v>
      </c>
      <c r="ETB16">
        <v>0</v>
      </c>
      <c r="ETC16">
        <v>0</v>
      </c>
      <c r="ETD16">
        <v>0</v>
      </c>
      <c r="ETE16">
        <v>0</v>
      </c>
      <c r="ETF16">
        <v>0.2</v>
      </c>
      <c r="ETG16">
        <v>0</v>
      </c>
      <c r="ETH16">
        <v>0</v>
      </c>
      <c r="ETI16">
        <v>0.2</v>
      </c>
      <c r="ETJ16">
        <v>0.2</v>
      </c>
      <c r="ETK16">
        <v>0.2</v>
      </c>
      <c r="ETL16">
        <v>0</v>
      </c>
      <c r="ETM16">
        <v>0</v>
      </c>
      <c r="ETN16">
        <v>0.2</v>
      </c>
      <c r="ETO16">
        <v>0.2</v>
      </c>
      <c r="ETP16">
        <v>0.2</v>
      </c>
      <c r="ETQ16">
        <v>0</v>
      </c>
      <c r="ETR16">
        <v>0.2</v>
      </c>
      <c r="ETS16">
        <v>0.2</v>
      </c>
      <c r="ETT16">
        <v>0.2</v>
      </c>
      <c r="ETU16">
        <v>0</v>
      </c>
      <c r="ETV16">
        <v>0.2</v>
      </c>
      <c r="ETW16">
        <v>0.2</v>
      </c>
      <c r="ETX16">
        <v>0.2</v>
      </c>
      <c r="ETY16">
        <v>0.2</v>
      </c>
      <c r="ETZ16">
        <v>0.2</v>
      </c>
      <c r="EUA16">
        <v>0</v>
      </c>
      <c r="EUB16">
        <v>0.2</v>
      </c>
      <c r="EUC16">
        <v>0.2</v>
      </c>
      <c r="EUD16">
        <v>0</v>
      </c>
      <c r="EUE16">
        <v>0.2</v>
      </c>
      <c r="EUF16">
        <v>0.2</v>
      </c>
      <c r="EUG16">
        <v>0</v>
      </c>
      <c r="EUH16">
        <v>0</v>
      </c>
      <c r="EUI16">
        <v>0</v>
      </c>
      <c r="EUJ16">
        <v>0</v>
      </c>
      <c r="EUK16">
        <v>0.2</v>
      </c>
      <c r="EUL16">
        <v>0</v>
      </c>
      <c r="EUM16">
        <v>0.2</v>
      </c>
      <c r="EUN16">
        <v>0</v>
      </c>
      <c r="EUO16">
        <v>0</v>
      </c>
      <c r="EUP16">
        <v>0</v>
      </c>
      <c r="EUQ16">
        <v>0.2</v>
      </c>
      <c r="EUR16">
        <v>0.2</v>
      </c>
      <c r="EUS16">
        <v>0.2</v>
      </c>
      <c r="EUT16">
        <v>0</v>
      </c>
      <c r="EUU16">
        <v>0.2</v>
      </c>
      <c r="EUV16">
        <v>0.2</v>
      </c>
      <c r="EUW16">
        <v>0.2</v>
      </c>
      <c r="EUX16">
        <v>0</v>
      </c>
      <c r="EUY16">
        <v>0</v>
      </c>
      <c r="EUZ16">
        <v>0.2</v>
      </c>
      <c r="EVA16">
        <v>0</v>
      </c>
      <c r="EVB16">
        <v>0.2</v>
      </c>
      <c r="EVC16">
        <v>0.2</v>
      </c>
      <c r="EVD16">
        <v>0</v>
      </c>
      <c r="EVE16">
        <v>0</v>
      </c>
      <c r="EVF16">
        <v>0.2</v>
      </c>
      <c r="EVG16">
        <v>0</v>
      </c>
      <c r="EVH16">
        <v>0.2</v>
      </c>
      <c r="EVI16">
        <v>0</v>
      </c>
      <c r="EVJ16">
        <v>0</v>
      </c>
      <c r="EVK16">
        <v>0.2</v>
      </c>
      <c r="EVL16">
        <v>0.2</v>
      </c>
      <c r="EVM16">
        <v>0.2</v>
      </c>
      <c r="EVN16">
        <v>0.2</v>
      </c>
      <c r="EVO16">
        <v>0</v>
      </c>
      <c r="EVP16">
        <v>0</v>
      </c>
      <c r="EVQ16">
        <v>0</v>
      </c>
      <c r="EVR16">
        <v>0</v>
      </c>
      <c r="EVS16">
        <v>0.2</v>
      </c>
      <c r="EVT16">
        <v>0</v>
      </c>
      <c r="EVU16">
        <v>0.2</v>
      </c>
      <c r="EVV16">
        <v>0</v>
      </c>
      <c r="EVW16">
        <v>0</v>
      </c>
      <c r="EVX16">
        <v>0.2</v>
      </c>
      <c r="EVY16">
        <v>0</v>
      </c>
      <c r="EVZ16">
        <v>0</v>
      </c>
      <c r="EWA16">
        <v>0</v>
      </c>
      <c r="EWB16">
        <v>0.2</v>
      </c>
      <c r="EWC16">
        <v>0</v>
      </c>
      <c r="EWD16">
        <v>0.2</v>
      </c>
      <c r="EWE16">
        <v>0</v>
      </c>
      <c r="EWF16">
        <v>0</v>
      </c>
      <c r="EWG16">
        <v>0</v>
      </c>
      <c r="EWH16">
        <v>0</v>
      </c>
      <c r="EWI16">
        <v>0</v>
      </c>
      <c r="EWJ16">
        <v>0</v>
      </c>
      <c r="EWK16">
        <v>0</v>
      </c>
      <c r="EWL16">
        <v>0.2</v>
      </c>
      <c r="EWM16">
        <v>0</v>
      </c>
      <c r="EWN16">
        <v>0.2</v>
      </c>
      <c r="EWO16">
        <v>0</v>
      </c>
      <c r="EWP16">
        <v>0.2</v>
      </c>
      <c r="EWQ16">
        <v>0.2</v>
      </c>
      <c r="EWR16">
        <v>0</v>
      </c>
      <c r="EWS16">
        <v>0.2</v>
      </c>
      <c r="EWT16">
        <v>0</v>
      </c>
      <c r="EWU16">
        <v>0</v>
      </c>
      <c r="EWV16">
        <v>0</v>
      </c>
      <c r="EWW16">
        <v>0.2</v>
      </c>
      <c r="EWX16">
        <v>0</v>
      </c>
      <c r="EWY16">
        <v>0.2</v>
      </c>
      <c r="EWZ16">
        <v>0.2</v>
      </c>
      <c r="EXA16">
        <v>0</v>
      </c>
      <c r="EXB16">
        <v>0</v>
      </c>
      <c r="EXC16">
        <v>0.2</v>
      </c>
      <c r="EXD16">
        <v>0.2</v>
      </c>
      <c r="EXE16">
        <v>0</v>
      </c>
      <c r="EXF16">
        <v>0</v>
      </c>
      <c r="EXG16">
        <v>0.2</v>
      </c>
      <c r="EXH16">
        <v>0</v>
      </c>
      <c r="EXI16">
        <v>0.2</v>
      </c>
      <c r="EXJ16">
        <v>0.2</v>
      </c>
      <c r="EXK16">
        <v>0</v>
      </c>
      <c r="EXL16">
        <v>0</v>
      </c>
      <c r="EXM16">
        <v>0.2</v>
      </c>
      <c r="EXN16">
        <v>0</v>
      </c>
      <c r="EXO16">
        <v>0.2</v>
      </c>
      <c r="EXP16">
        <v>0.2</v>
      </c>
      <c r="EXQ16">
        <v>0.2</v>
      </c>
      <c r="EXR16">
        <v>0.2</v>
      </c>
      <c r="EXS16">
        <v>0.2</v>
      </c>
      <c r="EXT16">
        <v>0.2</v>
      </c>
      <c r="EXU16">
        <v>0</v>
      </c>
      <c r="EXV16">
        <v>0.2</v>
      </c>
      <c r="EXW16">
        <v>0.2</v>
      </c>
      <c r="EXX16">
        <v>0</v>
      </c>
      <c r="EXY16">
        <v>0.2</v>
      </c>
      <c r="EXZ16">
        <v>0</v>
      </c>
      <c r="EYA16">
        <v>0</v>
      </c>
      <c r="EYB16">
        <v>0</v>
      </c>
      <c r="EYC16">
        <v>0.2</v>
      </c>
      <c r="EYD16">
        <v>0.2</v>
      </c>
      <c r="EYE16">
        <v>0.2</v>
      </c>
      <c r="EYF16">
        <v>0.2</v>
      </c>
      <c r="EYG16">
        <v>0.2</v>
      </c>
      <c r="EYH16">
        <v>0.2</v>
      </c>
      <c r="EYI16">
        <v>0</v>
      </c>
      <c r="EYJ16">
        <v>0</v>
      </c>
      <c r="EYK16">
        <v>0.2</v>
      </c>
      <c r="EYL16">
        <v>0</v>
      </c>
      <c r="EYM16">
        <v>0.2</v>
      </c>
      <c r="EYN16">
        <v>0.2</v>
      </c>
      <c r="EYO16">
        <v>0.2</v>
      </c>
      <c r="EYP16">
        <v>0.2</v>
      </c>
      <c r="EYQ16">
        <v>0.2</v>
      </c>
      <c r="EYR16">
        <v>0.2</v>
      </c>
      <c r="EYS16">
        <v>0</v>
      </c>
      <c r="EYT16">
        <v>0.2</v>
      </c>
      <c r="EYU16">
        <v>0.2</v>
      </c>
      <c r="EYV16">
        <v>0</v>
      </c>
      <c r="EYW16">
        <v>0</v>
      </c>
      <c r="EYX16">
        <v>0</v>
      </c>
      <c r="EYY16">
        <v>0</v>
      </c>
      <c r="EYZ16">
        <v>0</v>
      </c>
      <c r="EZA16">
        <v>0.2</v>
      </c>
      <c r="EZB16">
        <v>0.2</v>
      </c>
      <c r="EZC16">
        <v>0.2</v>
      </c>
      <c r="EZD16">
        <v>0.2</v>
      </c>
      <c r="EZE16">
        <v>0.2</v>
      </c>
      <c r="EZF16">
        <v>0</v>
      </c>
      <c r="EZG16">
        <v>0.2</v>
      </c>
      <c r="EZH16">
        <v>0.2</v>
      </c>
      <c r="EZI16">
        <v>0.2</v>
      </c>
      <c r="EZJ16">
        <v>0.2</v>
      </c>
      <c r="EZK16">
        <v>0</v>
      </c>
      <c r="EZL16">
        <v>0</v>
      </c>
      <c r="EZM16">
        <v>0</v>
      </c>
      <c r="EZN16">
        <v>0</v>
      </c>
      <c r="EZO16">
        <v>0</v>
      </c>
      <c r="EZP16">
        <v>0.2</v>
      </c>
      <c r="EZQ16">
        <v>0.2</v>
      </c>
      <c r="EZR16">
        <v>0.2</v>
      </c>
      <c r="EZS16">
        <v>0</v>
      </c>
      <c r="EZT16">
        <v>0.2</v>
      </c>
      <c r="EZU16">
        <v>0.2</v>
      </c>
      <c r="EZV16">
        <v>0.2</v>
      </c>
      <c r="EZW16">
        <v>0</v>
      </c>
      <c r="EZX16">
        <v>0</v>
      </c>
      <c r="EZY16">
        <v>0</v>
      </c>
      <c r="EZZ16">
        <v>0.2</v>
      </c>
      <c r="FAA16">
        <v>0.2</v>
      </c>
      <c r="FAB16">
        <v>0</v>
      </c>
      <c r="FAC16">
        <v>0.2</v>
      </c>
      <c r="FAD16">
        <v>0</v>
      </c>
      <c r="FAE16">
        <v>0.2</v>
      </c>
      <c r="FAF16">
        <v>0</v>
      </c>
      <c r="FAG16">
        <v>0.2</v>
      </c>
      <c r="FAH16">
        <v>0.2</v>
      </c>
      <c r="FAI16">
        <v>0</v>
      </c>
      <c r="FAJ16">
        <v>0.2</v>
      </c>
      <c r="FAK16">
        <v>0</v>
      </c>
      <c r="FAL16">
        <v>0.2</v>
      </c>
      <c r="FAM16">
        <v>0</v>
      </c>
      <c r="FAN16">
        <v>0</v>
      </c>
      <c r="FAO16">
        <v>0.2</v>
      </c>
      <c r="FAP16">
        <v>0</v>
      </c>
      <c r="FAQ16">
        <v>0.2</v>
      </c>
      <c r="FAR16">
        <v>0</v>
      </c>
      <c r="FAS16">
        <v>0</v>
      </c>
      <c r="FAT16">
        <v>0.2</v>
      </c>
      <c r="FAU16">
        <v>0</v>
      </c>
      <c r="FAV16">
        <v>0</v>
      </c>
      <c r="FAW16">
        <v>0.2</v>
      </c>
      <c r="FAX16">
        <v>0.2</v>
      </c>
      <c r="FAY16">
        <v>0.2</v>
      </c>
      <c r="FAZ16">
        <v>0.2</v>
      </c>
      <c r="FBA16">
        <v>0.2</v>
      </c>
      <c r="FBB16">
        <v>0</v>
      </c>
      <c r="FBC16">
        <v>0</v>
      </c>
      <c r="FBD16">
        <v>0</v>
      </c>
      <c r="FBE16">
        <v>0.2</v>
      </c>
      <c r="FBF16">
        <v>0</v>
      </c>
      <c r="FBG16">
        <v>0.2</v>
      </c>
      <c r="FBH16">
        <v>0.2</v>
      </c>
      <c r="FBI16">
        <v>0</v>
      </c>
      <c r="FBJ16">
        <v>0</v>
      </c>
      <c r="FBK16">
        <v>0</v>
      </c>
      <c r="FBL16">
        <v>0.2</v>
      </c>
      <c r="FBM16">
        <v>0</v>
      </c>
      <c r="FBN16">
        <v>0</v>
      </c>
      <c r="FBO16">
        <v>0.2</v>
      </c>
      <c r="FBP16">
        <v>0</v>
      </c>
      <c r="FBQ16">
        <v>0.2</v>
      </c>
      <c r="FBR16">
        <v>0.2</v>
      </c>
      <c r="FBS16">
        <v>0.2</v>
      </c>
      <c r="FBT16">
        <v>0</v>
      </c>
      <c r="FBU16">
        <v>0</v>
      </c>
      <c r="FBV16">
        <v>0</v>
      </c>
      <c r="FBW16">
        <v>0</v>
      </c>
      <c r="FBX16">
        <v>0</v>
      </c>
      <c r="FBY16">
        <v>0.2</v>
      </c>
      <c r="FBZ16">
        <v>0</v>
      </c>
      <c r="FCA16">
        <v>0.2</v>
      </c>
      <c r="FCB16">
        <v>0</v>
      </c>
      <c r="FCC16">
        <v>0</v>
      </c>
      <c r="FCD16">
        <v>0</v>
      </c>
      <c r="FCE16">
        <v>0</v>
      </c>
      <c r="FCF16">
        <v>0.2</v>
      </c>
      <c r="FCG16">
        <v>0</v>
      </c>
      <c r="FCH16">
        <v>0.2</v>
      </c>
      <c r="FCI16">
        <v>0.2</v>
      </c>
      <c r="FCJ16">
        <v>0.2</v>
      </c>
      <c r="FCK16">
        <v>0.2</v>
      </c>
      <c r="FCL16">
        <v>0.2</v>
      </c>
      <c r="FCM16">
        <v>0</v>
      </c>
      <c r="FCN16">
        <v>0.2</v>
      </c>
      <c r="FCO16">
        <v>0.2</v>
      </c>
      <c r="FCP16">
        <v>0.2</v>
      </c>
      <c r="FCQ16">
        <v>0.2</v>
      </c>
      <c r="FCR16">
        <v>0.2</v>
      </c>
      <c r="FCS16">
        <v>0.2</v>
      </c>
      <c r="FCT16">
        <v>0.2</v>
      </c>
      <c r="FCU16">
        <v>0</v>
      </c>
      <c r="FCV16">
        <v>0.2</v>
      </c>
      <c r="FCW16">
        <v>0</v>
      </c>
      <c r="FCX16">
        <v>0.2</v>
      </c>
      <c r="FCY16">
        <v>0</v>
      </c>
      <c r="FCZ16">
        <v>0</v>
      </c>
      <c r="FDA16">
        <v>0</v>
      </c>
      <c r="FDB16">
        <v>0.2</v>
      </c>
      <c r="FDC16">
        <v>0</v>
      </c>
      <c r="FDD16">
        <v>0</v>
      </c>
      <c r="FDE16">
        <v>0</v>
      </c>
      <c r="FDF16">
        <v>0.2</v>
      </c>
      <c r="FDG16">
        <v>0</v>
      </c>
      <c r="FDH16">
        <v>0</v>
      </c>
      <c r="FDI16">
        <v>0</v>
      </c>
      <c r="FDJ16">
        <v>0.2</v>
      </c>
      <c r="FDK16">
        <v>0.2</v>
      </c>
      <c r="FDL16">
        <v>0</v>
      </c>
      <c r="FDM16">
        <v>0</v>
      </c>
      <c r="FDN16">
        <v>0.2</v>
      </c>
      <c r="FDO16">
        <v>0</v>
      </c>
      <c r="FDP16">
        <v>0</v>
      </c>
      <c r="FDQ16">
        <v>0.2</v>
      </c>
      <c r="FDR16">
        <v>0</v>
      </c>
      <c r="FDS16">
        <v>0</v>
      </c>
      <c r="FDT16">
        <v>0.2</v>
      </c>
      <c r="FDU16">
        <v>0</v>
      </c>
      <c r="FDV16">
        <v>0</v>
      </c>
      <c r="FDW16">
        <v>0</v>
      </c>
      <c r="FDX16">
        <v>0</v>
      </c>
      <c r="FDY16">
        <v>0.2</v>
      </c>
      <c r="FDZ16">
        <v>0.2</v>
      </c>
      <c r="FEA16">
        <v>0</v>
      </c>
      <c r="FEB16">
        <v>0</v>
      </c>
      <c r="FEC16">
        <v>0</v>
      </c>
      <c r="FED16">
        <v>0.2</v>
      </c>
      <c r="FEE16">
        <v>0.2</v>
      </c>
      <c r="FEF16">
        <v>0</v>
      </c>
      <c r="FEG16">
        <v>0</v>
      </c>
      <c r="FEH16">
        <v>0</v>
      </c>
      <c r="FEI16">
        <v>0</v>
      </c>
      <c r="FEJ16">
        <v>0.2</v>
      </c>
      <c r="FEK16">
        <v>0.2</v>
      </c>
      <c r="FEL16">
        <v>0.2</v>
      </c>
      <c r="FEM16">
        <v>0</v>
      </c>
      <c r="FEN16">
        <v>0.2</v>
      </c>
      <c r="FEO16">
        <v>0.2</v>
      </c>
      <c r="FEP16">
        <v>0.2</v>
      </c>
      <c r="FEQ16">
        <v>0.2</v>
      </c>
      <c r="FER16">
        <v>0</v>
      </c>
      <c r="FES16">
        <v>0</v>
      </c>
      <c r="FET16">
        <v>0</v>
      </c>
      <c r="FEU16">
        <v>0</v>
      </c>
      <c r="FEV16">
        <v>0.2</v>
      </c>
      <c r="FEW16">
        <v>0.2</v>
      </c>
      <c r="FEX16">
        <v>0</v>
      </c>
      <c r="FEY16">
        <v>0</v>
      </c>
      <c r="FEZ16">
        <v>0.2</v>
      </c>
      <c r="FFA16">
        <v>0</v>
      </c>
      <c r="FFB16">
        <v>0</v>
      </c>
      <c r="FFC16">
        <v>0</v>
      </c>
      <c r="FFD16">
        <v>0.2</v>
      </c>
      <c r="FFE16">
        <v>0.2</v>
      </c>
      <c r="FFF16">
        <v>0.2</v>
      </c>
      <c r="FFG16">
        <v>0.2</v>
      </c>
      <c r="FFH16">
        <v>0.2</v>
      </c>
      <c r="FFI16">
        <v>0</v>
      </c>
      <c r="FFJ16">
        <v>0.2</v>
      </c>
      <c r="FFK16">
        <v>0.2</v>
      </c>
      <c r="FFL16">
        <v>0.2</v>
      </c>
      <c r="FFM16">
        <v>0.2</v>
      </c>
      <c r="FFN16">
        <v>0</v>
      </c>
      <c r="FFO16">
        <v>0.2</v>
      </c>
      <c r="FFP16">
        <v>0</v>
      </c>
      <c r="FFQ16">
        <v>0</v>
      </c>
      <c r="FFR16">
        <v>0.2</v>
      </c>
      <c r="FFS16">
        <v>0.2</v>
      </c>
      <c r="FFT16">
        <v>0.2</v>
      </c>
      <c r="FFU16">
        <v>0.2</v>
      </c>
      <c r="FFV16">
        <v>0</v>
      </c>
      <c r="FFW16">
        <v>0.2</v>
      </c>
      <c r="FFX16">
        <v>0.2</v>
      </c>
      <c r="FFY16">
        <v>0</v>
      </c>
      <c r="FFZ16">
        <v>0</v>
      </c>
      <c r="FGA16">
        <v>0.2</v>
      </c>
      <c r="FGB16">
        <v>0</v>
      </c>
      <c r="FGC16">
        <v>0.2</v>
      </c>
      <c r="FGD16">
        <v>0.2</v>
      </c>
      <c r="FGE16">
        <v>0</v>
      </c>
      <c r="FGF16">
        <v>0</v>
      </c>
      <c r="FGG16">
        <v>0.2</v>
      </c>
      <c r="FGH16">
        <v>0.2</v>
      </c>
      <c r="FGI16">
        <v>0.2</v>
      </c>
      <c r="FGJ16">
        <v>0</v>
      </c>
      <c r="FGK16">
        <v>0.2</v>
      </c>
      <c r="FGL16">
        <v>0.2</v>
      </c>
      <c r="FGM16">
        <v>0</v>
      </c>
      <c r="FGN16">
        <v>0</v>
      </c>
      <c r="FGO16">
        <v>0.2</v>
      </c>
      <c r="FGP16">
        <v>0</v>
      </c>
      <c r="FGQ16">
        <v>0</v>
      </c>
      <c r="FGR16">
        <v>0</v>
      </c>
      <c r="FGS16">
        <v>0</v>
      </c>
      <c r="FGT16">
        <v>0</v>
      </c>
      <c r="FGU16">
        <v>0</v>
      </c>
      <c r="FGV16">
        <v>0</v>
      </c>
      <c r="FGW16">
        <v>0.2</v>
      </c>
      <c r="FGX16">
        <v>0</v>
      </c>
      <c r="FGY16">
        <v>0.2</v>
      </c>
      <c r="FGZ16">
        <v>0</v>
      </c>
      <c r="FHA16">
        <v>0</v>
      </c>
      <c r="FHB16">
        <v>0</v>
      </c>
      <c r="FHC16">
        <v>0.2</v>
      </c>
      <c r="FHD16">
        <v>0</v>
      </c>
      <c r="FHE16">
        <v>0.2</v>
      </c>
      <c r="FHF16">
        <v>0</v>
      </c>
      <c r="FHG16">
        <v>0</v>
      </c>
      <c r="FHH16">
        <v>0</v>
      </c>
      <c r="FHI16">
        <v>0.2</v>
      </c>
      <c r="FHJ16">
        <v>0.2</v>
      </c>
      <c r="FHK16">
        <v>0</v>
      </c>
      <c r="FHL16">
        <v>0.2</v>
      </c>
      <c r="FHM16">
        <v>0</v>
      </c>
      <c r="FHN16">
        <v>0</v>
      </c>
      <c r="FHO16">
        <v>0</v>
      </c>
      <c r="FHP16">
        <v>0.2</v>
      </c>
      <c r="FHQ16">
        <v>0.2</v>
      </c>
      <c r="FHR16">
        <v>0</v>
      </c>
      <c r="FHS16">
        <v>0</v>
      </c>
      <c r="FHT16">
        <v>0.2</v>
      </c>
      <c r="FHU16">
        <v>0.2</v>
      </c>
      <c r="FHV16">
        <v>0</v>
      </c>
      <c r="FHW16">
        <v>0</v>
      </c>
      <c r="FHX16">
        <v>0.2</v>
      </c>
      <c r="FHY16">
        <v>0.2</v>
      </c>
      <c r="FHZ16">
        <v>0.2</v>
      </c>
      <c r="FIA16">
        <v>0</v>
      </c>
      <c r="FIB16">
        <v>0.2</v>
      </c>
      <c r="FIC16">
        <v>0</v>
      </c>
      <c r="FID16">
        <v>0.2</v>
      </c>
      <c r="FIE16">
        <v>0</v>
      </c>
      <c r="FIF16">
        <v>0.2</v>
      </c>
      <c r="FIG16">
        <v>0</v>
      </c>
      <c r="FIH16">
        <v>0.2</v>
      </c>
      <c r="FII16">
        <v>0.2</v>
      </c>
      <c r="FIJ16">
        <v>0.2</v>
      </c>
      <c r="FIK16">
        <v>0</v>
      </c>
      <c r="FIL16">
        <v>0.2</v>
      </c>
      <c r="FIM16">
        <v>0.2</v>
      </c>
      <c r="FIN16">
        <v>0</v>
      </c>
      <c r="FIO16">
        <v>0.2</v>
      </c>
      <c r="FIP16">
        <v>0.2</v>
      </c>
      <c r="FIQ16">
        <v>0</v>
      </c>
      <c r="FIR16">
        <v>0</v>
      </c>
      <c r="FIS16">
        <v>0.2</v>
      </c>
      <c r="FIT16">
        <v>0</v>
      </c>
      <c r="FIU16">
        <v>0.2</v>
      </c>
      <c r="FIV16">
        <v>0</v>
      </c>
      <c r="FIW16">
        <v>0.2</v>
      </c>
      <c r="FIX16">
        <v>0.2</v>
      </c>
      <c r="FIY16">
        <v>0.2</v>
      </c>
      <c r="FIZ16">
        <v>0</v>
      </c>
      <c r="FJA16">
        <v>0.2</v>
      </c>
      <c r="FJB16">
        <v>0.2</v>
      </c>
      <c r="FJC16">
        <v>0</v>
      </c>
      <c r="FJD16">
        <v>0</v>
      </c>
      <c r="FJE16">
        <v>0</v>
      </c>
      <c r="FJF16">
        <v>0.2</v>
      </c>
      <c r="FJG16">
        <v>0</v>
      </c>
      <c r="FJH16">
        <v>0</v>
      </c>
      <c r="FJI16">
        <v>0</v>
      </c>
      <c r="FJJ16">
        <v>0</v>
      </c>
      <c r="FJK16">
        <v>0</v>
      </c>
      <c r="FJL16">
        <v>0</v>
      </c>
      <c r="FJM16">
        <v>0</v>
      </c>
      <c r="FJN16">
        <v>0.2</v>
      </c>
      <c r="FJO16">
        <v>0</v>
      </c>
      <c r="FJP16">
        <v>0</v>
      </c>
      <c r="FJQ16">
        <v>0.2</v>
      </c>
      <c r="FJR16">
        <v>0</v>
      </c>
      <c r="FJS16">
        <v>0</v>
      </c>
      <c r="FJT16">
        <v>0.2</v>
      </c>
      <c r="FJU16">
        <v>0.2</v>
      </c>
      <c r="FJV16">
        <v>0</v>
      </c>
      <c r="FJW16">
        <v>0</v>
      </c>
      <c r="FJX16">
        <v>0.2</v>
      </c>
      <c r="FJY16">
        <v>0.2</v>
      </c>
      <c r="FJZ16">
        <v>0.2</v>
      </c>
      <c r="FKA16">
        <v>0.2</v>
      </c>
      <c r="FKB16">
        <v>0.2</v>
      </c>
      <c r="FKC16">
        <v>0.2</v>
      </c>
      <c r="FKD16">
        <v>0.2</v>
      </c>
      <c r="FKE16">
        <v>0.2</v>
      </c>
      <c r="FKF16">
        <v>0</v>
      </c>
      <c r="FKG16">
        <v>0.2</v>
      </c>
      <c r="FKH16">
        <v>0.2</v>
      </c>
      <c r="FKI16">
        <v>0.2</v>
      </c>
      <c r="FKJ16">
        <v>0</v>
      </c>
      <c r="FKK16">
        <v>0.2</v>
      </c>
      <c r="FKL16">
        <v>0</v>
      </c>
      <c r="FKM16">
        <v>0</v>
      </c>
      <c r="FKN16">
        <v>0</v>
      </c>
      <c r="FKO16">
        <v>0</v>
      </c>
      <c r="FKP16">
        <v>0</v>
      </c>
      <c r="FKQ16">
        <v>0</v>
      </c>
      <c r="FKR16">
        <v>0.2</v>
      </c>
      <c r="FKS16">
        <v>0</v>
      </c>
      <c r="FKT16">
        <v>0.2</v>
      </c>
      <c r="FKU16">
        <v>0.2</v>
      </c>
      <c r="FKV16">
        <v>0.2</v>
      </c>
      <c r="FKW16">
        <v>0</v>
      </c>
      <c r="FKX16">
        <v>0</v>
      </c>
      <c r="FKY16">
        <v>0</v>
      </c>
      <c r="FKZ16">
        <v>0.2</v>
      </c>
      <c r="FLA16">
        <v>0</v>
      </c>
      <c r="FLB16">
        <v>0.2</v>
      </c>
      <c r="FLC16">
        <v>0.2</v>
      </c>
      <c r="FLD16">
        <v>0</v>
      </c>
      <c r="FLE16">
        <v>0</v>
      </c>
      <c r="FLF16">
        <v>0</v>
      </c>
      <c r="FLG16">
        <v>0.2</v>
      </c>
      <c r="FLH16">
        <v>0.2</v>
      </c>
      <c r="FLI16">
        <v>0</v>
      </c>
      <c r="FLJ16">
        <v>0.2</v>
      </c>
      <c r="FLK16">
        <v>0</v>
      </c>
      <c r="FLL16">
        <v>0.2</v>
      </c>
      <c r="FLM16">
        <v>0</v>
      </c>
      <c r="FLN16">
        <v>0</v>
      </c>
      <c r="FLO16">
        <v>0</v>
      </c>
      <c r="FLP16">
        <v>0</v>
      </c>
      <c r="FLQ16">
        <v>0.2</v>
      </c>
      <c r="FLR16">
        <v>0</v>
      </c>
      <c r="FLS16">
        <v>0</v>
      </c>
      <c r="FLT16">
        <v>0.2</v>
      </c>
      <c r="FLU16">
        <v>0</v>
      </c>
      <c r="FLV16">
        <v>0.2</v>
      </c>
      <c r="FLW16">
        <v>0.2</v>
      </c>
      <c r="FLX16">
        <v>0</v>
      </c>
      <c r="FLY16">
        <v>0.2</v>
      </c>
      <c r="FLZ16">
        <v>0.2</v>
      </c>
      <c r="FMA16">
        <v>0.2</v>
      </c>
      <c r="FMB16">
        <v>0.2</v>
      </c>
      <c r="FMC16">
        <v>0.2</v>
      </c>
      <c r="FMD16">
        <v>0.2</v>
      </c>
      <c r="FME16">
        <v>0</v>
      </c>
      <c r="FMF16">
        <v>0.2</v>
      </c>
      <c r="FMG16">
        <v>0.2</v>
      </c>
      <c r="FMH16">
        <v>0.2</v>
      </c>
      <c r="FMI16">
        <v>0.2</v>
      </c>
      <c r="FMJ16">
        <v>0</v>
      </c>
      <c r="FMK16">
        <v>0.2</v>
      </c>
      <c r="FML16">
        <v>0</v>
      </c>
      <c r="FMM16">
        <v>0.2</v>
      </c>
      <c r="FMN16">
        <v>0.2</v>
      </c>
      <c r="FMO16">
        <v>0</v>
      </c>
      <c r="FMP16">
        <v>0</v>
      </c>
      <c r="FMQ16">
        <v>0</v>
      </c>
      <c r="FMR16">
        <v>0.2</v>
      </c>
      <c r="FMS16">
        <v>0</v>
      </c>
      <c r="FMT16">
        <v>0</v>
      </c>
      <c r="FMU16">
        <v>0.2</v>
      </c>
      <c r="FMV16">
        <v>0.2</v>
      </c>
      <c r="FMW16">
        <v>0</v>
      </c>
      <c r="FMX16">
        <v>0</v>
      </c>
      <c r="FMY16">
        <v>0</v>
      </c>
      <c r="FMZ16">
        <v>0</v>
      </c>
      <c r="FNA16">
        <v>0.2</v>
      </c>
      <c r="FNB16">
        <v>0</v>
      </c>
      <c r="FNC16">
        <v>0.2</v>
      </c>
      <c r="FND16">
        <v>0</v>
      </c>
      <c r="FNE16">
        <v>0.2</v>
      </c>
      <c r="FNF16">
        <v>0.2</v>
      </c>
      <c r="FNG16">
        <v>0.2</v>
      </c>
      <c r="FNH16">
        <v>0</v>
      </c>
      <c r="FNI16">
        <v>0</v>
      </c>
      <c r="FNJ16">
        <v>0.2</v>
      </c>
      <c r="FNK16">
        <v>0</v>
      </c>
      <c r="FNL16">
        <v>0</v>
      </c>
      <c r="FNM16">
        <v>0.2</v>
      </c>
      <c r="FNN16">
        <v>0.2</v>
      </c>
      <c r="FNO16">
        <v>0</v>
      </c>
      <c r="FNP16">
        <v>0.2</v>
      </c>
      <c r="FNQ16">
        <v>0.2</v>
      </c>
      <c r="FNR16">
        <v>0</v>
      </c>
      <c r="FNS16">
        <v>0</v>
      </c>
      <c r="FNT16">
        <v>0</v>
      </c>
      <c r="FNU16">
        <v>0</v>
      </c>
      <c r="FNV16">
        <v>0.2</v>
      </c>
      <c r="FNW16">
        <v>0.2</v>
      </c>
      <c r="FNX16">
        <v>0.2</v>
      </c>
      <c r="FNY16">
        <v>0.2</v>
      </c>
      <c r="FNZ16">
        <v>0.2</v>
      </c>
      <c r="FOA16">
        <v>0.2</v>
      </c>
      <c r="FOB16">
        <v>0.2</v>
      </c>
      <c r="FOC16">
        <v>0.2</v>
      </c>
      <c r="FOD16">
        <v>0</v>
      </c>
      <c r="FOE16">
        <v>0</v>
      </c>
      <c r="FOF16">
        <v>0.2</v>
      </c>
      <c r="FOG16">
        <v>0.2</v>
      </c>
      <c r="FOH16">
        <v>0</v>
      </c>
      <c r="FOI16">
        <v>0.2</v>
      </c>
      <c r="FOJ16">
        <v>0</v>
      </c>
      <c r="FOK16">
        <v>0</v>
      </c>
      <c r="FOL16">
        <v>0</v>
      </c>
      <c r="FOM16">
        <v>0.2</v>
      </c>
      <c r="FON16">
        <v>0</v>
      </c>
      <c r="FOO16">
        <v>0</v>
      </c>
      <c r="FOP16">
        <v>0.2</v>
      </c>
      <c r="FOQ16">
        <v>0</v>
      </c>
      <c r="FOR16">
        <v>0</v>
      </c>
      <c r="FOS16">
        <v>0</v>
      </c>
      <c r="FOT16">
        <v>0</v>
      </c>
      <c r="FOU16">
        <v>0.2</v>
      </c>
      <c r="FOV16">
        <v>0</v>
      </c>
      <c r="FOW16">
        <v>0.2</v>
      </c>
      <c r="FOX16">
        <v>0.2</v>
      </c>
      <c r="FOY16">
        <v>0</v>
      </c>
      <c r="FOZ16">
        <v>0.2</v>
      </c>
      <c r="FPA16">
        <v>0</v>
      </c>
      <c r="FPB16">
        <v>0.2</v>
      </c>
      <c r="FPC16">
        <v>0.2</v>
      </c>
      <c r="FPD16">
        <v>0.2</v>
      </c>
      <c r="FPE16">
        <v>0</v>
      </c>
      <c r="FPF16">
        <v>0.2</v>
      </c>
      <c r="FPG16">
        <v>0.2</v>
      </c>
      <c r="FPH16">
        <v>0</v>
      </c>
      <c r="FPI16">
        <v>0</v>
      </c>
      <c r="FPJ16">
        <v>0.2</v>
      </c>
      <c r="FPK16">
        <v>0.2</v>
      </c>
      <c r="FPL16">
        <v>0.2</v>
      </c>
      <c r="FPM16">
        <v>0.2</v>
      </c>
      <c r="FPN16">
        <v>0.2</v>
      </c>
      <c r="FPO16">
        <v>0.2</v>
      </c>
      <c r="FPP16">
        <v>0.2</v>
      </c>
      <c r="FPQ16">
        <v>0.2</v>
      </c>
      <c r="FPR16">
        <v>0.2</v>
      </c>
      <c r="FPS16">
        <v>0.2</v>
      </c>
      <c r="FPT16">
        <v>0</v>
      </c>
      <c r="FPU16">
        <v>0</v>
      </c>
      <c r="FPV16">
        <v>0</v>
      </c>
      <c r="FPW16">
        <v>0</v>
      </c>
      <c r="FPX16">
        <v>0</v>
      </c>
      <c r="FPY16">
        <v>0</v>
      </c>
      <c r="FPZ16">
        <v>0.2</v>
      </c>
      <c r="FQA16">
        <v>0.2</v>
      </c>
      <c r="FQB16">
        <v>0</v>
      </c>
      <c r="FQC16">
        <v>0.2</v>
      </c>
      <c r="FQD16">
        <v>0</v>
      </c>
      <c r="FQE16">
        <v>0</v>
      </c>
      <c r="FQF16">
        <v>0.2</v>
      </c>
      <c r="FQG16">
        <v>0</v>
      </c>
      <c r="FQH16">
        <v>0</v>
      </c>
      <c r="FQI16">
        <v>0</v>
      </c>
      <c r="FQJ16">
        <v>0</v>
      </c>
      <c r="FQK16">
        <v>0</v>
      </c>
      <c r="FQL16">
        <v>0.2</v>
      </c>
      <c r="FQM16">
        <v>0.2</v>
      </c>
      <c r="FQN16">
        <v>0</v>
      </c>
      <c r="FQO16">
        <v>0</v>
      </c>
      <c r="FQP16">
        <v>0.2</v>
      </c>
      <c r="FQQ16">
        <v>0</v>
      </c>
      <c r="FQR16">
        <v>0</v>
      </c>
      <c r="FQS16">
        <v>0</v>
      </c>
      <c r="FQT16">
        <v>0</v>
      </c>
      <c r="FQU16">
        <v>0.2</v>
      </c>
      <c r="FQV16">
        <v>0.2</v>
      </c>
      <c r="FQW16">
        <v>0</v>
      </c>
      <c r="FQX16">
        <v>0</v>
      </c>
      <c r="FQY16">
        <v>0</v>
      </c>
      <c r="FQZ16">
        <v>0</v>
      </c>
      <c r="FRA16">
        <v>0</v>
      </c>
      <c r="FRB16">
        <v>0.2</v>
      </c>
      <c r="FRC16">
        <v>0</v>
      </c>
      <c r="FRD16">
        <v>0.2</v>
      </c>
      <c r="FRE16">
        <v>0.2</v>
      </c>
      <c r="FRF16">
        <v>0</v>
      </c>
      <c r="FRG16">
        <v>0</v>
      </c>
      <c r="FRH16">
        <v>0.2</v>
      </c>
      <c r="FRI16">
        <v>0</v>
      </c>
      <c r="FRJ16">
        <v>0.2</v>
      </c>
      <c r="FRK16">
        <v>0.2</v>
      </c>
      <c r="FRL16">
        <v>0.2</v>
      </c>
      <c r="FRM16">
        <v>0</v>
      </c>
      <c r="FRN16">
        <v>0.2</v>
      </c>
      <c r="FRO16">
        <v>0.2</v>
      </c>
      <c r="FRP16">
        <v>0</v>
      </c>
      <c r="FRQ16">
        <v>0.2</v>
      </c>
      <c r="FRR16">
        <v>0.2</v>
      </c>
      <c r="FRS16">
        <v>0.2</v>
      </c>
      <c r="FRT16">
        <v>0</v>
      </c>
      <c r="FRU16">
        <v>0.2</v>
      </c>
      <c r="FRV16">
        <v>0.2</v>
      </c>
      <c r="FRW16">
        <v>0.2</v>
      </c>
      <c r="FRX16">
        <v>0.2</v>
      </c>
      <c r="FRY16">
        <v>0.2</v>
      </c>
      <c r="FRZ16">
        <v>0</v>
      </c>
      <c r="FSA16">
        <v>0</v>
      </c>
      <c r="FSB16">
        <v>0.2</v>
      </c>
      <c r="FSC16">
        <v>0.2</v>
      </c>
      <c r="FSD16">
        <v>0.2</v>
      </c>
      <c r="FSE16">
        <v>0</v>
      </c>
      <c r="FSF16">
        <v>0.2</v>
      </c>
      <c r="FSG16">
        <v>0.2</v>
      </c>
      <c r="FSH16">
        <v>0.2</v>
      </c>
      <c r="FSI16">
        <v>0</v>
      </c>
      <c r="FSJ16">
        <v>0.2</v>
      </c>
      <c r="FSK16">
        <v>0</v>
      </c>
      <c r="FSL16">
        <v>0.2</v>
      </c>
      <c r="FSM16">
        <v>0.2</v>
      </c>
      <c r="FSN16">
        <v>0</v>
      </c>
      <c r="FSO16">
        <v>0</v>
      </c>
      <c r="FSP16">
        <v>0</v>
      </c>
      <c r="FSQ16">
        <v>0</v>
      </c>
      <c r="FSR16">
        <v>0</v>
      </c>
      <c r="FSS16">
        <v>0</v>
      </c>
      <c r="FST16">
        <v>0.2</v>
      </c>
      <c r="FSU16">
        <v>0</v>
      </c>
      <c r="FSV16">
        <v>0.2</v>
      </c>
      <c r="FSW16">
        <v>0.2</v>
      </c>
      <c r="FSX16">
        <v>0.2</v>
      </c>
      <c r="FSY16">
        <v>0</v>
      </c>
      <c r="FSZ16">
        <v>0.2</v>
      </c>
      <c r="FTA16">
        <v>0</v>
      </c>
      <c r="FTB16">
        <v>0.2</v>
      </c>
      <c r="FTC16">
        <v>0</v>
      </c>
      <c r="FTD16">
        <v>0.2</v>
      </c>
      <c r="FTE16">
        <v>0.2</v>
      </c>
      <c r="FTF16">
        <v>0</v>
      </c>
      <c r="FTG16">
        <v>0</v>
      </c>
      <c r="FTH16">
        <v>0</v>
      </c>
      <c r="FTI16">
        <v>0.2</v>
      </c>
      <c r="FTJ16">
        <v>0.2</v>
      </c>
      <c r="FTK16">
        <v>0</v>
      </c>
      <c r="FTL16">
        <v>0</v>
      </c>
      <c r="FTM16">
        <v>0.2</v>
      </c>
      <c r="FTN16">
        <v>0.2</v>
      </c>
      <c r="FTO16">
        <v>0</v>
      </c>
      <c r="FTP16">
        <v>0.2</v>
      </c>
      <c r="FTQ16">
        <v>0.2</v>
      </c>
      <c r="FTR16">
        <v>0.2</v>
      </c>
      <c r="FTS16">
        <v>0</v>
      </c>
      <c r="FTT16">
        <v>0.2</v>
      </c>
      <c r="FTU16">
        <v>0</v>
      </c>
      <c r="FTV16">
        <v>0.2</v>
      </c>
      <c r="FTW16">
        <v>0.2</v>
      </c>
      <c r="FTX16">
        <v>0.2</v>
      </c>
      <c r="FTY16">
        <v>0.2</v>
      </c>
      <c r="FTZ16">
        <v>0.2</v>
      </c>
      <c r="FUA16">
        <v>0.2</v>
      </c>
      <c r="FUB16">
        <v>0.2</v>
      </c>
      <c r="FUC16">
        <v>0</v>
      </c>
      <c r="FUD16">
        <v>0</v>
      </c>
      <c r="FUE16">
        <v>0.2</v>
      </c>
      <c r="FUF16">
        <v>0</v>
      </c>
      <c r="FUG16">
        <v>0</v>
      </c>
      <c r="FUH16">
        <v>0</v>
      </c>
      <c r="FUI16">
        <v>0</v>
      </c>
      <c r="FUJ16">
        <v>0</v>
      </c>
      <c r="FUK16">
        <v>0.2</v>
      </c>
      <c r="FUL16">
        <v>0.2</v>
      </c>
      <c r="FUM16">
        <v>0</v>
      </c>
      <c r="FUN16">
        <v>0.2</v>
      </c>
      <c r="FUO16">
        <v>0</v>
      </c>
      <c r="FUP16">
        <v>0</v>
      </c>
      <c r="FUQ16">
        <v>0.2</v>
      </c>
      <c r="FUR16">
        <v>0</v>
      </c>
      <c r="FUS16">
        <v>0.2</v>
      </c>
      <c r="FUT16">
        <v>0</v>
      </c>
      <c r="FUU16">
        <v>0.2</v>
      </c>
      <c r="FUV16">
        <v>0</v>
      </c>
      <c r="FUW16">
        <v>0</v>
      </c>
      <c r="FUX16">
        <v>0.2</v>
      </c>
      <c r="FUY16">
        <v>0.2</v>
      </c>
      <c r="FUZ16">
        <v>0.2</v>
      </c>
      <c r="FVA16">
        <v>0.2</v>
      </c>
      <c r="FVB16">
        <v>0.2</v>
      </c>
      <c r="FVC16">
        <v>0.2</v>
      </c>
      <c r="FVD16">
        <v>0</v>
      </c>
      <c r="FVE16">
        <v>0.2</v>
      </c>
      <c r="FVF16">
        <v>0.2</v>
      </c>
      <c r="FVG16">
        <v>0</v>
      </c>
      <c r="FVH16">
        <v>0</v>
      </c>
      <c r="FVI16">
        <v>0.2</v>
      </c>
      <c r="FVJ16">
        <v>0</v>
      </c>
      <c r="FVK16">
        <v>0</v>
      </c>
      <c r="FVL16">
        <v>0.2</v>
      </c>
      <c r="FVM16">
        <v>0.2</v>
      </c>
      <c r="FVN16">
        <v>0.2</v>
      </c>
      <c r="FVO16">
        <v>0.2</v>
      </c>
      <c r="FVP16">
        <v>0</v>
      </c>
      <c r="FVQ16">
        <v>0</v>
      </c>
      <c r="FVR16">
        <v>0</v>
      </c>
      <c r="FVS16">
        <v>0</v>
      </c>
      <c r="FVT16">
        <v>0</v>
      </c>
      <c r="FVU16">
        <v>0.2</v>
      </c>
      <c r="FVV16">
        <v>0</v>
      </c>
      <c r="FVW16">
        <v>0.2</v>
      </c>
      <c r="FVX16">
        <v>0</v>
      </c>
      <c r="FVY16">
        <v>0</v>
      </c>
      <c r="FVZ16">
        <v>0.2</v>
      </c>
      <c r="FWA16">
        <v>0</v>
      </c>
      <c r="FWB16">
        <v>0.2</v>
      </c>
      <c r="FWC16">
        <v>0</v>
      </c>
      <c r="FWD16">
        <v>0.2</v>
      </c>
      <c r="FWE16">
        <v>0.2</v>
      </c>
      <c r="FWF16">
        <v>0</v>
      </c>
      <c r="FWG16">
        <v>0</v>
      </c>
      <c r="FWH16">
        <v>0</v>
      </c>
      <c r="FWI16">
        <v>0.2</v>
      </c>
      <c r="FWJ16">
        <v>0</v>
      </c>
      <c r="FWK16">
        <v>0.2</v>
      </c>
      <c r="FWL16">
        <v>0.2</v>
      </c>
      <c r="FWM16">
        <v>0</v>
      </c>
      <c r="FWN16">
        <v>0</v>
      </c>
      <c r="FWO16">
        <v>0</v>
      </c>
      <c r="FWP16">
        <v>0.2</v>
      </c>
      <c r="FWQ16">
        <v>0</v>
      </c>
      <c r="FWR16">
        <v>0.2</v>
      </c>
      <c r="FWS16">
        <v>0</v>
      </c>
      <c r="FWT16">
        <v>0.2</v>
      </c>
      <c r="FWU16">
        <v>0</v>
      </c>
      <c r="FWV16">
        <v>0</v>
      </c>
      <c r="FWW16">
        <v>0.2</v>
      </c>
      <c r="FWX16">
        <v>0</v>
      </c>
      <c r="FWY16">
        <v>0</v>
      </c>
      <c r="FWZ16">
        <v>0.2</v>
      </c>
      <c r="FXA16">
        <v>0.2</v>
      </c>
      <c r="FXB16">
        <v>0</v>
      </c>
      <c r="FXC16">
        <v>0.2</v>
      </c>
      <c r="FXD16">
        <v>0.2</v>
      </c>
      <c r="FXE16">
        <v>0.2</v>
      </c>
      <c r="FXF16">
        <v>0</v>
      </c>
      <c r="FXG16">
        <v>0</v>
      </c>
      <c r="FXH16">
        <v>0</v>
      </c>
      <c r="FXI16">
        <v>0</v>
      </c>
      <c r="FXJ16">
        <v>0.2</v>
      </c>
      <c r="FXK16">
        <v>0.2</v>
      </c>
      <c r="FXL16">
        <v>0.2</v>
      </c>
      <c r="FXM16">
        <v>0.2</v>
      </c>
      <c r="FXN16">
        <v>0</v>
      </c>
      <c r="FXO16">
        <v>0</v>
      </c>
      <c r="FXP16">
        <v>0</v>
      </c>
      <c r="FXQ16">
        <v>0.2</v>
      </c>
      <c r="FXR16">
        <v>0.2</v>
      </c>
      <c r="FXS16">
        <v>0.2</v>
      </c>
      <c r="FXT16">
        <v>0</v>
      </c>
      <c r="FXU16">
        <v>0.2</v>
      </c>
      <c r="FXV16">
        <v>0.2</v>
      </c>
      <c r="FXW16">
        <v>0.2</v>
      </c>
      <c r="FXX16">
        <v>0.2</v>
      </c>
      <c r="FXY16">
        <v>0.2</v>
      </c>
      <c r="FXZ16">
        <v>0.2</v>
      </c>
      <c r="FYA16">
        <v>0</v>
      </c>
      <c r="FYB16">
        <v>0</v>
      </c>
      <c r="FYC16">
        <v>0</v>
      </c>
      <c r="FYD16">
        <v>0</v>
      </c>
      <c r="FYE16">
        <v>0.2</v>
      </c>
      <c r="FYF16">
        <v>0</v>
      </c>
      <c r="FYG16">
        <v>0</v>
      </c>
      <c r="FYH16">
        <v>0.2</v>
      </c>
      <c r="FYI16">
        <v>0</v>
      </c>
      <c r="FYJ16">
        <v>0</v>
      </c>
      <c r="FYK16">
        <v>0</v>
      </c>
      <c r="FYL16">
        <v>0.2</v>
      </c>
      <c r="FYM16">
        <v>0</v>
      </c>
      <c r="FYN16">
        <v>0.2</v>
      </c>
      <c r="FYO16">
        <v>0</v>
      </c>
      <c r="FYP16">
        <v>0</v>
      </c>
      <c r="FYQ16">
        <v>0</v>
      </c>
      <c r="FYR16">
        <v>0.2</v>
      </c>
      <c r="FYS16">
        <v>0.2</v>
      </c>
      <c r="FYT16">
        <v>0.2</v>
      </c>
      <c r="FYU16">
        <v>0</v>
      </c>
      <c r="FYV16">
        <v>0</v>
      </c>
      <c r="FYW16">
        <v>0.2</v>
      </c>
      <c r="FYX16">
        <v>0.2</v>
      </c>
      <c r="FYY16">
        <v>0.2</v>
      </c>
      <c r="FYZ16">
        <v>0</v>
      </c>
      <c r="FZA16">
        <v>0.2</v>
      </c>
      <c r="FZB16">
        <v>0.2</v>
      </c>
      <c r="FZC16">
        <v>0</v>
      </c>
      <c r="FZD16">
        <v>0</v>
      </c>
      <c r="FZE16">
        <v>0.2</v>
      </c>
      <c r="FZF16">
        <v>0.2</v>
      </c>
      <c r="FZG16">
        <v>0.2</v>
      </c>
      <c r="FZH16">
        <v>0.2</v>
      </c>
      <c r="FZI16">
        <v>0</v>
      </c>
      <c r="FZJ16">
        <v>0.2</v>
      </c>
      <c r="FZK16">
        <v>0</v>
      </c>
      <c r="FZL16">
        <v>0.2</v>
      </c>
      <c r="FZM16">
        <v>0.2</v>
      </c>
      <c r="FZN16">
        <v>0.2</v>
      </c>
      <c r="FZO16">
        <v>0.2</v>
      </c>
      <c r="FZP16">
        <v>0.2</v>
      </c>
      <c r="FZQ16">
        <v>0.2</v>
      </c>
      <c r="FZR16">
        <v>0.2</v>
      </c>
      <c r="FZS16">
        <v>0</v>
      </c>
      <c r="FZT16">
        <v>0.2</v>
      </c>
      <c r="FZU16">
        <v>0.2</v>
      </c>
      <c r="FZV16">
        <v>0</v>
      </c>
      <c r="FZW16">
        <v>0</v>
      </c>
      <c r="FZX16">
        <v>0.2</v>
      </c>
      <c r="FZY16">
        <v>0.2</v>
      </c>
      <c r="FZZ16">
        <v>0</v>
      </c>
      <c r="GAA16">
        <v>0</v>
      </c>
      <c r="GAB16">
        <v>0.2</v>
      </c>
      <c r="GAC16">
        <v>0.2</v>
      </c>
      <c r="GAD16">
        <v>0</v>
      </c>
      <c r="GAE16">
        <v>0.2</v>
      </c>
      <c r="GAF16">
        <v>0.2</v>
      </c>
      <c r="GAG16">
        <v>0.2</v>
      </c>
      <c r="GAH16">
        <v>0.2</v>
      </c>
      <c r="GAI16">
        <v>0.2</v>
      </c>
      <c r="GAJ16">
        <v>0.2</v>
      </c>
      <c r="GAK16">
        <v>0</v>
      </c>
      <c r="GAL16">
        <v>0.2</v>
      </c>
      <c r="GAM16">
        <v>0</v>
      </c>
      <c r="GAN16">
        <v>0</v>
      </c>
      <c r="GAO16">
        <v>0</v>
      </c>
      <c r="GAP16">
        <v>0</v>
      </c>
      <c r="GAQ16">
        <v>0</v>
      </c>
      <c r="GAR16">
        <v>0.2</v>
      </c>
      <c r="GAS16">
        <v>0.2</v>
      </c>
      <c r="GAT16">
        <v>0</v>
      </c>
      <c r="GAU16">
        <v>0</v>
      </c>
      <c r="GAV16">
        <v>0</v>
      </c>
      <c r="GAW16">
        <v>0.2</v>
      </c>
      <c r="GAX16">
        <v>0.2</v>
      </c>
      <c r="GAY16">
        <v>0</v>
      </c>
      <c r="GAZ16">
        <v>0.2</v>
      </c>
      <c r="GBA16">
        <v>0</v>
      </c>
      <c r="GBB16">
        <v>0.2</v>
      </c>
      <c r="GBC16">
        <v>0</v>
      </c>
      <c r="GBD16">
        <v>0.2</v>
      </c>
      <c r="GBE16">
        <v>0</v>
      </c>
      <c r="GBF16">
        <v>0</v>
      </c>
      <c r="GBG16">
        <v>0</v>
      </c>
      <c r="GBH16">
        <v>0</v>
      </c>
      <c r="GBI16">
        <v>0.2</v>
      </c>
      <c r="GBJ16">
        <v>0.2</v>
      </c>
      <c r="GBK16">
        <v>0.2</v>
      </c>
      <c r="GBL16">
        <v>0.2</v>
      </c>
      <c r="GBM16">
        <v>0</v>
      </c>
      <c r="GBN16">
        <v>0.2</v>
      </c>
      <c r="GBO16">
        <v>0</v>
      </c>
      <c r="GBP16">
        <v>0</v>
      </c>
      <c r="GBQ16">
        <v>0</v>
      </c>
      <c r="GBR16">
        <v>0</v>
      </c>
      <c r="GBS16">
        <v>0.2</v>
      </c>
      <c r="GBT16">
        <v>0</v>
      </c>
      <c r="GBU16">
        <v>0</v>
      </c>
      <c r="GBV16">
        <v>0</v>
      </c>
      <c r="GBW16">
        <v>0.2</v>
      </c>
      <c r="GBX16">
        <v>0.2</v>
      </c>
      <c r="GBY16">
        <v>0</v>
      </c>
      <c r="GBZ16">
        <v>0.2</v>
      </c>
      <c r="GCA16">
        <v>0.2</v>
      </c>
      <c r="GCB16">
        <v>0.2</v>
      </c>
      <c r="GCC16">
        <v>0</v>
      </c>
      <c r="GCD16">
        <v>0</v>
      </c>
      <c r="GCE16">
        <v>0</v>
      </c>
      <c r="GCF16">
        <v>0</v>
      </c>
      <c r="GCG16">
        <v>0</v>
      </c>
      <c r="GCH16">
        <v>0</v>
      </c>
      <c r="GCI16">
        <v>0.2</v>
      </c>
      <c r="GCJ16">
        <v>0</v>
      </c>
      <c r="GCK16">
        <v>0</v>
      </c>
      <c r="GCL16">
        <v>0</v>
      </c>
      <c r="GCM16">
        <v>0</v>
      </c>
      <c r="GCN16">
        <v>0.2</v>
      </c>
      <c r="GCO16">
        <v>0.2</v>
      </c>
      <c r="GCP16">
        <v>0.2</v>
      </c>
      <c r="GCQ16">
        <v>0.2</v>
      </c>
      <c r="GCR16">
        <v>0</v>
      </c>
      <c r="GCS16">
        <v>0</v>
      </c>
      <c r="GCT16">
        <v>0</v>
      </c>
      <c r="GCU16">
        <v>0</v>
      </c>
      <c r="GCV16">
        <v>0.2</v>
      </c>
      <c r="GCW16">
        <v>0.2</v>
      </c>
      <c r="GCX16">
        <v>0.2</v>
      </c>
      <c r="GCY16">
        <v>0.2</v>
      </c>
      <c r="GCZ16">
        <v>0.2</v>
      </c>
      <c r="GDA16">
        <v>0</v>
      </c>
      <c r="GDB16">
        <v>0.2</v>
      </c>
      <c r="GDC16">
        <v>0.2</v>
      </c>
      <c r="GDD16">
        <v>0</v>
      </c>
      <c r="GDE16">
        <v>0</v>
      </c>
      <c r="GDF16">
        <v>0</v>
      </c>
      <c r="GDG16">
        <v>0</v>
      </c>
      <c r="GDH16">
        <v>0</v>
      </c>
      <c r="GDI16">
        <v>0.2</v>
      </c>
      <c r="GDJ16">
        <v>0</v>
      </c>
      <c r="GDK16">
        <v>0</v>
      </c>
      <c r="GDL16">
        <v>0</v>
      </c>
      <c r="GDM16">
        <v>0.2</v>
      </c>
      <c r="GDN16">
        <v>0</v>
      </c>
      <c r="GDO16">
        <v>0.2</v>
      </c>
      <c r="GDP16">
        <v>0</v>
      </c>
      <c r="GDQ16">
        <v>0</v>
      </c>
      <c r="GDR16">
        <v>0.2</v>
      </c>
      <c r="GDS16">
        <v>0.2</v>
      </c>
      <c r="GDT16">
        <v>0.2</v>
      </c>
      <c r="GDU16">
        <v>0.2</v>
      </c>
      <c r="GDV16">
        <v>0</v>
      </c>
      <c r="GDW16">
        <v>0</v>
      </c>
      <c r="GDX16">
        <v>0.2</v>
      </c>
      <c r="GDY16">
        <v>0</v>
      </c>
      <c r="GDZ16">
        <v>0</v>
      </c>
      <c r="GEA16">
        <v>0</v>
      </c>
      <c r="GEB16">
        <v>0.2</v>
      </c>
      <c r="GEC16">
        <v>0.2</v>
      </c>
      <c r="GED16">
        <v>0</v>
      </c>
      <c r="GEE16">
        <v>0.2</v>
      </c>
      <c r="GEF16">
        <v>0.2</v>
      </c>
      <c r="GEG16">
        <v>0</v>
      </c>
      <c r="GEH16">
        <v>0</v>
      </c>
      <c r="GEI16">
        <v>0.2</v>
      </c>
      <c r="GEJ16">
        <v>0</v>
      </c>
      <c r="GEK16">
        <v>0.2</v>
      </c>
      <c r="GEL16">
        <v>0</v>
      </c>
      <c r="GEM16">
        <v>0</v>
      </c>
      <c r="GEN16">
        <v>0.2</v>
      </c>
      <c r="GEO16">
        <v>0.2</v>
      </c>
      <c r="GEP16">
        <v>0.2</v>
      </c>
      <c r="GEQ16">
        <v>0</v>
      </c>
      <c r="GER16">
        <v>0.2</v>
      </c>
      <c r="GES16">
        <v>0.2</v>
      </c>
      <c r="GET16">
        <v>0.2</v>
      </c>
      <c r="GEU16">
        <v>0</v>
      </c>
      <c r="GEV16">
        <v>0</v>
      </c>
      <c r="GEW16">
        <v>0.2</v>
      </c>
      <c r="GEX16">
        <v>0</v>
      </c>
      <c r="GEY16">
        <v>0</v>
      </c>
      <c r="GEZ16">
        <v>0</v>
      </c>
      <c r="GFA16">
        <v>0</v>
      </c>
      <c r="GFB16">
        <v>0.2</v>
      </c>
      <c r="GFC16">
        <v>0</v>
      </c>
      <c r="GFD16">
        <v>0.2</v>
      </c>
      <c r="GFE16">
        <v>0</v>
      </c>
      <c r="GFF16">
        <v>0.2</v>
      </c>
      <c r="GFG16">
        <v>0</v>
      </c>
      <c r="GFH16">
        <v>0.2</v>
      </c>
      <c r="GFI16">
        <v>0</v>
      </c>
      <c r="GFJ16">
        <v>0</v>
      </c>
      <c r="GFK16">
        <v>0</v>
      </c>
      <c r="GFL16">
        <v>0.2</v>
      </c>
      <c r="GFM16">
        <v>0</v>
      </c>
      <c r="GFN16">
        <v>0.2</v>
      </c>
      <c r="GFO16">
        <v>0</v>
      </c>
      <c r="GFP16">
        <v>0</v>
      </c>
      <c r="GFQ16">
        <v>0.2</v>
      </c>
      <c r="GFR16">
        <v>0.2</v>
      </c>
      <c r="GFS16">
        <v>0</v>
      </c>
      <c r="GFT16">
        <v>0</v>
      </c>
      <c r="GFU16">
        <v>0.2</v>
      </c>
      <c r="GFV16">
        <v>0</v>
      </c>
      <c r="GFW16">
        <v>0</v>
      </c>
      <c r="GFX16">
        <v>0.2</v>
      </c>
      <c r="GFY16">
        <v>0.2</v>
      </c>
      <c r="GFZ16">
        <v>0.2</v>
      </c>
      <c r="GGA16">
        <v>0.2</v>
      </c>
      <c r="GGB16">
        <v>0</v>
      </c>
      <c r="GGC16">
        <v>0.2</v>
      </c>
      <c r="GGD16">
        <v>0.2</v>
      </c>
      <c r="GGE16">
        <v>0.2</v>
      </c>
      <c r="GGF16">
        <v>0.2</v>
      </c>
      <c r="GGG16">
        <v>0.2</v>
      </c>
      <c r="GGH16">
        <v>0.2</v>
      </c>
      <c r="GGI16">
        <v>0.2</v>
      </c>
      <c r="GGJ16">
        <v>0.2</v>
      </c>
      <c r="GGK16">
        <v>0.2</v>
      </c>
      <c r="GGL16">
        <v>0.2</v>
      </c>
      <c r="GGM16">
        <v>0.2</v>
      </c>
      <c r="GGN16">
        <v>0</v>
      </c>
      <c r="GGO16">
        <v>0</v>
      </c>
      <c r="GGP16">
        <v>0</v>
      </c>
      <c r="GGQ16">
        <v>0.2</v>
      </c>
      <c r="GGR16">
        <v>0</v>
      </c>
      <c r="GGS16">
        <v>0.2</v>
      </c>
      <c r="GGT16">
        <v>0</v>
      </c>
      <c r="GGU16">
        <v>0.2</v>
      </c>
      <c r="GGV16">
        <v>0</v>
      </c>
      <c r="GGW16">
        <v>0</v>
      </c>
      <c r="GGX16">
        <v>0</v>
      </c>
      <c r="GGY16">
        <v>0.2</v>
      </c>
      <c r="GGZ16">
        <v>0.2</v>
      </c>
      <c r="GHA16">
        <v>0</v>
      </c>
      <c r="GHB16">
        <v>0.2</v>
      </c>
      <c r="GHC16">
        <v>0.2</v>
      </c>
      <c r="GHD16">
        <v>0</v>
      </c>
      <c r="GHE16">
        <v>0.2</v>
      </c>
      <c r="GHF16">
        <v>0.2</v>
      </c>
      <c r="GHG16">
        <v>0</v>
      </c>
      <c r="GHH16">
        <v>0</v>
      </c>
      <c r="GHI16">
        <v>0</v>
      </c>
      <c r="GHJ16">
        <v>0.2</v>
      </c>
      <c r="GHK16">
        <v>0.2</v>
      </c>
      <c r="GHL16">
        <v>0</v>
      </c>
      <c r="GHM16">
        <v>0</v>
      </c>
      <c r="GHN16">
        <v>0.2</v>
      </c>
      <c r="GHO16">
        <v>0</v>
      </c>
      <c r="GHP16">
        <v>0.2</v>
      </c>
      <c r="GHQ16">
        <v>0.2</v>
      </c>
      <c r="GHR16">
        <v>0</v>
      </c>
      <c r="GHS16">
        <v>0.2</v>
      </c>
      <c r="GHT16">
        <v>0</v>
      </c>
      <c r="GHU16">
        <v>0.2</v>
      </c>
      <c r="GHV16">
        <v>0</v>
      </c>
      <c r="GHW16">
        <v>0</v>
      </c>
      <c r="GHX16">
        <v>0.2</v>
      </c>
      <c r="GHY16">
        <v>0</v>
      </c>
      <c r="GHZ16">
        <v>0.2</v>
      </c>
      <c r="GIA16">
        <v>0.2</v>
      </c>
      <c r="GIB16">
        <v>0.2</v>
      </c>
      <c r="GIC16">
        <v>0</v>
      </c>
      <c r="GID16">
        <v>0</v>
      </c>
      <c r="GIE16">
        <v>0.2</v>
      </c>
      <c r="GIF16">
        <v>0</v>
      </c>
      <c r="GIG16">
        <v>0.2</v>
      </c>
      <c r="GIH16">
        <v>0.2</v>
      </c>
      <c r="GII16">
        <v>0</v>
      </c>
      <c r="GIJ16">
        <v>0.2</v>
      </c>
      <c r="GIK16">
        <v>0.2</v>
      </c>
      <c r="GIL16">
        <v>0.2</v>
      </c>
      <c r="GIM16">
        <v>0</v>
      </c>
      <c r="GIN16">
        <v>0.2</v>
      </c>
      <c r="GIO16">
        <v>0</v>
      </c>
      <c r="GIP16">
        <v>0</v>
      </c>
      <c r="GIQ16">
        <v>0.2</v>
      </c>
      <c r="GIR16">
        <v>0</v>
      </c>
      <c r="GIS16">
        <v>0.2</v>
      </c>
      <c r="GIT16">
        <v>0.2</v>
      </c>
      <c r="GIU16">
        <v>0.2</v>
      </c>
      <c r="GIV16">
        <v>0.2</v>
      </c>
      <c r="GIW16">
        <v>0</v>
      </c>
      <c r="GIX16">
        <v>0</v>
      </c>
      <c r="GIY16">
        <v>0</v>
      </c>
      <c r="GIZ16">
        <v>0</v>
      </c>
      <c r="GJA16">
        <v>0</v>
      </c>
      <c r="GJB16">
        <v>0</v>
      </c>
      <c r="GJC16">
        <v>0</v>
      </c>
      <c r="GJD16">
        <v>0.2</v>
      </c>
      <c r="GJE16">
        <v>0.2</v>
      </c>
      <c r="GJF16">
        <v>0</v>
      </c>
      <c r="GJG16">
        <v>0</v>
      </c>
      <c r="GJH16">
        <v>0</v>
      </c>
      <c r="GJI16">
        <v>0</v>
      </c>
      <c r="GJJ16">
        <v>0.2</v>
      </c>
      <c r="GJK16">
        <v>0.2</v>
      </c>
      <c r="GJL16">
        <v>0.2</v>
      </c>
    </row>
    <row r="17" spans="2:5004">
      <c r="B17">
        <v>8</v>
      </c>
      <c r="C17" s="2">
        <v>0.1</v>
      </c>
      <c r="DA17">
        <v>0.2</v>
      </c>
      <c r="DB17">
        <v>0</v>
      </c>
      <c r="DC17">
        <v>0</v>
      </c>
      <c r="DD17">
        <v>0.2</v>
      </c>
      <c r="DE17">
        <v>0</v>
      </c>
      <c r="DF17">
        <v>0</v>
      </c>
      <c r="DG17">
        <v>0</v>
      </c>
      <c r="DH17">
        <v>0.2</v>
      </c>
      <c r="DI17">
        <v>0.2</v>
      </c>
      <c r="DJ17">
        <v>0</v>
      </c>
      <c r="DK17">
        <v>0</v>
      </c>
      <c r="DL17">
        <v>0</v>
      </c>
      <c r="DM17">
        <v>0.2</v>
      </c>
      <c r="DN17">
        <v>0</v>
      </c>
      <c r="DO17">
        <v>0</v>
      </c>
      <c r="DP17">
        <v>0</v>
      </c>
      <c r="DQ17">
        <v>0.2</v>
      </c>
      <c r="DR17">
        <v>0</v>
      </c>
      <c r="DS17">
        <v>0</v>
      </c>
      <c r="DT17">
        <v>0.2</v>
      </c>
      <c r="DU17">
        <v>0.2</v>
      </c>
      <c r="DV17">
        <v>0.2</v>
      </c>
      <c r="DW17">
        <v>0</v>
      </c>
      <c r="DX17">
        <v>0.2</v>
      </c>
      <c r="DY17">
        <v>0</v>
      </c>
      <c r="DZ17">
        <v>0.2</v>
      </c>
      <c r="EA17">
        <v>0.2</v>
      </c>
      <c r="EB17">
        <v>0</v>
      </c>
      <c r="EC17">
        <v>0</v>
      </c>
      <c r="ED17">
        <v>0.2</v>
      </c>
      <c r="EE17">
        <v>0</v>
      </c>
      <c r="EF17">
        <v>0</v>
      </c>
      <c r="EG17">
        <v>0.2</v>
      </c>
      <c r="EH17">
        <v>0.2</v>
      </c>
      <c r="EI17">
        <v>0.2</v>
      </c>
      <c r="EJ17">
        <v>0.2</v>
      </c>
      <c r="EK17">
        <v>0.2</v>
      </c>
      <c r="EL17">
        <v>0.2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0.2</v>
      </c>
      <c r="ES17">
        <v>0.2</v>
      </c>
      <c r="ET17">
        <v>0</v>
      </c>
      <c r="EU17">
        <v>0</v>
      </c>
      <c r="EV17">
        <v>0.2</v>
      </c>
      <c r="EW17">
        <v>0</v>
      </c>
      <c r="EX17">
        <v>0.2</v>
      </c>
      <c r="EY17">
        <v>0</v>
      </c>
      <c r="EZ17">
        <v>0</v>
      </c>
      <c r="FA17">
        <v>0</v>
      </c>
      <c r="FB17">
        <v>0</v>
      </c>
      <c r="FC17">
        <v>0.2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0.2</v>
      </c>
      <c r="FK17">
        <v>0.2</v>
      </c>
      <c r="FL17">
        <v>0</v>
      </c>
      <c r="FM17">
        <v>0</v>
      </c>
      <c r="FN17">
        <v>0</v>
      </c>
      <c r="FO17">
        <v>0.2</v>
      </c>
      <c r="FP17">
        <v>0.2</v>
      </c>
      <c r="FQ17">
        <v>0</v>
      </c>
      <c r="FR17">
        <v>0.2</v>
      </c>
      <c r="FS17">
        <v>0</v>
      </c>
      <c r="FT17">
        <v>0.2</v>
      </c>
      <c r="FU17">
        <v>0</v>
      </c>
      <c r="FV17">
        <v>0.2</v>
      </c>
      <c r="FW17">
        <v>0.2</v>
      </c>
      <c r="FX17">
        <v>0</v>
      </c>
      <c r="FY17">
        <v>0.2</v>
      </c>
      <c r="FZ17">
        <v>0.2</v>
      </c>
      <c r="GA17">
        <v>0</v>
      </c>
      <c r="GB17">
        <v>0.2</v>
      </c>
      <c r="GC17">
        <v>0.2</v>
      </c>
      <c r="GD17">
        <v>0</v>
      </c>
      <c r="GE17">
        <v>0.2</v>
      </c>
      <c r="GF17">
        <v>0.2</v>
      </c>
      <c r="GG17">
        <v>0</v>
      </c>
      <c r="GH17">
        <v>0</v>
      </c>
      <c r="GI17">
        <v>0</v>
      </c>
      <c r="GJ17">
        <v>0</v>
      </c>
      <c r="GK17">
        <v>0.2</v>
      </c>
      <c r="GL17">
        <v>0.2</v>
      </c>
      <c r="GM17">
        <v>0.2</v>
      </c>
      <c r="GN17">
        <v>0</v>
      </c>
      <c r="GO17">
        <v>0</v>
      </c>
      <c r="GP17">
        <v>0.2</v>
      </c>
      <c r="GQ17">
        <v>0.2</v>
      </c>
      <c r="GR17">
        <v>0.2</v>
      </c>
      <c r="GS17">
        <v>0.2</v>
      </c>
      <c r="GT17">
        <v>0</v>
      </c>
      <c r="GU17">
        <v>0.2</v>
      </c>
      <c r="GV17">
        <v>0.2</v>
      </c>
      <c r="GW17">
        <v>0.2</v>
      </c>
      <c r="GX17">
        <v>0.2</v>
      </c>
      <c r="GY17">
        <v>0.2</v>
      </c>
      <c r="GZ17">
        <v>0</v>
      </c>
      <c r="HA17">
        <v>0.2</v>
      </c>
      <c r="HB17">
        <v>0</v>
      </c>
      <c r="HC17">
        <v>0.2</v>
      </c>
      <c r="HD17">
        <v>0.2</v>
      </c>
      <c r="HE17">
        <v>0</v>
      </c>
      <c r="HF17">
        <v>0.2</v>
      </c>
      <c r="HG17">
        <v>0.2</v>
      </c>
      <c r="HH17">
        <v>0.2</v>
      </c>
      <c r="HI17">
        <v>0.2</v>
      </c>
      <c r="HJ17">
        <v>0</v>
      </c>
      <c r="HK17">
        <v>0.2</v>
      </c>
      <c r="HL17">
        <v>0</v>
      </c>
      <c r="HM17">
        <v>0</v>
      </c>
      <c r="HN17">
        <v>0</v>
      </c>
      <c r="HO17">
        <v>0</v>
      </c>
      <c r="HP17">
        <v>0.2</v>
      </c>
      <c r="HQ17">
        <v>0</v>
      </c>
      <c r="HR17">
        <v>0</v>
      </c>
      <c r="HS17">
        <v>0.2</v>
      </c>
      <c r="HT17">
        <v>0.2</v>
      </c>
      <c r="HU17">
        <v>0</v>
      </c>
      <c r="HV17">
        <v>0</v>
      </c>
      <c r="HW17">
        <v>0</v>
      </c>
      <c r="HX17">
        <v>0.2</v>
      </c>
      <c r="HY17">
        <v>0</v>
      </c>
      <c r="HZ17">
        <v>0</v>
      </c>
      <c r="IA17">
        <v>0.2</v>
      </c>
      <c r="IB17">
        <v>0.2</v>
      </c>
      <c r="IC17">
        <v>0</v>
      </c>
      <c r="ID17">
        <v>0.2</v>
      </c>
      <c r="IE17">
        <v>0</v>
      </c>
      <c r="IF17">
        <v>0</v>
      </c>
      <c r="IG17">
        <v>0.2</v>
      </c>
      <c r="IH17">
        <v>0.2</v>
      </c>
      <c r="II17">
        <v>0</v>
      </c>
      <c r="IJ17">
        <v>0.2</v>
      </c>
      <c r="IK17">
        <v>0.2</v>
      </c>
      <c r="IL17">
        <v>0.2</v>
      </c>
      <c r="IM17">
        <v>0</v>
      </c>
      <c r="IN17">
        <v>0.2</v>
      </c>
      <c r="IO17">
        <v>0.2</v>
      </c>
      <c r="IP17">
        <v>0.2</v>
      </c>
      <c r="IQ17">
        <v>0</v>
      </c>
      <c r="IR17">
        <v>0</v>
      </c>
      <c r="IS17">
        <v>0</v>
      </c>
      <c r="IT17">
        <v>0.2</v>
      </c>
      <c r="IU17">
        <v>0</v>
      </c>
      <c r="IV17">
        <v>0</v>
      </c>
      <c r="IW17">
        <v>0.2</v>
      </c>
      <c r="IX17">
        <v>0</v>
      </c>
      <c r="IY17">
        <v>0</v>
      </c>
      <c r="IZ17">
        <v>0.2</v>
      </c>
      <c r="JA17">
        <v>0.2</v>
      </c>
      <c r="JB17">
        <v>0</v>
      </c>
      <c r="JC17">
        <v>0.2</v>
      </c>
      <c r="JD17">
        <v>0.2</v>
      </c>
      <c r="JE17">
        <v>0</v>
      </c>
      <c r="JF17">
        <v>0.2</v>
      </c>
      <c r="JG17">
        <v>0.2</v>
      </c>
      <c r="JH17">
        <v>0</v>
      </c>
      <c r="JI17">
        <v>0</v>
      </c>
      <c r="JJ17">
        <v>0.2</v>
      </c>
      <c r="JK17">
        <v>0</v>
      </c>
      <c r="JL17">
        <v>0.2</v>
      </c>
      <c r="JM17">
        <v>0.2</v>
      </c>
      <c r="JN17">
        <v>0</v>
      </c>
      <c r="JO17">
        <v>0.2</v>
      </c>
      <c r="JP17">
        <v>0.2</v>
      </c>
      <c r="JQ17">
        <v>0</v>
      </c>
      <c r="JR17">
        <v>0.2</v>
      </c>
      <c r="JS17">
        <v>0.2</v>
      </c>
      <c r="JT17">
        <v>0</v>
      </c>
      <c r="JU17">
        <v>0.2</v>
      </c>
      <c r="JV17">
        <v>0</v>
      </c>
      <c r="JW17">
        <v>0.2</v>
      </c>
      <c r="JX17">
        <v>0</v>
      </c>
      <c r="JY17">
        <v>0</v>
      </c>
      <c r="JZ17">
        <v>0.2</v>
      </c>
      <c r="KA17">
        <v>0.2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0.2</v>
      </c>
      <c r="KH17">
        <v>0</v>
      </c>
      <c r="KI17">
        <v>0.2</v>
      </c>
      <c r="KJ17">
        <v>0</v>
      </c>
      <c r="KK17">
        <v>0.2</v>
      </c>
      <c r="KL17">
        <v>0.2</v>
      </c>
      <c r="KM17">
        <v>0</v>
      </c>
      <c r="KN17">
        <v>0.2</v>
      </c>
      <c r="KO17">
        <v>0</v>
      </c>
      <c r="KP17">
        <v>0</v>
      </c>
      <c r="KQ17">
        <v>0.2</v>
      </c>
      <c r="KR17">
        <v>0.2</v>
      </c>
      <c r="KS17">
        <v>0.2</v>
      </c>
      <c r="KT17">
        <v>0</v>
      </c>
      <c r="KU17">
        <v>0.2</v>
      </c>
      <c r="KV17">
        <v>0</v>
      </c>
      <c r="KW17">
        <v>0.2</v>
      </c>
      <c r="KX17">
        <v>0</v>
      </c>
      <c r="KY17">
        <v>0.2</v>
      </c>
      <c r="KZ17">
        <v>0.2</v>
      </c>
      <c r="LA17">
        <v>0.2</v>
      </c>
      <c r="LB17">
        <v>0.2</v>
      </c>
      <c r="LC17">
        <v>0</v>
      </c>
      <c r="LD17">
        <v>0</v>
      </c>
      <c r="LE17">
        <v>0.2</v>
      </c>
      <c r="LF17">
        <v>0</v>
      </c>
      <c r="LG17">
        <v>0.2</v>
      </c>
      <c r="LH17">
        <v>0</v>
      </c>
      <c r="LI17">
        <v>0</v>
      </c>
      <c r="LJ17">
        <v>0.2</v>
      </c>
      <c r="LK17">
        <v>0.2</v>
      </c>
      <c r="LL17">
        <v>0.2</v>
      </c>
      <c r="LM17">
        <v>0</v>
      </c>
      <c r="LN17">
        <v>0</v>
      </c>
      <c r="LO17">
        <v>0.2</v>
      </c>
      <c r="LP17">
        <v>0</v>
      </c>
      <c r="LQ17">
        <v>0</v>
      </c>
      <c r="LR17">
        <v>0.2</v>
      </c>
      <c r="LS17">
        <v>0.2</v>
      </c>
      <c r="LT17">
        <v>0.2</v>
      </c>
      <c r="LU17">
        <v>0.2</v>
      </c>
      <c r="LV17">
        <v>0.2</v>
      </c>
      <c r="LW17">
        <v>0</v>
      </c>
      <c r="LX17">
        <v>0.2</v>
      </c>
      <c r="LY17">
        <v>0</v>
      </c>
      <c r="LZ17">
        <v>0.2</v>
      </c>
      <c r="MA17">
        <v>0.2</v>
      </c>
      <c r="MB17">
        <v>0.2</v>
      </c>
      <c r="MC17">
        <v>0</v>
      </c>
      <c r="MD17">
        <v>0</v>
      </c>
      <c r="ME17">
        <v>0</v>
      </c>
      <c r="MF17">
        <v>0.2</v>
      </c>
      <c r="MG17">
        <v>0</v>
      </c>
      <c r="MH17">
        <v>0.2</v>
      </c>
      <c r="MI17">
        <v>0</v>
      </c>
      <c r="MJ17">
        <v>0</v>
      </c>
      <c r="MK17">
        <v>0.2</v>
      </c>
      <c r="ML17">
        <v>0.2</v>
      </c>
      <c r="MM17">
        <v>0.2</v>
      </c>
      <c r="MN17">
        <v>0</v>
      </c>
      <c r="MO17">
        <v>0</v>
      </c>
      <c r="MP17">
        <v>0.2</v>
      </c>
      <c r="MQ17">
        <v>0</v>
      </c>
      <c r="MR17">
        <v>0</v>
      </c>
      <c r="MS17">
        <v>0.2</v>
      </c>
      <c r="MT17">
        <v>0.2</v>
      </c>
      <c r="MU17">
        <v>0.2</v>
      </c>
      <c r="MV17">
        <v>0.2</v>
      </c>
      <c r="MW17">
        <v>0.2</v>
      </c>
      <c r="MX17">
        <v>0</v>
      </c>
      <c r="MY17">
        <v>0.2</v>
      </c>
      <c r="MZ17">
        <v>0.2</v>
      </c>
      <c r="NA17">
        <v>0</v>
      </c>
      <c r="NB17">
        <v>0</v>
      </c>
      <c r="NC17">
        <v>0</v>
      </c>
      <c r="ND17">
        <v>0</v>
      </c>
      <c r="NE17">
        <v>0.2</v>
      </c>
      <c r="NF17">
        <v>0.2</v>
      </c>
      <c r="NG17">
        <v>0</v>
      </c>
      <c r="NH17">
        <v>0.2</v>
      </c>
      <c r="NI17">
        <v>0</v>
      </c>
      <c r="NJ17">
        <v>0.2</v>
      </c>
      <c r="NK17">
        <v>0.2</v>
      </c>
      <c r="NL17">
        <v>0.2</v>
      </c>
      <c r="NM17">
        <v>0</v>
      </c>
      <c r="NN17">
        <v>0.2</v>
      </c>
      <c r="NO17">
        <v>0.2</v>
      </c>
      <c r="NP17">
        <v>0.2</v>
      </c>
      <c r="NQ17">
        <v>0</v>
      </c>
      <c r="NR17">
        <v>0</v>
      </c>
      <c r="NS17">
        <v>0.2</v>
      </c>
      <c r="NT17">
        <v>0</v>
      </c>
      <c r="NU17">
        <v>0.2</v>
      </c>
      <c r="NV17">
        <v>0.2</v>
      </c>
      <c r="NW17">
        <v>0.2</v>
      </c>
      <c r="NX17">
        <v>0.2</v>
      </c>
      <c r="NY17">
        <v>0.2</v>
      </c>
      <c r="NZ17">
        <v>0.2</v>
      </c>
      <c r="OA17">
        <v>0.2</v>
      </c>
      <c r="OB17">
        <v>0</v>
      </c>
      <c r="OC17">
        <v>0.2</v>
      </c>
      <c r="OD17">
        <v>0.2</v>
      </c>
      <c r="OE17">
        <v>0</v>
      </c>
      <c r="OF17">
        <v>0.2</v>
      </c>
      <c r="OG17">
        <v>0.2</v>
      </c>
      <c r="OH17">
        <v>0</v>
      </c>
      <c r="OI17">
        <v>0</v>
      </c>
      <c r="OJ17">
        <v>0</v>
      </c>
      <c r="OK17">
        <v>0.2</v>
      </c>
      <c r="OL17">
        <v>0.2</v>
      </c>
      <c r="OM17">
        <v>0.2</v>
      </c>
      <c r="ON17">
        <v>0.2</v>
      </c>
      <c r="OO17">
        <v>0</v>
      </c>
      <c r="OP17">
        <v>0</v>
      </c>
      <c r="OQ17">
        <v>0.2</v>
      </c>
      <c r="OR17">
        <v>0</v>
      </c>
      <c r="OS17">
        <v>0</v>
      </c>
      <c r="OT17">
        <v>0.2</v>
      </c>
      <c r="OU17">
        <v>0.2</v>
      </c>
      <c r="OV17">
        <v>0.2</v>
      </c>
      <c r="OW17">
        <v>0</v>
      </c>
      <c r="OX17">
        <v>0</v>
      </c>
      <c r="OY17">
        <v>0.2</v>
      </c>
      <c r="OZ17">
        <v>0.2</v>
      </c>
      <c r="PA17">
        <v>0.2</v>
      </c>
      <c r="PB17">
        <v>0</v>
      </c>
      <c r="PC17">
        <v>0.2</v>
      </c>
      <c r="PD17">
        <v>0</v>
      </c>
      <c r="PE17">
        <v>0</v>
      </c>
      <c r="PF17">
        <v>0</v>
      </c>
      <c r="PG17">
        <v>0.2</v>
      </c>
      <c r="PH17">
        <v>0.2</v>
      </c>
      <c r="PI17">
        <v>0</v>
      </c>
      <c r="PJ17">
        <v>0.2</v>
      </c>
      <c r="PK17">
        <v>0.2</v>
      </c>
      <c r="PL17">
        <v>0.2</v>
      </c>
      <c r="PM17">
        <v>0</v>
      </c>
      <c r="PN17">
        <v>0.2</v>
      </c>
      <c r="PO17">
        <v>0</v>
      </c>
      <c r="PP17">
        <v>0</v>
      </c>
      <c r="PQ17">
        <v>0.2</v>
      </c>
      <c r="PR17">
        <v>0.2</v>
      </c>
      <c r="PS17">
        <v>0.2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0.2</v>
      </c>
      <c r="QA17">
        <v>0.2</v>
      </c>
      <c r="QB17">
        <v>0.2</v>
      </c>
      <c r="QC17">
        <v>0</v>
      </c>
      <c r="QD17">
        <v>0.2</v>
      </c>
      <c r="QE17">
        <v>0.2</v>
      </c>
      <c r="QF17">
        <v>0</v>
      </c>
      <c r="QG17">
        <v>0</v>
      </c>
      <c r="QH17">
        <v>0.2</v>
      </c>
      <c r="QI17">
        <v>0.2</v>
      </c>
      <c r="QJ17">
        <v>0.2</v>
      </c>
      <c r="QK17">
        <v>0.2</v>
      </c>
      <c r="QL17">
        <v>0</v>
      </c>
      <c r="QM17">
        <v>0.2</v>
      </c>
      <c r="QN17">
        <v>0.2</v>
      </c>
      <c r="QO17">
        <v>0.2</v>
      </c>
      <c r="QP17">
        <v>0.2</v>
      </c>
      <c r="QQ17">
        <v>0.2</v>
      </c>
      <c r="QR17">
        <v>0</v>
      </c>
      <c r="QS17">
        <v>0</v>
      </c>
      <c r="QT17">
        <v>0</v>
      </c>
      <c r="QU17">
        <v>0</v>
      </c>
      <c r="QV17">
        <v>0.2</v>
      </c>
      <c r="QW17">
        <v>0.2</v>
      </c>
      <c r="QX17">
        <v>0.2</v>
      </c>
      <c r="QY17">
        <v>0</v>
      </c>
      <c r="QZ17">
        <v>0</v>
      </c>
      <c r="RA17">
        <v>0.2</v>
      </c>
      <c r="RB17">
        <v>0</v>
      </c>
      <c r="RC17">
        <v>0</v>
      </c>
      <c r="RD17">
        <v>0</v>
      </c>
      <c r="RE17">
        <v>0</v>
      </c>
      <c r="RF17">
        <v>0.2</v>
      </c>
      <c r="RG17">
        <v>0.2</v>
      </c>
      <c r="RH17">
        <v>0</v>
      </c>
      <c r="RI17">
        <v>0</v>
      </c>
      <c r="RJ17">
        <v>0.2</v>
      </c>
      <c r="RK17">
        <v>0</v>
      </c>
      <c r="RL17">
        <v>0.2</v>
      </c>
      <c r="RM17">
        <v>0.2</v>
      </c>
      <c r="RN17">
        <v>0.2</v>
      </c>
      <c r="RO17">
        <v>0.2</v>
      </c>
      <c r="RP17">
        <v>0</v>
      </c>
      <c r="RQ17">
        <v>0.2</v>
      </c>
      <c r="RR17">
        <v>0</v>
      </c>
      <c r="RS17">
        <v>0.2</v>
      </c>
      <c r="RT17">
        <v>0.2</v>
      </c>
      <c r="RU17">
        <v>0.2</v>
      </c>
      <c r="RV17">
        <v>0</v>
      </c>
      <c r="RW17">
        <v>0</v>
      </c>
      <c r="RX17">
        <v>0</v>
      </c>
      <c r="RY17">
        <v>0.2</v>
      </c>
      <c r="RZ17">
        <v>0</v>
      </c>
      <c r="SA17">
        <v>0.2</v>
      </c>
      <c r="SB17">
        <v>0</v>
      </c>
      <c r="SC17">
        <v>0</v>
      </c>
      <c r="SD17">
        <v>0</v>
      </c>
      <c r="SE17">
        <v>0</v>
      </c>
      <c r="SF17">
        <v>0.2</v>
      </c>
      <c r="SG17">
        <v>0.2</v>
      </c>
      <c r="SH17">
        <v>0</v>
      </c>
      <c r="SI17">
        <v>0.2</v>
      </c>
      <c r="SJ17">
        <v>0.2</v>
      </c>
      <c r="SK17">
        <v>0.2</v>
      </c>
      <c r="SL17">
        <v>0.2</v>
      </c>
      <c r="SM17">
        <v>0.2</v>
      </c>
      <c r="SN17">
        <v>0.2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0.2</v>
      </c>
      <c r="SU17">
        <v>0</v>
      </c>
      <c r="SV17">
        <v>0.2</v>
      </c>
      <c r="SW17">
        <v>0</v>
      </c>
      <c r="SX17">
        <v>0</v>
      </c>
      <c r="SY17">
        <v>0</v>
      </c>
      <c r="SZ17">
        <v>0.2</v>
      </c>
      <c r="TA17">
        <v>0</v>
      </c>
      <c r="TB17">
        <v>0.2</v>
      </c>
      <c r="TC17">
        <v>0</v>
      </c>
      <c r="TD17">
        <v>0</v>
      </c>
      <c r="TE17">
        <v>0.2</v>
      </c>
      <c r="TF17">
        <v>0.2</v>
      </c>
      <c r="TG17">
        <v>0</v>
      </c>
      <c r="TH17">
        <v>0</v>
      </c>
      <c r="TI17">
        <v>0.2</v>
      </c>
      <c r="TJ17">
        <v>0</v>
      </c>
      <c r="TK17">
        <v>0.2</v>
      </c>
      <c r="TL17">
        <v>0.2</v>
      </c>
      <c r="TM17">
        <v>0.2</v>
      </c>
      <c r="TN17">
        <v>0</v>
      </c>
      <c r="TO17">
        <v>0</v>
      </c>
      <c r="TP17">
        <v>0.2</v>
      </c>
      <c r="TQ17">
        <v>0</v>
      </c>
      <c r="TR17">
        <v>0.2</v>
      </c>
      <c r="TS17">
        <v>0</v>
      </c>
      <c r="TT17">
        <v>0</v>
      </c>
      <c r="TU17">
        <v>0.2</v>
      </c>
      <c r="TV17">
        <v>0</v>
      </c>
      <c r="TW17">
        <v>0.2</v>
      </c>
      <c r="TX17">
        <v>0.2</v>
      </c>
      <c r="TY17">
        <v>0.2</v>
      </c>
      <c r="TZ17">
        <v>0.2</v>
      </c>
      <c r="UA17">
        <v>0.2</v>
      </c>
      <c r="UB17">
        <v>0.2</v>
      </c>
      <c r="UC17">
        <v>0</v>
      </c>
      <c r="UD17">
        <v>0</v>
      </c>
      <c r="UE17">
        <v>0</v>
      </c>
      <c r="UF17">
        <v>0.2</v>
      </c>
      <c r="UG17">
        <v>0</v>
      </c>
      <c r="UH17">
        <v>0</v>
      </c>
      <c r="UI17">
        <v>0</v>
      </c>
      <c r="UJ17">
        <v>0</v>
      </c>
      <c r="UK17">
        <v>0.2</v>
      </c>
      <c r="UL17">
        <v>0</v>
      </c>
      <c r="UM17">
        <v>0.2</v>
      </c>
      <c r="UN17">
        <v>0</v>
      </c>
      <c r="UO17">
        <v>0</v>
      </c>
      <c r="UP17">
        <v>0.2</v>
      </c>
      <c r="UQ17">
        <v>0</v>
      </c>
      <c r="UR17">
        <v>0.2</v>
      </c>
      <c r="US17">
        <v>0</v>
      </c>
      <c r="UT17">
        <v>0.2</v>
      </c>
      <c r="UU17">
        <v>0</v>
      </c>
      <c r="UV17">
        <v>0.2</v>
      </c>
      <c r="UW17">
        <v>0.2</v>
      </c>
      <c r="UX17">
        <v>0</v>
      </c>
      <c r="UY17">
        <v>0</v>
      </c>
      <c r="UZ17">
        <v>0.2</v>
      </c>
      <c r="VA17">
        <v>0.2</v>
      </c>
      <c r="VB17">
        <v>0.2</v>
      </c>
      <c r="VC17">
        <v>0.2</v>
      </c>
      <c r="VD17">
        <v>0.2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0.2</v>
      </c>
      <c r="VL17">
        <v>0</v>
      </c>
      <c r="VM17">
        <v>0.2</v>
      </c>
      <c r="VN17">
        <v>0</v>
      </c>
      <c r="VO17">
        <v>0.2</v>
      </c>
      <c r="VP17">
        <v>0</v>
      </c>
      <c r="VQ17">
        <v>0</v>
      </c>
      <c r="VR17">
        <v>0.2</v>
      </c>
      <c r="VS17">
        <v>0</v>
      </c>
      <c r="VT17">
        <v>0</v>
      </c>
      <c r="VU17">
        <v>0</v>
      </c>
      <c r="VV17">
        <v>0.2</v>
      </c>
      <c r="VW17">
        <v>0.2</v>
      </c>
      <c r="VX17">
        <v>0</v>
      </c>
      <c r="VY17">
        <v>0.2</v>
      </c>
      <c r="VZ17">
        <v>0.2</v>
      </c>
      <c r="WA17">
        <v>0</v>
      </c>
      <c r="WB17">
        <v>0.2</v>
      </c>
      <c r="WC17">
        <v>0</v>
      </c>
      <c r="WD17">
        <v>0</v>
      </c>
      <c r="WE17">
        <v>0</v>
      </c>
      <c r="WF17">
        <v>0.2</v>
      </c>
      <c r="WG17">
        <v>0.2</v>
      </c>
      <c r="WH17">
        <v>0</v>
      </c>
      <c r="WI17">
        <v>0.2</v>
      </c>
      <c r="WJ17">
        <v>0.2</v>
      </c>
      <c r="WK17">
        <v>0</v>
      </c>
      <c r="WL17">
        <v>0</v>
      </c>
      <c r="WM17">
        <v>0.2</v>
      </c>
      <c r="WN17">
        <v>0</v>
      </c>
      <c r="WO17">
        <v>0</v>
      </c>
      <c r="WP17">
        <v>0</v>
      </c>
      <c r="WQ17">
        <v>0.2</v>
      </c>
      <c r="WR17">
        <v>0.2</v>
      </c>
      <c r="WS17">
        <v>0</v>
      </c>
      <c r="WT17">
        <v>0</v>
      </c>
      <c r="WU17">
        <v>0.2</v>
      </c>
      <c r="WV17">
        <v>0</v>
      </c>
      <c r="WW17">
        <v>0.2</v>
      </c>
      <c r="WX17">
        <v>0.2</v>
      </c>
      <c r="WY17">
        <v>0</v>
      </c>
      <c r="WZ17">
        <v>0</v>
      </c>
      <c r="XA17">
        <v>0</v>
      </c>
      <c r="XB17">
        <v>0</v>
      </c>
      <c r="XC17">
        <v>0.2</v>
      </c>
      <c r="XD17">
        <v>0.2</v>
      </c>
      <c r="XE17">
        <v>0</v>
      </c>
      <c r="XF17">
        <v>0.2</v>
      </c>
      <c r="XG17">
        <v>0.2</v>
      </c>
      <c r="XH17">
        <v>0.2</v>
      </c>
      <c r="XI17">
        <v>0</v>
      </c>
      <c r="XJ17">
        <v>0.2</v>
      </c>
      <c r="XK17">
        <v>0.2</v>
      </c>
      <c r="XL17">
        <v>0.2</v>
      </c>
      <c r="XM17">
        <v>0</v>
      </c>
      <c r="XN17">
        <v>0.2</v>
      </c>
      <c r="XO17">
        <v>0</v>
      </c>
      <c r="XP17">
        <v>0.2</v>
      </c>
      <c r="XQ17">
        <v>0</v>
      </c>
      <c r="XR17">
        <v>0.2</v>
      </c>
      <c r="XS17">
        <v>0</v>
      </c>
      <c r="XT17">
        <v>0.2</v>
      </c>
      <c r="XU17">
        <v>0.2</v>
      </c>
      <c r="XV17">
        <v>0.2</v>
      </c>
      <c r="XW17">
        <v>0.2</v>
      </c>
      <c r="XX17">
        <v>0</v>
      </c>
      <c r="XY17">
        <v>0.2</v>
      </c>
      <c r="XZ17">
        <v>0</v>
      </c>
      <c r="YA17">
        <v>0.2</v>
      </c>
      <c r="YB17">
        <v>0.2</v>
      </c>
      <c r="YC17">
        <v>0</v>
      </c>
      <c r="YD17">
        <v>0</v>
      </c>
      <c r="YE17">
        <v>0</v>
      </c>
      <c r="YF17">
        <v>0.2</v>
      </c>
      <c r="YG17">
        <v>0.2</v>
      </c>
      <c r="YH17">
        <v>0.2</v>
      </c>
      <c r="YI17">
        <v>0.2</v>
      </c>
      <c r="YJ17">
        <v>0.2</v>
      </c>
      <c r="YK17">
        <v>0</v>
      </c>
      <c r="YL17">
        <v>0.2</v>
      </c>
      <c r="YM17">
        <v>0.2</v>
      </c>
      <c r="YN17">
        <v>0</v>
      </c>
      <c r="YO17">
        <v>0</v>
      </c>
      <c r="YP17">
        <v>0</v>
      </c>
      <c r="YQ17">
        <v>0.2</v>
      </c>
      <c r="YR17">
        <v>0</v>
      </c>
      <c r="YS17">
        <v>0</v>
      </c>
      <c r="YT17">
        <v>0</v>
      </c>
      <c r="YU17">
        <v>0</v>
      </c>
      <c r="YV17">
        <v>0.2</v>
      </c>
      <c r="YW17">
        <v>0</v>
      </c>
      <c r="YX17">
        <v>0.2</v>
      </c>
      <c r="YY17">
        <v>0</v>
      </c>
      <c r="YZ17">
        <v>0</v>
      </c>
      <c r="ZA17">
        <v>0.2</v>
      </c>
      <c r="ZB17">
        <v>0.2</v>
      </c>
      <c r="ZC17">
        <v>0</v>
      </c>
      <c r="ZD17">
        <v>0.2</v>
      </c>
      <c r="ZE17">
        <v>0.2</v>
      </c>
      <c r="ZF17">
        <v>0</v>
      </c>
      <c r="ZG17">
        <v>0</v>
      </c>
      <c r="ZH17">
        <v>0.2</v>
      </c>
      <c r="ZI17">
        <v>0.2</v>
      </c>
      <c r="ZJ17">
        <v>0</v>
      </c>
      <c r="ZK17">
        <v>0</v>
      </c>
      <c r="ZL17">
        <v>0.2</v>
      </c>
      <c r="ZM17">
        <v>0.2</v>
      </c>
      <c r="ZN17">
        <v>0</v>
      </c>
      <c r="ZO17">
        <v>0</v>
      </c>
      <c r="ZP17">
        <v>0</v>
      </c>
      <c r="ZQ17">
        <v>0.2</v>
      </c>
      <c r="ZR17">
        <v>0.2</v>
      </c>
      <c r="ZS17">
        <v>0.2</v>
      </c>
      <c r="ZT17">
        <v>0</v>
      </c>
      <c r="ZU17">
        <v>0</v>
      </c>
      <c r="ZV17">
        <v>0.2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0.2</v>
      </c>
      <c r="AAD17">
        <v>0</v>
      </c>
      <c r="AAE17">
        <v>0</v>
      </c>
      <c r="AAF17">
        <v>0.2</v>
      </c>
      <c r="AAG17">
        <v>0.2</v>
      </c>
      <c r="AAH17">
        <v>0</v>
      </c>
      <c r="AAI17">
        <v>0.2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0.2</v>
      </c>
      <c r="AAT17">
        <v>0</v>
      </c>
      <c r="AAU17">
        <v>0</v>
      </c>
      <c r="AAV17">
        <v>0.2</v>
      </c>
      <c r="AAW17">
        <v>0</v>
      </c>
      <c r="AAX17">
        <v>0</v>
      </c>
      <c r="AAY17">
        <v>0.2</v>
      </c>
      <c r="AAZ17">
        <v>0</v>
      </c>
      <c r="ABA17">
        <v>0.2</v>
      </c>
      <c r="ABB17">
        <v>0</v>
      </c>
      <c r="ABC17">
        <v>0.2</v>
      </c>
      <c r="ABD17">
        <v>0</v>
      </c>
      <c r="ABE17">
        <v>0.2</v>
      </c>
      <c r="ABF17">
        <v>0.2</v>
      </c>
      <c r="ABG17">
        <v>0.2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0.2</v>
      </c>
      <c r="ABO17">
        <v>0</v>
      </c>
      <c r="ABP17">
        <v>0</v>
      </c>
      <c r="ABQ17">
        <v>0</v>
      </c>
      <c r="ABR17">
        <v>0.2</v>
      </c>
      <c r="ABS17">
        <v>0.2</v>
      </c>
      <c r="ABT17">
        <v>0.2</v>
      </c>
      <c r="ABU17">
        <v>0</v>
      </c>
      <c r="ABV17">
        <v>0</v>
      </c>
      <c r="ABW17">
        <v>0</v>
      </c>
      <c r="ABX17">
        <v>0.2</v>
      </c>
      <c r="ABY17">
        <v>0</v>
      </c>
      <c r="ABZ17">
        <v>0.2</v>
      </c>
      <c r="ACA17">
        <v>0.2</v>
      </c>
      <c r="ACB17">
        <v>0</v>
      </c>
      <c r="ACC17">
        <v>0.2</v>
      </c>
      <c r="ACD17">
        <v>0.2</v>
      </c>
      <c r="ACE17">
        <v>0</v>
      </c>
      <c r="ACF17">
        <v>0.2</v>
      </c>
      <c r="ACG17">
        <v>0</v>
      </c>
      <c r="ACH17">
        <v>0.2</v>
      </c>
      <c r="ACI17">
        <v>0.2</v>
      </c>
      <c r="ACJ17">
        <v>0.2</v>
      </c>
      <c r="ACK17">
        <v>0</v>
      </c>
      <c r="ACL17">
        <v>0.2</v>
      </c>
      <c r="ACM17">
        <v>0</v>
      </c>
      <c r="ACN17">
        <v>0.2</v>
      </c>
      <c r="ACO17">
        <v>0.2</v>
      </c>
      <c r="ACP17">
        <v>0</v>
      </c>
      <c r="ACQ17">
        <v>0.2</v>
      </c>
      <c r="ACR17">
        <v>0.2</v>
      </c>
      <c r="ACS17">
        <v>0.2</v>
      </c>
      <c r="ACT17">
        <v>0.2</v>
      </c>
      <c r="ACU17">
        <v>0.2</v>
      </c>
      <c r="ACV17">
        <v>0</v>
      </c>
      <c r="ACW17">
        <v>0</v>
      </c>
      <c r="ACX17">
        <v>0.2</v>
      </c>
      <c r="ACY17">
        <v>0.2</v>
      </c>
      <c r="ACZ17">
        <v>0</v>
      </c>
      <c r="ADA17">
        <v>0.2</v>
      </c>
      <c r="ADB17">
        <v>0</v>
      </c>
      <c r="ADC17">
        <v>0.2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0.2</v>
      </c>
      <c r="ADL17">
        <v>0</v>
      </c>
      <c r="ADM17">
        <v>0</v>
      </c>
      <c r="ADN17">
        <v>0.2</v>
      </c>
      <c r="ADO17">
        <v>0.2</v>
      </c>
      <c r="ADP17">
        <v>0</v>
      </c>
      <c r="ADQ17">
        <v>0</v>
      </c>
      <c r="ADR17">
        <v>0</v>
      </c>
      <c r="ADS17">
        <v>0.2</v>
      </c>
      <c r="ADT17">
        <v>0</v>
      </c>
      <c r="ADU17">
        <v>0</v>
      </c>
      <c r="ADV17">
        <v>0.2</v>
      </c>
      <c r="ADW17">
        <v>0.2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0.2</v>
      </c>
      <c r="AEE17">
        <v>0.2</v>
      </c>
      <c r="AEF17">
        <v>0</v>
      </c>
      <c r="AEG17">
        <v>0</v>
      </c>
      <c r="AEH17">
        <v>0</v>
      </c>
      <c r="AEI17">
        <v>0.2</v>
      </c>
      <c r="AEJ17">
        <v>0</v>
      </c>
      <c r="AEK17">
        <v>0.2</v>
      </c>
      <c r="AEL17">
        <v>0.2</v>
      </c>
      <c r="AEM17">
        <v>0</v>
      </c>
      <c r="AEN17">
        <v>0</v>
      </c>
      <c r="AEO17">
        <v>0.2</v>
      </c>
      <c r="AEP17">
        <v>0.2</v>
      </c>
      <c r="AEQ17">
        <v>0</v>
      </c>
      <c r="AER17">
        <v>0.2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0.2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0.2</v>
      </c>
      <c r="AFF17">
        <v>0.2</v>
      </c>
      <c r="AFG17">
        <v>0</v>
      </c>
      <c r="AFH17">
        <v>0</v>
      </c>
      <c r="AFI17">
        <v>0</v>
      </c>
      <c r="AFJ17">
        <v>0.2</v>
      </c>
      <c r="AFK17">
        <v>0.2</v>
      </c>
      <c r="AFL17">
        <v>0.2</v>
      </c>
      <c r="AFM17">
        <v>0</v>
      </c>
      <c r="AFN17">
        <v>0.2</v>
      </c>
      <c r="AFO17">
        <v>0.2</v>
      </c>
      <c r="AFP17">
        <v>0.2</v>
      </c>
      <c r="AFQ17">
        <v>0.2</v>
      </c>
      <c r="AFR17">
        <v>0</v>
      </c>
      <c r="AFS17">
        <v>0</v>
      </c>
      <c r="AFT17">
        <v>0.2</v>
      </c>
      <c r="AFU17">
        <v>0.2</v>
      </c>
      <c r="AFV17">
        <v>0</v>
      </c>
      <c r="AFW17">
        <v>0.2</v>
      </c>
      <c r="AFX17">
        <v>0</v>
      </c>
      <c r="AFY17">
        <v>0</v>
      </c>
      <c r="AFZ17">
        <v>0.2</v>
      </c>
      <c r="AGA17">
        <v>0.2</v>
      </c>
      <c r="AGB17">
        <v>0.2</v>
      </c>
      <c r="AGC17">
        <v>0.2</v>
      </c>
      <c r="AGD17">
        <v>0.2</v>
      </c>
      <c r="AGE17">
        <v>0.2</v>
      </c>
      <c r="AGF17">
        <v>0.2</v>
      </c>
      <c r="AGG17">
        <v>0.2</v>
      </c>
      <c r="AGH17">
        <v>0.2</v>
      </c>
      <c r="AGI17">
        <v>0.2</v>
      </c>
      <c r="AGJ17">
        <v>0</v>
      </c>
      <c r="AGK17">
        <v>0</v>
      </c>
      <c r="AGL17">
        <v>0.2</v>
      </c>
      <c r="AGM17">
        <v>0</v>
      </c>
      <c r="AGN17">
        <v>0</v>
      </c>
      <c r="AGO17">
        <v>0.2</v>
      </c>
      <c r="AGP17">
        <v>0.2</v>
      </c>
      <c r="AGQ17">
        <v>0.2</v>
      </c>
      <c r="AGR17">
        <v>0.2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0.2</v>
      </c>
      <c r="AGY17">
        <v>0</v>
      </c>
      <c r="AGZ17">
        <v>0</v>
      </c>
      <c r="AHA17">
        <v>0</v>
      </c>
      <c r="AHB17">
        <v>0.2</v>
      </c>
      <c r="AHC17">
        <v>0</v>
      </c>
      <c r="AHD17">
        <v>0.2</v>
      </c>
      <c r="AHE17">
        <v>0</v>
      </c>
      <c r="AHF17">
        <v>0.2</v>
      </c>
      <c r="AHG17">
        <v>0.2</v>
      </c>
      <c r="AHH17">
        <v>0</v>
      </c>
      <c r="AHI17">
        <v>0.2</v>
      </c>
      <c r="AHJ17">
        <v>0.2</v>
      </c>
      <c r="AHK17">
        <v>0</v>
      </c>
      <c r="AHL17">
        <v>0</v>
      </c>
      <c r="AHM17">
        <v>0</v>
      </c>
      <c r="AHN17">
        <v>0</v>
      </c>
      <c r="AHO17">
        <v>0.2</v>
      </c>
      <c r="AHP17">
        <v>0.2</v>
      </c>
      <c r="AHQ17">
        <v>0</v>
      </c>
      <c r="AHR17">
        <v>0</v>
      </c>
      <c r="AHS17">
        <v>0.2</v>
      </c>
      <c r="AHT17">
        <v>0.2</v>
      </c>
      <c r="AHU17">
        <v>0.2</v>
      </c>
      <c r="AHV17">
        <v>0.2</v>
      </c>
      <c r="AHW17">
        <v>0.2</v>
      </c>
      <c r="AHX17">
        <v>0.2</v>
      </c>
      <c r="AHY17">
        <v>0.2</v>
      </c>
      <c r="AHZ17">
        <v>0</v>
      </c>
      <c r="AIA17">
        <v>0</v>
      </c>
      <c r="AIB17">
        <v>0</v>
      </c>
      <c r="AIC17">
        <v>0.2</v>
      </c>
      <c r="AID17">
        <v>0</v>
      </c>
      <c r="AIE17">
        <v>0</v>
      </c>
      <c r="AIF17">
        <v>0</v>
      </c>
      <c r="AIG17">
        <v>0</v>
      </c>
      <c r="AIH17">
        <v>0.2</v>
      </c>
      <c r="AII17">
        <v>0.2</v>
      </c>
      <c r="AIJ17">
        <v>0.2</v>
      </c>
      <c r="AIK17">
        <v>0.2</v>
      </c>
      <c r="AIL17">
        <v>0</v>
      </c>
      <c r="AIM17">
        <v>0.2</v>
      </c>
      <c r="AIN17">
        <v>0.2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0.2</v>
      </c>
      <c r="AIX17">
        <v>0.2</v>
      </c>
      <c r="AIY17">
        <v>0</v>
      </c>
      <c r="AIZ17">
        <v>0.2</v>
      </c>
      <c r="AJA17">
        <v>0.2</v>
      </c>
      <c r="AJB17">
        <v>0</v>
      </c>
      <c r="AJC17">
        <v>0</v>
      </c>
      <c r="AJD17">
        <v>0.2</v>
      </c>
      <c r="AJE17">
        <v>0</v>
      </c>
      <c r="AJF17">
        <v>0.2</v>
      </c>
      <c r="AJG17">
        <v>0</v>
      </c>
      <c r="AJH17">
        <v>0</v>
      </c>
      <c r="AJI17">
        <v>0</v>
      </c>
      <c r="AJJ17">
        <v>0.2</v>
      </c>
      <c r="AJK17">
        <v>0</v>
      </c>
      <c r="AJL17">
        <v>0</v>
      </c>
      <c r="AJM17">
        <v>0.2</v>
      </c>
      <c r="AJN17">
        <v>0.2</v>
      </c>
      <c r="AJO17">
        <v>0</v>
      </c>
      <c r="AJP17">
        <v>0</v>
      </c>
      <c r="AJQ17">
        <v>0</v>
      </c>
      <c r="AJR17">
        <v>0</v>
      </c>
      <c r="AJS17">
        <v>0.2</v>
      </c>
      <c r="AJT17">
        <v>0.2</v>
      </c>
      <c r="AJU17">
        <v>0.2</v>
      </c>
      <c r="AJV17">
        <v>0</v>
      </c>
      <c r="AJW17">
        <v>0</v>
      </c>
      <c r="AJX17">
        <v>0</v>
      </c>
      <c r="AJY17">
        <v>0.2</v>
      </c>
      <c r="AJZ17">
        <v>0.2</v>
      </c>
      <c r="AKA17">
        <v>0.2</v>
      </c>
      <c r="AKB17">
        <v>0.2</v>
      </c>
      <c r="AKC17">
        <v>0.2</v>
      </c>
      <c r="AKD17">
        <v>0.2</v>
      </c>
      <c r="AKE17">
        <v>0</v>
      </c>
      <c r="AKF17">
        <v>0</v>
      </c>
      <c r="AKG17">
        <v>0</v>
      </c>
      <c r="AKH17">
        <v>0.2</v>
      </c>
      <c r="AKI17">
        <v>0.2</v>
      </c>
      <c r="AKJ17">
        <v>0</v>
      </c>
      <c r="AKK17">
        <v>0.2</v>
      </c>
      <c r="AKL17">
        <v>0</v>
      </c>
      <c r="AKM17">
        <v>0</v>
      </c>
      <c r="AKN17">
        <v>0</v>
      </c>
      <c r="AKO17">
        <v>0</v>
      </c>
      <c r="AKP17">
        <v>0.2</v>
      </c>
      <c r="AKQ17">
        <v>0.2</v>
      </c>
      <c r="AKR17">
        <v>0.2</v>
      </c>
      <c r="AKS17">
        <v>0</v>
      </c>
      <c r="AKT17">
        <v>0.2</v>
      </c>
      <c r="AKU17">
        <v>0</v>
      </c>
      <c r="AKV17">
        <v>0</v>
      </c>
      <c r="AKW17">
        <v>0.2</v>
      </c>
      <c r="AKX17">
        <v>0.2</v>
      </c>
      <c r="AKY17">
        <v>0.2</v>
      </c>
      <c r="AKZ17">
        <v>0</v>
      </c>
      <c r="ALA17">
        <v>0</v>
      </c>
      <c r="ALB17">
        <v>0.2</v>
      </c>
      <c r="ALC17">
        <v>0</v>
      </c>
      <c r="ALD17">
        <v>0.2</v>
      </c>
      <c r="ALE17">
        <v>0</v>
      </c>
      <c r="ALF17">
        <v>0</v>
      </c>
      <c r="ALG17">
        <v>0.2</v>
      </c>
      <c r="ALH17">
        <v>0</v>
      </c>
      <c r="ALI17">
        <v>0</v>
      </c>
      <c r="ALJ17">
        <v>0</v>
      </c>
      <c r="ALK17">
        <v>0</v>
      </c>
      <c r="ALL17">
        <v>0.2</v>
      </c>
      <c r="ALM17">
        <v>0</v>
      </c>
      <c r="ALN17">
        <v>0.2</v>
      </c>
      <c r="ALO17">
        <v>0</v>
      </c>
      <c r="ALP17">
        <v>0</v>
      </c>
      <c r="ALQ17">
        <v>0.2</v>
      </c>
      <c r="ALR17">
        <v>0</v>
      </c>
      <c r="ALS17">
        <v>0.2</v>
      </c>
      <c r="ALT17">
        <v>0.2</v>
      </c>
      <c r="ALU17">
        <v>0</v>
      </c>
      <c r="ALV17">
        <v>0</v>
      </c>
      <c r="ALW17">
        <v>0</v>
      </c>
      <c r="ALX17">
        <v>0</v>
      </c>
      <c r="ALY17">
        <v>0.2</v>
      </c>
      <c r="ALZ17">
        <v>0.2</v>
      </c>
      <c r="AMA17">
        <v>0.2</v>
      </c>
      <c r="AMB17">
        <v>0.2</v>
      </c>
      <c r="AMC17">
        <v>0</v>
      </c>
      <c r="AMD17">
        <v>0.2</v>
      </c>
      <c r="AME17">
        <v>0</v>
      </c>
      <c r="AMF17">
        <v>0.2</v>
      </c>
      <c r="AMG17">
        <v>0</v>
      </c>
      <c r="AMH17">
        <v>0</v>
      </c>
      <c r="AMI17">
        <v>0.2</v>
      </c>
      <c r="AMJ17">
        <v>0</v>
      </c>
      <c r="AMK17">
        <v>0.2</v>
      </c>
      <c r="AML17">
        <v>0</v>
      </c>
      <c r="AMM17">
        <v>0</v>
      </c>
      <c r="AMN17">
        <v>0.2</v>
      </c>
      <c r="AMO17">
        <v>0.2</v>
      </c>
      <c r="AMP17">
        <v>0.2</v>
      </c>
      <c r="AMQ17">
        <v>0</v>
      </c>
      <c r="AMR17">
        <v>0.2</v>
      </c>
      <c r="AMS17">
        <v>0.2</v>
      </c>
      <c r="AMT17">
        <v>0.2</v>
      </c>
      <c r="AMU17">
        <v>0</v>
      </c>
      <c r="AMV17">
        <v>0.2</v>
      </c>
      <c r="AMW17">
        <v>0.2</v>
      </c>
      <c r="AMX17">
        <v>0.2</v>
      </c>
      <c r="AMY17">
        <v>0.2</v>
      </c>
      <c r="AMZ17">
        <v>0.2</v>
      </c>
      <c r="ANA17">
        <v>0</v>
      </c>
      <c r="ANB17">
        <v>0</v>
      </c>
      <c r="ANC17">
        <v>0.2</v>
      </c>
      <c r="AND17">
        <v>0.2</v>
      </c>
      <c r="ANE17">
        <v>0</v>
      </c>
      <c r="ANF17">
        <v>0</v>
      </c>
      <c r="ANG17">
        <v>0.2</v>
      </c>
      <c r="ANH17">
        <v>0</v>
      </c>
      <c r="ANI17">
        <v>0.2</v>
      </c>
      <c r="ANJ17">
        <v>0</v>
      </c>
      <c r="ANK17">
        <v>0.2</v>
      </c>
      <c r="ANL17">
        <v>0.2</v>
      </c>
      <c r="ANM17">
        <v>0</v>
      </c>
      <c r="ANN17">
        <v>0.2</v>
      </c>
      <c r="ANO17">
        <v>0</v>
      </c>
      <c r="ANP17">
        <v>0.2</v>
      </c>
      <c r="ANQ17">
        <v>0.2</v>
      </c>
      <c r="ANR17">
        <v>0</v>
      </c>
      <c r="ANS17">
        <v>0</v>
      </c>
      <c r="ANT17">
        <v>0</v>
      </c>
      <c r="ANU17">
        <v>0</v>
      </c>
      <c r="ANV17">
        <v>0.2</v>
      </c>
      <c r="ANW17">
        <v>0</v>
      </c>
      <c r="ANX17">
        <v>0.2</v>
      </c>
      <c r="ANY17">
        <v>0</v>
      </c>
      <c r="ANZ17">
        <v>0.2</v>
      </c>
      <c r="AOA17">
        <v>0.2</v>
      </c>
      <c r="AOB17">
        <v>0.2</v>
      </c>
      <c r="AOC17">
        <v>0.2</v>
      </c>
      <c r="AOD17">
        <v>0</v>
      </c>
      <c r="AOE17">
        <v>0.2</v>
      </c>
      <c r="AOF17">
        <v>0.2</v>
      </c>
      <c r="AOG17">
        <v>0.2</v>
      </c>
      <c r="AOH17">
        <v>0</v>
      </c>
      <c r="AOI17">
        <v>0.2</v>
      </c>
      <c r="AOJ17">
        <v>0</v>
      </c>
      <c r="AOK17">
        <v>0.2</v>
      </c>
      <c r="AOL17">
        <v>0.2</v>
      </c>
      <c r="AOM17">
        <v>0</v>
      </c>
      <c r="AON17">
        <v>0</v>
      </c>
      <c r="AOO17">
        <v>0</v>
      </c>
      <c r="AOP17">
        <v>0</v>
      </c>
      <c r="AOQ17">
        <v>0.2</v>
      </c>
      <c r="AOR17">
        <v>0</v>
      </c>
      <c r="AOS17">
        <v>0</v>
      </c>
      <c r="AOT17">
        <v>0</v>
      </c>
      <c r="AOU17">
        <v>0.2</v>
      </c>
      <c r="AOV17">
        <v>0.2</v>
      </c>
      <c r="AOW17">
        <v>0</v>
      </c>
      <c r="AOX17">
        <v>0.2</v>
      </c>
      <c r="AOY17">
        <v>0</v>
      </c>
      <c r="AOZ17">
        <v>0.2</v>
      </c>
      <c r="APA17">
        <v>0.2</v>
      </c>
      <c r="APB17">
        <v>0.2</v>
      </c>
      <c r="APC17">
        <v>0.2</v>
      </c>
      <c r="APD17">
        <v>0</v>
      </c>
      <c r="APE17">
        <v>0.2</v>
      </c>
      <c r="APF17">
        <v>0</v>
      </c>
      <c r="APG17">
        <v>0</v>
      </c>
      <c r="APH17">
        <v>0.2</v>
      </c>
      <c r="API17">
        <v>0.2</v>
      </c>
      <c r="APJ17">
        <v>0.2</v>
      </c>
      <c r="APK17">
        <v>0.2</v>
      </c>
      <c r="APL17">
        <v>0.2</v>
      </c>
      <c r="APM17">
        <v>0</v>
      </c>
      <c r="APN17">
        <v>0</v>
      </c>
      <c r="APO17">
        <v>0</v>
      </c>
      <c r="APP17">
        <v>0.2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0.2</v>
      </c>
      <c r="APW17">
        <v>0</v>
      </c>
      <c r="APX17">
        <v>0.2</v>
      </c>
      <c r="APY17">
        <v>0.2</v>
      </c>
      <c r="APZ17">
        <v>0</v>
      </c>
      <c r="AQA17">
        <v>0.2</v>
      </c>
      <c r="AQB17">
        <v>0.2</v>
      </c>
      <c r="AQC17">
        <v>0.2</v>
      </c>
      <c r="AQD17">
        <v>0.2</v>
      </c>
      <c r="AQE17">
        <v>0.2</v>
      </c>
      <c r="AQF17">
        <v>0</v>
      </c>
      <c r="AQG17">
        <v>0</v>
      </c>
      <c r="AQH17">
        <v>0</v>
      </c>
      <c r="AQI17">
        <v>0.2</v>
      </c>
      <c r="AQJ17">
        <v>0</v>
      </c>
      <c r="AQK17">
        <v>0.2</v>
      </c>
      <c r="AQL17">
        <v>0</v>
      </c>
      <c r="AQM17">
        <v>0</v>
      </c>
      <c r="AQN17">
        <v>0</v>
      </c>
      <c r="AQO17">
        <v>0</v>
      </c>
      <c r="AQP17">
        <v>0.2</v>
      </c>
      <c r="AQQ17">
        <v>0</v>
      </c>
      <c r="AQR17">
        <v>0</v>
      </c>
      <c r="AQS17">
        <v>0</v>
      </c>
      <c r="AQT17">
        <v>0.2</v>
      </c>
      <c r="AQU17">
        <v>0.2</v>
      </c>
      <c r="AQV17">
        <v>0</v>
      </c>
      <c r="AQW17">
        <v>0</v>
      </c>
      <c r="AQX17">
        <v>0</v>
      </c>
      <c r="AQY17">
        <v>0</v>
      </c>
      <c r="AQZ17">
        <v>0</v>
      </c>
      <c r="ARA17">
        <v>0</v>
      </c>
      <c r="ARB17">
        <v>0.2</v>
      </c>
      <c r="ARC17">
        <v>0</v>
      </c>
      <c r="ARD17">
        <v>0.2</v>
      </c>
      <c r="ARE17">
        <v>0</v>
      </c>
      <c r="ARF17">
        <v>0.2</v>
      </c>
      <c r="ARG17">
        <v>0</v>
      </c>
      <c r="ARH17">
        <v>0</v>
      </c>
      <c r="ARI17">
        <v>0.2</v>
      </c>
      <c r="ARJ17">
        <v>0.2</v>
      </c>
      <c r="ARK17">
        <v>0</v>
      </c>
      <c r="ARL17">
        <v>0</v>
      </c>
      <c r="ARM17">
        <v>0.2</v>
      </c>
      <c r="ARN17">
        <v>0.2</v>
      </c>
      <c r="ARO17">
        <v>0</v>
      </c>
      <c r="ARP17">
        <v>0.2</v>
      </c>
      <c r="ARQ17">
        <v>0</v>
      </c>
      <c r="ARR17">
        <v>0.2</v>
      </c>
      <c r="ARS17">
        <v>0.2</v>
      </c>
      <c r="ART17">
        <v>0.2</v>
      </c>
      <c r="ARU17">
        <v>0.2</v>
      </c>
      <c r="ARV17">
        <v>0.2</v>
      </c>
      <c r="ARW17">
        <v>0.2</v>
      </c>
      <c r="ARX17">
        <v>0</v>
      </c>
      <c r="ARY17">
        <v>0.2</v>
      </c>
      <c r="ARZ17">
        <v>0.2</v>
      </c>
      <c r="ASA17">
        <v>0.2</v>
      </c>
      <c r="ASB17">
        <v>0</v>
      </c>
      <c r="ASC17">
        <v>0</v>
      </c>
      <c r="ASD17">
        <v>0</v>
      </c>
      <c r="ASE17">
        <v>0.2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0.2</v>
      </c>
      <c r="ASO17">
        <v>0.2</v>
      </c>
      <c r="ASP17">
        <v>0</v>
      </c>
      <c r="ASQ17">
        <v>0.2</v>
      </c>
      <c r="ASR17">
        <v>0.2</v>
      </c>
      <c r="ASS17">
        <v>0</v>
      </c>
      <c r="AST17">
        <v>0</v>
      </c>
      <c r="ASU17">
        <v>0</v>
      </c>
      <c r="ASV17">
        <v>0.2</v>
      </c>
      <c r="ASW17">
        <v>0</v>
      </c>
      <c r="ASX17">
        <v>0.2</v>
      </c>
      <c r="ASY17">
        <v>0.2</v>
      </c>
      <c r="ASZ17">
        <v>0.2</v>
      </c>
      <c r="ATA17">
        <v>0.2</v>
      </c>
      <c r="ATB17">
        <v>0</v>
      </c>
      <c r="ATC17">
        <v>0.2</v>
      </c>
      <c r="ATD17">
        <v>0</v>
      </c>
      <c r="ATE17">
        <v>0</v>
      </c>
      <c r="ATF17">
        <v>0</v>
      </c>
      <c r="ATG17">
        <v>0.2</v>
      </c>
      <c r="ATH17">
        <v>0.2</v>
      </c>
      <c r="ATI17">
        <v>0</v>
      </c>
      <c r="ATJ17">
        <v>0.2</v>
      </c>
      <c r="ATK17">
        <v>0</v>
      </c>
      <c r="ATL17">
        <v>0</v>
      </c>
      <c r="ATM17">
        <v>0.2</v>
      </c>
      <c r="ATN17">
        <v>0.2</v>
      </c>
      <c r="ATO17">
        <v>0.2</v>
      </c>
      <c r="ATP17">
        <v>0</v>
      </c>
      <c r="ATQ17">
        <v>0</v>
      </c>
      <c r="ATR17">
        <v>0.2</v>
      </c>
      <c r="ATS17">
        <v>0</v>
      </c>
      <c r="ATT17">
        <v>0.2</v>
      </c>
      <c r="ATU17">
        <v>0.2</v>
      </c>
      <c r="ATV17">
        <v>0</v>
      </c>
      <c r="ATW17">
        <v>0.2</v>
      </c>
      <c r="ATX17">
        <v>0</v>
      </c>
      <c r="ATY17">
        <v>0</v>
      </c>
      <c r="ATZ17">
        <v>0</v>
      </c>
      <c r="AUA17">
        <v>0.2</v>
      </c>
      <c r="AUB17">
        <v>0</v>
      </c>
      <c r="AUC17">
        <v>0.2</v>
      </c>
      <c r="AUD17">
        <v>0</v>
      </c>
      <c r="AUE17">
        <v>0</v>
      </c>
      <c r="AUF17">
        <v>0</v>
      </c>
      <c r="AUG17">
        <v>0</v>
      </c>
      <c r="AUH17">
        <v>0.2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0.2</v>
      </c>
      <c r="AUP17">
        <v>0.2</v>
      </c>
      <c r="AUQ17">
        <v>0</v>
      </c>
      <c r="AUR17">
        <v>0.2</v>
      </c>
      <c r="AUS17">
        <v>0.2</v>
      </c>
      <c r="AUT17">
        <v>0.2</v>
      </c>
      <c r="AUU17">
        <v>0</v>
      </c>
      <c r="AUV17">
        <v>0</v>
      </c>
      <c r="AUW17">
        <v>0.2</v>
      </c>
      <c r="AUX17">
        <v>0</v>
      </c>
      <c r="AUY17">
        <v>0</v>
      </c>
      <c r="AUZ17">
        <v>0</v>
      </c>
      <c r="AVA17">
        <v>0.2</v>
      </c>
      <c r="AVB17">
        <v>0.2</v>
      </c>
      <c r="AVC17">
        <v>0</v>
      </c>
      <c r="AVD17">
        <v>0.2</v>
      </c>
      <c r="AVE17">
        <v>0.2</v>
      </c>
      <c r="AVF17">
        <v>0.2</v>
      </c>
      <c r="AVG17">
        <v>0.2</v>
      </c>
      <c r="AVH17">
        <v>0.2</v>
      </c>
      <c r="AVI17">
        <v>0.2</v>
      </c>
      <c r="AVJ17">
        <v>0.2</v>
      </c>
      <c r="AVK17">
        <v>0</v>
      </c>
      <c r="AVL17">
        <v>0.2</v>
      </c>
      <c r="AVM17">
        <v>0</v>
      </c>
      <c r="AVN17">
        <v>0.2</v>
      </c>
      <c r="AVO17">
        <v>0</v>
      </c>
      <c r="AVP17">
        <v>0</v>
      </c>
      <c r="AVQ17">
        <v>0.2</v>
      </c>
      <c r="AVR17">
        <v>0</v>
      </c>
      <c r="AVS17">
        <v>0</v>
      </c>
      <c r="AVT17">
        <v>0</v>
      </c>
      <c r="AVU17">
        <v>0</v>
      </c>
      <c r="AVV17">
        <v>0.2</v>
      </c>
      <c r="AVW17">
        <v>0.2</v>
      </c>
      <c r="AVX17">
        <v>0.2</v>
      </c>
      <c r="AVY17">
        <v>0</v>
      </c>
      <c r="AVZ17">
        <v>0</v>
      </c>
      <c r="AWA17">
        <v>0</v>
      </c>
      <c r="AWB17">
        <v>0</v>
      </c>
      <c r="AWC17">
        <v>0.2</v>
      </c>
      <c r="AWD17">
        <v>0.2</v>
      </c>
      <c r="AWE17">
        <v>0.2</v>
      </c>
      <c r="AWF17">
        <v>0.2</v>
      </c>
      <c r="AWG17">
        <v>0</v>
      </c>
      <c r="AWH17">
        <v>0.2</v>
      </c>
      <c r="AWI17">
        <v>0.2</v>
      </c>
      <c r="AWJ17">
        <v>0</v>
      </c>
      <c r="AWK17">
        <v>0</v>
      </c>
      <c r="AWL17">
        <v>0.2</v>
      </c>
      <c r="AWM17">
        <v>0</v>
      </c>
      <c r="AWN17">
        <v>0.2</v>
      </c>
      <c r="AWO17">
        <v>0.2</v>
      </c>
      <c r="AWP17">
        <v>0</v>
      </c>
      <c r="AWQ17">
        <v>0</v>
      </c>
      <c r="AWR17">
        <v>0</v>
      </c>
      <c r="AWS17">
        <v>0</v>
      </c>
      <c r="AWT17">
        <v>0.2</v>
      </c>
      <c r="AWU17">
        <v>0.2</v>
      </c>
      <c r="AWV17">
        <v>0</v>
      </c>
      <c r="AWW17">
        <v>0</v>
      </c>
      <c r="AWX17">
        <v>0</v>
      </c>
      <c r="AWY17">
        <v>0</v>
      </c>
      <c r="AWZ17">
        <v>0.2</v>
      </c>
      <c r="AXA17">
        <v>0.2</v>
      </c>
      <c r="AXB17">
        <v>0.2</v>
      </c>
      <c r="AXC17">
        <v>0.2</v>
      </c>
      <c r="AXD17">
        <v>0.2</v>
      </c>
      <c r="AXE17">
        <v>0</v>
      </c>
      <c r="AXF17">
        <v>0</v>
      </c>
      <c r="AXG17">
        <v>0</v>
      </c>
      <c r="AXH17">
        <v>0.2</v>
      </c>
      <c r="AXI17">
        <v>0.2</v>
      </c>
      <c r="AXJ17">
        <v>0</v>
      </c>
      <c r="AXK17">
        <v>0.2</v>
      </c>
      <c r="AXL17">
        <v>0</v>
      </c>
      <c r="AXM17">
        <v>0.2</v>
      </c>
      <c r="AXN17">
        <v>0</v>
      </c>
      <c r="AXO17">
        <v>0</v>
      </c>
      <c r="AXP17">
        <v>0</v>
      </c>
      <c r="AXQ17">
        <v>0</v>
      </c>
      <c r="AXR17">
        <v>0.2</v>
      </c>
      <c r="AXS17">
        <v>0</v>
      </c>
      <c r="AXT17">
        <v>0</v>
      </c>
      <c r="AXU17">
        <v>0</v>
      </c>
      <c r="AXV17">
        <v>0</v>
      </c>
      <c r="AXW17">
        <v>0.2</v>
      </c>
      <c r="AXX17">
        <v>0</v>
      </c>
      <c r="AXY17">
        <v>0.2</v>
      </c>
      <c r="AXZ17">
        <v>0.2</v>
      </c>
      <c r="AYA17">
        <v>0</v>
      </c>
      <c r="AYB17">
        <v>0</v>
      </c>
      <c r="AYC17">
        <v>0.2</v>
      </c>
      <c r="AYD17">
        <v>0</v>
      </c>
      <c r="AYE17">
        <v>0.2</v>
      </c>
      <c r="AYF17">
        <v>0</v>
      </c>
      <c r="AYG17">
        <v>0</v>
      </c>
      <c r="AYH17">
        <v>0.2</v>
      </c>
      <c r="AYI17">
        <v>0</v>
      </c>
      <c r="AYJ17">
        <v>0</v>
      </c>
      <c r="AYK17">
        <v>0.2</v>
      </c>
      <c r="AYL17">
        <v>0</v>
      </c>
      <c r="AYM17">
        <v>0.2</v>
      </c>
      <c r="AYN17">
        <v>0</v>
      </c>
      <c r="AYO17">
        <v>0.2</v>
      </c>
      <c r="AYP17">
        <v>0</v>
      </c>
      <c r="AYQ17">
        <v>0</v>
      </c>
      <c r="AYR17">
        <v>0</v>
      </c>
      <c r="AYS17">
        <v>0.2</v>
      </c>
      <c r="AYT17">
        <v>0.2</v>
      </c>
      <c r="AYU17">
        <v>0</v>
      </c>
      <c r="AYV17">
        <v>0.2</v>
      </c>
      <c r="AYW17">
        <v>0</v>
      </c>
      <c r="AYX17">
        <v>0.2</v>
      </c>
      <c r="AYY17">
        <v>0</v>
      </c>
      <c r="AYZ17">
        <v>0</v>
      </c>
      <c r="AZA17">
        <v>0.2</v>
      </c>
      <c r="AZB17">
        <v>0</v>
      </c>
      <c r="AZC17">
        <v>0</v>
      </c>
      <c r="AZD17">
        <v>0</v>
      </c>
      <c r="AZE17">
        <v>0.2</v>
      </c>
      <c r="AZF17">
        <v>0.2</v>
      </c>
      <c r="AZG17">
        <v>0.2</v>
      </c>
      <c r="AZH17">
        <v>0.2</v>
      </c>
      <c r="AZI17">
        <v>0</v>
      </c>
      <c r="AZJ17">
        <v>0</v>
      </c>
      <c r="AZK17">
        <v>0.2</v>
      </c>
      <c r="AZL17">
        <v>0</v>
      </c>
      <c r="AZM17">
        <v>0.2</v>
      </c>
      <c r="AZN17">
        <v>0</v>
      </c>
      <c r="AZO17">
        <v>0</v>
      </c>
      <c r="AZP17">
        <v>0.2</v>
      </c>
      <c r="AZQ17">
        <v>0</v>
      </c>
      <c r="AZR17">
        <v>0.2</v>
      </c>
      <c r="AZS17">
        <v>0.2</v>
      </c>
      <c r="AZT17">
        <v>0</v>
      </c>
      <c r="AZU17">
        <v>0</v>
      </c>
      <c r="AZV17">
        <v>0.2</v>
      </c>
      <c r="AZW17">
        <v>0.2</v>
      </c>
      <c r="AZX17">
        <v>0</v>
      </c>
      <c r="AZY17">
        <v>0.2</v>
      </c>
      <c r="AZZ17">
        <v>0.2</v>
      </c>
      <c r="BAA17">
        <v>0</v>
      </c>
      <c r="BAB17">
        <v>0</v>
      </c>
      <c r="BAC17">
        <v>0.2</v>
      </c>
      <c r="BAD17">
        <v>0.2</v>
      </c>
      <c r="BAE17">
        <v>0</v>
      </c>
      <c r="BAF17">
        <v>0</v>
      </c>
      <c r="BAG17">
        <v>0.2</v>
      </c>
      <c r="BAH17">
        <v>0</v>
      </c>
      <c r="BAI17">
        <v>0</v>
      </c>
      <c r="BAJ17">
        <v>0</v>
      </c>
      <c r="BAK17">
        <v>0.2</v>
      </c>
      <c r="BAL17">
        <v>0</v>
      </c>
      <c r="BAM17">
        <v>0.2</v>
      </c>
      <c r="BAN17">
        <v>0.2</v>
      </c>
      <c r="BAO17">
        <v>0</v>
      </c>
      <c r="BAP17">
        <v>0</v>
      </c>
      <c r="BAQ17">
        <v>0</v>
      </c>
      <c r="BAR17">
        <v>0.2</v>
      </c>
      <c r="BAS17">
        <v>0.2</v>
      </c>
      <c r="BAT17">
        <v>0</v>
      </c>
      <c r="BAU17">
        <v>0</v>
      </c>
      <c r="BAV17">
        <v>0</v>
      </c>
      <c r="BAW17">
        <v>0</v>
      </c>
      <c r="BAX17">
        <v>0.2</v>
      </c>
      <c r="BAY17">
        <v>0</v>
      </c>
      <c r="BAZ17">
        <v>0.2</v>
      </c>
      <c r="BBA17">
        <v>0</v>
      </c>
      <c r="BBB17">
        <v>0</v>
      </c>
      <c r="BBC17">
        <v>0</v>
      </c>
      <c r="BBD17">
        <v>0.2</v>
      </c>
      <c r="BBE17">
        <v>0.2</v>
      </c>
      <c r="BBF17">
        <v>0</v>
      </c>
      <c r="BBG17">
        <v>0</v>
      </c>
      <c r="BBH17">
        <v>0.2</v>
      </c>
      <c r="BBI17">
        <v>0</v>
      </c>
      <c r="BBJ17">
        <v>0.2</v>
      </c>
      <c r="BBK17">
        <v>0</v>
      </c>
      <c r="BBL17">
        <v>0.2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0.2</v>
      </c>
      <c r="BBT17">
        <v>0</v>
      </c>
      <c r="BBU17">
        <v>0.2</v>
      </c>
      <c r="BBV17">
        <v>0</v>
      </c>
      <c r="BBW17">
        <v>0.2</v>
      </c>
      <c r="BBX17">
        <v>0</v>
      </c>
      <c r="BBY17">
        <v>0.2</v>
      </c>
      <c r="BBZ17">
        <v>0.2</v>
      </c>
      <c r="BCA17">
        <v>0</v>
      </c>
      <c r="BCB17">
        <v>0.2</v>
      </c>
      <c r="BCC17">
        <v>0</v>
      </c>
      <c r="BCD17">
        <v>0.2</v>
      </c>
      <c r="BCE17">
        <v>0</v>
      </c>
      <c r="BCF17">
        <v>0.2</v>
      </c>
      <c r="BCG17">
        <v>0</v>
      </c>
      <c r="BCH17">
        <v>0.2</v>
      </c>
      <c r="BCI17">
        <v>0</v>
      </c>
      <c r="BCJ17">
        <v>0</v>
      </c>
      <c r="BCK17">
        <v>0.2</v>
      </c>
      <c r="BCL17">
        <v>0.2</v>
      </c>
      <c r="BCM17">
        <v>0.2</v>
      </c>
      <c r="BCN17">
        <v>0</v>
      </c>
      <c r="BCO17">
        <v>0</v>
      </c>
      <c r="BCP17">
        <v>0.2</v>
      </c>
      <c r="BCQ17">
        <v>0.2</v>
      </c>
      <c r="BCR17">
        <v>0</v>
      </c>
      <c r="BCS17">
        <v>0.2</v>
      </c>
      <c r="BCT17">
        <v>0.2</v>
      </c>
      <c r="BCU17">
        <v>0</v>
      </c>
      <c r="BCV17">
        <v>0.2</v>
      </c>
      <c r="BCW17">
        <v>0.2</v>
      </c>
      <c r="BCX17">
        <v>0</v>
      </c>
      <c r="BCY17">
        <v>0.2</v>
      </c>
      <c r="BCZ17">
        <v>0.2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0.2</v>
      </c>
      <c r="BDI17">
        <v>0.2</v>
      </c>
      <c r="BDJ17">
        <v>0</v>
      </c>
      <c r="BDK17">
        <v>0.2</v>
      </c>
      <c r="BDL17">
        <v>0</v>
      </c>
      <c r="BDM17">
        <v>0</v>
      </c>
      <c r="BDN17">
        <v>0.2</v>
      </c>
      <c r="BDO17">
        <v>0.2</v>
      </c>
      <c r="BDP17">
        <v>0.2</v>
      </c>
      <c r="BDQ17">
        <v>0.2</v>
      </c>
      <c r="BDR17">
        <v>0</v>
      </c>
      <c r="BDS17">
        <v>0.2</v>
      </c>
      <c r="BDT17">
        <v>0</v>
      </c>
      <c r="BDU17">
        <v>0.2</v>
      </c>
      <c r="BDV17">
        <v>0</v>
      </c>
      <c r="BDW17">
        <v>0.2</v>
      </c>
      <c r="BDX17">
        <v>0</v>
      </c>
      <c r="BDY17">
        <v>0</v>
      </c>
      <c r="BDZ17">
        <v>0</v>
      </c>
      <c r="BEA17">
        <v>0.2</v>
      </c>
      <c r="BEB17">
        <v>0.2</v>
      </c>
      <c r="BEC17">
        <v>0.2</v>
      </c>
      <c r="BED17">
        <v>0.2</v>
      </c>
      <c r="BEE17">
        <v>0</v>
      </c>
      <c r="BEF17">
        <v>0</v>
      </c>
      <c r="BEG17">
        <v>0</v>
      </c>
      <c r="BEH17">
        <v>0</v>
      </c>
      <c r="BEI17">
        <v>0.2</v>
      </c>
      <c r="BEJ17">
        <v>0.2</v>
      </c>
      <c r="BEK17">
        <v>0.2</v>
      </c>
      <c r="BEL17">
        <v>0.2</v>
      </c>
      <c r="BEM17">
        <v>0.2</v>
      </c>
      <c r="BEN17">
        <v>0</v>
      </c>
      <c r="BEO17">
        <v>0.2</v>
      </c>
      <c r="BEP17">
        <v>0</v>
      </c>
      <c r="BEQ17">
        <v>0.2</v>
      </c>
      <c r="BER17">
        <v>0.2</v>
      </c>
      <c r="BES17">
        <v>0</v>
      </c>
      <c r="BET17">
        <v>0.2</v>
      </c>
      <c r="BEU17">
        <v>0</v>
      </c>
      <c r="BEV17">
        <v>0</v>
      </c>
      <c r="BEW17">
        <v>0.2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0.2</v>
      </c>
      <c r="BFD17">
        <v>0.2</v>
      </c>
      <c r="BFE17">
        <v>0</v>
      </c>
      <c r="BFF17">
        <v>0</v>
      </c>
      <c r="BFG17">
        <v>0</v>
      </c>
      <c r="BFH17">
        <v>0</v>
      </c>
      <c r="BFI17">
        <v>0.2</v>
      </c>
      <c r="BFJ17">
        <v>0.2</v>
      </c>
      <c r="BFK17">
        <v>0.2</v>
      </c>
      <c r="BFL17">
        <v>0</v>
      </c>
      <c r="BFM17">
        <v>0</v>
      </c>
      <c r="BFN17">
        <v>0.2</v>
      </c>
      <c r="BFO17">
        <v>0.2</v>
      </c>
      <c r="BFP17">
        <v>0</v>
      </c>
      <c r="BFQ17">
        <v>0.2</v>
      </c>
      <c r="BFR17">
        <v>0.2</v>
      </c>
      <c r="BFS17">
        <v>0.2</v>
      </c>
      <c r="BFT17">
        <v>0</v>
      </c>
      <c r="BFU17">
        <v>0</v>
      </c>
      <c r="BFV17">
        <v>0</v>
      </c>
      <c r="BFW17">
        <v>0.2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0.2</v>
      </c>
      <c r="BGD17">
        <v>0</v>
      </c>
      <c r="BGE17">
        <v>0.2</v>
      </c>
      <c r="BGF17">
        <v>0</v>
      </c>
      <c r="BGG17">
        <v>0.2</v>
      </c>
      <c r="BGH17">
        <v>0.2</v>
      </c>
      <c r="BGI17">
        <v>0</v>
      </c>
      <c r="BGJ17">
        <v>0.2</v>
      </c>
      <c r="BGK17">
        <v>0.2</v>
      </c>
      <c r="BGL17">
        <v>0</v>
      </c>
      <c r="BGM17">
        <v>0.2</v>
      </c>
      <c r="BGN17">
        <v>0</v>
      </c>
      <c r="BGO17">
        <v>0.2</v>
      </c>
      <c r="BGP17">
        <v>0.2</v>
      </c>
      <c r="BGQ17">
        <v>0</v>
      </c>
      <c r="BGR17">
        <v>0.2</v>
      </c>
      <c r="BGS17">
        <v>0.2</v>
      </c>
      <c r="BGT17">
        <v>0.2</v>
      </c>
      <c r="BGU17">
        <v>0.2</v>
      </c>
      <c r="BGV17">
        <v>0</v>
      </c>
      <c r="BGW17">
        <v>0</v>
      </c>
      <c r="BGX17">
        <v>0</v>
      </c>
      <c r="BGY17">
        <v>0.2</v>
      </c>
      <c r="BGZ17">
        <v>0</v>
      </c>
      <c r="BHA17">
        <v>0</v>
      </c>
      <c r="BHB17">
        <v>0</v>
      </c>
      <c r="BHC17">
        <v>0.2</v>
      </c>
      <c r="BHD17">
        <v>0</v>
      </c>
      <c r="BHE17">
        <v>0</v>
      </c>
      <c r="BHF17">
        <v>0.2</v>
      </c>
      <c r="BHG17">
        <v>0</v>
      </c>
      <c r="BHH17">
        <v>0.2</v>
      </c>
      <c r="BHI17">
        <v>0</v>
      </c>
      <c r="BHJ17">
        <v>0.2</v>
      </c>
      <c r="BHK17">
        <v>0.2</v>
      </c>
      <c r="BHL17">
        <v>0.2</v>
      </c>
      <c r="BHM17">
        <v>0</v>
      </c>
      <c r="BHN17">
        <v>0</v>
      </c>
      <c r="BHO17">
        <v>0.2</v>
      </c>
      <c r="BHP17">
        <v>0</v>
      </c>
      <c r="BHQ17">
        <v>0</v>
      </c>
      <c r="BHR17">
        <v>0.2</v>
      </c>
      <c r="BHS17">
        <v>0</v>
      </c>
      <c r="BHT17">
        <v>0.2</v>
      </c>
      <c r="BHU17">
        <v>0.2</v>
      </c>
      <c r="BHV17">
        <v>0</v>
      </c>
      <c r="BHW17">
        <v>0.2</v>
      </c>
      <c r="BHX17">
        <v>0</v>
      </c>
      <c r="BHY17">
        <v>0.2</v>
      </c>
      <c r="BHZ17">
        <v>0</v>
      </c>
      <c r="BIA17">
        <v>0</v>
      </c>
      <c r="BIB17">
        <v>0.2</v>
      </c>
      <c r="BIC17">
        <v>0.2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0.2</v>
      </c>
      <c r="BIL17">
        <v>0</v>
      </c>
      <c r="BIM17">
        <v>0.2</v>
      </c>
      <c r="BIN17">
        <v>0.2</v>
      </c>
      <c r="BIO17">
        <v>0.2</v>
      </c>
      <c r="BIP17">
        <v>0.2</v>
      </c>
      <c r="BIQ17">
        <v>0</v>
      </c>
      <c r="BIR17">
        <v>0</v>
      </c>
      <c r="BIS17">
        <v>0.2</v>
      </c>
      <c r="BIT17">
        <v>0.2</v>
      </c>
      <c r="BIU17">
        <v>0</v>
      </c>
      <c r="BIV17">
        <v>0.2</v>
      </c>
      <c r="BIW17">
        <v>0.2</v>
      </c>
      <c r="BIX17">
        <v>0</v>
      </c>
      <c r="BIY17">
        <v>0</v>
      </c>
      <c r="BIZ17">
        <v>0</v>
      </c>
      <c r="BJA17">
        <v>0</v>
      </c>
      <c r="BJB17">
        <v>0.2</v>
      </c>
      <c r="BJC17">
        <v>0.2</v>
      </c>
      <c r="BJD17">
        <v>0</v>
      </c>
      <c r="BJE17">
        <v>0</v>
      </c>
      <c r="BJF17">
        <v>0.2</v>
      </c>
      <c r="BJG17">
        <v>0</v>
      </c>
      <c r="BJH17">
        <v>0.2</v>
      </c>
      <c r="BJI17">
        <v>0.2</v>
      </c>
      <c r="BJJ17">
        <v>0.2</v>
      </c>
      <c r="BJK17">
        <v>0</v>
      </c>
      <c r="BJL17">
        <v>0</v>
      </c>
      <c r="BJM17">
        <v>0.2</v>
      </c>
      <c r="BJN17">
        <v>0</v>
      </c>
      <c r="BJO17">
        <v>0</v>
      </c>
      <c r="BJP17">
        <v>0</v>
      </c>
      <c r="BJQ17">
        <v>0</v>
      </c>
      <c r="BJR17">
        <v>0.2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0.2</v>
      </c>
      <c r="BJY17">
        <v>0.2</v>
      </c>
      <c r="BJZ17">
        <v>0</v>
      </c>
      <c r="BKA17">
        <v>0</v>
      </c>
      <c r="BKB17">
        <v>0</v>
      </c>
      <c r="BKC17">
        <v>0.2</v>
      </c>
      <c r="BKD17">
        <v>0</v>
      </c>
      <c r="BKE17">
        <v>0.2</v>
      </c>
      <c r="BKF17">
        <v>0</v>
      </c>
      <c r="BKG17">
        <v>0</v>
      </c>
      <c r="BKH17">
        <v>0.2</v>
      </c>
      <c r="BKI17">
        <v>0.2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0.2</v>
      </c>
      <c r="BKQ17">
        <v>0</v>
      </c>
      <c r="BKR17">
        <v>0</v>
      </c>
      <c r="BKS17">
        <v>0</v>
      </c>
      <c r="BKT17">
        <v>0</v>
      </c>
      <c r="BKU17">
        <v>0.2</v>
      </c>
      <c r="BKV17">
        <v>0.2</v>
      </c>
      <c r="BKW17">
        <v>0.2</v>
      </c>
      <c r="BKX17">
        <v>0</v>
      </c>
      <c r="BKY17">
        <v>0</v>
      </c>
      <c r="BKZ17">
        <v>0.2</v>
      </c>
      <c r="BLA17">
        <v>0.2</v>
      </c>
      <c r="BLB17">
        <v>0.2</v>
      </c>
      <c r="BLC17">
        <v>0.2</v>
      </c>
      <c r="BLD17">
        <v>0</v>
      </c>
      <c r="BLE17">
        <v>0</v>
      </c>
      <c r="BLF17">
        <v>0.2</v>
      </c>
      <c r="BLG17">
        <v>0.2</v>
      </c>
      <c r="BLH17">
        <v>0</v>
      </c>
      <c r="BLI17">
        <v>0.2</v>
      </c>
      <c r="BLJ17">
        <v>0</v>
      </c>
      <c r="BLK17">
        <v>0</v>
      </c>
      <c r="BLL17">
        <v>0</v>
      </c>
      <c r="BLM17">
        <v>0.2</v>
      </c>
      <c r="BLN17">
        <v>0.2</v>
      </c>
      <c r="BLO17">
        <v>0.2</v>
      </c>
      <c r="BLP17">
        <v>0</v>
      </c>
      <c r="BLQ17">
        <v>0</v>
      </c>
      <c r="BLR17">
        <v>0</v>
      </c>
      <c r="BLS17">
        <v>0</v>
      </c>
      <c r="BLT17">
        <v>0.2</v>
      </c>
      <c r="BLU17">
        <v>0</v>
      </c>
      <c r="BLV17">
        <v>0.2</v>
      </c>
      <c r="BLW17">
        <v>0.2</v>
      </c>
      <c r="BLX17">
        <v>0.2</v>
      </c>
      <c r="BLY17">
        <v>0</v>
      </c>
      <c r="BLZ17">
        <v>0.2</v>
      </c>
      <c r="BMA17">
        <v>0.2</v>
      </c>
      <c r="BMB17">
        <v>0.2</v>
      </c>
      <c r="BMC17">
        <v>0.2</v>
      </c>
      <c r="BMD17">
        <v>0</v>
      </c>
      <c r="BME17">
        <v>0</v>
      </c>
      <c r="BMF17">
        <v>0.2</v>
      </c>
      <c r="BMG17">
        <v>0</v>
      </c>
      <c r="BMH17">
        <v>0</v>
      </c>
      <c r="BMI17">
        <v>0.2</v>
      </c>
      <c r="BMJ17">
        <v>0</v>
      </c>
      <c r="BMK17">
        <v>0.2</v>
      </c>
      <c r="BML17">
        <v>0</v>
      </c>
      <c r="BMM17">
        <v>0</v>
      </c>
      <c r="BMN17">
        <v>0</v>
      </c>
      <c r="BMO17">
        <v>0.2</v>
      </c>
      <c r="BMP17">
        <v>0</v>
      </c>
      <c r="BMQ17">
        <v>0</v>
      </c>
      <c r="BMR17">
        <v>0</v>
      </c>
      <c r="BMS17">
        <v>0</v>
      </c>
      <c r="BMT17">
        <v>0.2</v>
      </c>
      <c r="BMU17">
        <v>0</v>
      </c>
      <c r="BMV17">
        <v>0</v>
      </c>
      <c r="BMW17">
        <v>0</v>
      </c>
      <c r="BMX17">
        <v>0</v>
      </c>
      <c r="BMY17">
        <v>0.2</v>
      </c>
      <c r="BMZ17">
        <v>0.2</v>
      </c>
      <c r="BNA17">
        <v>0.2</v>
      </c>
      <c r="BNB17">
        <v>0</v>
      </c>
      <c r="BNC17">
        <v>0.2</v>
      </c>
      <c r="BND17">
        <v>0.2</v>
      </c>
      <c r="BNE17">
        <v>0</v>
      </c>
      <c r="BNF17">
        <v>0.2</v>
      </c>
      <c r="BNG17">
        <v>0.2</v>
      </c>
      <c r="BNH17">
        <v>0</v>
      </c>
      <c r="BNI17">
        <v>0.2</v>
      </c>
      <c r="BNJ17">
        <v>0.2</v>
      </c>
      <c r="BNK17">
        <v>0</v>
      </c>
      <c r="BNL17">
        <v>0</v>
      </c>
      <c r="BNM17">
        <v>0</v>
      </c>
      <c r="BNN17">
        <v>0.2</v>
      </c>
      <c r="BNO17">
        <v>0</v>
      </c>
      <c r="BNP17">
        <v>0.2</v>
      </c>
      <c r="BNQ17">
        <v>0.2</v>
      </c>
      <c r="BNR17">
        <v>0</v>
      </c>
      <c r="BNS17">
        <v>0.2</v>
      </c>
      <c r="BNT17">
        <v>0.2</v>
      </c>
      <c r="BNU17">
        <v>0</v>
      </c>
      <c r="BNV17">
        <v>0</v>
      </c>
      <c r="BNW17">
        <v>0.2</v>
      </c>
      <c r="BNX17">
        <v>0</v>
      </c>
      <c r="BNY17">
        <v>0.2</v>
      </c>
      <c r="BNZ17">
        <v>0.2</v>
      </c>
      <c r="BOA17">
        <v>0</v>
      </c>
      <c r="BOB17">
        <v>0</v>
      </c>
      <c r="BOC17">
        <v>0</v>
      </c>
      <c r="BOD17">
        <v>0</v>
      </c>
      <c r="BOE17">
        <v>0.2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0.2</v>
      </c>
      <c r="BOL17">
        <v>0.2</v>
      </c>
      <c r="BOM17">
        <v>0</v>
      </c>
      <c r="BON17">
        <v>0.2</v>
      </c>
      <c r="BOO17">
        <v>0.2</v>
      </c>
      <c r="BOP17">
        <v>0.2</v>
      </c>
      <c r="BOQ17">
        <v>0</v>
      </c>
      <c r="BOR17">
        <v>0.2</v>
      </c>
      <c r="BOS17">
        <v>0.2</v>
      </c>
      <c r="BOT17">
        <v>0</v>
      </c>
      <c r="BOU17">
        <v>0</v>
      </c>
      <c r="BOV17">
        <v>0.2</v>
      </c>
      <c r="BOW17">
        <v>0</v>
      </c>
      <c r="BOX17">
        <v>0</v>
      </c>
      <c r="BOY17">
        <v>0.2</v>
      </c>
      <c r="BOZ17">
        <v>0.2</v>
      </c>
      <c r="BPA17">
        <v>0</v>
      </c>
      <c r="BPB17">
        <v>0.2</v>
      </c>
      <c r="BPC17">
        <v>0.2</v>
      </c>
      <c r="BPD17">
        <v>0</v>
      </c>
      <c r="BPE17">
        <v>0.2</v>
      </c>
      <c r="BPF17">
        <v>0.2</v>
      </c>
      <c r="BPG17">
        <v>0</v>
      </c>
      <c r="BPH17">
        <v>0.2</v>
      </c>
      <c r="BPI17">
        <v>0.2</v>
      </c>
      <c r="BPJ17">
        <v>0.2</v>
      </c>
      <c r="BPK17">
        <v>0.2</v>
      </c>
      <c r="BPL17">
        <v>0</v>
      </c>
      <c r="BPM17">
        <v>0.2</v>
      </c>
      <c r="BPN17">
        <v>0</v>
      </c>
      <c r="BPO17">
        <v>0.2</v>
      </c>
      <c r="BPP17">
        <v>0.2</v>
      </c>
      <c r="BPQ17">
        <v>0</v>
      </c>
      <c r="BPR17">
        <v>0.2</v>
      </c>
      <c r="BPS17">
        <v>0.2</v>
      </c>
      <c r="BPT17">
        <v>0.2</v>
      </c>
      <c r="BPU17">
        <v>0</v>
      </c>
      <c r="BPV17">
        <v>0</v>
      </c>
      <c r="BPW17">
        <v>0</v>
      </c>
      <c r="BPX17">
        <v>0.2</v>
      </c>
      <c r="BPY17">
        <v>0.2</v>
      </c>
      <c r="BPZ17">
        <v>0.2</v>
      </c>
      <c r="BQA17">
        <v>0</v>
      </c>
      <c r="BQB17">
        <v>0.2</v>
      </c>
      <c r="BQC17">
        <v>0.2</v>
      </c>
      <c r="BQD17">
        <v>0.2</v>
      </c>
      <c r="BQE17">
        <v>0.2</v>
      </c>
      <c r="BQF17">
        <v>0.2</v>
      </c>
      <c r="BQG17">
        <v>0</v>
      </c>
      <c r="BQH17">
        <v>0.2</v>
      </c>
      <c r="BQI17">
        <v>0</v>
      </c>
      <c r="BQJ17">
        <v>0.2</v>
      </c>
      <c r="BQK17">
        <v>0.2</v>
      </c>
      <c r="BQL17">
        <v>0</v>
      </c>
      <c r="BQM17">
        <v>0</v>
      </c>
      <c r="BQN17">
        <v>0</v>
      </c>
      <c r="BQO17">
        <v>0.2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0.2</v>
      </c>
      <c r="BQX17">
        <v>0.2</v>
      </c>
      <c r="BQY17">
        <v>0.2</v>
      </c>
      <c r="BQZ17">
        <v>0.2</v>
      </c>
      <c r="BRA17">
        <v>0</v>
      </c>
      <c r="BRB17">
        <v>0</v>
      </c>
      <c r="BRC17">
        <v>0</v>
      </c>
      <c r="BRD17">
        <v>0</v>
      </c>
      <c r="BRE17">
        <v>0.2</v>
      </c>
      <c r="BRF17">
        <v>0</v>
      </c>
      <c r="BRG17">
        <v>0.2</v>
      </c>
      <c r="BRH17">
        <v>0.2</v>
      </c>
      <c r="BRI17">
        <v>0</v>
      </c>
      <c r="BRJ17">
        <v>0.2</v>
      </c>
      <c r="BRK17">
        <v>0.2</v>
      </c>
      <c r="BRL17">
        <v>0.2</v>
      </c>
      <c r="BRM17">
        <v>0</v>
      </c>
      <c r="BRN17">
        <v>0.2</v>
      </c>
      <c r="BRO17">
        <v>0.2</v>
      </c>
      <c r="BRP17">
        <v>0.2</v>
      </c>
      <c r="BRQ17">
        <v>0</v>
      </c>
      <c r="BRR17">
        <v>0.2</v>
      </c>
      <c r="BRS17">
        <v>0</v>
      </c>
      <c r="BRT17">
        <v>0</v>
      </c>
      <c r="BRU17">
        <v>0.2</v>
      </c>
      <c r="BRV17">
        <v>0.2</v>
      </c>
      <c r="BRW17">
        <v>0.2</v>
      </c>
      <c r="BRX17">
        <v>0</v>
      </c>
      <c r="BRY17">
        <v>0.2</v>
      </c>
      <c r="BRZ17">
        <v>0</v>
      </c>
      <c r="BSA17">
        <v>0.2</v>
      </c>
      <c r="BSB17">
        <v>0.2</v>
      </c>
      <c r="BSC17">
        <v>0.2</v>
      </c>
      <c r="BSD17">
        <v>0</v>
      </c>
      <c r="BSE17">
        <v>0.2</v>
      </c>
      <c r="BSF17">
        <v>0</v>
      </c>
      <c r="BSG17">
        <v>0.2</v>
      </c>
      <c r="BSH17">
        <v>0</v>
      </c>
      <c r="BSI17">
        <v>0</v>
      </c>
      <c r="BSJ17">
        <v>0</v>
      </c>
      <c r="BSK17">
        <v>0.2</v>
      </c>
      <c r="BSL17">
        <v>0.2</v>
      </c>
      <c r="BSM17">
        <v>0</v>
      </c>
      <c r="BSN17">
        <v>0</v>
      </c>
      <c r="BSO17">
        <v>0.2</v>
      </c>
      <c r="BSP17">
        <v>0.2</v>
      </c>
      <c r="BSQ17">
        <v>0.2</v>
      </c>
      <c r="BSR17">
        <v>0.2</v>
      </c>
      <c r="BSS17">
        <v>0.2</v>
      </c>
      <c r="BST17">
        <v>0.2</v>
      </c>
      <c r="BSU17">
        <v>0</v>
      </c>
      <c r="BSV17">
        <v>0</v>
      </c>
      <c r="BSW17">
        <v>0</v>
      </c>
      <c r="BSX17">
        <v>0.2</v>
      </c>
      <c r="BSY17">
        <v>0</v>
      </c>
      <c r="BSZ17">
        <v>0.2</v>
      </c>
      <c r="BTA17">
        <v>0.2</v>
      </c>
      <c r="BTB17">
        <v>0.2</v>
      </c>
      <c r="BTC17">
        <v>0.2</v>
      </c>
      <c r="BTD17">
        <v>0.2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0.2</v>
      </c>
      <c r="BTK17">
        <v>0</v>
      </c>
      <c r="BTL17">
        <v>0.2</v>
      </c>
      <c r="BTM17">
        <v>0</v>
      </c>
      <c r="BTN17">
        <v>0.2</v>
      </c>
      <c r="BTO17">
        <v>0</v>
      </c>
      <c r="BTP17">
        <v>0</v>
      </c>
      <c r="BTQ17">
        <v>0.2</v>
      </c>
      <c r="BTR17">
        <v>0</v>
      </c>
      <c r="BTS17">
        <v>0.2</v>
      </c>
      <c r="BTT17">
        <v>0</v>
      </c>
      <c r="BTU17">
        <v>0</v>
      </c>
      <c r="BTV17">
        <v>0.2</v>
      </c>
      <c r="BTW17">
        <v>0.2</v>
      </c>
      <c r="BTX17">
        <v>0</v>
      </c>
      <c r="BTY17">
        <v>0.2</v>
      </c>
      <c r="BTZ17">
        <v>0</v>
      </c>
      <c r="BUA17">
        <v>0.2</v>
      </c>
      <c r="BUB17">
        <v>0</v>
      </c>
      <c r="BUC17">
        <v>0.2</v>
      </c>
      <c r="BUD17">
        <v>0.2</v>
      </c>
      <c r="BUE17">
        <v>0</v>
      </c>
      <c r="BUF17">
        <v>0.2</v>
      </c>
      <c r="BUG17">
        <v>0.2</v>
      </c>
      <c r="BUH17">
        <v>0</v>
      </c>
      <c r="BUI17">
        <v>0.2</v>
      </c>
      <c r="BUJ17">
        <v>0</v>
      </c>
      <c r="BUK17">
        <v>0</v>
      </c>
      <c r="BUL17">
        <v>0.2</v>
      </c>
      <c r="BUM17">
        <v>0.2</v>
      </c>
      <c r="BUN17">
        <v>0</v>
      </c>
      <c r="BUO17">
        <v>0</v>
      </c>
      <c r="BUP17">
        <v>0.2</v>
      </c>
      <c r="BUQ17">
        <v>0</v>
      </c>
      <c r="BUR17">
        <v>0</v>
      </c>
      <c r="BUS17">
        <v>0.2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0.2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0.2</v>
      </c>
      <c r="BVG17">
        <v>0</v>
      </c>
      <c r="BVH17">
        <v>0.2</v>
      </c>
      <c r="BVI17">
        <v>0.2</v>
      </c>
      <c r="BVJ17">
        <v>0.2</v>
      </c>
      <c r="BVK17">
        <v>0.2</v>
      </c>
      <c r="BVL17">
        <v>0.2</v>
      </c>
      <c r="BVM17">
        <v>0.2</v>
      </c>
      <c r="BVN17">
        <v>0.2</v>
      </c>
      <c r="BVO17">
        <v>0.2</v>
      </c>
      <c r="BVP17">
        <v>0</v>
      </c>
      <c r="BVQ17">
        <v>0</v>
      </c>
      <c r="BVR17">
        <v>0</v>
      </c>
      <c r="BVS17">
        <v>0.2</v>
      </c>
      <c r="BVT17">
        <v>0.2</v>
      </c>
      <c r="BVU17">
        <v>0</v>
      </c>
      <c r="BVV17">
        <v>0.2</v>
      </c>
      <c r="BVW17">
        <v>0</v>
      </c>
      <c r="BVX17">
        <v>0.2</v>
      </c>
      <c r="BVY17">
        <v>0.2</v>
      </c>
      <c r="BVZ17">
        <v>0.2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0.2</v>
      </c>
      <c r="BWH17">
        <v>0.2</v>
      </c>
      <c r="BWI17">
        <v>0</v>
      </c>
      <c r="BWJ17">
        <v>0.2</v>
      </c>
      <c r="BWK17">
        <v>0</v>
      </c>
      <c r="BWL17">
        <v>0</v>
      </c>
      <c r="BWM17">
        <v>0.2</v>
      </c>
      <c r="BWN17">
        <v>0.2</v>
      </c>
      <c r="BWO17">
        <v>0</v>
      </c>
      <c r="BWP17">
        <v>0</v>
      </c>
      <c r="BWQ17">
        <v>0</v>
      </c>
      <c r="BWR17">
        <v>0</v>
      </c>
      <c r="BWS17">
        <v>0.2</v>
      </c>
      <c r="BWT17">
        <v>0</v>
      </c>
      <c r="BWU17">
        <v>0.2</v>
      </c>
      <c r="BWV17">
        <v>0</v>
      </c>
      <c r="BWW17">
        <v>0.2</v>
      </c>
      <c r="BWX17">
        <v>0.2</v>
      </c>
      <c r="BWY17">
        <v>0.2</v>
      </c>
      <c r="BWZ17">
        <v>0.2</v>
      </c>
      <c r="BXA17">
        <v>0</v>
      </c>
      <c r="BXB17">
        <v>0</v>
      </c>
      <c r="BXC17">
        <v>0.2</v>
      </c>
      <c r="BXD17">
        <v>0</v>
      </c>
      <c r="BXE17">
        <v>0.2</v>
      </c>
      <c r="BXF17">
        <v>0</v>
      </c>
      <c r="BXG17">
        <v>0</v>
      </c>
      <c r="BXH17">
        <v>0</v>
      </c>
      <c r="BXI17">
        <v>0</v>
      </c>
      <c r="BXJ17">
        <v>0.2</v>
      </c>
      <c r="BXK17">
        <v>0.2</v>
      </c>
      <c r="BXL17">
        <v>0</v>
      </c>
      <c r="BXM17">
        <v>0.2</v>
      </c>
      <c r="BXN17">
        <v>0</v>
      </c>
      <c r="BXO17">
        <v>0</v>
      </c>
      <c r="BXP17">
        <v>0.2</v>
      </c>
      <c r="BXQ17">
        <v>0</v>
      </c>
      <c r="BXR17">
        <v>0.2</v>
      </c>
      <c r="BXS17">
        <v>0.2</v>
      </c>
      <c r="BXT17">
        <v>0</v>
      </c>
      <c r="BXU17">
        <v>0</v>
      </c>
      <c r="BXV17">
        <v>0.2</v>
      </c>
      <c r="BXW17">
        <v>0</v>
      </c>
      <c r="BXX17">
        <v>0.2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0.2</v>
      </c>
      <c r="BYF17">
        <v>0</v>
      </c>
      <c r="BYG17">
        <v>0.2</v>
      </c>
      <c r="BYH17">
        <v>0.2</v>
      </c>
      <c r="BYI17">
        <v>0.2</v>
      </c>
      <c r="BYJ17">
        <v>0.2</v>
      </c>
      <c r="BYK17">
        <v>0.2</v>
      </c>
      <c r="BYL17">
        <v>0</v>
      </c>
      <c r="BYM17">
        <v>0.2</v>
      </c>
      <c r="BYN17">
        <v>0</v>
      </c>
      <c r="BYO17">
        <v>0.2</v>
      </c>
      <c r="BYP17">
        <v>0.2</v>
      </c>
      <c r="BYQ17">
        <v>0.2</v>
      </c>
      <c r="BYR17">
        <v>0</v>
      </c>
      <c r="BYS17">
        <v>0.2</v>
      </c>
      <c r="BYT17">
        <v>0.2</v>
      </c>
      <c r="BYU17">
        <v>0</v>
      </c>
      <c r="BYV17">
        <v>0.2</v>
      </c>
      <c r="BYW17">
        <v>0</v>
      </c>
      <c r="BYX17">
        <v>0.2</v>
      </c>
      <c r="BYY17">
        <v>0.2</v>
      </c>
      <c r="BYZ17">
        <v>0</v>
      </c>
      <c r="BZA17">
        <v>0</v>
      </c>
      <c r="BZB17">
        <v>0</v>
      </c>
      <c r="BZC17">
        <v>0.2</v>
      </c>
      <c r="BZD17">
        <v>0.2</v>
      </c>
      <c r="BZE17">
        <v>0.2</v>
      </c>
      <c r="BZF17">
        <v>0</v>
      </c>
      <c r="BZG17">
        <v>0.2</v>
      </c>
      <c r="BZH17">
        <v>0.2</v>
      </c>
      <c r="BZI17">
        <v>0</v>
      </c>
      <c r="BZJ17">
        <v>0</v>
      </c>
      <c r="BZK17">
        <v>0</v>
      </c>
      <c r="BZL17">
        <v>0.2</v>
      </c>
      <c r="BZM17">
        <v>0.2</v>
      </c>
      <c r="BZN17">
        <v>0.2</v>
      </c>
      <c r="BZO17">
        <v>0.2</v>
      </c>
      <c r="BZP17">
        <v>0</v>
      </c>
      <c r="BZQ17">
        <v>0.2</v>
      </c>
      <c r="BZR17">
        <v>0.2</v>
      </c>
      <c r="BZS17">
        <v>0.2</v>
      </c>
      <c r="BZT17">
        <v>0.2</v>
      </c>
      <c r="BZU17">
        <v>0.2</v>
      </c>
      <c r="BZV17">
        <v>0</v>
      </c>
      <c r="BZW17">
        <v>0.2</v>
      </c>
      <c r="BZX17">
        <v>0</v>
      </c>
      <c r="BZY17">
        <v>0</v>
      </c>
      <c r="BZZ17">
        <v>0.2</v>
      </c>
      <c r="CAA17">
        <v>0.2</v>
      </c>
      <c r="CAB17">
        <v>0</v>
      </c>
      <c r="CAC17">
        <v>0</v>
      </c>
      <c r="CAD17">
        <v>0</v>
      </c>
      <c r="CAE17">
        <v>0.2</v>
      </c>
      <c r="CAF17">
        <v>0.2</v>
      </c>
      <c r="CAG17">
        <v>0.2</v>
      </c>
      <c r="CAH17">
        <v>0.2</v>
      </c>
      <c r="CAI17">
        <v>0</v>
      </c>
      <c r="CAJ17">
        <v>0</v>
      </c>
      <c r="CAK17">
        <v>0.2</v>
      </c>
      <c r="CAL17">
        <v>0.2</v>
      </c>
      <c r="CAM17">
        <v>0</v>
      </c>
      <c r="CAN17">
        <v>0</v>
      </c>
      <c r="CAO17">
        <v>0</v>
      </c>
      <c r="CAP17">
        <v>0</v>
      </c>
      <c r="CAQ17">
        <v>0.2</v>
      </c>
      <c r="CAR17">
        <v>0</v>
      </c>
      <c r="CAS17">
        <v>0</v>
      </c>
      <c r="CAT17">
        <v>0.2</v>
      </c>
      <c r="CAU17">
        <v>0</v>
      </c>
      <c r="CAV17">
        <v>0</v>
      </c>
      <c r="CAW17">
        <v>0</v>
      </c>
      <c r="CAX17">
        <v>0.2</v>
      </c>
      <c r="CAY17">
        <v>0</v>
      </c>
      <c r="CAZ17">
        <v>0.2</v>
      </c>
      <c r="CBA17">
        <v>0.2</v>
      </c>
      <c r="CBB17">
        <v>0.2</v>
      </c>
      <c r="CBC17">
        <v>0</v>
      </c>
      <c r="CBD17">
        <v>0</v>
      </c>
      <c r="CBE17">
        <v>0.2</v>
      </c>
      <c r="CBF17">
        <v>0</v>
      </c>
      <c r="CBG17">
        <v>0.2</v>
      </c>
      <c r="CBH17">
        <v>0.2</v>
      </c>
      <c r="CBI17">
        <v>0.2</v>
      </c>
      <c r="CBJ17">
        <v>0</v>
      </c>
      <c r="CBK17">
        <v>0.2</v>
      </c>
      <c r="CBL17">
        <v>0.2</v>
      </c>
      <c r="CBM17">
        <v>0</v>
      </c>
      <c r="CBN17">
        <v>0.2</v>
      </c>
      <c r="CBO17">
        <v>0.2</v>
      </c>
      <c r="CBP17">
        <v>0.2</v>
      </c>
      <c r="CBQ17">
        <v>0.2</v>
      </c>
      <c r="CBR17">
        <v>0.2</v>
      </c>
      <c r="CBS17">
        <v>0.2</v>
      </c>
      <c r="CBT17">
        <v>0</v>
      </c>
      <c r="CBU17">
        <v>0</v>
      </c>
      <c r="CBV17">
        <v>0.2</v>
      </c>
      <c r="CBW17">
        <v>0.2</v>
      </c>
      <c r="CBX17">
        <v>0</v>
      </c>
      <c r="CBY17">
        <v>0.2</v>
      </c>
      <c r="CBZ17">
        <v>0.2</v>
      </c>
      <c r="CCA17">
        <v>0.2</v>
      </c>
      <c r="CCB17">
        <v>0.2</v>
      </c>
      <c r="CCC17">
        <v>0</v>
      </c>
      <c r="CCD17">
        <v>0</v>
      </c>
      <c r="CCE17">
        <v>0.2</v>
      </c>
      <c r="CCF17">
        <v>0</v>
      </c>
      <c r="CCG17">
        <v>0.2</v>
      </c>
      <c r="CCH17">
        <v>0.2</v>
      </c>
      <c r="CCI17">
        <v>0</v>
      </c>
      <c r="CCJ17">
        <v>0</v>
      </c>
      <c r="CCK17">
        <v>0.2</v>
      </c>
      <c r="CCL17">
        <v>0.2</v>
      </c>
      <c r="CCM17">
        <v>0</v>
      </c>
      <c r="CCN17">
        <v>0.2</v>
      </c>
      <c r="CCO17">
        <v>0.2</v>
      </c>
      <c r="CCP17">
        <v>0.2</v>
      </c>
      <c r="CCQ17">
        <v>0.2</v>
      </c>
      <c r="CCR17">
        <v>0.2</v>
      </c>
      <c r="CCS17">
        <v>0</v>
      </c>
      <c r="CCT17">
        <v>0.2</v>
      </c>
      <c r="CCU17">
        <v>0.2</v>
      </c>
      <c r="CCV17">
        <v>0.2</v>
      </c>
      <c r="CCW17">
        <v>0.2</v>
      </c>
      <c r="CCX17">
        <v>0</v>
      </c>
      <c r="CCY17">
        <v>0.2</v>
      </c>
      <c r="CCZ17">
        <v>0</v>
      </c>
      <c r="CDA17">
        <v>0.2</v>
      </c>
      <c r="CDB17">
        <v>0.2</v>
      </c>
      <c r="CDC17">
        <v>0.2</v>
      </c>
      <c r="CDD17">
        <v>0</v>
      </c>
      <c r="CDE17">
        <v>0.2</v>
      </c>
      <c r="CDF17">
        <v>0.2</v>
      </c>
      <c r="CDG17">
        <v>0.2</v>
      </c>
      <c r="CDH17">
        <v>0.2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0.2</v>
      </c>
      <c r="CDO17">
        <v>0</v>
      </c>
      <c r="CDP17">
        <v>0.2</v>
      </c>
      <c r="CDQ17">
        <v>0.2</v>
      </c>
      <c r="CDR17">
        <v>0</v>
      </c>
      <c r="CDS17">
        <v>0</v>
      </c>
      <c r="CDT17">
        <v>0.2</v>
      </c>
      <c r="CDU17">
        <v>0.2</v>
      </c>
      <c r="CDV17">
        <v>0.2</v>
      </c>
      <c r="CDW17">
        <v>0</v>
      </c>
      <c r="CDX17">
        <v>0.2</v>
      </c>
      <c r="CDY17">
        <v>0</v>
      </c>
      <c r="CDZ17">
        <v>0.2</v>
      </c>
      <c r="CEA17">
        <v>0.2</v>
      </c>
      <c r="CEB17">
        <v>0</v>
      </c>
      <c r="CEC17">
        <v>0</v>
      </c>
      <c r="CED17">
        <v>0.2</v>
      </c>
      <c r="CEE17">
        <v>0.2</v>
      </c>
      <c r="CEF17">
        <v>0.2</v>
      </c>
      <c r="CEG17">
        <v>0.2</v>
      </c>
      <c r="CEH17">
        <v>0.2</v>
      </c>
      <c r="CEI17">
        <v>0.2</v>
      </c>
      <c r="CEJ17">
        <v>0.2</v>
      </c>
      <c r="CEK17">
        <v>0.2</v>
      </c>
      <c r="CEL17">
        <v>0.2</v>
      </c>
      <c r="CEM17">
        <v>0.2</v>
      </c>
      <c r="CEN17">
        <v>0</v>
      </c>
      <c r="CEO17">
        <v>0.2</v>
      </c>
      <c r="CEP17">
        <v>0</v>
      </c>
      <c r="CEQ17">
        <v>0</v>
      </c>
      <c r="CER17">
        <v>0.2</v>
      </c>
      <c r="CES17">
        <v>0</v>
      </c>
      <c r="CET17">
        <v>0.2</v>
      </c>
      <c r="CEU17">
        <v>0</v>
      </c>
      <c r="CEV17">
        <v>0.2</v>
      </c>
      <c r="CEW17">
        <v>0.2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0.2</v>
      </c>
      <c r="CFF17">
        <v>0</v>
      </c>
      <c r="CFG17">
        <v>0.2</v>
      </c>
      <c r="CFH17">
        <v>0</v>
      </c>
      <c r="CFI17">
        <v>0.2</v>
      </c>
      <c r="CFJ17">
        <v>0</v>
      </c>
      <c r="CFK17">
        <v>0</v>
      </c>
      <c r="CFL17">
        <v>0</v>
      </c>
      <c r="CFM17">
        <v>0.2</v>
      </c>
      <c r="CFN17">
        <v>0.2</v>
      </c>
      <c r="CFO17">
        <v>0.2</v>
      </c>
      <c r="CFP17">
        <v>0.2</v>
      </c>
      <c r="CFQ17">
        <v>0.2</v>
      </c>
      <c r="CFR17">
        <v>0</v>
      </c>
      <c r="CFS17">
        <v>0</v>
      </c>
      <c r="CFT17">
        <v>0</v>
      </c>
      <c r="CFU17">
        <v>0.2</v>
      </c>
      <c r="CFV17">
        <v>0.2</v>
      </c>
      <c r="CFW17">
        <v>0</v>
      </c>
      <c r="CFX17">
        <v>0</v>
      </c>
      <c r="CFY17">
        <v>0.2</v>
      </c>
      <c r="CFZ17">
        <v>0.2</v>
      </c>
      <c r="CGA17">
        <v>0.2</v>
      </c>
      <c r="CGB17">
        <v>0</v>
      </c>
      <c r="CGC17">
        <v>0.2</v>
      </c>
      <c r="CGD17">
        <v>0.2</v>
      </c>
      <c r="CGE17">
        <v>0.2</v>
      </c>
      <c r="CGF17">
        <v>0</v>
      </c>
      <c r="CGG17">
        <v>0</v>
      </c>
      <c r="CGH17">
        <v>0</v>
      </c>
      <c r="CGI17">
        <v>0.2</v>
      </c>
      <c r="CGJ17">
        <v>0.2</v>
      </c>
      <c r="CGK17">
        <v>0</v>
      </c>
      <c r="CGL17">
        <v>0.2</v>
      </c>
      <c r="CGM17">
        <v>0.2</v>
      </c>
      <c r="CGN17">
        <v>0.2</v>
      </c>
      <c r="CGO17">
        <v>0</v>
      </c>
      <c r="CGP17">
        <v>0</v>
      </c>
      <c r="CGQ17">
        <v>0</v>
      </c>
      <c r="CGR17">
        <v>0.2</v>
      </c>
      <c r="CGS17">
        <v>0.2</v>
      </c>
      <c r="CGT17">
        <v>0.2</v>
      </c>
      <c r="CGU17">
        <v>0.2</v>
      </c>
      <c r="CGV17">
        <v>0.2</v>
      </c>
      <c r="CGW17">
        <v>0.2</v>
      </c>
      <c r="CGX17">
        <v>0</v>
      </c>
      <c r="CGY17">
        <v>0.2</v>
      </c>
      <c r="CGZ17">
        <v>0</v>
      </c>
      <c r="CHA17">
        <v>0</v>
      </c>
      <c r="CHB17">
        <v>0</v>
      </c>
      <c r="CHC17">
        <v>0.2</v>
      </c>
      <c r="CHD17">
        <v>0</v>
      </c>
      <c r="CHE17">
        <v>0.2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0.2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0.2</v>
      </c>
      <c r="CHT17">
        <v>0</v>
      </c>
      <c r="CHU17">
        <v>0.2</v>
      </c>
      <c r="CHV17">
        <v>0.2</v>
      </c>
      <c r="CHW17">
        <v>0</v>
      </c>
      <c r="CHX17">
        <v>0.2</v>
      </c>
      <c r="CHY17">
        <v>0.2</v>
      </c>
      <c r="CHZ17">
        <v>0.2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0.2</v>
      </c>
      <c r="CIG17">
        <v>0</v>
      </c>
      <c r="CIH17">
        <v>0</v>
      </c>
      <c r="CII17">
        <v>0.2</v>
      </c>
      <c r="CIJ17">
        <v>0</v>
      </c>
      <c r="CIK17">
        <v>0.2</v>
      </c>
      <c r="CIL17">
        <v>0.2</v>
      </c>
      <c r="CIM17">
        <v>0</v>
      </c>
      <c r="CIN17">
        <v>0</v>
      </c>
      <c r="CIO17">
        <v>0.2</v>
      </c>
      <c r="CIP17">
        <v>0</v>
      </c>
      <c r="CIQ17">
        <v>0</v>
      </c>
      <c r="CIR17">
        <v>0</v>
      </c>
      <c r="CIS17">
        <v>0</v>
      </c>
      <c r="CIT17">
        <v>0.2</v>
      </c>
      <c r="CIU17">
        <v>0</v>
      </c>
      <c r="CIV17">
        <v>0</v>
      </c>
      <c r="CIW17">
        <v>0</v>
      </c>
      <c r="CIX17">
        <v>0.2</v>
      </c>
      <c r="CIY17">
        <v>0</v>
      </c>
      <c r="CIZ17">
        <v>0.2</v>
      </c>
      <c r="CJA17">
        <v>0.2</v>
      </c>
      <c r="CJB17">
        <v>0</v>
      </c>
      <c r="CJC17">
        <v>0</v>
      </c>
      <c r="CJD17">
        <v>0.2</v>
      </c>
      <c r="CJE17">
        <v>0</v>
      </c>
      <c r="CJF17">
        <v>0</v>
      </c>
      <c r="CJG17">
        <v>0.2</v>
      </c>
      <c r="CJH17">
        <v>0</v>
      </c>
      <c r="CJI17">
        <v>0</v>
      </c>
      <c r="CJJ17">
        <v>0.2</v>
      </c>
      <c r="CJK17">
        <v>0</v>
      </c>
      <c r="CJL17">
        <v>0.2</v>
      </c>
      <c r="CJM17">
        <v>0.2</v>
      </c>
      <c r="CJN17">
        <v>0</v>
      </c>
      <c r="CJO17">
        <v>0.2</v>
      </c>
      <c r="CJP17">
        <v>0</v>
      </c>
      <c r="CJQ17">
        <v>0.2</v>
      </c>
      <c r="CJR17">
        <v>0</v>
      </c>
      <c r="CJS17">
        <v>0</v>
      </c>
      <c r="CJT17">
        <v>0</v>
      </c>
      <c r="CJU17">
        <v>0.2</v>
      </c>
      <c r="CJV17">
        <v>0</v>
      </c>
      <c r="CJW17">
        <v>0.2</v>
      </c>
      <c r="CJX17">
        <v>0.2</v>
      </c>
      <c r="CJY17">
        <v>0.2</v>
      </c>
      <c r="CJZ17">
        <v>0.2</v>
      </c>
      <c r="CKA17">
        <v>0</v>
      </c>
      <c r="CKB17">
        <v>0.2</v>
      </c>
      <c r="CKC17">
        <v>0.2</v>
      </c>
      <c r="CKD17">
        <v>0</v>
      </c>
      <c r="CKE17">
        <v>0</v>
      </c>
      <c r="CKF17">
        <v>0.2</v>
      </c>
      <c r="CKG17">
        <v>0</v>
      </c>
      <c r="CKH17">
        <v>0.2</v>
      </c>
      <c r="CKI17">
        <v>0.2</v>
      </c>
      <c r="CKJ17">
        <v>0.2</v>
      </c>
      <c r="CKK17">
        <v>0</v>
      </c>
      <c r="CKL17">
        <v>0.2</v>
      </c>
      <c r="CKM17">
        <v>0</v>
      </c>
      <c r="CKN17">
        <v>0</v>
      </c>
      <c r="CKO17">
        <v>0.2</v>
      </c>
      <c r="CKP17">
        <v>0</v>
      </c>
      <c r="CKQ17">
        <v>0.2</v>
      </c>
      <c r="CKR17">
        <v>0</v>
      </c>
      <c r="CKS17">
        <v>0</v>
      </c>
      <c r="CKT17">
        <v>0.2</v>
      </c>
      <c r="CKU17">
        <v>0.2</v>
      </c>
      <c r="CKV17">
        <v>0</v>
      </c>
      <c r="CKW17">
        <v>0.2</v>
      </c>
      <c r="CKX17">
        <v>0.2</v>
      </c>
      <c r="CKY17">
        <v>0.2</v>
      </c>
      <c r="CKZ17">
        <v>0.2</v>
      </c>
      <c r="CLA17">
        <v>0.2</v>
      </c>
      <c r="CLB17">
        <v>0.2</v>
      </c>
      <c r="CLC17">
        <v>0</v>
      </c>
      <c r="CLD17">
        <v>0.2</v>
      </c>
      <c r="CLE17">
        <v>0.2</v>
      </c>
      <c r="CLF17">
        <v>0</v>
      </c>
      <c r="CLG17">
        <v>0</v>
      </c>
      <c r="CLH17">
        <v>0.2</v>
      </c>
      <c r="CLI17">
        <v>0</v>
      </c>
      <c r="CLJ17">
        <v>0</v>
      </c>
      <c r="CLK17">
        <v>0.2</v>
      </c>
      <c r="CLL17">
        <v>0</v>
      </c>
      <c r="CLM17">
        <v>0.2</v>
      </c>
      <c r="CLN17">
        <v>0</v>
      </c>
      <c r="CLO17">
        <v>0</v>
      </c>
      <c r="CLP17">
        <v>0</v>
      </c>
      <c r="CLQ17">
        <v>0</v>
      </c>
      <c r="CLR17">
        <v>0.2</v>
      </c>
      <c r="CLS17">
        <v>0.2</v>
      </c>
      <c r="CLT17">
        <v>0.2</v>
      </c>
      <c r="CLU17">
        <v>0.2</v>
      </c>
      <c r="CLV17">
        <v>0</v>
      </c>
      <c r="CLW17">
        <v>0.2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0.2</v>
      </c>
      <c r="CME17">
        <v>0</v>
      </c>
      <c r="CMF17">
        <v>0.2</v>
      </c>
      <c r="CMG17">
        <v>0.2</v>
      </c>
      <c r="CMH17">
        <v>0</v>
      </c>
      <c r="CMI17">
        <v>0</v>
      </c>
      <c r="CMJ17">
        <v>0</v>
      </c>
      <c r="CMK17">
        <v>0.2</v>
      </c>
      <c r="CML17">
        <v>0.2</v>
      </c>
      <c r="CMM17">
        <v>0.2</v>
      </c>
      <c r="CMN17">
        <v>0</v>
      </c>
      <c r="CMO17">
        <v>0.2</v>
      </c>
      <c r="CMP17">
        <v>0</v>
      </c>
      <c r="CMQ17">
        <v>0</v>
      </c>
      <c r="CMR17">
        <v>0.2</v>
      </c>
      <c r="CMS17">
        <v>0.2</v>
      </c>
      <c r="CMT17">
        <v>0.2</v>
      </c>
      <c r="CMU17">
        <v>0</v>
      </c>
      <c r="CMV17">
        <v>0</v>
      </c>
      <c r="CMW17">
        <v>0.2</v>
      </c>
      <c r="CMX17">
        <v>0</v>
      </c>
      <c r="CMY17">
        <v>0.2</v>
      </c>
      <c r="CMZ17">
        <v>0</v>
      </c>
      <c r="CNA17">
        <v>0</v>
      </c>
      <c r="CNB17">
        <v>0.2</v>
      </c>
      <c r="CNC17">
        <v>0.2</v>
      </c>
      <c r="CND17">
        <v>0</v>
      </c>
      <c r="CNE17">
        <v>0.2</v>
      </c>
      <c r="CNF17">
        <v>0</v>
      </c>
      <c r="CNG17">
        <v>0</v>
      </c>
      <c r="CNH17">
        <v>0.2</v>
      </c>
      <c r="CNI17">
        <v>0</v>
      </c>
      <c r="CNJ17">
        <v>0</v>
      </c>
      <c r="CNK17">
        <v>0.2</v>
      </c>
      <c r="CNL17">
        <v>0.2</v>
      </c>
      <c r="CNM17">
        <v>0.2</v>
      </c>
      <c r="CNN17">
        <v>0.2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0.2</v>
      </c>
      <c r="CNU17">
        <v>0.2</v>
      </c>
      <c r="CNV17">
        <v>0</v>
      </c>
      <c r="CNW17">
        <v>0.2</v>
      </c>
      <c r="CNX17">
        <v>0.2</v>
      </c>
      <c r="CNY17">
        <v>0.2</v>
      </c>
      <c r="CNZ17">
        <v>0.2</v>
      </c>
      <c r="COA17">
        <v>0.2</v>
      </c>
      <c r="COB17">
        <v>0</v>
      </c>
      <c r="COC17">
        <v>0.2</v>
      </c>
      <c r="COD17">
        <v>0</v>
      </c>
      <c r="COE17">
        <v>0</v>
      </c>
      <c r="COF17">
        <v>0.2</v>
      </c>
      <c r="COG17">
        <v>0.2</v>
      </c>
      <c r="COH17">
        <v>0</v>
      </c>
      <c r="COI17">
        <v>0</v>
      </c>
      <c r="COJ17">
        <v>0.2</v>
      </c>
      <c r="COK17">
        <v>0.2</v>
      </c>
      <c r="COL17">
        <v>0.2</v>
      </c>
      <c r="COM17">
        <v>0</v>
      </c>
      <c r="CON17">
        <v>0</v>
      </c>
      <c r="COO17">
        <v>0</v>
      </c>
      <c r="COP17">
        <v>0</v>
      </c>
      <c r="COQ17">
        <v>0.2</v>
      </c>
      <c r="COR17">
        <v>0</v>
      </c>
      <c r="COS17">
        <v>0.2</v>
      </c>
      <c r="COT17">
        <v>0.2</v>
      </c>
      <c r="COU17">
        <v>0.2</v>
      </c>
      <c r="COV17">
        <v>0</v>
      </c>
      <c r="COW17">
        <v>0</v>
      </c>
      <c r="COX17">
        <v>0</v>
      </c>
      <c r="COY17">
        <v>0.2</v>
      </c>
      <c r="COZ17">
        <v>0</v>
      </c>
      <c r="CPA17">
        <v>0.2</v>
      </c>
      <c r="CPB17">
        <v>0</v>
      </c>
      <c r="CPC17">
        <v>0.2</v>
      </c>
      <c r="CPD17">
        <v>0</v>
      </c>
      <c r="CPE17">
        <v>0.2</v>
      </c>
      <c r="CPF17">
        <v>0.2</v>
      </c>
      <c r="CPG17">
        <v>0.2</v>
      </c>
      <c r="CPH17">
        <v>0</v>
      </c>
      <c r="CPI17">
        <v>0.2</v>
      </c>
      <c r="CPJ17">
        <v>0.2</v>
      </c>
      <c r="CPK17">
        <v>0.2</v>
      </c>
      <c r="CPL17">
        <v>0</v>
      </c>
      <c r="CPM17">
        <v>0</v>
      </c>
      <c r="CPN17">
        <v>0.2</v>
      </c>
      <c r="CPO17">
        <v>0.2</v>
      </c>
      <c r="CPP17">
        <v>0</v>
      </c>
      <c r="CPQ17">
        <v>0</v>
      </c>
      <c r="CPR17">
        <v>0.2</v>
      </c>
      <c r="CPS17">
        <v>0.2</v>
      </c>
      <c r="CPT17">
        <v>0.2</v>
      </c>
      <c r="CPU17">
        <v>0</v>
      </c>
      <c r="CPV17">
        <v>0.2</v>
      </c>
      <c r="CPW17">
        <v>0</v>
      </c>
      <c r="CPX17">
        <v>0.2</v>
      </c>
      <c r="CPY17">
        <v>0</v>
      </c>
      <c r="CPZ17">
        <v>0.2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0.2</v>
      </c>
      <c r="CQG17">
        <v>0.2</v>
      </c>
      <c r="CQH17">
        <v>0</v>
      </c>
      <c r="CQI17">
        <v>0.2</v>
      </c>
      <c r="CQJ17">
        <v>0.2</v>
      </c>
      <c r="CQK17">
        <v>0.2</v>
      </c>
      <c r="CQL17">
        <v>0.2</v>
      </c>
      <c r="CQM17">
        <v>0.2</v>
      </c>
      <c r="CQN17">
        <v>0</v>
      </c>
      <c r="CQO17">
        <v>0</v>
      </c>
      <c r="CQP17">
        <v>0</v>
      </c>
      <c r="CQQ17">
        <v>0</v>
      </c>
      <c r="CQR17">
        <v>0.2</v>
      </c>
      <c r="CQS17">
        <v>0.2</v>
      </c>
      <c r="CQT17">
        <v>0</v>
      </c>
      <c r="CQU17">
        <v>0.2</v>
      </c>
      <c r="CQV17">
        <v>0.2</v>
      </c>
      <c r="CQW17">
        <v>0</v>
      </c>
      <c r="CQX17">
        <v>0</v>
      </c>
      <c r="CQY17">
        <v>0.2</v>
      </c>
      <c r="CQZ17">
        <v>0</v>
      </c>
      <c r="CRA17">
        <v>0.2</v>
      </c>
      <c r="CRB17">
        <v>0</v>
      </c>
      <c r="CRC17">
        <v>0.2</v>
      </c>
      <c r="CRD17">
        <v>0</v>
      </c>
      <c r="CRE17">
        <v>0</v>
      </c>
      <c r="CRF17">
        <v>0</v>
      </c>
      <c r="CRG17">
        <v>0</v>
      </c>
      <c r="CRH17">
        <v>0.2</v>
      </c>
      <c r="CRI17">
        <v>0.2</v>
      </c>
      <c r="CRJ17">
        <v>0.2</v>
      </c>
      <c r="CRK17">
        <v>0.2</v>
      </c>
      <c r="CRL17">
        <v>0</v>
      </c>
      <c r="CRM17">
        <v>0.2</v>
      </c>
      <c r="CRN17">
        <v>0.2</v>
      </c>
      <c r="CRO17">
        <v>0</v>
      </c>
      <c r="CRP17">
        <v>0.2</v>
      </c>
      <c r="CRQ17">
        <v>0.2</v>
      </c>
      <c r="CRR17">
        <v>0.2</v>
      </c>
      <c r="CRS17">
        <v>0.2</v>
      </c>
      <c r="CRT17">
        <v>0</v>
      </c>
      <c r="CRU17">
        <v>0</v>
      </c>
      <c r="CRV17">
        <v>0.2</v>
      </c>
      <c r="CRW17">
        <v>0</v>
      </c>
      <c r="CRX17">
        <v>0.2</v>
      </c>
      <c r="CRY17">
        <v>0</v>
      </c>
      <c r="CRZ17">
        <v>0</v>
      </c>
      <c r="CSA17">
        <v>0</v>
      </c>
      <c r="CSB17">
        <v>0.2</v>
      </c>
      <c r="CSC17">
        <v>0</v>
      </c>
      <c r="CSD17">
        <v>0</v>
      </c>
      <c r="CSE17">
        <v>0.2</v>
      </c>
      <c r="CSF17">
        <v>0.2</v>
      </c>
      <c r="CSG17">
        <v>0</v>
      </c>
      <c r="CSH17">
        <v>0</v>
      </c>
      <c r="CSI17">
        <v>0</v>
      </c>
      <c r="CSJ17">
        <v>0.2</v>
      </c>
      <c r="CSK17">
        <v>0</v>
      </c>
      <c r="CSL17">
        <v>0.2</v>
      </c>
      <c r="CSM17">
        <v>0</v>
      </c>
      <c r="CSN17">
        <v>0.2</v>
      </c>
      <c r="CSO17">
        <v>0.2</v>
      </c>
      <c r="CSP17">
        <v>0</v>
      </c>
      <c r="CSQ17">
        <v>0.2</v>
      </c>
      <c r="CSR17">
        <v>0.2</v>
      </c>
      <c r="CSS17">
        <v>0.2</v>
      </c>
      <c r="CST17">
        <v>0</v>
      </c>
      <c r="CSU17">
        <v>0.2</v>
      </c>
      <c r="CSV17">
        <v>0.2</v>
      </c>
      <c r="CSW17">
        <v>0</v>
      </c>
      <c r="CSX17">
        <v>0.2</v>
      </c>
      <c r="CSY17">
        <v>0.2</v>
      </c>
      <c r="CSZ17">
        <v>0</v>
      </c>
      <c r="CTA17">
        <v>0</v>
      </c>
      <c r="CTB17">
        <v>0.2</v>
      </c>
      <c r="CTC17">
        <v>0.2</v>
      </c>
      <c r="CTD17">
        <v>0.2</v>
      </c>
      <c r="CTE17">
        <v>0.2</v>
      </c>
      <c r="CTF17">
        <v>0.2</v>
      </c>
      <c r="CTG17">
        <v>0.2</v>
      </c>
      <c r="CTH17">
        <v>0.2</v>
      </c>
      <c r="CTI17">
        <v>0.2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0.2</v>
      </c>
      <c r="CTP17">
        <v>0.2</v>
      </c>
      <c r="CTQ17">
        <v>0.2</v>
      </c>
      <c r="CTR17">
        <v>0</v>
      </c>
      <c r="CTS17">
        <v>0</v>
      </c>
      <c r="CTT17">
        <v>0</v>
      </c>
      <c r="CTU17">
        <v>0</v>
      </c>
      <c r="CTV17">
        <v>0.2</v>
      </c>
      <c r="CTW17">
        <v>0</v>
      </c>
      <c r="CTX17">
        <v>0.2</v>
      </c>
      <c r="CTY17">
        <v>0</v>
      </c>
      <c r="CTZ17">
        <v>0.2</v>
      </c>
      <c r="CUA17">
        <v>0.2</v>
      </c>
      <c r="CUB17">
        <v>0</v>
      </c>
      <c r="CUC17">
        <v>0</v>
      </c>
      <c r="CUD17">
        <v>0</v>
      </c>
      <c r="CUE17">
        <v>0.2</v>
      </c>
      <c r="CUF17">
        <v>0.2</v>
      </c>
      <c r="CUG17">
        <v>0</v>
      </c>
      <c r="CUH17">
        <v>0</v>
      </c>
      <c r="CUI17">
        <v>0.2</v>
      </c>
      <c r="CUJ17">
        <v>0</v>
      </c>
      <c r="CUK17">
        <v>0</v>
      </c>
      <c r="CUL17">
        <v>0.2</v>
      </c>
      <c r="CUM17">
        <v>0</v>
      </c>
      <c r="CUN17">
        <v>0.2</v>
      </c>
      <c r="CUO17">
        <v>0</v>
      </c>
      <c r="CUP17">
        <v>0</v>
      </c>
      <c r="CUQ17">
        <v>0</v>
      </c>
      <c r="CUR17">
        <v>0.2</v>
      </c>
      <c r="CUS17">
        <v>0.2</v>
      </c>
      <c r="CUT17">
        <v>0.2</v>
      </c>
      <c r="CUU17">
        <v>0.2</v>
      </c>
      <c r="CUV17">
        <v>0.2</v>
      </c>
      <c r="CUW17">
        <v>0.2</v>
      </c>
      <c r="CUX17">
        <v>0</v>
      </c>
      <c r="CUY17">
        <v>0</v>
      </c>
      <c r="CUZ17">
        <v>0.2</v>
      </c>
      <c r="CVA17">
        <v>0</v>
      </c>
      <c r="CVB17">
        <v>0</v>
      </c>
      <c r="CVC17">
        <v>0</v>
      </c>
      <c r="CVD17">
        <v>0.2</v>
      </c>
      <c r="CVE17">
        <v>0.2</v>
      </c>
      <c r="CVF17">
        <v>0</v>
      </c>
      <c r="CVG17">
        <v>0</v>
      </c>
      <c r="CVH17">
        <v>0</v>
      </c>
      <c r="CVI17">
        <v>0.2</v>
      </c>
      <c r="CVJ17">
        <v>0</v>
      </c>
      <c r="CVK17">
        <v>0.2</v>
      </c>
      <c r="CVL17">
        <v>0.2</v>
      </c>
      <c r="CVM17">
        <v>0.2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0.2</v>
      </c>
      <c r="CVW17">
        <v>0</v>
      </c>
      <c r="CVX17">
        <v>0</v>
      </c>
      <c r="CVY17">
        <v>0.2</v>
      </c>
      <c r="CVZ17">
        <v>0</v>
      </c>
      <c r="CWA17">
        <v>0.2</v>
      </c>
      <c r="CWB17">
        <v>0.2</v>
      </c>
      <c r="CWC17">
        <v>0.2</v>
      </c>
      <c r="CWD17">
        <v>0.2</v>
      </c>
      <c r="CWE17">
        <v>0.2</v>
      </c>
      <c r="CWF17">
        <v>0.2</v>
      </c>
      <c r="CWG17">
        <v>0.2</v>
      </c>
      <c r="CWH17">
        <v>0.2</v>
      </c>
      <c r="CWI17">
        <v>0</v>
      </c>
      <c r="CWJ17">
        <v>0</v>
      </c>
      <c r="CWK17">
        <v>0.2</v>
      </c>
      <c r="CWL17">
        <v>0</v>
      </c>
      <c r="CWM17">
        <v>0.2</v>
      </c>
      <c r="CWN17">
        <v>0.2</v>
      </c>
      <c r="CWO17">
        <v>0</v>
      </c>
      <c r="CWP17">
        <v>0.2</v>
      </c>
      <c r="CWQ17">
        <v>0.2</v>
      </c>
      <c r="CWR17">
        <v>0</v>
      </c>
      <c r="CWS17">
        <v>0.2</v>
      </c>
      <c r="CWT17">
        <v>0</v>
      </c>
      <c r="CWU17">
        <v>0.2</v>
      </c>
      <c r="CWV17">
        <v>0</v>
      </c>
      <c r="CWW17">
        <v>0</v>
      </c>
      <c r="CWX17">
        <v>0.2</v>
      </c>
      <c r="CWY17">
        <v>0.2</v>
      </c>
      <c r="CWZ17">
        <v>0</v>
      </c>
      <c r="CXA17">
        <v>0</v>
      </c>
      <c r="CXB17">
        <v>0</v>
      </c>
      <c r="CXC17">
        <v>0</v>
      </c>
      <c r="CXD17">
        <v>0.2</v>
      </c>
      <c r="CXE17">
        <v>0</v>
      </c>
      <c r="CXF17">
        <v>0.2</v>
      </c>
      <c r="CXG17">
        <v>0</v>
      </c>
      <c r="CXH17">
        <v>0</v>
      </c>
      <c r="CXI17">
        <v>0.2</v>
      </c>
      <c r="CXJ17">
        <v>0.2</v>
      </c>
      <c r="CXK17">
        <v>0</v>
      </c>
      <c r="CXL17">
        <v>0</v>
      </c>
      <c r="CXM17">
        <v>0</v>
      </c>
      <c r="CXN17">
        <v>0</v>
      </c>
      <c r="CXO17">
        <v>0.2</v>
      </c>
      <c r="CXP17">
        <v>0.2</v>
      </c>
      <c r="CXQ17">
        <v>0</v>
      </c>
      <c r="CXR17">
        <v>0.2</v>
      </c>
      <c r="CXS17">
        <v>0.2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0.2</v>
      </c>
      <c r="CYB17">
        <v>0.2</v>
      </c>
      <c r="CYC17">
        <v>0.2</v>
      </c>
      <c r="CYD17">
        <v>0</v>
      </c>
      <c r="CYE17">
        <v>0</v>
      </c>
      <c r="CYF17">
        <v>0.2</v>
      </c>
      <c r="CYG17">
        <v>0</v>
      </c>
      <c r="CYH17">
        <v>0.2</v>
      </c>
      <c r="CYI17">
        <v>0</v>
      </c>
      <c r="CYJ17">
        <v>0</v>
      </c>
      <c r="CYK17">
        <v>0</v>
      </c>
      <c r="CYL17">
        <v>0</v>
      </c>
      <c r="CYM17">
        <v>0.2</v>
      </c>
      <c r="CYN17">
        <v>0</v>
      </c>
      <c r="CYO17">
        <v>0</v>
      </c>
      <c r="CYP17">
        <v>0.2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0.2</v>
      </c>
      <c r="CYY17">
        <v>0.2</v>
      </c>
      <c r="CYZ17">
        <v>0.2</v>
      </c>
      <c r="CZA17">
        <v>0</v>
      </c>
      <c r="CZB17">
        <v>0.2</v>
      </c>
      <c r="CZC17">
        <v>0.2</v>
      </c>
      <c r="CZD17">
        <v>0</v>
      </c>
      <c r="CZE17">
        <v>0.2</v>
      </c>
      <c r="CZF17">
        <v>0.2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0.2</v>
      </c>
      <c r="CZN17">
        <v>0.2</v>
      </c>
      <c r="CZO17">
        <v>0.2</v>
      </c>
      <c r="CZP17">
        <v>0.2</v>
      </c>
      <c r="CZQ17">
        <v>0</v>
      </c>
      <c r="CZR17">
        <v>0.2</v>
      </c>
      <c r="CZS17">
        <v>0.2</v>
      </c>
      <c r="CZT17">
        <v>0.2</v>
      </c>
      <c r="CZU17">
        <v>0</v>
      </c>
      <c r="CZV17">
        <v>0</v>
      </c>
      <c r="CZW17">
        <v>0.2</v>
      </c>
      <c r="CZX17">
        <v>0.2</v>
      </c>
      <c r="CZY17">
        <v>0</v>
      </c>
      <c r="CZZ17">
        <v>0.2</v>
      </c>
      <c r="DAA17">
        <v>0</v>
      </c>
      <c r="DAB17">
        <v>0</v>
      </c>
      <c r="DAC17">
        <v>0</v>
      </c>
      <c r="DAD17">
        <v>0.2</v>
      </c>
      <c r="DAE17">
        <v>0.2</v>
      </c>
      <c r="DAF17">
        <v>0</v>
      </c>
      <c r="DAG17">
        <v>0.2</v>
      </c>
      <c r="DAH17">
        <v>0.2</v>
      </c>
      <c r="DAI17">
        <v>0</v>
      </c>
      <c r="DAJ17">
        <v>0</v>
      </c>
      <c r="DAK17">
        <v>0.2</v>
      </c>
      <c r="DAL17">
        <v>0</v>
      </c>
      <c r="DAM17">
        <v>0</v>
      </c>
      <c r="DAN17">
        <v>0</v>
      </c>
      <c r="DAO17">
        <v>0.2</v>
      </c>
      <c r="DAP17">
        <v>0</v>
      </c>
      <c r="DAQ17">
        <v>0</v>
      </c>
      <c r="DAR17">
        <v>0.2</v>
      </c>
      <c r="DAS17">
        <v>0.2</v>
      </c>
      <c r="DAT17">
        <v>0</v>
      </c>
      <c r="DAU17">
        <v>0.2</v>
      </c>
      <c r="DAV17">
        <v>0</v>
      </c>
      <c r="DAW17">
        <v>0</v>
      </c>
      <c r="DAX17">
        <v>0</v>
      </c>
      <c r="DAY17">
        <v>0.2</v>
      </c>
      <c r="DAZ17">
        <v>0</v>
      </c>
      <c r="DBA17">
        <v>0</v>
      </c>
      <c r="DBB17">
        <v>0</v>
      </c>
      <c r="DBC17">
        <v>0.2</v>
      </c>
      <c r="DBD17">
        <v>0.2</v>
      </c>
      <c r="DBE17">
        <v>0</v>
      </c>
      <c r="DBF17">
        <v>0.2</v>
      </c>
      <c r="DBG17">
        <v>0</v>
      </c>
      <c r="DBH17">
        <v>0.2</v>
      </c>
      <c r="DBI17">
        <v>0.2</v>
      </c>
      <c r="DBJ17">
        <v>0.2</v>
      </c>
      <c r="DBK17">
        <v>0</v>
      </c>
      <c r="DBL17">
        <v>0.2</v>
      </c>
      <c r="DBM17">
        <v>0</v>
      </c>
      <c r="DBN17">
        <v>0.2</v>
      </c>
      <c r="DBO17">
        <v>0</v>
      </c>
      <c r="DBP17">
        <v>0</v>
      </c>
      <c r="DBQ17">
        <v>0.2</v>
      </c>
      <c r="DBR17">
        <v>0</v>
      </c>
      <c r="DBS17">
        <v>0.2</v>
      </c>
      <c r="DBT17">
        <v>0.2</v>
      </c>
      <c r="DBU17">
        <v>0.2</v>
      </c>
      <c r="DBV17">
        <v>0.2</v>
      </c>
      <c r="DBW17">
        <v>0</v>
      </c>
      <c r="DBX17">
        <v>0</v>
      </c>
      <c r="DBY17">
        <v>0</v>
      </c>
      <c r="DBZ17">
        <v>0.2</v>
      </c>
      <c r="DCA17">
        <v>0.2</v>
      </c>
      <c r="DCB17">
        <v>0.2</v>
      </c>
      <c r="DCC17">
        <v>0</v>
      </c>
      <c r="DCD17">
        <v>0</v>
      </c>
      <c r="DCE17">
        <v>0</v>
      </c>
      <c r="DCF17">
        <v>0</v>
      </c>
      <c r="DCG17">
        <v>0.2</v>
      </c>
      <c r="DCH17">
        <v>0</v>
      </c>
      <c r="DCI17">
        <v>0</v>
      </c>
      <c r="DCJ17">
        <v>0</v>
      </c>
      <c r="DCK17">
        <v>0</v>
      </c>
      <c r="DCL17">
        <v>0.2</v>
      </c>
      <c r="DCM17">
        <v>0</v>
      </c>
      <c r="DCN17">
        <v>0.2</v>
      </c>
      <c r="DCO17">
        <v>0</v>
      </c>
      <c r="DCP17">
        <v>0</v>
      </c>
      <c r="DCQ17">
        <v>0.2</v>
      </c>
      <c r="DCR17">
        <v>0</v>
      </c>
      <c r="DCS17">
        <v>0.2</v>
      </c>
      <c r="DCT17">
        <v>0</v>
      </c>
      <c r="DCU17">
        <v>0.2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0.2</v>
      </c>
      <c r="DDC17">
        <v>0</v>
      </c>
      <c r="DDD17">
        <v>0</v>
      </c>
      <c r="DDE17">
        <v>0.2</v>
      </c>
      <c r="DDF17">
        <v>0.2</v>
      </c>
      <c r="DDG17">
        <v>0.2</v>
      </c>
      <c r="DDH17">
        <v>0</v>
      </c>
      <c r="DDI17">
        <v>0</v>
      </c>
      <c r="DDJ17">
        <v>0.2</v>
      </c>
      <c r="DDK17">
        <v>0.2</v>
      </c>
      <c r="DDL17">
        <v>0.2</v>
      </c>
      <c r="DDM17">
        <v>0</v>
      </c>
      <c r="DDN17">
        <v>0.2</v>
      </c>
      <c r="DDO17">
        <v>0.2</v>
      </c>
      <c r="DDP17">
        <v>0.2</v>
      </c>
      <c r="DDQ17">
        <v>0.2</v>
      </c>
      <c r="DDR17">
        <v>0</v>
      </c>
      <c r="DDS17">
        <v>0</v>
      </c>
      <c r="DDT17">
        <v>0</v>
      </c>
      <c r="DDU17">
        <v>0.2</v>
      </c>
      <c r="DDV17">
        <v>0.2</v>
      </c>
      <c r="DDW17">
        <v>0.2</v>
      </c>
      <c r="DDX17">
        <v>0.2</v>
      </c>
      <c r="DDY17">
        <v>0.2</v>
      </c>
      <c r="DDZ17">
        <v>0</v>
      </c>
      <c r="DEA17">
        <v>0</v>
      </c>
      <c r="DEB17">
        <v>0.2</v>
      </c>
      <c r="DEC17">
        <v>0.2</v>
      </c>
      <c r="DED17">
        <v>0.2</v>
      </c>
      <c r="DEE17">
        <v>0.2</v>
      </c>
      <c r="DEF17">
        <v>0</v>
      </c>
      <c r="DEG17">
        <v>0.2</v>
      </c>
      <c r="DEH17">
        <v>0</v>
      </c>
      <c r="DEI17">
        <v>0</v>
      </c>
      <c r="DEJ17">
        <v>0</v>
      </c>
      <c r="DEK17">
        <v>0</v>
      </c>
      <c r="DEL17">
        <v>0.2</v>
      </c>
      <c r="DEM17">
        <v>0</v>
      </c>
      <c r="DEN17">
        <v>0.2</v>
      </c>
      <c r="DEO17">
        <v>0</v>
      </c>
      <c r="DEP17">
        <v>0</v>
      </c>
      <c r="DEQ17">
        <v>0.2</v>
      </c>
      <c r="DER17">
        <v>0.2</v>
      </c>
      <c r="DES17">
        <v>0.2</v>
      </c>
      <c r="DET17">
        <v>0.2</v>
      </c>
      <c r="DEU17">
        <v>0.2</v>
      </c>
      <c r="DEV17">
        <v>0.2</v>
      </c>
      <c r="DEW17">
        <v>0.2</v>
      </c>
      <c r="DEX17">
        <v>0.2</v>
      </c>
      <c r="DEY17">
        <v>0.2</v>
      </c>
      <c r="DEZ17">
        <v>0</v>
      </c>
      <c r="DFA17">
        <v>0</v>
      </c>
      <c r="DFB17">
        <v>0.2</v>
      </c>
      <c r="DFC17">
        <v>0.2</v>
      </c>
      <c r="DFD17">
        <v>0.2</v>
      </c>
      <c r="DFE17">
        <v>0.2</v>
      </c>
      <c r="DFF17">
        <v>0.2</v>
      </c>
      <c r="DFG17">
        <v>0</v>
      </c>
      <c r="DFH17">
        <v>0.2</v>
      </c>
      <c r="DFI17">
        <v>0</v>
      </c>
      <c r="DFJ17">
        <v>0</v>
      </c>
      <c r="DFK17">
        <v>0.2</v>
      </c>
      <c r="DFL17">
        <v>0</v>
      </c>
      <c r="DFM17">
        <v>0.2</v>
      </c>
      <c r="DFN17">
        <v>0</v>
      </c>
      <c r="DFO17">
        <v>0</v>
      </c>
      <c r="DFP17">
        <v>0.2</v>
      </c>
      <c r="DFQ17">
        <v>0.2</v>
      </c>
      <c r="DFR17">
        <v>0.2</v>
      </c>
      <c r="DFS17">
        <v>0.2</v>
      </c>
      <c r="DFT17">
        <v>0</v>
      </c>
      <c r="DFU17">
        <v>0</v>
      </c>
      <c r="DFV17">
        <v>0</v>
      </c>
      <c r="DFW17">
        <v>0.2</v>
      </c>
      <c r="DFX17">
        <v>0.2</v>
      </c>
      <c r="DFY17">
        <v>0</v>
      </c>
      <c r="DFZ17">
        <v>0</v>
      </c>
      <c r="DGA17">
        <v>0.2</v>
      </c>
      <c r="DGB17">
        <v>0</v>
      </c>
      <c r="DGC17">
        <v>0.2</v>
      </c>
      <c r="DGD17">
        <v>0</v>
      </c>
      <c r="DGE17">
        <v>0</v>
      </c>
      <c r="DGF17">
        <v>0</v>
      </c>
      <c r="DGG17">
        <v>0.2</v>
      </c>
      <c r="DGH17">
        <v>0</v>
      </c>
      <c r="DGI17">
        <v>0.2</v>
      </c>
      <c r="DGJ17">
        <v>0.2</v>
      </c>
      <c r="DGK17">
        <v>0</v>
      </c>
      <c r="DGL17">
        <v>0</v>
      </c>
      <c r="DGM17">
        <v>0.2</v>
      </c>
      <c r="DGN17">
        <v>0.2</v>
      </c>
      <c r="DGO17">
        <v>0</v>
      </c>
      <c r="DGP17">
        <v>0</v>
      </c>
      <c r="DGQ17">
        <v>0.2</v>
      </c>
      <c r="DGR17">
        <v>0</v>
      </c>
      <c r="DGS17">
        <v>0</v>
      </c>
      <c r="DGT17">
        <v>0</v>
      </c>
      <c r="DGU17">
        <v>0</v>
      </c>
      <c r="DGV17">
        <v>0</v>
      </c>
      <c r="DGW17">
        <v>0.2</v>
      </c>
      <c r="DGX17">
        <v>0.2</v>
      </c>
      <c r="DGY17">
        <v>0.2</v>
      </c>
      <c r="DGZ17">
        <v>0.2</v>
      </c>
      <c r="DHA17">
        <v>0.2</v>
      </c>
      <c r="DHB17">
        <v>0.2</v>
      </c>
      <c r="DHC17">
        <v>0.2</v>
      </c>
      <c r="DHD17">
        <v>0</v>
      </c>
      <c r="DHE17">
        <v>0</v>
      </c>
      <c r="DHF17">
        <v>0</v>
      </c>
      <c r="DHG17">
        <v>0.2</v>
      </c>
      <c r="DHH17">
        <v>0.2</v>
      </c>
      <c r="DHI17">
        <v>0</v>
      </c>
      <c r="DHJ17">
        <v>0.2</v>
      </c>
      <c r="DHK17">
        <v>0.2</v>
      </c>
      <c r="DHL17">
        <v>0.2</v>
      </c>
      <c r="DHM17">
        <v>0</v>
      </c>
      <c r="DHN17">
        <v>0.2</v>
      </c>
      <c r="DHO17">
        <v>0.2</v>
      </c>
      <c r="DHP17">
        <v>0</v>
      </c>
      <c r="DHQ17">
        <v>0</v>
      </c>
      <c r="DHR17">
        <v>0</v>
      </c>
      <c r="DHS17">
        <v>0.2</v>
      </c>
      <c r="DHT17">
        <v>0.2</v>
      </c>
      <c r="DHU17">
        <v>0.2</v>
      </c>
      <c r="DHV17">
        <v>0</v>
      </c>
      <c r="DHW17">
        <v>0.2</v>
      </c>
      <c r="DHX17">
        <v>0</v>
      </c>
      <c r="DHY17">
        <v>0</v>
      </c>
      <c r="DHZ17">
        <v>0</v>
      </c>
      <c r="DIA17">
        <v>0</v>
      </c>
      <c r="DIB17">
        <v>0</v>
      </c>
      <c r="DIC17">
        <v>0</v>
      </c>
      <c r="DID17">
        <v>0.2</v>
      </c>
      <c r="DIE17">
        <v>0</v>
      </c>
      <c r="DIF17">
        <v>0.2</v>
      </c>
      <c r="DIG17">
        <v>0.2</v>
      </c>
      <c r="DIH17">
        <v>0</v>
      </c>
      <c r="DII17">
        <v>0.2</v>
      </c>
      <c r="DIJ17">
        <v>0</v>
      </c>
      <c r="DIK17">
        <v>0.2</v>
      </c>
      <c r="DIL17">
        <v>0</v>
      </c>
      <c r="DIM17">
        <v>0.2</v>
      </c>
      <c r="DIN17">
        <v>0</v>
      </c>
      <c r="DIO17">
        <v>0</v>
      </c>
      <c r="DIP17">
        <v>0</v>
      </c>
      <c r="DIQ17">
        <v>0</v>
      </c>
      <c r="DIR17">
        <v>0.2</v>
      </c>
      <c r="DIS17">
        <v>0</v>
      </c>
      <c r="DIT17">
        <v>0.2</v>
      </c>
      <c r="DIU17">
        <v>0.2</v>
      </c>
      <c r="DIV17">
        <v>0.2</v>
      </c>
      <c r="DIW17">
        <v>0</v>
      </c>
      <c r="DIX17">
        <v>0.2</v>
      </c>
      <c r="DIY17">
        <v>0.2</v>
      </c>
      <c r="DIZ17">
        <v>0</v>
      </c>
      <c r="DJA17">
        <v>0</v>
      </c>
      <c r="DJB17">
        <v>0.2</v>
      </c>
      <c r="DJC17">
        <v>0</v>
      </c>
      <c r="DJD17">
        <v>0</v>
      </c>
      <c r="DJE17">
        <v>0</v>
      </c>
      <c r="DJF17">
        <v>0.2</v>
      </c>
      <c r="DJG17">
        <v>0.2</v>
      </c>
      <c r="DJH17">
        <v>0.2</v>
      </c>
      <c r="DJI17">
        <v>0.2</v>
      </c>
      <c r="DJJ17">
        <v>0.2</v>
      </c>
      <c r="DJK17">
        <v>0</v>
      </c>
      <c r="DJL17">
        <v>0</v>
      </c>
      <c r="DJM17">
        <v>0</v>
      </c>
      <c r="DJN17">
        <v>0</v>
      </c>
      <c r="DJO17">
        <v>0.2</v>
      </c>
      <c r="DJP17">
        <v>0.2</v>
      </c>
      <c r="DJQ17">
        <v>0</v>
      </c>
      <c r="DJR17">
        <v>0.2</v>
      </c>
      <c r="DJS17">
        <v>0</v>
      </c>
      <c r="DJT17">
        <v>0.2</v>
      </c>
      <c r="DJU17">
        <v>0.2</v>
      </c>
      <c r="DJV17">
        <v>0</v>
      </c>
      <c r="DJW17">
        <v>0.2</v>
      </c>
      <c r="DJX17">
        <v>0</v>
      </c>
      <c r="DJY17">
        <v>0</v>
      </c>
      <c r="DJZ17">
        <v>0.2</v>
      </c>
      <c r="DKA17">
        <v>0</v>
      </c>
      <c r="DKB17">
        <v>0.2</v>
      </c>
      <c r="DKC17">
        <v>0.2</v>
      </c>
      <c r="DKD17">
        <v>0</v>
      </c>
      <c r="DKE17">
        <v>0.2</v>
      </c>
      <c r="DKF17">
        <v>0.2</v>
      </c>
      <c r="DKG17">
        <v>0.2</v>
      </c>
      <c r="DKH17">
        <v>0.2</v>
      </c>
      <c r="DKI17">
        <v>0.2</v>
      </c>
      <c r="DKJ17">
        <v>0</v>
      </c>
      <c r="DKK17">
        <v>0.2</v>
      </c>
      <c r="DKL17">
        <v>0.2</v>
      </c>
      <c r="DKM17">
        <v>0.2</v>
      </c>
      <c r="DKN17">
        <v>0</v>
      </c>
      <c r="DKO17">
        <v>0.2</v>
      </c>
      <c r="DKP17">
        <v>0.2</v>
      </c>
      <c r="DKQ17">
        <v>0</v>
      </c>
      <c r="DKR17">
        <v>0</v>
      </c>
      <c r="DKS17">
        <v>0.2</v>
      </c>
      <c r="DKT17">
        <v>0</v>
      </c>
      <c r="DKU17">
        <v>0</v>
      </c>
      <c r="DKV17">
        <v>0.2</v>
      </c>
      <c r="DKW17">
        <v>0.2</v>
      </c>
      <c r="DKX17">
        <v>0</v>
      </c>
      <c r="DKY17">
        <v>0</v>
      </c>
      <c r="DKZ17">
        <v>0</v>
      </c>
      <c r="DLA17">
        <v>0.2</v>
      </c>
      <c r="DLB17">
        <v>0</v>
      </c>
      <c r="DLC17">
        <v>0.2</v>
      </c>
      <c r="DLD17">
        <v>0.2</v>
      </c>
      <c r="DLE17">
        <v>0</v>
      </c>
      <c r="DLF17">
        <v>0.2</v>
      </c>
      <c r="DLG17">
        <v>0.2</v>
      </c>
      <c r="DLH17">
        <v>0.2</v>
      </c>
      <c r="DLI17">
        <v>0</v>
      </c>
      <c r="DLJ17">
        <v>0</v>
      </c>
      <c r="DLK17">
        <v>0.2</v>
      </c>
      <c r="DLL17">
        <v>0.2</v>
      </c>
      <c r="DLM17">
        <v>0</v>
      </c>
      <c r="DLN17">
        <v>0.2</v>
      </c>
      <c r="DLO17">
        <v>0</v>
      </c>
      <c r="DLP17">
        <v>0.2</v>
      </c>
      <c r="DLQ17">
        <v>0.2</v>
      </c>
      <c r="DLR17">
        <v>0</v>
      </c>
      <c r="DLS17">
        <v>0</v>
      </c>
      <c r="DLT17">
        <v>0.2</v>
      </c>
      <c r="DLU17">
        <v>0.2</v>
      </c>
      <c r="DLV17">
        <v>0</v>
      </c>
      <c r="DLW17">
        <v>0.2</v>
      </c>
      <c r="DLX17">
        <v>0</v>
      </c>
      <c r="DLY17">
        <v>0.2</v>
      </c>
      <c r="DLZ17">
        <v>0.2</v>
      </c>
      <c r="DMA17">
        <v>0.2</v>
      </c>
      <c r="DMB17">
        <v>0.2</v>
      </c>
      <c r="DMC17">
        <v>0.2</v>
      </c>
      <c r="DMD17">
        <v>0.2</v>
      </c>
      <c r="DME17">
        <v>0.2</v>
      </c>
      <c r="DMF17">
        <v>0</v>
      </c>
      <c r="DMG17">
        <v>0</v>
      </c>
      <c r="DMH17">
        <v>0.2</v>
      </c>
      <c r="DMI17">
        <v>0.2</v>
      </c>
      <c r="DMJ17">
        <v>0.2</v>
      </c>
      <c r="DMK17">
        <v>0.2</v>
      </c>
      <c r="DML17">
        <v>0</v>
      </c>
      <c r="DMM17">
        <v>0.2</v>
      </c>
      <c r="DMN17">
        <v>0</v>
      </c>
      <c r="DMO17">
        <v>0.2</v>
      </c>
      <c r="DMP17">
        <v>0.2</v>
      </c>
      <c r="DMQ17">
        <v>0.2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0.2</v>
      </c>
      <c r="DMX17">
        <v>0</v>
      </c>
      <c r="DMY17">
        <v>0.2</v>
      </c>
      <c r="DMZ17">
        <v>0.2</v>
      </c>
      <c r="DNA17">
        <v>0.2</v>
      </c>
      <c r="DNB17">
        <v>0.2</v>
      </c>
      <c r="DNC17">
        <v>0.2</v>
      </c>
      <c r="DND17">
        <v>0</v>
      </c>
      <c r="DNE17">
        <v>0</v>
      </c>
      <c r="DNF17">
        <v>0</v>
      </c>
      <c r="DNG17">
        <v>0</v>
      </c>
      <c r="DNH17">
        <v>0.2</v>
      </c>
      <c r="DNI17">
        <v>0.2</v>
      </c>
      <c r="DNJ17">
        <v>0.2</v>
      </c>
      <c r="DNK17">
        <v>0</v>
      </c>
      <c r="DNL17">
        <v>0</v>
      </c>
      <c r="DNM17">
        <v>0</v>
      </c>
      <c r="DNN17">
        <v>0.2</v>
      </c>
      <c r="DNO17">
        <v>0</v>
      </c>
      <c r="DNP17">
        <v>0</v>
      </c>
      <c r="DNQ17">
        <v>0</v>
      </c>
      <c r="DNR17">
        <v>0</v>
      </c>
      <c r="DNS17">
        <v>0.2</v>
      </c>
      <c r="DNT17">
        <v>0.2</v>
      </c>
      <c r="DNU17">
        <v>0</v>
      </c>
      <c r="DNV17">
        <v>0.2</v>
      </c>
      <c r="DNW17">
        <v>0</v>
      </c>
      <c r="DNX17">
        <v>0.2</v>
      </c>
      <c r="DNY17">
        <v>0.2</v>
      </c>
      <c r="DNZ17">
        <v>0</v>
      </c>
      <c r="DOA17">
        <v>0</v>
      </c>
      <c r="DOB17">
        <v>0.2</v>
      </c>
      <c r="DOC17">
        <v>0.2</v>
      </c>
      <c r="DOD17">
        <v>0.2</v>
      </c>
      <c r="DOE17">
        <v>0</v>
      </c>
      <c r="DOF17">
        <v>0.2</v>
      </c>
      <c r="DOG17">
        <v>0</v>
      </c>
      <c r="DOH17">
        <v>0</v>
      </c>
      <c r="DOI17">
        <v>0</v>
      </c>
      <c r="DOJ17">
        <v>0.2</v>
      </c>
      <c r="DOK17">
        <v>0.2</v>
      </c>
      <c r="DOL17">
        <v>0.2</v>
      </c>
      <c r="DOM17">
        <v>0</v>
      </c>
      <c r="DON17">
        <v>0</v>
      </c>
      <c r="DOO17">
        <v>0</v>
      </c>
      <c r="DOP17">
        <v>0</v>
      </c>
      <c r="DOQ17">
        <v>0.2</v>
      </c>
      <c r="DOR17">
        <v>0</v>
      </c>
      <c r="DOS17">
        <v>0.2</v>
      </c>
      <c r="DOT17">
        <v>0</v>
      </c>
      <c r="DOU17">
        <v>0.2</v>
      </c>
      <c r="DOV17">
        <v>0.2</v>
      </c>
      <c r="DOW17">
        <v>0</v>
      </c>
      <c r="DOX17">
        <v>0</v>
      </c>
      <c r="DOY17">
        <v>0.2</v>
      </c>
      <c r="DOZ17">
        <v>0.2</v>
      </c>
      <c r="DPA17">
        <v>0.2</v>
      </c>
      <c r="DPB17">
        <v>0.2</v>
      </c>
      <c r="DPC17">
        <v>0.2</v>
      </c>
      <c r="DPD17">
        <v>0</v>
      </c>
      <c r="DPE17">
        <v>0</v>
      </c>
      <c r="DPF17">
        <v>0.2</v>
      </c>
      <c r="DPG17">
        <v>0.2</v>
      </c>
      <c r="DPH17">
        <v>0.2</v>
      </c>
      <c r="DPI17">
        <v>0</v>
      </c>
      <c r="DPJ17">
        <v>0</v>
      </c>
      <c r="DPK17">
        <v>0.2</v>
      </c>
      <c r="DPL17">
        <v>0.2</v>
      </c>
      <c r="DPM17">
        <v>0.2</v>
      </c>
      <c r="DPN17">
        <v>0</v>
      </c>
      <c r="DPO17">
        <v>0</v>
      </c>
      <c r="DPP17">
        <v>0.2</v>
      </c>
      <c r="DPQ17">
        <v>0.2</v>
      </c>
      <c r="DPR17">
        <v>0.2</v>
      </c>
      <c r="DPS17">
        <v>0.2</v>
      </c>
      <c r="DPT17">
        <v>0.2</v>
      </c>
      <c r="DPU17">
        <v>0</v>
      </c>
      <c r="DPV17">
        <v>0.2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0.2</v>
      </c>
      <c r="DQF17">
        <v>0</v>
      </c>
      <c r="DQG17">
        <v>0.2</v>
      </c>
      <c r="DQH17">
        <v>0.2</v>
      </c>
      <c r="DQI17">
        <v>0.2</v>
      </c>
      <c r="DQJ17">
        <v>0.2</v>
      </c>
      <c r="DQK17">
        <v>0.2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0.2</v>
      </c>
      <c r="DQR17">
        <v>0</v>
      </c>
      <c r="DQS17">
        <v>0.2</v>
      </c>
      <c r="DQT17">
        <v>0</v>
      </c>
      <c r="DQU17">
        <v>0</v>
      </c>
      <c r="DQV17">
        <v>0</v>
      </c>
      <c r="DQW17">
        <v>0.2</v>
      </c>
      <c r="DQX17">
        <v>0</v>
      </c>
      <c r="DQY17">
        <v>0.2</v>
      </c>
      <c r="DQZ17">
        <v>0.2</v>
      </c>
      <c r="DRA17">
        <v>0.2</v>
      </c>
      <c r="DRB17">
        <v>0.2</v>
      </c>
      <c r="DRC17">
        <v>0</v>
      </c>
      <c r="DRD17">
        <v>0</v>
      </c>
      <c r="DRE17">
        <v>0</v>
      </c>
      <c r="DRF17">
        <v>0.2</v>
      </c>
      <c r="DRG17">
        <v>0.2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0.2</v>
      </c>
      <c r="DRN17">
        <v>0</v>
      </c>
      <c r="DRO17">
        <v>0</v>
      </c>
      <c r="DRP17">
        <v>0</v>
      </c>
      <c r="DRQ17">
        <v>0.2</v>
      </c>
      <c r="DRR17">
        <v>0.2</v>
      </c>
      <c r="DRS17">
        <v>0.2</v>
      </c>
      <c r="DRT17">
        <v>0</v>
      </c>
      <c r="DRU17">
        <v>0</v>
      </c>
      <c r="DRV17">
        <v>0</v>
      </c>
      <c r="DRW17">
        <v>0</v>
      </c>
      <c r="DRX17">
        <v>0.2</v>
      </c>
      <c r="DRY17">
        <v>0.2</v>
      </c>
      <c r="DRZ17">
        <v>0.2</v>
      </c>
      <c r="DSA17">
        <v>0</v>
      </c>
      <c r="DSB17">
        <v>0.2</v>
      </c>
      <c r="DSC17">
        <v>0</v>
      </c>
      <c r="DSD17">
        <v>0.2</v>
      </c>
      <c r="DSE17">
        <v>0</v>
      </c>
      <c r="DSF17">
        <v>0.2</v>
      </c>
      <c r="DSG17">
        <v>0</v>
      </c>
      <c r="DSH17">
        <v>0</v>
      </c>
      <c r="DSI17">
        <v>0.2</v>
      </c>
      <c r="DSJ17">
        <v>0.2</v>
      </c>
      <c r="DSK17">
        <v>0.2</v>
      </c>
      <c r="DSL17">
        <v>0.2</v>
      </c>
      <c r="DSM17">
        <v>0.2</v>
      </c>
      <c r="DSN17">
        <v>0.2</v>
      </c>
      <c r="DSO17">
        <v>0.2</v>
      </c>
      <c r="DSP17">
        <v>0.2</v>
      </c>
      <c r="DSQ17">
        <v>0.2</v>
      </c>
      <c r="DSR17">
        <v>0.2</v>
      </c>
      <c r="DSS17">
        <v>0.2</v>
      </c>
      <c r="DST17">
        <v>0</v>
      </c>
      <c r="DSU17">
        <v>0</v>
      </c>
      <c r="DSV17">
        <v>0.2</v>
      </c>
      <c r="DSW17">
        <v>0.2</v>
      </c>
      <c r="DSX17">
        <v>0</v>
      </c>
      <c r="DSY17">
        <v>0.2</v>
      </c>
      <c r="DSZ17">
        <v>0</v>
      </c>
      <c r="DTA17">
        <v>0.2</v>
      </c>
      <c r="DTB17">
        <v>0.2</v>
      </c>
      <c r="DTC17">
        <v>0.2</v>
      </c>
      <c r="DTD17">
        <v>0</v>
      </c>
      <c r="DTE17">
        <v>0</v>
      </c>
      <c r="DTF17">
        <v>0.2</v>
      </c>
      <c r="DTG17">
        <v>0</v>
      </c>
      <c r="DTH17">
        <v>0</v>
      </c>
      <c r="DTI17">
        <v>0.2</v>
      </c>
      <c r="DTJ17">
        <v>0.2</v>
      </c>
      <c r="DTK17">
        <v>0</v>
      </c>
      <c r="DTL17">
        <v>0</v>
      </c>
      <c r="DTM17">
        <v>0.2</v>
      </c>
      <c r="DTN17">
        <v>0</v>
      </c>
      <c r="DTO17">
        <v>0.2</v>
      </c>
      <c r="DTP17">
        <v>0.2</v>
      </c>
      <c r="DTQ17">
        <v>0.2</v>
      </c>
      <c r="DTR17">
        <v>0</v>
      </c>
      <c r="DTS17">
        <v>0.2</v>
      </c>
      <c r="DTT17">
        <v>0</v>
      </c>
      <c r="DTU17">
        <v>0.2</v>
      </c>
      <c r="DTV17">
        <v>0</v>
      </c>
      <c r="DTW17">
        <v>0</v>
      </c>
      <c r="DTX17">
        <v>0.2</v>
      </c>
      <c r="DTY17">
        <v>0</v>
      </c>
      <c r="DTZ17">
        <v>0.2</v>
      </c>
      <c r="DUA17">
        <v>0</v>
      </c>
      <c r="DUB17">
        <v>0</v>
      </c>
      <c r="DUC17">
        <v>0.2</v>
      </c>
      <c r="DUD17">
        <v>0</v>
      </c>
      <c r="DUE17">
        <v>0.2</v>
      </c>
      <c r="DUF17">
        <v>0</v>
      </c>
      <c r="DUG17">
        <v>0</v>
      </c>
      <c r="DUH17">
        <v>0.2</v>
      </c>
      <c r="DUI17">
        <v>0.2</v>
      </c>
      <c r="DUJ17">
        <v>0</v>
      </c>
      <c r="DUK17">
        <v>0.2</v>
      </c>
      <c r="DUL17">
        <v>0.2</v>
      </c>
      <c r="DUM17">
        <v>0</v>
      </c>
      <c r="DUN17">
        <v>0.2</v>
      </c>
      <c r="DUO17">
        <v>0.2</v>
      </c>
      <c r="DUP17">
        <v>0.2</v>
      </c>
      <c r="DUQ17">
        <v>0.2</v>
      </c>
      <c r="DUR17">
        <v>0</v>
      </c>
      <c r="DUS17">
        <v>0.2</v>
      </c>
      <c r="DUT17">
        <v>0.2</v>
      </c>
      <c r="DUU17">
        <v>0.2</v>
      </c>
      <c r="DUV17">
        <v>0.2</v>
      </c>
      <c r="DUW17">
        <v>0</v>
      </c>
      <c r="DUX17">
        <v>0</v>
      </c>
      <c r="DUY17">
        <v>0.2</v>
      </c>
      <c r="DUZ17">
        <v>0</v>
      </c>
      <c r="DVA17">
        <v>0.2</v>
      </c>
      <c r="DVB17">
        <v>0</v>
      </c>
      <c r="DVC17">
        <v>0.2</v>
      </c>
      <c r="DVD17">
        <v>0.2</v>
      </c>
      <c r="DVE17">
        <v>0.2</v>
      </c>
      <c r="DVF17">
        <v>0.2</v>
      </c>
      <c r="DVG17">
        <v>0.2</v>
      </c>
      <c r="DVH17">
        <v>0</v>
      </c>
      <c r="DVI17">
        <v>0.2</v>
      </c>
      <c r="DVJ17">
        <v>0.2</v>
      </c>
      <c r="DVK17">
        <v>0.2</v>
      </c>
      <c r="DVL17">
        <v>0</v>
      </c>
      <c r="DVM17">
        <v>0.2</v>
      </c>
      <c r="DVN17">
        <v>0.2</v>
      </c>
      <c r="DVO17">
        <v>0.2</v>
      </c>
      <c r="DVP17">
        <v>0.2</v>
      </c>
      <c r="DVQ17">
        <v>0</v>
      </c>
      <c r="DVR17">
        <v>0.2</v>
      </c>
      <c r="DVS17">
        <v>0</v>
      </c>
      <c r="DVT17">
        <v>0.2</v>
      </c>
      <c r="DVU17">
        <v>0.2</v>
      </c>
      <c r="DVV17">
        <v>0</v>
      </c>
      <c r="DVW17">
        <v>0.2</v>
      </c>
      <c r="DVX17">
        <v>0</v>
      </c>
      <c r="DVY17">
        <v>0.2</v>
      </c>
      <c r="DVZ17">
        <v>0</v>
      </c>
      <c r="DWA17">
        <v>0</v>
      </c>
      <c r="DWB17">
        <v>0</v>
      </c>
      <c r="DWC17">
        <v>0.2</v>
      </c>
      <c r="DWD17">
        <v>0.2</v>
      </c>
      <c r="DWE17">
        <v>0</v>
      </c>
      <c r="DWF17">
        <v>0</v>
      </c>
      <c r="DWG17">
        <v>0</v>
      </c>
      <c r="DWH17">
        <v>0</v>
      </c>
      <c r="DWI17">
        <v>0.2</v>
      </c>
      <c r="DWJ17">
        <v>0.2</v>
      </c>
      <c r="DWK17">
        <v>0</v>
      </c>
      <c r="DWL17">
        <v>0</v>
      </c>
      <c r="DWM17">
        <v>0</v>
      </c>
      <c r="DWN17">
        <v>0.2</v>
      </c>
      <c r="DWO17">
        <v>0</v>
      </c>
      <c r="DWP17">
        <v>0.2</v>
      </c>
      <c r="DWQ17">
        <v>0</v>
      </c>
      <c r="DWR17">
        <v>0</v>
      </c>
      <c r="DWS17">
        <v>0.2</v>
      </c>
      <c r="DWT17">
        <v>0</v>
      </c>
      <c r="DWU17">
        <v>0</v>
      </c>
      <c r="DWV17">
        <v>0</v>
      </c>
      <c r="DWW17">
        <v>0.2</v>
      </c>
      <c r="DWX17">
        <v>0</v>
      </c>
      <c r="DWY17">
        <v>0.2</v>
      </c>
      <c r="DWZ17">
        <v>0.2</v>
      </c>
      <c r="DXA17">
        <v>0</v>
      </c>
      <c r="DXB17">
        <v>0</v>
      </c>
      <c r="DXC17">
        <v>0.2</v>
      </c>
      <c r="DXD17">
        <v>0</v>
      </c>
      <c r="DXE17">
        <v>0</v>
      </c>
      <c r="DXF17">
        <v>0.2</v>
      </c>
      <c r="DXG17">
        <v>0</v>
      </c>
      <c r="DXH17">
        <v>0</v>
      </c>
      <c r="DXI17">
        <v>0</v>
      </c>
      <c r="DXJ17">
        <v>0.2</v>
      </c>
      <c r="DXK17">
        <v>0.2</v>
      </c>
      <c r="DXL17">
        <v>0</v>
      </c>
      <c r="DXM17">
        <v>0.2</v>
      </c>
      <c r="DXN17">
        <v>0.2</v>
      </c>
      <c r="DXO17">
        <v>0.2</v>
      </c>
      <c r="DXP17">
        <v>0.2</v>
      </c>
      <c r="DXQ17">
        <v>0</v>
      </c>
      <c r="DXR17">
        <v>0.2</v>
      </c>
      <c r="DXS17">
        <v>0</v>
      </c>
      <c r="DXT17">
        <v>0.2</v>
      </c>
      <c r="DXU17">
        <v>0.2</v>
      </c>
      <c r="DXV17">
        <v>0</v>
      </c>
      <c r="DXW17">
        <v>0</v>
      </c>
      <c r="DXX17">
        <v>0</v>
      </c>
      <c r="DXY17">
        <v>0.2</v>
      </c>
      <c r="DXZ17">
        <v>0.2</v>
      </c>
      <c r="DYA17">
        <v>0.2</v>
      </c>
      <c r="DYB17">
        <v>0.2</v>
      </c>
      <c r="DYC17">
        <v>0</v>
      </c>
      <c r="DYD17">
        <v>0.2</v>
      </c>
      <c r="DYE17">
        <v>0.2</v>
      </c>
      <c r="DYF17">
        <v>0.2</v>
      </c>
      <c r="DYG17">
        <v>0</v>
      </c>
      <c r="DYH17">
        <v>0</v>
      </c>
      <c r="DYI17">
        <v>0.2</v>
      </c>
      <c r="DYJ17">
        <v>0.2</v>
      </c>
      <c r="DYK17">
        <v>0</v>
      </c>
      <c r="DYL17">
        <v>0</v>
      </c>
      <c r="DYM17">
        <v>0</v>
      </c>
      <c r="DYN17">
        <v>0</v>
      </c>
      <c r="DYO17">
        <v>0.2</v>
      </c>
      <c r="DYP17">
        <v>0</v>
      </c>
      <c r="DYQ17">
        <v>0</v>
      </c>
      <c r="DYR17">
        <v>0.2</v>
      </c>
      <c r="DYS17">
        <v>0</v>
      </c>
      <c r="DYT17">
        <v>0</v>
      </c>
      <c r="DYU17">
        <v>0</v>
      </c>
      <c r="DYV17">
        <v>0.2</v>
      </c>
      <c r="DYW17">
        <v>0.2</v>
      </c>
      <c r="DYX17">
        <v>0</v>
      </c>
      <c r="DYY17">
        <v>0</v>
      </c>
      <c r="DYZ17">
        <v>0.2</v>
      </c>
      <c r="DZA17">
        <v>0</v>
      </c>
      <c r="DZB17">
        <v>0.2</v>
      </c>
      <c r="DZC17">
        <v>0.2</v>
      </c>
      <c r="DZD17">
        <v>0</v>
      </c>
      <c r="DZE17">
        <v>0</v>
      </c>
      <c r="DZF17">
        <v>0.2</v>
      </c>
      <c r="DZG17">
        <v>0</v>
      </c>
      <c r="DZH17">
        <v>0.2</v>
      </c>
      <c r="DZI17">
        <v>0</v>
      </c>
      <c r="DZJ17">
        <v>0</v>
      </c>
      <c r="DZK17">
        <v>0</v>
      </c>
      <c r="DZL17">
        <v>0</v>
      </c>
      <c r="DZM17">
        <v>0.2</v>
      </c>
      <c r="DZN17">
        <v>0</v>
      </c>
      <c r="DZO17">
        <v>0</v>
      </c>
      <c r="DZP17">
        <v>0</v>
      </c>
      <c r="DZQ17">
        <v>0.2</v>
      </c>
      <c r="DZR17">
        <v>0.2</v>
      </c>
      <c r="DZS17">
        <v>0</v>
      </c>
      <c r="DZT17">
        <v>0</v>
      </c>
      <c r="DZU17">
        <v>0</v>
      </c>
      <c r="DZV17">
        <v>0</v>
      </c>
      <c r="DZW17">
        <v>0.2</v>
      </c>
      <c r="DZX17">
        <v>0</v>
      </c>
      <c r="DZY17">
        <v>0.2</v>
      </c>
      <c r="DZZ17">
        <v>0</v>
      </c>
      <c r="EAA17">
        <v>0</v>
      </c>
      <c r="EAB17">
        <v>0.2</v>
      </c>
      <c r="EAC17">
        <v>0.2</v>
      </c>
      <c r="EAD17">
        <v>0</v>
      </c>
      <c r="EAE17">
        <v>0</v>
      </c>
      <c r="EAF17">
        <v>0.2</v>
      </c>
      <c r="EAG17">
        <v>0.2</v>
      </c>
      <c r="EAH17">
        <v>0</v>
      </c>
      <c r="EAI17">
        <v>0.2</v>
      </c>
      <c r="EAJ17">
        <v>0.2</v>
      </c>
      <c r="EAK17">
        <v>0.2</v>
      </c>
      <c r="EAL17">
        <v>0</v>
      </c>
      <c r="EAM17">
        <v>0.2</v>
      </c>
      <c r="EAN17">
        <v>0</v>
      </c>
      <c r="EAO17">
        <v>0.2</v>
      </c>
      <c r="EAP17">
        <v>0.2</v>
      </c>
      <c r="EAQ17">
        <v>0</v>
      </c>
      <c r="EAR17">
        <v>0.2</v>
      </c>
      <c r="EAS17">
        <v>0</v>
      </c>
      <c r="EAT17">
        <v>0</v>
      </c>
      <c r="EAU17">
        <v>0.2</v>
      </c>
      <c r="EAV17">
        <v>0.2</v>
      </c>
      <c r="EAW17">
        <v>0.2</v>
      </c>
      <c r="EAX17">
        <v>0</v>
      </c>
      <c r="EAY17">
        <v>0.2</v>
      </c>
      <c r="EAZ17">
        <v>0.2</v>
      </c>
      <c r="EBA17">
        <v>0.2</v>
      </c>
      <c r="EBB17">
        <v>0.2</v>
      </c>
      <c r="EBC17">
        <v>0</v>
      </c>
      <c r="EBD17">
        <v>0</v>
      </c>
      <c r="EBE17">
        <v>0</v>
      </c>
      <c r="EBF17">
        <v>0</v>
      </c>
      <c r="EBG17">
        <v>0.2</v>
      </c>
      <c r="EBH17">
        <v>0</v>
      </c>
      <c r="EBI17">
        <v>0</v>
      </c>
      <c r="EBJ17">
        <v>0.2</v>
      </c>
      <c r="EBK17">
        <v>0.2</v>
      </c>
      <c r="EBL17">
        <v>0</v>
      </c>
      <c r="EBM17">
        <v>0.2</v>
      </c>
      <c r="EBN17">
        <v>0</v>
      </c>
      <c r="EBO17">
        <v>0.2</v>
      </c>
      <c r="EBP17">
        <v>0.2</v>
      </c>
      <c r="EBQ17">
        <v>0.2</v>
      </c>
      <c r="EBR17">
        <v>0</v>
      </c>
      <c r="EBS17">
        <v>0</v>
      </c>
      <c r="EBT17">
        <v>0.2</v>
      </c>
      <c r="EBU17">
        <v>0.2</v>
      </c>
      <c r="EBV17">
        <v>0.2</v>
      </c>
      <c r="EBW17">
        <v>0</v>
      </c>
      <c r="EBX17">
        <v>0.2</v>
      </c>
      <c r="EBY17">
        <v>0.2</v>
      </c>
      <c r="EBZ17">
        <v>0</v>
      </c>
      <c r="ECA17">
        <v>0.2</v>
      </c>
      <c r="ECB17">
        <v>0.2</v>
      </c>
      <c r="ECC17">
        <v>0</v>
      </c>
      <c r="ECD17">
        <v>0.2</v>
      </c>
      <c r="ECE17">
        <v>0</v>
      </c>
      <c r="ECF17">
        <v>0</v>
      </c>
      <c r="ECG17">
        <v>0</v>
      </c>
      <c r="ECH17">
        <v>0.2</v>
      </c>
      <c r="ECI17">
        <v>0.2</v>
      </c>
      <c r="ECJ17">
        <v>0.2</v>
      </c>
      <c r="ECK17">
        <v>0</v>
      </c>
      <c r="ECL17">
        <v>0</v>
      </c>
      <c r="ECM17">
        <v>0.2</v>
      </c>
      <c r="ECN17">
        <v>0.2</v>
      </c>
      <c r="ECO17">
        <v>0</v>
      </c>
      <c r="ECP17">
        <v>0</v>
      </c>
      <c r="ECQ17">
        <v>0.2</v>
      </c>
      <c r="ECR17">
        <v>0.2</v>
      </c>
      <c r="ECS17">
        <v>0</v>
      </c>
      <c r="ECT17">
        <v>0</v>
      </c>
      <c r="ECU17">
        <v>0</v>
      </c>
      <c r="ECV17">
        <v>0</v>
      </c>
      <c r="ECW17">
        <v>0.2</v>
      </c>
      <c r="ECX17">
        <v>0.2</v>
      </c>
      <c r="ECY17">
        <v>0</v>
      </c>
      <c r="ECZ17">
        <v>0.2</v>
      </c>
      <c r="EDA17">
        <v>0.2</v>
      </c>
      <c r="EDB17">
        <v>0.2</v>
      </c>
      <c r="EDC17">
        <v>0.2</v>
      </c>
      <c r="EDD17">
        <v>0.2</v>
      </c>
      <c r="EDE17">
        <v>0</v>
      </c>
      <c r="EDF17">
        <v>0.2</v>
      </c>
      <c r="EDG17">
        <v>0</v>
      </c>
      <c r="EDH17">
        <v>0.2</v>
      </c>
      <c r="EDI17">
        <v>0.2</v>
      </c>
      <c r="EDJ17">
        <v>0.2</v>
      </c>
      <c r="EDK17">
        <v>0.2</v>
      </c>
      <c r="EDL17">
        <v>0</v>
      </c>
      <c r="EDM17">
        <v>0.2</v>
      </c>
      <c r="EDN17">
        <v>0.2</v>
      </c>
      <c r="EDO17">
        <v>0</v>
      </c>
      <c r="EDP17">
        <v>0</v>
      </c>
      <c r="EDQ17">
        <v>0</v>
      </c>
      <c r="EDR17">
        <v>0.2</v>
      </c>
      <c r="EDS17">
        <v>0</v>
      </c>
      <c r="EDT17">
        <v>0</v>
      </c>
      <c r="EDU17">
        <v>0</v>
      </c>
      <c r="EDV17">
        <v>0</v>
      </c>
      <c r="EDW17">
        <v>0</v>
      </c>
      <c r="EDX17">
        <v>0.2</v>
      </c>
      <c r="EDY17">
        <v>0</v>
      </c>
      <c r="EDZ17">
        <v>0</v>
      </c>
      <c r="EEA17">
        <v>0</v>
      </c>
      <c r="EEB17">
        <v>0</v>
      </c>
      <c r="EEC17">
        <v>0.2</v>
      </c>
      <c r="EED17">
        <v>0.2</v>
      </c>
      <c r="EEE17">
        <v>0</v>
      </c>
      <c r="EEF17">
        <v>0</v>
      </c>
      <c r="EEG17">
        <v>0</v>
      </c>
      <c r="EEH17">
        <v>0.2</v>
      </c>
      <c r="EEI17">
        <v>0</v>
      </c>
      <c r="EEJ17">
        <v>0.2</v>
      </c>
      <c r="EEK17">
        <v>0</v>
      </c>
      <c r="EEL17">
        <v>0.2</v>
      </c>
      <c r="EEM17">
        <v>0</v>
      </c>
      <c r="EEN17">
        <v>0</v>
      </c>
      <c r="EEO17">
        <v>0</v>
      </c>
      <c r="EEP17">
        <v>0.2</v>
      </c>
      <c r="EEQ17">
        <v>0</v>
      </c>
      <c r="EER17">
        <v>0</v>
      </c>
      <c r="EES17">
        <v>0</v>
      </c>
      <c r="EET17">
        <v>0</v>
      </c>
      <c r="EEU17">
        <v>0</v>
      </c>
      <c r="EEV17">
        <v>0.2</v>
      </c>
      <c r="EEW17">
        <v>0.2</v>
      </c>
      <c r="EEX17">
        <v>0</v>
      </c>
      <c r="EEY17">
        <v>0.2</v>
      </c>
      <c r="EEZ17">
        <v>0.2</v>
      </c>
      <c r="EFA17">
        <v>0.2</v>
      </c>
      <c r="EFB17">
        <v>0.2</v>
      </c>
      <c r="EFC17">
        <v>0</v>
      </c>
      <c r="EFD17">
        <v>0.2</v>
      </c>
      <c r="EFE17">
        <v>0</v>
      </c>
      <c r="EFF17">
        <v>0.2</v>
      </c>
      <c r="EFG17">
        <v>0</v>
      </c>
      <c r="EFH17">
        <v>0</v>
      </c>
      <c r="EFI17">
        <v>0.2</v>
      </c>
      <c r="EFJ17">
        <v>0</v>
      </c>
      <c r="EFK17">
        <v>0.2</v>
      </c>
      <c r="EFL17">
        <v>0</v>
      </c>
      <c r="EFM17">
        <v>0.2</v>
      </c>
      <c r="EFN17">
        <v>0</v>
      </c>
      <c r="EFO17">
        <v>0.2</v>
      </c>
      <c r="EFP17">
        <v>0</v>
      </c>
      <c r="EFQ17">
        <v>0</v>
      </c>
      <c r="EFR17">
        <v>0</v>
      </c>
      <c r="EFS17">
        <v>0.2</v>
      </c>
      <c r="EFT17">
        <v>0</v>
      </c>
      <c r="EFU17">
        <v>0</v>
      </c>
      <c r="EFV17">
        <v>0</v>
      </c>
      <c r="EFW17">
        <v>0.2</v>
      </c>
      <c r="EFX17">
        <v>0.2</v>
      </c>
      <c r="EFY17">
        <v>0.2</v>
      </c>
      <c r="EFZ17">
        <v>0.2</v>
      </c>
      <c r="EGA17">
        <v>0</v>
      </c>
      <c r="EGB17">
        <v>0</v>
      </c>
      <c r="EGC17">
        <v>0</v>
      </c>
      <c r="EGD17">
        <v>0</v>
      </c>
      <c r="EGE17">
        <v>0.2</v>
      </c>
      <c r="EGF17">
        <v>0</v>
      </c>
      <c r="EGG17">
        <v>0</v>
      </c>
      <c r="EGH17">
        <v>0.2</v>
      </c>
      <c r="EGI17">
        <v>0</v>
      </c>
      <c r="EGJ17">
        <v>0</v>
      </c>
      <c r="EGK17">
        <v>0.2</v>
      </c>
      <c r="EGL17">
        <v>0</v>
      </c>
      <c r="EGM17">
        <v>0.2</v>
      </c>
      <c r="EGN17">
        <v>0</v>
      </c>
      <c r="EGO17">
        <v>0.2</v>
      </c>
      <c r="EGP17">
        <v>0</v>
      </c>
      <c r="EGQ17">
        <v>0.2</v>
      </c>
      <c r="EGR17">
        <v>0</v>
      </c>
      <c r="EGS17">
        <v>0.2</v>
      </c>
      <c r="EGT17">
        <v>0</v>
      </c>
      <c r="EGU17">
        <v>0.2</v>
      </c>
      <c r="EGV17">
        <v>0.2</v>
      </c>
      <c r="EGW17">
        <v>0</v>
      </c>
      <c r="EGX17">
        <v>0.2</v>
      </c>
      <c r="EGY17">
        <v>0</v>
      </c>
      <c r="EGZ17">
        <v>0</v>
      </c>
      <c r="EHA17">
        <v>0</v>
      </c>
      <c r="EHB17">
        <v>0.2</v>
      </c>
      <c r="EHC17">
        <v>0</v>
      </c>
      <c r="EHD17">
        <v>0.2</v>
      </c>
      <c r="EHE17">
        <v>0.2</v>
      </c>
      <c r="EHF17">
        <v>0</v>
      </c>
      <c r="EHG17">
        <v>0.2</v>
      </c>
      <c r="EHH17">
        <v>0.2</v>
      </c>
      <c r="EHI17">
        <v>0</v>
      </c>
      <c r="EHJ17">
        <v>0.2</v>
      </c>
      <c r="EHK17">
        <v>0.2</v>
      </c>
      <c r="EHL17">
        <v>0.2</v>
      </c>
      <c r="EHM17">
        <v>0</v>
      </c>
      <c r="EHN17">
        <v>0.2</v>
      </c>
      <c r="EHO17">
        <v>0</v>
      </c>
      <c r="EHP17">
        <v>0.2</v>
      </c>
      <c r="EHQ17">
        <v>0</v>
      </c>
      <c r="EHR17">
        <v>0</v>
      </c>
      <c r="EHS17">
        <v>0.2</v>
      </c>
      <c r="EHT17">
        <v>0.2</v>
      </c>
      <c r="EHU17">
        <v>0</v>
      </c>
      <c r="EHV17">
        <v>0.2</v>
      </c>
      <c r="EHW17">
        <v>0</v>
      </c>
      <c r="EHX17">
        <v>0</v>
      </c>
      <c r="EHY17">
        <v>0</v>
      </c>
      <c r="EHZ17">
        <v>0</v>
      </c>
      <c r="EIA17">
        <v>0</v>
      </c>
      <c r="EIB17">
        <v>0</v>
      </c>
      <c r="EIC17">
        <v>0</v>
      </c>
      <c r="EID17">
        <v>0.2</v>
      </c>
      <c r="EIE17">
        <v>0</v>
      </c>
      <c r="EIF17">
        <v>0.2</v>
      </c>
      <c r="EIG17">
        <v>0</v>
      </c>
      <c r="EIH17">
        <v>0.2</v>
      </c>
      <c r="EII17">
        <v>0</v>
      </c>
      <c r="EIJ17">
        <v>0</v>
      </c>
      <c r="EIK17">
        <v>0.2</v>
      </c>
      <c r="EIL17">
        <v>0</v>
      </c>
      <c r="EIM17">
        <v>0.2</v>
      </c>
      <c r="EIN17">
        <v>0.2</v>
      </c>
      <c r="EIO17">
        <v>0.2</v>
      </c>
      <c r="EIP17">
        <v>0</v>
      </c>
      <c r="EIQ17">
        <v>0.2</v>
      </c>
      <c r="EIR17">
        <v>0.2</v>
      </c>
      <c r="EIS17">
        <v>0</v>
      </c>
      <c r="EIT17">
        <v>0.2</v>
      </c>
      <c r="EIU17">
        <v>0.2</v>
      </c>
      <c r="EIV17">
        <v>0</v>
      </c>
      <c r="EIW17">
        <v>0.2</v>
      </c>
      <c r="EIX17">
        <v>0.2</v>
      </c>
      <c r="EIY17">
        <v>0</v>
      </c>
      <c r="EIZ17">
        <v>0.2</v>
      </c>
      <c r="EJA17">
        <v>0</v>
      </c>
      <c r="EJB17">
        <v>0.2</v>
      </c>
      <c r="EJC17">
        <v>0</v>
      </c>
      <c r="EJD17">
        <v>0.2</v>
      </c>
      <c r="EJE17">
        <v>0</v>
      </c>
      <c r="EJF17">
        <v>0</v>
      </c>
      <c r="EJG17">
        <v>0.2</v>
      </c>
      <c r="EJH17">
        <v>0.2</v>
      </c>
      <c r="EJI17">
        <v>0.2</v>
      </c>
      <c r="EJJ17">
        <v>0</v>
      </c>
      <c r="EJK17">
        <v>0</v>
      </c>
      <c r="EJL17">
        <v>0.2</v>
      </c>
      <c r="EJM17">
        <v>0.2</v>
      </c>
      <c r="EJN17">
        <v>0.2</v>
      </c>
      <c r="EJO17">
        <v>0.2</v>
      </c>
      <c r="EJP17">
        <v>0</v>
      </c>
      <c r="EJQ17">
        <v>0.2</v>
      </c>
      <c r="EJR17">
        <v>0.2</v>
      </c>
      <c r="EJS17">
        <v>0.2</v>
      </c>
      <c r="EJT17">
        <v>0.2</v>
      </c>
      <c r="EJU17">
        <v>0</v>
      </c>
      <c r="EJV17">
        <v>0.2</v>
      </c>
      <c r="EJW17">
        <v>0.2</v>
      </c>
      <c r="EJX17">
        <v>0</v>
      </c>
      <c r="EJY17">
        <v>0.2</v>
      </c>
      <c r="EJZ17">
        <v>0</v>
      </c>
      <c r="EKA17">
        <v>0.2</v>
      </c>
      <c r="EKB17">
        <v>0.2</v>
      </c>
      <c r="EKC17">
        <v>0.2</v>
      </c>
      <c r="EKD17">
        <v>0.2</v>
      </c>
      <c r="EKE17">
        <v>0</v>
      </c>
      <c r="EKF17">
        <v>0</v>
      </c>
      <c r="EKG17">
        <v>0.2</v>
      </c>
      <c r="EKH17">
        <v>0</v>
      </c>
      <c r="EKI17">
        <v>0</v>
      </c>
      <c r="EKJ17">
        <v>0.2</v>
      </c>
      <c r="EKK17">
        <v>0</v>
      </c>
      <c r="EKL17">
        <v>0.2</v>
      </c>
      <c r="EKM17">
        <v>0.2</v>
      </c>
      <c r="EKN17">
        <v>0</v>
      </c>
      <c r="EKO17">
        <v>0.2</v>
      </c>
      <c r="EKP17">
        <v>0.2</v>
      </c>
      <c r="EKQ17">
        <v>0.2</v>
      </c>
      <c r="EKR17">
        <v>0.2</v>
      </c>
      <c r="EKS17">
        <v>0</v>
      </c>
      <c r="EKT17">
        <v>0</v>
      </c>
      <c r="EKU17">
        <v>0.2</v>
      </c>
      <c r="EKV17">
        <v>0.2</v>
      </c>
      <c r="EKW17">
        <v>0.2</v>
      </c>
      <c r="EKX17">
        <v>0.2</v>
      </c>
      <c r="EKY17">
        <v>0</v>
      </c>
      <c r="EKZ17">
        <v>0.2</v>
      </c>
      <c r="ELA17">
        <v>0</v>
      </c>
      <c r="ELB17">
        <v>0</v>
      </c>
      <c r="ELC17">
        <v>0.2</v>
      </c>
      <c r="ELD17">
        <v>0</v>
      </c>
      <c r="ELE17">
        <v>0</v>
      </c>
      <c r="ELF17">
        <v>0</v>
      </c>
      <c r="ELG17">
        <v>0</v>
      </c>
      <c r="ELH17">
        <v>0</v>
      </c>
      <c r="ELI17">
        <v>0</v>
      </c>
      <c r="ELJ17">
        <v>0.2</v>
      </c>
      <c r="ELK17">
        <v>0</v>
      </c>
      <c r="ELL17">
        <v>0.2</v>
      </c>
      <c r="ELM17">
        <v>0.2</v>
      </c>
      <c r="ELN17">
        <v>0</v>
      </c>
      <c r="ELO17">
        <v>0</v>
      </c>
      <c r="ELP17">
        <v>0.2</v>
      </c>
      <c r="ELQ17">
        <v>0.2</v>
      </c>
      <c r="ELR17">
        <v>0</v>
      </c>
      <c r="ELS17">
        <v>0.2</v>
      </c>
      <c r="ELT17">
        <v>0.2</v>
      </c>
      <c r="ELU17">
        <v>0</v>
      </c>
      <c r="ELV17">
        <v>0</v>
      </c>
      <c r="ELW17">
        <v>0.2</v>
      </c>
      <c r="ELX17">
        <v>0</v>
      </c>
      <c r="ELY17">
        <v>0</v>
      </c>
      <c r="ELZ17">
        <v>0</v>
      </c>
      <c r="EMA17">
        <v>0</v>
      </c>
      <c r="EMB17">
        <v>0</v>
      </c>
      <c r="EMC17">
        <v>0</v>
      </c>
      <c r="EMD17">
        <v>0.2</v>
      </c>
      <c r="EME17">
        <v>0</v>
      </c>
      <c r="EMF17">
        <v>0</v>
      </c>
      <c r="EMG17">
        <v>0</v>
      </c>
      <c r="EMH17">
        <v>0</v>
      </c>
      <c r="EMI17">
        <v>0</v>
      </c>
      <c r="EMJ17">
        <v>0.2</v>
      </c>
      <c r="EMK17">
        <v>0</v>
      </c>
      <c r="EML17">
        <v>0.2</v>
      </c>
      <c r="EMM17">
        <v>0</v>
      </c>
      <c r="EMN17">
        <v>0</v>
      </c>
      <c r="EMO17">
        <v>0.2</v>
      </c>
      <c r="EMP17">
        <v>0.2</v>
      </c>
      <c r="EMQ17">
        <v>0.2</v>
      </c>
      <c r="EMR17">
        <v>0.2</v>
      </c>
      <c r="EMS17">
        <v>0</v>
      </c>
      <c r="EMT17">
        <v>0</v>
      </c>
      <c r="EMU17">
        <v>0</v>
      </c>
      <c r="EMV17">
        <v>0.2</v>
      </c>
      <c r="EMW17">
        <v>0.2</v>
      </c>
      <c r="EMX17">
        <v>0.2</v>
      </c>
      <c r="EMY17">
        <v>0</v>
      </c>
      <c r="EMZ17">
        <v>0</v>
      </c>
      <c r="ENA17">
        <v>0</v>
      </c>
      <c r="ENB17">
        <v>0.2</v>
      </c>
      <c r="ENC17">
        <v>0.2</v>
      </c>
      <c r="END17">
        <v>0.2</v>
      </c>
      <c r="ENE17">
        <v>0.2</v>
      </c>
      <c r="ENF17">
        <v>0.2</v>
      </c>
      <c r="ENG17">
        <v>0.2</v>
      </c>
      <c r="ENH17">
        <v>0.2</v>
      </c>
      <c r="ENI17">
        <v>0.2</v>
      </c>
      <c r="ENJ17">
        <v>0</v>
      </c>
      <c r="ENK17">
        <v>0.2</v>
      </c>
      <c r="ENL17">
        <v>0</v>
      </c>
      <c r="ENM17">
        <v>0.2</v>
      </c>
      <c r="ENN17">
        <v>0</v>
      </c>
      <c r="ENO17">
        <v>0</v>
      </c>
      <c r="ENP17">
        <v>0</v>
      </c>
      <c r="ENQ17">
        <v>0</v>
      </c>
      <c r="ENR17">
        <v>0</v>
      </c>
      <c r="ENS17">
        <v>0</v>
      </c>
      <c r="ENT17">
        <v>0</v>
      </c>
      <c r="ENU17">
        <v>0</v>
      </c>
      <c r="ENV17">
        <v>0</v>
      </c>
      <c r="ENW17">
        <v>0</v>
      </c>
      <c r="ENX17">
        <v>0.2</v>
      </c>
      <c r="ENY17">
        <v>0.2</v>
      </c>
      <c r="ENZ17">
        <v>0.2</v>
      </c>
      <c r="EOA17">
        <v>0.2</v>
      </c>
      <c r="EOB17">
        <v>0.2</v>
      </c>
      <c r="EOC17">
        <v>0.2</v>
      </c>
      <c r="EOD17">
        <v>0</v>
      </c>
      <c r="EOE17">
        <v>0</v>
      </c>
      <c r="EOF17">
        <v>0</v>
      </c>
      <c r="EOG17">
        <v>0.2</v>
      </c>
      <c r="EOH17">
        <v>0.2</v>
      </c>
      <c r="EOI17">
        <v>0</v>
      </c>
      <c r="EOJ17">
        <v>0.2</v>
      </c>
      <c r="EOK17">
        <v>0</v>
      </c>
      <c r="EOL17">
        <v>0.2</v>
      </c>
      <c r="EOM17">
        <v>0</v>
      </c>
      <c r="EON17">
        <v>0.2</v>
      </c>
      <c r="EOO17">
        <v>0</v>
      </c>
      <c r="EOP17">
        <v>0.2</v>
      </c>
      <c r="EOQ17">
        <v>0.2</v>
      </c>
      <c r="EOR17">
        <v>0.2</v>
      </c>
      <c r="EOS17">
        <v>0</v>
      </c>
      <c r="EOT17">
        <v>0</v>
      </c>
      <c r="EOU17">
        <v>0.2</v>
      </c>
      <c r="EOV17">
        <v>0.2</v>
      </c>
      <c r="EOW17">
        <v>0</v>
      </c>
      <c r="EOX17">
        <v>0</v>
      </c>
      <c r="EOY17">
        <v>0</v>
      </c>
      <c r="EOZ17">
        <v>0.2</v>
      </c>
      <c r="EPA17">
        <v>0.2</v>
      </c>
      <c r="EPB17">
        <v>0</v>
      </c>
      <c r="EPC17">
        <v>0.2</v>
      </c>
      <c r="EPD17">
        <v>0.2</v>
      </c>
      <c r="EPE17">
        <v>0.2</v>
      </c>
      <c r="EPF17">
        <v>0.2</v>
      </c>
      <c r="EPG17">
        <v>0.2</v>
      </c>
      <c r="EPH17">
        <v>0.2</v>
      </c>
      <c r="EPI17">
        <v>0.2</v>
      </c>
      <c r="EPJ17">
        <v>0.2</v>
      </c>
      <c r="EPK17">
        <v>0</v>
      </c>
      <c r="EPL17">
        <v>0.2</v>
      </c>
      <c r="EPM17">
        <v>0.2</v>
      </c>
      <c r="EPN17">
        <v>0</v>
      </c>
      <c r="EPO17">
        <v>0</v>
      </c>
      <c r="EPP17">
        <v>0</v>
      </c>
      <c r="EPQ17">
        <v>0</v>
      </c>
      <c r="EPR17">
        <v>0</v>
      </c>
      <c r="EPS17">
        <v>0</v>
      </c>
      <c r="EPT17">
        <v>0</v>
      </c>
      <c r="EPU17">
        <v>0.2</v>
      </c>
      <c r="EPV17">
        <v>0.2</v>
      </c>
      <c r="EPW17">
        <v>0</v>
      </c>
      <c r="EPX17">
        <v>0</v>
      </c>
      <c r="EPY17">
        <v>0.2</v>
      </c>
      <c r="EPZ17">
        <v>0</v>
      </c>
      <c r="EQA17">
        <v>0</v>
      </c>
      <c r="EQB17">
        <v>0.2</v>
      </c>
      <c r="EQC17">
        <v>0</v>
      </c>
      <c r="EQD17">
        <v>0.2</v>
      </c>
      <c r="EQE17">
        <v>0.2</v>
      </c>
      <c r="EQF17">
        <v>0.2</v>
      </c>
      <c r="EQG17">
        <v>0</v>
      </c>
      <c r="EQH17">
        <v>0.2</v>
      </c>
      <c r="EQI17">
        <v>0.2</v>
      </c>
      <c r="EQJ17">
        <v>0.2</v>
      </c>
      <c r="EQK17">
        <v>0.2</v>
      </c>
      <c r="EQL17">
        <v>0</v>
      </c>
      <c r="EQM17">
        <v>0.2</v>
      </c>
      <c r="EQN17">
        <v>0.2</v>
      </c>
      <c r="EQO17">
        <v>0.2</v>
      </c>
      <c r="EQP17">
        <v>0.2</v>
      </c>
      <c r="EQQ17">
        <v>0</v>
      </c>
      <c r="EQR17">
        <v>0</v>
      </c>
      <c r="EQS17">
        <v>0.2</v>
      </c>
      <c r="EQT17">
        <v>0</v>
      </c>
      <c r="EQU17">
        <v>0</v>
      </c>
      <c r="EQV17">
        <v>0.2</v>
      </c>
      <c r="EQW17">
        <v>0.2</v>
      </c>
      <c r="EQX17">
        <v>0.2</v>
      </c>
      <c r="EQY17">
        <v>0</v>
      </c>
      <c r="EQZ17">
        <v>0.2</v>
      </c>
      <c r="ERA17">
        <v>0.2</v>
      </c>
      <c r="ERB17">
        <v>0</v>
      </c>
      <c r="ERC17">
        <v>0.2</v>
      </c>
      <c r="ERD17">
        <v>0.2</v>
      </c>
      <c r="ERE17">
        <v>0</v>
      </c>
      <c r="ERF17">
        <v>0</v>
      </c>
      <c r="ERG17">
        <v>0</v>
      </c>
      <c r="ERH17">
        <v>0.2</v>
      </c>
      <c r="ERI17">
        <v>0</v>
      </c>
      <c r="ERJ17">
        <v>0</v>
      </c>
      <c r="ERK17">
        <v>0.2</v>
      </c>
      <c r="ERL17">
        <v>0.2</v>
      </c>
      <c r="ERM17">
        <v>0</v>
      </c>
      <c r="ERN17">
        <v>0.2</v>
      </c>
      <c r="ERO17">
        <v>0.2</v>
      </c>
      <c r="ERP17">
        <v>0.2</v>
      </c>
      <c r="ERQ17">
        <v>0.2</v>
      </c>
      <c r="ERR17">
        <v>0</v>
      </c>
      <c r="ERS17">
        <v>0.2</v>
      </c>
      <c r="ERT17">
        <v>0</v>
      </c>
      <c r="ERU17">
        <v>0.2</v>
      </c>
      <c r="ERV17">
        <v>0</v>
      </c>
      <c r="ERW17">
        <v>0</v>
      </c>
      <c r="ERX17">
        <v>0</v>
      </c>
      <c r="ERY17">
        <v>0.2</v>
      </c>
      <c r="ERZ17">
        <v>0.2</v>
      </c>
      <c r="ESA17">
        <v>0.2</v>
      </c>
      <c r="ESB17">
        <v>0.2</v>
      </c>
      <c r="ESC17">
        <v>0.2</v>
      </c>
      <c r="ESD17">
        <v>0</v>
      </c>
      <c r="ESE17">
        <v>0</v>
      </c>
      <c r="ESF17">
        <v>0.2</v>
      </c>
      <c r="ESG17">
        <v>0</v>
      </c>
      <c r="ESH17">
        <v>0.2</v>
      </c>
      <c r="ESI17">
        <v>0</v>
      </c>
      <c r="ESJ17">
        <v>0</v>
      </c>
      <c r="ESK17">
        <v>0</v>
      </c>
      <c r="ESL17">
        <v>0.2</v>
      </c>
      <c r="ESM17">
        <v>0</v>
      </c>
      <c r="ESN17">
        <v>0.2</v>
      </c>
      <c r="ESO17">
        <v>0.2</v>
      </c>
      <c r="ESP17">
        <v>0.2</v>
      </c>
      <c r="ESQ17">
        <v>0.2</v>
      </c>
      <c r="ESR17">
        <v>0</v>
      </c>
      <c r="ESS17">
        <v>0.2</v>
      </c>
      <c r="EST17">
        <v>0</v>
      </c>
      <c r="ESU17">
        <v>0.2</v>
      </c>
      <c r="ESV17">
        <v>0</v>
      </c>
      <c r="ESW17">
        <v>0.2</v>
      </c>
      <c r="ESX17">
        <v>0</v>
      </c>
      <c r="ESY17">
        <v>0.2</v>
      </c>
      <c r="ESZ17">
        <v>0</v>
      </c>
      <c r="ETA17">
        <v>0</v>
      </c>
      <c r="ETB17">
        <v>0</v>
      </c>
      <c r="ETC17">
        <v>0.2</v>
      </c>
      <c r="ETD17">
        <v>0</v>
      </c>
      <c r="ETE17">
        <v>0</v>
      </c>
      <c r="ETF17">
        <v>0.2</v>
      </c>
      <c r="ETG17">
        <v>0.2</v>
      </c>
      <c r="ETH17">
        <v>0</v>
      </c>
      <c r="ETI17">
        <v>0</v>
      </c>
      <c r="ETJ17">
        <v>0</v>
      </c>
      <c r="ETK17">
        <v>0</v>
      </c>
      <c r="ETL17">
        <v>0</v>
      </c>
      <c r="ETM17">
        <v>0</v>
      </c>
      <c r="ETN17">
        <v>0</v>
      </c>
      <c r="ETO17">
        <v>0.2</v>
      </c>
      <c r="ETP17">
        <v>0.2</v>
      </c>
      <c r="ETQ17">
        <v>0</v>
      </c>
      <c r="ETR17">
        <v>0</v>
      </c>
      <c r="ETS17">
        <v>0.2</v>
      </c>
      <c r="ETT17">
        <v>0</v>
      </c>
      <c r="ETU17">
        <v>0.2</v>
      </c>
      <c r="ETV17">
        <v>0.2</v>
      </c>
      <c r="ETW17">
        <v>0.2</v>
      </c>
      <c r="ETX17">
        <v>0.2</v>
      </c>
      <c r="ETY17">
        <v>0.2</v>
      </c>
      <c r="ETZ17">
        <v>0</v>
      </c>
      <c r="EUA17">
        <v>0.2</v>
      </c>
      <c r="EUB17">
        <v>0</v>
      </c>
      <c r="EUC17">
        <v>0.2</v>
      </c>
      <c r="EUD17">
        <v>0.2</v>
      </c>
      <c r="EUE17">
        <v>0.2</v>
      </c>
      <c r="EUF17">
        <v>0.2</v>
      </c>
      <c r="EUG17">
        <v>0</v>
      </c>
      <c r="EUH17">
        <v>0.2</v>
      </c>
      <c r="EUI17">
        <v>0</v>
      </c>
      <c r="EUJ17">
        <v>0.2</v>
      </c>
      <c r="EUK17">
        <v>0</v>
      </c>
      <c r="EUL17">
        <v>0</v>
      </c>
      <c r="EUM17">
        <v>0</v>
      </c>
      <c r="EUN17">
        <v>0.2</v>
      </c>
      <c r="EUO17">
        <v>0</v>
      </c>
      <c r="EUP17">
        <v>0.2</v>
      </c>
      <c r="EUQ17">
        <v>0.2</v>
      </c>
      <c r="EUR17">
        <v>0.2</v>
      </c>
      <c r="EUS17">
        <v>0</v>
      </c>
      <c r="EUT17">
        <v>0.2</v>
      </c>
      <c r="EUU17">
        <v>0.2</v>
      </c>
      <c r="EUV17">
        <v>0</v>
      </c>
      <c r="EUW17">
        <v>0.2</v>
      </c>
      <c r="EUX17">
        <v>0.2</v>
      </c>
      <c r="EUY17">
        <v>0</v>
      </c>
      <c r="EUZ17">
        <v>0.2</v>
      </c>
      <c r="EVA17">
        <v>0.2</v>
      </c>
      <c r="EVB17">
        <v>0</v>
      </c>
      <c r="EVC17">
        <v>0.2</v>
      </c>
      <c r="EVD17">
        <v>0</v>
      </c>
      <c r="EVE17">
        <v>0.2</v>
      </c>
      <c r="EVF17">
        <v>0</v>
      </c>
      <c r="EVG17">
        <v>0.2</v>
      </c>
      <c r="EVH17">
        <v>0.2</v>
      </c>
      <c r="EVI17">
        <v>0</v>
      </c>
      <c r="EVJ17">
        <v>0</v>
      </c>
      <c r="EVK17">
        <v>0.2</v>
      </c>
      <c r="EVL17">
        <v>0.2</v>
      </c>
      <c r="EVM17">
        <v>0</v>
      </c>
      <c r="EVN17">
        <v>0</v>
      </c>
      <c r="EVO17">
        <v>0</v>
      </c>
      <c r="EVP17">
        <v>0</v>
      </c>
      <c r="EVQ17">
        <v>0.2</v>
      </c>
      <c r="EVR17">
        <v>0</v>
      </c>
      <c r="EVS17">
        <v>0.2</v>
      </c>
      <c r="EVT17">
        <v>0</v>
      </c>
      <c r="EVU17">
        <v>0</v>
      </c>
      <c r="EVV17">
        <v>0</v>
      </c>
      <c r="EVW17">
        <v>0</v>
      </c>
      <c r="EVX17">
        <v>0.2</v>
      </c>
      <c r="EVY17">
        <v>0.2</v>
      </c>
      <c r="EVZ17">
        <v>0</v>
      </c>
      <c r="EWA17">
        <v>0.2</v>
      </c>
      <c r="EWB17">
        <v>0.2</v>
      </c>
      <c r="EWC17">
        <v>0</v>
      </c>
      <c r="EWD17">
        <v>0.2</v>
      </c>
      <c r="EWE17">
        <v>0.2</v>
      </c>
      <c r="EWF17">
        <v>0.2</v>
      </c>
      <c r="EWG17">
        <v>0</v>
      </c>
      <c r="EWH17">
        <v>0</v>
      </c>
      <c r="EWI17">
        <v>0</v>
      </c>
      <c r="EWJ17">
        <v>0.2</v>
      </c>
      <c r="EWK17">
        <v>0.2</v>
      </c>
      <c r="EWL17">
        <v>0</v>
      </c>
      <c r="EWM17">
        <v>0.2</v>
      </c>
      <c r="EWN17">
        <v>0</v>
      </c>
      <c r="EWO17">
        <v>0.2</v>
      </c>
      <c r="EWP17">
        <v>0.2</v>
      </c>
      <c r="EWQ17">
        <v>0</v>
      </c>
      <c r="EWR17">
        <v>0.2</v>
      </c>
      <c r="EWS17">
        <v>0.2</v>
      </c>
      <c r="EWT17">
        <v>0.2</v>
      </c>
      <c r="EWU17">
        <v>0.2</v>
      </c>
      <c r="EWV17">
        <v>0.2</v>
      </c>
      <c r="EWW17">
        <v>0</v>
      </c>
      <c r="EWX17">
        <v>0</v>
      </c>
      <c r="EWY17">
        <v>0.2</v>
      </c>
      <c r="EWZ17">
        <v>0</v>
      </c>
      <c r="EXA17">
        <v>0.2</v>
      </c>
      <c r="EXB17">
        <v>0.2</v>
      </c>
      <c r="EXC17">
        <v>0</v>
      </c>
      <c r="EXD17">
        <v>0.2</v>
      </c>
      <c r="EXE17">
        <v>0.2</v>
      </c>
      <c r="EXF17">
        <v>0</v>
      </c>
      <c r="EXG17">
        <v>0.2</v>
      </c>
      <c r="EXH17">
        <v>0</v>
      </c>
      <c r="EXI17">
        <v>0</v>
      </c>
      <c r="EXJ17">
        <v>0.2</v>
      </c>
      <c r="EXK17">
        <v>0.2</v>
      </c>
      <c r="EXL17">
        <v>0.2</v>
      </c>
      <c r="EXM17">
        <v>0.2</v>
      </c>
      <c r="EXN17">
        <v>0.2</v>
      </c>
      <c r="EXO17">
        <v>0</v>
      </c>
      <c r="EXP17">
        <v>0</v>
      </c>
      <c r="EXQ17">
        <v>0.2</v>
      </c>
      <c r="EXR17">
        <v>0.2</v>
      </c>
      <c r="EXS17">
        <v>0.2</v>
      </c>
      <c r="EXT17">
        <v>0</v>
      </c>
      <c r="EXU17">
        <v>0.2</v>
      </c>
      <c r="EXV17">
        <v>0</v>
      </c>
      <c r="EXW17">
        <v>0</v>
      </c>
      <c r="EXX17">
        <v>0.2</v>
      </c>
      <c r="EXY17">
        <v>0.2</v>
      </c>
      <c r="EXZ17">
        <v>0</v>
      </c>
      <c r="EYA17">
        <v>0.2</v>
      </c>
      <c r="EYB17">
        <v>0.2</v>
      </c>
      <c r="EYC17">
        <v>0.2</v>
      </c>
      <c r="EYD17">
        <v>0</v>
      </c>
      <c r="EYE17">
        <v>0</v>
      </c>
      <c r="EYF17">
        <v>0</v>
      </c>
      <c r="EYG17">
        <v>0.2</v>
      </c>
      <c r="EYH17">
        <v>0.2</v>
      </c>
      <c r="EYI17">
        <v>0.2</v>
      </c>
      <c r="EYJ17">
        <v>0</v>
      </c>
      <c r="EYK17">
        <v>0.2</v>
      </c>
      <c r="EYL17">
        <v>0</v>
      </c>
      <c r="EYM17">
        <v>0</v>
      </c>
      <c r="EYN17">
        <v>0</v>
      </c>
      <c r="EYO17">
        <v>0.2</v>
      </c>
      <c r="EYP17">
        <v>0</v>
      </c>
      <c r="EYQ17">
        <v>0.2</v>
      </c>
      <c r="EYR17">
        <v>0</v>
      </c>
      <c r="EYS17">
        <v>0.2</v>
      </c>
      <c r="EYT17">
        <v>0</v>
      </c>
      <c r="EYU17">
        <v>0</v>
      </c>
      <c r="EYV17">
        <v>0.2</v>
      </c>
      <c r="EYW17">
        <v>0.2</v>
      </c>
      <c r="EYX17">
        <v>0</v>
      </c>
      <c r="EYY17">
        <v>0.2</v>
      </c>
      <c r="EYZ17">
        <v>0.2</v>
      </c>
      <c r="EZA17">
        <v>0.2</v>
      </c>
      <c r="EZB17">
        <v>0.2</v>
      </c>
      <c r="EZC17">
        <v>0.2</v>
      </c>
      <c r="EZD17">
        <v>0</v>
      </c>
      <c r="EZE17">
        <v>0.2</v>
      </c>
      <c r="EZF17">
        <v>0</v>
      </c>
      <c r="EZG17">
        <v>0.2</v>
      </c>
      <c r="EZH17">
        <v>0</v>
      </c>
      <c r="EZI17">
        <v>0</v>
      </c>
      <c r="EZJ17">
        <v>0.2</v>
      </c>
      <c r="EZK17">
        <v>0.2</v>
      </c>
      <c r="EZL17">
        <v>0.2</v>
      </c>
      <c r="EZM17">
        <v>0</v>
      </c>
      <c r="EZN17">
        <v>0</v>
      </c>
      <c r="EZO17">
        <v>0</v>
      </c>
      <c r="EZP17">
        <v>0</v>
      </c>
      <c r="EZQ17">
        <v>0.2</v>
      </c>
      <c r="EZR17">
        <v>0</v>
      </c>
      <c r="EZS17">
        <v>0</v>
      </c>
      <c r="EZT17">
        <v>0</v>
      </c>
      <c r="EZU17">
        <v>0</v>
      </c>
      <c r="EZV17">
        <v>0.2</v>
      </c>
      <c r="EZW17">
        <v>0.2</v>
      </c>
      <c r="EZX17">
        <v>0</v>
      </c>
      <c r="EZY17">
        <v>0</v>
      </c>
      <c r="EZZ17">
        <v>0.2</v>
      </c>
      <c r="FAA17">
        <v>0</v>
      </c>
      <c r="FAB17">
        <v>0</v>
      </c>
      <c r="FAC17">
        <v>0.2</v>
      </c>
      <c r="FAD17">
        <v>0</v>
      </c>
      <c r="FAE17">
        <v>0.2</v>
      </c>
      <c r="FAF17">
        <v>0.2</v>
      </c>
      <c r="FAG17">
        <v>0</v>
      </c>
      <c r="FAH17">
        <v>0</v>
      </c>
      <c r="FAI17">
        <v>0</v>
      </c>
      <c r="FAJ17">
        <v>0.2</v>
      </c>
      <c r="FAK17">
        <v>0.2</v>
      </c>
      <c r="FAL17">
        <v>0</v>
      </c>
      <c r="FAM17">
        <v>0.2</v>
      </c>
      <c r="FAN17">
        <v>0.2</v>
      </c>
      <c r="FAO17">
        <v>0.2</v>
      </c>
      <c r="FAP17">
        <v>0</v>
      </c>
      <c r="FAQ17">
        <v>0</v>
      </c>
      <c r="FAR17">
        <v>0.2</v>
      </c>
      <c r="FAS17">
        <v>0.2</v>
      </c>
      <c r="FAT17">
        <v>0.2</v>
      </c>
      <c r="FAU17">
        <v>0</v>
      </c>
      <c r="FAV17">
        <v>0.2</v>
      </c>
      <c r="FAW17">
        <v>0.2</v>
      </c>
      <c r="FAX17">
        <v>0</v>
      </c>
      <c r="FAY17">
        <v>0.2</v>
      </c>
      <c r="FAZ17">
        <v>0</v>
      </c>
      <c r="FBA17">
        <v>0.2</v>
      </c>
      <c r="FBB17">
        <v>0</v>
      </c>
      <c r="FBC17">
        <v>0</v>
      </c>
      <c r="FBD17">
        <v>0.2</v>
      </c>
      <c r="FBE17">
        <v>0.2</v>
      </c>
      <c r="FBF17">
        <v>0</v>
      </c>
      <c r="FBG17">
        <v>0</v>
      </c>
      <c r="FBH17">
        <v>0</v>
      </c>
      <c r="FBI17">
        <v>0.2</v>
      </c>
      <c r="FBJ17">
        <v>0</v>
      </c>
      <c r="FBK17">
        <v>0</v>
      </c>
      <c r="FBL17">
        <v>0</v>
      </c>
      <c r="FBM17">
        <v>0</v>
      </c>
      <c r="FBN17">
        <v>0</v>
      </c>
      <c r="FBO17">
        <v>0</v>
      </c>
      <c r="FBP17">
        <v>0</v>
      </c>
      <c r="FBQ17">
        <v>0</v>
      </c>
      <c r="FBR17">
        <v>0.2</v>
      </c>
      <c r="FBS17">
        <v>0</v>
      </c>
      <c r="FBT17">
        <v>0.2</v>
      </c>
      <c r="FBU17">
        <v>0</v>
      </c>
      <c r="FBV17">
        <v>0</v>
      </c>
      <c r="FBW17">
        <v>0.2</v>
      </c>
      <c r="FBX17">
        <v>0.2</v>
      </c>
      <c r="FBY17">
        <v>0.2</v>
      </c>
      <c r="FBZ17">
        <v>0</v>
      </c>
      <c r="FCA17">
        <v>0.2</v>
      </c>
      <c r="FCB17">
        <v>0</v>
      </c>
      <c r="FCC17">
        <v>0.2</v>
      </c>
      <c r="FCD17">
        <v>0</v>
      </c>
      <c r="FCE17">
        <v>0</v>
      </c>
      <c r="FCF17">
        <v>0.2</v>
      </c>
      <c r="FCG17">
        <v>0.2</v>
      </c>
      <c r="FCH17">
        <v>0</v>
      </c>
      <c r="FCI17">
        <v>0</v>
      </c>
      <c r="FCJ17">
        <v>0.2</v>
      </c>
      <c r="FCK17">
        <v>0</v>
      </c>
      <c r="FCL17">
        <v>0.2</v>
      </c>
      <c r="FCM17">
        <v>0.2</v>
      </c>
      <c r="FCN17">
        <v>0.2</v>
      </c>
      <c r="FCO17">
        <v>0</v>
      </c>
      <c r="FCP17">
        <v>0</v>
      </c>
      <c r="FCQ17">
        <v>0</v>
      </c>
      <c r="FCR17">
        <v>0.2</v>
      </c>
      <c r="FCS17">
        <v>0.2</v>
      </c>
      <c r="FCT17">
        <v>0.2</v>
      </c>
      <c r="FCU17">
        <v>0</v>
      </c>
      <c r="FCV17">
        <v>0</v>
      </c>
      <c r="FCW17">
        <v>0.2</v>
      </c>
      <c r="FCX17">
        <v>0.2</v>
      </c>
      <c r="FCY17">
        <v>0</v>
      </c>
      <c r="FCZ17">
        <v>0</v>
      </c>
      <c r="FDA17">
        <v>0</v>
      </c>
      <c r="FDB17">
        <v>0.2</v>
      </c>
      <c r="FDC17">
        <v>0.2</v>
      </c>
      <c r="FDD17">
        <v>0.2</v>
      </c>
      <c r="FDE17">
        <v>0.2</v>
      </c>
      <c r="FDF17">
        <v>0.2</v>
      </c>
      <c r="FDG17">
        <v>0</v>
      </c>
      <c r="FDH17">
        <v>0</v>
      </c>
      <c r="FDI17">
        <v>0</v>
      </c>
      <c r="FDJ17">
        <v>0.2</v>
      </c>
      <c r="FDK17">
        <v>0</v>
      </c>
      <c r="FDL17">
        <v>0</v>
      </c>
      <c r="FDM17">
        <v>0</v>
      </c>
      <c r="FDN17">
        <v>0.2</v>
      </c>
      <c r="FDO17">
        <v>0</v>
      </c>
      <c r="FDP17">
        <v>0</v>
      </c>
      <c r="FDQ17">
        <v>0.2</v>
      </c>
      <c r="FDR17">
        <v>0.2</v>
      </c>
      <c r="FDS17">
        <v>0</v>
      </c>
      <c r="FDT17">
        <v>0</v>
      </c>
      <c r="FDU17">
        <v>0.2</v>
      </c>
      <c r="FDV17">
        <v>0.2</v>
      </c>
      <c r="FDW17">
        <v>0.2</v>
      </c>
      <c r="FDX17">
        <v>0</v>
      </c>
      <c r="FDY17">
        <v>0.2</v>
      </c>
      <c r="FDZ17">
        <v>0</v>
      </c>
      <c r="FEA17">
        <v>0.2</v>
      </c>
      <c r="FEB17">
        <v>0</v>
      </c>
      <c r="FEC17">
        <v>0.2</v>
      </c>
      <c r="FED17">
        <v>0</v>
      </c>
      <c r="FEE17">
        <v>0</v>
      </c>
      <c r="FEF17">
        <v>0.2</v>
      </c>
      <c r="FEG17">
        <v>0.2</v>
      </c>
      <c r="FEH17">
        <v>0.2</v>
      </c>
      <c r="FEI17">
        <v>0</v>
      </c>
      <c r="FEJ17">
        <v>0.2</v>
      </c>
      <c r="FEK17">
        <v>0</v>
      </c>
      <c r="FEL17">
        <v>0.2</v>
      </c>
      <c r="FEM17">
        <v>0.2</v>
      </c>
      <c r="FEN17">
        <v>0</v>
      </c>
      <c r="FEO17">
        <v>0.2</v>
      </c>
      <c r="FEP17">
        <v>0.2</v>
      </c>
      <c r="FEQ17">
        <v>0</v>
      </c>
      <c r="FER17">
        <v>0</v>
      </c>
      <c r="FES17">
        <v>0.2</v>
      </c>
      <c r="FET17">
        <v>0.2</v>
      </c>
      <c r="FEU17">
        <v>0.2</v>
      </c>
      <c r="FEV17">
        <v>0</v>
      </c>
      <c r="FEW17">
        <v>0.2</v>
      </c>
      <c r="FEX17">
        <v>0.2</v>
      </c>
      <c r="FEY17">
        <v>0.2</v>
      </c>
      <c r="FEZ17">
        <v>0.2</v>
      </c>
      <c r="FFA17">
        <v>0.2</v>
      </c>
      <c r="FFB17">
        <v>0</v>
      </c>
      <c r="FFC17">
        <v>0</v>
      </c>
      <c r="FFD17">
        <v>0.2</v>
      </c>
      <c r="FFE17">
        <v>0.2</v>
      </c>
      <c r="FFF17">
        <v>0.2</v>
      </c>
      <c r="FFG17">
        <v>0.2</v>
      </c>
      <c r="FFH17">
        <v>0.2</v>
      </c>
      <c r="FFI17">
        <v>0.2</v>
      </c>
      <c r="FFJ17">
        <v>0</v>
      </c>
      <c r="FFK17">
        <v>0.2</v>
      </c>
      <c r="FFL17">
        <v>0</v>
      </c>
      <c r="FFM17">
        <v>0</v>
      </c>
      <c r="FFN17">
        <v>0</v>
      </c>
      <c r="FFO17">
        <v>0.2</v>
      </c>
      <c r="FFP17">
        <v>0</v>
      </c>
      <c r="FFQ17">
        <v>0</v>
      </c>
      <c r="FFR17">
        <v>0</v>
      </c>
      <c r="FFS17">
        <v>0</v>
      </c>
      <c r="FFT17">
        <v>0.2</v>
      </c>
      <c r="FFU17">
        <v>0</v>
      </c>
      <c r="FFV17">
        <v>0.2</v>
      </c>
      <c r="FFW17">
        <v>0.2</v>
      </c>
      <c r="FFX17">
        <v>0</v>
      </c>
      <c r="FFY17">
        <v>0</v>
      </c>
      <c r="FFZ17">
        <v>0</v>
      </c>
      <c r="FGA17">
        <v>0.2</v>
      </c>
      <c r="FGB17">
        <v>0</v>
      </c>
      <c r="FGC17">
        <v>0.2</v>
      </c>
      <c r="FGD17">
        <v>0.2</v>
      </c>
      <c r="FGE17">
        <v>0.2</v>
      </c>
      <c r="FGF17">
        <v>0.2</v>
      </c>
      <c r="FGG17">
        <v>0</v>
      </c>
      <c r="FGH17">
        <v>0</v>
      </c>
      <c r="FGI17">
        <v>0.2</v>
      </c>
      <c r="FGJ17">
        <v>0.2</v>
      </c>
      <c r="FGK17">
        <v>0</v>
      </c>
      <c r="FGL17">
        <v>0.2</v>
      </c>
      <c r="FGM17">
        <v>0.2</v>
      </c>
      <c r="FGN17">
        <v>0</v>
      </c>
      <c r="FGO17">
        <v>0.2</v>
      </c>
      <c r="FGP17">
        <v>0.2</v>
      </c>
      <c r="FGQ17">
        <v>0.2</v>
      </c>
      <c r="FGR17">
        <v>0.2</v>
      </c>
      <c r="FGS17">
        <v>0.2</v>
      </c>
      <c r="FGT17">
        <v>0.2</v>
      </c>
      <c r="FGU17">
        <v>0.2</v>
      </c>
      <c r="FGV17">
        <v>0</v>
      </c>
      <c r="FGW17">
        <v>0</v>
      </c>
      <c r="FGX17">
        <v>0</v>
      </c>
      <c r="FGY17">
        <v>0</v>
      </c>
      <c r="FGZ17">
        <v>0.2</v>
      </c>
      <c r="FHA17">
        <v>0.2</v>
      </c>
      <c r="FHB17">
        <v>0.2</v>
      </c>
      <c r="FHC17">
        <v>0</v>
      </c>
      <c r="FHD17">
        <v>0.2</v>
      </c>
      <c r="FHE17">
        <v>0</v>
      </c>
      <c r="FHF17">
        <v>0.2</v>
      </c>
      <c r="FHG17">
        <v>0</v>
      </c>
      <c r="FHH17">
        <v>0</v>
      </c>
      <c r="FHI17">
        <v>0.2</v>
      </c>
      <c r="FHJ17">
        <v>0.2</v>
      </c>
      <c r="FHK17">
        <v>0</v>
      </c>
      <c r="FHL17">
        <v>0.2</v>
      </c>
      <c r="FHM17">
        <v>0.2</v>
      </c>
      <c r="FHN17">
        <v>0</v>
      </c>
      <c r="FHO17">
        <v>0.2</v>
      </c>
      <c r="FHP17">
        <v>0.2</v>
      </c>
      <c r="FHQ17">
        <v>0</v>
      </c>
      <c r="FHR17">
        <v>0.2</v>
      </c>
      <c r="FHS17">
        <v>0.2</v>
      </c>
      <c r="FHT17">
        <v>0.2</v>
      </c>
      <c r="FHU17">
        <v>0.2</v>
      </c>
      <c r="FHV17">
        <v>0</v>
      </c>
      <c r="FHW17">
        <v>0</v>
      </c>
      <c r="FHX17">
        <v>0.2</v>
      </c>
      <c r="FHY17">
        <v>0.2</v>
      </c>
      <c r="FHZ17">
        <v>0.2</v>
      </c>
      <c r="FIA17">
        <v>0</v>
      </c>
      <c r="FIB17">
        <v>0.2</v>
      </c>
      <c r="FIC17">
        <v>0</v>
      </c>
      <c r="FID17">
        <v>0.2</v>
      </c>
      <c r="FIE17">
        <v>0</v>
      </c>
      <c r="FIF17">
        <v>0.2</v>
      </c>
      <c r="FIG17">
        <v>0</v>
      </c>
      <c r="FIH17">
        <v>0.2</v>
      </c>
      <c r="FII17">
        <v>0</v>
      </c>
      <c r="FIJ17">
        <v>0.2</v>
      </c>
      <c r="FIK17">
        <v>0</v>
      </c>
      <c r="FIL17">
        <v>0.2</v>
      </c>
      <c r="FIM17">
        <v>0</v>
      </c>
      <c r="FIN17">
        <v>0.2</v>
      </c>
      <c r="FIO17">
        <v>0</v>
      </c>
      <c r="FIP17">
        <v>0.2</v>
      </c>
      <c r="FIQ17">
        <v>0.2</v>
      </c>
      <c r="FIR17">
        <v>0.2</v>
      </c>
      <c r="FIS17">
        <v>0</v>
      </c>
      <c r="FIT17">
        <v>0.2</v>
      </c>
      <c r="FIU17">
        <v>0</v>
      </c>
      <c r="FIV17">
        <v>0</v>
      </c>
      <c r="FIW17">
        <v>0</v>
      </c>
      <c r="FIX17">
        <v>0.2</v>
      </c>
      <c r="FIY17">
        <v>0.2</v>
      </c>
      <c r="FIZ17">
        <v>0</v>
      </c>
      <c r="FJA17">
        <v>0.2</v>
      </c>
      <c r="FJB17">
        <v>0.2</v>
      </c>
      <c r="FJC17">
        <v>0.2</v>
      </c>
      <c r="FJD17">
        <v>0</v>
      </c>
      <c r="FJE17">
        <v>0</v>
      </c>
      <c r="FJF17">
        <v>0</v>
      </c>
      <c r="FJG17">
        <v>0</v>
      </c>
      <c r="FJH17">
        <v>0</v>
      </c>
      <c r="FJI17">
        <v>0.2</v>
      </c>
      <c r="FJJ17">
        <v>0.2</v>
      </c>
      <c r="FJK17">
        <v>0.2</v>
      </c>
      <c r="FJL17">
        <v>0</v>
      </c>
      <c r="FJM17">
        <v>0.2</v>
      </c>
      <c r="FJN17">
        <v>0</v>
      </c>
      <c r="FJO17">
        <v>0.2</v>
      </c>
      <c r="FJP17">
        <v>0</v>
      </c>
      <c r="FJQ17">
        <v>0.2</v>
      </c>
      <c r="FJR17">
        <v>0.2</v>
      </c>
      <c r="FJS17">
        <v>0</v>
      </c>
      <c r="FJT17">
        <v>0.2</v>
      </c>
      <c r="FJU17">
        <v>0.2</v>
      </c>
      <c r="FJV17">
        <v>0</v>
      </c>
      <c r="FJW17">
        <v>0.2</v>
      </c>
      <c r="FJX17">
        <v>0</v>
      </c>
      <c r="FJY17">
        <v>0.2</v>
      </c>
      <c r="FJZ17">
        <v>0.2</v>
      </c>
      <c r="FKA17">
        <v>0.2</v>
      </c>
      <c r="FKB17">
        <v>0.2</v>
      </c>
      <c r="FKC17">
        <v>0</v>
      </c>
      <c r="FKD17">
        <v>0</v>
      </c>
      <c r="FKE17">
        <v>0.2</v>
      </c>
      <c r="FKF17">
        <v>0.2</v>
      </c>
      <c r="FKG17">
        <v>0</v>
      </c>
      <c r="FKH17">
        <v>0</v>
      </c>
      <c r="FKI17">
        <v>0.2</v>
      </c>
      <c r="FKJ17">
        <v>0.2</v>
      </c>
      <c r="FKK17">
        <v>0.2</v>
      </c>
      <c r="FKL17">
        <v>0</v>
      </c>
      <c r="FKM17">
        <v>0.2</v>
      </c>
      <c r="FKN17">
        <v>0</v>
      </c>
      <c r="FKO17">
        <v>0.2</v>
      </c>
      <c r="FKP17">
        <v>0</v>
      </c>
      <c r="FKQ17">
        <v>0</v>
      </c>
      <c r="FKR17">
        <v>0</v>
      </c>
      <c r="FKS17">
        <v>0</v>
      </c>
      <c r="FKT17">
        <v>0</v>
      </c>
      <c r="FKU17">
        <v>0.2</v>
      </c>
      <c r="FKV17">
        <v>0.2</v>
      </c>
      <c r="FKW17">
        <v>0</v>
      </c>
      <c r="FKX17">
        <v>0</v>
      </c>
      <c r="FKY17">
        <v>0</v>
      </c>
      <c r="FKZ17">
        <v>0</v>
      </c>
      <c r="FLA17">
        <v>0</v>
      </c>
      <c r="FLB17">
        <v>0</v>
      </c>
      <c r="FLC17">
        <v>0.2</v>
      </c>
      <c r="FLD17">
        <v>0.2</v>
      </c>
      <c r="FLE17">
        <v>0</v>
      </c>
      <c r="FLF17">
        <v>0</v>
      </c>
      <c r="FLG17">
        <v>0</v>
      </c>
      <c r="FLH17">
        <v>0</v>
      </c>
      <c r="FLI17">
        <v>0</v>
      </c>
      <c r="FLJ17">
        <v>0</v>
      </c>
      <c r="FLK17">
        <v>0</v>
      </c>
      <c r="FLL17">
        <v>0.2</v>
      </c>
      <c r="FLM17">
        <v>0.2</v>
      </c>
      <c r="FLN17">
        <v>0</v>
      </c>
      <c r="FLO17">
        <v>0</v>
      </c>
      <c r="FLP17">
        <v>0</v>
      </c>
      <c r="FLQ17">
        <v>0.2</v>
      </c>
      <c r="FLR17">
        <v>0</v>
      </c>
      <c r="FLS17">
        <v>0.2</v>
      </c>
      <c r="FLT17">
        <v>0.2</v>
      </c>
      <c r="FLU17">
        <v>0</v>
      </c>
      <c r="FLV17">
        <v>0.2</v>
      </c>
      <c r="FLW17">
        <v>0.2</v>
      </c>
      <c r="FLX17">
        <v>0.2</v>
      </c>
      <c r="FLY17">
        <v>0.2</v>
      </c>
      <c r="FLZ17">
        <v>0.2</v>
      </c>
      <c r="FMA17">
        <v>0</v>
      </c>
      <c r="FMB17">
        <v>0.2</v>
      </c>
      <c r="FMC17">
        <v>0.2</v>
      </c>
      <c r="FMD17">
        <v>0.2</v>
      </c>
      <c r="FME17">
        <v>0</v>
      </c>
      <c r="FMF17">
        <v>0.2</v>
      </c>
      <c r="FMG17">
        <v>0</v>
      </c>
      <c r="FMH17">
        <v>0</v>
      </c>
      <c r="FMI17">
        <v>0</v>
      </c>
      <c r="FMJ17">
        <v>0.2</v>
      </c>
      <c r="FMK17">
        <v>0</v>
      </c>
      <c r="FML17">
        <v>0.2</v>
      </c>
      <c r="FMM17">
        <v>0</v>
      </c>
      <c r="FMN17">
        <v>0</v>
      </c>
      <c r="FMO17">
        <v>0.2</v>
      </c>
      <c r="FMP17">
        <v>0.2</v>
      </c>
      <c r="FMQ17">
        <v>0.2</v>
      </c>
      <c r="FMR17">
        <v>0</v>
      </c>
      <c r="FMS17">
        <v>0.2</v>
      </c>
      <c r="FMT17">
        <v>0</v>
      </c>
      <c r="FMU17">
        <v>0.2</v>
      </c>
      <c r="FMV17">
        <v>0.2</v>
      </c>
      <c r="FMW17">
        <v>0.2</v>
      </c>
      <c r="FMX17">
        <v>0</v>
      </c>
      <c r="FMY17">
        <v>0.2</v>
      </c>
      <c r="FMZ17">
        <v>0</v>
      </c>
      <c r="FNA17">
        <v>0.2</v>
      </c>
      <c r="FNB17">
        <v>0.2</v>
      </c>
      <c r="FNC17">
        <v>0</v>
      </c>
      <c r="FND17">
        <v>0.2</v>
      </c>
      <c r="FNE17">
        <v>0.2</v>
      </c>
      <c r="FNF17">
        <v>0</v>
      </c>
      <c r="FNG17">
        <v>0.2</v>
      </c>
      <c r="FNH17">
        <v>0</v>
      </c>
      <c r="FNI17">
        <v>0.2</v>
      </c>
      <c r="FNJ17">
        <v>0.2</v>
      </c>
      <c r="FNK17">
        <v>0.2</v>
      </c>
      <c r="FNL17">
        <v>0</v>
      </c>
      <c r="FNM17">
        <v>0</v>
      </c>
      <c r="FNN17">
        <v>0.2</v>
      </c>
      <c r="FNO17">
        <v>0.2</v>
      </c>
      <c r="FNP17">
        <v>0.2</v>
      </c>
      <c r="FNQ17">
        <v>0</v>
      </c>
      <c r="FNR17">
        <v>0</v>
      </c>
      <c r="FNS17">
        <v>0.2</v>
      </c>
      <c r="FNT17">
        <v>0.2</v>
      </c>
      <c r="FNU17">
        <v>0.2</v>
      </c>
      <c r="FNV17">
        <v>0.2</v>
      </c>
      <c r="FNW17">
        <v>0.2</v>
      </c>
      <c r="FNX17">
        <v>0.2</v>
      </c>
      <c r="FNY17">
        <v>0.2</v>
      </c>
      <c r="FNZ17">
        <v>0.2</v>
      </c>
      <c r="FOA17">
        <v>0</v>
      </c>
      <c r="FOB17">
        <v>0.2</v>
      </c>
      <c r="FOC17">
        <v>0.2</v>
      </c>
      <c r="FOD17">
        <v>0.2</v>
      </c>
      <c r="FOE17">
        <v>0</v>
      </c>
      <c r="FOF17">
        <v>0.2</v>
      </c>
      <c r="FOG17">
        <v>0.2</v>
      </c>
      <c r="FOH17">
        <v>0.2</v>
      </c>
      <c r="FOI17">
        <v>0</v>
      </c>
      <c r="FOJ17">
        <v>0</v>
      </c>
      <c r="FOK17">
        <v>0.2</v>
      </c>
      <c r="FOL17">
        <v>0</v>
      </c>
      <c r="FOM17">
        <v>0.2</v>
      </c>
      <c r="FON17">
        <v>0.2</v>
      </c>
      <c r="FOO17">
        <v>0.2</v>
      </c>
      <c r="FOP17">
        <v>0.2</v>
      </c>
      <c r="FOQ17">
        <v>0.2</v>
      </c>
      <c r="FOR17">
        <v>0.2</v>
      </c>
      <c r="FOS17">
        <v>0</v>
      </c>
      <c r="FOT17">
        <v>0</v>
      </c>
      <c r="FOU17">
        <v>0</v>
      </c>
      <c r="FOV17">
        <v>0.2</v>
      </c>
      <c r="FOW17">
        <v>0</v>
      </c>
      <c r="FOX17">
        <v>0.2</v>
      </c>
      <c r="FOY17">
        <v>0.2</v>
      </c>
      <c r="FOZ17">
        <v>0.2</v>
      </c>
      <c r="FPA17">
        <v>0</v>
      </c>
      <c r="FPB17">
        <v>0.2</v>
      </c>
      <c r="FPC17">
        <v>0.2</v>
      </c>
      <c r="FPD17">
        <v>0</v>
      </c>
      <c r="FPE17">
        <v>0.2</v>
      </c>
      <c r="FPF17">
        <v>0.2</v>
      </c>
      <c r="FPG17">
        <v>0.2</v>
      </c>
      <c r="FPH17">
        <v>0</v>
      </c>
      <c r="FPI17">
        <v>0</v>
      </c>
      <c r="FPJ17">
        <v>0</v>
      </c>
      <c r="FPK17">
        <v>0.2</v>
      </c>
      <c r="FPL17">
        <v>0</v>
      </c>
      <c r="FPM17">
        <v>0</v>
      </c>
      <c r="FPN17">
        <v>0.2</v>
      </c>
      <c r="FPO17">
        <v>0</v>
      </c>
      <c r="FPP17">
        <v>0.2</v>
      </c>
      <c r="FPQ17">
        <v>0</v>
      </c>
      <c r="FPR17">
        <v>0</v>
      </c>
      <c r="FPS17">
        <v>0</v>
      </c>
      <c r="FPT17">
        <v>0</v>
      </c>
      <c r="FPU17">
        <v>0</v>
      </c>
      <c r="FPV17">
        <v>0.2</v>
      </c>
      <c r="FPW17">
        <v>0</v>
      </c>
      <c r="FPX17">
        <v>0.2</v>
      </c>
      <c r="FPY17">
        <v>0.2</v>
      </c>
      <c r="FPZ17">
        <v>0</v>
      </c>
      <c r="FQA17">
        <v>0.2</v>
      </c>
      <c r="FQB17">
        <v>0</v>
      </c>
      <c r="FQC17">
        <v>0.2</v>
      </c>
      <c r="FQD17">
        <v>0</v>
      </c>
      <c r="FQE17">
        <v>0</v>
      </c>
      <c r="FQF17">
        <v>0</v>
      </c>
      <c r="FQG17">
        <v>0.2</v>
      </c>
      <c r="FQH17">
        <v>0.2</v>
      </c>
      <c r="FQI17">
        <v>0.2</v>
      </c>
      <c r="FQJ17">
        <v>0</v>
      </c>
      <c r="FQK17">
        <v>0.2</v>
      </c>
      <c r="FQL17">
        <v>0</v>
      </c>
      <c r="FQM17">
        <v>0</v>
      </c>
      <c r="FQN17">
        <v>0.2</v>
      </c>
      <c r="FQO17">
        <v>0.2</v>
      </c>
      <c r="FQP17">
        <v>0</v>
      </c>
      <c r="FQQ17">
        <v>0.2</v>
      </c>
      <c r="FQR17">
        <v>0.2</v>
      </c>
      <c r="FQS17">
        <v>0</v>
      </c>
      <c r="FQT17">
        <v>0</v>
      </c>
      <c r="FQU17">
        <v>0.2</v>
      </c>
      <c r="FQV17">
        <v>0</v>
      </c>
      <c r="FQW17">
        <v>0</v>
      </c>
      <c r="FQX17">
        <v>0</v>
      </c>
      <c r="FQY17">
        <v>0.2</v>
      </c>
      <c r="FQZ17">
        <v>0.2</v>
      </c>
      <c r="FRA17">
        <v>0</v>
      </c>
      <c r="FRB17">
        <v>0.2</v>
      </c>
      <c r="FRC17">
        <v>0.2</v>
      </c>
      <c r="FRD17">
        <v>0.2</v>
      </c>
      <c r="FRE17">
        <v>0</v>
      </c>
      <c r="FRF17">
        <v>0.2</v>
      </c>
      <c r="FRG17">
        <v>0.2</v>
      </c>
      <c r="FRH17">
        <v>0.2</v>
      </c>
      <c r="FRI17">
        <v>0.2</v>
      </c>
      <c r="FRJ17">
        <v>0</v>
      </c>
      <c r="FRK17">
        <v>0</v>
      </c>
      <c r="FRL17">
        <v>0.2</v>
      </c>
      <c r="FRM17">
        <v>0.2</v>
      </c>
      <c r="FRN17">
        <v>0.2</v>
      </c>
      <c r="FRO17">
        <v>0</v>
      </c>
      <c r="FRP17">
        <v>0</v>
      </c>
      <c r="FRQ17">
        <v>0</v>
      </c>
      <c r="FRR17">
        <v>0</v>
      </c>
      <c r="FRS17">
        <v>0.2</v>
      </c>
      <c r="FRT17">
        <v>0.2</v>
      </c>
      <c r="FRU17">
        <v>0.2</v>
      </c>
      <c r="FRV17">
        <v>0.2</v>
      </c>
      <c r="FRW17">
        <v>0.2</v>
      </c>
      <c r="FRX17">
        <v>0.2</v>
      </c>
      <c r="FRY17">
        <v>0.2</v>
      </c>
      <c r="FRZ17">
        <v>0</v>
      </c>
      <c r="FSA17">
        <v>0.2</v>
      </c>
      <c r="FSB17">
        <v>0.2</v>
      </c>
      <c r="FSC17">
        <v>0.2</v>
      </c>
      <c r="FSD17">
        <v>0</v>
      </c>
      <c r="FSE17">
        <v>0</v>
      </c>
      <c r="FSF17">
        <v>0.2</v>
      </c>
      <c r="FSG17">
        <v>0</v>
      </c>
      <c r="FSH17">
        <v>0</v>
      </c>
      <c r="FSI17">
        <v>0.2</v>
      </c>
      <c r="FSJ17">
        <v>0.2</v>
      </c>
      <c r="FSK17">
        <v>0.2</v>
      </c>
      <c r="FSL17">
        <v>0</v>
      </c>
      <c r="FSM17">
        <v>0.2</v>
      </c>
      <c r="FSN17">
        <v>0.2</v>
      </c>
      <c r="FSO17">
        <v>0</v>
      </c>
      <c r="FSP17">
        <v>0.2</v>
      </c>
      <c r="FSQ17">
        <v>0</v>
      </c>
      <c r="FSR17">
        <v>0.2</v>
      </c>
      <c r="FSS17">
        <v>0</v>
      </c>
      <c r="FST17">
        <v>0.2</v>
      </c>
      <c r="FSU17">
        <v>0</v>
      </c>
      <c r="FSV17">
        <v>0.2</v>
      </c>
      <c r="FSW17">
        <v>0.2</v>
      </c>
      <c r="FSX17">
        <v>0.2</v>
      </c>
      <c r="FSY17">
        <v>0</v>
      </c>
      <c r="FSZ17">
        <v>0.2</v>
      </c>
      <c r="FTA17">
        <v>0.2</v>
      </c>
      <c r="FTB17">
        <v>0</v>
      </c>
      <c r="FTC17">
        <v>0</v>
      </c>
      <c r="FTD17">
        <v>0.2</v>
      </c>
      <c r="FTE17">
        <v>0</v>
      </c>
      <c r="FTF17">
        <v>0</v>
      </c>
      <c r="FTG17">
        <v>0</v>
      </c>
      <c r="FTH17">
        <v>0.2</v>
      </c>
      <c r="FTI17">
        <v>0.2</v>
      </c>
      <c r="FTJ17">
        <v>0</v>
      </c>
      <c r="FTK17">
        <v>0</v>
      </c>
      <c r="FTL17">
        <v>0.2</v>
      </c>
      <c r="FTM17">
        <v>0</v>
      </c>
      <c r="FTN17">
        <v>0</v>
      </c>
      <c r="FTO17">
        <v>0</v>
      </c>
      <c r="FTP17">
        <v>0.2</v>
      </c>
      <c r="FTQ17">
        <v>0.2</v>
      </c>
      <c r="FTR17">
        <v>0</v>
      </c>
      <c r="FTS17">
        <v>0.2</v>
      </c>
      <c r="FTT17">
        <v>0</v>
      </c>
      <c r="FTU17">
        <v>0.2</v>
      </c>
      <c r="FTV17">
        <v>0</v>
      </c>
      <c r="FTW17">
        <v>0.2</v>
      </c>
      <c r="FTX17">
        <v>0.2</v>
      </c>
      <c r="FTY17">
        <v>0</v>
      </c>
      <c r="FTZ17">
        <v>0</v>
      </c>
      <c r="FUA17">
        <v>0.2</v>
      </c>
      <c r="FUB17">
        <v>0</v>
      </c>
      <c r="FUC17">
        <v>0.2</v>
      </c>
      <c r="FUD17">
        <v>0.2</v>
      </c>
      <c r="FUE17">
        <v>0.2</v>
      </c>
      <c r="FUF17">
        <v>0.2</v>
      </c>
      <c r="FUG17">
        <v>0</v>
      </c>
      <c r="FUH17">
        <v>0.2</v>
      </c>
      <c r="FUI17">
        <v>0.2</v>
      </c>
      <c r="FUJ17">
        <v>0</v>
      </c>
      <c r="FUK17">
        <v>0.2</v>
      </c>
      <c r="FUL17">
        <v>0</v>
      </c>
      <c r="FUM17">
        <v>0.2</v>
      </c>
      <c r="FUN17">
        <v>0.2</v>
      </c>
      <c r="FUO17">
        <v>0</v>
      </c>
      <c r="FUP17">
        <v>0.2</v>
      </c>
      <c r="FUQ17">
        <v>0</v>
      </c>
      <c r="FUR17">
        <v>0</v>
      </c>
      <c r="FUS17">
        <v>0</v>
      </c>
      <c r="FUT17">
        <v>0.2</v>
      </c>
      <c r="FUU17">
        <v>0</v>
      </c>
      <c r="FUV17">
        <v>0</v>
      </c>
      <c r="FUW17">
        <v>0.2</v>
      </c>
      <c r="FUX17">
        <v>0</v>
      </c>
      <c r="FUY17">
        <v>0.2</v>
      </c>
      <c r="FUZ17">
        <v>0</v>
      </c>
      <c r="FVA17">
        <v>0.2</v>
      </c>
      <c r="FVB17">
        <v>0</v>
      </c>
      <c r="FVC17">
        <v>0</v>
      </c>
      <c r="FVD17">
        <v>0.2</v>
      </c>
      <c r="FVE17">
        <v>0</v>
      </c>
      <c r="FVF17">
        <v>0.2</v>
      </c>
      <c r="FVG17">
        <v>0.2</v>
      </c>
      <c r="FVH17">
        <v>0.2</v>
      </c>
      <c r="FVI17">
        <v>0.2</v>
      </c>
      <c r="FVJ17">
        <v>0.2</v>
      </c>
      <c r="FVK17">
        <v>0</v>
      </c>
      <c r="FVL17">
        <v>0</v>
      </c>
      <c r="FVM17">
        <v>0.2</v>
      </c>
      <c r="FVN17">
        <v>0</v>
      </c>
      <c r="FVO17">
        <v>0</v>
      </c>
      <c r="FVP17">
        <v>0.2</v>
      </c>
      <c r="FVQ17">
        <v>0</v>
      </c>
      <c r="FVR17">
        <v>0</v>
      </c>
      <c r="FVS17">
        <v>0.2</v>
      </c>
      <c r="FVT17">
        <v>0.2</v>
      </c>
      <c r="FVU17">
        <v>0</v>
      </c>
      <c r="FVV17">
        <v>0</v>
      </c>
      <c r="FVW17">
        <v>0</v>
      </c>
      <c r="FVX17">
        <v>0</v>
      </c>
      <c r="FVY17">
        <v>0.2</v>
      </c>
      <c r="FVZ17">
        <v>0.2</v>
      </c>
      <c r="FWA17">
        <v>0.2</v>
      </c>
      <c r="FWB17">
        <v>0.2</v>
      </c>
      <c r="FWC17">
        <v>0</v>
      </c>
      <c r="FWD17">
        <v>0</v>
      </c>
      <c r="FWE17">
        <v>0</v>
      </c>
      <c r="FWF17">
        <v>0.2</v>
      </c>
      <c r="FWG17">
        <v>0.2</v>
      </c>
      <c r="FWH17">
        <v>0</v>
      </c>
      <c r="FWI17">
        <v>0.2</v>
      </c>
      <c r="FWJ17">
        <v>0</v>
      </c>
      <c r="FWK17">
        <v>0</v>
      </c>
      <c r="FWL17">
        <v>0.2</v>
      </c>
      <c r="FWM17">
        <v>0.2</v>
      </c>
      <c r="FWN17">
        <v>0</v>
      </c>
      <c r="FWO17">
        <v>0.2</v>
      </c>
      <c r="FWP17">
        <v>0</v>
      </c>
      <c r="FWQ17">
        <v>0</v>
      </c>
      <c r="FWR17">
        <v>0</v>
      </c>
      <c r="FWS17">
        <v>0</v>
      </c>
      <c r="FWT17">
        <v>0</v>
      </c>
      <c r="FWU17">
        <v>0</v>
      </c>
      <c r="FWV17">
        <v>0.2</v>
      </c>
      <c r="FWW17">
        <v>0.2</v>
      </c>
      <c r="FWX17">
        <v>0.2</v>
      </c>
      <c r="FWY17">
        <v>0</v>
      </c>
      <c r="FWZ17">
        <v>0.2</v>
      </c>
      <c r="FXA17">
        <v>0.2</v>
      </c>
      <c r="FXB17">
        <v>0</v>
      </c>
      <c r="FXC17">
        <v>0</v>
      </c>
      <c r="FXD17">
        <v>0.2</v>
      </c>
      <c r="FXE17">
        <v>0</v>
      </c>
      <c r="FXF17">
        <v>0</v>
      </c>
      <c r="FXG17">
        <v>0</v>
      </c>
      <c r="FXH17">
        <v>0</v>
      </c>
      <c r="FXI17">
        <v>0</v>
      </c>
      <c r="FXJ17">
        <v>0.2</v>
      </c>
      <c r="FXK17">
        <v>0.2</v>
      </c>
      <c r="FXL17">
        <v>0.2</v>
      </c>
      <c r="FXM17">
        <v>0</v>
      </c>
      <c r="FXN17">
        <v>0</v>
      </c>
      <c r="FXO17">
        <v>0</v>
      </c>
      <c r="FXP17">
        <v>0</v>
      </c>
      <c r="FXQ17">
        <v>0</v>
      </c>
      <c r="FXR17">
        <v>0.2</v>
      </c>
      <c r="FXS17">
        <v>0.2</v>
      </c>
      <c r="FXT17">
        <v>0</v>
      </c>
      <c r="FXU17">
        <v>0</v>
      </c>
      <c r="FXV17">
        <v>0</v>
      </c>
      <c r="FXW17">
        <v>0.2</v>
      </c>
      <c r="FXX17">
        <v>0.2</v>
      </c>
      <c r="FXY17">
        <v>0</v>
      </c>
      <c r="FXZ17">
        <v>0</v>
      </c>
      <c r="FYA17">
        <v>0</v>
      </c>
      <c r="FYB17">
        <v>0</v>
      </c>
      <c r="FYC17">
        <v>0.2</v>
      </c>
      <c r="FYD17">
        <v>0</v>
      </c>
      <c r="FYE17">
        <v>0</v>
      </c>
      <c r="FYF17">
        <v>0</v>
      </c>
      <c r="FYG17">
        <v>0</v>
      </c>
      <c r="FYH17">
        <v>0</v>
      </c>
      <c r="FYI17">
        <v>0</v>
      </c>
      <c r="FYJ17">
        <v>0.2</v>
      </c>
      <c r="FYK17">
        <v>0.2</v>
      </c>
      <c r="FYL17">
        <v>0.2</v>
      </c>
      <c r="FYM17">
        <v>0.2</v>
      </c>
      <c r="FYN17">
        <v>0.2</v>
      </c>
      <c r="FYO17">
        <v>0.2</v>
      </c>
      <c r="FYP17">
        <v>0</v>
      </c>
      <c r="FYQ17">
        <v>0</v>
      </c>
      <c r="FYR17">
        <v>0.2</v>
      </c>
      <c r="FYS17">
        <v>0</v>
      </c>
      <c r="FYT17">
        <v>0.2</v>
      </c>
      <c r="FYU17">
        <v>0</v>
      </c>
      <c r="FYV17">
        <v>0</v>
      </c>
      <c r="FYW17">
        <v>0</v>
      </c>
      <c r="FYX17">
        <v>0</v>
      </c>
      <c r="FYY17">
        <v>0.2</v>
      </c>
      <c r="FYZ17">
        <v>0</v>
      </c>
      <c r="FZA17">
        <v>0</v>
      </c>
      <c r="FZB17">
        <v>0.2</v>
      </c>
      <c r="FZC17">
        <v>0</v>
      </c>
      <c r="FZD17">
        <v>0.2</v>
      </c>
      <c r="FZE17">
        <v>0</v>
      </c>
      <c r="FZF17">
        <v>0</v>
      </c>
      <c r="FZG17">
        <v>0</v>
      </c>
      <c r="FZH17">
        <v>0</v>
      </c>
      <c r="FZI17">
        <v>0.2</v>
      </c>
      <c r="FZJ17">
        <v>0</v>
      </c>
      <c r="FZK17">
        <v>0.2</v>
      </c>
      <c r="FZL17">
        <v>0</v>
      </c>
      <c r="FZM17">
        <v>0</v>
      </c>
      <c r="FZN17">
        <v>0.2</v>
      </c>
      <c r="FZO17">
        <v>0.2</v>
      </c>
      <c r="FZP17">
        <v>0</v>
      </c>
      <c r="FZQ17">
        <v>0.2</v>
      </c>
      <c r="FZR17">
        <v>0</v>
      </c>
      <c r="FZS17">
        <v>0</v>
      </c>
      <c r="FZT17">
        <v>0</v>
      </c>
      <c r="FZU17">
        <v>0.2</v>
      </c>
      <c r="FZV17">
        <v>0.2</v>
      </c>
      <c r="FZW17">
        <v>0.2</v>
      </c>
      <c r="FZX17">
        <v>0.2</v>
      </c>
      <c r="FZY17">
        <v>0.2</v>
      </c>
      <c r="FZZ17">
        <v>0.2</v>
      </c>
      <c r="GAA17">
        <v>0</v>
      </c>
      <c r="GAB17">
        <v>0.2</v>
      </c>
      <c r="GAC17">
        <v>0</v>
      </c>
      <c r="GAD17">
        <v>0</v>
      </c>
      <c r="GAE17">
        <v>0</v>
      </c>
      <c r="GAF17">
        <v>0</v>
      </c>
      <c r="GAG17">
        <v>0.2</v>
      </c>
      <c r="GAH17">
        <v>0</v>
      </c>
      <c r="GAI17">
        <v>0</v>
      </c>
      <c r="GAJ17">
        <v>0.2</v>
      </c>
      <c r="GAK17">
        <v>0.2</v>
      </c>
      <c r="GAL17">
        <v>0</v>
      </c>
      <c r="GAM17">
        <v>0</v>
      </c>
      <c r="GAN17">
        <v>0.2</v>
      </c>
      <c r="GAO17">
        <v>0.2</v>
      </c>
      <c r="GAP17">
        <v>0</v>
      </c>
      <c r="GAQ17">
        <v>0.2</v>
      </c>
      <c r="GAR17">
        <v>0</v>
      </c>
      <c r="GAS17">
        <v>0.2</v>
      </c>
      <c r="GAT17">
        <v>0</v>
      </c>
      <c r="GAU17">
        <v>0</v>
      </c>
      <c r="GAV17">
        <v>0</v>
      </c>
      <c r="GAW17">
        <v>0.2</v>
      </c>
      <c r="GAX17">
        <v>0.2</v>
      </c>
      <c r="GAY17">
        <v>0</v>
      </c>
      <c r="GAZ17">
        <v>0.2</v>
      </c>
      <c r="GBA17">
        <v>0</v>
      </c>
      <c r="GBB17">
        <v>0</v>
      </c>
      <c r="GBC17">
        <v>0.2</v>
      </c>
      <c r="GBD17">
        <v>0.2</v>
      </c>
      <c r="GBE17">
        <v>0</v>
      </c>
      <c r="GBF17">
        <v>0</v>
      </c>
      <c r="GBG17">
        <v>0.2</v>
      </c>
      <c r="GBH17">
        <v>0</v>
      </c>
      <c r="GBI17">
        <v>0</v>
      </c>
      <c r="GBJ17">
        <v>0.2</v>
      </c>
      <c r="GBK17">
        <v>0.2</v>
      </c>
      <c r="GBL17">
        <v>0</v>
      </c>
      <c r="GBM17">
        <v>0</v>
      </c>
      <c r="GBN17">
        <v>0.2</v>
      </c>
      <c r="GBO17">
        <v>0</v>
      </c>
      <c r="GBP17">
        <v>0.2</v>
      </c>
      <c r="GBQ17">
        <v>0</v>
      </c>
      <c r="GBR17">
        <v>0</v>
      </c>
      <c r="GBS17">
        <v>0</v>
      </c>
      <c r="GBT17">
        <v>0</v>
      </c>
      <c r="GBU17">
        <v>0.2</v>
      </c>
      <c r="GBV17">
        <v>0.2</v>
      </c>
      <c r="GBW17">
        <v>0</v>
      </c>
      <c r="GBX17">
        <v>0.2</v>
      </c>
      <c r="GBY17">
        <v>0.2</v>
      </c>
      <c r="GBZ17">
        <v>0</v>
      </c>
      <c r="GCA17">
        <v>0</v>
      </c>
      <c r="GCB17">
        <v>0</v>
      </c>
      <c r="GCC17">
        <v>0</v>
      </c>
      <c r="GCD17">
        <v>0</v>
      </c>
      <c r="GCE17">
        <v>0.2</v>
      </c>
      <c r="GCF17">
        <v>0.2</v>
      </c>
      <c r="GCG17">
        <v>0.2</v>
      </c>
      <c r="GCH17">
        <v>0</v>
      </c>
      <c r="GCI17">
        <v>0.2</v>
      </c>
      <c r="GCJ17">
        <v>0.2</v>
      </c>
      <c r="GCK17">
        <v>0</v>
      </c>
      <c r="GCL17">
        <v>0</v>
      </c>
      <c r="GCM17">
        <v>0.2</v>
      </c>
      <c r="GCN17">
        <v>0</v>
      </c>
      <c r="GCO17">
        <v>0.2</v>
      </c>
      <c r="GCP17">
        <v>0</v>
      </c>
      <c r="GCQ17">
        <v>0.2</v>
      </c>
      <c r="GCR17">
        <v>0</v>
      </c>
      <c r="GCS17">
        <v>0.2</v>
      </c>
      <c r="GCT17">
        <v>0</v>
      </c>
      <c r="GCU17">
        <v>0</v>
      </c>
      <c r="GCV17">
        <v>0</v>
      </c>
      <c r="GCW17">
        <v>0</v>
      </c>
      <c r="GCX17">
        <v>0.2</v>
      </c>
      <c r="GCY17">
        <v>0.2</v>
      </c>
      <c r="GCZ17">
        <v>0.2</v>
      </c>
      <c r="GDA17">
        <v>0.2</v>
      </c>
      <c r="GDB17">
        <v>0</v>
      </c>
      <c r="GDC17">
        <v>0.2</v>
      </c>
      <c r="GDD17">
        <v>0.2</v>
      </c>
      <c r="GDE17">
        <v>0</v>
      </c>
      <c r="GDF17">
        <v>0</v>
      </c>
      <c r="GDG17">
        <v>0.2</v>
      </c>
      <c r="GDH17">
        <v>0.2</v>
      </c>
      <c r="GDI17">
        <v>0.2</v>
      </c>
      <c r="GDJ17">
        <v>0</v>
      </c>
      <c r="GDK17">
        <v>0.2</v>
      </c>
      <c r="GDL17">
        <v>0</v>
      </c>
      <c r="GDM17">
        <v>0</v>
      </c>
      <c r="GDN17">
        <v>0.2</v>
      </c>
      <c r="GDO17">
        <v>0</v>
      </c>
      <c r="GDP17">
        <v>0.2</v>
      </c>
      <c r="GDQ17">
        <v>0.2</v>
      </c>
      <c r="GDR17">
        <v>0.2</v>
      </c>
      <c r="GDS17">
        <v>0.2</v>
      </c>
      <c r="GDT17">
        <v>0</v>
      </c>
      <c r="GDU17">
        <v>0</v>
      </c>
      <c r="GDV17">
        <v>0</v>
      </c>
      <c r="GDW17">
        <v>0</v>
      </c>
      <c r="GDX17">
        <v>0</v>
      </c>
      <c r="GDY17">
        <v>0</v>
      </c>
      <c r="GDZ17">
        <v>0.2</v>
      </c>
      <c r="GEA17">
        <v>0.2</v>
      </c>
      <c r="GEB17">
        <v>0</v>
      </c>
      <c r="GEC17">
        <v>0</v>
      </c>
      <c r="GED17">
        <v>0.2</v>
      </c>
      <c r="GEE17">
        <v>0.2</v>
      </c>
      <c r="GEF17">
        <v>0.2</v>
      </c>
      <c r="GEG17">
        <v>0.2</v>
      </c>
      <c r="GEH17">
        <v>0.2</v>
      </c>
      <c r="GEI17">
        <v>0</v>
      </c>
      <c r="GEJ17">
        <v>0</v>
      </c>
      <c r="GEK17">
        <v>0</v>
      </c>
      <c r="GEL17">
        <v>0.2</v>
      </c>
      <c r="GEM17">
        <v>0.2</v>
      </c>
      <c r="GEN17">
        <v>0</v>
      </c>
      <c r="GEO17">
        <v>0</v>
      </c>
      <c r="GEP17">
        <v>0.2</v>
      </c>
      <c r="GEQ17">
        <v>0</v>
      </c>
      <c r="GER17">
        <v>0</v>
      </c>
      <c r="GES17">
        <v>0</v>
      </c>
      <c r="GET17">
        <v>0.2</v>
      </c>
      <c r="GEU17">
        <v>0.2</v>
      </c>
      <c r="GEV17">
        <v>0.2</v>
      </c>
      <c r="GEW17">
        <v>0.2</v>
      </c>
      <c r="GEX17">
        <v>0</v>
      </c>
      <c r="GEY17">
        <v>0</v>
      </c>
      <c r="GEZ17">
        <v>0.2</v>
      </c>
      <c r="GFA17">
        <v>0</v>
      </c>
      <c r="GFB17">
        <v>0</v>
      </c>
      <c r="GFC17">
        <v>0.2</v>
      </c>
      <c r="GFD17">
        <v>0.2</v>
      </c>
      <c r="GFE17">
        <v>0</v>
      </c>
      <c r="GFF17">
        <v>0</v>
      </c>
      <c r="GFG17">
        <v>0.2</v>
      </c>
      <c r="GFH17">
        <v>0.2</v>
      </c>
      <c r="GFI17">
        <v>0.2</v>
      </c>
      <c r="GFJ17">
        <v>0</v>
      </c>
      <c r="GFK17">
        <v>0</v>
      </c>
      <c r="GFL17">
        <v>0.2</v>
      </c>
      <c r="GFM17">
        <v>0.2</v>
      </c>
      <c r="GFN17">
        <v>0</v>
      </c>
      <c r="GFO17">
        <v>0.2</v>
      </c>
      <c r="GFP17">
        <v>0.2</v>
      </c>
      <c r="GFQ17">
        <v>0.2</v>
      </c>
      <c r="GFR17">
        <v>0</v>
      </c>
      <c r="GFS17">
        <v>0.2</v>
      </c>
      <c r="GFT17">
        <v>0</v>
      </c>
      <c r="GFU17">
        <v>0</v>
      </c>
      <c r="GFV17">
        <v>0.2</v>
      </c>
      <c r="GFW17">
        <v>0</v>
      </c>
      <c r="GFX17">
        <v>0.2</v>
      </c>
      <c r="GFY17">
        <v>0.2</v>
      </c>
      <c r="GFZ17">
        <v>0</v>
      </c>
      <c r="GGA17">
        <v>0.2</v>
      </c>
      <c r="GGB17">
        <v>0</v>
      </c>
      <c r="GGC17">
        <v>0</v>
      </c>
      <c r="GGD17">
        <v>0.2</v>
      </c>
      <c r="GGE17">
        <v>0.2</v>
      </c>
      <c r="GGF17">
        <v>0</v>
      </c>
      <c r="GGG17">
        <v>0.2</v>
      </c>
      <c r="GGH17">
        <v>0.2</v>
      </c>
      <c r="GGI17">
        <v>0</v>
      </c>
      <c r="GGJ17">
        <v>0</v>
      </c>
      <c r="GGK17">
        <v>0</v>
      </c>
      <c r="GGL17">
        <v>0</v>
      </c>
      <c r="GGM17">
        <v>0.2</v>
      </c>
      <c r="GGN17">
        <v>0.2</v>
      </c>
      <c r="GGO17">
        <v>0</v>
      </c>
      <c r="GGP17">
        <v>0</v>
      </c>
      <c r="GGQ17">
        <v>0.2</v>
      </c>
      <c r="GGR17">
        <v>0</v>
      </c>
      <c r="GGS17">
        <v>0.2</v>
      </c>
      <c r="GGT17">
        <v>0.2</v>
      </c>
      <c r="GGU17">
        <v>0.2</v>
      </c>
      <c r="GGV17">
        <v>0</v>
      </c>
      <c r="GGW17">
        <v>0.2</v>
      </c>
      <c r="GGX17">
        <v>0.2</v>
      </c>
      <c r="GGY17">
        <v>0.2</v>
      </c>
      <c r="GGZ17">
        <v>0.2</v>
      </c>
      <c r="GHA17">
        <v>0</v>
      </c>
      <c r="GHB17">
        <v>0.2</v>
      </c>
      <c r="GHC17">
        <v>0.2</v>
      </c>
      <c r="GHD17">
        <v>0.2</v>
      </c>
      <c r="GHE17">
        <v>0.2</v>
      </c>
      <c r="GHF17">
        <v>0</v>
      </c>
      <c r="GHG17">
        <v>0</v>
      </c>
      <c r="GHH17">
        <v>0.2</v>
      </c>
      <c r="GHI17">
        <v>0.2</v>
      </c>
      <c r="GHJ17">
        <v>0</v>
      </c>
      <c r="GHK17">
        <v>0.2</v>
      </c>
      <c r="GHL17">
        <v>0.2</v>
      </c>
      <c r="GHM17">
        <v>0</v>
      </c>
      <c r="GHN17">
        <v>0.2</v>
      </c>
      <c r="GHO17">
        <v>0.2</v>
      </c>
      <c r="GHP17">
        <v>0</v>
      </c>
      <c r="GHQ17">
        <v>0</v>
      </c>
      <c r="GHR17">
        <v>0</v>
      </c>
      <c r="GHS17">
        <v>0</v>
      </c>
      <c r="GHT17">
        <v>0</v>
      </c>
      <c r="GHU17">
        <v>0</v>
      </c>
      <c r="GHV17">
        <v>0.2</v>
      </c>
      <c r="GHW17">
        <v>0.2</v>
      </c>
      <c r="GHX17">
        <v>0.2</v>
      </c>
      <c r="GHY17">
        <v>0.2</v>
      </c>
      <c r="GHZ17">
        <v>0</v>
      </c>
      <c r="GIA17">
        <v>0.2</v>
      </c>
      <c r="GIB17">
        <v>0</v>
      </c>
      <c r="GIC17">
        <v>0</v>
      </c>
      <c r="GID17">
        <v>0.2</v>
      </c>
      <c r="GIE17">
        <v>0</v>
      </c>
      <c r="GIF17">
        <v>0.2</v>
      </c>
      <c r="GIG17">
        <v>0</v>
      </c>
      <c r="GIH17">
        <v>0.2</v>
      </c>
      <c r="GII17">
        <v>0</v>
      </c>
      <c r="GIJ17">
        <v>0</v>
      </c>
      <c r="GIK17">
        <v>0</v>
      </c>
      <c r="GIL17">
        <v>0.2</v>
      </c>
      <c r="GIM17">
        <v>0.2</v>
      </c>
      <c r="GIN17">
        <v>0</v>
      </c>
      <c r="GIO17">
        <v>0.2</v>
      </c>
      <c r="GIP17">
        <v>0.2</v>
      </c>
      <c r="GIQ17">
        <v>0.2</v>
      </c>
      <c r="GIR17">
        <v>0.2</v>
      </c>
      <c r="GIS17">
        <v>0.2</v>
      </c>
      <c r="GIT17">
        <v>0.2</v>
      </c>
      <c r="GIU17">
        <v>0</v>
      </c>
      <c r="GIV17">
        <v>0.2</v>
      </c>
      <c r="GIW17">
        <v>0.2</v>
      </c>
      <c r="GIX17">
        <v>0</v>
      </c>
      <c r="GIY17">
        <v>0.2</v>
      </c>
      <c r="GIZ17">
        <v>0.2</v>
      </c>
      <c r="GJA17">
        <v>0</v>
      </c>
      <c r="GJB17">
        <v>0</v>
      </c>
      <c r="GJC17">
        <v>0</v>
      </c>
      <c r="GJD17">
        <v>0</v>
      </c>
      <c r="GJE17">
        <v>0</v>
      </c>
      <c r="GJF17">
        <v>0</v>
      </c>
      <c r="GJG17">
        <v>0</v>
      </c>
      <c r="GJH17">
        <v>0</v>
      </c>
      <c r="GJI17">
        <v>0</v>
      </c>
      <c r="GJJ17">
        <v>0</v>
      </c>
      <c r="GJK17">
        <v>0</v>
      </c>
      <c r="GJL17">
        <v>0.2</v>
      </c>
    </row>
    <row r="18" spans="2:5004">
      <c r="B18">
        <v>9</v>
      </c>
      <c r="C18" s="2">
        <v>0.25</v>
      </c>
      <c r="DA18">
        <v>0</v>
      </c>
      <c r="DB18">
        <v>0.2</v>
      </c>
      <c r="DC18">
        <v>0.2</v>
      </c>
      <c r="DD18">
        <v>0</v>
      </c>
      <c r="DE18">
        <v>0</v>
      </c>
      <c r="DF18">
        <v>0</v>
      </c>
      <c r="DG18">
        <v>0.2</v>
      </c>
      <c r="DH18">
        <v>0</v>
      </c>
      <c r="DI18">
        <v>0.2</v>
      </c>
      <c r="DJ18">
        <v>0.2</v>
      </c>
      <c r="DK18">
        <v>0</v>
      </c>
      <c r="DL18">
        <v>0.2</v>
      </c>
      <c r="DM18">
        <v>0.2</v>
      </c>
      <c r="DN18">
        <v>0.2</v>
      </c>
      <c r="DO18">
        <v>0.2</v>
      </c>
      <c r="DP18">
        <v>0.2</v>
      </c>
      <c r="DQ18">
        <v>0</v>
      </c>
      <c r="DR18">
        <v>0</v>
      </c>
      <c r="DS18">
        <v>0.2</v>
      </c>
      <c r="DT18">
        <v>0.2</v>
      </c>
      <c r="DU18">
        <v>0.2</v>
      </c>
      <c r="DV18">
        <v>0.2</v>
      </c>
      <c r="DW18">
        <v>0.2</v>
      </c>
      <c r="DX18">
        <v>0</v>
      </c>
      <c r="DY18">
        <v>0</v>
      </c>
      <c r="DZ18">
        <v>0.2</v>
      </c>
      <c r="EA18">
        <v>0</v>
      </c>
      <c r="EB18">
        <v>0.2</v>
      </c>
      <c r="EC18">
        <v>0</v>
      </c>
      <c r="ED18">
        <v>0.2</v>
      </c>
      <c r="EE18">
        <v>0.2</v>
      </c>
      <c r="EF18">
        <v>0.2</v>
      </c>
      <c r="EG18">
        <v>0</v>
      </c>
      <c r="EH18">
        <v>0</v>
      </c>
      <c r="EI18">
        <v>0.2</v>
      </c>
      <c r="EJ18">
        <v>0</v>
      </c>
      <c r="EK18">
        <v>0</v>
      </c>
      <c r="EL18">
        <v>0</v>
      </c>
      <c r="EM18">
        <v>0</v>
      </c>
      <c r="EN18">
        <v>0.2</v>
      </c>
      <c r="EO18">
        <v>0</v>
      </c>
      <c r="EP18">
        <v>0.2</v>
      </c>
      <c r="EQ18">
        <v>0</v>
      </c>
      <c r="ER18">
        <v>0.2</v>
      </c>
      <c r="ES18">
        <v>0.2</v>
      </c>
      <c r="ET18">
        <v>0.2</v>
      </c>
      <c r="EU18">
        <v>0</v>
      </c>
      <c r="EV18">
        <v>0</v>
      </c>
      <c r="EW18">
        <v>0.2</v>
      </c>
      <c r="EX18">
        <v>0.2</v>
      </c>
      <c r="EY18">
        <v>0.2</v>
      </c>
      <c r="EZ18">
        <v>0.2</v>
      </c>
      <c r="FA18">
        <v>0</v>
      </c>
      <c r="FB18">
        <v>0</v>
      </c>
      <c r="FC18">
        <v>0</v>
      </c>
      <c r="FD18">
        <v>0</v>
      </c>
      <c r="FE18">
        <v>0.2</v>
      </c>
      <c r="FF18">
        <v>0.2</v>
      </c>
      <c r="FG18">
        <v>0</v>
      </c>
      <c r="FH18">
        <v>0</v>
      </c>
      <c r="FI18">
        <v>0</v>
      </c>
      <c r="FJ18">
        <v>0</v>
      </c>
      <c r="FK18">
        <v>0.2</v>
      </c>
      <c r="FL18">
        <v>0.2</v>
      </c>
      <c r="FM18">
        <v>0</v>
      </c>
      <c r="FN18">
        <v>0.2</v>
      </c>
      <c r="FO18">
        <v>0.2</v>
      </c>
      <c r="FP18">
        <v>0.2</v>
      </c>
      <c r="FQ18">
        <v>0.2</v>
      </c>
      <c r="FR18">
        <v>0</v>
      </c>
      <c r="FS18">
        <v>0.2</v>
      </c>
      <c r="FT18">
        <v>0.2</v>
      </c>
      <c r="FU18">
        <v>0</v>
      </c>
      <c r="FV18">
        <v>0</v>
      </c>
      <c r="FW18">
        <v>0.2</v>
      </c>
      <c r="FX18">
        <v>0</v>
      </c>
      <c r="FY18">
        <v>0</v>
      </c>
      <c r="FZ18">
        <v>0.2</v>
      </c>
      <c r="GA18">
        <v>0.2</v>
      </c>
      <c r="GB18">
        <v>0.2</v>
      </c>
      <c r="GC18">
        <v>0.2</v>
      </c>
      <c r="GD18">
        <v>0.2</v>
      </c>
      <c r="GE18">
        <v>0.2</v>
      </c>
      <c r="GF18">
        <v>0</v>
      </c>
      <c r="GG18">
        <v>0.2</v>
      </c>
      <c r="GH18">
        <v>0</v>
      </c>
      <c r="GI18">
        <v>0</v>
      </c>
      <c r="GJ18">
        <v>0</v>
      </c>
      <c r="GK18">
        <v>0.2</v>
      </c>
      <c r="GL18">
        <v>0</v>
      </c>
      <c r="GM18">
        <v>0.2</v>
      </c>
      <c r="GN18">
        <v>0</v>
      </c>
      <c r="GO18">
        <v>0.2</v>
      </c>
      <c r="GP18">
        <v>0</v>
      </c>
      <c r="GQ18">
        <v>0</v>
      </c>
      <c r="GR18">
        <v>0.2</v>
      </c>
      <c r="GS18">
        <v>0</v>
      </c>
      <c r="GT18">
        <v>0</v>
      </c>
      <c r="GU18">
        <v>0</v>
      </c>
      <c r="GV18">
        <v>0</v>
      </c>
      <c r="GW18">
        <v>0.2</v>
      </c>
      <c r="GX18">
        <v>0.2</v>
      </c>
      <c r="GY18">
        <v>0.2</v>
      </c>
      <c r="GZ18">
        <v>0</v>
      </c>
      <c r="HA18">
        <v>0</v>
      </c>
      <c r="HB18">
        <v>0.2</v>
      </c>
      <c r="HC18">
        <v>0</v>
      </c>
      <c r="HD18">
        <v>0.2</v>
      </c>
      <c r="HE18">
        <v>0.2</v>
      </c>
      <c r="HF18">
        <v>0.2</v>
      </c>
      <c r="HG18">
        <v>0.2</v>
      </c>
      <c r="HH18">
        <v>0</v>
      </c>
      <c r="HI18">
        <v>0.2</v>
      </c>
      <c r="HJ18">
        <v>0.2</v>
      </c>
      <c r="HK18">
        <v>0</v>
      </c>
      <c r="HL18">
        <v>0</v>
      </c>
      <c r="HM18">
        <v>0.2</v>
      </c>
      <c r="HN18">
        <v>0.2</v>
      </c>
      <c r="HO18">
        <v>0.2</v>
      </c>
      <c r="HP18">
        <v>0.2</v>
      </c>
      <c r="HQ18">
        <v>0</v>
      </c>
      <c r="HR18">
        <v>0.2</v>
      </c>
      <c r="HS18">
        <v>0.2</v>
      </c>
      <c r="HT18">
        <v>0</v>
      </c>
      <c r="HU18">
        <v>0</v>
      </c>
      <c r="HV18">
        <v>0</v>
      </c>
      <c r="HW18">
        <v>0</v>
      </c>
      <c r="HX18">
        <v>0.2</v>
      </c>
      <c r="HY18">
        <v>0</v>
      </c>
      <c r="HZ18">
        <v>0</v>
      </c>
      <c r="IA18">
        <v>0</v>
      </c>
      <c r="IB18">
        <v>0.2</v>
      </c>
      <c r="IC18">
        <v>0</v>
      </c>
      <c r="ID18">
        <v>0</v>
      </c>
      <c r="IE18">
        <v>0.2</v>
      </c>
      <c r="IF18">
        <v>0</v>
      </c>
      <c r="IG18">
        <v>0.2</v>
      </c>
      <c r="IH18">
        <v>0.2</v>
      </c>
      <c r="II18">
        <v>0</v>
      </c>
      <c r="IJ18">
        <v>0</v>
      </c>
      <c r="IK18">
        <v>0.2</v>
      </c>
      <c r="IL18">
        <v>0.2</v>
      </c>
      <c r="IM18">
        <v>0</v>
      </c>
      <c r="IN18">
        <v>0.2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0.2</v>
      </c>
      <c r="IV18">
        <v>0</v>
      </c>
      <c r="IW18">
        <v>0</v>
      </c>
      <c r="IX18">
        <v>0</v>
      </c>
      <c r="IY18">
        <v>0</v>
      </c>
      <c r="IZ18">
        <v>0.2</v>
      </c>
      <c r="JA18">
        <v>0.2</v>
      </c>
      <c r="JB18">
        <v>0.2</v>
      </c>
      <c r="JC18">
        <v>0.2</v>
      </c>
      <c r="JD18">
        <v>0</v>
      </c>
      <c r="JE18">
        <v>0</v>
      </c>
      <c r="JF18">
        <v>0.2</v>
      </c>
      <c r="JG18">
        <v>0</v>
      </c>
      <c r="JH18">
        <v>0</v>
      </c>
      <c r="JI18">
        <v>0.2</v>
      </c>
      <c r="JJ18">
        <v>0.2</v>
      </c>
      <c r="JK18">
        <v>0</v>
      </c>
      <c r="JL18">
        <v>0.2</v>
      </c>
      <c r="JM18">
        <v>0.2</v>
      </c>
      <c r="JN18">
        <v>0.2</v>
      </c>
      <c r="JO18">
        <v>0</v>
      </c>
      <c r="JP18">
        <v>0</v>
      </c>
      <c r="JQ18">
        <v>0.2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0.2</v>
      </c>
      <c r="JY18">
        <v>0</v>
      </c>
      <c r="JZ18">
        <v>0.2</v>
      </c>
      <c r="KA18">
        <v>0</v>
      </c>
      <c r="KB18">
        <v>0.2</v>
      </c>
      <c r="KC18">
        <v>0.2</v>
      </c>
      <c r="KD18">
        <v>0.2</v>
      </c>
      <c r="KE18">
        <v>0</v>
      </c>
      <c r="KF18">
        <v>0.2</v>
      </c>
      <c r="KG18">
        <v>0</v>
      </c>
      <c r="KH18">
        <v>0.2</v>
      </c>
      <c r="KI18">
        <v>0</v>
      </c>
      <c r="KJ18">
        <v>0</v>
      </c>
      <c r="KK18">
        <v>0.2</v>
      </c>
      <c r="KL18">
        <v>0</v>
      </c>
      <c r="KM18">
        <v>0</v>
      </c>
      <c r="KN18">
        <v>0.2</v>
      </c>
      <c r="KO18">
        <v>0</v>
      </c>
      <c r="KP18">
        <v>0.2</v>
      </c>
      <c r="KQ18">
        <v>0</v>
      </c>
      <c r="KR18">
        <v>0.2</v>
      </c>
      <c r="KS18">
        <v>0.2</v>
      </c>
      <c r="KT18">
        <v>0.2</v>
      </c>
      <c r="KU18">
        <v>0</v>
      </c>
      <c r="KV18">
        <v>0.2</v>
      </c>
      <c r="KW18">
        <v>0</v>
      </c>
      <c r="KX18">
        <v>0</v>
      </c>
      <c r="KY18">
        <v>0</v>
      </c>
      <c r="KZ18">
        <v>0.2</v>
      </c>
      <c r="LA18">
        <v>0.2</v>
      </c>
      <c r="LB18">
        <v>0</v>
      </c>
      <c r="LC18">
        <v>0</v>
      </c>
      <c r="LD18">
        <v>0</v>
      </c>
      <c r="LE18">
        <v>0.2</v>
      </c>
      <c r="LF18">
        <v>0.2</v>
      </c>
      <c r="LG18">
        <v>0.2</v>
      </c>
      <c r="LH18">
        <v>0.2</v>
      </c>
      <c r="LI18">
        <v>0</v>
      </c>
      <c r="LJ18">
        <v>0</v>
      </c>
      <c r="LK18">
        <v>0.2</v>
      </c>
      <c r="LL18">
        <v>0</v>
      </c>
      <c r="LM18">
        <v>0</v>
      </c>
      <c r="LN18">
        <v>0.2</v>
      </c>
      <c r="LO18">
        <v>0</v>
      </c>
      <c r="LP18">
        <v>0</v>
      </c>
      <c r="LQ18">
        <v>0.2</v>
      </c>
      <c r="LR18">
        <v>0.2</v>
      </c>
      <c r="LS18">
        <v>0</v>
      </c>
      <c r="LT18">
        <v>0.2</v>
      </c>
      <c r="LU18">
        <v>0.2</v>
      </c>
      <c r="LV18">
        <v>0.2</v>
      </c>
      <c r="LW18">
        <v>0.2</v>
      </c>
      <c r="LX18">
        <v>0.2</v>
      </c>
      <c r="LY18">
        <v>0</v>
      </c>
      <c r="LZ18">
        <v>0</v>
      </c>
      <c r="MA18">
        <v>0</v>
      </c>
      <c r="MB18">
        <v>0.2</v>
      </c>
      <c r="MC18">
        <v>0</v>
      </c>
      <c r="MD18">
        <v>0</v>
      </c>
      <c r="ME18">
        <v>0.2</v>
      </c>
      <c r="MF18">
        <v>0.2</v>
      </c>
      <c r="MG18">
        <v>0.2</v>
      </c>
      <c r="MH18">
        <v>0.2</v>
      </c>
      <c r="MI18">
        <v>0.2</v>
      </c>
      <c r="MJ18">
        <v>0</v>
      </c>
      <c r="MK18">
        <v>0.2</v>
      </c>
      <c r="ML18">
        <v>0</v>
      </c>
      <c r="MM18">
        <v>0.2</v>
      </c>
      <c r="MN18">
        <v>0</v>
      </c>
      <c r="MO18">
        <v>0</v>
      </c>
      <c r="MP18">
        <v>0.2</v>
      </c>
      <c r="MQ18">
        <v>0</v>
      </c>
      <c r="MR18">
        <v>0</v>
      </c>
      <c r="MS18">
        <v>0.2</v>
      </c>
      <c r="MT18">
        <v>0.2</v>
      </c>
      <c r="MU18">
        <v>0</v>
      </c>
      <c r="MV18">
        <v>0.2</v>
      </c>
      <c r="MW18">
        <v>0</v>
      </c>
      <c r="MX18">
        <v>0</v>
      </c>
      <c r="MY18">
        <v>0.2</v>
      </c>
      <c r="MZ18">
        <v>0</v>
      </c>
      <c r="NA18">
        <v>0</v>
      </c>
      <c r="NB18">
        <v>0</v>
      </c>
      <c r="NC18">
        <v>0</v>
      </c>
      <c r="ND18">
        <v>0.2</v>
      </c>
      <c r="NE18">
        <v>0</v>
      </c>
      <c r="NF18">
        <v>0.2</v>
      </c>
      <c r="NG18">
        <v>0.2</v>
      </c>
      <c r="NH18">
        <v>0.2</v>
      </c>
      <c r="NI18">
        <v>0.2</v>
      </c>
      <c r="NJ18">
        <v>0.2</v>
      </c>
      <c r="NK18">
        <v>0</v>
      </c>
      <c r="NL18">
        <v>0</v>
      </c>
      <c r="NM18">
        <v>0.2</v>
      </c>
      <c r="NN18">
        <v>0</v>
      </c>
      <c r="NO18">
        <v>0</v>
      </c>
      <c r="NP18">
        <v>0</v>
      </c>
      <c r="NQ18">
        <v>0.2</v>
      </c>
      <c r="NR18">
        <v>0</v>
      </c>
      <c r="NS18">
        <v>0.2</v>
      </c>
      <c r="NT18">
        <v>0</v>
      </c>
      <c r="NU18">
        <v>0</v>
      </c>
      <c r="NV18">
        <v>0</v>
      </c>
      <c r="NW18">
        <v>0</v>
      </c>
      <c r="NX18">
        <v>0.2</v>
      </c>
      <c r="NY18">
        <v>0</v>
      </c>
      <c r="NZ18">
        <v>0</v>
      </c>
      <c r="OA18">
        <v>0</v>
      </c>
      <c r="OB18">
        <v>0.2</v>
      </c>
      <c r="OC18">
        <v>0.2</v>
      </c>
      <c r="OD18">
        <v>0</v>
      </c>
      <c r="OE18">
        <v>0</v>
      </c>
      <c r="OF18">
        <v>0</v>
      </c>
      <c r="OG18">
        <v>0.2</v>
      </c>
      <c r="OH18">
        <v>0.2</v>
      </c>
      <c r="OI18">
        <v>0.2</v>
      </c>
      <c r="OJ18">
        <v>0</v>
      </c>
      <c r="OK18">
        <v>0</v>
      </c>
      <c r="OL18">
        <v>0.2</v>
      </c>
      <c r="OM18">
        <v>0.2</v>
      </c>
      <c r="ON18">
        <v>0.2</v>
      </c>
      <c r="OO18">
        <v>0.2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0.2</v>
      </c>
      <c r="OV18">
        <v>0.2</v>
      </c>
      <c r="OW18">
        <v>0.2</v>
      </c>
      <c r="OX18">
        <v>0.2</v>
      </c>
      <c r="OY18">
        <v>0.2</v>
      </c>
      <c r="OZ18">
        <v>0</v>
      </c>
      <c r="PA18">
        <v>0</v>
      </c>
      <c r="PB18">
        <v>0.2</v>
      </c>
      <c r="PC18">
        <v>0.2</v>
      </c>
      <c r="PD18">
        <v>0.2</v>
      </c>
      <c r="PE18">
        <v>0</v>
      </c>
      <c r="PF18">
        <v>0.2</v>
      </c>
      <c r="PG18">
        <v>0</v>
      </c>
      <c r="PH18">
        <v>0</v>
      </c>
      <c r="PI18">
        <v>0</v>
      </c>
      <c r="PJ18">
        <v>0.2</v>
      </c>
      <c r="PK18">
        <v>0</v>
      </c>
      <c r="PL18">
        <v>0.2</v>
      </c>
      <c r="PM18">
        <v>0.2</v>
      </c>
      <c r="PN18">
        <v>0.2</v>
      </c>
      <c r="PO18">
        <v>0.2</v>
      </c>
      <c r="PP18">
        <v>0.2</v>
      </c>
      <c r="PQ18">
        <v>0.2</v>
      </c>
      <c r="PR18">
        <v>0.2</v>
      </c>
      <c r="PS18">
        <v>0.2</v>
      </c>
      <c r="PT18">
        <v>0</v>
      </c>
      <c r="PU18">
        <v>0.2</v>
      </c>
      <c r="PV18">
        <v>0.2</v>
      </c>
      <c r="PW18">
        <v>0.2</v>
      </c>
      <c r="PX18">
        <v>0.2</v>
      </c>
      <c r="PY18">
        <v>0</v>
      </c>
      <c r="PZ18">
        <v>0.2</v>
      </c>
      <c r="QA18">
        <v>0</v>
      </c>
      <c r="QB18">
        <v>0.2</v>
      </c>
      <c r="QC18">
        <v>0</v>
      </c>
      <c r="QD18">
        <v>0.2</v>
      </c>
      <c r="QE18">
        <v>0</v>
      </c>
      <c r="QF18">
        <v>0</v>
      </c>
      <c r="QG18">
        <v>0</v>
      </c>
      <c r="QH18">
        <v>0.2</v>
      </c>
      <c r="QI18">
        <v>0.2</v>
      </c>
      <c r="QJ18">
        <v>0</v>
      </c>
      <c r="QK18">
        <v>0.2</v>
      </c>
      <c r="QL18">
        <v>0.2</v>
      </c>
      <c r="QM18">
        <v>0.2</v>
      </c>
      <c r="QN18">
        <v>0</v>
      </c>
      <c r="QO18">
        <v>0.2</v>
      </c>
      <c r="QP18">
        <v>0.2</v>
      </c>
      <c r="QQ18">
        <v>0.2</v>
      </c>
      <c r="QR18">
        <v>0.2</v>
      </c>
      <c r="QS18">
        <v>0.2</v>
      </c>
      <c r="QT18">
        <v>0.2</v>
      </c>
      <c r="QU18">
        <v>0.2</v>
      </c>
      <c r="QV18">
        <v>0.2</v>
      </c>
      <c r="QW18">
        <v>0.2</v>
      </c>
      <c r="QX18">
        <v>0</v>
      </c>
      <c r="QY18">
        <v>0.2</v>
      </c>
      <c r="QZ18">
        <v>0.2</v>
      </c>
      <c r="RA18">
        <v>0</v>
      </c>
      <c r="RB18">
        <v>0</v>
      </c>
      <c r="RC18">
        <v>0</v>
      </c>
      <c r="RD18">
        <v>0.2</v>
      </c>
      <c r="RE18">
        <v>0.2</v>
      </c>
      <c r="RF18">
        <v>0.2</v>
      </c>
      <c r="RG18">
        <v>0</v>
      </c>
      <c r="RH18">
        <v>0.2</v>
      </c>
      <c r="RI18">
        <v>0</v>
      </c>
      <c r="RJ18">
        <v>0.2</v>
      </c>
      <c r="RK18">
        <v>0.2</v>
      </c>
      <c r="RL18">
        <v>0</v>
      </c>
      <c r="RM18">
        <v>0.2</v>
      </c>
      <c r="RN18">
        <v>0.2</v>
      </c>
      <c r="RO18">
        <v>0</v>
      </c>
      <c r="RP18">
        <v>0</v>
      </c>
      <c r="RQ18">
        <v>0.2</v>
      </c>
      <c r="RR18">
        <v>0.2</v>
      </c>
      <c r="RS18">
        <v>0</v>
      </c>
      <c r="RT18">
        <v>0.2</v>
      </c>
      <c r="RU18">
        <v>0.2</v>
      </c>
      <c r="RV18">
        <v>0.2</v>
      </c>
      <c r="RW18">
        <v>0</v>
      </c>
      <c r="RX18">
        <v>0</v>
      </c>
      <c r="RY18">
        <v>0.2</v>
      </c>
      <c r="RZ18">
        <v>0.2</v>
      </c>
      <c r="SA18">
        <v>0</v>
      </c>
      <c r="SB18">
        <v>0.2</v>
      </c>
      <c r="SC18">
        <v>0.2</v>
      </c>
      <c r="SD18">
        <v>0</v>
      </c>
      <c r="SE18">
        <v>0.2</v>
      </c>
      <c r="SF18">
        <v>0.2</v>
      </c>
      <c r="SG18">
        <v>0.2</v>
      </c>
      <c r="SH18">
        <v>0.2</v>
      </c>
      <c r="SI18">
        <v>0</v>
      </c>
      <c r="SJ18">
        <v>0.2</v>
      </c>
      <c r="SK18">
        <v>0</v>
      </c>
      <c r="SL18">
        <v>0</v>
      </c>
      <c r="SM18">
        <v>0</v>
      </c>
      <c r="SN18">
        <v>0.2</v>
      </c>
      <c r="SO18">
        <v>0</v>
      </c>
      <c r="SP18">
        <v>0</v>
      </c>
      <c r="SQ18">
        <v>0.2</v>
      </c>
      <c r="SR18">
        <v>0.2</v>
      </c>
      <c r="SS18">
        <v>0.2</v>
      </c>
      <c r="ST18">
        <v>0</v>
      </c>
      <c r="SU18">
        <v>0</v>
      </c>
      <c r="SV18">
        <v>0.2</v>
      </c>
      <c r="SW18">
        <v>0</v>
      </c>
      <c r="SX18">
        <v>0.2</v>
      </c>
      <c r="SY18">
        <v>0</v>
      </c>
      <c r="SZ18">
        <v>0.2</v>
      </c>
      <c r="TA18">
        <v>0</v>
      </c>
      <c r="TB18">
        <v>0.2</v>
      </c>
      <c r="TC18">
        <v>0.2</v>
      </c>
      <c r="TD18">
        <v>0</v>
      </c>
      <c r="TE18">
        <v>0.2</v>
      </c>
      <c r="TF18">
        <v>0</v>
      </c>
      <c r="TG18">
        <v>0.2</v>
      </c>
      <c r="TH18">
        <v>0.2</v>
      </c>
      <c r="TI18">
        <v>0.2</v>
      </c>
      <c r="TJ18">
        <v>0</v>
      </c>
      <c r="TK18">
        <v>0</v>
      </c>
      <c r="TL18">
        <v>0</v>
      </c>
      <c r="TM18">
        <v>0.2</v>
      </c>
      <c r="TN18">
        <v>0.2</v>
      </c>
      <c r="TO18">
        <v>0</v>
      </c>
      <c r="TP18">
        <v>0.2</v>
      </c>
      <c r="TQ18">
        <v>0.2</v>
      </c>
      <c r="TR18">
        <v>0.2</v>
      </c>
      <c r="TS18">
        <v>0.2</v>
      </c>
      <c r="TT18">
        <v>0</v>
      </c>
      <c r="TU18">
        <v>0.2</v>
      </c>
      <c r="TV18">
        <v>0.2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0.2</v>
      </c>
      <c r="UC18">
        <v>0.2</v>
      </c>
      <c r="UD18">
        <v>0.2</v>
      </c>
      <c r="UE18">
        <v>0.2</v>
      </c>
      <c r="UF18">
        <v>0.2</v>
      </c>
      <c r="UG18">
        <v>0.2</v>
      </c>
      <c r="UH18">
        <v>0.2</v>
      </c>
      <c r="UI18">
        <v>0.2</v>
      </c>
      <c r="UJ18">
        <v>0</v>
      </c>
      <c r="UK18">
        <v>0</v>
      </c>
      <c r="UL18">
        <v>0</v>
      </c>
      <c r="UM18">
        <v>0</v>
      </c>
      <c r="UN18">
        <v>0.2</v>
      </c>
      <c r="UO18">
        <v>0.2</v>
      </c>
      <c r="UP18">
        <v>0.2</v>
      </c>
      <c r="UQ18">
        <v>0.2</v>
      </c>
      <c r="UR18">
        <v>0.2</v>
      </c>
      <c r="US18">
        <v>0</v>
      </c>
      <c r="UT18">
        <v>0.2</v>
      </c>
      <c r="UU18">
        <v>0.2</v>
      </c>
      <c r="UV18">
        <v>0.2</v>
      </c>
      <c r="UW18">
        <v>0.2</v>
      </c>
      <c r="UX18">
        <v>0</v>
      </c>
      <c r="UY18">
        <v>0</v>
      </c>
      <c r="UZ18">
        <v>0.2</v>
      </c>
      <c r="VA18">
        <v>0</v>
      </c>
      <c r="VB18">
        <v>0</v>
      </c>
      <c r="VC18">
        <v>0</v>
      </c>
      <c r="VD18">
        <v>0.2</v>
      </c>
      <c r="VE18">
        <v>0</v>
      </c>
      <c r="VF18">
        <v>0</v>
      </c>
      <c r="VG18">
        <v>0.2</v>
      </c>
      <c r="VH18">
        <v>0.2</v>
      </c>
      <c r="VI18">
        <v>0.2</v>
      </c>
      <c r="VJ18">
        <v>0</v>
      </c>
      <c r="VK18">
        <v>0</v>
      </c>
      <c r="VL18">
        <v>0</v>
      </c>
      <c r="VM18">
        <v>0.2</v>
      </c>
      <c r="VN18">
        <v>0.2</v>
      </c>
      <c r="VO18">
        <v>0</v>
      </c>
      <c r="VP18">
        <v>0</v>
      </c>
      <c r="VQ18">
        <v>0</v>
      </c>
      <c r="VR18">
        <v>0.2</v>
      </c>
      <c r="VS18">
        <v>0</v>
      </c>
      <c r="VT18">
        <v>0</v>
      </c>
      <c r="VU18">
        <v>0</v>
      </c>
      <c r="VV18">
        <v>0.2</v>
      </c>
      <c r="VW18">
        <v>0.2</v>
      </c>
      <c r="VX18">
        <v>0.2</v>
      </c>
      <c r="VY18">
        <v>0.2</v>
      </c>
      <c r="VZ18">
        <v>0.2</v>
      </c>
      <c r="WA18">
        <v>0</v>
      </c>
      <c r="WB18">
        <v>0</v>
      </c>
      <c r="WC18">
        <v>0</v>
      </c>
      <c r="WD18">
        <v>0.2</v>
      </c>
      <c r="WE18">
        <v>0.2</v>
      </c>
      <c r="WF18">
        <v>0</v>
      </c>
      <c r="WG18">
        <v>0</v>
      </c>
      <c r="WH18">
        <v>0</v>
      </c>
      <c r="WI18">
        <v>0</v>
      </c>
      <c r="WJ18">
        <v>0.2</v>
      </c>
      <c r="WK18">
        <v>0</v>
      </c>
      <c r="WL18">
        <v>0</v>
      </c>
      <c r="WM18">
        <v>0</v>
      </c>
      <c r="WN18">
        <v>0.2</v>
      </c>
      <c r="WO18">
        <v>0.2</v>
      </c>
      <c r="WP18">
        <v>0.2</v>
      </c>
      <c r="WQ18">
        <v>0.2</v>
      </c>
      <c r="WR18">
        <v>0.2</v>
      </c>
      <c r="WS18">
        <v>0.2</v>
      </c>
      <c r="WT18">
        <v>0.2</v>
      </c>
      <c r="WU18">
        <v>0</v>
      </c>
      <c r="WV18">
        <v>0</v>
      </c>
      <c r="WW18">
        <v>0.2</v>
      </c>
      <c r="WX18">
        <v>0.2</v>
      </c>
      <c r="WY18">
        <v>0.2</v>
      </c>
      <c r="WZ18">
        <v>0.2</v>
      </c>
      <c r="XA18">
        <v>0</v>
      </c>
      <c r="XB18">
        <v>0</v>
      </c>
      <c r="XC18">
        <v>0</v>
      </c>
      <c r="XD18">
        <v>0</v>
      </c>
      <c r="XE18">
        <v>0.2</v>
      </c>
      <c r="XF18">
        <v>0.2</v>
      </c>
      <c r="XG18">
        <v>0.2</v>
      </c>
      <c r="XH18">
        <v>0.2</v>
      </c>
      <c r="XI18">
        <v>0</v>
      </c>
      <c r="XJ18">
        <v>0</v>
      </c>
      <c r="XK18">
        <v>0.2</v>
      </c>
      <c r="XL18">
        <v>0</v>
      </c>
      <c r="XM18">
        <v>0.2</v>
      </c>
      <c r="XN18">
        <v>0</v>
      </c>
      <c r="XO18">
        <v>0.2</v>
      </c>
      <c r="XP18">
        <v>0.2</v>
      </c>
      <c r="XQ18">
        <v>0.2</v>
      </c>
      <c r="XR18">
        <v>0</v>
      </c>
      <c r="XS18">
        <v>0.2</v>
      </c>
      <c r="XT18">
        <v>0.2</v>
      </c>
      <c r="XU18">
        <v>0.2</v>
      </c>
      <c r="XV18">
        <v>0.2</v>
      </c>
      <c r="XW18">
        <v>0</v>
      </c>
      <c r="XX18">
        <v>0</v>
      </c>
      <c r="XY18">
        <v>0</v>
      </c>
      <c r="XZ18">
        <v>0.2</v>
      </c>
      <c r="YA18">
        <v>0.2</v>
      </c>
      <c r="YB18">
        <v>0.2</v>
      </c>
      <c r="YC18">
        <v>0.2</v>
      </c>
      <c r="YD18">
        <v>0.2</v>
      </c>
      <c r="YE18">
        <v>0.2</v>
      </c>
      <c r="YF18">
        <v>0</v>
      </c>
      <c r="YG18">
        <v>0</v>
      </c>
      <c r="YH18">
        <v>0.2</v>
      </c>
      <c r="YI18">
        <v>0.2</v>
      </c>
      <c r="YJ18">
        <v>0</v>
      </c>
      <c r="YK18">
        <v>0</v>
      </c>
      <c r="YL18">
        <v>0.2</v>
      </c>
      <c r="YM18">
        <v>0</v>
      </c>
      <c r="YN18">
        <v>0.2</v>
      </c>
      <c r="YO18">
        <v>0</v>
      </c>
      <c r="YP18">
        <v>0.2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0.2</v>
      </c>
      <c r="YY18">
        <v>0.2</v>
      </c>
      <c r="YZ18">
        <v>0.2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0.2</v>
      </c>
      <c r="ZI18">
        <v>0</v>
      </c>
      <c r="ZJ18">
        <v>0</v>
      </c>
      <c r="ZK18">
        <v>0.2</v>
      </c>
      <c r="ZL18">
        <v>0.2</v>
      </c>
      <c r="ZM18">
        <v>0</v>
      </c>
      <c r="ZN18">
        <v>0.2</v>
      </c>
      <c r="ZO18">
        <v>0</v>
      </c>
      <c r="ZP18">
        <v>0</v>
      </c>
      <c r="ZQ18">
        <v>0.2</v>
      </c>
      <c r="ZR18">
        <v>0.2</v>
      </c>
      <c r="ZS18">
        <v>0</v>
      </c>
      <c r="ZT18">
        <v>0.2</v>
      </c>
      <c r="ZU18">
        <v>0.2</v>
      </c>
      <c r="ZV18">
        <v>0.2</v>
      </c>
      <c r="ZW18">
        <v>0.2</v>
      </c>
      <c r="ZX18">
        <v>0</v>
      </c>
      <c r="ZY18">
        <v>0.2</v>
      </c>
      <c r="ZZ18">
        <v>0</v>
      </c>
      <c r="AAA18">
        <v>0</v>
      </c>
      <c r="AAB18">
        <v>0</v>
      </c>
      <c r="AAC18">
        <v>0.2</v>
      </c>
      <c r="AAD18">
        <v>0</v>
      </c>
      <c r="AAE18">
        <v>0.2</v>
      </c>
      <c r="AAF18">
        <v>0</v>
      </c>
      <c r="AAG18">
        <v>0</v>
      </c>
      <c r="AAH18">
        <v>0.2</v>
      </c>
      <c r="AAI18">
        <v>0</v>
      </c>
      <c r="AAJ18">
        <v>0</v>
      </c>
      <c r="AAK18">
        <v>0.2</v>
      </c>
      <c r="AAL18">
        <v>0</v>
      </c>
      <c r="AAM18">
        <v>0.2</v>
      </c>
      <c r="AAN18">
        <v>0</v>
      </c>
      <c r="AAO18">
        <v>0</v>
      </c>
      <c r="AAP18">
        <v>0.2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0.2</v>
      </c>
      <c r="ABA18">
        <v>0</v>
      </c>
      <c r="ABB18">
        <v>0.2</v>
      </c>
      <c r="ABC18">
        <v>0.2</v>
      </c>
      <c r="ABD18">
        <v>0.2</v>
      </c>
      <c r="ABE18">
        <v>0</v>
      </c>
      <c r="ABF18">
        <v>0.2</v>
      </c>
      <c r="ABG18">
        <v>0</v>
      </c>
      <c r="ABH18">
        <v>0.2</v>
      </c>
      <c r="ABI18">
        <v>0</v>
      </c>
      <c r="ABJ18">
        <v>0</v>
      </c>
      <c r="ABK18">
        <v>0.2</v>
      </c>
      <c r="ABL18">
        <v>0.2</v>
      </c>
      <c r="ABM18">
        <v>0</v>
      </c>
      <c r="ABN18">
        <v>0.2</v>
      </c>
      <c r="ABO18">
        <v>0</v>
      </c>
      <c r="ABP18">
        <v>0.2</v>
      </c>
      <c r="ABQ18">
        <v>0.2</v>
      </c>
      <c r="ABR18">
        <v>0</v>
      </c>
      <c r="ABS18">
        <v>0</v>
      </c>
      <c r="ABT18">
        <v>0</v>
      </c>
      <c r="ABU18">
        <v>0.2</v>
      </c>
      <c r="ABV18">
        <v>0</v>
      </c>
      <c r="ABW18">
        <v>0.2</v>
      </c>
      <c r="ABX18">
        <v>0</v>
      </c>
      <c r="ABY18">
        <v>0.2</v>
      </c>
      <c r="ABZ18">
        <v>0.2</v>
      </c>
      <c r="ACA18">
        <v>0.2</v>
      </c>
      <c r="ACB18">
        <v>0.2</v>
      </c>
      <c r="ACC18">
        <v>0.2</v>
      </c>
      <c r="ACD18">
        <v>0</v>
      </c>
      <c r="ACE18">
        <v>0.2</v>
      </c>
      <c r="ACF18">
        <v>0</v>
      </c>
      <c r="ACG18">
        <v>0.2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0.2</v>
      </c>
      <c r="ACO18">
        <v>0.2</v>
      </c>
      <c r="ACP18">
        <v>0.2</v>
      </c>
      <c r="ACQ18">
        <v>0.2</v>
      </c>
      <c r="ACR18">
        <v>0</v>
      </c>
      <c r="ACS18">
        <v>0</v>
      </c>
      <c r="ACT18">
        <v>0.2</v>
      </c>
      <c r="ACU18">
        <v>0.2</v>
      </c>
      <c r="ACV18">
        <v>0.2</v>
      </c>
      <c r="ACW18">
        <v>0</v>
      </c>
      <c r="ACX18">
        <v>0</v>
      </c>
      <c r="ACY18">
        <v>0</v>
      </c>
      <c r="ACZ18">
        <v>0.2</v>
      </c>
      <c r="ADA18">
        <v>0</v>
      </c>
      <c r="ADB18">
        <v>0</v>
      </c>
      <c r="ADC18">
        <v>0.2</v>
      </c>
      <c r="ADD18">
        <v>0.2</v>
      </c>
      <c r="ADE18">
        <v>0.2</v>
      </c>
      <c r="ADF18">
        <v>0</v>
      </c>
      <c r="ADG18">
        <v>0.2</v>
      </c>
      <c r="ADH18">
        <v>0.2</v>
      </c>
      <c r="ADI18">
        <v>0</v>
      </c>
      <c r="ADJ18">
        <v>0.2</v>
      </c>
      <c r="ADK18">
        <v>0</v>
      </c>
      <c r="ADL18">
        <v>0.2</v>
      </c>
      <c r="ADM18">
        <v>0.2</v>
      </c>
      <c r="ADN18">
        <v>0.2</v>
      </c>
      <c r="ADO18">
        <v>0</v>
      </c>
      <c r="ADP18">
        <v>0</v>
      </c>
      <c r="ADQ18">
        <v>0.2</v>
      </c>
      <c r="ADR18">
        <v>0</v>
      </c>
      <c r="ADS18">
        <v>0</v>
      </c>
      <c r="ADT18">
        <v>0</v>
      </c>
      <c r="ADU18">
        <v>0.2</v>
      </c>
      <c r="ADV18">
        <v>0</v>
      </c>
      <c r="ADW18">
        <v>0</v>
      </c>
      <c r="ADX18">
        <v>0.2</v>
      </c>
      <c r="ADY18">
        <v>0.2</v>
      </c>
      <c r="ADZ18">
        <v>0</v>
      </c>
      <c r="AEA18">
        <v>0</v>
      </c>
      <c r="AEB18">
        <v>0.2</v>
      </c>
      <c r="AEC18">
        <v>0.2</v>
      </c>
      <c r="AED18">
        <v>0.2</v>
      </c>
      <c r="AEE18">
        <v>0.2</v>
      </c>
      <c r="AEF18">
        <v>0</v>
      </c>
      <c r="AEG18">
        <v>0</v>
      </c>
      <c r="AEH18">
        <v>0.2</v>
      </c>
      <c r="AEI18">
        <v>0.2</v>
      </c>
      <c r="AEJ18">
        <v>0</v>
      </c>
      <c r="AEK18">
        <v>0.2</v>
      </c>
      <c r="AEL18">
        <v>0</v>
      </c>
      <c r="AEM18">
        <v>0</v>
      </c>
      <c r="AEN18">
        <v>0.2</v>
      </c>
      <c r="AEO18">
        <v>0</v>
      </c>
      <c r="AEP18">
        <v>0.2</v>
      </c>
      <c r="AEQ18">
        <v>0.2</v>
      </c>
      <c r="AER18">
        <v>0</v>
      </c>
      <c r="AES18">
        <v>0</v>
      </c>
      <c r="AET18">
        <v>0</v>
      </c>
      <c r="AEU18">
        <v>0</v>
      </c>
      <c r="AEV18">
        <v>0.2</v>
      </c>
      <c r="AEW18">
        <v>0.2</v>
      </c>
      <c r="AEX18">
        <v>0.2</v>
      </c>
      <c r="AEY18">
        <v>0.2</v>
      </c>
      <c r="AEZ18">
        <v>0.2</v>
      </c>
      <c r="AFA18">
        <v>0.2</v>
      </c>
      <c r="AFB18">
        <v>0.2</v>
      </c>
      <c r="AFC18">
        <v>0.2</v>
      </c>
      <c r="AFD18">
        <v>0</v>
      </c>
      <c r="AFE18">
        <v>0</v>
      </c>
      <c r="AFF18">
        <v>0.2</v>
      </c>
      <c r="AFG18">
        <v>0</v>
      </c>
      <c r="AFH18">
        <v>0</v>
      </c>
      <c r="AFI18">
        <v>0.2</v>
      </c>
      <c r="AFJ18">
        <v>0.2</v>
      </c>
      <c r="AFK18">
        <v>0</v>
      </c>
      <c r="AFL18">
        <v>0.2</v>
      </c>
      <c r="AFM18">
        <v>0</v>
      </c>
      <c r="AFN18">
        <v>0</v>
      </c>
      <c r="AFO18">
        <v>0</v>
      </c>
      <c r="AFP18">
        <v>0.2</v>
      </c>
      <c r="AFQ18">
        <v>0</v>
      </c>
      <c r="AFR18">
        <v>0.2</v>
      </c>
      <c r="AFS18">
        <v>0</v>
      </c>
      <c r="AFT18">
        <v>0</v>
      </c>
      <c r="AFU18">
        <v>0.2</v>
      </c>
      <c r="AFV18">
        <v>0</v>
      </c>
      <c r="AFW18">
        <v>0</v>
      </c>
      <c r="AFX18">
        <v>0.2</v>
      </c>
      <c r="AFY18">
        <v>0</v>
      </c>
      <c r="AFZ18">
        <v>0</v>
      </c>
      <c r="AGA18">
        <v>0.2</v>
      </c>
      <c r="AGB18">
        <v>0.2</v>
      </c>
      <c r="AGC18">
        <v>0</v>
      </c>
      <c r="AGD18">
        <v>0</v>
      </c>
      <c r="AGE18">
        <v>0.2</v>
      </c>
      <c r="AGF18">
        <v>0.2</v>
      </c>
      <c r="AGG18">
        <v>0</v>
      </c>
      <c r="AGH18">
        <v>0.2</v>
      </c>
      <c r="AGI18">
        <v>0</v>
      </c>
      <c r="AGJ18">
        <v>0</v>
      </c>
      <c r="AGK18">
        <v>0</v>
      </c>
      <c r="AGL18">
        <v>0</v>
      </c>
      <c r="AGM18">
        <v>0.2</v>
      </c>
      <c r="AGN18">
        <v>0.2</v>
      </c>
      <c r="AGO18">
        <v>0.2</v>
      </c>
      <c r="AGP18">
        <v>0</v>
      </c>
      <c r="AGQ18">
        <v>0</v>
      </c>
      <c r="AGR18">
        <v>0.2</v>
      </c>
      <c r="AGS18">
        <v>0</v>
      </c>
      <c r="AGT18">
        <v>0</v>
      </c>
      <c r="AGU18">
        <v>0</v>
      </c>
      <c r="AGV18">
        <v>0.2</v>
      </c>
      <c r="AGW18">
        <v>0.2</v>
      </c>
      <c r="AGX18">
        <v>0.2</v>
      </c>
      <c r="AGY18">
        <v>0.2</v>
      </c>
      <c r="AGZ18">
        <v>0</v>
      </c>
      <c r="AHA18">
        <v>0</v>
      </c>
      <c r="AHB18">
        <v>0.2</v>
      </c>
      <c r="AHC18">
        <v>0.2</v>
      </c>
      <c r="AHD18">
        <v>0.2</v>
      </c>
      <c r="AHE18">
        <v>0</v>
      </c>
      <c r="AHF18">
        <v>0</v>
      </c>
      <c r="AHG18">
        <v>0.2</v>
      </c>
      <c r="AHH18">
        <v>0</v>
      </c>
      <c r="AHI18">
        <v>0.2</v>
      </c>
      <c r="AHJ18">
        <v>0.2</v>
      </c>
      <c r="AHK18">
        <v>0.2</v>
      </c>
      <c r="AHL18">
        <v>0</v>
      </c>
      <c r="AHM18">
        <v>0</v>
      </c>
      <c r="AHN18">
        <v>0.2</v>
      </c>
      <c r="AHO18">
        <v>0.2</v>
      </c>
      <c r="AHP18">
        <v>0.2</v>
      </c>
      <c r="AHQ18">
        <v>0</v>
      </c>
      <c r="AHR18">
        <v>0.2</v>
      </c>
      <c r="AHS18">
        <v>0.2</v>
      </c>
      <c r="AHT18">
        <v>0.2</v>
      </c>
      <c r="AHU18">
        <v>0</v>
      </c>
      <c r="AHV18">
        <v>0.2</v>
      </c>
      <c r="AHW18">
        <v>0.2</v>
      </c>
      <c r="AHX18">
        <v>0.2</v>
      </c>
      <c r="AHY18">
        <v>0</v>
      </c>
      <c r="AHZ18">
        <v>0.2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0.2</v>
      </c>
      <c r="AIG18">
        <v>0</v>
      </c>
      <c r="AIH18">
        <v>0.2</v>
      </c>
      <c r="AII18">
        <v>0.2</v>
      </c>
      <c r="AIJ18">
        <v>0</v>
      </c>
      <c r="AIK18">
        <v>0</v>
      </c>
      <c r="AIL18">
        <v>0.2</v>
      </c>
      <c r="AIM18">
        <v>0</v>
      </c>
      <c r="AIN18">
        <v>0.2</v>
      </c>
      <c r="AIO18">
        <v>0.2</v>
      </c>
      <c r="AIP18">
        <v>0.2</v>
      </c>
      <c r="AIQ18">
        <v>0.2</v>
      </c>
      <c r="AIR18">
        <v>0.2</v>
      </c>
      <c r="AIS18">
        <v>0.2</v>
      </c>
      <c r="AIT18">
        <v>0</v>
      </c>
      <c r="AIU18">
        <v>0.2</v>
      </c>
      <c r="AIV18">
        <v>0.2</v>
      </c>
      <c r="AIW18">
        <v>0.2</v>
      </c>
      <c r="AIX18">
        <v>0</v>
      </c>
      <c r="AIY18">
        <v>0.2</v>
      </c>
      <c r="AIZ18">
        <v>0</v>
      </c>
      <c r="AJA18">
        <v>0</v>
      </c>
      <c r="AJB18">
        <v>0.2</v>
      </c>
      <c r="AJC18">
        <v>0.2</v>
      </c>
      <c r="AJD18">
        <v>0.2</v>
      </c>
      <c r="AJE18">
        <v>0</v>
      </c>
      <c r="AJF18">
        <v>0.2</v>
      </c>
      <c r="AJG18">
        <v>0.2</v>
      </c>
      <c r="AJH18">
        <v>0</v>
      </c>
      <c r="AJI18">
        <v>0.2</v>
      </c>
      <c r="AJJ18">
        <v>0.2</v>
      </c>
      <c r="AJK18">
        <v>0.2</v>
      </c>
      <c r="AJL18">
        <v>0</v>
      </c>
      <c r="AJM18">
        <v>0.2</v>
      </c>
      <c r="AJN18">
        <v>0.2</v>
      </c>
      <c r="AJO18">
        <v>0</v>
      </c>
      <c r="AJP18">
        <v>0</v>
      </c>
      <c r="AJQ18">
        <v>0.2</v>
      </c>
      <c r="AJR18">
        <v>0.2</v>
      </c>
      <c r="AJS18">
        <v>0.2</v>
      </c>
      <c r="AJT18">
        <v>0.2</v>
      </c>
      <c r="AJU18">
        <v>0.2</v>
      </c>
      <c r="AJV18">
        <v>0.2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0.2</v>
      </c>
      <c r="AKC18">
        <v>0.2</v>
      </c>
      <c r="AKD18">
        <v>0.2</v>
      </c>
      <c r="AKE18">
        <v>0.2</v>
      </c>
      <c r="AKF18">
        <v>0.2</v>
      </c>
      <c r="AKG18">
        <v>0.2</v>
      </c>
      <c r="AKH18">
        <v>0</v>
      </c>
      <c r="AKI18">
        <v>0.2</v>
      </c>
      <c r="AKJ18">
        <v>0.2</v>
      </c>
      <c r="AKK18">
        <v>0</v>
      </c>
      <c r="AKL18">
        <v>0.2</v>
      </c>
      <c r="AKM18">
        <v>0</v>
      </c>
      <c r="AKN18">
        <v>0.2</v>
      </c>
      <c r="AKO18">
        <v>0.2</v>
      </c>
      <c r="AKP18">
        <v>0</v>
      </c>
      <c r="AKQ18">
        <v>0</v>
      </c>
      <c r="AKR18">
        <v>0.2</v>
      </c>
      <c r="AKS18">
        <v>0.2</v>
      </c>
      <c r="AKT18">
        <v>0</v>
      </c>
      <c r="AKU18">
        <v>0.2</v>
      </c>
      <c r="AKV18">
        <v>0.2</v>
      </c>
      <c r="AKW18">
        <v>0.2</v>
      </c>
      <c r="AKX18">
        <v>0.2</v>
      </c>
      <c r="AKY18">
        <v>0</v>
      </c>
      <c r="AKZ18">
        <v>0</v>
      </c>
      <c r="ALA18">
        <v>0.2</v>
      </c>
      <c r="ALB18">
        <v>0.2</v>
      </c>
      <c r="ALC18">
        <v>0.2</v>
      </c>
      <c r="ALD18">
        <v>0</v>
      </c>
      <c r="ALE18">
        <v>0</v>
      </c>
      <c r="ALF18">
        <v>0</v>
      </c>
      <c r="ALG18">
        <v>0.2</v>
      </c>
      <c r="ALH18">
        <v>0.2</v>
      </c>
      <c r="ALI18">
        <v>0.2</v>
      </c>
      <c r="ALJ18">
        <v>0.2</v>
      </c>
      <c r="ALK18">
        <v>0</v>
      </c>
      <c r="ALL18">
        <v>0.2</v>
      </c>
      <c r="ALM18">
        <v>0.2</v>
      </c>
      <c r="ALN18">
        <v>0.2</v>
      </c>
      <c r="ALO18">
        <v>0.2</v>
      </c>
      <c r="ALP18">
        <v>0.2</v>
      </c>
      <c r="ALQ18">
        <v>0</v>
      </c>
      <c r="ALR18">
        <v>0.2</v>
      </c>
      <c r="ALS18">
        <v>0.2</v>
      </c>
      <c r="ALT18">
        <v>0.2</v>
      </c>
      <c r="ALU18">
        <v>0</v>
      </c>
      <c r="ALV18">
        <v>0</v>
      </c>
      <c r="ALW18">
        <v>0</v>
      </c>
      <c r="ALX18">
        <v>0.2</v>
      </c>
      <c r="ALY18">
        <v>0.2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0.2</v>
      </c>
      <c r="AMF18">
        <v>0.2</v>
      </c>
      <c r="AMG18">
        <v>0.2</v>
      </c>
      <c r="AMH18">
        <v>0.2</v>
      </c>
      <c r="AMI18">
        <v>0</v>
      </c>
      <c r="AMJ18">
        <v>0</v>
      </c>
      <c r="AMK18">
        <v>0</v>
      </c>
      <c r="AML18">
        <v>0.2</v>
      </c>
      <c r="AMM18">
        <v>0</v>
      </c>
      <c r="AMN18">
        <v>0.2</v>
      </c>
      <c r="AMO18">
        <v>0.2</v>
      </c>
      <c r="AMP18">
        <v>0</v>
      </c>
      <c r="AMQ18">
        <v>0.2</v>
      </c>
      <c r="AMR18">
        <v>0.2</v>
      </c>
      <c r="AMS18">
        <v>0.2</v>
      </c>
      <c r="AMT18">
        <v>0</v>
      </c>
      <c r="AMU18">
        <v>0</v>
      </c>
      <c r="AMV18">
        <v>0</v>
      </c>
      <c r="AMW18">
        <v>0</v>
      </c>
      <c r="AMX18">
        <v>0.2</v>
      </c>
      <c r="AMY18">
        <v>0.2</v>
      </c>
      <c r="AMZ18">
        <v>0</v>
      </c>
      <c r="ANA18">
        <v>0</v>
      </c>
      <c r="ANB18">
        <v>0.2</v>
      </c>
      <c r="ANC18">
        <v>0</v>
      </c>
      <c r="AND18">
        <v>0</v>
      </c>
      <c r="ANE18">
        <v>0.2</v>
      </c>
      <c r="ANF18">
        <v>0.2</v>
      </c>
      <c r="ANG18">
        <v>0</v>
      </c>
      <c r="ANH18">
        <v>0</v>
      </c>
      <c r="ANI18">
        <v>0.2</v>
      </c>
      <c r="ANJ18">
        <v>0</v>
      </c>
      <c r="ANK18">
        <v>0.2</v>
      </c>
      <c r="ANL18">
        <v>0.2</v>
      </c>
      <c r="ANM18">
        <v>0.2</v>
      </c>
      <c r="ANN18">
        <v>0.2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0.2</v>
      </c>
      <c r="ANU18">
        <v>0.2</v>
      </c>
      <c r="ANV18">
        <v>0.2</v>
      </c>
      <c r="ANW18">
        <v>0</v>
      </c>
      <c r="ANX18">
        <v>0</v>
      </c>
      <c r="ANY18">
        <v>0.2</v>
      </c>
      <c r="ANZ18">
        <v>0</v>
      </c>
      <c r="AOA18">
        <v>0</v>
      </c>
      <c r="AOB18">
        <v>0.2</v>
      </c>
      <c r="AOC18">
        <v>0</v>
      </c>
      <c r="AOD18">
        <v>0.2</v>
      </c>
      <c r="AOE18">
        <v>0.2</v>
      </c>
      <c r="AOF18">
        <v>0</v>
      </c>
      <c r="AOG18">
        <v>0</v>
      </c>
      <c r="AOH18">
        <v>0</v>
      </c>
      <c r="AOI18">
        <v>0.2</v>
      </c>
      <c r="AOJ18">
        <v>0.2</v>
      </c>
      <c r="AOK18">
        <v>0.2</v>
      </c>
      <c r="AOL18">
        <v>0</v>
      </c>
      <c r="AOM18">
        <v>0.2</v>
      </c>
      <c r="AON18">
        <v>0.2</v>
      </c>
      <c r="AOO18">
        <v>0</v>
      </c>
      <c r="AOP18">
        <v>0</v>
      </c>
      <c r="AOQ18">
        <v>0.2</v>
      </c>
      <c r="AOR18">
        <v>0</v>
      </c>
      <c r="AOS18">
        <v>0</v>
      </c>
      <c r="AOT18">
        <v>0</v>
      </c>
      <c r="AOU18">
        <v>0</v>
      </c>
      <c r="AOV18">
        <v>0.2</v>
      </c>
      <c r="AOW18">
        <v>0</v>
      </c>
      <c r="AOX18">
        <v>0</v>
      </c>
      <c r="AOY18">
        <v>0</v>
      </c>
      <c r="AOZ18">
        <v>0.2</v>
      </c>
      <c r="APA18">
        <v>0</v>
      </c>
      <c r="APB18">
        <v>0.2</v>
      </c>
      <c r="APC18">
        <v>0</v>
      </c>
      <c r="APD18">
        <v>0.2</v>
      </c>
      <c r="APE18">
        <v>0</v>
      </c>
      <c r="APF18">
        <v>0</v>
      </c>
      <c r="APG18">
        <v>0.2</v>
      </c>
      <c r="APH18">
        <v>0.2</v>
      </c>
      <c r="API18">
        <v>0</v>
      </c>
      <c r="APJ18">
        <v>0</v>
      </c>
      <c r="APK18">
        <v>0</v>
      </c>
      <c r="APL18">
        <v>0.2</v>
      </c>
      <c r="APM18">
        <v>0</v>
      </c>
      <c r="APN18">
        <v>0.2</v>
      </c>
      <c r="APO18">
        <v>0.2</v>
      </c>
      <c r="APP18">
        <v>0.2</v>
      </c>
      <c r="APQ18">
        <v>0.2</v>
      </c>
      <c r="APR18">
        <v>0</v>
      </c>
      <c r="APS18">
        <v>0.2</v>
      </c>
      <c r="APT18">
        <v>0.2</v>
      </c>
      <c r="APU18">
        <v>0</v>
      </c>
      <c r="APV18">
        <v>0</v>
      </c>
      <c r="APW18">
        <v>0.2</v>
      </c>
      <c r="APX18">
        <v>0.2</v>
      </c>
      <c r="APY18">
        <v>0.2</v>
      </c>
      <c r="APZ18">
        <v>0.2</v>
      </c>
      <c r="AQA18">
        <v>0.2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0.2</v>
      </c>
      <c r="AQH18">
        <v>0.2</v>
      </c>
      <c r="AQI18">
        <v>0.2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0.2</v>
      </c>
      <c r="AQP18">
        <v>0.2</v>
      </c>
      <c r="AQQ18">
        <v>0</v>
      </c>
      <c r="AQR18">
        <v>0</v>
      </c>
      <c r="AQS18">
        <v>0.2</v>
      </c>
      <c r="AQT18">
        <v>0</v>
      </c>
      <c r="AQU18">
        <v>0</v>
      </c>
      <c r="AQV18">
        <v>0.2</v>
      </c>
      <c r="AQW18">
        <v>0</v>
      </c>
      <c r="AQX18">
        <v>0.2</v>
      </c>
      <c r="AQY18">
        <v>0</v>
      </c>
      <c r="AQZ18">
        <v>0</v>
      </c>
      <c r="ARA18">
        <v>0</v>
      </c>
      <c r="ARB18">
        <v>0.2</v>
      </c>
      <c r="ARC18">
        <v>0</v>
      </c>
      <c r="ARD18">
        <v>0.2</v>
      </c>
      <c r="ARE18">
        <v>0.2</v>
      </c>
      <c r="ARF18">
        <v>0</v>
      </c>
      <c r="ARG18">
        <v>0.2</v>
      </c>
      <c r="ARH18">
        <v>0</v>
      </c>
      <c r="ARI18">
        <v>0.2</v>
      </c>
      <c r="ARJ18">
        <v>0</v>
      </c>
      <c r="ARK18">
        <v>0.2</v>
      </c>
      <c r="ARL18">
        <v>0</v>
      </c>
      <c r="ARM18">
        <v>0</v>
      </c>
      <c r="ARN18">
        <v>0.2</v>
      </c>
      <c r="ARO18">
        <v>0</v>
      </c>
      <c r="ARP18">
        <v>0</v>
      </c>
      <c r="ARQ18">
        <v>0</v>
      </c>
      <c r="ARR18">
        <v>0.2</v>
      </c>
      <c r="ARS18">
        <v>0</v>
      </c>
      <c r="ART18">
        <v>0.2</v>
      </c>
      <c r="ARU18">
        <v>0</v>
      </c>
      <c r="ARV18">
        <v>0.2</v>
      </c>
      <c r="ARW18">
        <v>0.2</v>
      </c>
      <c r="ARX18">
        <v>0.2</v>
      </c>
      <c r="ARY18">
        <v>0.2</v>
      </c>
      <c r="ARZ18">
        <v>0.2</v>
      </c>
      <c r="ASA18">
        <v>0.2</v>
      </c>
      <c r="ASB18">
        <v>0</v>
      </c>
      <c r="ASC18">
        <v>0</v>
      </c>
      <c r="ASD18">
        <v>0</v>
      </c>
      <c r="ASE18">
        <v>0</v>
      </c>
      <c r="ASF18">
        <v>0.2</v>
      </c>
      <c r="ASG18">
        <v>0</v>
      </c>
      <c r="ASH18">
        <v>0.2</v>
      </c>
      <c r="ASI18">
        <v>0</v>
      </c>
      <c r="ASJ18">
        <v>0</v>
      </c>
      <c r="ASK18">
        <v>0</v>
      </c>
      <c r="ASL18">
        <v>0.2</v>
      </c>
      <c r="ASM18">
        <v>0</v>
      </c>
      <c r="ASN18">
        <v>0.2</v>
      </c>
      <c r="ASO18">
        <v>0</v>
      </c>
      <c r="ASP18">
        <v>0</v>
      </c>
      <c r="ASQ18">
        <v>0</v>
      </c>
      <c r="ASR18">
        <v>0.2</v>
      </c>
      <c r="ASS18">
        <v>0.2</v>
      </c>
      <c r="AST18">
        <v>0.2</v>
      </c>
      <c r="ASU18">
        <v>0.2</v>
      </c>
      <c r="ASV18">
        <v>0.2</v>
      </c>
      <c r="ASW18">
        <v>0</v>
      </c>
      <c r="ASX18">
        <v>0</v>
      </c>
      <c r="ASY18">
        <v>0</v>
      </c>
      <c r="ASZ18">
        <v>0.2</v>
      </c>
      <c r="ATA18">
        <v>0.2</v>
      </c>
      <c r="ATB18">
        <v>0</v>
      </c>
      <c r="ATC18">
        <v>0</v>
      </c>
      <c r="ATD18">
        <v>0.2</v>
      </c>
      <c r="ATE18">
        <v>0.2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0.2</v>
      </c>
      <c r="ATO18">
        <v>0.2</v>
      </c>
      <c r="ATP18">
        <v>0</v>
      </c>
      <c r="ATQ18">
        <v>0.2</v>
      </c>
      <c r="ATR18">
        <v>0</v>
      </c>
      <c r="ATS18">
        <v>0</v>
      </c>
      <c r="ATT18">
        <v>0</v>
      </c>
      <c r="ATU18">
        <v>0.2</v>
      </c>
      <c r="ATV18">
        <v>0.2</v>
      </c>
      <c r="ATW18">
        <v>0</v>
      </c>
      <c r="ATX18">
        <v>0</v>
      </c>
      <c r="ATY18">
        <v>0.2</v>
      </c>
      <c r="ATZ18">
        <v>0.2</v>
      </c>
      <c r="AUA18">
        <v>0</v>
      </c>
      <c r="AUB18">
        <v>0</v>
      </c>
      <c r="AUC18">
        <v>0.2</v>
      </c>
      <c r="AUD18">
        <v>0.2</v>
      </c>
      <c r="AUE18">
        <v>0.2</v>
      </c>
      <c r="AUF18">
        <v>0</v>
      </c>
      <c r="AUG18">
        <v>0.2</v>
      </c>
      <c r="AUH18">
        <v>0.2</v>
      </c>
      <c r="AUI18">
        <v>0.2</v>
      </c>
      <c r="AUJ18">
        <v>0.2</v>
      </c>
      <c r="AUK18">
        <v>0</v>
      </c>
      <c r="AUL18">
        <v>0</v>
      </c>
      <c r="AUM18">
        <v>0.2</v>
      </c>
      <c r="AUN18">
        <v>0.2</v>
      </c>
      <c r="AUO18">
        <v>0</v>
      </c>
      <c r="AUP18">
        <v>0</v>
      </c>
      <c r="AUQ18">
        <v>0</v>
      </c>
      <c r="AUR18">
        <v>0.2</v>
      </c>
      <c r="AUS18">
        <v>0</v>
      </c>
      <c r="AUT18">
        <v>0.2</v>
      </c>
      <c r="AUU18">
        <v>0.2</v>
      </c>
      <c r="AUV18">
        <v>0</v>
      </c>
      <c r="AUW18">
        <v>0.2</v>
      </c>
      <c r="AUX18">
        <v>0</v>
      </c>
      <c r="AUY18">
        <v>0</v>
      </c>
      <c r="AUZ18">
        <v>0.2</v>
      </c>
      <c r="AVA18">
        <v>0.2</v>
      </c>
      <c r="AVB18">
        <v>0</v>
      </c>
      <c r="AVC18">
        <v>0.2</v>
      </c>
      <c r="AVD18">
        <v>0</v>
      </c>
      <c r="AVE18">
        <v>0</v>
      </c>
      <c r="AVF18">
        <v>0</v>
      </c>
      <c r="AVG18">
        <v>0</v>
      </c>
      <c r="AVH18">
        <v>0.2</v>
      </c>
      <c r="AVI18">
        <v>0.2</v>
      </c>
      <c r="AVJ18">
        <v>0</v>
      </c>
      <c r="AVK18">
        <v>0.2</v>
      </c>
      <c r="AVL18">
        <v>0</v>
      </c>
      <c r="AVM18">
        <v>0.2</v>
      </c>
      <c r="AVN18">
        <v>0.2</v>
      </c>
      <c r="AVO18">
        <v>0</v>
      </c>
      <c r="AVP18">
        <v>0.2</v>
      </c>
      <c r="AVQ18">
        <v>0</v>
      </c>
      <c r="AVR18">
        <v>0</v>
      </c>
      <c r="AVS18">
        <v>0</v>
      </c>
      <c r="AVT18">
        <v>0.2</v>
      </c>
      <c r="AVU18">
        <v>0</v>
      </c>
      <c r="AVV18">
        <v>0.2</v>
      </c>
      <c r="AVW18">
        <v>0</v>
      </c>
      <c r="AVX18">
        <v>0</v>
      </c>
      <c r="AVY18">
        <v>0</v>
      </c>
      <c r="AVZ18">
        <v>0.2</v>
      </c>
      <c r="AWA18">
        <v>0</v>
      </c>
      <c r="AWB18">
        <v>0.2</v>
      </c>
      <c r="AWC18">
        <v>0.2</v>
      </c>
      <c r="AWD18">
        <v>0</v>
      </c>
      <c r="AWE18">
        <v>0</v>
      </c>
      <c r="AWF18">
        <v>0</v>
      </c>
      <c r="AWG18">
        <v>0.2</v>
      </c>
      <c r="AWH18">
        <v>0.2</v>
      </c>
      <c r="AWI18">
        <v>0.2</v>
      </c>
      <c r="AWJ18">
        <v>0</v>
      </c>
      <c r="AWK18">
        <v>0.2</v>
      </c>
      <c r="AWL18">
        <v>0</v>
      </c>
      <c r="AWM18">
        <v>0</v>
      </c>
      <c r="AWN18">
        <v>0</v>
      </c>
      <c r="AWO18">
        <v>0.2</v>
      </c>
      <c r="AWP18">
        <v>0</v>
      </c>
      <c r="AWQ18">
        <v>0</v>
      </c>
      <c r="AWR18">
        <v>0</v>
      </c>
      <c r="AWS18">
        <v>0.2</v>
      </c>
      <c r="AWT18">
        <v>0.2</v>
      </c>
      <c r="AWU18">
        <v>0</v>
      </c>
      <c r="AWV18">
        <v>0</v>
      </c>
      <c r="AWW18">
        <v>0.2</v>
      </c>
      <c r="AWX18">
        <v>0.2</v>
      </c>
      <c r="AWY18">
        <v>0.2</v>
      </c>
      <c r="AWZ18">
        <v>0.2</v>
      </c>
      <c r="AXA18">
        <v>0.2</v>
      </c>
      <c r="AXB18">
        <v>0.2</v>
      </c>
      <c r="AXC18">
        <v>0</v>
      </c>
      <c r="AXD18">
        <v>0</v>
      </c>
      <c r="AXE18">
        <v>0.2</v>
      </c>
      <c r="AXF18">
        <v>0</v>
      </c>
      <c r="AXG18">
        <v>0</v>
      </c>
      <c r="AXH18">
        <v>0.2</v>
      </c>
      <c r="AXI18">
        <v>0.2</v>
      </c>
      <c r="AXJ18">
        <v>0</v>
      </c>
      <c r="AXK18">
        <v>0.2</v>
      </c>
      <c r="AXL18">
        <v>0.2</v>
      </c>
      <c r="AXM18">
        <v>0.2</v>
      </c>
      <c r="AXN18">
        <v>0.2</v>
      </c>
      <c r="AXO18">
        <v>0</v>
      </c>
      <c r="AXP18">
        <v>0.2</v>
      </c>
      <c r="AXQ18">
        <v>0.2</v>
      </c>
      <c r="AXR18">
        <v>0</v>
      </c>
      <c r="AXS18">
        <v>0</v>
      </c>
      <c r="AXT18">
        <v>0.2</v>
      </c>
      <c r="AXU18">
        <v>0</v>
      </c>
      <c r="AXV18">
        <v>0.2</v>
      </c>
      <c r="AXW18">
        <v>0</v>
      </c>
      <c r="AXX18">
        <v>0.2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0.2</v>
      </c>
      <c r="AYE18">
        <v>0.2</v>
      </c>
      <c r="AYF18">
        <v>0.2</v>
      </c>
      <c r="AYG18">
        <v>0</v>
      </c>
      <c r="AYH18">
        <v>0</v>
      </c>
      <c r="AYI18">
        <v>0.2</v>
      </c>
      <c r="AYJ18">
        <v>0.2</v>
      </c>
      <c r="AYK18">
        <v>0</v>
      </c>
      <c r="AYL18">
        <v>0.2</v>
      </c>
      <c r="AYM18">
        <v>0</v>
      </c>
      <c r="AYN18">
        <v>0.2</v>
      </c>
      <c r="AYO18">
        <v>0</v>
      </c>
      <c r="AYP18">
        <v>0.2</v>
      </c>
      <c r="AYQ18">
        <v>0.2</v>
      </c>
      <c r="AYR18">
        <v>0</v>
      </c>
      <c r="AYS18">
        <v>0.2</v>
      </c>
      <c r="AYT18">
        <v>0.2</v>
      </c>
      <c r="AYU18">
        <v>0</v>
      </c>
      <c r="AYV18">
        <v>0.2</v>
      </c>
      <c r="AYW18">
        <v>0</v>
      </c>
      <c r="AYX18">
        <v>0.2</v>
      </c>
      <c r="AYY18">
        <v>0</v>
      </c>
      <c r="AYZ18">
        <v>0.2</v>
      </c>
      <c r="AZA18">
        <v>0.2</v>
      </c>
      <c r="AZB18">
        <v>0.2</v>
      </c>
      <c r="AZC18">
        <v>0</v>
      </c>
      <c r="AZD18">
        <v>0.2</v>
      </c>
      <c r="AZE18">
        <v>0</v>
      </c>
      <c r="AZF18">
        <v>0.2</v>
      </c>
      <c r="AZG18">
        <v>0.2</v>
      </c>
      <c r="AZH18">
        <v>0</v>
      </c>
      <c r="AZI18">
        <v>0</v>
      </c>
      <c r="AZJ18">
        <v>0.2</v>
      </c>
      <c r="AZK18">
        <v>0.2</v>
      </c>
      <c r="AZL18">
        <v>0</v>
      </c>
      <c r="AZM18">
        <v>0.2</v>
      </c>
      <c r="AZN18">
        <v>0</v>
      </c>
      <c r="AZO18">
        <v>0</v>
      </c>
      <c r="AZP18">
        <v>0.2</v>
      </c>
      <c r="AZQ18">
        <v>0</v>
      </c>
      <c r="AZR18">
        <v>0.2</v>
      </c>
      <c r="AZS18">
        <v>0</v>
      </c>
      <c r="AZT18">
        <v>0</v>
      </c>
      <c r="AZU18">
        <v>0.2</v>
      </c>
      <c r="AZV18">
        <v>0</v>
      </c>
      <c r="AZW18">
        <v>0</v>
      </c>
      <c r="AZX18">
        <v>0</v>
      </c>
      <c r="AZY18">
        <v>0.2</v>
      </c>
      <c r="AZZ18">
        <v>0.2</v>
      </c>
      <c r="BAA18">
        <v>0.2</v>
      </c>
      <c r="BAB18">
        <v>0.2</v>
      </c>
      <c r="BAC18">
        <v>0</v>
      </c>
      <c r="BAD18">
        <v>0.2</v>
      </c>
      <c r="BAE18">
        <v>0.2</v>
      </c>
      <c r="BAF18">
        <v>0.2</v>
      </c>
      <c r="BAG18">
        <v>0.2</v>
      </c>
      <c r="BAH18">
        <v>0</v>
      </c>
      <c r="BAI18">
        <v>0</v>
      </c>
      <c r="BAJ18">
        <v>0</v>
      </c>
      <c r="BAK18">
        <v>0</v>
      </c>
      <c r="BAL18">
        <v>0.2</v>
      </c>
      <c r="BAM18">
        <v>0</v>
      </c>
      <c r="BAN18">
        <v>0</v>
      </c>
      <c r="BAO18">
        <v>0.2</v>
      </c>
      <c r="BAP18">
        <v>0</v>
      </c>
      <c r="BAQ18">
        <v>0</v>
      </c>
      <c r="BAR18">
        <v>0</v>
      </c>
      <c r="BAS18">
        <v>0</v>
      </c>
      <c r="BAT18">
        <v>0.2</v>
      </c>
      <c r="BAU18">
        <v>0.2</v>
      </c>
      <c r="BAV18">
        <v>0.2</v>
      </c>
      <c r="BAW18">
        <v>0</v>
      </c>
      <c r="BAX18">
        <v>0</v>
      </c>
      <c r="BAY18">
        <v>0</v>
      </c>
      <c r="BAZ18">
        <v>0.2</v>
      </c>
      <c r="BBA18">
        <v>0</v>
      </c>
      <c r="BBB18">
        <v>0.2</v>
      </c>
      <c r="BBC18">
        <v>0.2</v>
      </c>
      <c r="BBD18">
        <v>0.2</v>
      </c>
      <c r="BBE18">
        <v>0.2</v>
      </c>
      <c r="BBF18">
        <v>0.2</v>
      </c>
      <c r="BBG18">
        <v>0</v>
      </c>
      <c r="BBH18">
        <v>0</v>
      </c>
      <c r="BBI18">
        <v>0.2</v>
      </c>
      <c r="BBJ18">
        <v>0.2</v>
      </c>
      <c r="BBK18">
        <v>0</v>
      </c>
      <c r="BBL18">
        <v>0</v>
      </c>
      <c r="BBM18">
        <v>0</v>
      </c>
      <c r="BBN18">
        <v>0</v>
      </c>
      <c r="BBO18">
        <v>0.2</v>
      </c>
      <c r="BBP18">
        <v>0</v>
      </c>
      <c r="BBQ18">
        <v>0</v>
      </c>
      <c r="BBR18">
        <v>0</v>
      </c>
      <c r="BBS18">
        <v>0</v>
      </c>
      <c r="BBT18">
        <v>0.2</v>
      </c>
      <c r="BBU18">
        <v>0</v>
      </c>
      <c r="BBV18">
        <v>0</v>
      </c>
      <c r="BBW18">
        <v>0</v>
      </c>
      <c r="BBX18">
        <v>0</v>
      </c>
      <c r="BBY18">
        <v>0.2</v>
      </c>
      <c r="BBZ18">
        <v>0</v>
      </c>
      <c r="BCA18">
        <v>0.2</v>
      </c>
      <c r="BCB18">
        <v>0.2</v>
      </c>
      <c r="BCC18">
        <v>0.2</v>
      </c>
      <c r="BCD18">
        <v>0.2</v>
      </c>
      <c r="BCE18">
        <v>0.2</v>
      </c>
      <c r="BCF18">
        <v>0.2</v>
      </c>
      <c r="BCG18">
        <v>0.2</v>
      </c>
      <c r="BCH18">
        <v>0</v>
      </c>
      <c r="BCI18">
        <v>0.2</v>
      </c>
      <c r="BCJ18">
        <v>0.2</v>
      </c>
      <c r="BCK18">
        <v>0.2</v>
      </c>
      <c r="BCL18">
        <v>0</v>
      </c>
      <c r="BCM18">
        <v>0</v>
      </c>
      <c r="BCN18">
        <v>0</v>
      </c>
      <c r="BCO18">
        <v>0.2</v>
      </c>
      <c r="BCP18">
        <v>0.2</v>
      </c>
      <c r="BCQ18">
        <v>0</v>
      </c>
      <c r="BCR18">
        <v>0</v>
      </c>
      <c r="BCS18">
        <v>0.2</v>
      </c>
      <c r="BCT18">
        <v>0.2</v>
      </c>
      <c r="BCU18">
        <v>0</v>
      </c>
      <c r="BCV18">
        <v>0.2</v>
      </c>
      <c r="BCW18">
        <v>0</v>
      </c>
      <c r="BCX18">
        <v>0.2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0.2</v>
      </c>
      <c r="BDE18">
        <v>0.2</v>
      </c>
      <c r="BDF18">
        <v>0</v>
      </c>
      <c r="BDG18">
        <v>0.2</v>
      </c>
      <c r="BDH18">
        <v>0</v>
      </c>
      <c r="BDI18">
        <v>0</v>
      </c>
      <c r="BDJ18">
        <v>0.2</v>
      </c>
      <c r="BDK18">
        <v>0.2</v>
      </c>
      <c r="BDL18">
        <v>0</v>
      </c>
      <c r="BDM18">
        <v>0</v>
      </c>
      <c r="BDN18">
        <v>0</v>
      </c>
      <c r="BDO18">
        <v>0</v>
      </c>
      <c r="BDP18">
        <v>0.2</v>
      </c>
      <c r="BDQ18">
        <v>0</v>
      </c>
      <c r="BDR18">
        <v>0</v>
      </c>
      <c r="BDS18">
        <v>0.2</v>
      </c>
      <c r="BDT18">
        <v>0.2</v>
      </c>
      <c r="BDU18">
        <v>0.2</v>
      </c>
      <c r="BDV18">
        <v>0</v>
      </c>
      <c r="BDW18">
        <v>0.2</v>
      </c>
      <c r="BDX18">
        <v>0</v>
      </c>
      <c r="BDY18">
        <v>0</v>
      </c>
      <c r="BDZ18">
        <v>0</v>
      </c>
      <c r="BEA18">
        <v>0</v>
      </c>
      <c r="BEB18">
        <v>0.2</v>
      </c>
      <c r="BEC18">
        <v>0</v>
      </c>
      <c r="BED18">
        <v>0.2</v>
      </c>
      <c r="BEE18">
        <v>0</v>
      </c>
      <c r="BEF18">
        <v>0</v>
      </c>
      <c r="BEG18">
        <v>0</v>
      </c>
      <c r="BEH18">
        <v>0.2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0.2</v>
      </c>
      <c r="BEP18">
        <v>0.2</v>
      </c>
      <c r="BEQ18">
        <v>0.2</v>
      </c>
      <c r="BER18">
        <v>0.2</v>
      </c>
      <c r="BES18">
        <v>0.2</v>
      </c>
      <c r="BET18">
        <v>0.2</v>
      </c>
      <c r="BEU18">
        <v>0.2</v>
      </c>
      <c r="BEV18">
        <v>0.2</v>
      </c>
      <c r="BEW18">
        <v>0</v>
      </c>
      <c r="BEX18">
        <v>0.2</v>
      </c>
      <c r="BEY18">
        <v>0</v>
      </c>
      <c r="BEZ18">
        <v>0</v>
      </c>
      <c r="BFA18">
        <v>0</v>
      </c>
      <c r="BFB18">
        <v>0</v>
      </c>
      <c r="BFC18">
        <v>0.2</v>
      </c>
      <c r="BFD18">
        <v>0.2</v>
      </c>
      <c r="BFE18">
        <v>0</v>
      </c>
      <c r="BFF18">
        <v>0.2</v>
      </c>
      <c r="BFG18">
        <v>0.2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0.2</v>
      </c>
      <c r="BFN18">
        <v>0.2</v>
      </c>
      <c r="BFO18">
        <v>0.2</v>
      </c>
      <c r="BFP18">
        <v>0</v>
      </c>
      <c r="BFQ18">
        <v>0.2</v>
      </c>
      <c r="BFR18">
        <v>0.2</v>
      </c>
      <c r="BFS18">
        <v>0.2</v>
      </c>
      <c r="BFT18">
        <v>0</v>
      </c>
      <c r="BFU18">
        <v>0</v>
      </c>
      <c r="BFV18">
        <v>0.2</v>
      </c>
      <c r="BFW18">
        <v>0</v>
      </c>
      <c r="BFX18">
        <v>0</v>
      </c>
      <c r="BFY18">
        <v>0</v>
      </c>
      <c r="BFZ18">
        <v>0</v>
      </c>
      <c r="BGA18">
        <v>0.2</v>
      </c>
      <c r="BGB18">
        <v>0.2</v>
      </c>
      <c r="BGC18">
        <v>0.2</v>
      </c>
      <c r="BGD18">
        <v>0.2</v>
      </c>
      <c r="BGE18">
        <v>0</v>
      </c>
      <c r="BGF18">
        <v>0.2</v>
      </c>
      <c r="BGG18">
        <v>0.2</v>
      </c>
      <c r="BGH18">
        <v>0.2</v>
      </c>
      <c r="BGI18">
        <v>0.2</v>
      </c>
      <c r="BGJ18">
        <v>0.2</v>
      </c>
      <c r="BGK18">
        <v>0</v>
      </c>
      <c r="BGL18">
        <v>0.2</v>
      </c>
      <c r="BGM18">
        <v>0.2</v>
      </c>
      <c r="BGN18">
        <v>0.2</v>
      </c>
      <c r="BGO18">
        <v>0</v>
      </c>
      <c r="BGP18">
        <v>0.2</v>
      </c>
      <c r="BGQ18">
        <v>0.2</v>
      </c>
      <c r="BGR18">
        <v>0</v>
      </c>
      <c r="BGS18">
        <v>0.2</v>
      </c>
      <c r="BGT18">
        <v>0</v>
      </c>
      <c r="BGU18">
        <v>0</v>
      </c>
      <c r="BGV18">
        <v>0.2</v>
      </c>
      <c r="BGW18">
        <v>0.2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0.2</v>
      </c>
      <c r="BHD18">
        <v>0</v>
      </c>
      <c r="BHE18">
        <v>0</v>
      </c>
      <c r="BHF18">
        <v>0.2</v>
      </c>
      <c r="BHG18">
        <v>0</v>
      </c>
      <c r="BHH18">
        <v>0.2</v>
      </c>
      <c r="BHI18">
        <v>0.2</v>
      </c>
      <c r="BHJ18">
        <v>0.2</v>
      </c>
      <c r="BHK18">
        <v>0</v>
      </c>
      <c r="BHL18">
        <v>0.2</v>
      </c>
      <c r="BHM18">
        <v>0</v>
      </c>
      <c r="BHN18">
        <v>0</v>
      </c>
      <c r="BHO18">
        <v>0.2</v>
      </c>
      <c r="BHP18">
        <v>0</v>
      </c>
      <c r="BHQ18">
        <v>0.2</v>
      </c>
      <c r="BHR18">
        <v>0.2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0.2</v>
      </c>
      <c r="BIC18">
        <v>0</v>
      </c>
      <c r="BID18">
        <v>0</v>
      </c>
      <c r="BIE18">
        <v>0</v>
      </c>
      <c r="BIF18">
        <v>0.2</v>
      </c>
      <c r="BIG18">
        <v>0.2</v>
      </c>
      <c r="BIH18">
        <v>0.2</v>
      </c>
      <c r="BII18">
        <v>0</v>
      </c>
      <c r="BIJ18">
        <v>0</v>
      </c>
      <c r="BIK18">
        <v>0.2</v>
      </c>
      <c r="BIL18">
        <v>0</v>
      </c>
      <c r="BIM18">
        <v>0</v>
      </c>
      <c r="BIN18">
        <v>0</v>
      </c>
      <c r="BIO18">
        <v>0.2</v>
      </c>
      <c r="BIP18">
        <v>0</v>
      </c>
      <c r="BIQ18">
        <v>0</v>
      </c>
      <c r="BIR18">
        <v>0.2</v>
      </c>
      <c r="BIS18">
        <v>0</v>
      </c>
      <c r="BIT18">
        <v>0.2</v>
      </c>
      <c r="BIU18">
        <v>0.2</v>
      </c>
      <c r="BIV18">
        <v>0.2</v>
      </c>
      <c r="BIW18">
        <v>0.2</v>
      </c>
      <c r="BIX18">
        <v>0</v>
      </c>
      <c r="BIY18">
        <v>0.2</v>
      </c>
      <c r="BIZ18">
        <v>0</v>
      </c>
      <c r="BJA18">
        <v>0.2</v>
      </c>
      <c r="BJB18">
        <v>0</v>
      </c>
      <c r="BJC18">
        <v>0.2</v>
      </c>
      <c r="BJD18">
        <v>0.2</v>
      </c>
      <c r="BJE18">
        <v>0</v>
      </c>
      <c r="BJF18">
        <v>0</v>
      </c>
      <c r="BJG18">
        <v>0.2</v>
      </c>
      <c r="BJH18">
        <v>0</v>
      </c>
      <c r="BJI18">
        <v>0</v>
      </c>
      <c r="BJJ18">
        <v>0</v>
      </c>
      <c r="BJK18">
        <v>0.2</v>
      </c>
      <c r="BJL18">
        <v>0.2</v>
      </c>
      <c r="BJM18">
        <v>0.2</v>
      </c>
      <c r="BJN18">
        <v>0</v>
      </c>
      <c r="BJO18">
        <v>0.2</v>
      </c>
      <c r="BJP18">
        <v>0.2</v>
      </c>
      <c r="BJQ18">
        <v>0.2</v>
      </c>
      <c r="BJR18">
        <v>0.2</v>
      </c>
      <c r="BJS18">
        <v>0</v>
      </c>
      <c r="BJT18">
        <v>0.2</v>
      </c>
      <c r="BJU18">
        <v>0.2</v>
      </c>
      <c r="BJV18">
        <v>0</v>
      </c>
      <c r="BJW18">
        <v>0</v>
      </c>
      <c r="BJX18">
        <v>0</v>
      </c>
      <c r="BJY18">
        <v>0</v>
      </c>
      <c r="BJZ18">
        <v>0.2</v>
      </c>
      <c r="BKA18">
        <v>0</v>
      </c>
      <c r="BKB18">
        <v>0</v>
      </c>
      <c r="BKC18">
        <v>0</v>
      </c>
      <c r="BKD18">
        <v>0.2</v>
      </c>
      <c r="BKE18">
        <v>0.2</v>
      </c>
      <c r="BKF18">
        <v>0.2</v>
      </c>
      <c r="BKG18">
        <v>0</v>
      </c>
      <c r="BKH18">
        <v>0</v>
      </c>
      <c r="BKI18">
        <v>0.2</v>
      </c>
      <c r="BKJ18">
        <v>0</v>
      </c>
      <c r="BKK18">
        <v>0.2</v>
      </c>
      <c r="BKL18">
        <v>0</v>
      </c>
      <c r="BKM18">
        <v>0</v>
      </c>
      <c r="BKN18">
        <v>0.2</v>
      </c>
      <c r="BKO18">
        <v>0.2</v>
      </c>
      <c r="BKP18">
        <v>0.2</v>
      </c>
      <c r="BKQ18">
        <v>0.2</v>
      </c>
      <c r="BKR18">
        <v>0.2</v>
      </c>
      <c r="BKS18">
        <v>0.2</v>
      </c>
      <c r="BKT18">
        <v>0</v>
      </c>
      <c r="BKU18">
        <v>0</v>
      </c>
      <c r="BKV18">
        <v>0</v>
      </c>
      <c r="BKW18">
        <v>0</v>
      </c>
      <c r="BKX18">
        <v>0.2</v>
      </c>
      <c r="BKY18">
        <v>0</v>
      </c>
      <c r="BKZ18">
        <v>0</v>
      </c>
      <c r="BLA18">
        <v>0</v>
      </c>
      <c r="BLB18">
        <v>0.2</v>
      </c>
      <c r="BLC18">
        <v>0</v>
      </c>
      <c r="BLD18">
        <v>0</v>
      </c>
      <c r="BLE18">
        <v>0.2</v>
      </c>
      <c r="BLF18">
        <v>0.2</v>
      </c>
      <c r="BLG18">
        <v>0.2</v>
      </c>
      <c r="BLH18">
        <v>0.2</v>
      </c>
      <c r="BLI18">
        <v>0.2</v>
      </c>
      <c r="BLJ18">
        <v>0</v>
      </c>
      <c r="BLK18">
        <v>0</v>
      </c>
      <c r="BLL18">
        <v>0.2</v>
      </c>
      <c r="BLM18">
        <v>0</v>
      </c>
      <c r="BLN18">
        <v>0.2</v>
      </c>
      <c r="BLO18">
        <v>0</v>
      </c>
      <c r="BLP18">
        <v>0.2</v>
      </c>
      <c r="BLQ18">
        <v>0.2</v>
      </c>
      <c r="BLR18">
        <v>0</v>
      </c>
      <c r="BLS18">
        <v>0.2</v>
      </c>
      <c r="BLT18">
        <v>0</v>
      </c>
      <c r="BLU18">
        <v>0.2</v>
      </c>
      <c r="BLV18">
        <v>0.2</v>
      </c>
      <c r="BLW18">
        <v>0</v>
      </c>
      <c r="BLX18">
        <v>0</v>
      </c>
      <c r="BLY18">
        <v>0.2</v>
      </c>
      <c r="BLZ18">
        <v>0</v>
      </c>
      <c r="BMA18">
        <v>0.2</v>
      </c>
      <c r="BMB18">
        <v>0.2</v>
      </c>
      <c r="BMC18">
        <v>0.2</v>
      </c>
      <c r="BMD18">
        <v>0</v>
      </c>
      <c r="BME18">
        <v>0</v>
      </c>
      <c r="BMF18">
        <v>0.2</v>
      </c>
      <c r="BMG18">
        <v>0</v>
      </c>
      <c r="BMH18">
        <v>0.2</v>
      </c>
      <c r="BMI18">
        <v>0</v>
      </c>
      <c r="BMJ18">
        <v>0</v>
      </c>
      <c r="BMK18">
        <v>0.2</v>
      </c>
      <c r="BML18">
        <v>0</v>
      </c>
      <c r="BMM18">
        <v>0.2</v>
      </c>
      <c r="BMN18">
        <v>0</v>
      </c>
      <c r="BMO18">
        <v>0</v>
      </c>
      <c r="BMP18">
        <v>0.2</v>
      </c>
      <c r="BMQ18">
        <v>0</v>
      </c>
      <c r="BMR18">
        <v>0.2</v>
      </c>
      <c r="BMS18">
        <v>0.2</v>
      </c>
      <c r="BMT18">
        <v>0.2</v>
      </c>
      <c r="BMU18">
        <v>0.2</v>
      </c>
      <c r="BMV18">
        <v>0</v>
      </c>
      <c r="BMW18">
        <v>0.2</v>
      </c>
      <c r="BMX18">
        <v>0</v>
      </c>
      <c r="BMY18">
        <v>0.2</v>
      </c>
      <c r="BMZ18">
        <v>0</v>
      </c>
      <c r="BNA18">
        <v>0.2</v>
      </c>
      <c r="BNB18">
        <v>0.2</v>
      </c>
      <c r="BNC18">
        <v>0</v>
      </c>
      <c r="BND18">
        <v>0</v>
      </c>
      <c r="BNE18">
        <v>0.2</v>
      </c>
      <c r="BNF18">
        <v>0</v>
      </c>
      <c r="BNG18">
        <v>0.2</v>
      </c>
      <c r="BNH18">
        <v>0.2</v>
      </c>
      <c r="BNI18">
        <v>0</v>
      </c>
      <c r="BNJ18">
        <v>0.2</v>
      </c>
      <c r="BNK18">
        <v>0.2</v>
      </c>
      <c r="BNL18">
        <v>0.2</v>
      </c>
      <c r="BNM18">
        <v>0.2</v>
      </c>
      <c r="BNN18">
        <v>0.2</v>
      </c>
      <c r="BNO18">
        <v>0.2</v>
      </c>
      <c r="BNP18">
        <v>0</v>
      </c>
      <c r="BNQ18">
        <v>0.2</v>
      </c>
      <c r="BNR18">
        <v>0</v>
      </c>
      <c r="BNS18">
        <v>0.2</v>
      </c>
      <c r="BNT18">
        <v>0.2</v>
      </c>
      <c r="BNU18">
        <v>0</v>
      </c>
      <c r="BNV18">
        <v>0.2</v>
      </c>
      <c r="BNW18">
        <v>0</v>
      </c>
      <c r="BNX18">
        <v>0</v>
      </c>
      <c r="BNY18">
        <v>0.2</v>
      </c>
      <c r="BNZ18">
        <v>0.2</v>
      </c>
      <c r="BOA18">
        <v>0</v>
      </c>
      <c r="BOB18">
        <v>0.2</v>
      </c>
      <c r="BOC18">
        <v>0.2</v>
      </c>
      <c r="BOD18">
        <v>0.2</v>
      </c>
      <c r="BOE18">
        <v>0</v>
      </c>
      <c r="BOF18">
        <v>0.2</v>
      </c>
      <c r="BOG18">
        <v>0</v>
      </c>
      <c r="BOH18">
        <v>0</v>
      </c>
      <c r="BOI18">
        <v>0</v>
      </c>
      <c r="BOJ18">
        <v>0.2</v>
      </c>
      <c r="BOK18">
        <v>0.2</v>
      </c>
      <c r="BOL18">
        <v>0</v>
      </c>
      <c r="BOM18">
        <v>0.2</v>
      </c>
      <c r="BON18">
        <v>0</v>
      </c>
      <c r="BOO18">
        <v>0</v>
      </c>
      <c r="BOP18">
        <v>0</v>
      </c>
      <c r="BOQ18">
        <v>0.2</v>
      </c>
      <c r="BOR18">
        <v>0</v>
      </c>
      <c r="BOS18">
        <v>0</v>
      </c>
      <c r="BOT18">
        <v>0</v>
      </c>
      <c r="BOU18">
        <v>0</v>
      </c>
      <c r="BOV18">
        <v>0.2</v>
      </c>
      <c r="BOW18">
        <v>0</v>
      </c>
      <c r="BOX18">
        <v>0</v>
      </c>
      <c r="BOY18">
        <v>0.2</v>
      </c>
      <c r="BOZ18">
        <v>0.2</v>
      </c>
      <c r="BPA18">
        <v>0</v>
      </c>
      <c r="BPB18">
        <v>0</v>
      </c>
      <c r="BPC18">
        <v>0</v>
      </c>
      <c r="BPD18">
        <v>0</v>
      </c>
      <c r="BPE18">
        <v>0.2</v>
      </c>
      <c r="BPF18">
        <v>0.2</v>
      </c>
      <c r="BPG18">
        <v>0</v>
      </c>
      <c r="BPH18">
        <v>0.2</v>
      </c>
      <c r="BPI18">
        <v>0</v>
      </c>
      <c r="BPJ18">
        <v>0</v>
      </c>
      <c r="BPK18">
        <v>0.2</v>
      </c>
      <c r="BPL18">
        <v>0</v>
      </c>
      <c r="BPM18">
        <v>0</v>
      </c>
      <c r="BPN18">
        <v>0.2</v>
      </c>
      <c r="BPO18">
        <v>0.2</v>
      </c>
      <c r="BPP18">
        <v>0</v>
      </c>
      <c r="BPQ18">
        <v>0.2</v>
      </c>
      <c r="BPR18">
        <v>0</v>
      </c>
      <c r="BPS18">
        <v>0</v>
      </c>
      <c r="BPT18">
        <v>0.2</v>
      </c>
      <c r="BPU18">
        <v>0.2</v>
      </c>
      <c r="BPV18">
        <v>0</v>
      </c>
      <c r="BPW18">
        <v>0</v>
      </c>
      <c r="BPX18">
        <v>0.2</v>
      </c>
      <c r="BPY18">
        <v>0.2</v>
      </c>
      <c r="BPZ18">
        <v>0</v>
      </c>
      <c r="BQA18">
        <v>0.2</v>
      </c>
      <c r="BQB18">
        <v>0.2</v>
      </c>
      <c r="BQC18">
        <v>0</v>
      </c>
      <c r="BQD18">
        <v>0.2</v>
      </c>
      <c r="BQE18">
        <v>0.2</v>
      </c>
      <c r="BQF18">
        <v>0.2</v>
      </c>
      <c r="BQG18">
        <v>0.2</v>
      </c>
      <c r="BQH18">
        <v>0.2</v>
      </c>
      <c r="BQI18">
        <v>0.2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0.2</v>
      </c>
      <c r="BQS18">
        <v>0</v>
      </c>
      <c r="BQT18">
        <v>0.2</v>
      </c>
      <c r="BQU18">
        <v>0.2</v>
      </c>
      <c r="BQV18">
        <v>0</v>
      </c>
      <c r="BQW18">
        <v>0</v>
      </c>
      <c r="BQX18">
        <v>0.2</v>
      </c>
      <c r="BQY18">
        <v>0</v>
      </c>
      <c r="BQZ18">
        <v>0</v>
      </c>
      <c r="BRA18">
        <v>0.2</v>
      </c>
      <c r="BRB18">
        <v>0.2</v>
      </c>
      <c r="BRC18">
        <v>0</v>
      </c>
      <c r="BRD18">
        <v>0</v>
      </c>
      <c r="BRE18">
        <v>0</v>
      </c>
      <c r="BRF18">
        <v>0</v>
      </c>
      <c r="BRG18">
        <v>0.2</v>
      </c>
      <c r="BRH18">
        <v>0</v>
      </c>
      <c r="BRI18">
        <v>0</v>
      </c>
      <c r="BRJ18">
        <v>0</v>
      </c>
      <c r="BRK18">
        <v>0.2</v>
      </c>
      <c r="BRL18">
        <v>0.2</v>
      </c>
      <c r="BRM18">
        <v>0.2</v>
      </c>
      <c r="BRN18">
        <v>0.2</v>
      </c>
      <c r="BRO18">
        <v>0</v>
      </c>
      <c r="BRP18">
        <v>0.2</v>
      </c>
      <c r="BRQ18">
        <v>0</v>
      </c>
      <c r="BRR18">
        <v>0</v>
      </c>
      <c r="BRS18">
        <v>0</v>
      </c>
      <c r="BRT18">
        <v>0.2</v>
      </c>
      <c r="BRU18">
        <v>0</v>
      </c>
      <c r="BRV18">
        <v>0</v>
      </c>
      <c r="BRW18">
        <v>0</v>
      </c>
      <c r="BRX18">
        <v>0</v>
      </c>
      <c r="BRY18">
        <v>0.2</v>
      </c>
      <c r="BRZ18">
        <v>0.2</v>
      </c>
      <c r="BSA18">
        <v>0</v>
      </c>
      <c r="BSB18">
        <v>0.2</v>
      </c>
      <c r="BSC18">
        <v>0</v>
      </c>
      <c r="BSD18">
        <v>0.2</v>
      </c>
      <c r="BSE18">
        <v>0</v>
      </c>
      <c r="BSF18">
        <v>0.2</v>
      </c>
      <c r="BSG18">
        <v>0</v>
      </c>
      <c r="BSH18">
        <v>0.2</v>
      </c>
      <c r="BSI18">
        <v>0</v>
      </c>
      <c r="BSJ18">
        <v>0</v>
      </c>
      <c r="BSK18">
        <v>0.2</v>
      </c>
      <c r="BSL18">
        <v>0</v>
      </c>
      <c r="BSM18">
        <v>0</v>
      </c>
      <c r="BSN18">
        <v>0</v>
      </c>
      <c r="BSO18">
        <v>0.2</v>
      </c>
      <c r="BSP18">
        <v>0</v>
      </c>
      <c r="BSQ18">
        <v>0.2</v>
      </c>
      <c r="BSR18">
        <v>0.2</v>
      </c>
      <c r="BSS18">
        <v>0.2</v>
      </c>
      <c r="BST18">
        <v>0.2</v>
      </c>
      <c r="BSU18">
        <v>0</v>
      </c>
      <c r="BSV18">
        <v>0.2</v>
      </c>
      <c r="BSW18">
        <v>0.2</v>
      </c>
      <c r="BSX18">
        <v>0</v>
      </c>
      <c r="BSY18">
        <v>0.2</v>
      </c>
      <c r="BSZ18">
        <v>0</v>
      </c>
      <c r="BTA18">
        <v>0.2</v>
      </c>
      <c r="BTB18">
        <v>0.2</v>
      </c>
      <c r="BTC18">
        <v>0</v>
      </c>
      <c r="BTD18">
        <v>0.2</v>
      </c>
      <c r="BTE18">
        <v>0</v>
      </c>
      <c r="BTF18">
        <v>0.2</v>
      </c>
      <c r="BTG18">
        <v>0</v>
      </c>
      <c r="BTH18">
        <v>0.2</v>
      </c>
      <c r="BTI18">
        <v>0.2</v>
      </c>
      <c r="BTJ18">
        <v>0</v>
      </c>
      <c r="BTK18">
        <v>0.2</v>
      </c>
      <c r="BTL18">
        <v>0.2</v>
      </c>
      <c r="BTM18">
        <v>0</v>
      </c>
      <c r="BTN18">
        <v>0.2</v>
      </c>
      <c r="BTO18">
        <v>0</v>
      </c>
      <c r="BTP18">
        <v>0</v>
      </c>
      <c r="BTQ18">
        <v>0</v>
      </c>
      <c r="BTR18">
        <v>0.2</v>
      </c>
      <c r="BTS18">
        <v>0</v>
      </c>
      <c r="BTT18">
        <v>0.2</v>
      </c>
      <c r="BTU18">
        <v>0</v>
      </c>
      <c r="BTV18">
        <v>0.2</v>
      </c>
      <c r="BTW18">
        <v>0.2</v>
      </c>
      <c r="BTX18">
        <v>0</v>
      </c>
      <c r="BTY18">
        <v>0.2</v>
      </c>
      <c r="BTZ18">
        <v>0.2</v>
      </c>
      <c r="BUA18">
        <v>0.2</v>
      </c>
      <c r="BUB18">
        <v>0.2</v>
      </c>
      <c r="BUC18">
        <v>0.2</v>
      </c>
      <c r="BUD18">
        <v>0</v>
      </c>
      <c r="BUE18">
        <v>0.2</v>
      </c>
      <c r="BUF18">
        <v>0.2</v>
      </c>
      <c r="BUG18">
        <v>0</v>
      </c>
      <c r="BUH18">
        <v>0</v>
      </c>
      <c r="BUI18">
        <v>0.2</v>
      </c>
      <c r="BUJ18">
        <v>0</v>
      </c>
      <c r="BUK18">
        <v>0</v>
      </c>
      <c r="BUL18">
        <v>0.2</v>
      </c>
      <c r="BUM18">
        <v>0</v>
      </c>
      <c r="BUN18">
        <v>0.2</v>
      </c>
      <c r="BUO18">
        <v>0</v>
      </c>
      <c r="BUP18">
        <v>0.2</v>
      </c>
      <c r="BUQ18">
        <v>0</v>
      </c>
      <c r="BUR18">
        <v>0</v>
      </c>
      <c r="BUS18">
        <v>0.2</v>
      </c>
      <c r="BUT18">
        <v>0.2</v>
      </c>
      <c r="BUU18">
        <v>0</v>
      </c>
      <c r="BUV18">
        <v>0</v>
      </c>
      <c r="BUW18">
        <v>0.2</v>
      </c>
      <c r="BUX18">
        <v>0</v>
      </c>
      <c r="BUY18">
        <v>0</v>
      </c>
      <c r="BUZ18">
        <v>0.2</v>
      </c>
      <c r="BVA18">
        <v>0</v>
      </c>
      <c r="BVB18">
        <v>0</v>
      </c>
      <c r="BVC18">
        <v>0.2</v>
      </c>
      <c r="BVD18">
        <v>0.2</v>
      </c>
      <c r="BVE18">
        <v>0</v>
      </c>
      <c r="BVF18">
        <v>0</v>
      </c>
      <c r="BVG18">
        <v>0</v>
      </c>
      <c r="BVH18">
        <v>0.2</v>
      </c>
      <c r="BVI18">
        <v>0.2</v>
      </c>
      <c r="BVJ18">
        <v>0</v>
      </c>
      <c r="BVK18">
        <v>0</v>
      </c>
      <c r="BVL18">
        <v>0</v>
      </c>
      <c r="BVM18">
        <v>0.2</v>
      </c>
      <c r="BVN18">
        <v>0.2</v>
      </c>
      <c r="BVO18">
        <v>0</v>
      </c>
      <c r="BVP18">
        <v>0.2</v>
      </c>
      <c r="BVQ18">
        <v>0</v>
      </c>
      <c r="BVR18">
        <v>0.2</v>
      </c>
      <c r="BVS18">
        <v>0</v>
      </c>
      <c r="BVT18">
        <v>0</v>
      </c>
      <c r="BVU18">
        <v>0</v>
      </c>
      <c r="BVV18">
        <v>0</v>
      </c>
      <c r="BVW18">
        <v>0.2</v>
      </c>
      <c r="BVX18">
        <v>0</v>
      </c>
      <c r="BVY18">
        <v>0.2</v>
      </c>
      <c r="BVZ18">
        <v>0</v>
      </c>
      <c r="BWA18">
        <v>0</v>
      </c>
      <c r="BWB18">
        <v>0</v>
      </c>
      <c r="BWC18">
        <v>0.2</v>
      </c>
      <c r="BWD18">
        <v>0</v>
      </c>
      <c r="BWE18">
        <v>0</v>
      </c>
      <c r="BWF18">
        <v>0</v>
      </c>
      <c r="BWG18">
        <v>0.2</v>
      </c>
      <c r="BWH18">
        <v>0</v>
      </c>
      <c r="BWI18">
        <v>0.2</v>
      </c>
      <c r="BWJ18">
        <v>0.2</v>
      </c>
      <c r="BWK18">
        <v>0.2</v>
      </c>
      <c r="BWL18">
        <v>0.2</v>
      </c>
      <c r="BWM18">
        <v>0.2</v>
      </c>
      <c r="BWN18">
        <v>0.2</v>
      </c>
      <c r="BWO18">
        <v>0.2</v>
      </c>
      <c r="BWP18">
        <v>0.2</v>
      </c>
      <c r="BWQ18">
        <v>0</v>
      </c>
      <c r="BWR18">
        <v>0</v>
      </c>
      <c r="BWS18">
        <v>0</v>
      </c>
      <c r="BWT18">
        <v>0.2</v>
      </c>
      <c r="BWU18">
        <v>0.2</v>
      </c>
      <c r="BWV18">
        <v>0.2</v>
      </c>
      <c r="BWW18">
        <v>0</v>
      </c>
      <c r="BWX18">
        <v>0.2</v>
      </c>
      <c r="BWY18">
        <v>0</v>
      </c>
      <c r="BWZ18">
        <v>0.2</v>
      </c>
      <c r="BXA18">
        <v>0.2</v>
      </c>
      <c r="BXB18">
        <v>0</v>
      </c>
      <c r="BXC18">
        <v>0.2</v>
      </c>
      <c r="BXD18">
        <v>0.2</v>
      </c>
      <c r="BXE18">
        <v>0</v>
      </c>
      <c r="BXF18">
        <v>0</v>
      </c>
      <c r="BXG18">
        <v>0.2</v>
      </c>
      <c r="BXH18">
        <v>0</v>
      </c>
      <c r="BXI18">
        <v>0</v>
      </c>
      <c r="BXJ18">
        <v>0.2</v>
      </c>
      <c r="BXK18">
        <v>0</v>
      </c>
      <c r="BXL18">
        <v>0.2</v>
      </c>
      <c r="BXM18">
        <v>0</v>
      </c>
      <c r="BXN18">
        <v>0</v>
      </c>
      <c r="BXO18">
        <v>0.2</v>
      </c>
      <c r="BXP18">
        <v>0.2</v>
      </c>
      <c r="BXQ18">
        <v>0</v>
      </c>
      <c r="BXR18">
        <v>0.2</v>
      </c>
      <c r="BXS18">
        <v>0</v>
      </c>
      <c r="BXT18">
        <v>0</v>
      </c>
      <c r="BXU18">
        <v>0</v>
      </c>
      <c r="BXV18">
        <v>0</v>
      </c>
      <c r="BXW18">
        <v>0.2</v>
      </c>
      <c r="BXX18">
        <v>0.2</v>
      </c>
      <c r="BXY18">
        <v>0</v>
      </c>
      <c r="BXZ18">
        <v>0.2</v>
      </c>
      <c r="BYA18">
        <v>0</v>
      </c>
      <c r="BYB18">
        <v>0</v>
      </c>
      <c r="BYC18">
        <v>0.2</v>
      </c>
      <c r="BYD18">
        <v>0</v>
      </c>
      <c r="BYE18">
        <v>0.2</v>
      </c>
      <c r="BYF18">
        <v>0</v>
      </c>
      <c r="BYG18">
        <v>0</v>
      </c>
      <c r="BYH18">
        <v>0.2</v>
      </c>
      <c r="BYI18">
        <v>0.2</v>
      </c>
      <c r="BYJ18">
        <v>0.2</v>
      </c>
      <c r="BYK18">
        <v>0</v>
      </c>
      <c r="BYL18">
        <v>0.2</v>
      </c>
      <c r="BYM18">
        <v>0</v>
      </c>
      <c r="BYN18">
        <v>0</v>
      </c>
      <c r="BYO18">
        <v>0.2</v>
      </c>
      <c r="BYP18">
        <v>0.2</v>
      </c>
      <c r="BYQ18">
        <v>0.2</v>
      </c>
      <c r="BYR18">
        <v>0.2</v>
      </c>
      <c r="BYS18">
        <v>0.2</v>
      </c>
      <c r="BYT18">
        <v>0</v>
      </c>
      <c r="BYU18">
        <v>0</v>
      </c>
      <c r="BYV18">
        <v>0</v>
      </c>
      <c r="BYW18">
        <v>0</v>
      </c>
      <c r="BYX18">
        <v>0.2</v>
      </c>
      <c r="BYY18">
        <v>0.2</v>
      </c>
      <c r="BYZ18">
        <v>0.2</v>
      </c>
      <c r="BZA18">
        <v>0.2</v>
      </c>
      <c r="BZB18">
        <v>0.2</v>
      </c>
      <c r="BZC18">
        <v>0</v>
      </c>
      <c r="BZD18">
        <v>0.2</v>
      </c>
      <c r="BZE18">
        <v>0.2</v>
      </c>
      <c r="BZF18">
        <v>0</v>
      </c>
      <c r="BZG18">
        <v>0.2</v>
      </c>
      <c r="BZH18">
        <v>0.2</v>
      </c>
      <c r="BZI18">
        <v>0</v>
      </c>
      <c r="BZJ18">
        <v>0</v>
      </c>
      <c r="BZK18">
        <v>0.2</v>
      </c>
      <c r="BZL18">
        <v>0</v>
      </c>
      <c r="BZM18">
        <v>0.2</v>
      </c>
      <c r="BZN18">
        <v>0.2</v>
      </c>
      <c r="BZO18">
        <v>0.2</v>
      </c>
      <c r="BZP18">
        <v>0</v>
      </c>
      <c r="BZQ18">
        <v>0.2</v>
      </c>
      <c r="BZR18">
        <v>0.2</v>
      </c>
      <c r="BZS18">
        <v>0</v>
      </c>
      <c r="BZT18">
        <v>0</v>
      </c>
      <c r="BZU18">
        <v>0.2</v>
      </c>
      <c r="BZV18">
        <v>0.2</v>
      </c>
      <c r="BZW18">
        <v>0.2</v>
      </c>
      <c r="BZX18">
        <v>0</v>
      </c>
      <c r="BZY18">
        <v>0</v>
      </c>
      <c r="BZZ18">
        <v>0</v>
      </c>
      <c r="CAA18">
        <v>0.2</v>
      </c>
      <c r="CAB18">
        <v>0.2</v>
      </c>
      <c r="CAC18">
        <v>0.2</v>
      </c>
      <c r="CAD18">
        <v>0.2</v>
      </c>
      <c r="CAE18">
        <v>0.2</v>
      </c>
      <c r="CAF18">
        <v>0</v>
      </c>
      <c r="CAG18">
        <v>0</v>
      </c>
      <c r="CAH18">
        <v>0.2</v>
      </c>
      <c r="CAI18">
        <v>0</v>
      </c>
      <c r="CAJ18">
        <v>0.2</v>
      </c>
      <c r="CAK18">
        <v>0</v>
      </c>
      <c r="CAL18">
        <v>0.2</v>
      </c>
      <c r="CAM18">
        <v>0</v>
      </c>
      <c r="CAN18">
        <v>0</v>
      </c>
      <c r="CAO18">
        <v>0</v>
      </c>
      <c r="CAP18">
        <v>0.2</v>
      </c>
      <c r="CAQ18">
        <v>0.2</v>
      </c>
      <c r="CAR18">
        <v>0.2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0.2</v>
      </c>
      <c r="CAY18">
        <v>0.2</v>
      </c>
      <c r="CAZ18">
        <v>0</v>
      </c>
      <c r="CBA18">
        <v>0</v>
      </c>
      <c r="CBB18">
        <v>0</v>
      </c>
      <c r="CBC18">
        <v>0</v>
      </c>
      <c r="CBD18">
        <v>0.2</v>
      </c>
      <c r="CBE18">
        <v>0.2</v>
      </c>
      <c r="CBF18">
        <v>0</v>
      </c>
      <c r="CBG18">
        <v>0.2</v>
      </c>
      <c r="CBH18">
        <v>0</v>
      </c>
      <c r="CBI18">
        <v>0.2</v>
      </c>
      <c r="CBJ18">
        <v>0</v>
      </c>
      <c r="CBK18">
        <v>0</v>
      </c>
      <c r="CBL18">
        <v>0</v>
      </c>
      <c r="CBM18">
        <v>0</v>
      </c>
      <c r="CBN18">
        <v>0.2</v>
      </c>
      <c r="CBO18">
        <v>0.2</v>
      </c>
      <c r="CBP18">
        <v>0.2</v>
      </c>
      <c r="CBQ18">
        <v>0.2</v>
      </c>
      <c r="CBR18">
        <v>0</v>
      </c>
      <c r="CBS18">
        <v>0.2</v>
      </c>
      <c r="CBT18">
        <v>0</v>
      </c>
      <c r="CBU18">
        <v>0.2</v>
      </c>
      <c r="CBV18">
        <v>0</v>
      </c>
      <c r="CBW18">
        <v>0</v>
      </c>
      <c r="CBX18">
        <v>0</v>
      </c>
      <c r="CBY18">
        <v>0</v>
      </c>
      <c r="CBZ18">
        <v>0.2</v>
      </c>
      <c r="CCA18">
        <v>0.2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0.2</v>
      </c>
      <c r="CCH18">
        <v>0.2</v>
      </c>
      <c r="CCI18">
        <v>0</v>
      </c>
      <c r="CCJ18">
        <v>0</v>
      </c>
      <c r="CCK18">
        <v>0.2</v>
      </c>
      <c r="CCL18">
        <v>0</v>
      </c>
      <c r="CCM18">
        <v>0</v>
      </c>
      <c r="CCN18">
        <v>0</v>
      </c>
      <c r="CCO18">
        <v>0.2</v>
      </c>
      <c r="CCP18">
        <v>0</v>
      </c>
      <c r="CCQ18">
        <v>0.2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0.2</v>
      </c>
      <c r="CCX18">
        <v>0.2</v>
      </c>
      <c r="CCY18">
        <v>0.2</v>
      </c>
      <c r="CCZ18">
        <v>0</v>
      </c>
      <c r="CDA18">
        <v>0.2</v>
      </c>
      <c r="CDB18">
        <v>0.2</v>
      </c>
      <c r="CDC18">
        <v>0</v>
      </c>
      <c r="CDD18">
        <v>0.2</v>
      </c>
      <c r="CDE18">
        <v>0.2</v>
      </c>
      <c r="CDF18">
        <v>0.2</v>
      </c>
      <c r="CDG18">
        <v>0</v>
      </c>
      <c r="CDH18">
        <v>0.2</v>
      </c>
      <c r="CDI18">
        <v>0.2</v>
      </c>
      <c r="CDJ18">
        <v>0.2</v>
      </c>
      <c r="CDK18">
        <v>0.2</v>
      </c>
      <c r="CDL18">
        <v>0.2</v>
      </c>
      <c r="CDM18">
        <v>0.2</v>
      </c>
      <c r="CDN18">
        <v>0</v>
      </c>
      <c r="CDO18">
        <v>0</v>
      </c>
      <c r="CDP18">
        <v>0.2</v>
      </c>
      <c r="CDQ18">
        <v>0.2</v>
      </c>
      <c r="CDR18">
        <v>0</v>
      </c>
      <c r="CDS18">
        <v>0.2</v>
      </c>
      <c r="CDT18">
        <v>0.2</v>
      </c>
      <c r="CDU18">
        <v>0</v>
      </c>
      <c r="CDV18">
        <v>0.2</v>
      </c>
      <c r="CDW18">
        <v>0.2</v>
      </c>
      <c r="CDX18">
        <v>0.2</v>
      </c>
      <c r="CDY18">
        <v>0.2</v>
      </c>
      <c r="CDZ18">
        <v>0.2</v>
      </c>
      <c r="CEA18">
        <v>0</v>
      </c>
      <c r="CEB18">
        <v>0</v>
      </c>
      <c r="CEC18">
        <v>0</v>
      </c>
      <c r="CED18">
        <v>0.2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0.2</v>
      </c>
      <c r="CEM18">
        <v>0</v>
      </c>
      <c r="CEN18">
        <v>0.2</v>
      </c>
      <c r="CEO18">
        <v>0</v>
      </c>
      <c r="CEP18">
        <v>0</v>
      </c>
      <c r="CEQ18">
        <v>0.2</v>
      </c>
      <c r="CER18">
        <v>0</v>
      </c>
      <c r="CES18">
        <v>0</v>
      </c>
      <c r="CET18">
        <v>0.2</v>
      </c>
      <c r="CEU18">
        <v>0.2</v>
      </c>
      <c r="CEV18">
        <v>0.2</v>
      </c>
      <c r="CEW18">
        <v>0</v>
      </c>
      <c r="CEX18">
        <v>0</v>
      </c>
      <c r="CEY18">
        <v>0</v>
      </c>
      <c r="CEZ18">
        <v>0</v>
      </c>
      <c r="CFA18">
        <v>0.2</v>
      </c>
      <c r="CFB18">
        <v>0.2</v>
      </c>
      <c r="CFC18">
        <v>0</v>
      </c>
      <c r="CFD18">
        <v>0</v>
      </c>
      <c r="CFE18">
        <v>0.2</v>
      </c>
      <c r="CFF18">
        <v>0</v>
      </c>
      <c r="CFG18">
        <v>0</v>
      </c>
      <c r="CFH18">
        <v>0.2</v>
      </c>
      <c r="CFI18">
        <v>0</v>
      </c>
      <c r="CFJ18">
        <v>0</v>
      </c>
      <c r="CFK18">
        <v>0.2</v>
      </c>
      <c r="CFL18">
        <v>0</v>
      </c>
      <c r="CFM18">
        <v>0</v>
      </c>
      <c r="CFN18">
        <v>0</v>
      </c>
      <c r="CFO18">
        <v>0</v>
      </c>
      <c r="CFP18">
        <v>0.2</v>
      </c>
      <c r="CFQ18">
        <v>0</v>
      </c>
      <c r="CFR18">
        <v>0.2</v>
      </c>
      <c r="CFS18">
        <v>0</v>
      </c>
      <c r="CFT18">
        <v>0.2</v>
      </c>
      <c r="CFU18">
        <v>0.2</v>
      </c>
      <c r="CFV18">
        <v>0.2</v>
      </c>
      <c r="CFW18">
        <v>0</v>
      </c>
      <c r="CFX18">
        <v>0.2</v>
      </c>
      <c r="CFY18">
        <v>0</v>
      </c>
      <c r="CFZ18">
        <v>0</v>
      </c>
      <c r="CGA18">
        <v>0.2</v>
      </c>
      <c r="CGB18">
        <v>0.2</v>
      </c>
      <c r="CGC18">
        <v>0</v>
      </c>
      <c r="CGD18">
        <v>0.2</v>
      </c>
      <c r="CGE18">
        <v>0</v>
      </c>
      <c r="CGF18">
        <v>0.2</v>
      </c>
      <c r="CGG18">
        <v>0.2</v>
      </c>
      <c r="CGH18">
        <v>0.2</v>
      </c>
      <c r="CGI18">
        <v>0</v>
      </c>
      <c r="CGJ18">
        <v>0.2</v>
      </c>
      <c r="CGK18">
        <v>0</v>
      </c>
      <c r="CGL18">
        <v>0.2</v>
      </c>
      <c r="CGM18">
        <v>0.2</v>
      </c>
      <c r="CGN18">
        <v>0.2</v>
      </c>
      <c r="CGO18">
        <v>0.2</v>
      </c>
      <c r="CGP18">
        <v>0</v>
      </c>
      <c r="CGQ18">
        <v>0.2</v>
      </c>
      <c r="CGR18">
        <v>0.2</v>
      </c>
      <c r="CGS18">
        <v>0.2</v>
      </c>
      <c r="CGT18">
        <v>0.2</v>
      </c>
      <c r="CGU18">
        <v>0.2</v>
      </c>
      <c r="CGV18">
        <v>0.2</v>
      </c>
      <c r="CGW18">
        <v>0.2</v>
      </c>
      <c r="CGX18">
        <v>0</v>
      </c>
      <c r="CGY18">
        <v>0</v>
      </c>
      <c r="CGZ18">
        <v>0</v>
      </c>
      <c r="CHA18">
        <v>0.2</v>
      </c>
      <c r="CHB18">
        <v>0.2</v>
      </c>
      <c r="CHC18">
        <v>0.2</v>
      </c>
      <c r="CHD18">
        <v>0.2</v>
      </c>
      <c r="CHE18">
        <v>0</v>
      </c>
      <c r="CHF18">
        <v>0</v>
      </c>
      <c r="CHG18">
        <v>0.2</v>
      </c>
      <c r="CHH18">
        <v>0</v>
      </c>
      <c r="CHI18">
        <v>0</v>
      </c>
      <c r="CHJ18">
        <v>0</v>
      </c>
      <c r="CHK18">
        <v>0.2</v>
      </c>
      <c r="CHL18">
        <v>0</v>
      </c>
      <c r="CHM18">
        <v>0.2</v>
      </c>
      <c r="CHN18">
        <v>0</v>
      </c>
      <c r="CHO18">
        <v>0</v>
      </c>
      <c r="CHP18">
        <v>0</v>
      </c>
      <c r="CHQ18">
        <v>0.2</v>
      </c>
      <c r="CHR18">
        <v>0.2</v>
      </c>
      <c r="CHS18">
        <v>0</v>
      </c>
      <c r="CHT18">
        <v>0</v>
      </c>
      <c r="CHU18">
        <v>0</v>
      </c>
      <c r="CHV18">
        <v>0.2</v>
      </c>
      <c r="CHW18">
        <v>0.2</v>
      </c>
      <c r="CHX18">
        <v>0.2</v>
      </c>
      <c r="CHY18">
        <v>0.2</v>
      </c>
      <c r="CHZ18">
        <v>0.2</v>
      </c>
      <c r="CIA18">
        <v>0.2</v>
      </c>
      <c r="CIB18">
        <v>0.2</v>
      </c>
      <c r="CIC18">
        <v>0</v>
      </c>
      <c r="CID18">
        <v>0.2</v>
      </c>
      <c r="CIE18">
        <v>0.2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0.2</v>
      </c>
      <c r="CIL18">
        <v>0</v>
      </c>
      <c r="CIM18">
        <v>0</v>
      </c>
      <c r="CIN18">
        <v>0</v>
      </c>
      <c r="CIO18">
        <v>0</v>
      </c>
      <c r="CIP18">
        <v>0.2</v>
      </c>
      <c r="CIQ18">
        <v>0</v>
      </c>
      <c r="CIR18">
        <v>0.2</v>
      </c>
      <c r="CIS18">
        <v>0</v>
      </c>
      <c r="CIT18">
        <v>0.2</v>
      </c>
      <c r="CIU18">
        <v>0.2</v>
      </c>
      <c r="CIV18">
        <v>0.2</v>
      </c>
      <c r="CIW18">
        <v>0.2</v>
      </c>
      <c r="CIX18">
        <v>0</v>
      </c>
      <c r="CIY18">
        <v>0</v>
      </c>
      <c r="CIZ18">
        <v>0</v>
      </c>
      <c r="CJA18">
        <v>0</v>
      </c>
      <c r="CJB18">
        <v>0.2</v>
      </c>
      <c r="CJC18">
        <v>0</v>
      </c>
      <c r="CJD18">
        <v>0.2</v>
      </c>
      <c r="CJE18">
        <v>0</v>
      </c>
      <c r="CJF18">
        <v>0.2</v>
      </c>
      <c r="CJG18">
        <v>0</v>
      </c>
      <c r="CJH18">
        <v>0.2</v>
      </c>
      <c r="CJI18">
        <v>0.2</v>
      </c>
      <c r="CJJ18">
        <v>0.2</v>
      </c>
      <c r="CJK18">
        <v>0</v>
      </c>
      <c r="CJL18">
        <v>0.2</v>
      </c>
      <c r="CJM18">
        <v>0.2</v>
      </c>
      <c r="CJN18">
        <v>0</v>
      </c>
      <c r="CJO18">
        <v>0</v>
      </c>
      <c r="CJP18">
        <v>0</v>
      </c>
      <c r="CJQ18">
        <v>0</v>
      </c>
      <c r="CJR18">
        <v>0.2</v>
      </c>
      <c r="CJS18">
        <v>0</v>
      </c>
      <c r="CJT18">
        <v>0.2</v>
      </c>
      <c r="CJU18">
        <v>0</v>
      </c>
      <c r="CJV18">
        <v>0.2</v>
      </c>
      <c r="CJW18">
        <v>0</v>
      </c>
      <c r="CJX18">
        <v>0.2</v>
      </c>
      <c r="CJY18">
        <v>0</v>
      </c>
      <c r="CJZ18">
        <v>0.2</v>
      </c>
      <c r="CKA18">
        <v>0.2</v>
      </c>
      <c r="CKB18">
        <v>0</v>
      </c>
      <c r="CKC18">
        <v>0</v>
      </c>
      <c r="CKD18">
        <v>0.2</v>
      </c>
      <c r="CKE18">
        <v>0</v>
      </c>
      <c r="CKF18">
        <v>0.2</v>
      </c>
      <c r="CKG18">
        <v>0</v>
      </c>
      <c r="CKH18">
        <v>0</v>
      </c>
      <c r="CKI18">
        <v>0.2</v>
      </c>
      <c r="CKJ18">
        <v>0.2</v>
      </c>
      <c r="CKK18">
        <v>0</v>
      </c>
      <c r="CKL18">
        <v>0</v>
      </c>
      <c r="CKM18">
        <v>0.2</v>
      </c>
      <c r="CKN18">
        <v>0.2</v>
      </c>
      <c r="CKO18">
        <v>0</v>
      </c>
      <c r="CKP18">
        <v>0</v>
      </c>
      <c r="CKQ18">
        <v>0.2</v>
      </c>
      <c r="CKR18">
        <v>0</v>
      </c>
      <c r="CKS18">
        <v>0</v>
      </c>
      <c r="CKT18">
        <v>0.2</v>
      </c>
      <c r="CKU18">
        <v>0</v>
      </c>
      <c r="CKV18">
        <v>0.2</v>
      </c>
      <c r="CKW18">
        <v>0</v>
      </c>
      <c r="CKX18">
        <v>0.2</v>
      </c>
      <c r="CKY18">
        <v>0</v>
      </c>
      <c r="CKZ18">
        <v>0.2</v>
      </c>
      <c r="CLA18">
        <v>0</v>
      </c>
      <c r="CLB18">
        <v>0.2</v>
      </c>
      <c r="CLC18">
        <v>0</v>
      </c>
      <c r="CLD18">
        <v>0</v>
      </c>
      <c r="CLE18">
        <v>0.2</v>
      </c>
      <c r="CLF18">
        <v>0.2</v>
      </c>
      <c r="CLG18">
        <v>0.2</v>
      </c>
      <c r="CLH18">
        <v>0</v>
      </c>
      <c r="CLI18">
        <v>0.2</v>
      </c>
      <c r="CLJ18">
        <v>0</v>
      </c>
      <c r="CLK18">
        <v>0.2</v>
      </c>
      <c r="CLL18">
        <v>0.2</v>
      </c>
      <c r="CLM18">
        <v>0</v>
      </c>
      <c r="CLN18">
        <v>0.2</v>
      </c>
      <c r="CLO18">
        <v>0</v>
      </c>
      <c r="CLP18">
        <v>0</v>
      </c>
      <c r="CLQ18">
        <v>0.2</v>
      </c>
      <c r="CLR18">
        <v>0</v>
      </c>
      <c r="CLS18">
        <v>0.2</v>
      </c>
      <c r="CLT18">
        <v>0.2</v>
      </c>
      <c r="CLU18">
        <v>0</v>
      </c>
      <c r="CLV18">
        <v>0.2</v>
      </c>
      <c r="CLW18">
        <v>0.2</v>
      </c>
      <c r="CLX18">
        <v>0</v>
      </c>
      <c r="CLY18">
        <v>0</v>
      </c>
      <c r="CLZ18">
        <v>0</v>
      </c>
      <c r="CMA18">
        <v>0</v>
      </c>
      <c r="CMB18">
        <v>0.2</v>
      </c>
      <c r="CMC18">
        <v>0.2</v>
      </c>
      <c r="CMD18">
        <v>0.2</v>
      </c>
      <c r="CME18">
        <v>0.2</v>
      </c>
      <c r="CMF18">
        <v>0.2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0.2</v>
      </c>
      <c r="CMM18">
        <v>0.2</v>
      </c>
      <c r="CMN18">
        <v>0.2</v>
      </c>
      <c r="CMO18">
        <v>0</v>
      </c>
      <c r="CMP18">
        <v>0.2</v>
      </c>
      <c r="CMQ18">
        <v>0</v>
      </c>
      <c r="CMR18">
        <v>0</v>
      </c>
      <c r="CMS18">
        <v>0</v>
      </c>
      <c r="CMT18">
        <v>0.2</v>
      </c>
      <c r="CMU18">
        <v>0</v>
      </c>
      <c r="CMV18">
        <v>0.2</v>
      </c>
      <c r="CMW18">
        <v>0.2</v>
      </c>
      <c r="CMX18">
        <v>0.2</v>
      </c>
      <c r="CMY18">
        <v>0</v>
      </c>
      <c r="CMZ18">
        <v>0.2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0.2</v>
      </c>
      <c r="CNI18">
        <v>0.2</v>
      </c>
      <c r="CNJ18">
        <v>0.2</v>
      </c>
      <c r="CNK18">
        <v>0.2</v>
      </c>
      <c r="CNL18">
        <v>0.2</v>
      </c>
      <c r="CNM18">
        <v>0.2</v>
      </c>
      <c r="CNN18">
        <v>0</v>
      </c>
      <c r="CNO18">
        <v>0</v>
      </c>
      <c r="CNP18">
        <v>0.2</v>
      </c>
      <c r="CNQ18">
        <v>0.2</v>
      </c>
      <c r="CNR18">
        <v>0</v>
      </c>
      <c r="CNS18">
        <v>0</v>
      </c>
      <c r="CNT18">
        <v>0.2</v>
      </c>
      <c r="CNU18">
        <v>0</v>
      </c>
      <c r="CNV18">
        <v>0.2</v>
      </c>
      <c r="CNW18">
        <v>0</v>
      </c>
      <c r="CNX18">
        <v>0</v>
      </c>
      <c r="CNY18">
        <v>0</v>
      </c>
      <c r="CNZ18">
        <v>0</v>
      </c>
      <c r="COA18">
        <v>0.2</v>
      </c>
      <c r="COB18">
        <v>0.2</v>
      </c>
      <c r="COC18">
        <v>0</v>
      </c>
      <c r="COD18">
        <v>0</v>
      </c>
      <c r="COE18">
        <v>0</v>
      </c>
      <c r="COF18">
        <v>0</v>
      </c>
      <c r="COG18">
        <v>0.2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0.2</v>
      </c>
      <c r="CON18">
        <v>0.2</v>
      </c>
      <c r="COO18">
        <v>0.2</v>
      </c>
      <c r="COP18">
        <v>0.2</v>
      </c>
      <c r="COQ18">
        <v>0</v>
      </c>
      <c r="COR18">
        <v>0.2</v>
      </c>
      <c r="COS18">
        <v>0.2</v>
      </c>
      <c r="COT18">
        <v>0</v>
      </c>
      <c r="COU18">
        <v>0.2</v>
      </c>
      <c r="COV18">
        <v>0</v>
      </c>
      <c r="COW18">
        <v>0.2</v>
      </c>
      <c r="COX18">
        <v>0</v>
      </c>
      <c r="COY18">
        <v>0</v>
      </c>
      <c r="COZ18">
        <v>0</v>
      </c>
      <c r="CPA18">
        <v>0.2</v>
      </c>
      <c r="CPB18">
        <v>0.2</v>
      </c>
      <c r="CPC18">
        <v>0</v>
      </c>
      <c r="CPD18">
        <v>0</v>
      </c>
      <c r="CPE18">
        <v>0.2</v>
      </c>
      <c r="CPF18">
        <v>0</v>
      </c>
      <c r="CPG18">
        <v>0.2</v>
      </c>
      <c r="CPH18">
        <v>0</v>
      </c>
      <c r="CPI18">
        <v>0.2</v>
      </c>
      <c r="CPJ18">
        <v>0</v>
      </c>
      <c r="CPK18">
        <v>0</v>
      </c>
      <c r="CPL18">
        <v>0.2</v>
      </c>
      <c r="CPM18">
        <v>0</v>
      </c>
      <c r="CPN18">
        <v>0.2</v>
      </c>
      <c r="CPO18">
        <v>0.2</v>
      </c>
      <c r="CPP18">
        <v>0</v>
      </c>
      <c r="CPQ18">
        <v>0</v>
      </c>
      <c r="CPR18">
        <v>0</v>
      </c>
      <c r="CPS18">
        <v>0</v>
      </c>
      <c r="CPT18">
        <v>0.2</v>
      </c>
      <c r="CPU18">
        <v>0.2</v>
      </c>
      <c r="CPV18">
        <v>0.2</v>
      </c>
      <c r="CPW18">
        <v>0</v>
      </c>
      <c r="CPX18">
        <v>0.2</v>
      </c>
      <c r="CPY18">
        <v>0</v>
      </c>
      <c r="CPZ18">
        <v>0</v>
      </c>
      <c r="CQA18">
        <v>0.2</v>
      </c>
      <c r="CQB18">
        <v>0.2</v>
      </c>
      <c r="CQC18">
        <v>0</v>
      </c>
      <c r="CQD18">
        <v>0.2</v>
      </c>
      <c r="CQE18">
        <v>0.2</v>
      </c>
      <c r="CQF18">
        <v>0.2</v>
      </c>
      <c r="CQG18">
        <v>0</v>
      </c>
      <c r="CQH18">
        <v>0</v>
      </c>
      <c r="CQI18">
        <v>0.2</v>
      </c>
      <c r="CQJ18">
        <v>0.2</v>
      </c>
      <c r="CQK18">
        <v>0</v>
      </c>
      <c r="CQL18">
        <v>0</v>
      </c>
      <c r="CQM18">
        <v>0</v>
      </c>
      <c r="CQN18">
        <v>0.2</v>
      </c>
      <c r="CQO18">
        <v>0</v>
      </c>
      <c r="CQP18">
        <v>0.2</v>
      </c>
      <c r="CQQ18">
        <v>0</v>
      </c>
      <c r="CQR18">
        <v>0.2</v>
      </c>
      <c r="CQS18">
        <v>0</v>
      </c>
      <c r="CQT18">
        <v>0.2</v>
      </c>
      <c r="CQU18">
        <v>0.2</v>
      </c>
      <c r="CQV18">
        <v>0</v>
      </c>
      <c r="CQW18">
        <v>0</v>
      </c>
      <c r="CQX18">
        <v>0.2</v>
      </c>
      <c r="CQY18">
        <v>0</v>
      </c>
      <c r="CQZ18">
        <v>0.2</v>
      </c>
      <c r="CRA18">
        <v>0.2</v>
      </c>
      <c r="CRB18">
        <v>0.2</v>
      </c>
      <c r="CRC18">
        <v>0</v>
      </c>
      <c r="CRD18">
        <v>0.2</v>
      </c>
      <c r="CRE18">
        <v>0.2</v>
      </c>
      <c r="CRF18">
        <v>0</v>
      </c>
      <c r="CRG18">
        <v>0</v>
      </c>
      <c r="CRH18">
        <v>0</v>
      </c>
      <c r="CRI18">
        <v>0.2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0.2</v>
      </c>
      <c r="CRP18">
        <v>0</v>
      </c>
      <c r="CRQ18">
        <v>0.2</v>
      </c>
      <c r="CRR18">
        <v>0.2</v>
      </c>
      <c r="CRS18">
        <v>0.2</v>
      </c>
      <c r="CRT18">
        <v>0</v>
      </c>
      <c r="CRU18">
        <v>0</v>
      </c>
      <c r="CRV18">
        <v>0.2</v>
      </c>
      <c r="CRW18">
        <v>0</v>
      </c>
      <c r="CRX18">
        <v>0.2</v>
      </c>
      <c r="CRY18">
        <v>0.2</v>
      </c>
      <c r="CRZ18">
        <v>0</v>
      </c>
      <c r="CSA18">
        <v>0.2</v>
      </c>
      <c r="CSB18">
        <v>0.2</v>
      </c>
      <c r="CSC18">
        <v>0</v>
      </c>
      <c r="CSD18">
        <v>0</v>
      </c>
      <c r="CSE18">
        <v>0.2</v>
      </c>
      <c r="CSF18">
        <v>0.2</v>
      </c>
      <c r="CSG18">
        <v>0.2</v>
      </c>
      <c r="CSH18">
        <v>0</v>
      </c>
      <c r="CSI18">
        <v>0</v>
      </c>
      <c r="CSJ18">
        <v>0.2</v>
      </c>
      <c r="CSK18">
        <v>0</v>
      </c>
      <c r="CSL18">
        <v>0</v>
      </c>
      <c r="CSM18">
        <v>0</v>
      </c>
      <c r="CSN18">
        <v>0</v>
      </c>
      <c r="CSO18">
        <v>0.2</v>
      </c>
      <c r="CSP18">
        <v>0.2</v>
      </c>
      <c r="CSQ18">
        <v>0</v>
      </c>
      <c r="CSR18">
        <v>0</v>
      </c>
      <c r="CSS18">
        <v>0.2</v>
      </c>
      <c r="CST18">
        <v>0</v>
      </c>
      <c r="CSU18">
        <v>0.2</v>
      </c>
      <c r="CSV18">
        <v>0</v>
      </c>
      <c r="CSW18">
        <v>0</v>
      </c>
      <c r="CSX18">
        <v>0.2</v>
      </c>
      <c r="CSY18">
        <v>0.2</v>
      </c>
      <c r="CSZ18">
        <v>0</v>
      </c>
      <c r="CTA18">
        <v>0.2</v>
      </c>
      <c r="CTB18">
        <v>0</v>
      </c>
      <c r="CTC18">
        <v>0.2</v>
      </c>
      <c r="CTD18">
        <v>0.2</v>
      </c>
      <c r="CTE18">
        <v>0.2</v>
      </c>
      <c r="CTF18">
        <v>0.2</v>
      </c>
      <c r="CTG18">
        <v>0</v>
      </c>
      <c r="CTH18">
        <v>0</v>
      </c>
      <c r="CTI18">
        <v>0.2</v>
      </c>
      <c r="CTJ18">
        <v>0.2</v>
      </c>
      <c r="CTK18">
        <v>0.2</v>
      </c>
      <c r="CTL18">
        <v>0</v>
      </c>
      <c r="CTM18">
        <v>0.2</v>
      </c>
      <c r="CTN18">
        <v>0.2</v>
      </c>
      <c r="CTO18">
        <v>0</v>
      </c>
      <c r="CTP18">
        <v>0</v>
      </c>
      <c r="CTQ18">
        <v>0.2</v>
      </c>
      <c r="CTR18">
        <v>0.2</v>
      </c>
      <c r="CTS18">
        <v>0.2</v>
      </c>
      <c r="CTT18">
        <v>0</v>
      </c>
      <c r="CTU18">
        <v>0</v>
      </c>
      <c r="CTV18">
        <v>0</v>
      </c>
      <c r="CTW18">
        <v>0.2</v>
      </c>
      <c r="CTX18">
        <v>0.2</v>
      </c>
      <c r="CTY18">
        <v>0</v>
      </c>
      <c r="CTZ18">
        <v>0</v>
      </c>
      <c r="CUA18">
        <v>0.2</v>
      </c>
      <c r="CUB18">
        <v>0</v>
      </c>
      <c r="CUC18">
        <v>0.2</v>
      </c>
      <c r="CUD18">
        <v>0.2</v>
      </c>
      <c r="CUE18">
        <v>0.2</v>
      </c>
      <c r="CUF18">
        <v>0.2</v>
      </c>
      <c r="CUG18">
        <v>0</v>
      </c>
      <c r="CUH18">
        <v>0.2</v>
      </c>
      <c r="CUI18">
        <v>0.2</v>
      </c>
      <c r="CUJ18">
        <v>0.2</v>
      </c>
      <c r="CUK18">
        <v>0.2</v>
      </c>
      <c r="CUL18">
        <v>0.2</v>
      </c>
      <c r="CUM18">
        <v>0.2</v>
      </c>
      <c r="CUN18">
        <v>0.2</v>
      </c>
      <c r="CUO18">
        <v>0.2</v>
      </c>
      <c r="CUP18">
        <v>0</v>
      </c>
      <c r="CUQ18">
        <v>0</v>
      </c>
      <c r="CUR18">
        <v>0</v>
      </c>
      <c r="CUS18">
        <v>0.2</v>
      </c>
      <c r="CUT18">
        <v>0</v>
      </c>
      <c r="CUU18">
        <v>0</v>
      </c>
      <c r="CUV18">
        <v>0.2</v>
      </c>
      <c r="CUW18">
        <v>0.2</v>
      </c>
      <c r="CUX18">
        <v>0</v>
      </c>
      <c r="CUY18">
        <v>0</v>
      </c>
      <c r="CUZ18">
        <v>0</v>
      </c>
      <c r="CVA18">
        <v>0.2</v>
      </c>
      <c r="CVB18">
        <v>0</v>
      </c>
      <c r="CVC18">
        <v>0</v>
      </c>
      <c r="CVD18">
        <v>0.2</v>
      </c>
      <c r="CVE18">
        <v>0</v>
      </c>
      <c r="CVF18">
        <v>0</v>
      </c>
      <c r="CVG18">
        <v>0</v>
      </c>
      <c r="CVH18">
        <v>0.2</v>
      </c>
      <c r="CVI18">
        <v>0.2</v>
      </c>
      <c r="CVJ18">
        <v>0</v>
      </c>
      <c r="CVK18">
        <v>0.2</v>
      </c>
      <c r="CVL18">
        <v>0.2</v>
      </c>
      <c r="CVM18">
        <v>0</v>
      </c>
      <c r="CVN18">
        <v>0</v>
      </c>
      <c r="CVO18">
        <v>0.2</v>
      </c>
      <c r="CVP18">
        <v>0.2</v>
      </c>
      <c r="CVQ18">
        <v>0</v>
      </c>
      <c r="CVR18">
        <v>0</v>
      </c>
      <c r="CVS18">
        <v>0</v>
      </c>
      <c r="CVT18">
        <v>0.2</v>
      </c>
      <c r="CVU18">
        <v>0</v>
      </c>
      <c r="CVV18">
        <v>0</v>
      </c>
      <c r="CVW18">
        <v>0.2</v>
      </c>
      <c r="CVX18">
        <v>0</v>
      </c>
      <c r="CVY18">
        <v>0</v>
      </c>
      <c r="CVZ18">
        <v>0</v>
      </c>
      <c r="CWA18">
        <v>0.2</v>
      </c>
      <c r="CWB18">
        <v>0.2</v>
      </c>
      <c r="CWC18">
        <v>0.2</v>
      </c>
      <c r="CWD18">
        <v>0.2</v>
      </c>
      <c r="CWE18">
        <v>0</v>
      </c>
      <c r="CWF18">
        <v>0.2</v>
      </c>
      <c r="CWG18">
        <v>0.2</v>
      </c>
      <c r="CWH18">
        <v>0.2</v>
      </c>
      <c r="CWI18">
        <v>0.2</v>
      </c>
      <c r="CWJ18">
        <v>0.2</v>
      </c>
      <c r="CWK18">
        <v>0</v>
      </c>
      <c r="CWL18">
        <v>0</v>
      </c>
      <c r="CWM18">
        <v>0.2</v>
      </c>
      <c r="CWN18">
        <v>0</v>
      </c>
      <c r="CWO18">
        <v>0</v>
      </c>
      <c r="CWP18">
        <v>0.2</v>
      </c>
      <c r="CWQ18">
        <v>0.2</v>
      </c>
      <c r="CWR18">
        <v>0</v>
      </c>
      <c r="CWS18">
        <v>0.2</v>
      </c>
      <c r="CWT18">
        <v>0.2</v>
      </c>
      <c r="CWU18">
        <v>0</v>
      </c>
      <c r="CWV18">
        <v>0.2</v>
      </c>
      <c r="CWW18">
        <v>0</v>
      </c>
      <c r="CWX18">
        <v>0.2</v>
      </c>
      <c r="CWY18">
        <v>0.2</v>
      </c>
      <c r="CWZ18">
        <v>0</v>
      </c>
      <c r="CXA18">
        <v>0.2</v>
      </c>
      <c r="CXB18">
        <v>0.2</v>
      </c>
      <c r="CXC18">
        <v>0</v>
      </c>
      <c r="CXD18">
        <v>0.2</v>
      </c>
      <c r="CXE18">
        <v>0</v>
      </c>
      <c r="CXF18">
        <v>0.2</v>
      </c>
      <c r="CXG18">
        <v>0.2</v>
      </c>
      <c r="CXH18">
        <v>0</v>
      </c>
      <c r="CXI18">
        <v>0.2</v>
      </c>
      <c r="CXJ18">
        <v>0.2</v>
      </c>
      <c r="CXK18">
        <v>0</v>
      </c>
      <c r="CXL18">
        <v>0.2</v>
      </c>
      <c r="CXM18">
        <v>0</v>
      </c>
      <c r="CXN18">
        <v>0</v>
      </c>
      <c r="CXO18">
        <v>0</v>
      </c>
      <c r="CXP18">
        <v>0</v>
      </c>
      <c r="CXQ18">
        <v>0.2</v>
      </c>
      <c r="CXR18">
        <v>0.2</v>
      </c>
      <c r="CXS18">
        <v>0.2</v>
      </c>
      <c r="CXT18">
        <v>0</v>
      </c>
      <c r="CXU18">
        <v>0</v>
      </c>
      <c r="CXV18">
        <v>0</v>
      </c>
      <c r="CXW18">
        <v>0.2</v>
      </c>
      <c r="CXX18">
        <v>0</v>
      </c>
      <c r="CXY18">
        <v>0.2</v>
      </c>
      <c r="CXZ18">
        <v>0.2</v>
      </c>
      <c r="CYA18">
        <v>0.2</v>
      </c>
      <c r="CYB18">
        <v>0.2</v>
      </c>
      <c r="CYC18">
        <v>0.2</v>
      </c>
      <c r="CYD18">
        <v>0</v>
      </c>
      <c r="CYE18">
        <v>0.2</v>
      </c>
      <c r="CYF18">
        <v>0.2</v>
      </c>
      <c r="CYG18">
        <v>0.2</v>
      </c>
      <c r="CYH18">
        <v>0</v>
      </c>
      <c r="CYI18">
        <v>0</v>
      </c>
      <c r="CYJ18">
        <v>0</v>
      </c>
      <c r="CYK18">
        <v>0.2</v>
      </c>
      <c r="CYL18">
        <v>0</v>
      </c>
      <c r="CYM18">
        <v>0.2</v>
      </c>
      <c r="CYN18">
        <v>0.2</v>
      </c>
      <c r="CYO18">
        <v>0.2</v>
      </c>
      <c r="CYP18">
        <v>0</v>
      </c>
      <c r="CYQ18">
        <v>0</v>
      </c>
      <c r="CYR18">
        <v>0.2</v>
      </c>
      <c r="CYS18">
        <v>0</v>
      </c>
      <c r="CYT18">
        <v>0</v>
      </c>
      <c r="CYU18">
        <v>0</v>
      </c>
      <c r="CYV18">
        <v>0</v>
      </c>
      <c r="CYW18">
        <v>0.2</v>
      </c>
      <c r="CYX18">
        <v>0</v>
      </c>
      <c r="CYY18">
        <v>0.2</v>
      </c>
      <c r="CYZ18">
        <v>0.2</v>
      </c>
      <c r="CZA18">
        <v>0.2</v>
      </c>
      <c r="CZB18">
        <v>0</v>
      </c>
      <c r="CZC18">
        <v>0.2</v>
      </c>
      <c r="CZD18">
        <v>0.2</v>
      </c>
      <c r="CZE18">
        <v>0.2</v>
      </c>
      <c r="CZF18">
        <v>0</v>
      </c>
      <c r="CZG18">
        <v>0</v>
      </c>
      <c r="CZH18">
        <v>0</v>
      </c>
      <c r="CZI18">
        <v>0.2</v>
      </c>
      <c r="CZJ18">
        <v>0</v>
      </c>
      <c r="CZK18">
        <v>0</v>
      </c>
      <c r="CZL18">
        <v>0.2</v>
      </c>
      <c r="CZM18">
        <v>0</v>
      </c>
      <c r="CZN18">
        <v>0.2</v>
      </c>
      <c r="CZO18">
        <v>0.2</v>
      </c>
      <c r="CZP18">
        <v>0.2</v>
      </c>
      <c r="CZQ18">
        <v>0.2</v>
      </c>
      <c r="CZR18">
        <v>0.2</v>
      </c>
      <c r="CZS18">
        <v>0</v>
      </c>
      <c r="CZT18">
        <v>0</v>
      </c>
      <c r="CZU18">
        <v>0</v>
      </c>
      <c r="CZV18">
        <v>0.2</v>
      </c>
      <c r="CZW18">
        <v>0.2</v>
      </c>
      <c r="CZX18">
        <v>0</v>
      </c>
      <c r="CZY18">
        <v>0.2</v>
      </c>
      <c r="CZZ18">
        <v>0</v>
      </c>
      <c r="DAA18">
        <v>0.2</v>
      </c>
      <c r="DAB18">
        <v>0</v>
      </c>
      <c r="DAC18">
        <v>0.2</v>
      </c>
      <c r="DAD18">
        <v>0.2</v>
      </c>
      <c r="DAE18">
        <v>0.2</v>
      </c>
      <c r="DAF18">
        <v>0.2</v>
      </c>
      <c r="DAG18">
        <v>0</v>
      </c>
      <c r="DAH18">
        <v>0</v>
      </c>
      <c r="DAI18">
        <v>0</v>
      </c>
      <c r="DAJ18">
        <v>0.2</v>
      </c>
      <c r="DAK18">
        <v>0</v>
      </c>
      <c r="DAL18">
        <v>0.2</v>
      </c>
      <c r="DAM18">
        <v>0.2</v>
      </c>
      <c r="DAN18">
        <v>0</v>
      </c>
      <c r="DAO18">
        <v>0</v>
      </c>
      <c r="DAP18">
        <v>0</v>
      </c>
      <c r="DAQ18">
        <v>0.2</v>
      </c>
      <c r="DAR18">
        <v>0.2</v>
      </c>
      <c r="DAS18">
        <v>0</v>
      </c>
      <c r="DAT18">
        <v>0</v>
      </c>
      <c r="DAU18">
        <v>0</v>
      </c>
      <c r="DAV18">
        <v>0.2</v>
      </c>
      <c r="DAW18">
        <v>0.2</v>
      </c>
      <c r="DAX18">
        <v>0.2</v>
      </c>
      <c r="DAY18">
        <v>0</v>
      </c>
      <c r="DAZ18">
        <v>0.2</v>
      </c>
      <c r="DBA18">
        <v>0.2</v>
      </c>
      <c r="DBB18">
        <v>0</v>
      </c>
      <c r="DBC18">
        <v>0.2</v>
      </c>
      <c r="DBD18">
        <v>0</v>
      </c>
      <c r="DBE18">
        <v>0.2</v>
      </c>
      <c r="DBF18">
        <v>0</v>
      </c>
      <c r="DBG18">
        <v>0.2</v>
      </c>
      <c r="DBH18">
        <v>0.2</v>
      </c>
      <c r="DBI18">
        <v>0.2</v>
      </c>
      <c r="DBJ18">
        <v>0</v>
      </c>
      <c r="DBK18">
        <v>0.2</v>
      </c>
      <c r="DBL18">
        <v>0.2</v>
      </c>
      <c r="DBM18">
        <v>0</v>
      </c>
      <c r="DBN18">
        <v>0</v>
      </c>
      <c r="DBO18">
        <v>0</v>
      </c>
      <c r="DBP18">
        <v>0.2</v>
      </c>
      <c r="DBQ18">
        <v>0.2</v>
      </c>
      <c r="DBR18">
        <v>0.2</v>
      </c>
      <c r="DBS18">
        <v>0</v>
      </c>
      <c r="DBT18">
        <v>0.2</v>
      </c>
      <c r="DBU18">
        <v>0</v>
      </c>
      <c r="DBV18">
        <v>0.2</v>
      </c>
      <c r="DBW18">
        <v>0.2</v>
      </c>
      <c r="DBX18">
        <v>0</v>
      </c>
      <c r="DBY18">
        <v>0.2</v>
      </c>
      <c r="DBZ18">
        <v>0</v>
      </c>
      <c r="DCA18">
        <v>0</v>
      </c>
      <c r="DCB18">
        <v>0</v>
      </c>
      <c r="DCC18">
        <v>0.2</v>
      </c>
      <c r="DCD18">
        <v>0.2</v>
      </c>
      <c r="DCE18">
        <v>0</v>
      </c>
      <c r="DCF18">
        <v>0.2</v>
      </c>
      <c r="DCG18">
        <v>0</v>
      </c>
      <c r="DCH18">
        <v>0.2</v>
      </c>
      <c r="DCI18">
        <v>0.2</v>
      </c>
      <c r="DCJ18">
        <v>0.2</v>
      </c>
      <c r="DCK18">
        <v>0</v>
      </c>
      <c r="DCL18">
        <v>0.2</v>
      </c>
      <c r="DCM18">
        <v>0.2</v>
      </c>
      <c r="DCN18">
        <v>0</v>
      </c>
      <c r="DCO18">
        <v>0.2</v>
      </c>
      <c r="DCP18">
        <v>0.2</v>
      </c>
      <c r="DCQ18">
        <v>0.2</v>
      </c>
      <c r="DCR18">
        <v>0</v>
      </c>
      <c r="DCS18">
        <v>0</v>
      </c>
      <c r="DCT18">
        <v>0.2</v>
      </c>
      <c r="DCU18">
        <v>0</v>
      </c>
      <c r="DCV18">
        <v>0</v>
      </c>
      <c r="DCW18">
        <v>0</v>
      </c>
      <c r="DCX18">
        <v>0.2</v>
      </c>
      <c r="DCY18">
        <v>0.2</v>
      </c>
      <c r="DCZ18">
        <v>0.2</v>
      </c>
      <c r="DDA18">
        <v>0.2</v>
      </c>
      <c r="DDB18">
        <v>0.2</v>
      </c>
      <c r="DDC18">
        <v>0.2</v>
      </c>
      <c r="DDD18">
        <v>0.2</v>
      </c>
      <c r="DDE18">
        <v>0</v>
      </c>
      <c r="DDF18">
        <v>0</v>
      </c>
      <c r="DDG18">
        <v>0</v>
      </c>
      <c r="DDH18">
        <v>0</v>
      </c>
      <c r="DDI18">
        <v>0.2</v>
      </c>
      <c r="DDJ18">
        <v>0</v>
      </c>
      <c r="DDK18">
        <v>0.2</v>
      </c>
      <c r="DDL18">
        <v>0.2</v>
      </c>
      <c r="DDM18">
        <v>0.2</v>
      </c>
      <c r="DDN18">
        <v>0</v>
      </c>
      <c r="DDO18">
        <v>0.2</v>
      </c>
      <c r="DDP18">
        <v>0.2</v>
      </c>
      <c r="DDQ18">
        <v>0.2</v>
      </c>
      <c r="DDR18">
        <v>0</v>
      </c>
      <c r="DDS18">
        <v>0</v>
      </c>
      <c r="DDT18">
        <v>0.2</v>
      </c>
      <c r="DDU18">
        <v>0.2</v>
      </c>
      <c r="DDV18">
        <v>0.2</v>
      </c>
      <c r="DDW18">
        <v>0.2</v>
      </c>
      <c r="DDX18">
        <v>0.2</v>
      </c>
      <c r="DDY18">
        <v>0</v>
      </c>
      <c r="DDZ18">
        <v>0.2</v>
      </c>
      <c r="DEA18">
        <v>0.2</v>
      </c>
      <c r="DEB18">
        <v>0</v>
      </c>
      <c r="DEC18">
        <v>0</v>
      </c>
      <c r="DED18">
        <v>0</v>
      </c>
      <c r="DEE18">
        <v>0.2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0.2</v>
      </c>
      <c r="DEL18">
        <v>0.2</v>
      </c>
      <c r="DEM18">
        <v>0</v>
      </c>
      <c r="DEN18">
        <v>0</v>
      </c>
      <c r="DEO18">
        <v>0.2</v>
      </c>
      <c r="DEP18">
        <v>0</v>
      </c>
      <c r="DEQ18">
        <v>0</v>
      </c>
      <c r="DER18">
        <v>0.2</v>
      </c>
      <c r="DES18">
        <v>0</v>
      </c>
      <c r="DET18">
        <v>0</v>
      </c>
      <c r="DEU18">
        <v>0.2</v>
      </c>
      <c r="DEV18">
        <v>0</v>
      </c>
      <c r="DEW18">
        <v>0.2</v>
      </c>
      <c r="DEX18">
        <v>0</v>
      </c>
      <c r="DEY18">
        <v>0.2</v>
      </c>
      <c r="DEZ18">
        <v>0.2</v>
      </c>
      <c r="DFA18">
        <v>0.2</v>
      </c>
      <c r="DFB18">
        <v>0.2</v>
      </c>
      <c r="DFC18">
        <v>0</v>
      </c>
      <c r="DFD18">
        <v>0.2</v>
      </c>
      <c r="DFE18">
        <v>0</v>
      </c>
      <c r="DFF18">
        <v>0.2</v>
      </c>
      <c r="DFG18">
        <v>0</v>
      </c>
      <c r="DFH18">
        <v>0.2</v>
      </c>
      <c r="DFI18">
        <v>0</v>
      </c>
      <c r="DFJ18">
        <v>0.2</v>
      </c>
      <c r="DFK18">
        <v>0</v>
      </c>
      <c r="DFL18">
        <v>0</v>
      </c>
      <c r="DFM18">
        <v>0</v>
      </c>
      <c r="DFN18">
        <v>0.2</v>
      </c>
      <c r="DFO18">
        <v>0.2</v>
      </c>
      <c r="DFP18">
        <v>0.2</v>
      </c>
      <c r="DFQ18">
        <v>0</v>
      </c>
      <c r="DFR18">
        <v>0</v>
      </c>
      <c r="DFS18">
        <v>0</v>
      </c>
      <c r="DFT18">
        <v>0.2</v>
      </c>
      <c r="DFU18">
        <v>0.2</v>
      </c>
      <c r="DFV18">
        <v>0</v>
      </c>
      <c r="DFW18">
        <v>0.2</v>
      </c>
      <c r="DFX18">
        <v>0</v>
      </c>
      <c r="DFY18">
        <v>0.2</v>
      </c>
      <c r="DFZ18">
        <v>0</v>
      </c>
      <c r="DGA18">
        <v>0</v>
      </c>
      <c r="DGB18">
        <v>0.2</v>
      </c>
      <c r="DGC18">
        <v>0</v>
      </c>
      <c r="DGD18">
        <v>0</v>
      </c>
      <c r="DGE18">
        <v>0.2</v>
      </c>
      <c r="DGF18">
        <v>0</v>
      </c>
      <c r="DGG18">
        <v>0.2</v>
      </c>
      <c r="DGH18">
        <v>0</v>
      </c>
      <c r="DGI18">
        <v>0.2</v>
      </c>
      <c r="DGJ18">
        <v>0</v>
      </c>
      <c r="DGK18">
        <v>0</v>
      </c>
      <c r="DGL18">
        <v>0.2</v>
      </c>
      <c r="DGM18">
        <v>0.2</v>
      </c>
      <c r="DGN18">
        <v>0</v>
      </c>
      <c r="DGO18">
        <v>0.2</v>
      </c>
      <c r="DGP18">
        <v>0.2</v>
      </c>
      <c r="DGQ18">
        <v>0</v>
      </c>
      <c r="DGR18">
        <v>0</v>
      </c>
      <c r="DGS18">
        <v>0.2</v>
      </c>
      <c r="DGT18">
        <v>0</v>
      </c>
      <c r="DGU18">
        <v>0.2</v>
      </c>
      <c r="DGV18">
        <v>0</v>
      </c>
      <c r="DGW18">
        <v>0</v>
      </c>
      <c r="DGX18">
        <v>0.2</v>
      </c>
      <c r="DGY18">
        <v>0</v>
      </c>
      <c r="DGZ18">
        <v>0</v>
      </c>
      <c r="DHA18">
        <v>0.2</v>
      </c>
      <c r="DHB18">
        <v>0</v>
      </c>
      <c r="DHC18">
        <v>0.2</v>
      </c>
      <c r="DHD18">
        <v>0.2</v>
      </c>
      <c r="DHE18">
        <v>0</v>
      </c>
      <c r="DHF18">
        <v>0.2</v>
      </c>
      <c r="DHG18">
        <v>0.2</v>
      </c>
      <c r="DHH18">
        <v>0.2</v>
      </c>
      <c r="DHI18">
        <v>0.2</v>
      </c>
      <c r="DHJ18">
        <v>0.2</v>
      </c>
      <c r="DHK18">
        <v>0</v>
      </c>
      <c r="DHL18">
        <v>0</v>
      </c>
      <c r="DHM18">
        <v>0.2</v>
      </c>
      <c r="DHN18">
        <v>0.2</v>
      </c>
      <c r="DHO18">
        <v>0</v>
      </c>
      <c r="DHP18">
        <v>0.2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0.2</v>
      </c>
      <c r="DIA18">
        <v>0.2</v>
      </c>
      <c r="DIB18">
        <v>0.2</v>
      </c>
      <c r="DIC18">
        <v>0.2</v>
      </c>
      <c r="DID18">
        <v>0</v>
      </c>
      <c r="DIE18">
        <v>0.2</v>
      </c>
      <c r="DIF18">
        <v>0.2</v>
      </c>
      <c r="DIG18">
        <v>0.2</v>
      </c>
      <c r="DIH18">
        <v>0</v>
      </c>
      <c r="DII18">
        <v>0</v>
      </c>
      <c r="DIJ18">
        <v>0</v>
      </c>
      <c r="DIK18">
        <v>0.2</v>
      </c>
      <c r="DIL18">
        <v>0</v>
      </c>
      <c r="DIM18">
        <v>0.2</v>
      </c>
      <c r="DIN18">
        <v>0</v>
      </c>
      <c r="DIO18">
        <v>0.2</v>
      </c>
      <c r="DIP18">
        <v>0</v>
      </c>
      <c r="DIQ18">
        <v>0</v>
      </c>
      <c r="DIR18">
        <v>0.2</v>
      </c>
      <c r="DIS18">
        <v>0.2</v>
      </c>
      <c r="DIT18">
        <v>0</v>
      </c>
      <c r="DIU18">
        <v>0</v>
      </c>
      <c r="DIV18">
        <v>0.2</v>
      </c>
      <c r="DIW18">
        <v>0</v>
      </c>
      <c r="DIX18">
        <v>0</v>
      </c>
      <c r="DIY18">
        <v>0</v>
      </c>
      <c r="DIZ18">
        <v>0.2</v>
      </c>
      <c r="DJA18">
        <v>0</v>
      </c>
      <c r="DJB18">
        <v>0.2</v>
      </c>
      <c r="DJC18">
        <v>0.2</v>
      </c>
      <c r="DJD18">
        <v>0</v>
      </c>
      <c r="DJE18">
        <v>0.2</v>
      </c>
      <c r="DJF18">
        <v>0.2</v>
      </c>
      <c r="DJG18">
        <v>0.2</v>
      </c>
      <c r="DJH18">
        <v>0.2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0.2</v>
      </c>
      <c r="DJO18">
        <v>0.2</v>
      </c>
      <c r="DJP18">
        <v>0.2</v>
      </c>
      <c r="DJQ18">
        <v>0</v>
      </c>
      <c r="DJR18">
        <v>0</v>
      </c>
      <c r="DJS18">
        <v>0.2</v>
      </c>
      <c r="DJT18">
        <v>0.2</v>
      </c>
      <c r="DJU18">
        <v>0.2</v>
      </c>
      <c r="DJV18">
        <v>0.2</v>
      </c>
      <c r="DJW18">
        <v>0</v>
      </c>
      <c r="DJX18">
        <v>0.2</v>
      </c>
      <c r="DJY18">
        <v>0</v>
      </c>
      <c r="DJZ18">
        <v>0</v>
      </c>
      <c r="DKA18">
        <v>0</v>
      </c>
      <c r="DKB18">
        <v>0</v>
      </c>
      <c r="DKC18">
        <v>0.2</v>
      </c>
      <c r="DKD18">
        <v>0</v>
      </c>
      <c r="DKE18">
        <v>0.2</v>
      </c>
      <c r="DKF18">
        <v>0.2</v>
      </c>
      <c r="DKG18">
        <v>0</v>
      </c>
      <c r="DKH18">
        <v>0.2</v>
      </c>
      <c r="DKI18">
        <v>0</v>
      </c>
      <c r="DKJ18">
        <v>0</v>
      </c>
      <c r="DKK18">
        <v>0.2</v>
      </c>
      <c r="DKL18">
        <v>0</v>
      </c>
      <c r="DKM18">
        <v>0</v>
      </c>
      <c r="DKN18">
        <v>0</v>
      </c>
      <c r="DKO18">
        <v>0</v>
      </c>
      <c r="DKP18">
        <v>0.2</v>
      </c>
      <c r="DKQ18">
        <v>0.2</v>
      </c>
      <c r="DKR18">
        <v>0.2</v>
      </c>
      <c r="DKS18">
        <v>0.2</v>
      </c>
      <c r="DKT18">
        <v>0.2</v>
      </c>
      <c r="DKU18">
        <v>0.2</v>
      </c>
      <c r="DKV18">
        <v>0</v>
      </c>
      <c r="DKW18">
        <v>0</v>
      </c>
      <c r="DKX18">
        <v>0.2</v>
      </c>
      <c r="DKY18">
        <v>0.2</v>
      </c>
      <c r="DKZ18">
        <v>0.2</v>
      </c>
      <c r="DLA18">
        <v>0</v>
      </c>
      <c r="DLB18">
        <v>0.2</v>
      </c>
      <c r="DLC18">
        <v>0.2</v>
      </c>
      <c r="DLD18">
        <v>0.2</v>
      </c>
      <c r="DLE18">
        <v>0</v>
      </c>
      <c r="DLF18">
        <v>0</v>
      </c>
      <c r="DLG18">
        <v>0.2</v>
      </c>
      <c r="DLH18">
        <v>0</v>
      </c>
      <c r="DLI18">
        <v>0</v>
      </c>
      <c r="DLJ18">
        <v>0</v>
      </c>
      <c r="DLK18">
        <v>0</v>
      </c>
      <c r="DLL18">
        <v>0.2</v>
      </c>
      <c r="DLM18">
        <v>0.2</v>
      </c>
      <c r="DLN18">
        <v>0.2</v>
      </c>
      <c r="DLO18">
        <v>0</v>
      </c>
      <c r="DLP18">
        <v>0.2</v>
      </c>
      <c r="DLQ18">
        <v>0.2</v>
      </c>
      <c r="DLR18">
        <v>0</v>
      </c>
      <c r="DLS18">
        <v>0.2</v>
      </c>
      <c r="DLT18">
        <v>0.2</v>
      </c>
      <c r="DLU18">
        <v>0.2</v>
      </c>
      <c r="DLV18">
        <v>0.2</v>
      </c>
      <c r="DLW18">
        <v>0.2</v>
      </c>
      <c r="DLX18">
        <v>0</v>
      </c>
      <c r="DLY18">
        <v>0.2</v>
      </c>
      <c r="DLZ18">
        <v>0.2</v>
      </c>
      <c r="DMA18">
        <v>0</v>
      </c>
      <c r="DMB18">
        <v>0.2</v>
      </c>
      <c r="DMC18">
        <v>0</v>
      </c>
      <c r="DMD18">
        <v>0</v>
      </c>
      <c r="DME18">
        <v>0</v>
      </c>
      <c r="DMF18">
        <v>0.2</v>
      </c>
      <c r="DMG18">
        <v>0</v>
      </c>
      <c r="DMH18">
        <v>0</v>
      </c>
      <c r="DMI18">
        <v>0</v>
      </c>
      <c r="DMJ18">
        <v>0.2</v>
      </c>
      <c r="DMK18">
        <v>0.2</v>
      </c>
      <c r="DML18">
        <v>0</v>
      </c>
      <c r="DMM18">
        <v>0.2</v>
      </c>
      <c r="DMN18">
        <v>0.2</v>
      </c>
      <c r="DMO18">
        <v>0</v>
      </c>
      <c r="DMP18">
        <v>0.2</v>
      </c>
      <c r="DMQ18">
        <v>0.2</v>
      </c>
      <c r="DMR18">
        <v>0</v>
      </c>
      <c r="DMS18">
        <v>0</v>
      </c>
      <c r="DMT18">
        <v>0</v>
      </c>
      <c r="DMU18">
        <v>0.2</v>
      </c>
      <c r="DMV18">
        <v>0.2</v>
      </c>
      <c r="DMW18">
        <v>0.2</v>
      </c>
      <c r="DMX18">
        <v>0</v>
      </c>
      <c r="DMY18">
        <v>0</v>
      </c>
      <c r="DMZ18">
        <v>0</v>
      </c>
      <c r="DNA18">
        <v>0.2</v>
      </c>
      <c r="DNB18">
        <v>0</v>
      </c>
      <c r="DNC18">
        <v>0</v>
      </c>
      <c r="DND18">
        <v>0</v>
      </c>
      <c r="DNE18">
        <v>0</v>
      </c>
      <c r="DNF18">
        <v>0</v>
      </c>
      <c r="DNG18">
        <v>0</v>
      </c>
      <c r="DNH18">
        <v>0</v>
      </c>
      <c r="DNI18">
        <v>0</v>
      </c>
      <c r="DNJ18">
        <v>0.2</v>
      </c>
      <c r="DNK18">
        <v>0.2</v>
      </c>
      <c r="DNL18">
        <v>0.2</v>
      </c>
      <c r="DNM18">
        <v>0.2</v>
      </c>
      <c r="DNN18">
        <v>0</v>
      </c>
      <c r="DNO18">
        <v>0.2</v>
      </c>
      <c r="DNP18">
        <v>0.2</v>
      </c>
      <c r="DNQ18">
        <v>0.2</v>
      </c>
      <c r="DNR18">
        <v>0.2</v>
      </c>
      <c r="DNS18">
        <v>0</v>
      </c>
      <c r="DNT18">
        <v>0.2</v>
      </c>
      <c r="DNU18">
        <v>0</v>
      </c>
      <c r="DNV18">
        <v>0.2</v>
      </c>
      <c r="DNW18">
        <v>0.2</v>
      </c>
      <c r="DNX18">
        <v>0.2</v>
      </c>
      <c r="DNY18">
        <v>0</v>
      </c>
      <c r="DNZ18">
        <v>0.2</v>
      </c>
      <c r="DOA18">
        <v>0</v>
      </c>
      <c r="DOB18">
        <v>0.2</v>
      </c>
      <c r="DOC18">
        <v>0.2</v>
      </c>
      <c r="DOD18">
        <v>0.2</v>
      </c>
      <c r="DOE18">
        <v>0.2</v>
      </c>
      <c r="DOF18">
        <v>0</v>
      </c>
      <c r="DOG18">
        <v>0</v>
      </c>
      <c r="DOH18">
        <v>0.2</v>
      </c>
      <c r="DOI18">
        <v>0.2</v>
      </c>
      <c r="DOJ18">
        <v>0.2</v>
      </c>
      <c r="DOK18">
        <v>0.2</v>
      </c>
      <c r="DOL18">
        <v>0</v>
      </c>
      <c r="DOM18">
        <v>0</v>
      </c>
      <c r="DON18">
        <v>0</v>
      </c>
      <c r="DOO18">
        <v>0</v>
      </c>
      <c r="DOP18">
        <v>0.2</v>
      </c>
      <c r="DOQ18">
        <v>0</v>
      </c>
      <c r="DOR18">
        <v>0.2</v>
      </c>
      <c r="DOS18">
        <v>0</v>
      </c>
      <c r="DOT18">
        <v>0</v>
      </c>
      <c r="DOU18">
        <v>0</v>
      </c>
      <c r="DOV18">
        <v>0.2</v>
      </c>
      <c r="DOW18">
        <v>0</v>
      </c>
      <c r="DOX18">
        <v>0.2</v>
      </c>
      <c r="DOY18">
        <v>0.2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0.2</v>
      </c>
      <c r="DPF18">
        <v>0.2</v>
      </c>
      <c r="DPG18">
        <v>0</v>
      </c>
      <c r="DPH18">
        <v>0.2</v>
      </c>
      <c r="DPI18">
        <v>0</v>
      </c>
      <c r="DPJ18">
        <v>0</v>
      </c>
      <c r="DPK18">
        <v>0</v>
      </c>
      <c r="DPL18">
        <v>0.2</v>
      </c>
      <c r="DPM18">
        <v>0.2</v>
      </c>
      <c r="DPN18">
        <v>0.2</v>
      </c>
      <c r="DPO18">
        <v>0</v>
      </c>
      <c r="DPP18">
        <v>0.2</v>
      </c>
      <c r="DPQ18">
        <v>0.2</v>
      </c>
      <c r="DPR18">
        <v>0.2</v>
      </c>
      <c r="DPS18">
        <v>0.2</v>
      </c>
      <c r="DPT18">
        <v>0.2</v>
      </c>
      <c r="DPU18">
        <v>0</v>
      </c>
      <c r="DPV18">
        <v>0.2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0.2</v>
      </c>
      <c r="DQC18">
        <v>0.2</v>
      </c>
      <c r="DQD18">
        <v>0</v>
      </c>
      <c r="DQE18">
        <v>0.2</v>
      </c>
      <c r="DQF18">
        <v>0</v>
      </c>
      <c r="DQG18">
        <v>0.2</v>
      </c>
      <c r="DQH18">
        <v>0</v>
      </c>
      <c r="DQI18">
        <v>0.2</v>
      </c>
      <c r="DQJ18">
        <v>0.2</v>
      </c>
      <c r="DQK18">
        <v>0</v>
      </c>
      <c r="DQL18">
        <v>0</v>
      </c>
      <c r="DQM18">
        <v>0</v>
      </c>
      <c r="DQN18">
        <v>0.2</v>
      </c>
      <c r="DQO18">
        <v>0</v>
      </c>
      <c r="DQP18">
        <v>0.2</v>
      </c>
      <c r="DQQ18">
        <v>0</v>
      </c>
      <c r="DQR18">
        <v>0</v>
      </c>
      <c r="DQS18">
        <v>0</v>
      </c>
      <c r="DQT18">
        <v>0</v>
      </c>
      <c r="DQU18">
        <v>0.2</v>
      </c>
      <c r="DQV18">
        <v>0</v>
      </c>
      <c r="DQW18">
        <v>0</v>
      </c>
      <c r="DQX18">
        <v>0.2</v>
      </c>
      <c r="DQY18">
        <v>0</v>
      </c>
      <c r="DQZ18">
        <v>0.2</v>
      </c>
      <c r="DRA18">
        <v>0.2</v>
      </c>
      <c r="DRB18">
        <v>0.2</v>
      </c>
      <c r="DRC18">
        <v>0.2</v>
      </c>
      <c r="DRD18">
        <v>0.2</v>
      </c>
      <c r="DRE18">
        <v>0</v>
      </c>
      <c r="DRF18">
        <v>0.2</v>
      </c>
      <c r="DRG18">
        <v>0.2</v>
      </c>
      <c r="DRH18">
        <v>0.2</v>
      </c>
      <c r="DRI18">
        <v>0</v>
      </c>
      <c r="DRJ18">
        <v>0.2</v>
      </c>
      <c r="DRK18">
        <v>0.2</v>
      </c>
      <c r="DRL18">
        <v>0</v>
      </c>
      <c r="DRM18">
        <v>0</v>
      </c>
      <c r="DRN18">
        <v>0.2</v>
      </c>
      <c r="DRO18">
        <v>0</v>
      </c>
      <c r="DRP18">
        <v>0.2</v>
      </c>
      <c r="DRQ18">
        <v>0.2</v>
      </c>
      <c r="DRR18">
        <v>0</v>
      </c>
      <c r="DRS18">
        <v>0</v>
      </c>
      <c r="DRT18">
        <v>0.2</v>
      </c>
      <c r="DRU18">
        <v>0</v>
      </c>
      <c r="DRV18">
        <v>0</v>
      </c>
      <c r="DRW18">
        <v>0</v>
      </c>
      <c r="DRX18">
        <v>0.2</v>
      </c>
      <c r="DRY18">
        <v>0</v>
      </c>
      <c r="DRZ18">
        <v>0</v>
      </c>
      <c r="DSA18">
        <v>0</v>
      </c>
      <c r="DSB18">
        <v>0.2</v>
      </c>
      <c r="DSC18">
        <v>0.2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0.2</v>
      </c>
      <c r="DSJ18">
        <v>0</v>
      </c>
      <c r="DSK18">
        <v>0.2</v>
      </c>
      <c r="DSL18">
        <v>0</v>
      </c>
      <c r="DSM18">
        <v>0.2</v>
      </c>
      <c r="DSN18">
        <v>0</v>
      </c>
      <c r="DSO18">
        <v>0</v>
      </c>
      <c r="DSP18">
        <v>0</v>
      </c>
      <c r="DSQ18">
        <v>0.2</v>
      </c>
      <c r="DSR18">
        <v>0</v>
      </c>
      <c r="DSS18">
        <v>0</v>
      </c>
      <c r="DST18">
        <v>0</v>
      </c>
      <c r="DSU18">
        <v>0</v>
      </c>
      <c r="DSV18">
        <v>0.2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0.2</v>
      </c>
      <c r="DTD18">
        <v>0.2</v>
      </c>
      <c r="DTE18">
        <v>0.2</v>
      </c>
      <c r="DTF18">
        <v>0.2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0.2</v>
      </c>
      <c r="DTM18">
        <v>0</v>
      </c>
      <c r="DTN18">
        <v>0</v>
      </c>
      <c r="DTO18">
        <v>0.2</v>
      </c>
      <c r="DTP18">
        <v>0.2</v>
      </c>
      <c r="DTQ18">
        <v>0.2</v>
      </c>
      <c r="DTR18">
        <v>0.2</v>
      </c>
      <c r="DTS18">
        <v>0</v>
      </c>
      <c r="DTT18">
        <v>0</v>
      </c>
      <c r="DTU18">
        <v>0.2</v>
      </c>
      <c r="DTV18">
        <v>0.2</v>
      </c>
      <c r="DTW18">
        <v>0</v>
      </c>
      <c r="DTX18">
        <v>0.2</v>
      </c>
      <c r="DTY18">
        <v>0.2</v>
      </c>
      <c r="DTZ18">
        <v>0.2</v>
      </c>
      <c r="DUA18">
        <v>0</v>
      </c>
      <c r="DUB18">
        <v>0</v>
      </c>
      <c r="DUC18">
        <v>0</v>
      </c>
      <c r="DUD18">
        <v>0</v>
      </c>
      <c r="DUE18">
        <v>0.2</v>
      </c>
      <c r="DUF18">
        <v>0.2</v>
      </c>
      <c r="DUG18">
        <v>0</v>
      </c>
      <c r="DUH18">
        <v>0</v>
      </c>
      <c r="DUI18">
        <v>0.2</v>
      </c>
      <c r="DUJ18">
        <v>0</v>
      </c>
      <c r="DUK18">
        <v>0.2</v>
      </c>
      <c r="DUL18">
        <v>0.2</v>
      </c>
      <c r="DUM18">
        <v>0</v>
      </c>
      <c r="DUN18">
        <v>0</v>
      </c>
      <c r="DUO18">
        <v>0</v>
      </c>
      <c r="DUP18">
        <v>0.2</v>
      </c>
      <c r="DUQ18">
        <v>0.2</v>
      </c>
      <c r="DUR18">
        <v>0.2</v>
      </c>
      <c r="DUS18">
        <v>0.2</v>
      </c>
      <c r="DUT18">
        <v>0</v>
      </c>
      <c r="DUU18">
        <v>0</v>
      </c>
      <c r="DUV18">
        <v>0</v>
      </c>
      <c r="DUW18">
        <v>0</v>
      </c>
      <c r="DUX18">
        <v>0.2</v>
      </c>
      <c r="DUY18">
        <v>0.2</v>
      </c>
      <c r="DUZ18">
        <v>0</v>
      </c>
      <c r="DVA18">
        <v>0.2</v>
      </c>
      <c r="DVB18">
        <v>0.2</v>
      </c>
      <c r="DVC18">
        <v>0.2</v>
      </c>
      <c r="DVD18">
        <v>0.2</v>
      </c>
      <c r="DVE18">
        <v>0</v>
      </c>
      <c r="DVF18">
        <v>0</v>
      </c>
      <c r="DVG18">
        <v>0.2</v>
      </c>
      <c r="DVH18">
        <v>0.2</v>
      </c>
      <c r="DVI18">
        <v>0.2</v>
      </c>
      <c r="DVJ18">
        <v>0.2</v>
      </c>
      <c r="DVK18">
        <v>0.2</v>
      </c>
      <c r="DVL18">
        <v>0.2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0.2</v>
      </c>
      <c r="DVU18">
        <v>0</v>
      </c>
      <c r="DVV18">
        <v>0</v>
      </c>
      <c r="DVW18">
        <v>0.2</v>
      </c>
      <c r="DVX18">
        <v>0</v>
      </c>
      <c r="DVY18">
        <v>0.2</v>
      </c>
      <c r="DVZ18">
        <v>0</v>
      </c>
      <c r="DWA18">
        <v>0.2</v>
      </c>
      <c r="DWB18">
        <v>0.2</v>
      </c>
      <c r="DWC18">
        <v>0.2</v>
      </c>
      <c r="DWD18">
        <v>0.2</v>
      </c>
      <c r="DWE18">
        <v>0</v>
      </c>
      <c r="DWF18">
        <v>0</v>
      </c>
      <c r="DWG18">
        <v>0.2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0.2</v>
      </c>
      <c r="DWQ18">
        <v>0.2</v>
      </c>
      <c r="DWR18">
        <v>0.2</v>
      </c>
      <c r="DWS18">
        <v>0.2</v>
      </c>
      <c r="DWT18">
        <v>0.2</v>
      </c>
      <c r="DWU18">
        <v>0.2</v>
      </c>
      <c r="DWV18">
        <v>0.2</v>
      </c>
      <c r="DWW18">
        <v>0.2</v>
      </c>
      <c r="DWX18">
        <v>0</v>
      </c>
      <c r="DWY18">
        <v>0.2</v>
      </c>
      <c r="DWZ18">
        <v>0.2</v>
      </c>
      <c r="DXA18">
        <v>0.2</v>
      </c>
      <c r="DXB18">
        <v>0</v>
      </c>
      <c r="DXC18">
        <v>0</v>
      </c>
      <c r="DXD18">
        <v>0.2</v>
      </c>
      <c r="DXE18">
        <v>0</v>
      </c>
      <c r="DXF18">
        <v>0.2</v>
      </c>
      <c r="DXG18">
        <v>0.2</v>
      </c>
      <c r="DXH18">
        <v>0.2</v>
      </c>
      <c r="DXI18">
        <v>0</v>
      </c>
      <c r="DXJ18">
        <v>0</v>
      </c>
      <c r="DXK18">
        <v>0</v>
      </c>
      <c r="DXL18">
        <v>0.2</v>
      </c>
      <c r="DXM18">
        <v>0</v>
      </c>
      <c r="DXN18">
        <v>0.2</v>
      </c>
      <c r="DXO18">
        <v>0.2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0.2</v>
      </c>
      <c r="DXV18">
        <v>0.2</v>
      </c>
      <c r="DXW18">
        <v>0</v>
      </c>
      <c r="DXX18">
        <v>0</v>
      </c>
      <c r="DXY18">
        <v>0.2</v>
      </c>
      <c r="DXZ18">
        <v>0.2</v>
      </c>
      <c r="DYA18">
        <v>0</v>
      </c>
      <c r="DYB18">
        <v>0.2</v>
      </c>
      <c r="DYC18">
        <v>0</v>
      </c>
      <c r="DYD18">
        <v>0.2</v>
      </c>
      <c r="DYE18">
        <v>0</v>
      </c>
      <c r="DYF18">
        <v>0.2</v>
      </c>
      <c r="DYG18">
        <v>0</v>
      </c>
      <c r="DYH18">
        <v>0.2</v>
      </c>
      <c r="DYI18">
        <v>0</v>
      </c>
      <c r="DYJ18">
        <v>0.2</v>
      </c>
      <c r="DYK18">
        <v>0.2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0.2</v>
      </c>
      <c r="DYR18">
        <v>0.2</v>
      </c>
      <c r="DYS18">
        <v>0</v>
      </c>
      <c r="DYT18">
        <v>0</v>
      </c>
      <c r="DYU18">
        <v>0.2</v>
      </c>
      <c r="DYV18">
        <v>0.2</v>
      </c>
      <c r="DYW18">
        <v>0.2</v>
      </c>
      <c r="DYX18">
        <v>0</v>
      </c>
      <c r="DYY18">
        <v>0.2</v>
      </c>
      <c r="DYZ18">
        <v>0</v>
      </c>
      <c r="DZA18">
        <v>0</v>
      </c>
      <c r="DZB18">
        <v>0</v>
      </c>
      <c r="DZC18">
        <v>0.2</v>
      </c>
      <c r="DZD18">
        <v>0.2</v>
      </c>
      <c r="DZE18">
        <v>0.2</v>
      </c>
      <c r="DZF18">
        <v>0</v>
      </c>
      <c r="DZG18">
        <v>0</v>
      </c>
      <c r="DZH18">
        <v>0</v>
      </c>
      <c r="DZI18">
        <v>0</v>
      </c>
      <c r="DZJ18">
        <v>0.2</v>
      </c>
      <c r="DZK18">
        <v>0</v>
      </c>
      <c r="DZL18">
        <v>0.2</v>
      </c>
      <c r="DZM18">
        <v>0.2</v>
      </c>
      <c r="DZN18">
        <v>0</v>
      </c>
      <c r="DZO18">
        <v>0.2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0.2</v>
      </c>
      <c r="DZV18">
        <v>0.2</v>
      </c>
      <c r="DZW18">
        <v>0.2</v>
      </c>
      <c r="DZX18">
        <v>0</v>
      </c>
      <c r="DZY18">
        <v>0</v>
      </c>
      <c r="DZZ18">
        <v>0.2</v>
      </c>
      <c r="EAA18">
        <v>0.2</v>
      </c>
      <c r="EAB18">
        <v>0</v>
      </c>
      <c r="EAC18">
        <v>0</v>
      </c>
      <c r="EAD18">
        <v>0</v>
      </c>
      <c r="EAE18">
        <v>0</v>
      </c>
      <c r="EAF18">
        <v>0.2</v>
      </c>
      <c r="EAG18">
        <v>0</v>
      </c>
      <c r="EAH18">
        <v>0.2</v>
      </c>
      <c r="EAI18">
        <v>0.2</v>
      </c>
      <c r="EAJ18">
        <v>0.2</v>
      </c>
      <c r="EAK18">
        <v>0</v>
      </c>
      <c r="EAL18">
        <v>0.2</v>
      </c>
      <c r="EAM18">
        <v>0</v>
      </c>
      <c r="EAN18">
        <v>0</v>
      </c>
      <c r="EAO18">
        <v>0.2</v>
      </c>
      <c r="EAP18">
        <v>0.2</v>
      </c>
      <c r="EAQ18">
        <v>0.2</v>
      </c>
      <c r="EAR18">
        <v>0.2</v>
      </c>
      <c r="EAS18">
        <v>0.2</v>
      </c>
      <c r="EAT18">
        <v>0</v>
      </c>
      <c r="EAU18">
        <v>0.2</v>
      </c>
      <c r="EAV18">
        <v>0</v>
      </c>
      <c r="EAW18">
        <v>0</v>
      </c>
      <c r="EAX18">
        <v>0.2</v>
      </c>
      <c r="EAY18">
        <v>0</v>
      </c>
      <c r="EAZ18">
        <v>0</v>
      </c>
      <c r="EBA18">
        <v>0</v>
      </c>
      <c r="EBB18">
        <v>0.2</v>
      </c>
      <c r="EBC18">
        <v>0.2</v>
      </c>
      <c r="EBD18">
        <v>0</v>
      </c>
      <c r="EBE18">
        <v>0.2</v>
      </c>
      <c r="EBF18">
        <v>0</v>
      </c>
      <c r="EBG18">
        <v>0</v>
      </c>
      <c r="EBH18">
        <v>0</v>
      </c>
      <c r="EBI18">
        <v>0.2</v>
      </c>
      <c r="EBJ18">
        <v>0.2</v>
      </c>
      <c r="EBK18">
        <v>0.2</v>
      </c>
      <c r="EBL18">
        <v>0.2</v>
      </c>
      <c r="EBM18">
        <v>0.2</v>
      </c>
      <c r="EBN18">
        <v>0.2</v>
      </c>
      <c r="EBO18">
        <v>0</v>
      </c>
      <c r="EBP18">
        <v>0.2</v>
      </c>
      <c r="EBQ18">
        <v>0</v>
      </c>
      <c r="EBR18">
        <v>0.2</v>
      </c>
      <c r="EBS18">
        <v>0</v>
      </c>
      <c r="EBT18">
        <v>0.2</v>
      </c>
      <c r="EBU18">
        <v>0</v>
      </c>
      <c r="EBV18">
        <v>0</v>
      </c>
      <c r="EBW18">
        <v>0</v>
      </c>
      <c r="EBX18">
        <v>0.2</v>
      </c>
      <c r="EBY18">
        <v>0</v>
      </c>
      <c r="EBZ18">
        <v>0</v>
      </c>
      <c r="ECA18">
        <v>0.2</v>
      </c>
      <c r="ECB18">
        <v>0.2</v>
      </c>
      <c r="ECC18">
        <v>0</v>
      </c>
      <c r="ECD18">
        <v>0.2</v>
      </c>
      <c r="ECE18">
        <v>0.2</v>
      </c>
      <c r="ECF18">
        <v>0.2</v>
      </c>
      <c r="ECG18">
        <v>0.2</v>
      </c>
      <c r="ECH18">
        <v>0</v>
      </c>
      <c r="ECI18">
        <v>0.2</v>
      </c>
      <c r="ECJ18">
        <v>0</v>
      </c>
      <c r="ECK18">
        <v>0</v>
      </c>
      <c r="ECL18">
        <v>0.2</v>
      </c>
      <c r="ECM18">
        <v>0</v>
      </c>
      <c r="ECN18">
        <v>0</v>
      </c>
      <c r="ECO18">
        <v>0.2</v>
      </c>
      <c r="ECP18">
        <v>0</v>
      </c>
      <c r="ECQ18">
        <v>0</v>
      </c>
      <c r="ECR18">
        <v>0</v>
      </c>
      <c r="ECS18">
        <v>0</v>
      </c>
      <c r="ECT18">
        <v>0</v>
      </c>
      <c r="ECU18">
        <v>0</v>
      </c>
      <c r="ECV18">
        <v>0.2</v>
      </c>
      <c r="ECW18">
        <v>0.2</v>
      </c>
      <c r="ECX18">
        <v>0.2</v>
      </c>
      <c r="ECY18">
        <v>0.2</v>
      </c>
      <c r="ECZ18">
        <v>0.2</v>
      </c>
      <c r="EDA18">
        <v>0.2</v>
      </c>
      <c r="EDB18">
        <v>0</v>
      </c>
      <c r="EDC18">
        <v>0</v>
      </c>
      <c r="EDD18">
        <v>0.2</v>
      </c>
      <c r="EDE18">
        <v>0.2</v>
      </c>
      <c r="EDF18">
        <v>0.2</v>
      </c>
      <c r="EDG18">
        <v>0</v>
      </c>
      <c r="EDH18">
        <v>0.2</v>
      </c>
      <c r="EDI18">
        <v>0</v>
      </c>
      <c r="EDJ18">
        <v>0</v>
      </c>
      <c r="EDK18">
        <v>0.2</v>
      </c>
      <c r="EDL18">
        <v>0</v>
      </c>
      <c r="EDM18">
        <v>0</v>
      </c>
      <c r="EDN18">
        <v>0.2</v>
      </c>
      <c r="EDO18">
        <v>0.2</v>
      </c>
      <c r="EDP18">
        <v>0</v>
      </c>
      <c r="EDQ18">
        <v>0</v>
      </c>
      <c r="EDR18">
        <v>0.2</v>
      </c>
      <c r="EDS18">
        <v>0</v>
      </c>
      <c r="EDT18">
        <v>0.2</v>
      </c>
      <c r="EDU18">
        <v>0</v>
      </c>
      <c r="EDV18">
        <v>0</v>
      </c>
      <c r="EDW18">
        <v>0</v>
      </c>
      <c r="EDX18">
        <v>0.2</v>
      </c>
      <c r="EDY18">
        <v>0</v>
      </c>
      <c r="EDZ18">
        <v>0</v>
      </c>
      <c r="EEA18">
        <v>0.2</v>
      </c>
      <c r="EEB18">
        <v>0</v>
      </c>
      <c r="EEC18">
        <v>0</v>
      </c>
      <c r="EED18">
        <v>0</v>
      </c>
      <c r="EEE18">
        <v>0.2</v>
      </c>
      <c r="EEF18">
        <v>0.2</v>
      </c>
      <c r="EEG18">
        <v>0.2</v>
      </c>
      <c r="EEH18">
        <v>0</v>
      </c>
      <c r="EEI18">
        <v>0</v>
      </c>
      <c r="EEJ18">
        <v>0.2</v>
      </c>
      <c r="EEK18">
        <v>0</v>
      </c>
      <c r="EEL18">
        <v>0.2</v>
      </c>
      <c r="EEM18">
        <v>0.2</v>
      </c>
      <c r="EEN18">
        <v>0</v>
      </c>
      <c r="EEO18">
        <v>0.2</v>
      </c>
      <c r="EEP18">
        <v>0.2</v>
      </c>
      <c r="EEQ18">
        <v>0</v>
      </c>
      <c r="EER18">
        <v>0.2</v>
      </c>
      <c r="EES18">
        <v>0</v>
      </c>
      <c r="EET18">
        <v>0.2</v>
      </c>
      <c r="EEU18">
        <v>0.2</v>
      </c>
      <c r="EEV18">
        <v>0</v>
      </c>
      <c r="EEW18">
        <v>0.2</v>
      </c>
      <c r="EEX18">
        <v>0.2</v>
      </c>
      <c r="EEY18">
        <v>0.2</v>
      </c>
      <c r="EEZ18">
        <v>0</v>
      </c>
      <c r="EFA18">
        <v>0.2</v>
      </c>
      <c r="EFB18">
        <v>0</v>
      </c>
      <c r="EFC18">
        <v>0</v>
      </c>
      <c r="EFD18">
        <v>0.2</v>
      </c>
      <c r="EFE18">
        <v>0</v>
      </c>
      <c r="EFF18">
        <v>0.2</v>
      </c>
      <c r="EFG18">
        <v>0</v>
      </c>
      <c r="EFH18">
        <v>0</v>
      </c>
      <c r="EFI18">
        <v>0.2</v>
      </c>
      <c r="EFJ18">
        <v>0</v>
      </c>
      <c r="EFK18">
        <v>0</v>
      </c>
      <c r="EFL18">
        <v>0.2</v>
      </c>
      <c r="EFM18">
        <v>0.2</v>
      </c>
      <c r="EFN18">
        <v>0</v>
      </c>
      <c r="EFO18">
        <v>0.2</v>
      </c>
      <c r="EFP18">
        <v>0</v>
      </c>
      <c r="EFQ18">
        <v>0.2</v>
      </c>
      <c r="EFR18">
        <v>0.2</v>
      </c>
      <c r="EFS18">
        <v>0</v>
      </c>
      <c r="EFT18">
        <v>0</v>
      </c>
      <c r="EFU18">
        <v>0.2</v>
      </c>
      <c r="EFV18">
        <v>0.2</v>
      </c>
      <c r="EFW18">
        <v>0</v>
      </c>
      <c r="EFX18">
        <v>0</v>
      </c>
      <c r="EFY18">
        <v>0</v>
      </c>
      <c r="EFZ18">
        <v>0</v>
      </c>
      <c r="EGA18">
        <v>0</v>
      </c>
      <c r="EGB18">
        <v>0</v>
      </c>
      <c r="EGC18">
        <v>0.2</v>
      </c>
      <c r="EGD18">
        <v>0</v>
      </c>
      <c r="EGE18">
        <v>0.2</v>
      </c>
      <c r="EGF18">
        <v>0.2</v>
      </c>
      <c r="EGG18">
        <v>0.2</v>
      </c>
      <c r="EGH18">
        <v>0</v>
      </c>
      <c r="EGI18">
        <v>0.2</v>
      </c>
      <c r="EGJ18">
        <v>0</v>
      </c>
      <c r="EGK18">
        <v>0.2</v>
      </c>
      <c r="EGL18">
        <v>0</v>
      </c>
      <c r="EGM18">
        <v>0.2</v>
      </c>
      <c r="EGN18">
        <v>0</v>
      </c>
      <c r="EGO18">
        <v>0</v>
      </c>
      <c r="EGP18">
        <v>0</v>
      </c>
      <c r="EGQ18">
        <v>0.2</v>
      </c>
      <c r="EGR18">
        <v>0</v>
      </c>
      <c r="EGS18">
        <v>0.2</v>
      </c>
      <c r="EGT18">
        <v>0.2</v>
      </c>
      <c r="EGU18">
        <v>0.2</v>
      </c>
      <c r="EGV18">
        <v>0.2</v>
      </c>
      <c r="EGW18">
        <v>0</v>
      </c>
      <c r="EGX18">
        <v>0</v>
      </c>
      <c r="EGY18">
        <v>0</v>
      </c>
      <c r="EGZ18">
        <v>0.2</v>
      </c>
      <c r="EHA18">
        <v>0</v>
      </c>
      <c r="EHB18">
        <v>0.2</v>
      </c>
      <c r="EHC18">
        <v>0.2</v>
      </c>
      <c r="EHD18">
        <v>0</v>
      </c>
      <c r="EHE18">
        <v>0</v>
      </c>
      <c r="EHF18">
        <v>0</v>
      </c>
      <c r="EHG18">
        <v>0.2</v>
      </c>
      <c r="EHH18">
        <v>0</v>
      </c>
      <c r="EHI18">
        <v>0.2</v>
      </c>
      <c r="EHJ18">
        <v>0.2</v>
      </c>
      <c r="EHK18">
        <v>0</v>
      </c>
      <c r="EHL18">
        <v>0</v>
      </c>
      <c r="EHM18">
        <v>0</v>
      </c>
      <c r="EHN18">
        <v>0.2</v>
      </c>
      <c r="EHO18">
        <v>0</v>
      </c>
      <c r="EHP18">
        <v>0.2</v>
      </c>
      <c r="EHQ18">
        <v>0.2</v>
      </c>
      <c r="EHR18">
        <v>0</v>
      </c>
      <c r="EHS18">
        <v>0.2</v>
      </c>
      <c r="EHT18">
        <v>0</v>
      </c>
      <c r="EHU18">
        <v>0</v>
      </c>
      <c r="EHV18">
        <v>0</v>
      </c>
      <c r="EHW18">
        <v>0.2</v>
      </c>
      <c r="EHX18">
        <v>0</v>
      </c>
      <c r="EHY18">
        <v>0</v>
      </c>
      <c r="EHZ18">
        <v>0.2</v>
      </c>
      <c r="EIA18">
        <v>0.2</v>
      </c>
      <c r="EIB18">
        <v>0</v>
      </c>
      <c r="EIC18">
        <v>0.2</v>
      </c>
      <c r="EID18">
        <v>0.2</v>
      </c>
      <c r="EIE18">
        <v>0.2</v>
      </c>
      <c r="EIF18">
        <v>0</v>
      </c>
      <c r="EIG18">
        <v>0</v>
      </c>
      <c r="EIH18">
        <v>0.2</v>
      </c>
      <c r="EII18">
        <v>0</v>
      </c>
      <c r="EIJ18">
        <v>0.2</v>
      </c>
      <c r="EIK18">
        <v>0.2</v>
      </c>
      <c r="EIL18">
        <v>0.2</v>
      </c>
      <c r="EIM18">
        <v>0</v>
      </c>
      <c r="EIN18">
        <v>0</v>
      </c>
      <c r="EIO18">
        <v>0</v>
      </c>
      <c r="EIP18">
        <v>0</v>
      </c>
      <c r="EIQ18">
        <v>0</v>
      </c>
      <c r="EIR18">
        <v>0</v>
      </c>
      <c r="EIS18">
        <v>0</v>
      </c>
      <c r="EIT18">
        <v>0</v>
      </c>
      <c r="EIU18">
        <v>0</v>
      </c>
      <c r="EIV18">
        <v>0</v>
      </c>
      <c r="EIW18">
        <v>0</v>
      </c>
      <c r="EIX18">
        <v>0</v>
      </c>
      <c r="EIY18">
        <v>0.2</v>
      </c>
      <c r="EIZ18">
        <v>0.2</v>
      </c>
      <c r="EJA18">
        <v>0.2</v>
      </c>
      <c r="EJB18">
        <v>0.2</v>
      </c>
      <c r="EJC18">
        <v>0.2</v>
      </c>
      <c r="EJD18">
        <v>0.2</v>
      </c>
      <c r="EJE18">
        <v>0.2</v>
      </c>
      <c r="EJF18">
        <v>0.2</v>
      </c>
      <c r="EJG18">
        <v>0.2</v>
      </c>
      <c r="EJH18">
        <v>0.2</v>
      </c>
      <c r="EJI18">
        <v>0.2</v>
      </c>
      <c r="EJJ18">
        <v>0</v>
      </c>
      <c r="EJK18">
        <v>0.2</v>
      </c>
      <c r="EJL18">
        <v>0</v>
      </c>
      <c r="EJM18">
        <v>0</v>
      </c>
      <c r="EJN18">
        <v>0.2</v>
      </c>
      <c r="EJO18">
        <v>0.2</v>
      </c>
      <c r="EJP18">
        <v>0.2</v>
      </c>
      <c r="EJQ18">
        <v>0.2</v>
      </c>
      <c r="EJR18">
        <v>0.2</v>
      </c>
      <c r="EJS18">
        <v>0.2</v>
      </c>
      <c r="EJT18">
        <v>0.2</v>
      </c>
      <c r="EJU18">
        <v>0</v>
      </c>
      <c r="EJV18">
        <v>0.2</v>
      </c>
      <c r="EJW18">
        <v>0.2</v>
      </c>
      <c r="EJX18">
        <v>0</v>
      </c>
      <c r="EJY18">
        <v>0</v>
      </c>
      <c r="EJZ18">
        <v>0</v>
      </c>
      <c r="EKA18">
        <v>0.2</v>
      </c>
      <c r="EKB18">
        <v>0.2</v>
      </c>
      <c r="EKC18">
        <v>0.2</v>
      </c>
      <c r="EKD18">
        <v>0.2</v>
      </c>
      <c r="EKE18">
        <v>0.2</v>
      </c>
      <c r="EKF18">
        <v>0.2</v>
      </c>
      <c r="EKG18">
        <v>0.2</v>
      </c>
      <c r="EKH18">
        <v>0.2</v>
      </c>
      <c r="EKI18">
        <v>0.2</v>
      </c>
      <c r="EKJ18">
        <v>0.2</v>
      </c>
      <c r="EKK18">
        <v>0</v>
      </c>
      <c r="EKL18">
        <v>0.2</v>
      </c>
      <c r="EKM18">
        <v>0</v>
      </c>
      <c r="EKN18">
        <v>0.2</v>
      </c>
      <c r="EKO18">
        <v>0.2</v>
      </c>
      <c r="EKP18">
        <v>0</v>
      </c>
      <c r="EKQ18">
        <v>0.2</v>
      </c>
      <c r="EKR18">
        <v>0</v>
      </c>
      <c r="EKS18">
        <v>0</v>
      </c>
      <c r="EKT18">
        <v>0.2</v>
      </c>
      <c r="EKU18">
        <v>0</v>
      </c>
      <c r="EKV18">
        <v>0</v>
      </c>
      <c r="EKW18">
        <v>0.2</v>
      </c>
      <c r="EKX18">
        <v>0.2</v>
      </c>
      <c r="EKY18">
        <v>0</v>
      </c>
      <c r="EKZ18">
        <v>0</v>
      </c>
      <c r="ELA18">
        <v>0.2</v>
      </c>
      <c r="ELB18">
        <v>0</v>
      </c>
      <c r="ELC18">
        <v>0.2</v>
      </c>
      <c r="ELD18">
        <v>0.2</v>
      </c>
      <c r="ELE18">
        <v>0</v>
      </c>
      <c r="ELF18">
        <v>0.2</v>
      </c>
      <c r="ELG18">
        <v>0</v>
      </c>
      <c r="ELH18">
        <v>0.2</v>
      </c>
      <c r="ELI18">
        <v>0.2</v>
      </c>
      <c r="ELJ18">
        <v>0.2</v>
      </c>
      <c r="ELK18">
        <v>0</v>
      </c>
      <c r="ELL18">
        <v>0</v>
      </c>
      <c r="ELM18">
        <v>0</v>
      </c>
      <c r="ELN18">
        <v>0.2</v>
      </c>
      <c r="ELO18">
        <v>0.2</v>
      </c>
      <c r="ELP18">
        <v>0.2</v>
      </c>
      <c r="ELQ18">
        <v>0.2</v>
      </c>
      <c r="ELR18">
        <v>0</v>
      </c>
      <c r="ELS18">
        <v>0.2</v>
      </c>
      <c r="ELT18">
        <v>0.2</v>
      </c>
      <c r="ELU18">
        <v>0.2</v>
      </c>
      <c r="ELV18">
        <v>0.2</v>
      </c>
      <c r="ELW18">
        <v>0</v>
      </c>
      <c r="ELX18">
        <v>0</v>
      </c>
      <c r="ELY18">
        <v>0</v>
      </c>
      <c r="ELZ18">
        <v>0.2</v>
      </c>
      <c r="EMA18">
        <v>0</v>
      </c>
      <c r="EMB18">
        <v>0</v>
      </c>
      <c r="EMC18">
        <v>0</v>
      </c>
      <c r="EMD18">
        <v>0.2</v>
      </c>
      <c r="EME18">
        <v>0</v>
      </c>
      <c r="EMF18">
        <v>0.2</v>
      </c>
      <c r="EMG18">
        <v>0.2</v>
      </c>
      <c r="EMH18">
        <v>0.2</v>
      </c>
      <c r="EMI18">
        <v>0.2</v>
      </c>
      <c r="EMJ18">
        <v>0</v>
      </c>
      <c r="EMK18">
        <v>0</v>
      </c>
      <c r="EML18">
        <v>0.2</v>
      </c>
      <c r="EMM18">
        <v>0</v>
      </c>
      <c r="EMN18">
        <v>0.2</v>
      </c>
      <c r="EMO18">
        <v>0</v>
      </c>
      <c r="EMP18">
        <v>0</v>
      </c>
      <c r="EMQ18">
        <v>0</v>
      </c>
      <c r="EMR18">
        <v>0</v>
      </c>
      <c r="EMS18">
        <v>0</v>
      </c>
      <c r="EMT18">
        <v>0</v>
      </c>
      <c r="EMU18">
        <v>0</v>
      </c>
      <c r="EMV18">
        <v>0</v>
      </c>
      <c r="EMW18">
        <v>0</v>
      </c>
      <c r="EMX18">
        <v>0</v>
      </c>
      <c r="EMY18">
        <v>0</v>
      </c>
      <c r="EMZ18">
        <v>0</v>
      </c>
      <c r="ENA18">
        <v>0</v>
      </c>
      <c r="ENB18">
        <v>0.2</v>
      </c>
      <c r="ENC18">
        <v>0.2</v>
      </c>
      <c r="END18">
        <v>0</v>
      </c>
      <c r="ENE18">
        <v>0.2</v>
      </c>
      <c r="ENF18">
        <v>0.2</v>
      </c>
      <c r="ENG18">
        <v>0</v>
      </c>
      <c r="ENH18">
        <v>0</v>
      </c>
      <c r="ENI18">
        <v>0.2</v>
      </c>
      <c r="ENJ18">
        <v>0</v>
      </c>
      <c r="ENK18">
        <v>0.2</v>
      </c>
      <c r="ENL18">
        <v>0.2</v>
      </c>
      <c r="ENM18">
        <v>0.2</v>
      </c>
      <c r="ENN18">
        <v>0.2</v>
      </c>
      <c r="ENO18">
        <v>0.2</v>
      </c>
      <c r="ENP18">
        <v>0</v>
      </c>
      <c r="ENQ18">
        <v>0.2</v>
      </c>
      <c r="ENR18">
        <v>0.2</v>
      </c>
      <c r="ENS18">
        <v>0</v>
      </c>
      <c r="ENT18">
        <v>0.2</v>
      </c>
      <c r="ENU18">
        <v>0</v>
      </c>
      <c r="ENV18">
        <v>0.2</v>
      </c>
      <c r="ENW18">
        <v>0</v>
      </c>
      <c r="ENX18">
        <v>0</v>
      </c>
      <c r="ENY18">
        <v>0.2</v>
      </c>
      <c r="ENZ18">
        <v>0.2</v>
      </c>
      <c r="EOA18">
        <v>0.2</v>
      </c>
      <c r="EOB18">
        <v>0.2</v>
      </c>
      <c r="EOC18">
        <v>0.2</v>
      </c>
      <c r="EOD18">
        <v>0.2</v>
      </c>
      <c r="EOE18">
        <v>0</v>
      </c>
      <c r="EOF18">
        <v>0.2</v>
      </c>
      <c r="EOG18">
        <v>0.2</v>
      </c>
      <c r="EOH18">
        <v>0</v>
      </c>
      <c r="EOI18">
        <v>0.2</v>
      </c>
      <c r="EOJ18">
        <v>0.2</v>
      </c>
      <c r="EOK18">
        <v>0</v>
      </c>
      <c r="EOL18">
        <v>0.2</v>
      </c>
      <c r="EOM18">
        <v>0</v>
      </c>
      <c r="EON18">
        <v>0.2</v>
      </c>
      <c r="EOO18">
        <v>0.2</v>
      </c>
      <c r="EOP18">
        <v>0.2</v>
      </c>
      <c r="EOQ18">
        <v>0</v>
      </c>
      <c r="EOR18">
        <v>0.2</v>
      </c>
      <c r="EOS18">
        <v>0</v>
      </c>
      <c r="EOT18">
        <v>0</v>
      </c>
      <c r="EOU18">
        <v>0.2</v>
      </c>
      <c r="EOV18">
        <v>0.2</v>
      </c>
      <c r="EOW18">
        <v>0</v>
      </c>
      <c r="EOX18">
        <v>0</v>
      </c>
      <c r="EOY18">
        <v>0.2</v>
      </c>
      <c r="EOZ18">
        <v>0</v>
      </c>
      <c r="EPA18">
        <v>0</v>
      </c>
      <c r="EPB18">
        <v>0.2</v>
      </c>
      <c r="EPC18">
        <v>0</v>
      </c>
      <c r="EPD18">
        <v>0.2</v>
      </c>
      <c r="EPE18">
        <v>0.2</v>
      </c>
      <c r="EPF18">
        <v>0.2</v>
      </c>
      <c r="EPG18">
        <v>0.2</v>
      </c>
      <c r="EPH18">
        <v>0</v>
      </c>
      <c r="EPI18">
        <v>0.2</v>
      </c>
      <c r="EPJ18">
        <v>0</v>
      </c>
      <c r="EPK18">
        <v>0.2</v>
      </c>
      <c r="EPL18">
        <v>0.2</v>
      </c>
      <c r="EPM18">
        <v>0.2</v>
      </c>
      <c r="EPN18">
        <v>0</v>
      </c>
      <c r="EPO18">
        <v>0.2</v>
      </c>
      <c r="EPP18">
        <v>0.2</v>
      </c>
      <c r="EPQ18">
        <v>0.2</v>
      </c>
      <c r="EPR18">
        <v>0</v>
      </c>
      <c r="EPS18">
        <v>0</v>
      </c>
      <c r="EPT18">
        <v>0</v>
      </c>
      <c r="EPU18">
        <v>0.2</v>
      </c>
      <c r="EPV18">
        <v>0.2</v>
      </c>
      <c r="EPW18">
        <v>0.2</v>
      </c>
      <c r="EPX18">
        <v>0</v>
      </c>
      <c r="EPY18">
        <v>0</v>
      </c>
      <c r="EPZ18">
        <v>0</v>
      </c>
      <c r="EQA18">
        <v>0.2</v>
      </c>
      <c r="EQB18">
        <v>0.2</v>
      </c>
      <c r="EQC18">
        <v>0</v>
      </c>
      <c r="EQD18">
        <v>0</v>
      </c>
      <c r="EQE18">
        <v>0</v>
      </c>
      <c r="EQF18">
        <v>0</v>
      </c>
      <c r="EQG18">
        <v>0.2</v>
      </c>
      <c r="EQH18">
        <v>0</v>
      </c>
      <c r="EQI18">
        <v>0</v>
      </c>
      <c r="EQJ18">
        <v>0</v>
      </c>
      <c r="EQK18">
        <v>0</v>
      </c>
      <c r="EQL18">
        <v>0.2</v>
      </c>
      <c r="EQM18">
        <v>0</v>
      </c>
      <c r="EQN18">
        <v>0.2</v>
      </c>
      <c r="EQO18">
        <v>0</v>
      </c>
      <c r="EQP18">
        <v>0</v>
      </c>
      <c r="EQQ18">
        <v>0.2</v>
      </c>
      <c r="EQR18">
        <v>0.2</v>
      </c>
      <c r="EQS18">
        <v>0.2</v>
      </c>
      <c r="EQT18">
        <v>0.2</v>
      </c>
      <c r="EQU18">
        <v>0.2</v>
      </c>
      <c r="EQV18">
        <v>0.2</v>
      </c>
      <c r="EQW18">
        <v>0</v>
      </c>
      <c r="EQX18">
        <v>0.2</v>
      </c>
      <c r="EQY18">
        <v>0</v>
      </c>
      <c r="EQZ18">
        <v>0</v>
      </c>
      <c r="ERA18">
        <v>0.2</v>
      </c>
      <c r="ERB18">
        <v>0</v>
      </c>
      <c r="ERC18">
        <v>0.2</v>
      </c>
      <c r="ERD18">
        <v>0.2</v>
      </c>
      <c r="ERE18">
        <v>0</v>
      </c>
      <c r="ERF18">
        <v>0</v>
      </c>
      <c r="ERG18">
        <v>0.2</v>
      </c>
      <c r="ERH18">
        <v>0.2</v>
      </c>
      <c r="ERI18">
        <v>0.2</v>
      </c>
      <c r="ERJ18">
        <v>0</v>
      </c>
      <c r="ERK18">
        <v>0</v>
      </c>
      <c r="ERL18">
        <v>0</v>
      </c>
      <c r="ERM18">
        <v>0</v>
      </c>
      <c r="ERN18">
        <v>0.2</v>
      </c>
      <c r="ERO18">
        <v>0.2</v>
      </c>
      <c r="ERP18">
        <v>0</v>
      </c>
      <c r="ERQ18">
        <v>0.2</v>
      </c>
      <c r="ERR18">
        <v>0.2</v>
      </c>
      <c r="ERS18">
        <v>0</v>
      </c>
      <c r="ERT18">
        <v>0</v>
      </c>
      <c r="ERU18">
        <v>0.2</v>
      </c>
      <c r="ERV18">
        <v>0.2</v>
      </c>
      <c r="ERW18">
        <v>0</v>
      </c>
      <c r="ERX18">
        <v>0.2</v>
      </c>
      <c r="ERY18">
        <v>0.2</v>
      </c>
      <c r="ERZ18">
        <v>0.2</v>
      </c>
      <c r="ESA18">
        <v>0.2</v>
      </c>
      <c r="ESB18">
        <v>0.2</v>
      </c>
      <c r="ESC18">
        <v>0.2</v>
      </c>
      <c r="ESD18">
        <v>0.2</v>
      </c>
      <c r="ESE18">
        <v>0.2</v>
      </c>
      <c r="ESF18">
        <v>0.2</v>
      </c>
      <c r="ESG18">
        <v>0.2</v>
      </c>
      <c r="ESH18">
        <v>0.2</v>
      </c>
      <c r="ESI18">
        <v>0</v>
      </c>
      <c r="ESJ18">
        <v>0.2</v>
      </c>
      <c r="ESK18">
        <v>0</v>
      </c>
      <c r="ESL18">
        <v>0.2</v>
      </c>
      <c r="ESM18">
        <v>0.2</v>
      </c>
      <c r="ESN18">
        <v>0</v>
      </c>
      <c r="ESO18">
        <v>0.2</v>
      </c>
      <c r="ESP18">
        <v>0</v>
      </c>
      <c r="ESQ18">
        <v>0.2</v>
      </c>
      <c r="ESR18">
        <v>0</v>
      </c>
      <c r="ESS18">
        <v>0</v>
      </c>
      <c r="EST18">
        <v>0.2</v>
      </c>
      <c r="ESU18">
        <v>0</v>
      </c>
      <c r="ESV18">
        <v>0</v>
      </c>
      <c r="ESW18">
        <v>0.2</v>
      </c>
      <c r="ESX18">
        <v>0</v>
      </c>
      <c r="ESY18">
        <v>0</v>
      </c>
      <c r="ESZ18">
        <v>0</v>
      </c>
      <c r="ETA18">
        <v>0</v>
      </c>
      <c r="ETB18">
        <v>0</v>
      </c>
      <c r="ETC18">
        <v>0.2</v>
      </c>
      <c r="ETD18">
        <v>0.2</v>
      </c>
      <c r="ETE18">
        <v>0</v>
      </c>
      <c r="ETF18">
        <v>0.2</v>
      </c>
      <c r="ETG18">
        <v>0</v>
      </c>
      <c r="ETH18">
        <v>0</v>
      </c>
      <c r="ETI18">
        <v>0.2</v>
      </c>
      <c r="ETJ18">
        <v>0.2</v>
      </c>
      <c r="ETK18">
        <v>0</v>
      </c>
      <c r="ETL18">
        <v>0</v>
      </c>
      <c r="ETM18">
        <v>0</v>
      </c>
      <c r="ETN18">
        <v>0.2</v>
      </c>
      <c r="ETO18">
        <v>0</v>
      </c>
      <c r="ETP18">
        <v>0</v>
      </c>
      <c r="ETQ18">
        <v>0.2</v>
      </c>
      <c r="ETR18">
        <v>0.2</v>
      </c>
      <c r="ETS18">
        <v>0.2</v>
      </c>
      <c r="ETT18">
        <v>0.2</v>
      </c>
      <c r="ETU18">
        <v>0</v>
      </c>
      <c r="ETV18">
        <v>0.2</v>
      </c>
      <c r="ETW18">
        <v>0.2</v>
      </c>
      <c r="ETX18">
        <v>0.2</v>
      </c>
      <c r="ETY18">
        <v>0.2</v>
      </c>
      <c r="ETZ18">
        <v>0.2</v>
      </c>
      <c r="EUA18">
        <v>0.2</v>
      </c>
      <c r="EUB18">
        <v>0</v>
      </c>
      <c r="EUC18">
        <v>0.2</v>
      </c>
      <c r="EUD18">
        <v>0</v>
      </c>
      <c r="EUE18">
        <v>0</v>
      </c>
      <c r="EUF18">
        <v>0</v>
      </c>
      <c r="EUG18">
        <v>0</v>
      </c>
      <c r="EUH18">
        <v>0.2</v>
      </c>
      <c r="EUI18">
        <v>0.2</v>
      </c>
      <c r="EUJ18">
        <v>0</v>
      </c>
      <c r="EUK18">
        <v>0.2</v>
      </c>
      <c r="EUL18">
        <v>0.2</v>
      </c>
      <c r="EUM18">
        <v>0.2</v>
      </c>
      <c r="EUN18">
        <v>0</v>
      </c>
      <c r="EUO18">
        <v>0.2</v>
      </c>
      <c r="EUP18">
        <v>0</v>
      </c>
      <c r="EUQ18">
        <v>0</v>
      </c>
      <c r="EUR18">
        <v>0.2</v>
      </c>
      <c r="EUS18">
        <v>0.2</v>
      </c>
      <c r="EUT18">
        <v>0.2</v>
      </c>
      <c r="EUU18">
        <v>0.2</v>
      </c>
      <c r="EUV18">
        <v>0.2</v>
      </c>
      <c r="EUW18">
        <v>0.2</v>
      </c>
      <c r="EUX18">
        <v>0.2</v>
      </c>
      <c r="EUY18">
        <v>0</v>
      </c>
      <c r="EUZ18">
        <v>0.2</v>
      </c>
      <c r="EVA18">
        <v>0</v>
      </c>
      <c r="EVB18">
        <v>0</v>
      </c>
      <c r="EVC18">
        <v>0.2</v>
      </c>
      <c r="EVD18">
        <v>0.2</v>
      </c>
      <c r="EVE18">
        <v>0.2</v>
      </c>
      <c r="EVF18">
        <v>0</v>
      </c>
      <c r="EVG18">
        <v>0.2</v>
      </c>
      <c r="EVH18">
        <v>0</v>
      </c>
      <c r="EVI18">
        <v>0.2</v>
      </c>
      <c r="EVJ18">
        <v>0</v>
      </c>
      <c r="EVK18">
        <v>0.2</v>
      </c>
      <c r="EVL18">
        <v>0</v>
      </c>
      <c r="EVM18">
        <v>0.2</v>
      </c>
      <c r="EVN18">
        <v>0</v>
      </c>
      <c r="EVO18">
        <v>0.2</v>
      </c>
      <c r="EVP18">
        <v>0.2</v>
      </c>
      <c r="EVQ18">
        <v>0.2</v>
      </c>
      <c r="EVR18">
        <v>0.2</v>
      </c>
      <c r="EVS18">
        <v>0</v>
      </c>
      <c r="EVT18">
        <v>0</v>
      </c>
      <c r="EVU18">
        <v>0</v>
      </c>
      <c r="EVV18">
        <v>0.2</v>
      </c>
      <c r="EVW18">
        <v>0.2</v>
      </c>
      <c r="EVX18">
        <v>0.2</v>
      </c>
      <c r="EVY18">
        <v>0</v>
      </c>
      <c r="EVZ18">
        <v>0.2</v>
      </c>
      <c r="EWA18">
        <v>0</v>
      </c>
      <c r="EWB18">
        <v>0</v>
      </c>
      <c r="EWC18">
        <v>0</v>
      </c>
      <c r="EWD18">
        <v>0.2</v>
      </c>
      <c r="EWE18">
        <v>0.2</v>
      </c>
      <c r="EWF18">
        <v>0</v>
      </c>
      <c r="EWG18">
        <v>0.2</v>
      </c>
      <c r="EWH18">
        <v>0.2</v>
      </c>
      <c r="EWI18">
        <v>0.2</v>
      </c>
      <c r="EWJ18">
        <v>0.2</v>
      </c>
      <c r="EWK18">
        <v>0.2</v>
      </c>
      <c r="EWL18">
        <v>0</v>
      </c>
      <c r="EWM18">
        <v>0.2</v>
      </c>
      <c r="EWN18">
        <v>0.2</v>
      </c>
      <c r="EWO18">
        <v>0</v>
      </c>
      <c r="EWP18">
        <v>0</v>
      </c>
      <c r="EWQ18">
        <v>0.2</v>
      </c>
      <c r="EWR18">
        <v>0</v>
      </c>
      <c r="EWS18">
        <v>0</v>
      </c>
      <c r="EWT18">
        <v>0</v>
      </c>
      <c r="EWU18">
        <v>0</v>
      </c>
      <c r="EWV18">
        <v>0.2</v>
      </c>
      <c r="EWW18">
        <v>0</v>
      </c>
      <c r="EWX18">
        <v>0</v>
      </c>
      <c r="EWY18">
        <v>0.2</v>
      </c>
      <c r="EWZ18">
        <v>0.2</v>
      </c>
      <c r="EXA18">
        <v>0</v>
      </c>
      <c r="EXB18">
        <v>0</v>
      </c>
      <c r="EXC18">
        <v>0</v>
      </c>
      <c r="EXD18">
        <v>0</v>
      </c>
      <c r="EXE18">
        <v>0</v>
      </c>
      <c r="EXF18">
        <v>0.2</v>
      </c>
      <c r="EXG18">
        <v>0.2</v>
      </c>
      <c r="EXH18">
        <v>0.2</v>
      </c>
      <c r="EXI18">
        <v>0.2</v>
      </c>
      <c r="EXJ18">
        <v>0</v>
      </c>
      <c r="EXK18">
        <v>0</v>
      </c>
      <c r="EXL18">
        <v>0</v>
      </c>
      <c r="EXM18">
        <v>0</v>
      </c>
      <c r="EXN18">
        <v>0</v>
      </c>
      <c r="EXO18">
        <v>0.2</v>
      </c>
      <c r="EXP18">
        <v>0</v>
      </c>
      <c r="EXQ18">
        <v>0.2</v>
      </c>
      <c r="EXR18">
        <v>0</v>
      </c>
      <c r="EXS18">
        <v>0</v>
      </c>
      <c r="EXT18">
        <v>0.2</v>
      </c>
      <c r="EXU18">
        <v>0</v>
      </c>
      <c r="EXV18">
        <v>0</v>
      </c>
      <c r="EXW18">
        <v>0</v>
      </c>
      <c r="EXX18">
        <v>0.2</v>
      </c>
      <c r="EXY18">
        <v>0.2</v>
      </c>
      <c r="EXZ18">
        <v>0</v>
      </c>
      <c r="EYA18">
        <v>0</v>
      </c>
      <c r="EYB18">
        <v>0</v>
      </c>
      <c r="EYC18">
        <v>0</v>
      </c>
      <c r="EYD18">
        <v>0</v>
      </c>
      <c r="EYE18">
        <v>0.2</v>
      </c>
      <c r="EYF18">
        <v>0.2</v>
      </c>
      <c r="EYG18">
        <v>0.2</v>
      </c>
      <c r="EYH18">
        <v>0.2</v>
      </c>
      <c r="EYI18">
        <v>0</v>
      </c>
      <c r="EYJ18">
        <v>0</v>
      </c>
      <c r="EYK18">
        <v>0</v>
      </c>
      <c r="EYL18">
        <v>0.2</v>
      </c>
      <c r="EYM18">
        <v>0.2</v>
      </c>
      <c r="EYN18">
        <v>0</v>
      </c>
      <c r="EYO18">
        <v>0</v>
      </c>
      <c r="EYP18">
        <v>0.2</v>
      </c>
      <c r="EYQ18">
        <v>0.2</v>
      </c>
      <c r="EYR18">
        <v>0.2</v>
      </c>
      <c r="EYS18">
        <v>0</v>
      </c>
      <c r="EYT18">
        <v>0.2</v>
      </c>
      <c r="EYU18">
        <v>0.2</v>
      </c>
      <c r="EYV18">
        <v>0.2</v>
      </c>
      <c r="EYW18">
        <v>0</v>
      </c>
      <c r="EYX18">
        <v>0.2</v>
      </c>
      <c r="EYY18">
        <v>0</v>
      </c>
      <c r="EYZ18">
        <v>0</v>
      </c>
      <c r="EZA18">
        <v>0</v>
      </c>
      <c r="EZB18">
        <v>0.2</v>
      </c>
      <c r="EZC18">
        <v>0</v>
      </c>
      <c r="EZD18">
        <v>0</v>
      </c>
      <c r="EZE18">
        <v>0.2</v>
      </c>
      <c r="EZF18">
        <v>0.2</v>
      </c>
      <c r="EZG18">
        <v>0</v>
      </c>
      <c r="EZH18">
        <v>0</v>
      </c>
      <c r="EZI18">
        <v>0.2</v>
      </c>
      <c r="EZJ18">
        <v>0</v>
      </c>
      <c r="EZK18">
        <v>0</v>
      </c>
      <c r="EZL18">
        <v>0</v>
      </c>
      <c r="EZM18">
        <v>0</v>
      </c>
      <c r="EZN18">
        <v>0</v>
      </c>
      <c r="EZO18">
        <v>0.2</v>
      </c>
      <c r="EZP18">
        <v>0.2</v>
      </c>
      <c r="EZQ18">
        <v>0.2</v>
      </c>
      <c r="EZR18">
        <v>0.2</v>
      </c>
      <c r="EZS18">
        <v>0</v>
      </c>
      <c r="EZT18">
        <v>0</v>
      </c>
      <c r="EZU18">
        <v>0.2</v>
      </c>
      <c r="EZV18">
        <v>0.2</v>
      </c>
      <c r="EZW18">
        <v>0</v>
      </c>
      <c r="EZX18">
        <v>0</v>
      </c>
      <c r="EZY18">
        <v>0</v>
      </c>
      <c r="EZZ18">
        <v>0.2</v>
      </c>
      <c r="FAA18">
        <v>0</v>
      </c>
      <c r="FAB18">
        <v>0</v>
      </c>
      <c r="FAC18">
        <v>0.2</v>
      </c>
      <c r="FAD18">
        <v>0.2</v>
      </c>
      <c r="FAE18">
        <v>0.2</v>
      </c>
      <c r="FAF18">
        <v>0</v>
      </c>
      <c r="FAG18">
        <v>0.2</v>
      </c>
      <c r="FAH18">
        <v>0</v>
      </c>
      <c r="FAI18">
        <v>0.2</v>
      </c>
      <c r="FAJ18">
        <v>0</v>
      </c>
      <c r="FAK18">
        <v>0</v>
      </c>
      <c r="FAL18">
        <v>0</v>
      </c>
      <c r="FAM18">
        <v>0</v>
      </c>
      <c r="FAN18">
        <v>0.2</v>
      </c>
      <c r="FAO18">
        <v>0.2</v>
      </c>
      <c r="FAP18">
        <v>0</v>
      </c>
      <c r="FAQ18">
        <v>0.2</v>
      </c>
      <c r="FAR18">
        <v>0</v>
      </c>
      <c r="FAS18">
        <v>0</v>
      </c>
      <c r="FAT18">
        <v>0.2</v>
      </c>
      <c r="FAU18">
        <v>0</v>
      </c>
      <c r="FAV18">
        <v>0</v>
      </c>
      <c r="FAW18">
        <v>0</v>
      </c>
      <c r="FAX18">
        <v>0.2</v>
      </c>
      <c r="FAY18">
        <v>0.2</v>
      </c>
      <c r="FAZ18">
        <v>0.2</v>
      </c>
      <c r="FBA18">
        <v>0.2</v>
      </c>
      <c r="FBB18">
        <v>0.2</v>
      </c>
      <c r="FBC18">
        <v>0</v>
      </c>
      <c r="FBD18">
        <v>0.2</v>
      </c>
      <c r="FBE18">
        <v>0</v>
      </c>
      <c r="FBF18">
        <v>0</v>
      </c>
      <c r="FBG18">
        <v>0.2</v>
      </c>
      <c r="FBH18">
        <v>0</v>
      </c>
      <c r="FBI18">
        <v>0.2</v>
      </c>
      <c r="FBJ18">
        <v>0.2</v>
      </c>
      <c r="FBK18">
        <v>0.2</v>
      </c>
      <c r="FBL18">
        <v>0</v>
      </c>
      <c r="FBM18">
        <v>0.2</v>
      </c>
      <c r="FBN18">
        <v>0.2</v>
      </c>
      <c r="FBO18">
        <v>0</v>
      </c>
      <c r="FBP18">
        <v>0.2</v>
      </c>
      <c r="FBQ18">
        <v>0.2</v>
      </c>
      <c r="FBR18">
        <v>0</v>
      </c>
      <c r="FBS18">
        <v>0.2</v>
      </c>
      <c r="FBT18">
        <v>0</v>
      </c>
      <c r="FBU18">
        <v>0</v>
      </c>
      <c r="FBV18">
        <v>0.2</v>
      </c>
      <c r="FBW18">
        <v>0.2</v>
      </c>
      <c r="FBX18">
        <v>0</v>
      </c>
      <c r="FBY18">
        <v>0.2</v>
      </c>
      <c r="FBZ18">
        <v>0.2</v>
      </c>
      <c r="FCA18">
        <v>0.2</v>
      </c>
      <c r="FCB18">
        <v>0.2</v>
      </c>
      <c r="FCC18">
        <v>0.2</v>
      </c>
      <c r="FCD18">
        <v>0</v>
      </c>
      <c r="FCE18">
        <v>0.2</v>
      </c>
      <c r="FCF18">
        <v>0</v>
      </c>
      <c r="FCG18">
        <v>0.2</v>
      </c>
      <c r="FCH18">
        <v>0.2</v>
      </c>
      <c r="FCI18">
        <v>0.2</v>
      </c>
      <c r="FCJ18">
        <v>0.2</v>
      </c>
      <c r="FCK18">
        <v>0.2</v>
      </c>
      <c r="FCL18">
        <v>0.2</v>
      </c>
      <c r="FCM18">
        <v>0</v>
      </c>
      <c r="FCN18">
        <v>0</v>
      </c>
      <c r="FCO18">
        <v>0.2</v>
      </c>
      <c r="FCP18">
        <v>0.2</v>
      </c>
      <c r="FCQ18">
        <v>0</v>
      </c>
      <c r="FCR18">
        <v>0</v>
      </c>
      <c r="FCS18">
        <v>0.2</v>
      </c>
      <c r="FCT18">
        <v>0.2</v>
      </c>
      <c r="FCU18">
        <v>0</v>
      </c>
      <c r="FCV18">
        <v>0</v>
      </c>
      <c r="FCW18">
        <v>0.2</v>
      </c>
      <c r="FCX18">
        <v>0</v>
      </c>
      <c r="FCY18">
        <v>0</v>
      </c>
      <c r="FCZ18">
        <v>0</v>
      </c>
      <c r="FDA18">
        <v>0</v>
      </c>
      <c r="FDB18">
        <v>0</v>
      </c>
      <c r="FDC18">
        <v>0.2</v>
      </c>
      <c r="FDD18">
        <v>0</v>
      </c>
      <c r="FDE18">
        <v>0</v>
      </c>
      <c r="FDF18">
        <v>0</v>
      </c>
      <c r="FDG18">
        <v>0.2</v>
      </c>
      <c r="FDH18">
        <v>0</v>
      </c>
      <c r="FDI18">
        <v>0</v>
      </c>
      <c r="FDJ18">
        <v>0.2</v>
      </c>
      <c r="FDK18">
        <v>0.2</v>
      </c>
      <c r="FDL18">
        <v>0</v>
      </c>
      <c r="FDM18">
        <v>0.2</v>
      </c>
      <c r="FDN18">
        <v>0</v>
      </c>
      <c r="FDO18">
        <v>0</v>
      </c>
      <c r="FDP18">
        <v>0.2</v>
      </c>
      <c r="FDQ18">
        <v>0</v>
      </c>
      <c r="FDR18">
        <v>0</v>
      </c>
      <c r="FDS18">
        <v>0</v>
      </c>
      <c r="FDT18">
        <v>0</v>
      </c>
      <c r="FDU18">
        <v>0.2</v>
      </c>
      <c r="FDV18">
        <v>0</v>
      </c>
      <c r="FDW18">
        <v>0.2</v>
      </c>
      <c r="FDX18">
        <v>0</v>
      </c>
      <c r="FDY18">
        <v>0.2</v>
      </c>
      <c r="FDZ18">
        <v>0.2</v>
      </c>
      <c r="FEA18">
        <v>0</v>
      </c>
      <c r="FEB18">
        <v>0.2</v>
      </c>
      <c r="FEC18">
        <v>0</v>
      </c>
      <c r="FED18">
        <v>0.2</v>
      </c>
      <c r="FEE18">
        <v>0</v>
      </c>
      <c r="FEF18">
        <v>0</v>
      </c>
      <c r="FEG18">
        <v>0.2</v>
      </c>
      <c r="FEH18">
        <v>0.2</v>
      </c>
      <c r="FEI18">
        <v>0.2</v>
      </c>
      <c r="FEJ18">
        <v>0</v>
      </c>
      <c r="FEK18">
        <v>0</v>
      </c>
      <c r="FEL18">
        <v>0.2</v>
      </c>
      <c r="FEM18">
        <v>0.2</v>
      </c>
      <c r="FEN18">
        <v>0.2</v>
      </c>
      <c r="FEO18">
        <v>0.2</v>
      </c>
      <c r="FEP18">
        <v>0</v>
      </c>
      <c r="FEQ18">
        <v>0</v>
      </c>
      <c r="FER18">
        <v>0.2</v>
      </c>
      <c r="FES18">
        <v>0.2</v>
      </c>
      <c r="FET18">
        <v>0</v>
      </c>
      <c r="FEU18">
        <v>0.2</v>
      </c>
      <c r="FEV18">
        <v>0</v>
      </c>
      <c r="FEW18">
        <v>0</v>
      </c>
      <c r="FEX18">
        <v>0.2</v>
      </c>
      <c r="FEY18">
        <v>0</v>
      </c>
      <c r="FEZ18">
        <v>0.2</v>
      </c>
      <c r="FFA18">
        <v>0</v>
      </c>
      <c r="FFB18">
        <v>0.2</v>
      </c>
      <c r="FFC18">
        <v>0</v>
      </c>
      <c r="FFD18">
        <v>0</v>
      </c>
      <c r="FFE18">
        <v>0.2</v>
      </c>
      <c r="FFF18">
        <v>0</v>
      </c>
      <c r="FFG18">
        <v>0.2</v>
      </c>
      <c r="FFH18">
        <v>0</v>
      </c>
      <c r="FFI18">
        <v>0</v>
      </c>
      <c r="FFJ18">
        <v>0.2</v>
      </c>
      <c r="FFK18">
        <v>0</v>
      </c>
      <c r="FFL18">
        <v>0.2</v>
      </c>
      <c r="FFM18">
        <v>0</v>
      </c>
      <c r="FFN18">
        <v>0.2</v>
      </c>
      <c r="FFO18">
        <v>0.2</v>
      </c>
      <c r="FFP18">
        <v>0.2</v>
      </c>
      <c r="FFQ18">
        <v>0.2</v>
      </c>
      <c r="FFR18">
        <v>0.2</v>
      </c>
      <c r="FFS18">
        <v>0.2</v>
      </c>
      <c r="FFT18">
        <v>0</v>
      </c>
      <c r="FFU18">
        <v>0</v>
      </c>
      <c r="FFV18">
        <v>0.2</v>
      </c>
      <c r="FFW18">
        <v>0.2</v>
      </c>
      <c r="FFX18">
        <v>0.2</v>
      </c>
      <c r="FFY18">
        <v>0</v>
      </c>
      <c r="FFZ18">
        <v>0</v>
      </c>
      <c r="FGA18">
        <v>0</v>
      </c>
      <c r="FGB18">
        <v>0.2</v>
      </c>
      <c r="FGC18">
        <v>0.2</v>
      </c>
      <c r="FGD18">
        <v>0</v>
      </c>
      <c r="FGE18">
        <v>0.2</v>
      </c>
      <c r="FGF18">
        <v>0.2</v>
      </c>
      <c r="FGG18">
        <v>0.2</v>
      </c>
      <c r="FGH18">
        <v>0.2</v>
      </c>
      <c r="FGI18">
        <v>0.2</v>
      </c>
      <c r="FGJ18">
        <v>0</v>
      </c>
      <c r="FGK18">
        <v>0</v>
      </c>
      <c r="FGL18">
        <v>0</v>
      </c>
      <c r="FGM18">
        <v>0</v>
      </c>
      <c r="FGN18">
        <v>0.2</v>
      </c>
      <c r="FGO18">
        <v>0.2</v>
      </c>
      <c r="FGP18">
        <v>0.2</v>
      </c>
      <c r="FGQ18">
        <v>0.2</v>
      </c>
      <c r="FGR18">
        <v>0.2</v>
      </c>
      <c r="FGS18">
        <v>0.2</v>
      </c>
      <c r="FGT18">
        <v>0.2</v>
      </c>
      <c r="FGU18">
        <v>0</v>
      </c>
      <c r="FGV18">
        <v>0.2</v>
      </c>
      <c r="FGW18">
        <v>0</v>
      </c>
      <c r="FGX18">
        <v>0.2</v>
      </c>
      <c r="FGY18">
        <v>0.2</v>
      </c>
      <c r="FGZ18">
        <v>0</v>
      </c>
      <c r="FHA18">
        <v>0.2</v>
      </c>
      <c r="FHB18">
        <v>0.2</v>
      </c>
      <c r="FHC18">
        <v>0</v>
      </c>
      <c r="FHD18">
        <v>0</v>
      </c>
      <c r="FHE18">
        <v>0</v>
      </c>
      <c r="FHF18">
        <v>0</v>
      </c>
      <c r="FHG18">
        <v>0.2</v>
      </c>
      <c r="FHH18">
        <v>0</v>
      </c>
      <c r="FHI18">
        <v>0.2</v>
      </c>
      <c r="FHJ18">
        <v>0.2</v>
      </c>
      <c r="FHK18">
        <v>0</v>
      </c>
      <c r="FHL18">
        <v>0</v>
      </c>
      <c r="FHM18">
        <v>0.2</v>
      </c>
      <c r="FHN18">
        <v>0.2</v>
      </c>
      <c r="FHO18">
        <v>0</v>
      </c>
      <c r="FHP18">
        <v>0.2</v>
      </c>
      <c r="FHQ18">
        <v>0.2</v>
      </c>
      <c r="FHR18">
        <v>0.2</v>
      </c>
      <c r="FHS18">
        <v>0</v>
      </c>
      <c r="FHT18">
        <v>0</v>
      </c>
      <c r="FHU18">
        <v>0</v>
      </c>
      <c r="FHV18">
        <v>0</v>
      </c>
      <c r="FHW18">
        <v>0.2</v>
      </c>
      <c r="FHX18">
        <v>0.2</v>
      </c>
      <c r="FHY18">
        <v>0.2</v>
      </c>
      <c r="FHZ18">
        <v>0</v>
      </c>
      <c r="FIA18">
        <v>0</v>
      </c>
      <c r="FIB18">
        <v>0.2</v>
      </c>
      <c r="FIC18">
        <v>0.2</v>
      </c>
      <c r="FID18">
        <v>0.2</v>
      </c>
      <c r="FIE18">
        <v>0.2</v>
      </c>
      <c r="FIF18">
        <v>0.2</v>
      </c>
      <c r="FIG18">
        <v>0</v>
      </c>
      <c r="FIH18">
        <v>0.2</v>
      </c>
      <c r="FII18">
        <v>0</v>
      </c>
      <c r="FIJ18">
        <v>0</v>
      </c>
      <c r="FIK18">
        <v>0.2</v>
      </c>
      <c r="FIL18">
        <v>0</v>
      </c>
      <c r="FIM18">
        <v>0.2</v>
      </c>
      <c r="FIN18">
        <v>0</v>
      </c>
      <c r="FIO18">
        <v>0.2</v>
      </c>
      <c r="FIP18">
        <v>0</v>
      </c>
      <c r="FIQ18">
        <v>0</v>
      </c>
      <c r="FIR18">
        <v>0.2</v>
      </c>
      <c r="FIS18">
        <v>0</v>
      </c>
      <c r="FIT18">
        <v>0</v>
      </c>
      <c r="FIU18">
        <v>0</v>
      </c>
      <c r="FIV18">
        <v>0.2</v>
      </c>
      <c r="FIW18">
        <v>0.2</v>
      </c>
      <c r="FIX18">
        <v>0.2</v>
      </c>
      <c r="FIY18">
        <v>0</v>
      </c>
      <c r="FIZ18">
        <v>0</v>
      </c>
      <c r="FJA18">
        <v>0</v>
      </c>
      <c r="FJB18">
        <v>0</v>
      </c>
      <c r="FJC18">
        <v>0</v>
      </c>
      <c r="FJD18">
        <v>0</v>
      </c>
      <c r="FJE18">
        <v>0</v>
      </c>
      <c r="FJF18">
        <v>0</v>
      </c>
      <c r="FJG18">
        <v>0</v>
      </c>
      <c r="FJH18">
        <v>0.2</v>
      </c>
      <c r="FJI18">
        <v>0</v>
      </c>
      <c r="FJJ18">
        <v>0</v>
      </c>
      <c r="FJK18">
        <v>0</v>
      </c>
      <c r="FJL18">
        <v>0</v>
      </c>
      <c r="FJM18">
        <v>0.2</v>
      </c>
      <c r="FJN18">
        <v>0.2</v>
      </c>
      <c r="FJO18">
        <v>0</v>
      </c>
      <c r="FJP18">
        <v>0</v>
      </c>
      <c r="FJQ18">
        <v>0</v>
      </c>
      <c r="FJR18">
        <v>0</v>
      </c>
      <c r="FJS18">
        <v>0</v>
      </c>
      <c r="FJT18">
        <v>0.2</v>
      </c>
      <c r="FJU18">
        <v>0.2</v>
      </c>
      <c r="FJV18">
        <v>0.2</v>
      </c>
      <c r="FJW18">
        <v>0</v>
      </c>
      <c r="FJX18">
        <v>0</v>
      </c>
      <c r="FJY18">
        <v>0</v>
      </c>
      <c r="FJZ18">
        <v>0.2</v>
      </c>
      <c r="FKA18">
        <v>0.2</v>
      </c>
      <c r="FKB18">
        <v>0</v>
      </c>
      <c r="FKC18">
        <v>0.2</v>
      </c>
      <c r="FKD18">
        <v>0.2</v>
      </c>
      <c r="FKE18">
        <v>0.2</v>
      </c>
      <c r="FKF18">
        <v>0.2</v>
      </c>
      <c r="FKG18">
        <v>0.2</v>
      </c>
      <c r="FKH18">
        <v>0</v>
      </c>
      <c r="FKI18">
        <v>0.2</v>
      </c>
      <c r="FKJ18">
        <v>0</v>
      </c>
      <c r="FKK18">
        <v>0.2</v>
      </c>
      <c r="FKL18">
        <v>0</v>
      </c>
      <c r="FKM18">
        <v>0.2</v>
      </c>
      <c r="FKN18">
        <v>0</v>
      </c>
      <c r="FKO18">
        <v>0.2</v>
      </c>
      <c r="FKP18">
        <v>0</v>
      </c>
      <c r="FKQ18">
        <v>0.2</v>
      </c>
      <c r="FKR18">
        <v>0.2</v>
      </c>
      <c r="FKS18">
        <v>0</v>
      </c>
      <c r="FKT18">
        <v>0.2</v>
      </c>
      <c r="FKU18">
        <v>0</v>
      </c>
      <c r="FKV18">
        <v>0</v>
      </c>
      <c r="FKW18">
        <v>0</v>
      </c>
      <c r="FKX18">
        <v>0.2</v>
      </c>
      <c r="FKY18">
        <v>0</v>
      </c>
      <c r="FKZ18">
        <v>0</v>
      </c>
      <c r="FLA18">
        <v>0</v>
      </c>
      <c r="FLB18">
        <v>0.2</v>
      </c>
      <c r="FLC18">
        <v>0.2</v>
      </c>
      <c r="FLD18">
        <v>0.2</v>
      </c>
      <c r="FLE18">
        <v>0</v>
      </c>
      <c r="FLF18">
        <v>0.2</v>
      </c>
      <c r="FLG18">
        <v>0.2</v>
      </c>
      <c r="FLH18">
        <v>0.2</v>
      </c>
      <c r="FLI18">
        <v>0.2</v>
      </c>
      <c r="FLJ18">
        <v>0</v>
      </c>
      <c r="FLK18">
        <v>0</v>
      </c>
      <c r="FLL18">
        <v>0.2</v>
      </c>
      <c r="FLM18">
        <v>0.2</v>
      </c>
      <c r="FLN18">
        <v>0.2</v>
      </c>
      <c r="FLO18">
        <v>0</v>
      </c>
      <c r="FLP18">
        <v>0.2</v>
      </c>
      <c r="FLQ18">
        <v>0</v>
      </c>
      <c r="FLR18">
        <v>0</v>
      </c>
      <c r="FLS18">
        <v>0.2</v>
      </c>
      <c r="FLT18">
        <v>0.2</v>
      </c>
      <c r="FLU18">
        <v>0</v>
      </c>
      <c r="FLV18">
        <v>0</v>
      </c>
      <c r="FLW18">
        <v>0.2</v>
      </c>
      <c r="FLX18">
        <v>0</v>
      </c>
      <c r="FLY18">
        <v>0.2</v>
      </c>
      <c r="FLZ18">
        <v>0</v>
      </c>
      <c r="FMA18">
        <v>0</v>
      </c>
      <c r="FMB18">
        <v>0.2</v>
      </c>
      <c r="FMC18">
        <v>0.2</v>
      </c>
      <c r="FMD18">
        <v>0.2</v>
      </c>
      <c r="FME18">
        <v>0</v>
      </c>
      <c r="FMF18">
        <v>0.2</v>
      </c>
      <c r="FMG18">
        <v>0.2</v>
      </c>
      <c r="FMH18">
        <v>0.2</v>
      </c>
      <c r="FMI18">
        <v>0.2</v>
      </c>
      <c r="FMJ18">
        <v>0</v>
      </c>
      <c r="FMK18">
        <v>0</v>
      </c>
      <c r="FML18">
        <v>0.2</v>
      </c>
      <c r="FMM18">
        <v>0.2</v>
      </c>
      <c r="FMN18">
        <v>0</v>
      </c>
      <c r="FMO18">
        <v>0</v>
      </c>
      <c r="FMP18">
        <v>0</v>
      </c>
      <c r="FMQ18">
        <v>0.2</v>
      </c>
      <c r="FMR18">
        <v>0.2</v>
      </c>
      <c r="FMS18">
        <v>0</v>
      </c>
      <c r="FMT18">
        <v>0.2</v>
      </c>
      <c r="FMU18">
        <v>0</v>
      </c>
      <c r="FMV18">
        <v>0</v>
      </c>
      <c r="FMW18">
        <v>0.2</v>
      </c>
      <c r="FMX18">
        <v>0.2</v>
      </c>
      <c r="FMY18">
        <v>0</v>
      </c>
      <c r="FMZ18">
        <v>0</v>
      </c>
      <c r="FNA18">
        <v>0</v>
      </c>
      <c r="FNB18">
        <v>0</v>
      </c>
      <c r="FNC18">
        <v>0.2</v>
      </c>
      <c r="FND18">
        <v>0</v>
      </c>
      <c r="FNE18">
        <v>0.2</v>
      </c>
      <c r="FNF18">
        <v>0</v>
      </c>
      <c r="FNG18">
        <v>0</v>
      </c>
      <c r="FNH18">
        <v>0.2</v>
      </c>
      <c r="FNI18">
        <v>0</v>
      </c>
      <c r="FNJ18">
        <v>0</v>
      </c>
      <c r="FNK18">
        <v>0</v>
      </c>
      <c r="FNL18">
        <v>0.2</v>
      </c>
      <c r="FNM18">
        <v>0.2</v>
      </c>
      <c r="FNN18">
        <v>0</v>
      </c>
      <c r="FNO18">
        <v>0</v>
      </c>
      <c r="FNP18">
        <v>0</v>
      </c>
      <c r="FNQ18">
        <v>0.2</v>
      </c>
      <c r="FNR18">
        <v>0</v>
      </c>
      <c r="FNS18">
        <v>0</v>
      </c>
      <c r="FNT18">
        <v>0</v>
      </c>
      <c r="FNU18">
        <v>0.2</v>
      </c>
      <c r="FNV18">
        <v>0.2</v>
      </c>
      <c r="FNW18">
        <v>0</v>
      </c>
      <c r="FNX18">
        <v>0</v>
      </c>
      <c r="FNY18">
        <v>0</v>
      </c>
      <c r="FNZ18">
        <v>0.2</v>
      </c>
      <c r="FOA18">
        <v>0</v>
      </c>
      <c r="FOB18">
        <v>0</v>
      </c>
      <c r="FOC18">
        <v>0.2</v>
      </c>
      <c r="FOD18">
        <v>0.2</v>
      </c>
      <c r="FOE18">
        <v>0</v>
      </c>
      <c r="FOF18">
        <v>0.2</v>
      </c>
      <c r="FOG18">
        <v>0</v>
      </c>
      <c r="FOH18">
        <v>0.2</v>
      </c>
      <c r="FOI18">
        <v>0.2</v>
      </c>
      <c r="FOJ18">
        <v>0</v>
      </c>
      <c r="FOK18">
        <v>0</v>
      </c>
      <c r="FOL18">
        <v>0.2</v>
      </c>
      <c r="FOM18">
        <v>0.2</v>
      </c>
      <c r="FON18">
        <v>0</v>
      </c>
      <c r="FOO18">
        <v>0</v>
      </c>
      <c r="FOP18">
        <v>0</v>
      </c>
      <c r="FOQ18">
        <v>0.2</v>
      </c>
      <c r="FOR18">
        <v>0</v>
      </c>
      <c r="FOS18">
        <v>0</v>
      </c>
      <c r="FOT18">
        <v>0.2</v>
      </c>
      <c r="FOU18">
        <v>0</v>
      </c>
      <c r="FOV18">
        <v>0</v>
      </c>
      <c r="FOW18">
        <v>0.2</v>
      </c>
      <c r="FOX18">
        <v>0.2</v>
      </c>
      <c r="FOY18">
        <v>0</v>
      </c>
      <c r="FOZ18">
        <v>0.2</v>
      </c>
      <c r="FPA18">
        <v>0</v>
      </c>
      <c r="FPB18">
        <v>0</v>
      </c>
      <c r="FPC18">
        <v>0.2</v>
      </c>
      <c r="FPD18">
        <v>0</v>
      </c>
      <c r="FPE18">
        <v>0</v>
      </c>
      <c r="FPF18">
        <v>0.2</v>
      </c>
      <c r="FPG18">
        <v>0</v>
      </c>
      <c r="FPH18">
        <v>0</v>
      </c>
      <c r="FPI18">
        <v>0</v>
      </c>
      <c r="FPJ18">
        <v>0</v>
      </c>
      <c r="FPK18">
        <v>0.2</v>
      </c>
      <c r="FPL18">
        <v>0.2</v>
      </c>
      <c r="FPM18">
        <v>0.2</v>
      </c>
      <c r="FPN18">
        <v>0</v>
      </c>
      <c r="FPO18">
        <v>0</v>
      </c>
      <c r="FPP18">
        <v>0</v>
      </c>
      <c r="FPQ18">
        <v>0.2</v>
      </c>
      <c r="FPR18">
        <v>0.2</v>
      </c>
      <c r="FPS18">
        <v>0</v>
      </c>
      <c r="FPT18">
        <v>0</v>
      </c>
      <c r="FPU18">
        <v>0</v>
      </c>
      <c r="FPV18">
        <v>0</v>
      </c>
      <c r="FPW18">
        <v>0.2</v>
      </c>
      <c r="FPX18">
        <v>0</v>
      </c>
      <c r="FPY18">
        <v>0</v>
      </c>
      <c r="FPZ18">
        <v>0</v>
      </c>
      <c r="FQA18">
        <v>0.2</v>
      </c>
      <c r="FQB18">
        <v>0.2</v>
      </c>
      <c r="FQC18">
        <v>0.2</v>
      </c>
      <c r="FQD18">
        <v>0</v>
      </c>
      <c r="FQE18">
        <v>0.2</v>
      </c>
      <c r="FQF18">
        <v>0</v>
      </c>
      <c r="FQG18">
        <v>0.2</v>
      </c>
      <c r="FQH18">
        <v>0</v>
      </c>
      <c r="FQI18">
        <v>0</v>
      </c>
      <c r="FQJ18">
        <v>0.2</v>
      </c>
      <c r="FQK18">
        <v>0.2</v>
      </c>
      <c r="FQL18">
        <v>0</v>
      </c>
      <c r="FQM18">
        <v>0.2</v>
      </c>
      <c r="FQN18">
        <v>0</v>
      </c>
      <c r="FQO18">
        <v>0</v>
      </c>
      <c r="FQP18">
        <v>0.2</v>
      </c>
      <c r="FQQ18">
        <v>0.2</v>
      </c>
      <c r="FQR18">
        <v>0.2</v>
      </c>
      <c r="FQS18">
        <v>0.2</v>
      </c>
      <c r="FQT18">
        <v>0.2</v>
      </c>
      <c r="FQU18">
        <v>0.2</v>
      </c>
      <c r="FQV18">
        <v>0</v>
      </c>
      <c r="FQW18">
        <v>0.2</v>
      </c>
      <c r="FQX18">
        <v>0.2</v>
      </c>
      <c r="FQY18">
        <v>0</v>
      </c>
      <c r="FQZ18">
        <v>0</v>
      </c>
      <c r="FRA18">
        <v>0</v>
      </c>
      <c r="FRB18">
        <v>0.2</v>
      </c>
      <c r="FRC18">
        <v>0</v>
      </c>
      <c r="FRD18">
        <v>0</v>
      </c>
      <c r="FRE18">
        <v>0</v>
      </c>
      <c r="FRF18">
        <v>0</v>
      </c>
      <c r="FRG18">
        <v>0</v>
      </c>
      <c r="FRH18">
        <v>0</v>
      </c>
      <c r="FRI18">
        <v>0</v>
      </c>
      <c r="FRJ18">
        <v>0.2</v>
      </c>
      <c r="FRK18">
        <v>0.2</v>
      </c>
      <c r="FRL18">
        <v>0</v>
      </c>
      <c r="FRM18">
        <v>0.2</v>
      </c>
      <c r="FRN18">
        <v>0.2</v>
      </c>
      <c r="FRO18">
        <v>0</v>
      </c>
      <c r="FRP18">
        <v>0.2</v>
      </c>
      <c r="FRQ18">
        <v>0.2</v>
      </c>
      <c r="FRR18">
        <v>0</v>
      </c>
      <c r="FRS18">
        <v>0.2</v>
      </c>
      <c r="FRT18">
        <v>0.2</v>
      </c>
      <c r="FRU18">
        <v>0.2</v>
      </c>
      <c r="FRV18">
        <v>0</v>
      </c>
      <c r="FRW18">
        <v>0</v>
      </c>
      <c r="FRX18">
        <v>0</v>
      </c>
      <c r="FRY18">
        <v>0.2</v>
      </c>
      <c r="FRZ18">
        <v>0</v>
      </c>
      <c r="FSA18">
        <v>0</v>
      </c>
      <c r="FSB18">
        <v>0</v>
      </c>
      <c r="FSC18">
        <v>0.2</v>
      </c>
      <c r="FSD18">
        <v>0.2</v>
      </c>
      <c r="FSE18">
        <v>0.2</v>
      </c>
      <c r="FSF18">
        <v>0.2</v>
      </c>
      <c r="FSG18">
        <v>0</v>
      </c>
      <c r="FSH18">
        <v>0</v>
      </c>
      <c r="FSI18">
        <v>0.2</v>
      </c>
      <c r="FSJ18">
        <v>0.2</v>
      </c>
      <c r="FSK18">
        <v>0.2</v>
      </c>
      <c r="FSL18">
        <v>0.2</v>
      </c>
      <c r="FSM18">
        <v>0</v>
      </c>
      <c r="FSN18">
        <v>0</v>
      </c>
      <c r="FSO18">
        <v>0</v>
      </c>
      <c r="FSP18">
        <v>0</v>
      </c>
      <c r="FSQ18">
        <v>0.2</v>
      </c>
      <c r="FSR18">
        <v>0</v>
      </c>
      <c r="FSS18">
        <v>0.2</v>
      </c>
      <c r="FST18">
        <v>0</v>
      </c>
      <c r="FSU18">
        <v>0.2</v>
      </c>
      <c r="FSV18">
        <v>0.2</v>
      </c>
      <c r="FSW18">
        <v>0.2</v>
      </c>
      <c r="FSX18">
        <v>0</v>
      </c>
      <c r="FSY18">
        <v>0.2</v>
      </c>
      <c r="FSZ18">
        <v>0.2</v>
      </c>
      <c r="FTA18">
        <v>0.2</v>
      </c>
      <c r="FTB18">
        <v>0.2</v>
      </c>
      <c r="FTC18">
        <v>0</v>
      </c>
      <c r="FTD18">
        <v>0</v>
      </c>
      <c r="FTE18">
        <v>0.2</v>
      </c>
      <c r="FTF18">
        <v>0</v>
      </c>
      <c r="FTG18">
        <v>0</v>
      </c>
      <c r="FTH18">
        <v>0.2</v>
      </c>
      <c r="FTI18">
        <v>0.2</v>
      </c>
      <c r="FTJ18">
        <v>0</v>
      </c>
      <c r="FTK18">
        <v>0</v>
      </c>
      <c r="FTL18">
        <v>0.2</v>
      </c>
      <c r="FTM18">
        <v>0</v>
      </c>
      <c r="FTN18">
        <v>0</v>
      </c>
      <c r="FTO18">
        <v>0</v>
      </c>
      <c r="FTP18">
        <v>0.2</v>
      </c>
      <c r="FTQ18">
        <v>0.2</v>
      </c>
      <c r="FTR18">
        <v>0</v>
      </c>
      <c r="FTS18">
        <v>0</v>
      </c>
      <c r="FTT18">
        <v>0</v>
      </c>
      <c r="FTU18">
        <v>0</v>
      </c>
      <c r="FTV18">
        <v>0</v>
      </c>
      <c r="FTW18">
        <v>0.2</v>
      </c>
      <c r="FTX18">
        <v>0.2</v>
      </c>
      <c r="FTY18">
        <v>0.2</v>
      </c>
      <c r="FTZ18">
        <v>0.2</v>
      </c>
      <c r="FUA18">
        <v>0</v>
      </c>
      <c r="FUB18">
        <v>0</v>
      </c>
      <c r="FUC18">
        <v>0.2</v>
      </c>
      <c r="FUD18">
        <v>0</v>
      </c>
      <c r="FUE18">
        <v>0</v>
      </c>
      <c r="FUF18">
        <v>0</v>
      </c>
      <c r="FUG18">
        <v>0</v>
      </c>
      <c r="FUH18">
        <v>0.2</v>
      </c>
      <c r="FUI18">
        <v>0.2</v>
      </c>
      <c r="FUJ18">
        <v>0.2</v>
      </c>
      <c r="FUK18">
        <v>0</v>
      </c>
      <c r="FUL18">
        <v>0.2</v>
      </c>
      <c r="FUM18">
        <v>0.2</v>
      </c>
      <c r="FUN18">
        <v>0</v>
      </c>
      <c r="FUO18">
        <v>0.2</v>
      </c>
      <c r="FUP18">
        <v>0.2</v>
      </c>
      <c r="FUQ18">
        <v>0.2</v>
      </c>
      <c r="FUR18">
        <v>0</v>
      </c>
      <c r="FUS18">
        <v>0.2</v>
      </c>
      <c r="FUT18">
        <v>0</v>
      </c>
      <c r="FUU18">
        <v>0.2</v>
      </c>
      <c r="FUV18">
        <v>0</v>
      </c>
      <c r="FUW18">
        <v>0.2</v>
      </c>
      <c r="FUX18">
        <v>0</v>
      </c>
      <c r="FUY18">
        <v>0</v>
      </c>
      <c r="FUZ18">
        <v>0</v>
      </c>
      <c r="FVA18">
        <v>0</v>
      </c>
      <c r="FVB18">
        <v>0.2</v>
      </c>
      <c r="FVC18">
        <v>0.2</v>
      </c>
      <c r="FVD18">
        <v>0.2</v>
      </c>
      <c r="FVE18">
        <v>0.2</v>
      </c>
      <c r="FVF18">
        <v>0</v>
      </c>
      <c r="FVG18">
        <v>0</v>
      </c>
      <c r="FVH18">
        <v>0</v>
      </c>
      <c r="FVI18">
        <v>0</v>
      </c>
      <c r="FVJ18">
        <v>0</v>
      </c>
      <c r="FVK18">
        <v>0.2</v>
      </c>
      <c r="FVL18">
        <v>0.2</v>
      </c>
      <c r="FVM18">
        <v>0</v>
      </c>
      <c r="FVN18">
        <v>0.2</v>
      </c>
      <c r="FVO18">
        <v>0</v>
      </c>
      <c r="FVP18">
        <v>0.2</v>
      </c>
      <c r="FVQ18">
        <v>0</v>
      </c>
      <c r="FVR18">
        <v>0</v>
      </c>
      <c r="FVS18">
        <v>0</v>
      </c>
      <c r="FVT18">
        <v>0.2</v>
      </c>
      <c r="FVU18">
        <v>0.2</v>
      </c>
      <c r="FVV18">
        <v>0.2</v>
      </c>
      <c r="FVW18">
        <v>0</v>
      </c>
      <c r="FVX18">
        <v>0.2</v>
      </c>
      <c r="FVY18">
        <v>0.2</v>
      </c>
      <c r="FVZ18">
        <v>0</v>
      </c>
      <c r="FWA18">
        <v>0</v>
      </c>
      <c r="FWB18">
        <v>0.2</v>
      </c>
      <c r="FWC18">
        <v>0</v>
      </c>
      <c r="FWD18">
        <v>0.2</v>
      </c>
      <c r="FWE18">
        <v>0</v>
      </c>
      <c r="FWF18">
        <v>0.2</v>
      </c>
      <c r="FWG18">
        <v>0.2</v>
      </c>
      <c r="FWH18">
        <v>0</v>
      </c>
      <c r="FWI18">
        <v>0.2</v>
      </c>
      <c r="FWJ18">
        <v>0</v>
      </c>
      <c r="FWK18">
        <v>0</v>
      </c>
      <c r="FWL18">
        <v>0.2</v>
      </c>
      <c r="FWM18">
        <v>0</v>
      </c>
      <c r="FWN18">
        <v>0</v>
      </c>
      <c r="FWO18">
        <v>0.2</v>
      </c>
      <c r="FWP18">
        <v>0.2</v>
      </c>
      <c r="FWQ18">
        <v>0</v>
      </c>
      <c r="FWR18">
        <v>0</v>
      </c>
      <c r="FWS18">
        <v>0</v>
      </c>
      <c r="FWT18">
        <v>0</v>
      </c>
      <c r="FWU18">
        <v>0.2</v>
      </c>
      <c r="FWV18">
        <v>0</v>
      </c>
      <c r="FWW18">
        <v>0.2</v>
      </c>
      <c r="FWX18">
        <v>0.2</v>
      </c>
      <c r="FWY18">
        <v>0</v>
      </c>
      <c r="FWZ18">
        <v>0.2</v>
      </c>
      <c r="FXA18">
        <v>0.2</v>
      </c>
      <c r="FXB18">
        <v>0</v>
      </c>
      <c r="FXC18">
        <v>0.2</v>
      </c>
      <c r="FXD18">
        <v>0</v>
      </c>
      <c r="FXE18">
        <v>0</v>
      </c>
      <c r="FXF18">
        <v>0.2</v>
      </c>
      <c r="FXG18">
        <v>0.2</v>
      </c>
      <c r="FXH18">
        <v>0.2</v>
      </c>
      <c r="FXI18">
        <v>0.2</v>
      </c>
      <c r="FXJ18">
        <v>0</v>
      </c>
      <c r="FXK18">
        <v>0.2</v>
      </c>
      <c r="FXL18">
        <v>0.2</v>
      </c>
      <c r="FXM18">
        <v>0.2</v>
      </c>
      <c r="FXN18">
        <v>0.2</v>
      </c>
      <c r="FXO18">
        <v>0</v>
      </c>
      <c r="FXP18">
        <v>0</v>
      </c>
      <c r="FXQ18">
        <v>0</v>
      </c>
      <c r="FXR18">
        <v>0.2</v>
      </c>
      <c r="FXS18">
        <v>0.2</v>
      </c>
      <c r="FXT18">
        <v>0.2</v>
      </c>
      <c r="FXU18">
        <v>0.2</v>
      </c>
      <c r="FXV18">
        <v>0</v>
      </c>
      <c r="FXW18">
        <v>0.2</v>
      </c>
      <c r="FXX18">
        <v>0</v>
      </c>
      <c r="FXY18">
        <v>0.2</v>
      </c>
      <c r="FXZ18">
        <v>0</v>
      </c>
      <c r="FYA18">
        <v>0.2</v>
      </c>
      <c r="FYB18">
        <v>0.2</v>
      </c>
      <c r="FYC18">
        <v>0.2</v>
      </c>
      <c r="FYD18">
        <v>0.2</v>
      </c>
      <c r="FYE18">
        <v>0.2</v>
      </c>
      <c r="FYF18">
        <v>0</v>
      </c>
      <c r="FYG18">
        <v>0</v>
      </c>
      <c r="FYH18">
        <v>0.2</v>
      </c>
      <c r="FYI18">
        <v>0.2</v>
      </c>
      <c r="FYJ18">
        <v>0</v>
      </c>
      <c r="FYK18">
        <v>0</v>
      </c>
      <c r="FYL18">
        <v>0</v>
      </c>
      <c r="FYM18">
        <v>0.2</v>
      </c>
      <c r="FYN18">
        <v>0.2</v>
      </c>
      <c r="FYO18">
        <v>0</v>
      </c>
      <c r="FYP18">
        <v>0</v>
      </c>
      <c r="FYQ18">
        <v>0</v>
      </c>
      <c r="FYR18">
        <v>0</v>
      </c>
      <c r="FYS18">
        <v>0</v>
      </c>
      <c r="FYT18">
        <v>0</v>
      </c>
      <c r="FYU18">
        <v>0</v>
      </c>
      <c r="FYV18">
        <v>0.2</v>
      </c>
      <c r="FYW18">
        <v>0</v>
      </c>
      <c r="FYX18">
        <v>0</v>
      </c>
      <c r="FYY18">
        <v>0.2</v>
      </c>
      <c r="FYZ18">
        <v>0</v>
      </c>
      <c r="FZA18">
        <v>0</v>
      </c>
      <c r="FZB18">
        <v>0.2</v>
      </c>
      <c r="FZC18">
        <v>0.2</v>
      </c>
      <c r="FZD18">
        <v>0</v>
      </c>
      <c r="FZE18">
        <v>0</v>
      </c>
      <c r="FZF18">
        <v>0</v>
      </c>
      <c r="FZG18">
        <v>0</v>
      </c>
      <c r="FZH18">
        <v>0.2</v>
      </c>
      <c r="FZI18">
        <v>0</v>
      </c>
      <c r="FZJ18">
        <v>0</v>
      </c>
      <c r="FZK18">
        <v>0.2</v>
      </c>
      <c r="FZL18">
        <v>0</v>
      </c>
      <c r="FZM18">
        <v>0</v>
      </c>
      <c r="FZN18">
        <v>0.2</v>
      </c>
      <c r="FZO18">
        <v>0.2</v>
      </c>
      <c r="FZP18">
        <v>0.2</v>
      </c>
      <c r="FZQ18">
        <v>0</v>
      </c>
      <c r="FZR18">
        <v>0</v>
      </c>
      <c r="FZS18">
        <v>0.2</v>
      </c>
      <c r="FZT18">
        <v>0.2</v>
      </c>
      <c r="FZU18">
        <v>0.2</v>
      </c>
      <c r="FZV18">
        <v>0.2</v>
      </c>
      <c r="FZW18">
        <v>0.2</v>
      </c>
      <c r="FZX18">
        <v>0.2</v>
      </c>
      <c r="FZY18">
        <v>0.2</v>
      </c>
      <c r="FZZ18">
        <v>0</v>
      </c>
      <c r="GAA18">
        <v>0.2</v>
      </c>
      <c r="GAB18">
        <v>0</v>
      </c>
      <c r="GAC18">
        <v>0</v>
      </c>
      <c r="GAD18">
        <v>0</v>
      </c>
      <c r="GAE18">
        <v>0.2</v>
      </c>
      <c r="GAF18">
        <v>0</v>
      </c>
      <c r="GAG18">
        <v>0.2</v>
      </c>
      <c r="GAH18">
        <v>0.2</v>
      </c>
      <c r="GAI18">
        <v>0.2</v>
      </c>
      <c r="GAJ18">
        <v>0</v>
      </c>
      <c r="GAK18">
        <v>0</v>
      </c>
      <c r="GAL18">
        <v>0</v>
      </c>
      <c r="GAM18">
        <v>0</v>
      </c>
      <c r="GAN18">
        <v>0.2</v>
      </c>
      <c r="GAO18">
        <v>0.2</v>
      </c>
      <c r="GAP18">
        <v>0</v>
      </c>
      <c r="GAQ18">
        <v>0.2</v>
      </c>
      <c r="GAR18">
        <v>0</v>
      </c>
      <c r="GAS18">
        <v>0</v>
      </c>
      <c r="GAT18">
        <v>0</v>
      </c>
      <c r="GAU18">
        <v>0</v>
      </c>
      <c r="GAV18">
        <v>0.2</v>
      </c>
      <c r="GAW18">
        <v>0</v>
      </c>
      <c r="GAX18">
        <v>0</v>
      </c>
      <c r="GAY18">
        <v>0.2</v>
      </c>
      <c r="GAZ18">
        <v>0.2</v>
      </c>
      <c r="GBA18">
        <v>0</v>
      </c>
      <c r="GBB18">
        <v>0.2</v>
      </c>
      <c r="GBC18">
        <v>0.2</v>
      </c>
      <c r="GBD18">
        <v>0</v>
      </c>
      <c r="GBE18">
        <v>0</v>
      </c>
      <c r="GBF18">
        <v>0.2</v>
      </c>
      <c r="GBG18">
        <v>0</v>
      </c>
      <c r="GBH18">
        <v>0</v>
      </c>
      <c r="GBI18">
        <v>0.2</v>
      </c>
      <c r="GBJ18">
        <v>0.2</v>
      </c>
      <c r="GBK18">
        <v>0</v>
      </c>
      <c r="GBL18">
        <v>0.2</v>
      </c>
      <c r="GBM18">
        <v>0.2</v>
      </c>
      <c r="GBN18">
        <v>0</v>
      </c>
      <c r="GBO18">
        <v>0.2</v>
      </c>
      <c r="GBP18">
        <v>0</v>
      </c>
      <c r="GBQ18">
        <v>0.2</v>
      </c>
      <c r="GBR18">
        <v>0</v>
      </c>
      <c r="GBS18">
        <v>0</v>
      </c>
      <c r="GBT18">
        <v>0.2</v>
      </c>
      <c r="GBU18">
        <v>0.2</v>
      </c>
      <c r="GBV18">
        <v>0</v>
      </c>
      <c r="GBW18">
        <v>0.2</v>
      </c>
      <c r="GBX18">
        <v>0.2</v>
      </c>
      <c r="GBY18">
        <v>0</v>
      </c>
      <c r="GBZ18">
        <v>0</v>
      </c>
      <c r="GCA18">
        <v>0</v>
      </c>
      <c r="GCB18">
        <v>0</v>
      </c>
      <c r="GCC18">
        <v>0</v>
      </c>
      <c r="GCD18">
        <v>0.2</v>
      </c>
      <c r="GCE18">
        <v>0.2</v>
      </c>
      <c r="GCF18">
        <v>0</v>
      </c>
      <c r="GCG18">
        <v>0</v>
      </c>
      <c r="GCH18">
        <v>0</v>
      </c>
      <c r="GCI18">
        <v>0.2</v>
      </c>
      <c r="GCJ18">
        <v>0</v>
      </c>
      <c r="GCK18">
        <v>0</v>
      </c>
      <c r="GCL18">
        <v>0</v>
      </c>
      <c r="GCM18">
        <v>0</v>
      </c>
      <c r="GCN18">
        <v>0.2</v>
      </c>
      <c r="GCO18">
        <v>0</v>
      </c>
      <c r="GCP18">
        <v>0</v>
      </c>
      <c r="GCQ18">
        <v>0.2</v>
      </c>
      <c r="GCR18">
        <v>0</v>
      </c>
      <c r="GCS18">
        <v>0.2</v>
      </c>
      <c r="GCT18">
        <v>0.2</v>
      </c>
      <c r="GCU18">
        <v>0</v>
      </c>
      <c r="GCV18">
        <v>0.2</v>
      </c>
      <c r="GCW18">
        <v>0</v>
      </c>
      <c r="GCX18">
        <v>0</v>
      </c>
      <c r="GCY18">
        <v>0.2</v>
      </c>
      <c r="GCZ18">
        <v>0</v>
      </c>
      <c r="GDA18">
        <v>0</v>
      </c>
      <c r="GDB18">
        <v>0</v>
      </c>
      <c r="GDC18">
        <v>0</v>
      </c>
      <c r="GDD18">
        <v>0.2</v>
      </c>
      <c r="GDE18">
        <v>0</v>
      </c>
      <c r="GDF18">
        <v>0</v>
      </c>
      <c r="GDG18">
        <v>0</v>
      </c>
      <c r="GDH18">
        <v>0</v>
      </c>
      <c r="GDI18">
        <v>0.2</v>
      </c>
      <c r="GDJ18">
        <v>0.2</v>
      </c>
      <c r="GDK18">
        <v>0</v>
      </c>
      <c r="GDL18">
        <v>0</v>
      </c>
      <c r="GDM18">
        <v>0.2</v>
      </c>
      <c r="GDN18">
        <v>0</v>
      </c>
      <c r="GDO18">
        <v>0.2</v>
      </c>
      <c r="GDP18">
        <v>0.2</v>
      </c>
      <c r="GDQ18">
        <v>0.2</v>
      </c>
      <c r="GDR18">
        <v>0</v>
      </c>
      <c r="GDS18">
        <v>0.2</v>
      </c>
      <c r="GDT18">
        <v>0</v>
      </c>
      <c r="GDU18">
        <v>0</v>
      </c>
      <c r="GDV18">
        <v>0</v>
      </c>
      <c r="GDW18">
        <v>0</v>
      </c>
      <c r="GDX18">
        <v>0</v>
      </c>
      <c r="GDY18">
        <v>0</v>
      </c>
      <c r="GDZ18">
        <v>0</v>
      </c>
      <c r="GEA18">
        <v>0.2</v>
      </c>
      <c r="GEB18">
        <v>0.2</v>
      </c>
      <c r="GEC18">
        <v>0</v>
      </c>
      <c r="GED18">
        <v>0.2</v>
      </c>
      <c r="GEE18">
        <v>0.2</v>
      </c>
      <c r="GEF18">
        <v>0</v>
      </c>
      <c r="GEG18">
        <v>0</v>
      </c>
      <c r="GEH18">
        <v>0</v>
      </c>
      <c r="GEI18">
        <v>0</v>
      </c>
      <c r="GEJ18">
        <v>0.2</v>
      </c>
      <c r="GEK18">
        <v>0.2</v>
      </c>
      <c r="GEL18">
        <v>0.2</v>
      </c>
      <c r="GEM18">
        <v>0.2</v>
      </c>
      <c r="GEN18">
        <v>0.2</v>
      </c>
      <c r="GEO18">
        <v>0</v>
      </c>
      <c r="GEP18">
        <v>0</v>
      </c>
      <c r="GEQ18">
        <v>0.2</v>
      </c>
      <c r="GER18">
        <v>0.2</v>
      </c>
      <c r="GES18">
        <v>0.2</v>
      </c>
      <c r="GET18">
        <v>0.2</v>
      </c>
      <c r="GEU18">
        <v>0</v>
      </c>
      <c r="GEV18">
        <v>0</v>
      </c>
      <c r="GEW18">
        <v>0.2</v>
      </c>
      <c r="GEX18">
        <v>0.2</v>
      </c>
      <c r="GEY18">
        <v>0.2</v>
      </c>
      <c r="GEZ18">
        <v>0.2</v>
      </c>
      <c r="GFA18">
        <v>0</v>
      </c>
      <c r="GFB18">
        <v>0.2</v>
      </c>
      <c r="GFC18">
        <v>0.2</v>
      </c>
      <c r="GFD18">
        <v>0.2</v>
      </c>
      <c r="GFE18">
        <v>0.2</v>
      </c>
      <c r="GFF18">
        <v>0.2</v>
      </c>
      <c r="GFG18">
        <v>0</v>
      </c>
      <c r="GFH18">
        <v>0.2</v>
      </c>
      <c r="GFI18">
        <v>0.2</v>
      </c>
      <c r="GFJ18">
        <v>0.2</v>
      </c>
      <c r="GFK18">
        <v>0.2</v>
      </c>
      <c r="GFL18">
        <v>0.2</v>
      </c>
      <c r="GFM18">
        <v>0.2</v>
      </c>
      <c r="GFN18">
        <v>0</v>
      </c>
      <c r="GFO18">
        <v>0</v>
      </c>
      <c r="GFP18">
        <v>0.2</v>
      </c>
      <c r="GFQ18">
        <v>0.2</v>
      </c>
      <c r="GFR18">
        <v>0.2</v>
      </c>
      <c r="GFS18">
        <v>0.2</v>
      </c>
      <c r="GFT18">
        <v>0</v>
      </c>
      <c r="GFU18">
        <v>0.2</v>
      </c>
      <c r="GFV18">
        <v>0.2</v>
      </c>
      <c r="GFW18">
        <v>0.2</v>
      </c>
      <c r="GFX18">
        <v>0</v>
      </c>
      <c r="GFY18">
        <v>0.2</v>
      </c>
      <c r="GFZ18">
        <v>0</v>
      </c>
      <c r="GGA18">
        <v>0</v>
      </c>
      <c r="GGB18">
        <v>0.2</v>
      </c>
      <c r="GGC18">
        <v>0.2</v>
      </c>
      <c r="GGD18">
        <v>0</v>
      </c>
      <c r="GGE18">
        <v>0.2</v>
      </c>
      <c r="GGF18">
        <v>0.2</v>
      </c>
      <c r="GGG18">
        <v>0</v>
      </c>
      <c r="GGH18">
        <v>0</v>
      </c>
      <c r="GGI18">
        <v>0</v>
      </c>
      <c r="GGJ18">
        <v>0.2</v>
      </c>
      <c r="GGK18">
        <v>0.2</v>
      </c>
      <c r="GGL18">
        <v>0</v>
      </c>
      <c r="GGM18">
        <v>0.2</v>
      </c>
      <c r="GGN18">
        <v>0.2</v>
      </c>
      <c r="GGO18">
        <v>0</v>
      </c>
      <c r="GGP18">
        <v>0</v>
      </c>
      <c r="GGQ18">
        <v>0.2</v>
      </c>
      <c r="GGR18">
        <v>0.2</v>
      </c>
      <c r="GGS18">
        <v>0</v>
      </c>
      <c r="GGT18">
        <v>0</v>
      </c>
      <c r="GGU18">
        <v>0.2</v>
      </c>
      <c r="GGV18">
        <v>0</v>
      </c>
      <c r="GGW18">
        <v>0</v>
      </c>
      <c r="GGX18">
        <v>0.2</v>
      </c>
      <c r="GGY18">
        <v>0</v>
      </c>
      <c r="GGZ18">
        <v>0.2</v>
      </c>
      <c r="GHA18">
        <v>0.2</v>
      </c>
      <c r="GHB18">
        <v>0</v>
      </c>
      <c r="GHC18">
        <v>0</v>
      </c>
      <c r="GHD18">
        <v>0</v>
      </c>
      <c r="GHE18">
        <v>0</v>
      </c>
      <c r="GHF18">
        <v>0.2</v>
      </c>
      <c r="GHG18">
        <v>0.2</v>
      </c>
      <c r="GHH18">
        <v>0</v>
      </c>
      <c r="GHI18">
        <v>0</v>
      </c>
      <c r="GHJ18">
        <v>0.2</v>
      </c>
      <c r="GHK18">
        <v>0</v>
      </c>
      <c r="GHL18">
        <v>0</v>
      </c>
      <c r="GHM18">
        <v>0</v>
      </c>
      <c r="GHN18">
        <v>0.2</v>
      </c>
      <c r="GHO18">
        <v>0.2</v>
      </c>
      <c r="GHP18">
        <v>0</v>
      </c>
      <c r="GHQ18">
        <v>0</v>
      </c>
      <c r="GHR18">
        <v>0</v>
      </c>
      <c r="GHS18">
        <v>0.2</v>
      </c>
      <c r="GHT18">
        <v>0.2</v>
      </c>
      <c r="GHU18">
        <v>0</v>
      </c>
      <c r="GHV18">
        <v>0</v>
      </c>
      <c r="GHW18">
        <v>0.2</v>
      </c>
      <c r="GHX18">
        <v>0.2</v>
      </c>
      <c r="GHY18">
        <v>0.2</v>
      </c>
      <c r="GHZ18">
        <v>0.2</v>
      </c>
      <c r="GIA18">
        <v>0.2</v>
      </c>
      <c r="GIB18">
        <v>0.2</v>
      </c>
      <c r="GIC18">
        <v>0.2</v>
      </c>
      <c r="GID18">
        <v>0</v>
      </c>
      <c r="GIE18">
        <v>0</v>
      </c>
      <c r="GIF18">
        <v>0.2</v>
      </c>
      <c r="GIG18">
        <v>0.2</v>
      </c>
      <c r="GIH18">
        <v>0</v>
      </c>
      <c r="GII18">
        <v>0.2</v>
      </c>
      <c r="GIJ18">
        <v>0</v>
      </c>
      <c r="GIK18">
        <v>0</v>
      </c>
      <c r="GIL18">
        <v>0</v>
      </c>
      <c r="GIM18">
        <v>0</v>
      </c>
      <c r="GIN18">
        <v>0</v>
      </c>
      <c r="GIO18">
        <v>0</v>
      </c>
      <c r="GIP18">
        <v>0.2</v>
      </c>
      <c r="GIQ18">
        <v>0.2</v>
      </c>
      <c r="GIR18">
        <v>0</v>
      </c>
      <c r="GIS18">
        <v>0</v>
      </c>
      <c r="GIT18">
        <v>0</v>
      </c>
      <c r="GIU18">
        <v>0.2</v>
      </c>
      <c r="GIV18">
        <v>0</v>
      </c>
      <c r="GIW18">
        <v>0.2</v>
      </c>
      <c r="GIX18">
        <v>0.2</v>
      </c>
      <c r="GIY18">
        <v>0.2</v>
      </c>
      <c r="GIZ18">
        <v>0.2</v>
      </c>
      <c r="GJA18">
        <v>0</v>
      </c>
      <c r="GJB18">
        <v>0.2</v>
      </c>
      <c r="GJC18">
        <v>0</v>
      </c>
      <c r="GJD18">
        <v>0.2</v>
      </c>
      <c r="GJE18">
        <v>0</v>
      </c>
      <c r="GJF18">
        <v>0.2</v>
      </c>
      <c r="GJG18">
        <v>0.2</v>
      </c>
      <c r="GJH18">
        <v>0</v>
      </c>
      <c r="GJI18">
        <v>0.2</v>
      </c>
      <c r="GJJ18">
        <v>0.2</v>
      </c>
      <c r="GJK18">
        <v>0.2</v>
      </c>
      <c r="GJL18">
        <v>0</v>
      </c>
    </row>
    <row r="19" spans="2:5004">
      <c r="B19">
        <v>10</v>
      </c>
      <c r="C19" s="2">
        <v>0.1</v>
      </c>
      <c r="DA19">
        <v>0</v>
      </c>
      <c r="DB19">
        <v>0.2</v>
      </c>
      <c r="DC19">
        <v>0.2</v>
      </c>
      <c r="DD19">
        <v>0.2</v>
      </c>
      <c r="DE19">
        <v>0.2</v>
      </c>
      <c r="DF19">
        <v>0.2</v>
      </c>
      <c r="DG19">
        <v>0</v>
      </c>
      <c r="DH19">
        <v>0.2</v>
      </c>
      <c r="DI19">
        <v>0</v>
      </c>
      <c r="DJ19">
        <v>0.2</v>
      </c>
      <c r="DK19">
        <v>0</v>
      </c>
      <c r="DL19">
        <v>0.2</v>
      </c>
      <c r="DM19">
        <v>0.2</v>
      </c>
      <c r="DN19">
        <v>0.2</v>
      </c>
      <c r="DO19">
        <v>0.2</v>
      </c>
      <c r="DP19">
        <v>0</v>
      </c>
      <c r="DQ19">
        <v>0.2</v>
      </c>
      <c r="DR19">
        <v>0</v>
      </c>
      <c r="DS19">
        <v>0</v>
      </c>
      <c r="DT19">
        <v>0.2</v>
      </c>
      <c r="DU19">
        <v>0.2</v>
      </c>
      <c r="DV19">
        <v>0</v>
      </c>
      <c r="DW19">
        <v>0</v>
      </c>
      <c r="DX19">
        <v>0.2</v>
      </c>
      <c r="DY19">
        <v>0.2</v>
      </c>
      <c r="DZ19">
        <v>0.2</v>
      </c>
      <c r="EA19">
        <v>0</v>
      </c>
      <c r="EB19">
        <v>0</v>
      </c>
      <c r="EC19">
        <v>0</v>
      </c>
      <c r="ED19">
        <v>0.2</v>
      </c>
      <c r="EE19">
        <v>0</v>
      </c>
      <c r="EF19">
        <v>0.2</v>
      </c>
      <c r="EG19">
        <v>0.2</v>
      </c>
      <c r="EH19">
        <v>0</v>
      </c>
      <c r="EI19">
        <v>0</v>
      </c>
      <c r="EJ19">
        <v>0.2</v>
      </c>
      <c r="EK19">
        <v>0</v>
      </c>
      <c r="EL19">
        <v>0.2</v>
      </c>
      <c r="EM19">
        <v>0</v>
      </c>
      <c r="EN19">
        <v>0</v>
      </c>
      <c r="EO19">
        <v>0.2</v>
      </c>
      <c r="EP19">
        <v>0</v>
      </c>
      <c r="EQ19">
        <v>0.2</v>
      </c>
      <c r="ER19">
        <v>0.2</v>
      </c>
      <c r="ES19">
        <v>0</v>
      </c>
      <c r="ET19">
        <v>0.2</v>
      </c>
      <c r="EU19">
        <v>0.2</v>
      </c>
      <c r="EV19">
        <v>0.2</v>
      </c>
      <c r="EW19">
        <v>0.2</v>
      </c>
      <c r="EX19">
        <v>0</v>
      </c>
      <c r="EY19">
        <v>0.2</v>
      </c>
      <c r="EZ19">
        <v>0</v>
      </c>
      <c r="FA19">
        <v>0</v>
      </c>
      <c r="FB19">
        <v>0.2</v>
      </c>
      <c r="FC19">
        <v>0.2</v>
      </c>
      <c r="FD19">
        <v>0</v>
      </c>
      <c r="FE19">
        <v>0.2</v>
      </c>
      <c r="FF19">
        <v>0.2</v>
      </c>
      <c r="FG19">
        <v>0.2</v>
      </c>
      <c r="FH19">
        <v>0</v>
      </c>
      <c r="FI19">
        <v>0</v>
      </c>
      <c r="FJ19">
        <v>0.2</v>
      </c>
      <c r="FK19">
        <v>0.2</v>
      </c>
      <c r="FL19">
        <v>0</v>
      </c>
      <c r="FM19">
        <v>0.2</v>
      </c>
      <c r="FN19">
        <v>0</v>
      </c>
      <c r="FO19">
        <v>0.2</v>
      </c>
      <c r="FP19">
        <v>0.2</v>
      </c>
      <c r="FQ19">
        <v>0</v>
      </c>
      <c r="FR19">
        <v>0.2</v>
      </c>
      <c r="FS19">
        <v>0</v>
      </c>
      <c r="FT19">
        <v>0</v>
      </c>
      <c r="FU19">
        <v>0.2</v>
      </c>
      <c r="FV19">
        <v>0.2</v>
      </c>
      <c r="FW19">
        <v>0</v>
      </c>
      <c r="FX19">
        <v>0.2</v>
      </c>
      <c r="FY19">
        <v>0.2</v>
      </c>
      <c r="FZ19">
        <v>0.2</v>
      </c>
      <c r="GA19">
        <v>0</v>
      </c>
      <c r="GB19">
        <v>0.2</v>
      </c>
      <c r="GC19">
        <v>0</v>
      </c>
      <c r="GD19">
        <v>0</v>
      </c>
      <c r="GE19">
        <v>0</v>
      </c>
      <c r="GF19">
        <v>0</v>
      </c>
      <c r="GG19">
        <v>0.2</v>
      </c>
      <c r="GH19">
        <v>0</v>
      </c>
      <c r="GI19">
        <v>0.2</v>
      </c>
      <c r="GJ19">
        <v>0.2</v>
      </c>
      <c r="GK19">
        <v>0.2</v>
      </c>
      <c r="GL19">
        <v>0.2</v>
      </c>
      <c r="GM19">
        <v>0.2</v>
      </c>
      <c r="GN19">
        <v>0.2</v>
      </c>
      <c r="GO19">
        <v>0</v>
      </c>
      <c r="GP19">
        <v>0</v>
      </c>
      <c r="GQ19">
        <v>0</v>
      </c>
      <c r="GR19">
        <v>0.2</v>
      </c>
      <c r="GS19">
        <v>0</v>
      </c>
      <c r="GT19">
        <v>0</v>
      </c>
      <c r="GU19">
        <v>0</v>
      </c>
      <c r="GV19">
        <v>0</v>
      </c>
      <c r="GW19">
        <v>0.2</v>
      </c>
      <c r="GX19">
        <v>0</v>
      </c>
      <c r="GY19">
        <v>0.2</v>
      </c>
      <c r="GZ19">
        <v>0.2</v>
      </c>
      <c r="HA19">
        <v>0.2</v>
      </c>
      <c r="HB19">
        <v>0.2</v>
      </c>
      <c r="HC19">
        <v>0</v>
      </c>
      <c r="HD19">
        <v>0.2</v>
      </c>
      <c r="HE19">
        <v>0</v>
      </c>
      <c r="HF19">
        <v>0.2</v>
      </c>
      <c r="HG19">
        <v>0</v>
      </c>
      <c r="HH19">
        <v>0.2</v>
      </c>
      <c r="HI19">
        <v>0.2</v>
      </c>
      <c r="HJ19">
        <v>0.2</v>
      </c>
      <c r="HK19">
        <v>0</v>
      </c>
      <c r="HL19">
        <v>0.2</v>
      </c>
      <c r="HM19">
        <v>0</v>
      </c>
      <c r="HN19">
        <v>0</v>
      </c>
      <c r="HO19">
        <v>0</v>
      </c>
      <c r="HP19">
        <v>0.2</v>
      </c>
      <c r="HQ19">
        <v>0.2</v>
      </c>
      <c r="HR19">
        <v>0.2</v>
      </c>
      <c r="HS19">
        <v>0</v>
      </c>
      <c r="HT19">
        <v>0.2</v>
      </c>
      <c r="HU19">
        <v>0.2</v>
      </c>
      <c r="HV19">
        <v>0</v>
      </c>
      <c r="HW19">
        <v>0</v>
      </c>
      <c r="HX19">
        <v>0.2</v>
      </c>
      <c r="HY19">
        <v>0.2</v>
      </c>
      <c r="HZ19">
        <v>0.2</v>
      </c>
      <c r="IA19">
        <v>0</v>
      </c>
      <c r="IB19">
        <v>0</v>
      </c>
      <c r="IC19">
        <v>0.2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0.2</v>
      </c>
      <c r="IJ19">
        <v>0.2</v>
      </c>
      <c r="IK19">
        <v>0.2</v>
      </c>
      <c r="IL19">
        <v>0.2</v>
      </c>
      <c r="IM19">
        <v>0.2</v>
      </c>
      <c r="IN19">
        <v>0</v>
      </c>
      <c r="IO19">
        <v>0.2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0.2</v>
      </c>
      <c r="IV19">
        <v>0.2</v>
      </c>
      <c r="IW19">
        <v>0</v>
      </c>
      <c r="IX19">
        <v>0.2</v>
      </c>
      <c r="IY19">
        <v>0.2</v>
      </c>
      <c r="IZ19">
        <v>0.2</v>
      </c>
      <c r="JA19">
        <v>0.2</v>
      </c>
      <c r="JB19">
        <v>0.2</v>
      </c>
      <c r="JC19">
        <v>0</v>
      </c>
      <c r="JD19">
        <v>0</v>
      </c>
      <c r="JE19">
        <v>0.2</v>
      </c>
      <c r="JF19">
        <v>0</v>
      </c>
      <c r="JG19">
        <v>0.2</v>
      </c>
      <c r="JH19">
        <v>0.2</v>
      </c>
      <c r="JI19">
        <v>0</v>
      </c>
      <c r="JJ19">
        <v>0.2</v>
      </c>
      <c r="JK19">
        <v>0.2</v>
      </c>
      <c r="JL19">
        <v>0</v>
      </c>
      <c r="JM19">
        <v>0</v>
      </c>
      <c r="JN19">
        <v>0.2</v>
      </c>
      <c r="JO19">
        <v>0.2</v>
      </c>
      <c r="JP19">
        <v>0.2</v>
      </c>
      <c r="JQ19">
        <v>0.2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0.2</v>
      </c>
      <c r="KE19">
        <v>0</v>
      </c>
      <c r="KF19">
        <v>0</v>
      </c>
      <c r="KG19">
        <v>0</v>
      </c>
      <c r="KH19">
        <v>0.2</v>
      </c>
      <c r="KI19">
        <v>0.2</v>
      </c>
      <c r="KJ19">
        <v>0</v>
      </c>
      <c r="KK19">
        <v>0.2</v>
      </c>
      <c r="KL19">
        <v>0</v>
      </c>
      <c r="KM19">
        <v>0</v>
      </c>
      <c r="KN19">
        <v>0.2</v>
      </c>
      <c r="KO19">
        <v>0</v>
      </c>
      <c r="KP19">
        <v>0.2</v>
      </c>
      <c r="KQ19">
        <v>0.2</v>
      </c>
      <c r="KR19">
        <v>0.2</v>
      </c>
      <c r="KS19">
        <v>0</v>
      </c>
      <c r="KT19">
        <v>0</v>
      </c>
      <c r="KU19">
        <v>0</v>
      </c>
      <c r="KV19">
        <v>0</v>
      </c>
      <c r="KW19">
        <v>0.2</v>
      </c>
      <c r="KX19">
        <v>0</v>
      </c>
      <c r="KY19">
        <v>0</v>
      </c>
      <c r="KZ19">
        <v>0.2</v>
      </c>
      <c r="LA19">
        <v>0.2</v>
      </c>
      <c r="LB19">
        <v>0.2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0.2</v>
      </c>
      <c r="LI19">
        <v>0</v>
      </c>
      <c r="LJ19">
        <v>0</v>
      </c>
      <c r="LK19">
        <v>0</v>
      </c>
      <c r="LL19">
        <v>0</v>
      </c>
      <c r="LM19">
        <v>0.2</v>
      </c>
      <c r="LN19">
        <v>0</v>
      </c>
      <c r="LO19">
        <v>0.2</v>
      </c>
      <c r="LP19">
        <v>0.2</v>
      </c>
      <c r="LQ19">
        <v>0.2</v>
      </c>
      <c r="LR19">
        <v>0</v>
      </c>
      <c r="LS19">
        <v>0</v>
      </c>
      <c r="LT19">
        <v>0</v>
      </c>
      <c r="LU19">
        <v>0.2</v>
      </c>
      <c r="LV19">
        <v>0.2</v>
      </c>
      <c r="LW19">
        <v>0</v>
      </c>
      <c r="LX19">
        <v>0</v>
      </c>
      <c r="LY19">
        <v>0.2</v>
      </c>
      <c r="LZ19">
        <v>0.2</v>
      </c>
      <c r="MA19">
        <v>0.2</v>
      </c>
      <c r="MB19">
        <v>0</v>
      </c>
      <c r="MC19">
        <v>0</v>
      </c>
      <c r="MD19">
        <v>0.2</v>
      </c>
      <c r="ME19">
        <v>0.2</v>
      </c>
      <c r="MF19">
        <v>0.2</v>
      </c>
      <c r="MG19">
        <v>0</v>
      </c>
      <c r="MH19">
        <v>0.2</v>
      </c>
      <c r="MI19">
        <v>0</v>
      </c>
      <c r="MJ19">
        <v>0</v>
      </c>
      <c r="MK19">
        <v>0</v>
      </c>
      <c r="ML19">
        <v>0</v>
      </c>
      <c r="MM19">
        <v>0.2</v>
      </c>
      <c r="MN19">
        <v>0</v>
      </c>
      <c r="MO19">
        <v>0</v>
      </c>
      <c r="MP19">
        <v>0.2</v>
      </c>
      <c r="MQ19">
        <v>0</v>
      </c>
      <c r="MR19">
        <v>0.2</v>
      </c>
      <c r="MS19">
        <v>0</v>
      </c>
      <c r="MT19">
        <v>0</v>
      </c>
      <c r="MU19">
        <v>0.2</v>
      </c>
      <c r="MV19">
        <v>0.2</v>
      </c>
      <c r="MW19">
        <v>0.2</v>
      </c>
      <c r="MX19">
        <v>0.2</v>
      </c>
      <c r="MY19">
        <v>0.2</v>
      </c>
      <c r="MZ19">
        <v>0.2</v>
      </c>
      <c r="NA19">
        <v>0.2</v>
      </c>
      <c r="NB19">
        <v>0</v>
      </c>
      <c r="NC19">
        <v>0.2</v>
      </c>
      <c r="ND19">
        <v>0.2</v>
      </c>
      <c r="NE19">
        <v>0.2</v>
      </c>
      <c r="NF19">
        <v>0.2</v>
      </c>
      <c r="NG19">
        <v>0.2</v>
      </c>
      <c r="NH19">
        <v>0.2</v>
      </c>
      <c r="NI19">
        <v>0</v>
      </c>
      <c r="NJ19">
        <v>0</v>
      </c>
      <c r="NK19">
        <v>0</v>
      </c>
      <c r="NL19">
        <v>0.2</v>
      </c>
      <c r="NM19">
        <v>0</v>
      </c>
      <c r="NN19">
        <v>0.2</v>
      </c>
      <c r="NO19">
        <v>0</v>
      </c>
      <c r="NP19">
        <v>0</v>
      </c>
      <c r="NQ19">
        <v>0.2</v>
      </c>
      <c r="NR19">
        <v>0.2</v>
      </c>
      <c r="NS19">
        <v>0.2</v>
      </c>
      <c r="NT19">
        <v>0.2</v>
      </c>
      <c r="NU19">
        <v>0.2</v>
      </c>
      <c r="NV19">
        <v>0</v>
      </c>
      <c r="NW19">
        <v>0.2</v>
      </c>
      <c r="NX19">
        <v>0</v>
      </c>
      <c r="NY19">
        <v>0.2</v>
      </c>
      <c r="NZ19">
        <v>0.2</v>
      </c>
      <c r="OA19">
        <v>0.2</v>
      </c>
      <c r="OB19">
        <v>0</v>
      </c>
      <c r="OC19">
        <v>0.2</v>
      </c>
      <c r="OD19">
        <v>0.2</v>
      </c>
      <c r="OE19">
        <v>0.2</v>
      </c>
      <c r="OF19">
        <v>0</v>
      </c>
      <c r="OG19">
        <v>0</v>
      </c>
      <c r="OH19">
        <v>0.2</v>
      </c>
      <c r="OI19">
        <v>0</v>
      </c>
      <c r="OJ19">
        <v>0.2</v>
      </c>
      <c r="OK19">
        <v>0</v>
      </c>
      <c r="OL19">
        <v>0</v>
      </c>
      <c r="OM19">
        <v>0.2</v>
      </c>
      <c r="ON19">
        <v>0</v>
      </c>
      <c r="OO19">
        <v>0.2</v>
      </c>
      <c r="OP19">
        <v>0</v>
      </c>
      <c r="OQ19">
        <v>0</v>
      </c>
      <c r="OR19">
        <v>0</v>
      </c>
      <c r="OS19">
        <v>0</v>
      </c>
      <c r="OT19">
        <v>0.2</v>
      </c>
      <c r="OU19">
        <v>0</v>
      </c>
      <c r="OV19">
        <v>0</v>
      </c>
      <c r="OW19">
        <v>0</v>
      </c>
      <c r="OX19">
        <v>0.2</v>
      </c>
      <c r="OY19">
        <v>0</v>
      </c>
      <c r="OZ19">
        <v>0.2</v>
      </c>
      <c r="PA19">
        <v>0</v>
      </c>
      <c r="PB19">
        <v>0.2</v>
      </c>
      <c r="PC19">
        <v>0.2</v>
      </c>
      <c r="PD19">
        <v>0.2</v>
      </c>
      <c r="PE19">
        <v>0.2</v>
      </c>
      <c r="PF19">
        <v>0.2</v>
      </c>
      <c r="PG19">
        <v>0</v>
      </c>
      <c r="PH19">
        <v>0</v>
      </c>
      <c r="PI19">
        <v>0.2</v>
      </c>
      <c r="PJ19">
        <v>0.2</v>
      </c>
      <c r="PK19">
        <v>0.2</v>
      </c>
      <c r="PL19">
        <v>0.2</v>
      </c>
      <c r="PM19">
        <v>0.2</v>
      </c>
      <c r="PN19">
        <v>0.2</v>
      </c>
      <c r="PO19">
        <v>0.2</v>
      </c>
      <c r="PP19">
        <v>0.2</v>
      </c>
      <c r="PQ19">
        <v>0.2</v>
      </c>
      <c r="PR19">
        <v>0</v>
      </c>
      <c r="PS19">
        <v>0.2</v>
      </c>
      <c r="PT19">
        <v>0</v>
      </c>
      <c r="PU19">
        <v>0.2</v>
      </c>
      <c r="PV19">
        <v>0.2</v>
      </c>
      <c r="PW19">
        <v>0.2</v>
      </c>
      <c r="PX19">
        <v>0</v>
      </c>
      <c r="PY19">
        <v>0</v>
      </c>
      <c r="PZ19">
        <v>0</v>
      </c>
      <c r="QA19">
        <v>0</v>
      </c>
      <c r="QB19">
        <v>0.2</v>
      </c>
      <c r="QC19">
        <v>0</v>
      </c>
      <c r="QD19">
        <v>0</v>
      </c>
      <c r="QE19">
        <v>0.2</v>
      </c>
      <c r="QF19">
        <v>0.2</v>
      </c>
      <c r="QG19">
        <v>0</v>
      </c>
      <c r="QH19">
        <v>0</v>
      </c>
      <c r="QI19">
        <v>0</v>
      </c>
      <c r="QJ19">
        <v>0</v>
      </c>
      <c r="QK19">
        <v>0.2</v>
      </c>
      <c r="QL19">
        <v>0.2</v>
      </c>
      <c r="QM19">
        <v>0</v>
      </c>
      <c r="QN19">
        <v>0.2</v>
      </c>
      <c r="QO19">
        <v>0</v>
      </c>
      <c r="QP19">
        <v>0.2</v>
      </c>
      <c r="QQ19">
        <v>0</v>
      </c>
      <c r="QR19">
        <v>0</v>
      </c>
      <c r="QS19">
        <v>0.2</v>
      </c>
      <c r="QT19">
        <v>0</v>
      </c>
      <c r="QU19">
        <v>0.2</v>
      </c>
      <c r="QV19">
        <v>0</v>
      </c>
      <c r="QW19">
        <v>0.2</v>
      </c>
      <c r="QX19">
        <v>0</v>
      </c>
      <c r="QY19">
        <v>0.2</v>
      </c>
      <c r="QZ19">
        <v>0.2</v>
      </c>
      <c r="RA19">
        <v>0.2</v>
      </c>
      <c r="RB19">
        <v>0.2</v>
      </c>
      <c r="RC19">
        <v>0.2</v>
      </c>
      <c r="RD19">
        <v>0</v>
      </c>
      <c r="RE19">
        <v>0</v>
      </c>
      <c r="RF19">
        <v>0.2</v>
      </c>
      <c r="RG19">
        <v>0</v>
      </c>
      <c r="RH19">
        <v>0</v>
      </c>
      <c r="RI19">
        <v>0.2</v>
      </c>
      <c r="RJ19">
        <v>0</v>
      </c>
      <c r="RK19">
        <v>0</v>
      </c>
      <c r="RL19">
        <v>0.2</v>
      </c>
      <c r="RM19">
        <v>0.2</v>
      </c>
      <c r="RN19">
        <v>0.2</v>
      </c>
      <c r="RO19">
        <v>0</v>
      </c>
      <c r="RP19">
        <v>0</v>
      </c>
      <c r="RQ19">
        <v>0</v>
      </c>
      <c r="RR19">
        <v>0.2</v>
      </c>
      <c r="RS19">
        <v>0</v>
      </c>
      <c r="RT19">
        <v>0</v>
      </c>
      <c r="RU19">
        <v>0.2</v>
      </c>
      <c r="RV19">
        <v>0.2</v>
      </c>
      <c r="RW19">
        <v>0</v>
      </c>
      <c r="RX19">
        <v>0</v>
      </c>
      <c r="RY19">
        <v>0.2</v>
      </c>
      <c r="RZ19">
        <v>0.2</v>
      </c>
      <c r="SA19">
        <v>0.2</v>
      </c>
      <c r="SB19">
        <v>0</v>
      </c>
      <c r="SC19">
        <v>0.2</v>
      </c>
      <c r="SD19">
        <v>0.2</v>
      </c>
      <c r="SE19">
        <v>0.2</v>
      </c>
      <c r="SF19">
        <v>0</v>
      </c>
      <c r="SG19">
        <v>0.2</v>
      </c>
      <c r="SH19">
        <v>0.2</v>
      </c>
      <c r="SI19">
        <v>0.2</v>
      </c>
      <c r="SJ19">
        <v>0</v>
      </c>
      <c r="SK19">
        <v>0</v>
      </c>
      <c r="SL19">
        <v>0.2</v>
      </c>
      <c r="SM19">
        <v>0.2</v>
      </c>
      <c r="SN19">
        <v>0</v>
      </c>
      <c r="SO19">
        <v>0.2</v>
      </c>
      <c r="SP19">
        <v>0.2</v>
      </c>
      <c r="SQ19">
        <v>0</v>
      </c>
      <c r="SR19">
        <v>0</v>
      </c>
      <c r="SS19">
        <v>0</v>
      </c>
      <c r="ST19">
        <v>0.2</v>
      </c>
      <c r="SU19">
        <v>0.2</v>
      </c>
      <c r="SV19">
        <v>0</v>
      </c>
      <c r="SW19">
        <v>0.2</v>
      </c>
      <c r="SX19">
        <v>0</v>
      </c>
      <c r="SY19">
        <v>0</v>
      </c>
      <c r="SZ19">
        <v>0.2</v>
      </c>
      <c r="TA19">
        <v>0.2</v>
      </c>
      <c r="TB19">
        <v>0</v>
      </c>
      <c r="TC19">
        <v>0</v>
      </c>
      <c r="TD19">
        <v>0.2</v>
      </c>
      <c r="TE19">
        <v>0</v>
      </c>
      <c r="TF19">
        <v>0.2</v>
      </c>
      <c r="TG19">
        <v>0</v>
      </c>
      <c r="TH19">
        <v>0.2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0.2</v>
      </c>
      <c r="TO19">
        <v>0</v>
      </c>
      <c r="TP19">
        <v>0</v>
      </c>
      <c r="TQ19">
        <v>0.2</v>
      </c>
      <c r="TR19">
        <v>0.2</v>
      </c>
      <c r="TS19">
        <v>0.2</v>
      </c>
      <c r="TT19">
        <v>0.2</v>
      </c>
      <c r="TU19">
        <v>0.2</v>
      </c>
      <c r="TV19">
        <v>0</v>
      </c>
      <c r="TW19">
        <v>0</v>
      </c>
      <c r="TX19">
        <v>0.2</v>
      </c>
      <c r="TY19">
        <v>0</v>
      </c>
      <c r="TZ19">
        <v>0</v>
      </c>
      <c r="UA19">
        <v>0.2</v>
      </c>
      <c r="UB19">
        <v>0.2</v>
      </c>
      <c r="UC19">
        <v>0.2</v>
      </c>
      <c r="UD19">
        <v>0</v>
      </c>
      <c r="UE19">
        <v>0.2</v>
      </c>
      <c r="UF19">
        <v>0.2</v>
      </c>
      <c r="UG19">
        <v>0.2</v>
      </c>
      <c r="UH19">
        <v>0</v>
      </c>
      <c r="UI19">
        <v>0</v>
      </c>
      <c r="UJ19">
        <v>0.2</v>
      </c>
      <c r="UK19">
        <v>0</v>
      </c>
      <c r="UL19">
        <v>0.2</v>
      </c>
      <c r="UM19">
        <v>0</v>
      </c>
      <c r="UN19">
        <v>0.2</v>
      </c>
      <c r="UO19">
        <v>0.2</v>
      </c>
      <c r="UP19">
        <v>0.2</v>
      </c>
      <c r="UQ19">
        <v>0.2</v>
      </c>
      <c r="UR19">
        <v>0.2</v>
      </c>
      <c r="US19">
        <v>0</v>
      </c>
      <c r="UT19">
        <v>0.2</v>
      </c>
      <c r="UU19">
        <v>0.2</v>
      </c>
      <c r="UV19">
        <v>0</v>
      </c>
      <c r="UW19">
        <v>0.2</v>
      </c>
      <c r="UX19">
        <v>0.2</v>
      </c>
      <c r="UY19">
        <v>0.2</v>
      </c>
      <c r="UZ19">
        <v>0.2</v>
      </c>
      <c r="VA19">
        <v>0</v>
      </c>
      <c r="VB19">
        <v>0</v>
      </c>
      <c r="VC19">
        <v>0.2</v>
      </c>
      <c r="VD19">
        <v>0</v>
      </c>
      <c r="VE19">
        <v>0.2</v>
      </c>
      <c r="VF19">
        <v>0.2</v>
      </c>
      <c r="VG19">
        <v>0</v>
      </c>
      <c r="VH19">
        <v>0.2</v>
      </c>
      <c r="VI19">
        <v>0.2</v>
      </c>
      <c r="VJ19">
        <v>0.2</v>
      </c>
      <c r="VK19">
        <v>0</v>
      </c>
      <c r="VL19">
        <v>0</v>
      </c>
      <c r="VM19">
        <v>0.2</v>
      </c>
      <c r="VN19">
        <v>0.2</v>
      </c>
      <c r="VO19">
        <v>0</v>
      </c>
      <c r="VP19">
        <v>0</v>
      </c>
      <c r="VQ19">
        <v>0.2</v>
      </c>
      <c r="VR19">
        <v>0.2</v>
      </c>
      <c r="VS19">
        <v>0.2</v>
      </c>
      <c r="VT19">
        <v>0.2</v>
      </c>
      <c r="VU19">
        <v>0.2</v>
      </c>
      <c r="VV19">
        <v>0</v>
      </c>
      <c r="VW19">
        <v>0</v>
      </c>
      <c r="VX19">
        <v>0</v>
      </c>
      <c r="VY19">
        <v>0</v>
      </c>
      <c r="VZ19">
        <v>0.2</v>
      </c>
      <c r="WA19">
        <v>0</v>
      </c>
      <c r="WB19">
        <v>0</v>
      </c>
      <c r="WC19">
        <v>0</v>
      </c>
      <c r="WD19">
        <v>0.2</v>
      </c>
      <c r="WE19">
        <v>0.2</v>
      </c>
      <c r="WF19">
        <v>0.2</v>
      </c>
      <c r="WG19">
        <v>0.2</v>
      </c>
      <c r="WH19">
        <v>0.2</v>
      </c>
      <c r="WI19">
        <v>0</v>
      </c>
      <c r="WJ19">
        <v>0.2</v>
      </c>
      <c r="WK19">
        <v>0</v>
      </c>
      <c r="WL19">
        <v>0</v>
      </c>
      <c r="WM19">
        <v>0</v>
      </c>
      <c r="WN19">
        <v>0.2</v>
      </c>
      <c r="WO19">
        <v>0.2</v>
      </c>
      <c r="WP19">
        <v>0</v>
      </c>
      <c r="WQ19">
        <v>0.2</v>
      </c>
      <c r="WR19">
        <v>0.2</v>
      </c>
      <c r="WS19">
        <v>0</v>
      </c>
      <c r="WT19">
        <v>0.2</v>
      </c>
      <c r="WU19">
        <v>0</v>
      </c>
      <c r="WV19">
        <v>0.2</v>
      </c>
      <c r="WW19">
        <v>0.2</v>
      </c>
      <c r="WX19">
        <v>0.2</v>
      </c>
      <c r="WY19">
        <v>0</v>
      </c>
      <c r="WZ19">
        <v>0</v>
      </c>
      <c r="XA19">
        <v>0.2</v>
      </c>
      <c r="XB19">
        <v>0</v>
      </c>
      <c r="XC19">
        <v>0</v>
      </c>
      <c r="XD19">
        <v>0.2</v>
      </c>
      <c r="XE19">
        <v>0</v>
      </c>
      <c r="XF19">
        <v>0.2</v>
      </c>
      <c r="XG19">
        <v>0.2</v>
      </c>
      <c r="XH19">
        <v>0</v>
      </c>
      <c r="XI19">
        <v>0</v>
      </c>
      <c r="XJ19">
        <v>0.2</v>
      </c>
      <c r="XK19">
        <v>0.2</v>
      </c>
      <c r="XL19">
        <v>0.2</v>
      </c>
      <c r="XM19">
        <v>0</v>
      </c>
      <c r="XN19">
        <v>0.2</v>
      </c>
      <c r="XO19">
        <v>0.2</v>
      </c>
      <c r="XP19">
        <v>0.2</v>
      </c>
      <c r="XQ19">
        <v>0</v>
      </c>
      <c r="XR19">
        <v>0</v>
      </c>
      <c r="XS19">
        <v>0</v>
      </c>
      <c r="XT19">
        <v>0.2</v>
      </c>
      <c r="XU19">
        <v>0.2</v>
      </c>
      <c r="XV19">
        <v>0</v>
      </c>
      <c r="XW19">
        <v>0.2</v>
      </c>
      <c r="XX19">
        <v>0.2</v>
      </c>
      <c r="XY19">
        <v>0.2</v>
      </c>
      <c r="XZ19">
        <v>0</v>
      </c>
      <c r="YA19">
        <v>0.2</v>
      </c>
      <c r="YB19">
        <v>0</v>
      </c>
      <c r="YC19">
        <v>0.2</v>
      </c>
      <c r="YD19">
        <v>0</v>
      </c>
      <c r="YE19">
        <v>0</v>
      </c>
      <c r="YF19">
        <v>0.2</v>
      </c>
      <c r="YG19">
        <v>0.2</v>
      </c>
      <c r="YH19">
        <v>0.2</v>
      </c>
      <c r="YI19">
        <v>0</v>
      </c>
      <c r="YJ19">
        <v>0</v>
      </c>
      <c r="YK19">
        <v>0.2</v>
      </c>
      <c r="YL19">
        <v>0.2</v>
      </c>
      <c r="YM19">
        <v>0</v>
      </c>
      <c r="YN19">
        <v>0</v>
      </c>
      <c r="YO19">
        <v>0.2</v>
      </c>
      <c r="YP19">
        <v>0</v>
      </c>
      <c r="YQ19">
        <v>0</v>
      </c>
      <c r="YR19">
        <v>0</v>
      </c>
      <c r="YS19">
        <v>0.2</v>
      </c>
      <c r="YT19">
        <v>0.2</v>
      </c>
      <c r="YU19">
        <v>0.2</v>
      </c>
      <c r="YV19">
        <v>0.2</v>
      </c>
      <c r="YW19">
        <v>0</v>
      </c>
      <c r="YX19">
        <v>0</v>
      </c>
      <c r="YY19">
        <v>0</v>
      </c>
      <c r="YZ19">
        <v>0</v>
      </c>
      <c r="ZA19">
        <v>0.2</v>
      </c>
      <c r="ZB19">
        <v>0</v>
      </c>
      <c r="ZC19">
        <v>0</v>
      </c>
      <c r="ZD19">
        <v>0.2</v>
      </c>
      <c r="ZE19">
        <v>0.2</v>
      </c>
      <c r="ZF19">
        <v>0.2</v>
      </c>
      <c r="ZG19">
        <v>0</v>
      </c>
      <c r="ZH19">
        <v>0.2</v>
      </c>
      <c r="ZI19">
        <v>0.2</v>
      </c>
      <c r="ZJ19">
        <v>0</v>
      </c>
      <c r="ZK19">
        <v>0</v>
      </c>
      <c r="ZL19">
        <v>0.2</v>
      </c>
      <c r="ZM19">
        <v>0</v>
      </c>
      <c r="ZN19">
        <v>0</v>
      </c>
      <c r="ZO19">
        <v>0.2</v>
      </c>
      <c r="ZP19">
        <v>0</v>
      </c>
      <c r="ZQ19">
        <v>0</v>
      </c>
      <c r="ZR19">
        <v>0.2</v>
      </c>
      <c r="ZS19">
        <v>0.2</v>
      </c>
      <c r="ZT19">
        <v>0</v>
      </c>
      <c r="ZU19">
        <v>0.2</v>
      </c>
      <c r="ZV19">
        <v>0</v>
      </c>
      <c r="ZW19">
        <v>0.2</v>
      </c>
      <c r="ZX19">
        <v>0.2</v>
      </c>
      <c r="ZY19">
        <v>0</v>
      </c>
      <c r="ZZ19">
        <v>0.2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0.2</v>
      </c>
      <c r="AAG19">
        <v>0</v>
      </c>
      <c r="AAH19">
        <v>0.2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0.2</v>
      </c>
      <c r="AAO19">
        <v>0</v>
      </c>
      <c r="AAP19">
        <v>0.2</v>
      </c>
      <c r="AAQ19">
        <v>0.2</v>
      </c>
      <c r="AAR19">
        <v>0</v>
      </c>
      <c r="AAS19">
        <v>0</v>
      </c>
      <c r="AAT19">
        <v>0.2</v>
      </c>
      <c r="AAU19">
        <v>0</v>
      </c>
      <c r="AAV19">
        <v>0.2</v>
      </c>
      <c r="AAW19">
        <v>0</v>
      </c>
      <c r="AAX19">
        <v>0.2</v>
      </c>
      <c r="AAY19">
        <v>0.2</v>
      </c>
      <c r="AAZ19">
        <v>0.2</v>
      </c>
      <c r="ABA19">
        <v>0</v>
      </c>
      <c r="ABB19">
        <v>0</v>
      </c>
      <c r="ABC19">
        <v>0.2</v>
      </c>
      <c r="ABD19">
        <v>0</v>
      </c>
      <c r="ABE19">
        <v>0.2</v>
      </c>
      <c r="ABF19">
        <v>0</v>
      </c>
      <c r="ABG19">
        <v>0.2</v>
      </c>
      <c r="ABH19">
        <v>0.2</v>
      </c>
      <c r="ABI19">
        <v>0.2</v>
      </c>
      <c r="ABJ19">
        <v>0</v>
      </c>
      <c r="ABK19">
        <v>0.2</v>
      </c>
      <c r="ABL19">
        <v>0.2</v>
      </c>
      <c r="ABM19">
        <v>0.2</v>
      </c>
      <c r="ABN19">
        <v>0</v>
      </c>
      <c r="ABO19">
        <v>0</v>
      </c>
      <c r="ABP19">
        <v>0.2</v>
      </c>
      <c r="ABQ19">
        <v>0</v>
      </c>
      <c r="ABR19">
        <v>0.2</v>
      </c>
      <c r="ABS19">
        <v>0.2</v>
      </c>
      <c r="ABT19">
        <v>0</v>
      </c>
      <c r="ABU19">
        <v>0.2</v>
      </c>
      <c r="ABV19">
        <v>0</v>
      </c>
      <c r="ABW19">
        <v>0</v>
      </c>
      <c r="ABX19">
        <v>0</v>
      </c>
      <c r="ABY19">
        <v>0.2</v>
      </c>
      <c r="ABZ19">
        <v>0.2</v>
      </c>
      <c r="ACA19">
        <v>0</v>
      </c>
      <c r="ACB19">
        <v>0.2</v>
      </c>
      <c r="ACC19">
        <v>0.2</v>
      </c>
      <c r="ACD19">
        <v>0.2</v>
      </c>
      <c r="ACE19">
        <v>0.2</v>
      </c>
      <c r="ACF19">
        <v>0</v>
      </c>
      <c r="ACG19">
        <v>0.2</v>
      </c>
      <c r="ACH19">
        <v>0.2</v>
      </c>
      <c r="ACI19">
        <v>0.2</v>
      </c>
      <c r="ACJ19">
        <v>0</v>
      </c>
      <c r="ACK19">
        <v>0</v>
      </c>
      <c r="ACL19">
        <v>0</v>
      </c>
      <c r="ACM19">
        <v>0.2</v>
      </c>
      <c r="ACN19">
        <v>0</v>
      </c>
      <c r="ACO19">
        <v>0.2</v>
      </c>
      <c r="ACP19">
        <v>0</v>
      </c>
      <c r="ACQ19">
        <v>0</v>
      </c>
      <c r="ACR19">
        <v>0</v>
      </c>
      <c r="ACS19">
        <v>0.2</v>
      </c>
      <c r="ACT19">
        <v>0.2</v>
      </c>
      <c r="ACU19">
        <v>0</v>
      </c>
      <c r="ACV19">
        <v>0.2</v>
      </c>
      <c r="ACW19">
        <v>0.2</v>
      </c>
      <c r="ACX19">
        <v>0</v>
      </c>
      <c r="ACY19">
        <v>0</v>
      </c>
      <c r="ACZ19">
        <v>0.2</v>
      </c>
      <c r="ADA19">
        <v>0</v>
      </c>
      <c r="ADB19">
        <v>0.2</v>
      </c>
      <c r="ADC19">
        <v>0.2</v>
      </c>
      <c r="ADD19">
        <v>0</v>
      </c>
      <c r="ADE19">
        <v>0.2</v>
      </c>
      <c r="ADF19">
        <v>0.2</v>
      </c>
      <c r="ADG19">
        <v>0</v>
      </c>
      <c r="ADH19">
        <v>0</v>
      </c>
      <c r="ADI19">
        <v>0</v>
      </c>
      <c r="ADJ19">
        <v>0.2</v>
      </c>
      <c r="ADK19">
        <v>0</v>
      </c>
      <c r="ADL19">
        <v>0</v>
      </c>
      <c r="ADM19">
        <v>0.2</v>
      </c>
      <c r="ADN19">
        <v>0</v>
      </c>
      <c r="ADO19">
        <v>0.2</v>
      </c>
      <c r="ADP19">
        <v>0</v>
      </c>
      <c r="ADQ19">
        <v>0</v>
      </c>
      <c r="ADR19">
        <v>0</v>
      </c>
      <c r="ADS19">
        <v>0.2</v>
      </c>
      <c r="ADT19">
        <v>0</v>
      </c>
      <c r="ADU19">
        <v>0</v>
      </c>
      <c r="ADV19">
        <v>0.2</v>
      </c>
      <c r="ADW19">
        <v>0</v>
      </c>
      <c r="ADX19">
        <v>0.2</v>
      </c>
      <c r="ADY19">
        <v>0.2</v>
      </c>
      <c r="ADZ19">
        <v>0.2</v>
      </c>
      <c r="AEA19">
        <v>0.2</v>
      </c>
      <c r="AEB19">
        <v>0.2</v>
      </c>
      <c r="AEC19">
        <v>0</v>
      </c>
      <c r="AED19">
        <v>0.2</v>
      </c>
      <c r="AEE19">
        <v>0.2</v>
      </c>
      <c r="AEF19">
        <v>0.2</v>
      </c>
      <c r="AEG19">
        <v>0</v>
      </c>
      <c r="AEH19">
        <v>0</v>
      </c>
      <c r="AEI19">
        <v>0.2</v>
      </c>
      <c r="AEJ19">
        <v>0</v>
      </c>
      <c r="AEK19">
        <v>0</v>
      </c>
      <c r="AEL19">
        <v>0.2</v>
      </c>
      <c r="AEM19">
        <v>0.2</v>
      </c>
      <c r="AEN19">
        <v>0.2</v>
      </c>
      <c r="AEO19">
        <v>0.2</v>
      </c>
      <c r="AEP19">
        <v>0.2</v>
      </c>
      <c r="AEQ19">
        <v>0</v>
      </c>
      <c r="AER19">
        <v>0</v>
      </c>
      <c r="AES19">
        <v>0.2</v>
      </c>
      <c r="AET19">
        <v>0.2</v>
      </c>
      <c r="AEU19">
        <v>0.2</v>
      </c>
      <c r="AEV19">
        <v>0.2</v>
      </c>
      <c r="AEW19">
        <v>0.2</v>
      </c>
      <c r="AEX19">
        <v>0.2</v>
      </c>
      <c r="AEY19">
        <v>0</v>
      </c>
      <c r="AEZ19">
        <v>0.2</v>
      </c>
      <c r="AFA19">
        <v>0.2</v>
      </c>
      <c r="AFB19">
        <v>0</v>
      </c>
      <c r="AFC19">
        <v>0.2</v>
      </c>
      <c r="AFD19">
        <v>0</v>
      </c>
      <c r="AFE19">
        <v>0.2</v>
      </c>
      <c r="AFF19">
        <v>0</v>
      </c>
      <c r="AFG19">
        <v>0.2</v>
      </c>
      <c r="AFH19">
        <v>0</v>
      </c>
      <c r="AFI19">
        <v>0.2</v>
      </c>
      <c r="AFJ19">
        <v>0.2</v>
      </c>
      <c r="AFK19">
        <v>0</v>
      </c>
      <c r="AFL19">
        <v>0</v>
      </c>
      <c r="AFM19">
        <v>0</v>
      </c>
      <c r="AFN19">
        <v>0.2</v>
      </c>
      <c r="AFO19">
        <v>0</v>
      </c>
      <c r="AFP19">
        <v>0.2</v>
      </c>
      <c r="AFQ19">
        <v>0</v>
      </c>
      <c r="AFR19">
        <v>0</v>
      </c>
      <c r="AFS19">
        <v>0</v>
      </c>
      <c r="AFT19">
        <v>0</v>
      </c>
      <c r="AFU19">
        <v>0.2</v>
      </c>
      <c r="AFV19">
        <v>0</v>
      </c>
      <c r="AFW19">
        <v>0</v>
      </c>
      <c r="AFX19">
        <v>0</v>
      </c>
      <c r="AFY19">
        <v>0.2</v>
      </c>
      <c r="AFZ19">
        <v>0</v>
      </c>
      <c r="AGA19">
        <v>0.2</v>
      </c>
      <c r="AGB19">
        <v>0</v>
      </c>
      <c r="AGC19">
        <v>0</v>
      </c>
      <c r="AGD19">
        <v>0.2</v>
      </c>
      <c r="AGE19">
        <v>0.2</v>
      </c>
      <c r="AGF19">
        <v>0</v>
      </c>
      <c r="AGG19">
        <v>0.2</v>
      </c>
      <c r="AGH19">
        <v>0.2</v>
      </c>
      <c r="AGI19">
        <v>0.2</v>
      </c>
      <c r="AGJ19">
        <v>0.2</v>
      </c>
      <c r="AGK19">
        <v>0.2</v>
      </c>
      <c r="AGL19">
        <v>0</v>
      </c>
      <c r="AGM19">
        <v>0</v>
      </c>
      <c r="AGN19">
        <v>0.2</v>
      </c>
      <c r="AGO19">
        <v>0</v>
      </c>
      <c r="AGP19">
        <v>0</v>
      </c>
      <c r="AGQ19">
        <v>0</v>
      </c>
      <c r="AGR19">
        <v>0</v>
      </c>
      <c r="AGS19">
        <v>0</v>
      </c>
      <c r="AGT19">
        <v>0.2</v>
      </c>
      <c r="AGU19">
        <v>0.2</v>
      </c>
      <c r="AGV19">
        <v>0.2</v>
      </c>
      <c r="AGW19">
        <v>0</v>
      </c>
      <c r="AGX19">
        <v>0</v>
      </c>
      <c r="AGY19">
        <v>0.2</v>
      </c>
      <c r="AGZ19">
        <v>0.2</v>
      </c>
      <c r="AHA19">
        <v>0.2</v>
      </c>
      <c r="AHB19">
        <v>0.2</v>
      </c>
      <c r="AHC19">
        <v>0</v>
      </c>
      <c r="AHD19">
        <v>0.2</v>
      </c>
      <c r="AHE19">
        <v>0</v>
      </c>
      <c r="AHF19">
        <v>0.2</v>
      </c>
      <c r="AHG19">
        <v>0</v>
      </c>
      <c r="AHH19">
        <v>0.2</v>
      </c>
      <c r="AHI19">
        <v>0.2</v>
      </c>
      <c r="AHJ19">
        <v>0</v>
      </c>
      <c r="AHK19">
        <v>0.2</v>
      </c>
      <c r="AHL19">
        <v>0.2</v>
      </c>
      <c r="AHM19">
        <v>0</v>
      </c>
      <c r="AHN19">
        <v>0.2</v>
      </c>
      <c r="AHO19">
        <v>0</v>
      </c>
      <c r="AHP19">
        <v>0</v>
      </c>
      <c r="AHQ19">
        <v>0.2</v>
      </c>
      <c r="AHR19">
        <v>0.2</v>
      </c>
      <c r="AHS19">
        <v>0</v>
      </c>
      <c r="AHT19">
        <v>0.2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0.2</v>
      </c>
      <c r="AIB19">
        <v>0</v>
      </c>
      <c r="AIC19">
        <v>0.2</v>
      </c>
      <c r="AID19">
        <v>0.2</v>
      </c>
      <c r="AIE19">
        <v>0.2</v>
      </c>
      <c r="AIF19">
        <v>0.2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0.2</v>
      </c>
      <c r="AIN19">
        <v>0</v>
      </c>
      <c r="AIO19">
        <v>0.2</v>
      </c>
      <c r="AIP19">
        <v>0.2</v>
      </c>
      <c r="AIQ19">
        <v>0</v>
      </c>
      <c r="AIR19">
        <v>0</v>
      </c>
      <c r="AIS19">
        <v>0</v>
      </c>
      <c r="AIT19">
        <v>0</v>
      </c>
      <c r="AIU19">
        <v>0.2</v>
      </c>
      <c r="AIV19">
        <v>0</v>
      </c>
      <c r="AIW19">
        <v>0.2</v>
      </c>
      <c r="AIX19">
        <v>0.2</v>
      </c>
      <c r="AIY19">
        <v>0</v>
      </c>
      <c r="AIZ19">
        <v>0</v>
      </c>
      <c r="AJA19">
        <v>0.2</v>
      </c>
      <c r="AJB19">
        <v>0</v>
      </c>
      <c r="AJC19">
        <v>0</v>
      </c>
      <c r="AJD19">
        <v>0</v>
      </c>
      <c r="AJE19">
        <v>0</v>
      </c>
      <c r="AJF19">
        <v>0.2</v>
      </c>
      <c r="AJG19">
        <v>0.2</v>
      </c>
      <c r="AJH19">
        <v>0.2</v>
      </c>
      <c r="AJI19">
        <v>0.2</v>
      </c>
      <c r="AJJ19">
        <v>0</v>
      </c>
      <c r="AJK19">
        <v>0</v>
      </c>
      <c r="AJL19">
        <v>0</v>
      </c>
      <c r="AJM19">
        <v>0.2</v>
      </c>
      <c r="AJN19">
        <v>0</v>
      </c>
      <c r="AJO19">
        <v>0</v>
      </c>
      <c r="AJP19">
        <v>0.2</v>
      </c>
      <c r="AJQ19">
        <v>0</v>
      </c>
      <c r="AJR19">
        <v>0.2</v>
      </c>
      <c r="AJS19">
        <v>0.2</v>
      </c>
      <c r="AJT19">
        <v>0</v>
      </c>
      <c r="AJU19">
        <v>0.2</v>
      </c>
      <c r="AJV19">
        <v>0.2</v>
      </c>
      <c r="AJW19">
        <v>0.2</v>
      </c>
      <c r="AJX19">
        <v>0</v>
      </c>
      <c r="AJY19">
        <v>0.2</v>
      </c>
      <c r="AJZ19">
        <v>0</v>
      </c>
      <c r="AKA19">
        <v>0.2</v>
      </c>
      <c r="AKB19">
        <v>0.2</v>
      </c>
      <c r="AKC19">
        <v>0.2</v>
      </c>
      <c r="AKD19">
        <v>0</v>
      </c>
      <c r="AKE19">
        <v>0.2</v>
      </c>
      <c r="AKF19">
        <v>0</v>
      </c>
      <c r="AKG19">
        <v>0</v>
      </c>
      <c r="AKH19">
        <v>0</v>
      </c>
      <c r="AKI19">
        <v>0.2</v>
      </c>
      <c r="AKJ19">
        <v>0</v>
      </c>
      <c r="AKK19">
        <v>0.2</v>
      </c>
      <c r="AKL19">
        <v>0</v>
      </c>
      <c r="AKM19">
        <v>0.2</v>
      </c>
      <c r="AKN19">
        <v>0.2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0.2</v>
      </c>
      <c r="AKU19">
        <v>0</v>
      </c>
      <c r="AKV19">
        <v>0.2</v>
      </c>
      <c r="AKW19">
        <v>0.2</v>
      </c>
      <c r="AKX19">
        <v>0</v>
      </c>
      <c r="AKY19">
        <v>0</v>
      </c>
      <c r="AKZ19">
        <v>0.2</v>
      </c>
      <c r="ALA19">
        <v>0</v>
      </c>
      <c r="ALB19">
        <v>0.2</v>
      </c>
      <c r="ALC19">
        <v>0.2</v>
      </c>
      <c r="ALD19">
        <v>0.2</v>
      </c>
      <c r="ALE19">
        <v>0</v>
      </c>
      <c r="ALF19">
        <v>0</v>
      </c>
      <c r="ALG19">
        <v>0.2</v>
      </c>
      <c r="ALH19">
        <v>0.2</v>
      </c>
      <c r="ALI19">
        <v>0.2</v>
      </c>
      <c r="ALJ19">
        <v>0</v>
      </c>
      <c r="ALK19">
        <v>0.2</v>
      </c>
      <c r="ALL19">
        <v>0</v>
      </c>
      <c r="ALM19">
        <v>0</v>
      </c>
      <c r="ALN19">
        <v>0</v>
      </c>
      <c r="ALO19">
        <v>0.2</v>
      </c>
      <c r="ALP19">
        <v>0</v>
      </c>
      <c r="ALQ19">
        <v>0.2</v>
      </c>
      <c r="ALR19">
        <v>0</v>
      </c>
      <c r="ALS19">
        <v>0.2</v>
      </c>
      <c r="ALT19">
        <v>0</v>
      </c>
      <c r="ALU19">
        <v>0.2</v>
      </c>
      <c r="ALV19">
        <v>0.2</v>
      </c>
      <c r="ALW19">
        <v>0</v>
      </c>
      <c r="ALX19">
        <v>0</v>
      </c>
      <c r="ALY19">
        <v>0.2</v>
      </c>
      <c r="ALZ19">
        <v>0.2</v>
      </c>
      <c r="AMA19">
        <v>0</v>
      </c>
      <c r="AMB19">
        <v>0</v>
      </c>
      <c r="AMC19">
        <v>0</v>
      </c>
      <c r="AMD19">
        <v>0</v>
      </c>
      <c r="AME19">
        <v>0.2</v>
      </c>
      <c r="AMF19">
        <v>0.2</v>
      </c>
      <c r="AMG19">
        <v>0.2</v>
      </c>
      <c r="AMH19">
        <v>0</v>
      </c>
      <c r="AMI19">
        <v>0.2</v>
      </c>
      <c r="AMJ19">
        <v>0</v>
      </c>
      <c r="AMK19">
        <v>0.2</v>
      </c>
      <c r="AML19">
        <v>0.2</v>
      </c>
      <c r="AMM19">
        <v>0.2</v>
      </c>
      <c r="AMN19">
        <v>0</v>
      </c>
      <c r="AMO19">
        <v>0.2</v>
      </c>
      <c r="AMP19">
        <v>0.2</v>
      </c>
      <c r="AMQ19">
        <v>0.2</v>
      </c>
      <c r="AMR19">
        <v>0.2</v>
      </c>
      <c r="AMS19">
        <v>0.2</v>
      </c>
      <c r="AMT19">
        <v>0.2</v>
      </c>
      <c r="AMU19">
        <v>0.2</v>
      </c>
      <c r="AMV19">
        <v>0</v>
      </c>
      <c r="AMW19">
        <v>0</v>
      </c>
      <c r="AMX19">
        <v>0.2</v>
      </c>
      <c r="AMY19">
        <v>0.2</v>
      </c>
      <c r="AMZ19">
        <v>0</v>
      </c>
      <c r="ANA19">
        <v>0</v>
      </c>
      <c r="ANB19">
        <v>0.2</v>
      </c>
      <c r="ANC19">
        <v>0</v>
      </c>
      <c r="AND19">
        <v>0.2</v>
      </c>
      <c r="ANE19">
        <v>0</v>
      </c>
      <c r="ANF19">
        <v>0.2</v>
      </c>
      <c r="ANG19">
        <v>0</v>
      </c>
      <c r="ANH19">
        <v>0.2</v>
      </c>
      <c r="ANI19">
        <v>0</v>
      </c>
      <c r="ANJ19">
        <v>0.2</v>
      </c>
      <c r="ANK19">
        <v>0</v>
      </c>
      <c r="ANL19">
        <v>0</v>
      </c>
      <c r="ANM19">
        <v>0.2</v>
      </c>
      <c r="ANN19">
        <v>0</v>
      </c>
      <c r="ANO19">
        <v>0</v>
      </c>
      <c r="ANP19">
        <v>0</v>
      </c>
      <c r="ANQ19">
        <v>0.2</v>
      </c>
      <c r="ANR19">
        <v>0.2</v>
      </c>
      <c r="ANS19">
        <v>0</v>
      </c>
      <c r="ANT19">
        <v>0</v>
      </c>
      <c r="ANU19">
        <v>0.2</v>
      </c>
      <c r="ANV19">
        <v>0</v>
      </c>
      <c r="ANW19">
        <v>0</v>
      </c>
      <c r="ANX19">
        <v>0.2</v>
      </c>
      <c r="ANY19">
        <v>0.2</v>
      </c>
      <c r="ANZ19">
        <v>0</v>
      </c>
      <c r="AOA19">
        <v>0</v>
      </c>
      <c r="AOB19">
        <v>0.2</v>
      </c>
      <c r="AOC19">
        <v>0.2</v>
      </c>
      <c r="AOD19">
        <v>0.2</v>
      </c>
      <c r="AOE19">
        <v>0.2</v>
      </c>
      <c r="AOF19">
        <v>0</v>
      </c>
      <c r="AOG19">
        <v>0</v>
      </c>
      <c r="AOH19">
        <v>0.2</v>
      </c>
      <c r="AOI19">
        <v>0</v>
      </c>
      <c r="AOJ19">
        <v>0</v>
      </c>
      <c r="AOK19">
        <v>0.2</v>
      </c>
      <c r="AOL19">
        <v>0</v>
      </c>
      <c r="AOM19">
        <v>0.2</v>
      </c>
      <c r="AON19">
        <v>0</v>
      </c>
      <c r="AOO19">
        <v>0.2</v>
      </c>
      <c r="AOP19">
        <v>0</v>
      </c>
      <c r="AOQ19">
        <v>0.2</v>
      </c>
      <c r="AOR19">
        <v>0.2</v>
      </c>
      <c r="AOS19">
        <v>0.2</v>
      </c>
      <c r="AOT19">
        <v>0.2</v>
      </c>
      <c r="AOU19">
        <v>0.2</v>
      </c>
      <c r="AOV19">
        <v>0</v>
      </c>
      <c r="AOW19">
        <v>0.2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0.2</v>
      </c>
      <c r="APF19">
        <v>0.2</v>
      </c>
      <c r="APG19">
        <v>0.2</v>
      </c>
      <c r="APH19">
        <v>0</v>
      </c>
      <c r="API19">
        <v>0</v>
      </c>
      <c r="APJ19">
        <v>0.2</v>
      </c>
      <c r="APK19">
        <v>0</v>
      </c>
      <c r="APL19">
        <v>0</v>
      </c>
      <c r="APM19">
        <v>0.2</v>
      </c>
      <c r="APN19">
        <v>0</v>
      </c>
      <c r="APO19">
        <v>0.2</v>
      </c>
      <c r="APP19">
        <v>0</v>
      </c>
      <c r="APQ19">
        <v>0</v>
      </c>
      <c r="APR19">
        <v>0</v>
      </c>
      <c r="APS19">
        <v>0</v>
      </c>
      <c r="APT19">
        <v>0.2</v>
      </c>
      <c r="APU19">
        <v>0</v>
      </c>
      <c r="APV19">
        <v>0</v>
      </c>
      <c r="APW19">
        <v>0.2</v>
      </c>
      <c r="APX19">
        <v>0.2</v>
      </c>
      <c r="APY19">
        <v>0.2</v>
      </c>
      <c r="APZ19">
        <v>0</v>
      </c>
      <c r="AQA19">
        <v>0</v>
      </c>
      <c r="AQB19">
        <v>0.2</v>
      </c>
      <c r="AQC19">
        <v>0.2</v>
      </c>
      <c r="AQD19">
        <v>0</v>
      </c>
      <c r="AQE19">
        <v>0</v>
      </c>
      <c r="AQF19">
        <v>0.2</v>
      </c>
      <c r="AQG19">
        <v>0.2</v>
      </c>
      <c r="AQH19">
        <v>0.2</v>
      </c>
      <c r="AQI19">
        <v>0</v>
      </c>
      <c r="AQJ19">
        <v>0</v>
      </c>
      <c r="AQK19">
        <v>0</v>
      </c>
      <c r="AQL19">
        <v>0</v>
      </c>
      <c r="AQM19">
        <v>0.2</v>
      </c>
      <c r="AQN19">
        <v>0.2</v>
      </c>
      <c r="AQO19">
        <v>0</v>
      </c>
      <c r="AQP19">
        <v>0</v>
      </c>
      <c r="AQQ19">
        <v>0.2</v>
      </c>
      <c r="AQR19">
        <v>0</v>
      </c>
      <c r="AQS19">
        <v>0</v>
      </c>
      <c r="AQT19">
        <v>0.2</v>
      </c>
      <c r="AQU19">
        <v>0.2</v>
      </c>
      <c r="AQV19">
        <v>0</v>
      </c>
      <c r="AQW19">
        <v>0</v>
      </c>
      <c r="AQX19">
        <v>0</v>
      </c>
      <c r="AQY19">
        <v>0</v>
      </c>
      <c r="AQZ19">
        <v>0.2</v>
      </c>
      <c r="ARA19">
        <v>0</v>
      </c>
      <c r="ARB19">
        <v>0.2</v>
      </c>
      <c r="ARC19">
        <v>0.2</v>
      </c>
      <c r="ARD19">
        <v>0</v>
      </c>
      <c r="ARE19">
        <v>0</v>
      </c>
      <c r="ARF19">
        <v>0</v>
      </c>
      <c r="ARG19">
        <v>0</v>
      </c>
      <c r="ARH19">
        <v>0.2</v>
      </c>
      <c r="ARI19">
        <v>0</v>
      </c>
      <c r="ARJ19">
        <v>0</v>
      </c>
      <c r="ARK19">
        <v>0</v>
      </c>
      <c r="ARL19">
        <v>0</v>
      </c>
      <c r="ARM19">
        <v>0.2</v>
      </c>
      <c r="ARN19">
        <v>0</v>
      </c>
      <c r="ARO19">
        <v>0.2</v>
      </c>
      <c r="ARP19">
        <v>0</v>
      </c>
      <c r="ARQ19">
        <v>0.2</v>
      </c>
      <c r="ARR19">
        <v>0</v>
      </c>
      <c r="ARS19">
        <v>0.2</v>
      </c>
      <c r="ART19">
        <v>0</v>
      </c>
      <c r="ARU19">
        <v>0.2</v>
      </c>
      <c r="ARV19">
        <v>0.2</v>
      </c>
      <c r="ARW19">
        <v>0.2</v>
      </c>
      <c r="ARX19">
        <v>0.2</v>
      </c>
      <c r="ARY19">
        <v>0.2</v>
      </c>
      <c r="ARZ19">
        <v>0.2</v>
      </c>
      <c r="ASA19">
        <v>0.2</v>
      </c>
      <c r="ASB19">
        <v>0</v>
      </c>
      <c r="ASC19">
        <v>0.2</v>
      </c>
      <c r="ASD19">
        <v>0</v>
      </c>
      <c r="ASE19">
        <v>0.2</v>
      </c>
      <c r="ASF19">
        <v>0</v>
      </c>
      <c r="ASG19">
        <v>0</v>
      </c>
      <c r="ASH19">
        <v>0</v>
      </c>
      <c r="ASI19">
        <v>0.2</v>
      </c>
      <c r="ASJ19">
        <v>0.2</v>
      </c>
      <c r="ASK19">
        <v>0.2</v>
      </c>
      <c r="ASL19">
        <v>0</v>
      </c>
      <c r="ASM19">
        <v>0.2</v>
      </c>
      <c r="ASN19">
        <v>0.2</v>
      </c>
      <c r="ASO19">
        <v>0</v>
      </c>
      <c r="ASP19">
        <v>0</v>
      </c>
      <c r="ASQ19">
        <v>0</v>
      </c>
      <c r="ASR19">
        <v>0.2</v>
      </c>
      <c r="ASS19">
        <v>0</v>
      </c>
      <c r="AST19">
        <v>0.2</v>
      </c>
      <c r="ASU19">
        <v>0.2</v>
      </c>
      <c r="ASV19">
        <v>0.2</v>
      </c>
      <c r="ASW19">
        <v>0.2</v>
      </c>
      <c r="ASX19">
        <v>0.2</v>
      </c>
      <c r="ASY19">
        <v>0</v>
      </c>
      <c r="ASZ19">
        <v>0</v>
      </c>
      <c r="ATA19">
        <v>0</v>
      </c>
      <c r="ATB19">
        <v>0.2</v>
      </c>
      <c r="ATC19">
        <v>0</v>
      </c>
      <c r="ATD19">
        <v>0</v>
      </c>
      <c r="ATE19">
        <v>0.2</v>
      </c>
      <c r="ATF19">
        <v>0</v>
      </c>
      <c r="ATG19">
        <v>0.2</v>
      </c>
      <c r="ATH19">
        <v>0</v>
      </c>
      <c r="ATI19">
        <v>0.2</v>
      </c>
      <c r="ATJ19">
        <v>0</v>
      </c>
      <c r="ATK19">
        <v>0</v>
      </c>
      <c r="ATL19">
        <v>0.2</v>
      </c>
      <c r="ATM19">
        <v>0.2</v>
      </c>
      <c r="ATN19">
        <v>0.2</v>
      </c>
      <c r="ATO19">
        <v>0</v>
      </c>
      <c r="ATP19">
        <v>0</v>
      </c>
      <c r="ATQ19">
        <v>0</v>
      </c>
      <c r="ATR19">
        <v>0.2</v>
      </c>
      <c r="ATS19">
        <v>0</v>
      </c>
      <c r="ATT19">
        <v>0</v>
      </c>
      <c r="ATU19">
        <v>0.2</v>
      </c>
      <c r="ATV19">
        <v>0</v>
      </c>
      <c r="ATW19">
        <v>0.2</v>
      </c>
      <c r="ATX19">
        <v>0</v>
      </c>
      <c r="ATY19">
        <v>0</v>
      </c>
      <c r="ATZ19">
        <v>0.2</v>
      </c>
      <c r="AUA19">
        <v>0</v>
      </c>
      <c r="AUB19">
        <v>0.2</v>
      </c>
      <c r="AUC19">
        <v>0</v>
      </c>
      <c r="AUD19">
        <v>0.2</v>
      </c>
      <c r="AUE19">
        <v>0.2</v>
      </c>
      <c r="AUF19">
        <v>0.2</v>
      </c>
      <c r="AUG19">
        <v>0.2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0.2</v>
      </c>
      <c r="AUN19">
        <v>0</v>
      </c>
      <c r="AUO19">
        <v>0.2</v>
      </c>
      <c r="AUP19">
        <v>0.2</v>
      </c>
      <c r="AUQ19">
        <v>0</v>
      </c>
      <c r="AUR19">
        <v>0.2</v>
      </c>
      <c r="AUS19">
        <v>0.2</v>
      </c>
      <c r="AUT19">
        <v>0</v>
      </c>
      <c r="AUU19">
        <v>0.2</v>
      </c>
      <c r="AUV19">
        <v>0</v>
      </c>
      <c r="AUW19">
        <v>0.2</v>
      </c>
      <c r="AUX19">
        <v>0.2</v>
      </c>
      <c r="AUY19">
        <v>0.2</v>
      </c>
      <c r="AUZ19">
        <v>0.2</v>
      </c>
      <c r="AVA19">
        <v>0</v>
      </c>
      <c r="AVB19">
        <v>0.2</v>
      </c>
      <c r="AVC19">
        <v>0</v>
      </c>
      <c r="AVD19">
        <v>0</v>
      </c>
      <c r="AVE19">
        <v>0</v>
      </c>
      <c r="AVF19">
        <v>0</v>
      </c>
      <c r="AVG19">
        <v>0.2</v>
      </c>
      <c r="AVH19">
        <v>0.2</v>
      </c>
      <c r="AVI19">
        <v>0.2</v>
      </c>
      <c r="AVJ19">
        <v>0.2</v>
      </c>
      <c r="AVK19">
        <v>0</v>
      </c>
      <c r="AVL19">
        <v>0</v>
      </c>
      <c r="AVM19">
        <v>0.2</v>
      </c>
      <c r="AVN19">
        <v>0.2</v>
      </c>
      <c r="AVO19">
        <v>0</v>
      </c>
      <c r="AVP19">
        <v>0.2</v>
      </c>
      <c r="AVQ19">
        <v>0</v>
      </c>
      <c r="AVR19">
        <v>0</v>
      </c>
      <c r="AVS19">
        <v>0.2</v>
      </c>
      <c r="AVT19">
        <v>0</v>
      </c>
      <c r="AVU19">
        <v>0.2</v>
      </c>
      <c r="AVV19">
        <v>0</v>
      </c>
      <c r="AVW19">
        <v>0</v>
      </c>
      <c r="AVX19">
        <v>0.2</v>
      </c>
      <c r="AVY19">
        <v>0</v>
      </c>
      <c r="AVZ19">
        <v>0.2</v>
      </c>
      <c r="AWA19">
        <v>0</v>
      </c>
      <c r="AWB19">
        <v>0.2</v>
      </c>
      <c r="AWC19">
        <v>0.2</v>
      </c>
      <c r="AWD19">
        <v>0.2</v>
      </c>
      <c r="AWE19">
        <v>0.2</v>
      </c>
      <c r="AWF19">
        <v>0.2</v>
      </c>
      <c r="AWG19">
        <v>0</v>
      </c>
      <c r="AWH19">
        <v>0.2</v>
      </c>
      <c r="AWI19">
        <v>0.2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0.2</v>
      </c>
      <c r="AWP19">
        <v>0.2</v>
      </c>
      <c r="AWQ19">
        <v>0.2</v>
      </c>
      <c r="AWR19">
        <v>0.2</v>
      </c>
      <c r="AWS19">
        <v>0.2</v>
      </c>
      <c r="AWT19">
        <v>0.2</v>
      </c>
      <c r="AWU19">
        <v>0</v>
      </c>
      <c r="AWV19">
        <v>0.2</v>
      </c>
      <c r="AWW19">
        <v>0.2</v>
      </c>
      <c r="AWX19">
        <v>0</v>
      </c>
      <c r="AWY19">
        <v>0</v>
      </c>
      <c r="AWZ19">
        <v>0.2</v>
      </c>
      <c r="AXA19">
        <v>0.2</v>
      </c>
      <c r="AXB19">
        <v>0.2</v>
      </c>
      <c r="AXC19">
        <v>0.2</v>
      </c>
      <c r="AXD19">
        <v>0.2</v>
      </c>
      <c r="AXE19">
        <v>0.2</v>
      </c>
      <c r="AXF19">
        <v>0.2</v>
      </c>
      <c r="AXG19">
        <v>0.2</v>
      </c>
      <c r="AXH19">
        <v>0.2</v>
      </c>
      <c r="AXI19">
        <v>0</v>
      </c>
      <c r="AXJ19">
        <v>0</v>
      </c>
      <c r="AXK19">
        <v>0.2</v>
      </c>
      <c r="AXL19">
        <v>0</v>
      </c>
      <c r="AXM19">
        <v>0.2</v>
      </c>
      <c r="AXN19">
        <v>0</v>
      </c>
      <c r="AXO19">
        <v>0</v>
      </c>
      <c r="AXP19">
        <v>0</v>
      </c>
      <c r="AXQ19">
        <v>0.2</v>
      </c>
      <c r="AXR19">
        <v>0.2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0.2</v>
      </c>
      <c r="AXY19">
        <v>0.2</v>
      </c>
      <c r="AXZ19">
        <v>0</v>
      </c>
      <c r="AYA19">
        <v>0.2</v>
      </c>
      <c r="AYB19">
        <v>0</v>
      </c>
      <c r="AYC19">
        <v>0</v>
      </c>
      <c r="AYD19">
        <v>0.2</v>
      </c>
      <c r="AYE19">
        <v>0</v>
      </c>
      <c r="AYF19">
        <v>0</v>
      </c>
      <c r="AYG19">
        <v>0</v>
      </c>
      <c r="AYH19">
        <v>0.2</v>
      </c>
      <c r="AYI19">
        <v>0</v>
      </c>
      <c r="AYJ19">
        <v>0.2</v>
      </c>
      <c r="AYK19">
        <v>0</v>
      </c>
      <c r="AYL19">
        <v>0</v>
      </c>
      <c r="AYM19">
        <v>0.2</v>
      </c>
      <c r="AYN19">
        <v>0</v>
      </c>
      <c r="AYO19">
        <v>0.2</v>
      </c>
      <c r="AYP19">
        <v>0.2</v>
      </c>
      <c r="AYQ19">
        <v>0.2</v>
      </c>
      <c r="AYR19">
        <v>0</v>
      </c>
      <c r="AYS19">
        <v>0</v>
      </c>
      <c r="AYT19">
        <v>0.2</v>
      </c>
      <c r="AYU19">
        <v>0</v>
      </c>
      <c r="AYV19">
        <v>0</v>
      </c>
      <c r="AYW19">
        <v>0</v>
      </c>
      <c r="AYX19">
        <v>0.2</v>
      </c>
      <c r="AYY19">
        <v>0.2</v>
      </c>
      <c r="AYZ19">
        <v>0.2</v>
      </c>
      <c r="AZA19">
        <v>0</v>
      </c>
      <c r="AZB19">
        <v>0.2</v>
      </c>
      <c r="AZC19">
        <v>0</v>
      </c>
      <c r="AZD19">
        <v>0</v>
      </c>
      <c r="AZE19">
        <v>0.2</v>
      </c>
      <c r="AZF19">
        <v>0.2</v>
      </c>
      <c r="AZG19">
        <v>0</v>
      </c>
      <c r="AZH19">
        <v>0</v>
      </c>
      <c r="AZI19">
        <v>0.2</v>
      </c>
      <c r="AZJ19">
        <v>0</v>
      </c>
      <c r="AZK19">
        <v>0.2</v>
      </c>
      <c r="AZL19">
        <v>0</v>
      </c>
      <c r="AZM19">
        <v>0</v>
      </c>
      <c r="AZN19">
        <v>0.2</v>
      </c>
      <c r="AZO19">
        <v>0</v>
      </c>
      <c r="AZP19">
        <v>0.2</v>
      </c>
      <c r="AZQ19">
        <v>0.2</v>
      </c>
      <c r="AZR19">
        <v>0.2</v>
      </c>
      <c r="AZS19">
        <v>0</v>
      </c>
      <c r="AZT19">
        <v>0.2</v>
      </c>
      <c r="AZU19">
        <v>0</v>
      </c>
      <c r="AZV19">
        <v>0.2</v>
      </c>
      <c r="AZW19">
        <v>0.2</v>
      </c>
      <c r="AZX19">
        <v>0.2</v>
      </c>
      <c r="AZY19">
        <v>0</v>
      </c>
      <c r="AZZ19">
        <v>0.2</v>
      </c>
      <c r="BAA19">
        <v>0</v>
      </c>
      <c r="BAB19">
        <v>0.2</v>
      </c>
      <c r="BAC19">
        <v>0</v>
      </c>
      <c r="BAD19">
        <v>0.2</v>
      </c>
      <c r="BAE19">
        <v>0</v>
      </c>
      <c r="BAF19">
        <v>0</v>
      </c>
      <c r="BAG19">
        <v>0.2</v>
      </c>
      <c r="BAH19">
        <v>0.2</v>
      </c>
      <c r="BAI19">
        <v>0.2</v>
      </c>
      <c r="BAJ19">
        <v>0.2</v>
      </c>
      <c r="BAK19">
        <v>0</v>
      </c>
      <c r="BAL19">
        <v>0</v>
      </c>
      <c r="BAM19">
        <v>0</v>
      </c>
      <c r="BAN19">
        <v>0</v>
      </c>
      <c r="BAO19">
        <v>0.2</v>
      </c>
      <c r="BAP19">
        <v>0</v>
      </c>
      <c r="BAQ19">
        <v>0</v>
      </c>
      <c r="BAR19">
        <v>0</v>
      </c>
      <c r="BAS19">
        <v>0.2</v>
      </c>
      <c r="BAT19">
        <v>0</v>
      </c>
      <c r="BAU19">
        <v>0</v>
      </c>
      <c r="BAV19">
        <v>0.2</v>
      </c>
      <c r="BAW19">
        <v>0.2</v>
      </c>
      <c r="BAX19">
        <v>0</v>
      </c>
      <c r="BAY19">
        <v>0.2</v>
      </c>
      <c r="BAZ19">
        <v>0</v>
      </c>
      <c r="BBA19">
        <v>0</v>
      </c>
      <c r="BBB19">
        <v>0</v>
      </c>
      <c r="BBC19">
        <v>0.2</v>
      </c>
      <c r="BBD19">
        <v>0</v>
      </c>
      <c r="BBE19">
        <v>0</v>
      </c>
      <c r="BBF19">
        <v>0.2</v>
      </c>
      <c r="BBG19">
        <v>0</v>
      </c>
      <c r="BBH19">
        <v>0.2</v>
      </c>
      <c r="BBI19">
        <v>0.2</v>
      </c>
      <c r="BBJ19">
        <v>0</v>
      </c>
      <c r="BBK19">
        <v>0.2</v>
      </c>
      <c r="BBL19">
        <v>0.2</v>
      </c>
      <c r="BBM19">
        <v>0.2</v>
      </c>
      <c r="BBN19">
        <v>0</v>
      </c>
      <c r="BBO19">
        <v>0</v>
      </c>
      <c r="BBP19">
        <v>0.2</v>
      </c>
      <c r="BBQ19">
        <v>0</v>
      </c>
      <c r="BBR19">
        <v>0</v>
      </c>
      <c r="BBS19">
        <v>0.2</v>
      </c>
      <c r="BBT19">
        <v>0.2</v>
      </c>
      <c r="BBU19">
        <v>0</v>
      </c>
      <c r="BBV19">
        <v>0.2</v>
      </c>
      <c r="BBW19">
        <v>0</v>
      </c>
      <c r="BBX19">
        <v>0</v>
      </c>
      <c r="BBY19">
        <v>0</v>
      </c>
      <c r="BBZ19">
        <v>0.2</v>
      </c>
      <c r="BCA19">
        <v>0</v>
      </c>
      <c r="BCB19">
        <v>0.2</v>
      </c>
      <c r="BCC19">
        <v>0.2</v>
      </c>
      <c r="BCD19">
        <v>0.2</v>
      </c>
      <c r="BCE19">
        <v>0</v>
      </c>
      <c r="BCF19">
        <v>0</v>
      </c>
      <c r="BCG19">
        <v>0.2</v>
      </c>
      <c r="BCH19">
        <v>0.2</v>
      </c>
      <c r="BCI19">
        <v>0</v>
      </c>
      <c r="BCJ19">
        <v>0.2</v>
      </c>
      <c r="BCK19">
        <v>0</v>
      </c>
      <c r="BCL19">
        <v>0.2</v>
      </c>
      <c r="BCM19">
        <v>0</v>
      </c>
      <c r="BCN19">
        <v>0</v>
      </c>
      <c r="BCO19">
        <v>0.2</v>
      </c>
      <c r="BCP19">
        <v>0</v>
      </c>
      <c r="BCQ19">
        <v>0.2</v>
      </c>
      <c r="BCR19">
        <v>0</v>
      </c>
      <c r="BCS19">
        <v>0</v>
      </c>
      <c r="BCT19">
        <v>0</v>
      </c>
      <c r="BCU19">
        <v>0.2</v>
      </c>
      <c r="BCV19">
        <v>0.2</v>
      </c>
      <c r="BCW19">
        <v>0</v>
      </c>
      <c r="BCX19">
        <v>0</v>
      </c>
      <c r="BCY19">
        <v>0.2</v>
      </c>
      <c r="BCZ19">
        <v>0</v>
      </c>
      <c r="BDA19">
        <v>0</v>
      </c>
      <c r="BDB19">
        <v>0</v>
      </c>
      <c r="BDC19">
        <v>0.2</v>
      </c>
      <c r="BDD19">
        <v>0</v>
      </c>
      <c r="BDE19">
        <v>0</v>
      </c>
      <c r="BDF19">
        <v>0.2</v>
      </c>
      <c r="BDG19">
        <v>0.2</v>
      </c>
      <c r="BDH19">
        <v>0.2</v>
      </c>
      <c r="BDI19">
        <v>0</v>
      </c>
      <c r="BDJ19">
        <v>0</v>
      </c>
      <c r="BDK19">
        <v>0.2</v>
      </c>
      <c r="BDL19">
        <v>0</v>
      </c>
      <c r="BDM19">
        <v>0</v>
      </c>
      <c r="BDN19">
        <v>0</v>
      </c>
      <c r="BDO19">
        <v>0</v>
      </c>
      <c r="BDP19">
        <v>0.2</v>
      </c>
      <c r="BDQ19">
        <v>0.2</v>
      </c>
      <c r="BDR19">
        <v>0.2</v>
      </c>
      <c r="BDS19">
        <v>0.2</v>
      </c>
      <c r="BDT19">
        <v>0</v>
      </c>
      <c r="BDU19">
        <v>0.2</v>
      </c>
      <c r="BDV19">
        <v>0</v>
      </c>
      <c r="BDW19">
        <v>0</v>
      </c>
      <c r="BDX19">
        <v>0.2</v>
      </c>
      <c r="BDY19">
        <v>0.2</v>
      </c>
      <c r="BDZ19">
        <v>0</v>
      </c>
      <c r="BEA19">
        <v>0.2</v>
      </c>
      <c r="BEB19">
        <v>0</v>
      </c>
      <c r="BEC19">
        <v>0.2</v>
      </c>
      <c r="BED19">
        <v>0.2</v>
      </c>
      <c r="BEE19">
        <v>0.2</v>
      </c>
      <c r="BEF19">
        <v>0.2</v>
      </c>
      <c r="BEG19">
        <v>0.2</v>
      </c>
      <c r="BEH19">
        <v>0.2</v>
      </c>
      <c r="BEI19">
        <v>0.2</v>
      </c>
      <c r="BEJ19">
        <v>0.2</v>
      </c>
      <c r="BEK19">
        <v>0</v>
      </c>
      <c r="BEL19">
        <v>0.2</v>
      </c>
      <c r="BEM19">
        <v>0.2</v>
      </c>
      <c r="BEN19">
        <v>0</v>
      </c>
      <c r="BEO19">
        <v>0</v>
      </c>
      <c r="BEP19">
        <v>0.2</v>
      </c>
      <c r="BEQ19">
        <v>0.2</v>
      </c>
      <c r="BER19">
        <v>0</v>
      </c>
      <c r="BES19">
        <v>0.2</v>
      </c>
      <c r="BET19">
        <v>0.2</v>
      </c>
      <c r="BEU19">
        <v>0</v>
      </c>
      <c r="BEV19">
        <v>0.2</v>
      </c>
      <c r="BEW19">
        <v>0</v>
      </c>
      <c r="BEX19">
        <v>0</v>
      </c>
      <c r="BEY19">
        <v>0.2</v>
      </c>
      <c r="BEZ19">
        <v>0</v>
      </c>
      <c r="BFA19">
        <v>0.2</v>
      </c>
      <c r="BFB19">
        <v>0</v>
      </c>
      <c r="BFC19">
        <v>0.2</v>
      </c>
      <c r="BFD19">
        <v>0</v>
      </c>
      <c r="BFE19">
        <v>0</v>
      </c>
      <c r="BFF19">
        <v>0</v>
      </c>
      <c r="BFG19">
        <v>0.2</v>
      </c>
      <c r="BFH19">
        <v>0.2</v>
      </c>
      <c r="BFI19">
        <v>0</v>
      </c>
      <c r="BFJ19">
        <v>0.2</v>
      </c>
      <c r="BFK19">
        <v>0</v>
      </c>
      <c r="BFL19">
        <v>0.2</v>
      </c>
      <c r="BFM19">
        <v>0.2</v>
      </c>
      <c r="BFN19">
        <v>0</v>
      </c>
      <c r="BFO19">
        <v>0.2</v>
      </c>
      <c r="BFP19">
        <v>0.2</v>
      </c>
      <c r="BFQ19">
        <v>0</v>
      </c>
      <c r="BFR19">
        <v>0.2</v>
      </c>
      <c r="BFS19">
        <v>0</v>
      </c>
      <c r="BFT19">
        <v>0</v>
      </c>
      <c r="BFU19">
        <v>0.2</v>
      </c>
      <c r="BFV19">
        <v>0.2</v>
      </c>
      <c r="BFW19">
        <v>0.2</v>
      </c>
      <c r="BFX19">
        <v>0</v>
      </c>
      <c r="BFY19">
        <v>0.2</v>
      </c>
      <c r="BFZ19">
        <v>0</v>
      </c>
      <c r="BGA19">
        <v>0.2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0.2</v>
      </c>
      <c r="BGL19">
        <v>0.2</v>
      </c>
      <c r="BGM19">
        <v>0.2</v>
      </c>
      <c r="BGN19">
        <v>0</v>
      </c>
      <c r="BGO19">
        <v>0.2</v>
      </c>
      <c r="BGP19">
        <v>0.2</v>
      </c>
      <c r="BGQ19">
        <v>0.2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0.2</v>
      </c>
      <c r="BHA19">
        <v>0</v>
      </c>
      <c r="BHB19">
        <v>0.2</v>
      </c>
      <c r="BHC19">
        <v>0</v>
      </c>
      <c r="BHD19">
        <v>0</v>
      </c>
      <c r="BHE19">
        <v>0</v>
      </c>
      <c r="BHF19">
        <v>0.2</v>
      </c>
      <c r="BHG19">
        <v>0.2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0.2</v>
      </c>
      <c r="BHN19">
        <v>0</v>
      </c>
      <c r="BHO19">
        <v>0</v>
      </c>
      <c r="BHP19">
        <v>0.2</v>
      </c>
      <c r="BHQ19">
        <v>0.2</v>
      </c>
      <c r="BHR19">
        <v>0</v>
      </c>
      <c r="BHS19">
        <v>0.2</v>
      </c>
      <c r="BHT19">
        <v>0.2</v>
      </c>
      <c r="BHU19">
        <v>0</v>
      </c>
      <c r="BHV19">
        <v>0</v>
      </c>
      <c r="BHW19">
        <v>0.2</v>
      </c>
      <c r="BHX19">
        <v>0.2</v>
      </c>
      <c r="BHY19">
        <v>0</v>
      </c>
      <c r="BHZ19">
        <v>0</v>
      </c>
      <c r="BIA19">
        <v>0</v>
      </c>
      <c r="BIB19">
        <v>0.2</v>
      </c>
      <c r="BIC19">
        <v>0</v>
      </c>
      <c r="BID19">
        <v>0.2</v>
      </c>
      <c r="BIE19">
        <v>0</v>
      </c>
      <c r="BIF19">
        <v>0.2</v>
      </c>
      <c r="BIG19">
        <v>0</v>
      </c>
      <c r="BIH19">
        <v>0</v>
      </c>
      <c r="BII19">
        <v>0</v>
      </c>
      <c r="BIJ19">
        <v>0.2</v>
      </c>
      <c r="BIK19">
        <v>0.2</v>
      </c>
      <c r="BIL19">
        <v>0.2</v>
      </c>
      <c r="BIM19">
        <v>0</v>
      </c>
      <c r="BIN19">
        <v>0</v>
      </c>
      <c r="BIO19">
        <v>0</v>
      </c>
      <c r="BIP19">
        <v>0.2</v>
      </c>
      <c r="BIQ19">
        <v>0</v>
      </c>
      <c r="BIR19">
        <v>0.2</v>
      </c>
      <c r="BIS19">
        <v>0.2</v>
      </c>
      <c r="BIT19">
        <v>0.2</v>
      </c>
      <c r="BIU19">
        <v>0.2</v>
      </c>
      <c r="BIV19">
        <v>0</v>
      </c>
      <c r="BIW19">
        <v>0</v>
      </c>
      <c r="BIX19">
        <v>0</v>
      </c>
      <c r="BIY19">
        <v>0</v>
      </c>
      <c r="BIZ19">
        <v>0.2</v>
      </c>
      <c r="BJA19">
        <v>0</v>
      </c>
      <c r="BJB19">
        <v>0.2</v>
      </c>
      <c r="BJC19">
        <v>0</v>
      </c>
      <c r="BJD19">
        <v>0</v>
      </c>
      <c r="BJE19">
        <v>0</v>
      </c>
      <c r="BJF19">
        <v>0.2</v>
      </c>
      <c r="BJG19">
        <v>0.2</v>
      </c>
      <c r="BJH19">
        <v>0.2</v>
      </c>
      <c r="BJI19">
        <v>0</v>
      </c>
      <c r="BJJ19">
        <v>0</v>
      </c>
      <c r="BJK19">
        <v>0.2</v>
      </c>
      <c r="BJL19">
        <v>0.2</v>
      </c>
      <c r="BJM19">
        <v>0.2</v>
      </c>
      <c r="BJN19">
        <v>0</v>
      </c>
      <c r="BJO19">
        <v>0.2</v>
      </c>
      <c r="BJP19">
        <v>0</v>
      </c>
      <c r="BJQ19">
        <v>0</v>
      </c>
      <c r="BJR19">
        <v>0</v>
      </c>
      <c r="BJS19">
        <v>0.2</v>
      </c>
      <c r="BJT19">
        <v>0</v>
      </c>
      <c r="BJU19">
        <v>0</v>
      </c>
      <c r="BJV19">
        <v>0.2</v>
      </c>
      <c r="BJW19">
        <v>0</v>
      </c>
      <c r="BJX19">
        <v>0.2</v>
      </c>
      <c r="BJY19">
        <v>0.2</v>
      </c>
      <c r="BJZ19">
        <v>0.2</v>
      </c>
      <c r="BKA19">
        <v>0</v>
      </c>
      <c r="BKB19">
        <v>0.2</v>
      </c>
      <c r="BKC19">
        <v>0</v>
      </c>
      <c r="BKD19">
        <v>0.2</v>
      </c>
      <c r="BKE19">
        <v>0</v>
      </c>
      <c r="BKF19">
        <v>0</v>
      </c>
      <c r="BKG19">
        <v>0</v>
      </c>
      <c r="BKH19">
        <v>0</v>
      </c>
      <c r="BKI19">
        <v>0.2</v>
      </c>
      <c r="BKJ19">
        <v>0.2</v>
      </c>
      <c r="BKK19">
        <v>0.2</v>
      </c>
      <c r="BKL19">
        <v>0.2</v>
      </c>
      <c r="BKM19">
        <v>0</v>
      </c>
      <c r="BKN19">
        <v>0</v>
      </c>
      <c r="BKO19">
        <v>0.2</v>
      </c>
      <c r="BKP19">
        <v>0.2</v>
      </c>
      <c r="BKQ19">
        <v>0</v>
      </c>
      <c r="BKR19">
        <v>0</v>
      </c>
      <c r="BKS19">
        <v>0</v>
      </c>
      <c r="BKT19">
        <v>0</v>
      </c>
      <c r="BKU19">
        <v>0.2</v>
      </c>
      <c r="BKV19">
        <v>0</v>
      </c>
      <c r="BKW19">
        <v>0</v>
      </c>
      <c r="BKX19">
        <v>0.2</v>
      </c>
      <c r="BKY19">
        <v>0</v>
      </c>
      <c r="BKZ19">
        <v>0</v>
      </c>
      <c r="BLA19">
        <v>0</v>
      </c>
      <c r="BLB19">
        <v>0.2</v>
      </c>
      <c r="BLC19">
        <v>0</v>
      </c>
      <c r="BLD19">
        <v>0.2</v>
      </c>
      <c r="BLE19">
        <v>0</v>
      </c>
      <c r="BLF19">
        <v>0.2</v>
      </c>
      <c r="BLG19">
        <v>0.2</v>
      </c>
      <c r="BLH19">
        <v>0</v>
      </c>
      <c r="BLI19">
        <v>0</v>
      </c>
      <c r="BLJ19">
        <v>0</v>
      </c>
      <c r="BLK19">
        <v>0.2</v>
      </c>
      <c r="BLL19">
        <v>0.2</v>
      </c>
      <c r="BLM19">
        <v>0.2</v>
      </c>
      <c r="BLN19">
        <v>0</v>
      </c>
      <c r="BLO19">
        <v>0</v>
      </c>
      <c r="BLP19">
        <v>0.2</v>
      </c>
      <c r="BLQ19">
        <v>0</v>
      </c>
      <c r="BLR19">
        <v>0</v>
      </c>
      <c r="BLS19">
        <v>0</v>
      </c>
      <c r="BLT19">
        <v>0</v>
      </c>
      <c r="BLU19">
        <v>0.2</v>
      </c>
      <c r="BLV19">
        <v>0.2</v>
      </c>
      <c r="BLW19">
        <v>0.2</v>
      </c>
      <c r="BLX19">
        <v>0</v>
      </c>
      <c r="BLY19">
        <v>0.2</v>
      </c>
      <c r="BLZ19">
        <v>0.2</v>
      </c>
      <c r="BMA19">
        <v>0</v>
      </c>
      <c r="BMB19">
        <v>0</v>
      </c>
      <c r="BMC19">
        <v>0</v>
      </c>
      <c r="BMD19">
        <v>0.2</v>
      </c>
      <c r="BME19">
        <v>0.2</v>
      </c>
      <c r="BMF19">
        <v>0</v>
      </c>
      <c r="BMG19">
        <v>0</v>
      </c>
      <c r="BMH19">
        <v>0.2</v>
      </c>
      <c r="BMI19">
        <v>0.2</v>
      </c>
      <c r="BMJ19">
        <v>0</v>
      </c>
      <c r="BMK19">
        <v>0.2</v>
      </c>
      <c r="BML19">
        <v>0</v>
      </c>
      <c r="BMM19">
        <v>0</v>
      </c>
      <c r="BMN19">
        <v>0</v>
      </c>
      <c r="BMO19">
        <v>0.2</v>
      </c>
      <c r="BMP19">
        <v>0</v>
      </c>
      <c r="BMQ19">
        <v>0</v>
      </c>
      <c r="BMR19">
        <v>0</v>
      </c>
      <c r="BMS19">
        <v>0.2</v>
      </c>
      <c r="BMT19">
        <v>0</v>
      </c>
      <c r="BMU19">
        <v>0.2</v>
      </c>
      <c r="BMV19">
        <v>0</v>
      </c>
      <c r="BMW19">
        <v>0</v>
      </c>
      <c r="BMX19">
        <v>0</v>
      </c>
      <c r="BMY19">
        <v>0.2</v>
      </c>
      <c r="BMZ19">
        <v>0</v>
      </c>
      <c r="BNA19">
        <v>0</v>
      </c>
      <c r="BNB19">
        <v>0</v>
      </c>
      <c r="BNC19">
        <v>0.2</v>
      </c>
      <c r="BND19">
        <v>0</v>
      </c>
      <c r="BNE19">
        <v>0</v>
      </c>
      <c r="BNF19">
        <v>0</v>
      </c>
      <c r="BNG19">
        <v>0.2</v>
      </c>
      <c r="BNH19">
        <v>0.2</v>
      </c>
      <c r="BNI19">
        <v>0.2</v>
      </c>
      <c r="BNJ19">
        <v>0.2</v>
      </c>
      <c r="BNK19">
        <v>0</v>
      </c>
      <c r="BNL19">
        <v>0</v>
      </c>
      <c r="BNM19">
        <v>0</v>
      </c>
      <c r="BNN19">
        <v>0.2</v>
      </c>
      <c r="BNO19">
        <v>0.2</v>
      </c>
      <c r="BNP19">
        <v>0</v>
      </c>
      <c r="BNQ19">
        <v>0.2</v>
      </c>
      <c r="BNR19">
        <v>0</v>
      </c>
      <c r="BNS19">
        <v>0</v>
      </c>
      <c r="BNT19">
        <v>0</v>
      </c>
      <c r="BNU19">
        <v>0.2</v>
      </c>
      <c r="BNV19">
        <v>0.2</v>
      </c>
      <c r="BNW19">
        <v>0.2</v>
      </c>
      <c r="BNX19">
        <v>0.2</v>
      </c>
      <c r="BNY19">
        <v>0</v>
      </c>
      <c r="BNZ19">
        <v>0.2</v>
      </c>
      <c r="BOA19">
        <v>0</v>
      </c>
      <c r="BOB19">
        <v>0.2</v>
      </c>
      <c r="BOC19">
        <v>0.2</v>
      </c>
      <c r="BOD19">
        <v>0</v>
      </c>
      <c r="BOE19">
        <v>0</v>
      </c>
      <c r="BOF19">
        <v>0</v>
      </c>
      <c r="BOG19">
        <v>0</v>
      </c>
      <c r="BOH19">
        <v>0.2</v>
      </c>
      <c r="BOI19">
        <v>0.2</v>
      </c>
      <c r="BOJ19">
        <v>0.2</v>
      </c>
      <c r="BOK19">
        <v>0</v>
      </c>
      <c r="BOL19">
        <v>0.2</v>
      </c>
      <c r="BOM19">
        <v>0</v>
      </c>
      <c r="BON19">
        <v>0</v>
      </c>
      <c r="BOO19">
        <v>0</v>
      </c>
      <c r="BOP19">
        <v>0</v>
      </c>
      <c r="BOQ19">
        <v>0.2</v>
      </c>
      <c r="BOR19">
        <v>0.2</v>
      </c>
      <c r="BOS19">
        <v>0</v>
      </c>
      <c r="BOT19">
        <v>0.2</v>
      </c>
      <c r="BOU19">
        <v>0.2</v>
      </c>
      <c r="BOV19">
        <v>0</v>
      </c>
      <c r="BOW19">
        <v>0.2</v>
      </c>
      <c r="BOX19">
        <v>0</v>
      </c>
      <c r="BOY19">
        <v>0.2</v>
      </c>
      <c r="BOZ19">
        <v>0.2</v>
      </c>
      <c r="BPA19">
        <v>0</v>
      </c>
      <c r="BPB19">
        <v>0.2</v>
      </c>
      <c r="BPC19">
        <v>0.2</v>
      </c>
      <c r="BPD19">
        <v>0.2</v>
      </c>
      <c r="BPE19">
        <v>0</v>
      </c>
      <c r="BPF19">
        <v>0.2</v>
      </c>
      <c r="BPG19">
        <v>0</v>
      </c>
      <c r="BPH19">
        <v>0.2</v>
      </c>
      <c r="BPI19">
        <v>0.2</v>
      </c>
      <c r="BPJ19">
        <v>0.2</v>
      </c>
      <c r="BPK19">
        <v>0.2</v>
      </c>
      <c r="BPL19">
        <v>0.2</v>
      </c>
      <c r="BPM19">
        <v>0.2</v>
      </c>
      <c r="BPN19">
        <v>0.2</v>
      </c>
      <c r="BPO19">
        <v>0.2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0.2</v>
      </c>
      <c r="BPV19">
        <v>0.2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0.2</v>
      </c>
      <c r="BQE19">
        <v>0</v>
      </c>
      <c r="BQF19">
        <v>0.2</v>
      </c>
      <c r="BQG19">
        <v>0</v>
      </c>
      <c r="BQH19">
        <v>0</v>
      </c>
      <c r="BQI19">
        <v>0</v>
      </c>
      <c r="BQJ19">
        <v>0.2</v>
      </c>
      <c r="BQK19">
        <v>0.2</v>
      </c>
      <c r="BQL19">
        <v>0.2</v>
      </c>
      <c r="BQM19">
        <v>0</v>
      </c>
      <c r="BQN19">
        <v>0.2</v>
      </c>
      <c r="BQO19">
        <v>0</v>
      </c>
      <c r="BQP19">
        <v>0</v>
      </c>
      <c r="BQQ19">
        <v>0.2</v>
      </c>
      <c r="BQR19">
        <v>0.2</v>
      </c>
      <c r="BQS19">
        <v>0.2</v>
      </c>
      <c r="BQT19">
        <v>0</v>
      </c>
      <c r="BQU19">
        <v>0.2</v>
      </c>
      <c r="BQV19">
        <v>0.2</v>
      </c>
      <c r="BQW19">
        <v>0.2</v>
      </c>
      <c r="BQX19">
        <v>0.2</v>
      </c>
      <c r="BQY19">
        <v>0.2</v>
      </c>
      <c r="BQZ19">
        <v>0.2</v>
      </c>
      <c r="BRA19">
        <v>0</v>
      </c>
      <c r="BRB19">
        <v>0</v>
      </c>
      <c r="BRC19">
        <v>0</v>
      </c>
      <c r="BRD19">
        <v>0.2</v>
      </c>
      <c r="BRE19">
        <v>0.2</v>
      </c>
      <c r="BRF19">
        <v>0</v>
      </c>
      <c r="BRG19">
        <v>0.2</v>
      </c>
      <c r="BRH19">
        <v>0</v>
      </c>
      <c r="BRI19">
        <v>0.2</v>
      </c>
      <c r="BRJ19">
        <v>0.2</v>
      </c>
      <c r="BRK19">
        <v>0.2</v>
      </c>
      <c r="BRL19">
        <v>0</v>
      </c>
      <c r="BRM19">
        <v>0.2</v>
      </c>
      <c r="BRN19">
        <v>0</v>
      </c>
      <c r="BRO19">
        <v>0.2</v>
      </c>
      <c r="BRP19">
        <v>0</v>
      </c>
      <c r="BRQ19">
        <v>0</v>
      </c>
      <c r="BRR19">
        <v>0.2</v>
      </c>
      <c r="BRS19">
        <v>0</v>
      </c>
      <c r="BRT19">
        <v>0</v>
      </c>
      <c r="BRU19">
        <v>0.2</v>
      </c>
      <c r="BRV19">
        <v>0.2</v>
      </c>
      <c r="BRW19">
        <v>0.2</v>
      </c>
      <c r="BRX19">
        <v>0.2</v>
      </c>
      <c r="BRY19">
        <v>0.2</v>
      </c>
      <c r="BRZ19">
        <v>0.2</v>
      </c>
      <c r="BSA19">
        <v>0</v>
      </c>
      <c r="BSB19">
        <v>0.2</v>
      </c>
      <c r="BSC19">
        <v>0.2</v>
      </c>
      <c r="BSD19">
        <v>0.2</v>
      </c>
      <c r="BSE19">
        <v>0</v>
      </c>
      <c r="BSF19">
        <v>0.2</v>
      </c>
      <c r="BSG19">
        <v>0</v>
      </c>
      <c r="BSH19">
        <v>0.2</v>
      </c>
      <c r="BSI19">
        <v>0</v>
      </c>
      <c r="BSJ19">
        <v>0</v>
      </c>
      <c r="BSK19">
        <v>0.2</v>
      </c>
      <c r="BSL19">
        <v>0.2</v>
      </c>
      <c r="BSM19">
        <v>0</v>
      </c>
      <c r="BSN19">
        <v>0.2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0.2</v>
      </c>
      <c r="BSY19">
        <v>0</v>
      </c>
      <c r="BSZ19">
        <v>0.2</v>
      </c>
      <c r="BTA19">
        <v>0.2</v>
      </c>
      <c r="BTB19">
        <v>0.2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0.2</v>
      </c>
      <c r="BTI19">
        <v>0</v>
      </c>
      <c r="BTJ19">
        <v>0.2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0.2</v>
      </c>
      <c r="BTQ19">
        <v>0</v>
      </c>
      <c r="BTR19">
        <v>0</v>
      </c>
      <c r="BTS19">
        <v>0</v>
      </c>
      <c r="BTT19">
        <v>0.2</v>
      </c>
      <c r="BTU19">
        <v>0.2</v>
      </c>
      <c r="BTV19">
        <v>0</v>
      </c>
      <c r="BTW19">
        <v>0.2</v>
      </c>
      <c r="BTX19">
        <v>0</v>
      </c>
      <c r="BTY19">
        <v>0</v>
      </c>
      <c r="BTZ19">
        <v>0</v>
      </c>
      <c r="BUA19">
        <v>0</v>
      </c>
      <c r="BUB19">
        <v>0.2</v>
      </c>
      <c r="BUC19">
        <v>0</v>
      </c>
      <c r="BUD19">
        <v>0</v>
      </c>
      <c r="BUE19">
        <v>0</v>
      </c>
      <c r="BUF19">
        <v>0.2</v>
      </c>
      <c r="BUG19">
        <v>0.2</v>
      </c>
      <c r="BUH19">
        <v>0.2</v>
      </c>
      <c r="BUI19">
        <v>0</v>
      </c>
      <c r="BUJ19">
        <v>0.2</v>
      </c>
      <c r="BUK19">
        <v>0.2</v>
      </c>
      <c r="BUL19">
        <v>0.2</v>
      </c>
      <c r="BUM19">
        <v>0</v>
      </c>
      <c r="BUN19">
        <v>0.2</v>
      </c>
      <c r="BUO19">
        <v>0</v>
      </c>
      <c r="BUP19">
        <v>0</v>
      </c>
      <c r="BUQ19">
        <v>0</v>
      </c>
      <c r="BUR19">
        <v>0.2</v>
      </c>
      <c r="BUS19">
        <v>0.2</v>
      </c>
      <c r="BUT19">
        <v>0</v>
      </c>
      <c r="BUU19">
        <v>0.2</v>
      </c>
      <c r="BUV19">
        <v>0.2</v>
      </c>
      <c r="BUW19">
        <v>0.2</v>
      </c>
      <c r="BUX19">
        <v>0.2</v>
      </c>
      <c r="BUY19">
        <v>0</v>
      </c>
      <c r="BUZ19">
        <v>0</v>
      </c>
      <c r="BVA19">
        <v>0</v>
      </c>
      <c r="BVB19">
        <v>0.2</v>
      </c>
      <c r="BVC19">
        <v>0</v>
      </c>
      <c r="BVD19">
        <v>0</v>
      </c>
      <c r="BVE19">
        <v>0.2</v>
      </c>
      <c r="BVF19">
        <v>0</v>
      </c>
      <c r="BVG19">
        <v>0.2</v>
      </c>
      <c r="BVH19">
        <v>0.2</v>
      </c>
      <c r="BVI19">
        <v>0</v>
      </c>
      <c r="BVJ19">
        <v>0</v>
      </c>
      <c r="BVK19">
        <v>0</v>
      </c>
      <c r="BVL19">
        <v>0.2</v>
      </c>
      <c r="BVM19">
        <v>0</v>
      </c>
      <c r="BVN19">
        <v>0</v>
      </c>
      <c r="BVO19">
        <v>0.2</v>
      </c>
      <c r="BVP19">
        <v>0.2</v>
      </c>
      <c r="BVQ19">
        <v>0</v>
      </c>
      <c r="BVR19">
        <v>0.2</v>
      </c>
      <c r="BVS19">
        <v>0</v>
      </c>
      <c r="BVT19">
        <v>0.2</v>
      </c>
      <c r="BVU19">
        <v>0.2</v>
      </c>
      <c r="BVV19">
        <v>0.2</v>
      </c>
      <c r="BVW19">
        <v>0.2</v>
      </c>
      <c r="BVX19">
        <v>0.2</v>
      </c>
      <c r="BVY19">
        <v>0</v>
      </c>
      <c r="BVZ19">
        <v>0.2</v>
      </c>
      <c r="BWA19">
        <v>0</v>
      </c>
      <c r="BWB19">
        <v>0</v>
      </c>
      <c r="BWC19">
        <v>0</v>
      </c>
      <c r="BWD19">
        <v>0.2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0.2</v>
      </c>
      <c r="BWK19">
        <v>0</v>
      </c>
      <c r="BWL19">
        <v>0</v>
      </c>
      <c r="BWM19">
        <v>0.2</v>
      </c>
      <c r="BWN19">
        <v>0.2</v>
      </c>
      <c r="BWO19">
        <v>0.2</v>
      </c>
      <c r="BWP19">
        <v>0</v>
      </c>
      <c r="BWQ19">
        <v>0.2</v>
      </c>
      <c r="BWR19">
        <v>0.2</v>
      </c>
      <c r="BWS19">
        <v>0</v>
      </c>
      <c r="BWT19">
        <v>0</v>
      </c>
      <c r="BWU19">
        <v>0</v>
      </c>
      <c r="BWV19">
        <v>0.2</v>
      </c>
      <c r="BWW19">
        <v>0.2</v>
      </c>
      <c r="BWX19">
        <v>0.2</v>
      </c>
      <c r="BWY19">
        <v>0.2</v>
      </c>
      <c r="BWZ19">
        <v>0.2</v>
      </c>
      <c r="BXA19">
        <v>0</v>
      </c>
      <c r="BXB19">
        <v>0.2</v>
      </c>
      <c r="BXC19">
        <v>0.2</v>
      </c>
      <c r="BXD19">
        <v>0.2</v>
      </c>
      <c r="BXE19">
        <v>0</v>
      </c>
      <c r="BXF19">
        <v>0</v>
      </c>
      <c r="BXG19">
        <v>0</v>
      </c>
      <c r="BXH19">
        <v>0.2</v>
      </c>
      <c r="BXI19">
        <v>0.2</v>
      </c>
      <c r="BXJ19">
        <v>0</v>
      </c>
      <c r="BXK19">
        <v>0</v>
      </c>
      <c r="BXL19">
        <v>0.2</v>
      </c>
      <c r="BXM19">
        <v>0.2</v>
      </c>
      <c r="BXN19">
        <v>0.2</v>
      </c>
      <c r="BXO19">
        <v>0</v>
      </c>
      <c r="BXP19">
        <v>0.2</v>
      </c>
      <c r="BXQ19">
        <v>0</v>
      </c>
      <c r="BXR19">
        <v>0.2</v>
      </c>
      <c r="BXS19">
        <v>0</v>
      </c>
      <c r="BXT19">
        <v>0</v>
      </c>
      <c r="BXU19">
        <v>0.2</v>
      </c>
      <c r="BXV19">
        <v>0.2</v>
      </c>
      <c r="BXW19">
        <v>0.2</v>
      </c>
      <c r="BXX19">
        <v>0.2</v>
      </c>
      <c r="BXY19">
        <v>0</v>
      </c>
      <c r="BXZ19">
        <v>0.2</v>
      </c>
      <c r="BYA19">
        <v>0.2</v>
      </c>
      <c r="BYB19">
        <v>0</v>
      </c>
      <c r="BYC19">
        <v>0</v>
      </c>
      <c r="BYD19">
        <v>0.2</v>
      </c>
      <c r="BYE19">
        <v>0</v>
      </c>
      <c r="BYF19">
        <v>0</v>
      </c>
      <c r="BYG19">
        <v>0.2</v>
      </c>
      <c r="BYH19">
        <v>0.2</v>
      </c>
      <c r="BYI19">
        <v>0.2</v>
      </c>
      <c r="BYJ19">
        <v>0</v>
      </c>
      <c r="BYK19">
        <v>0</v>
      </c>
      <c r="BYL19">
        <v>0.2</v>
      </c>
      <c r="BYM19">
        <v>0</v>
      </c>
      <c r="BYN19">
        <v>0</v>
      </c>
      <c r="BYO19">
        <v>0</v>
      </c>
      <c r="BYP19">
        <v>0</v>
      </c>
      <c r="BYQ19">
        <v>0.2</v>
      </c>
      <c r="BYR19">
        <v>0</v>
      </c>
      <c r="BYS19">
        <v>0.2</v>
      </c>
      <c r="BYT19">
        <v>0.2</v>
      </c>
      <c r="BYU19">
        <v>0</v>
      </c>
      <c r="BYV19">
        <v>0.2</v>
      </c>
      <c r="BYW19">
        <v>0.2</v>
      </c>
      <c r="BYX19">
        <v>0.2</v>
      </c>
      <c r="BYY19">
        <v>0.2</v>
      </c>
      <c r="BYZ19">
        <v>0</v>
      </c>
      <c r="BZA19">
        <v>0</v>
      </c>
      <c r="BZB19">
        <v>0.2</v>
      </c>
      <c r="BZC19">
        <v>0.2</v>
      </c>
      <c r="BZD19">
        <v>0</v>
      </c>
      <c r="BZE19">
        <v>0.2</v>
      </c>
      <c r="BZF19">
        <v>0.2</v>
      </c>
      <c r="BZG19">
        <v>0</v>
      </c>
      <c r="BZH19">
        <v>0.2</v>
      </c>
      <c r="BZI19">
        <v>0</v>
      </c>
      <c r="BZJ19">
        <v>0</v>
      </c>
      <c r="BZK19">
        <v>0.2</v>
      </c>
      <c r="BZL19">
        <v>0</v>
      </c>
      <c r="BZM19">
        <v>0</v>
      </c>
      <c r="BZN19">
        <v>0</v>
      </c>
      <c r="BZO19">
        <v>0.2</v>
      </c>
      <c r="BZP19">
        <v>0.2</v>
      </c>
      <c r="BZQ19">
        <v>0.2</v>
      </c>
      <c r="BZR19">
        <v>0</v>
      </c>
      <c r="BZS19">
        <v>0.2</v>
      </c>
      <c r="BZT19">
        <v>0.2</v>
      </c>
      <c r="BZU19">
        <v>0.2</v>
      </c>
      <c r="BZV19">
        <v>0.2</v>
      </c>
      <c r="BZW19">
        <v>0.2</v>
      </c>
      <c r="BZX19">
        <v>0</v>
      </c>
      <c r="BZY19">
        <v>0</v>
      </c>
      <c r="BZZ19">
        <v>0.2</v>
      </c>
      <c r="CAA19">
        <v>0.2</v>
      </c>
      <c r="CAB19">
        <v>0.2</v>
      </c>
      <c r="CAC19">
        <v>0</v>
      </c>
      <c r="CAD19">
        <v>0.2</v>
      </c>
      <c r="CAE19">
        <v>0</v>
      </c>
      <c r="CAF19">
        <v>0</v>
      </c>
      <c r="CAG19">
        <v>0.2</v>
      </c>
      <c r="CAH19">
        <v>0</v>
      </c>
      <c r="CAI19">
        <v>0.2</v>
      </c>
      <c r="CAJ19">
        <v>0</v>
      </c>
      <c r="CAK19">
        <v>0.2</v>
      </c>
      <c r="CAL19">
        <v>0.2</v>
      </c>
      <c r="CAM19">
        <v>0</v>
      </c>
      <c r="CAN19">
        <v>0.2</v>
      </c>
      <c r="CAO19">
        <v>0</v>
      </c>
      <c r="CAP19">
        <v>0</v>
      </c>
      <c r="CAQ19">
        <v>0.2</v>
      </c>
      <c r="CAR19">
        <v>0</v>
      </c>
      <c r="CAS19">
        <v>0.2</v>
      </c>
      <c r="CAT19">
        <v>0</v>
      </c>
      <c r="CAU19">
        <v>0.2</v>
      </c>
      <c r="CAV19">
        <v>0.2</v>
      </c>
      <c r="CAW19">
        <v>0.2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0.2</v>
      </c>
      <c r="CBJ19">
        <v>0</v>
      </c>
      <c r="CBK19">
        <v>0</v>
      </c>
      <c r="CBL19">
        <v>0.2</v>
      </c>
      <c r="CBM19">
        <v>0</v>
      </c>
      <c r="CBN19">
        <v>0</v>
      </c>
      <c r="CBO19">
        <v>0</v>
      </c>
      <c r="CBP19">
        <v>0</v>
      </c>
      <c r="CBQ19">
        <v>0.2</v>
      </c>
      <c r="CBR19">
        <v>0.2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0.2</v>
      </c>
      <c r="CCC19">
        <v>0.2</v>
      </c>
      <c r="CCD19">
        <v>0</v>
      </c>
      <c r="CCE19">
        <v>0</v>
      </c>
      <c r="CCF19">
        <v>0</v>
      </c>
      <c r="CCG19">
        <v>0.2</v>
      </c>
      <c r="CCH19">
        <v>0</v>
      </c>
      <c r="CCI19">
        <v>0.2</v>
      </c>
      <c r="CCJ19">
        <v>0</v>
      </c>
      <c r="CCK19">
        <v>0</v>
      </c>
      <c r="CCL19">
        <v>0.2</v>
      </c>
      <c r="CCM19">
        <v>0</v>
      </c>
      <c r="CCN19">
        <v>0.2</v>
      </c>
      <c r="CCO19">
        <v>0.2</v>
      </c>
      <c r="CCP19">
        <v>0.2</v>
      </c>
      <c r="CCQ19">
        <v>0</v>
      </c>
      <c r="CCR19">
        <v>0</v>
      </c>
      <c r="CCS19">
        <v>0.2</v>
      </c>
      <c r="CCT19">
        <v>0</v>
      </c>
      <c r="CCU19">
        <v>0</v>
      </c>
      <c r="CCV19">
        <v>0.2</v>
      </c>
      <c r="CCW19">
        <v>0</v>
      </c>
      <c r="CCX19">
        <v>0</v>
      </c>
      <c r="CCY19">
        <v>0.2</v>
      </c>
      <c r="CCZ19">
        <v>0.2</v>
      </c>
      <c r="CDA19">
        <v>0</v>
      </c>
      <c r="CDB19">
        <v>0</v>
      </c>
      <c r="CDC19">
        <v>0</v>
      </c>
      <c r="CDD19">
        <v>0.2</v>
      </c>
      <c r="CDE19">
        <v>0</v>
      </c>
      <c r="CDF19">
        <v>0</v>
      </c>
      <c r="CDG19">
        <v>0</v>
      </c>
      <c r="CDH19">
        <v>0.2</v>
      </c>
      <c r="CDI19">
        <v>0.2</v>
      </c>
      <c r="CDJ19">
        <v>0</v>
      </c>
      <c r="CDK19">
        <v>0</v>
      </c>
      <c r="CDL19">
        <v>0</v>
      </c>
      <c r="CDM19">
        <v>0.2</v>
      </c>
      <c r="CDN19">
        <v>0.2</v>
      </c>
      <c r="CDO19">
        <v>0.2</v>
      </c>
      <c r="CDP19">
        <v>0.2</v>
      </c>
      <c r="CDQ19">
        <v>0.2</v>
      </c>
      <c r="CDR19">
        <v>0.2</v>
      </c>
      <c r="CDS19">
        <v>0</v>
      </c>
      <c r="CDT19">
        <v>0</v>
      </c>
      <c r="CDU19">
        <v>0</v>
      </c>
      <c r="CDV19">
        <v>0.2</v>
      </c>
      <c r="CDW19">
        <v>0</v>
      </c>
      <c r="CDX19">
        <v>0.2</v>
      </c>
      <c r="CDY19">
        <v>0.2</v>
      </c>
      <c r="CDZ19">
        <v>0</v>
      </c>
      <c r="CEA19">
        <v>0.2</v>
      </c>
      <c r="CEB19">
        <v>0</v>
      </c>
      <c r="CEC19">
        <v>0</v>
      </c>
      <c r="CED19">
        <v>0</v>
      </c>
      <c r="CEE19">
        <v>0.2</v>
      </c>
      <c r="CEF19">
        <v>0</v>
      </c>
      <c r="CEG19">
        <v>0.2</v>
      </c>
      <c r="CEH19">
        <v>0.2</v>
      </c>
      <c r="CEI19">
        <v>0.2</v>
      </c>
      <c r="CEJ19">
        <v>0.2</v>
      </c>
      <c r="CEK19">
        <v>0.2</v>
      </c>
      <c r="CEL19">
        <v>0.2</v>
      </c>
      <c r="CEM19">
        <v>0</v>
      </c>
      <c r="CEN19">
        <v>0</v>
      </c>
      <c r="CEO19">
        <v>0.2</v>
      </c>
      <c r="CEP19">
        <v>0.2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0.2</v>
      </c>
      <c r="CEW19">
        <v>0</v>
      </c>
      <c r="CEX19">
        <v>0</v>
      </c>
      <c r="CEY19">
        <v>0.2</v>
      </c>
      <c r="CEZ19">
        <v>0</v>
      </c>
      <c r="CFA19">
        <v>0.2</v>
      </c>
      <c r="CFB19">
        <v>0</v>
      </c>
      <c r="CFC19">
        <v>0.2</v>
      </c>
      <c r="CFD19">
        <v>0.2</v>
      </c>
      <c r="CFE19">
        <v>0.2</v>
      </c>
      <c r="CFF19">
        <v>0.2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0.2</v>
      </c>
      <c r="CFM19">
        <v>0</v>
      </c>
      <c r="CFN19">
        <v>0</v>
      </c>
      <c r="CFO19">
        <v>0.2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0.2</v>
      </c>
      <c r="CFV19">
        <v>0.2</v>
      </c>
      <c r="CFW19">
        <v>0.2</v>
      </c>
      <c r="CFX19">
        <v>0.2</v>
      </c>
      <c r="CFY19">
        <v>0.2</v>
      </c>
      <c r="CFZ19">
        <v>0.2</v>
      </c>
      <c r="CGA19">
        <v>0.2</v>
      </c>
      <c r="CGB19">
        <v>0</v>
      </c>
      <c r="CGC19">
        <v>0</v>
      </c>
      <c r="CGD19">
        <v>0.2</v>
      </c>
      <c r="CGE19">
        <v>0.2</v>
      </c>
      <c r="CGF19">
        <v>0.2</v>
      </c>
      <c r="CGG19">
        <v>0.2</v>
      </c>
      <c r="CGH19">
        <v>0</v>
      </c>
      <c r="CGI19">
        <v>0.2</v>
      </c>
      <c r="CGJ19">
        <v>0</v>
      </c>
      <c r="CGK19">
        <v>0.2</v>
      </c>
      <c r="CGL19">
        <v>0</v>
      </c>
      <c r="CGM19">
        <v>0.2</v>
      </c>
      <c r="CGN19">
        <v>0</v>
      </c>
      <c r="CGO19">
        <v>0</v>
      </c>
      <c r="CGP19">
        <v>0</v>
      </c>
      <c r="CGQ19">
        <v>0.2</v>
      </c>
      <c r="CGR19">
        <v>0</v>
      </c>
      <c r="CGS19">
        <v>0</v>
      </c>
      <c r="CGT19">
        <v>0.2</v>
      </c>
      <c r="CGU19">
        <v>0</v>
      </c>
      <c r="CGV19">
        <v>0.2</v>
      </c>
      <c r="CGW19">
        <v>0.2</v>
      </c>
      <c r="CGX19">
        <v>0.2</v>
      </c>
      <c r="CGY19">
        <v>0.2</v>
      </c>
      <c r="CGZ19">
        <v>0.2</v>
      </c>
      <c r="CHA19">
        <v>0</v>
      </c>
      <c r="CHB19">
        <v>0</v>
      </c>
      <c r="CHC19">
        <v>0</v>
      </c>
      <c r="CHD19">
        <v>0</v>
      </c>
      <c r="CHE19">
        <v>0.2</v>
      </c>
      <c r="CHF19">
        <v>0</v>
      </c>
      <c r="CHG19">
        <v>0.2</v>
      </c>
      <c r="CHH19">
        <v>0.2</v>
      </c>
      <c r="CHI19">
        <v>0.2</v>
      </c>
      <c r="CHJ19">
        <v>0</v>
      </c>
      <c r="CHK19">
        <v>0.2</v>
      </c>
      <c r="CHL19">
        <v>0.2</v>
      </c>
      <c r="CHM19">
        <v>0.2</v>
      </c>
      <c r="CHN19">
        <v>0.2</v>
      </c>
      <c r="CHO19">
        <v>0</v>
      </c>
      <c r="CHP19">
        <v>0.2</v>
      </c>
      <c r="CHQ19">
        <v>0</v>
      </c>
      <c r="CHR19">
        <v>0.2</v>
      </c>
      <c r="CHS19">
        <v>0.2</v>
      </c>
      <c r="CHT19">
        <v>0</v>
      </c>
      <c r="CHU19">
        <v>0</v>
      </c>
      <c r="CHV19">
        <v>0.2</v>
      </c>
      <c r="CHW19">
        <v>0.2</v>
      </c>
      <c r="CHX19">
        <v>0</v>
      </c>
      <c r="CHY19">
        <v>0.2</v>
      </c>
      <c r="CHZ19">
        <v>0</v>
      </c>
      <c r="CIA19">
        <v>0.2</v>
      </c>
      <c r="CIB19">
        <v>0</v>
      </c>
      <c r="CIC19">
        <v>0</v>
      </c>
      <c r="CID19">
        <v>0.2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0.2</v>
      </c>
      <c r="CIK19">
        <v>0</v>
      </c>
      <c r="CIL19">
        <v>0.2</v>
      </c>
      <c r="CIM19">
        <v>0</v>
      </c>
      <c r="CIN19">
        <v>0.2</v>
      </c>
      <c r="CIO19">
        <v>0.2</v>
      </c>
      <c r="CIP19">
        <v>0.2</v>
      </c>
      <c r="CIQ19">
        <v>0</v>
      </c>
      <c r="CIR19">
        <v>0.2</v>
      </c>
      <c r="CIS19">
        <v>0</v>
      </c>
      <c r="CIT19">
        <v>0</v>
      </c>
      <c r="CIU19">
        <v>0</v>
      </c>
      <c r="CIV19">
        <v>0.2</v>
      </c>
      <c r="CIW19">
        <v>0</v>
      </c>
      <c r="CIX19">
        <v>0</v>
      </c>
      <c r="CIY19">
        <v>0.2</v>
      </c>
      <c r="CIZ19">
        <v>0.2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0.2</v>
      </c>
      <c r="CJG19">
        <v>0.2</v>
      </c>
      <c r="CJH19">
        <v>0.2</v>
      </c>
      <c r="CJI19">
        <v>0.2</v>
      </c>
      <c r="CJJ19">
        <v>0</v>
      </c>
      <c r="CJK19">
        <v>0.2</v>
      </c>
      <c r="CJL19">
        <v>0.2</v>
      </c>
      <c r="CJM19">
        <v>0.2</v>
      </c>
      <c r="CJN19">
        <v>0.2</v>
      </c>
      <c r="CJO19">
        <v>0.2</v>
      </c>
      <c r="CJP19">
        <v>0.2</v>
      </c>
      <c r="CJQ19">
        <v>0</v>
      </c>
      <c r="CJR19">
        <v>0.2</v>
      </c>
      <c r="CJS19">
        <v>0.2</v>
      </c>
      <c r="CJT19">
        <v>0</v>
      </c>
      <c r="CJU19">
        <v>0.2</v>
      </c>
      <c r="CJV19">
        <v>0</v>
      </c>
      <c r="CJW19">
        <v>0.2</v>
      </c>
      <c r="CJX19">
        <v>0</v>
      </c>
      <c r="CJY19">
        <v>0</v>
      </c>
      <c r="CJZ19">
        <v>0</v>
      </c>
      <c r="CKA19">
        <v>0.2</v>
      </c>
      <c r="CKB19">
        <v>0.2</v>
      </c>
      <c r="CKC19">
        <v>0.2</v>
      </c>
      <c r="CKD19">
        <v>0</v>
      </c>
      <c r="CKE19">
        <v>0</v>
      </c>
      <c r="CKF19">
        <v>0</v>
      </c>
      <c r="CKG19">
        <v>0.2</v>
      </c>
      <c r="CKH19">
        <v>0.2</v>
      </c>
      <c r="CKI19">
        <v>0.2</v>
      </c>
      <c r="CKJ19">
        <v>0.2</v>
      </c>
      <c r="CKK19">
        <v>0</v>
      </c>
      <c r="CKL19">
        <v>0</v>
      </c>
      <c r="CKM19">
        <v>0</v>
      </c>
      <c r="CKN19">
        <v>0</v>
      </c>
      <c r="CKO19">
        <v>0.2</v>
      </c>
      <c r="CKP19">
        <v>0</v>
      </c>
      <c r="CKQ19">
        <v>0</v>
      </c>
      <c r="CKR19">
        <v>0.2</v>
      </c>
      <c r="CKS19">
        <v>0</v>
      </c>
      <c r="CKT19">
        <v>0</v>
      </c>
      <c r="CKU19">
        <v>0.2</v>
      </c>
      <c r="CKV19">
        <v>0</v>
      </c>
      <c r="CKW19">
        <v>0</v>
      </c>
      <c r="CKX19">
        <v>0.2</v>
      </c>
      <c r="CKY19">
        <v>0</v>
      </c>
      <c r="CKZ19">
        <v>0.2</v>
      </c>
      <c r="CLA19">
        <v>0.2</v>
      </c>
      <c r="CLB19">
        <v>0.2</v>
      </c>
      <c r="CLC19">
        <v>0.2</v>
      </c>
      <c r="CLD19">
        <v>0.2</v>
      </c>
      <c r="CLE19">
        <v>0.2</v>
      </c>
      <c r="CLF19">
        <v>0</v>
      </c>
      <c r="CLG19">
        <v>0</v>
      </c>
      <c r="CLH19">
        <v>0.2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0.2</v>
      </c>
      <c r="CLP19">
        <v>0</v>
      </c>
      <c r="CLQ19">
        <v>0</v>
      </c>
      <c r="CLR19">
        <v>0</v>
      </c>
      <c r="CLS19">
        <v>0</v>
      </c>
      <c r="CLT19">
        <v>0.2</v>
      </c>
      <c r="CLU19">
        <v>0</v>
      </c>
      <c r="CLV19">
        <v>0.2</v>
      </c>
      <c r="CLW19">
        <v>0.2</v>
      </c>
      <c r="CLX19">
        <v>0.2</v>
      </c>
      <c r="CLY19">
        <v>0.2</v>
      </c>
      <c r="CLZ19">
        <v>0.2</v>
      </c>
      <c r="CMA19">
        <v>0</v>
      </c>
      <c r="CMB19">
        <v>0.2</v>
      </c>
      <c r="CMC19">
        <v>0</v>
      </c>
      <c r="CMD19">
        <v>0.2</v>
      </c>
      <c r="CME19">
        <v>0.2</v>
      </c>
      <c r="CMF19">
        <v>0.2</v>
      </c>
      <c r="CMG19">
        <v>0</v>
      </c>
      <c r="CMH19">
        <v>0.2</v>
      </c>
      <c r="CMI19">
        <v>0</v>
      </c>
      <c r="CMJ19">
        <v>0.2</v>
      </c>
      <c r="CMK19">
        <v>0</v>
      </c>
      <c r="CML19">
        <v>0.2</v>
      </c>
      <c r="CMM19">
        <v>0.2</v>
      </c>
      <c r="CMN19">
        <v>0.2</v>
      </c>
      <c r="CMO19">
        <v>0.2</v>
      </c>
      <c r="CMP19">
        <v>0</v>
      </c>
      <c r="CMQ19">
        <v>0</v>
      </c>
      <c r="CMR19">
        <v>0.2</v>
      </c>
      <c r="CMS19">
        <v>0</v>
      </c>
      <c r="CMT19">
        <v>0.2</v>
      </c>
      <c r="CMU19">
        <v>0.2</v>
      </c>
      <c r="CMV19">
        <v>0</v>
      </c>
      <c r="CMW19">
        <v>0</v>
      </c>
      <c r="CMX19">
        <v>0.2</v>
      </c>
      <c r="CMY19">
        <v>0.2</v>
      </c>
      <c r="CMZ19">
        <v>0</v>
      </c>
      <c r="CNA19">
        <v>0</v>
      </c>
      <c r="CNB19">
        <v>0.2</v>
      </c>
      <c r="CNC19">
        <v>0.2</v>
      </c>
      <c r="CND19">
        <v>0</v>
      </c>
      <c r="CNE19">
        <v>0.2</v>
      </c>
      <c r="CNF19">
        <v>0.2</v>
      </c>
      <c r="CNG19">
        <v>0.2</v>
      </c>
      <c r="CNH19">
        <v>0.2</v>
      </c>
      <c r="CNI19">
        <v>0.2</v>
      </c>
      <c r="CNJ19">
        <v>0.2</v>
      </c>
      <c r="CNK19">
        <v>0</v>
      </c>
      <c r="CNL19">
        <v>0.2</v>
      </c>
      <c r="CNM19">
        <v>0.2</v>
      </c>
      <c r="CNN19">
        <v>0</v>
      </c>
      <c r="CNO19">
        <v>0.2</v>
      </c>
      <c r="CNP19">
        <v>0</v>
      </c>
      <c r="CNQ19">
        <v>0.2</v>
      </c>
      <c r="CNR19">
        <v>0.2</v>
      </c>
      <c r="CNS19">
        <v>0</v>
      </c>
      <c r="CNT19">
        <v>0</v>
      </c>
      <c r="CNU19">
        <v>0</v>
      </c>
      <c r="CNV19">
        <v>0.2</v>
      </c>
      <c r="CNW19">
        <v>0.2</v>
      </c>
      <c r="CNX19">
        <v>0.2</v>
      </c>
      <c r="CNY19">
        <v>0</v>
      </c>
      <c r="CNZ19">
        <v>0</v>
      </c>
      <c r="COA19">
        <v>0</v>
      </c>
      <c r="COB19">
        <v>0.2</v>
      </c>
      <c r="COC19">
        <v>0</v>
      </c>
      <c r="COD19">
        <v>0.2</v>
      </c>
      <c r="COE19">
        <v>0.2</v>
      </c>
      <c r="COF19">
        <v>0.2</v>
      </c>
      <c r="COG19">
        <v>0.2</v>
      </c>
      <c r="COH19">
        <v>0</v>
      </c>
      <c r="COI19">
        <v>0</v>
      </c>
      <c r="COJ19">
        <v>0</v>
      </c>
      <c r="COK19">
        <v>0.2</v>
      </c>
      <c r="COL19">
        <v>0</v>
      </c>
      <c r="COM19">
        <v>0.2</v>
      </c>
      <c r="CON19">
        <v>0</v>
      </c>
      <c r="COO19">
        <v>0.2</v>
      </c>
      <c r="COP19">
        <v>0.2</v>
      </c>
      <c r="COQ19">
        <v>0</v>
      </c>
      <c r="COR19">
        <v>0.2</v>
      </c>
      <c r="COS19">
        <v>0.2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0.2</v>
      </c>
      <c r="CPB19">
        <v>0</v>
      </c>
      <c r="CPC19">
        <v>0.2</v>
      </c>
      <c r="CPD19">
        <v>0.2</v>
      </c>
      <c r="CPE19">
        <v>0.2</v>
      </c>
      <c r="CPF19">
        <v>0.2</v>
      </c>
      <c r="CPG19">
        <v>0</v>
      </c>
      <c r="CPH19">
        <v>0</v>
      </c>
      <c r="CPI19">
        <v>0.2</v>
      </c>
      <c r="CPJ19">
        <v>0</v>
      </c>
      <c r="CPK19">
        <v>0</v>
      </c>
      <c r="CPL19">
        <v>0</v>
      </c>
      <c r="CPM19">
        <v>0.2</v>
      </c>
      <c r="CPN19">
        <v>0.2</v>
      </c>
      <c r="CPO19">
        <v>0</v>
      </c>
      <c r="CPP19">
        <v>0</v>
      </c>
      <c r="CPQ19">
        <v>0</v>
      </c>
      <c r="CPR19">
        <v>0.2</v>
      </c>
      <c r="CPS19">
        <v>0.2</v>
      </c>
      <c r="CPT19">
        <v>0.2</v>
      </c>
      <c r="CPU19">
        <v>0.2</v>
      </c>
      <c r="CPV19">
        <v>0</v>
      </c>
      <c r="CPW19">
        <v>0.2</v>
      </c>
      <c r="CPX19">
        <v>0.2</v>
      </c>
      <c r="CPY19">
        <v>0</v>
      </c>
      <c r="CPZ19">
        <v>0.2</v>
      </c>
      <c r="CQA19">
        <v>0</v>
      </c>
      <c r="CQB19">
        <v>0</v>
      </c>
      <c r="CQC19">
        <v>0</v>
      </c>
      <c r="CQD19">
        <v>0</v>
      </c>
      <c r="CQE19">
        <v>0.2</v>
      </c>
      <c r="CQF19">
        <v>0.2</v>
      </c>
      <c r="CQG19">
        <v>0.2</v>
      </c>
      <c r="CQH19">
        <v>0.2</v>
      </c>
      <c r="CQI19">
        <v>0.2</v>
      </c>
      <c r="CQJ19">
        <v>0.2</v>
      </c>
      <c r="CQK19">
        <v>0.2</v>
      </c>
      <c r="CQL19">
        <v>0.2</v>
      </c>
      <c r="CQM19">
        <v>0</v>
      </c>
      <c r="CQN19">
        <v>0</v>
      </c>
      <c r="CQO19">
        <v>0.2</v>
      </c>
      <c r="CQP19">
        <v>0</v>
      </c>
      <c r="CQQ19">
        <v>0</v>
      </c>
      <c r="CQR19">
        <v>0.2</v>
      </c>
      <c r="CQS19">
        <v>0</v>
      </c>
      <c r="CQT19">
        <v>0.2</v>
      </c>
      <c r="CQU19">
        <v>0</v>
      </c>
      <c r="CQV19">
        <v>0.2</v>
      </c>
      <c r="CQW19">
        <v>0</v>
      </c>
      <c r="CQX19">
        <v>0</v>
      </c>
      <c r="CQY19">
        <v>0.2</v>
      </c>
      <c r="CQZ19">
        <v>0</v>
      </c>
      <c r="CRA19">
        <v>0.2</v>
      </c>
      <c r="CRB19">
        <v>0.2</v>
      </c>
      <c r="CRC19">
        <v>0.2</v>
      </c>
      <c r="CRD19">
        <v>0</v>
      </c>
      <c r="CRE19">
        <v>0</v>
      </c>
      <c r="CRF19">
        <v>0.2</v>
      </c>
      <c r="CRG19">
        <v>0.2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0.2</v>
      </c>
      <c r="CRP19">
        <v>0</v>
      </c>
      <c r="CRQ19">
        <v>0</v>
      </c>
      <c r="CRR19">
        <v>0.2</v>
      </c>
      <c r="CRS19">
        <v>0</v>
      </c>
      <c r="CRT19">
        <v>0.2</v>
      </c>
      <c r="CRU19">
        <v>0</v>
      </c>
      <c r="CRV19">
        <v>0.2</v>
      </c>
      <c r="CRW19">
        <v>0.2</v>
      </c>
      <c r="CRX19">
        <v>0</v>
      </c>
      <c r="CRY19">
        <v>0</v>
      </c>
      <c r="CRZ19">
        <v>0</v>
      </c>
      <c r="CSA19">
        <v>0</v>
      </c>
      <c r="CSB19">
        <v>0.2</v>
      </c>
      <c r="CSC19">
        <v>0.2</v>
      </c>
      <c r="CSD19">
        <v>0.2</v>
      </c>
      <c r="CSE19">
        <v>0</v>
      </c>
      <c r="CSF19">
        <v>0.2</v>
      </c>
      <c r="CSG19">
        <v>0.2</v>
      </c>
      <c r="CSH19">
        <v>0</v>
      </c>
      <c r="CSI19">
        <v>0.2</v>
      </c>
      <c r="CSJ19">
        <v>0.2</v>
      </c>
      <c r="CSK19">
        <v>0</v>
      </c>
      <c r="CSL19">
        <v>0.2</v>
      </c>
      <c r="CSM19">
        <v>0</v>
      </c>
      <c r="CSN19">
        <v>0</v>
      </c>
      <c r="CSO19">
        <v>0.2</v>
      </c>
      <c r="CSP19">
        <v>0</v>
      </c>
      <c r="CSQ19">
        <v>0</v>
      </c>
      <c r="CSR19">
        <v>0.2</v>
      </c>
      <c r="CSS19">
        <v>0.2</v>
      </c>
      <c r="CST19">
        <v>0.2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0.2</v>
      </c>
      <c r="CTA19">
        <v>0.2</v>
      </c>
      <c r="CTB19">
        <v>0</v>
      </c>
      <c r="CTC19">
        <v>0</v>
      </c>
      <c r="CTD19">
        <v>0</v>
      </c>
      <c r="CTE19">
        <v>0.2</v>
      </c>
      <c r="CTF19">
        <v>0.2</v>
      </c>
      <c r="CTG19">
        <v>0.2</v>
      </c>
      <c r="CTH19">
        <v>0</v>
      </c>
      <c r="CTI19">
        <v>0.2</v>
      </c>
      <c r="CTJ19">
        <v>0</v>
      </c>
      <c r="CTK19">
        <v>0</v>
      </c>
      <c r="CTL19">
        <v>0.2</v>
      </c>
      <c r="CTM19">
        <v>0</v>
      </c>
      <c r="CTN19">
        <v>0</v>
      </c>
      <c r="CTO19">
        <v>0.2</v>
      </c>
      <c r="CTP19">
        <v>0</v>
      </c>
      <c r="CTQ19">
        <v>0</v>
      </c>
      <c r="CTR19">
        <v>0</v>
      </c>
      <c r="CTS19">
        <v>0.2</v>
      </c>
      <c r="CTT19">
        <v>0.2</v>
      </c>
      <c r="CTU19">
        <v>0</v>
      </c>
      <c r="CTV19">
        <v>0</v>
      </c>
      <c r="CTW19">
        <v>0</v>
      </c>
      <c r="CTX19">
        <v>0</v>
      </c>
      <c r="CTY19">
        <v>0.2</v>
      </c>
      <c r="CTZ19">
        <v>0.2</v>
      </c>
      <c r="CUA19">
        <v>0.2</v>
      </c>
      <c r="CUB19">
        <v>0.2</v>
      </c>
      <c r="CUC19">
        <v>0.2</v>
      </c>
      <c r="CUD19">
        <v>0.2</v>
      </c>
      <c r="CUE19">
        <v>0.2</v>
      </c>
      <c r="CUF19">
        <v>0</v>
      </c>
      <c r="CUG19">
        <v>0.2</v>
      </c>
      <c r="CUH19">
        <v>0</v>
      </c>
      <c r="CUI19">
        <v>0.2</v>
      </c>
      <c r="CUJ19">
        <v>0.2</v>
      </c>
      <c r="CUK19">
        <v>0.2</v>
      </c>
      <c r="CUL19">
        <v>0</v>
      </c>
      <c r="CUM19">
        <v>0.2</v>
      </c>
      <c r="CUN19">
        <v>0.2</v>
      </c>
      <c r="CUO19">
        <v>0.2</v>
      </c>
      <c r="CUP19">
        <v>0.2</v>
      </c>
      <c r="CUQ19">
        <v>0.2</v>
      </c>
      <c r="CUR19">
        <v>0.2</v>
      </c>
      <c r="CUS19">
        <v>0.2</v>
      </c>
      <c r="CUT19">
        <v>0.2</v>
      </c>
      <c r="CUU19">
        <v>0.2</v>
      </c>
      <c r="CUV19">
        <v>0</v>
      </c>
      <c r="CUW19">
        <v>0.2</v>
      </c>
      <c r="CUX19">
        <v>0</v>
      </c>
      <c r="CUY19">
        <v>0.2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0.2</v>
      </c>
      <c r="CVI19">
        <v>0.2</v>
      </c>
      <c r="CVJ19">
        <v>0</v>
      </c>
      <c r="CVK19">
        <v>0</v>
      </c>
      <c r="CVL19">
        <v>0.2</v>
      </c>
      <c r="CVM19">
        <v>0.2</v>
      </c>
      <c r="CVN19">
        <v>0</v>
      </c>
      <c r="CVO19">
        <v>0.2</v>
      </c>
      <c r="CVP19">
        <v>0</v>
      </c>
      <c r="CVQ19">
        <v>0.2</v>
      </c>
      <c r="CVR19">
        <v>0</v>
      </c>
      <c r="CVS19">
        <v>0</v>
      </c>
      <c r="CVT19">
        <v>0.2</v>
      </c>
      <c r="CVU19">
        <v>0.2</v>
      </c>
      <c r="CVV19">
        <v>0</v>
      </c>
      <c r="CVW19">
        <v>0.2</v>
      </c>
      <c r="CVX19">
        <v>0.2</v>
      </c>
      <c r="CVY19">
        <v>0</v>
      </c>
      <c r="CVZ19">
        <v>0.2</v>
      </c>
      <c r="CWA19">
        <v>0.2</v>
      </c>
      <c r="CWB19">
        <v>0.2</v>
      </c>
      <c r="CWC19">
        <v>0</v>
      </c>
      <c r="CWD19">
        <v>0</v>
      </c>
      <c r="CWE19">
        <v>0.2</v>
      </c>
      <c r="CWF19">
        <v>0</v>
      </c>
      <c r="CWG19">
        <v>0.2</v>
      </c>
      <c r="CWH19">
        <v>0</v>
      </c>
      <c r="CWI19">
        <v>0.2</v>
      </c>
      <c r="CWJ19">
        <v>0.2</v>
      </c>
      <c r="CWK19">
        <v>0.2</v>
      </c>
      <c r="CWL19">
        <v>0.2</v>
      </c>
      <c r="CWM19">
        <v>0</v>
      </c>
      <c r="CWN19">
        <v>0.2</v>
      </c>
      <c r="CWO19">
        <v>0</v>
      </c>
      <c r="CWP19">
        <v>0.2</v>
      </c>
      <c r="CWQ19">
        <v>0</v>
      </c>
      <c r="CWR19">
        <v>0</v>
      </c>
      <c r="CWS19">
        <v>0</v>
      </c>
      <c r="CWT19">
        <v>0</v>
      </c>
      <c r="CWU19">
        <v>0.2</v>
      </c>
      <c r="CWV19">
        <v>0.2</v>
      </c>
      <c r="CWW19">
        <v>0.2</v>
      </c>
      <c r="CWX19">
        <v>0.2</v>
      </c>
      <c r="CWY19">
        <v>0.2</v>
      </c>
      <c r="CWZ19">
        <v>0</v>
      </c>
      <c r="CXA19">
        <v>0</v>
      </c>
      <c r="CXB19">
        <v>0.2</v>
      </c>
      <c r="CXC19">
        <v>0</v>
      </c>
      <c r="CXD19">
        <v>0.2</v>
      </c>
      <c r="CXE19">
        <v>0.2</v>
      </c>
      <c r="CXF19">
        <v>0.2</v>
      </c>
      <c r="CXG19">
        <v>0</v>
      </c>
      <c r="CXH19">
        <v>0.2</v>
      </c>
      <c r="CXI19">
        <v>0.2</v>
      </c>
      <c r="CXJ19">
        <v>0</v>
      </c>
      <c r="CXK19">
        <v>0</v>
      </c>
      <c r="CXL19">
        <v>0</v>
      </c>
      <c r="CXM19">
        <v>0.2</v>
      </c>
      <c r="CXN19">
        <v>0</v>
      </c>
      <c r="CXO19">
        <v>0</v>
      </c>
      <c r="CXP19">
        <v>0.2</v>
      </c>
      <c r="CXQ19">
        <v>0</v>
      </c>
      <c r="CXR19">
        <v>0.2</v>
      </c>
      <c r="CXS19">
        <v>0.2</v>
      </c>
      <c r="CXT19">
        <v>0</v>
      </c>
      <c r="CXU19">
        <v>0</v>
      </c>
      <c r="CXV19">
        <v>0</v>
      </c>
      <c r="CXW19">
        <v>0.2</v>
      </c>
      <c r="CXX19">
        <v>0</v>
      </c>
      <c r="CXY19">
        <v>0</v>
      </c>
      <c r="CXZ19">
        <v>0</v>
      </c>
      <c r="CYA19">
        <v>0.2</v>
      </c>
      <c r="CYB19">
        <v>0</v>
      </c>
      <c r="CYC19">
        <v>0.2</v>
      </c>
      <c r="CYD19">
        <v>0</v>
      </c>
      <c r="CYE19">
        <v>0.2</v>
      </c>
      <c r="CYF19">
        <v>0</v>
      </c>
      <c r="CYG19">
        <v>0</v>
      </c>
      <c r="CYH19">
        <v>0.2</v>
      </c>
      <c r="CYI19">
        <v>0</v>
      </c>
      <c r="CYJ19">
        <v>0</v>
      </c>
      <c r="CYK19">
        <v>0</v>
      </c>
      <c r="CYL19">
        <v>0</v>
      </c>
      <c r="CYM19">
        <v>0.2</v>
      </c>
      <c r="CYN19">
        <v>0.2</v>
      </c>
      <c r="CYO19">
        <v>0</v>
      </c>
      <c r="CYP19">
        <v>0.2</v>
      </c>
      <c r="CYQ19">
        <v>0</v>
      </c>
      <c r="CYR19">
        <v>0</v>
      </c>
      <c r="CYS19">
        <v>0</v>
      </c>
      <c r="CYT19">
        <v>0</v>
      </c>
      <c r="CYU19">
        <v>0.2</v>
      </c>
      <c r="CYV19">
        <v>0.2</v>
      </c>
      <c r="CYW19">
        <v>0</v>
      </c>
      <c r="CYX19">
        <v>0</v>
      </c>
      <c r="CYY19">
        <v>0</v>
      </c>
      <c r="CYZ19">
        <v>0.2</v>
      </c>
      <c r="CZA19">
        <v>0</v>
      </c>
      <c r="CZB19">
        <v>0.2</v>
      </c>
      <c r="CZC19">
        <v>0.2</v>
      </c>
      <c r="CZD19">
        <v>0</v>
      </c>
      <c r="CZE19">
        <v>0</v>
      </c>
      <c r="CZF19">
        <v>0.2</v>
      </c>
      <c r="CZG19">
        <v>0.2</v>
      </c>
      <c r="CZH19">
        <v>0.2</v>
      </c>
      <c r="CZI19">
        <v>0.2</v>
      </c>
      <c r="CZJ19">
        <v>0</v>
      </c>
      <c r="CZK19">
        <v>0.2</v>
      </c>
      <c r="CZL19">
        <v>0.2</v>
      </c>
      <c r="CZM19">
        <v>0.2</v>
      </c>
      <c r="CZN19">
        <v>0</v>
      </c>
      <c r="CZO19">
        <v>0.2</v>
      </c>
      <c r="CZP19">
        <v>0</v>
      </c>
      <c r="CZQ19">
        <v>0</v>
      </c>
      <c r="CZR19">
        <v>0.2</v>
      </c>
      <c r="CZS19">
        <v>0.2</v>
      </c>
      <c r="CZT19">
        <v>0</v>
      </c>
      <c r="CZU19">
        <v>0.2</v>
      </c>
      <c r="CZV19">
        <v>0</v>
      </c>
      <c r="CZW19">
        <v>0</v>
      </c>
      <c r="CZX19">
        <v>0.2</v>
      </c>
      <c r="CZY19">
        <v>0.2</v>
      </c>
      <c r="CZZ19">
        <v>0.2</v>
      </c>
      <c r="DAA19">
        <v>0</v>
      </c>
      <c r="DAB19">
        <v>0</v>
      </c>
      <c r="DAC19">
        <v>0</v>
      </c>
      <c r="DAD19">
        <v>0.2</v>
      </c>
      <c r="DAE19">
        <v>0</v>
      </c>
      <c r="DAF19">
        <v>0.2</v>
      </c>
      <c r="DAG19">
        <v>0</v>
      </c>
      <c r="DAH19">
        <v>0.2</v>
      </c>
      <c r="DAI19">
        <v>0</v>
      </c>
      <c r="DAJ19">
        <v>0.2</v>
      </c>
      <c r="DAK19">
        <v>0.2</v>
      </c>
      <c r="DAL19">
        <v>0.2</v>
      </c>
      <c r="DAM19">
        <v>0</v>
      </c>
      <c r="DAN19">
        <v>0</v>
      </c>
      <c r="DAO19">
        <v>0.2</v>
      </c>
      <c r="DAP19">
        <v>0</v>
      </c>
      <c r="DAQ19">
        <v>0.2</v>
      </c>
      <c r="DAR19">
        <v>0</v>
      </c>
      <c r="DAS19">
        <v>0</v>
      </c>
      <c r="DAT19">
        <v>0.2</v>
      </c>
      <c r="DAU19">
        <v>0</v>
      </c>
      <c r="DAV19">
        <v>0.2</v>
      </c>
      <c r="DAW19">
        <v>0.2</v>
      </c>
      <c r="DAX19">
        <v>0.2</v>
      </c>
      <c r="DAY19">
        <v>0.2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0.2</v>
      </c>
      <c r="DBF19">
        <v>0</v>
      </c>
      <c r="DBG19">
        <v>0.2</v>
      </c>
      <c r="DBH19">
        <v>0.2</v>
      </c>
      <c r="DBI19">
        <v>0</v>
      </c>
      <c r="DBJ19">
        <v>0</v>
      </c>
      <c r="DBK19">
        <v>0</v>
      </c>
      <c r="DBL19">
        <v>0</v>
      </c>
      <c r="DBM19">
        <v>0.2</v>
      </c>
      <c r="DBN19">
        <v>0.2</v>
      </c>
      <c r="DBO19">
        <v>0.2</v>
      </c>
      <c r="DBP19">
        <v>0</v>
      </c>
      <c r="DBQ19">
        <v>0.2</v>
      </c>
      <c r="DBR19">
        <v>0.2</v>
      </c>
      <c r="DBS19">
        <v>0</v>
      </c>
      <c r="DBT19">
        <v>0</v>
      </c>
      <c r="DBU19">
        <v>0</v>
      </c>
      <c r="DBV19">
        <v>0.2</v>
      </c>
      <c r="DBW19">
        <v>0</v>
      </c>
      <c r="DBX19">
        <v>0</v>
      </c>
      <c r="DBY19">
        <v>0</v>
      </c>
      <c r="DBZ19">
        <v>0.2</v>
      </c>
      <c r="DCA19">
        <v>0</v>
      </c>
      <c r="DCB19">
        <v>0</v>
      </c>
      <c r="DCC19">
        <v>0</v>
      </c>
      <c r="DCD19">
        <v>0.2</v>
      </c>
      <c r="DCE19">
        <v>0.2</v>
      </c>
      <c r="DCF19">
        <v>0.2</v>
      </c>
      <c r="DCG19">
        <v>0.2</v>
      </c>
      <c r="DCH19">
        <v>0.2</v>
      </c>
      <c r="DCI19">
        <v>0</v>
      </c>
      <c r="DCJ19">
        <v>0</v>
      </c>
      <c r="DCK19">
        <v>0.2</v>
      </c>
      <c r="DCL19">
        <v>0</v>
      </c>
      <c r="DCM19">
        <v>0</v>
      </c>
      <c r="DCN19">
        <v>0.2</v>
      </c>
      <c r="DCO19">
        <v>0</v>
      </c>
      <c r="DCP19">
        <v>0</v>
      </c>
      <c r="DCQ19">
        <v>0.2</v>
      </c>
      <c r="DCR19">
        <v>0.2</v>
      </c>
      <c r="DCS19">
        <v>0.2</v>
      </c>
      <c r="DCT19">
        <v>0.2</v>
      </c>
      <c r="DCU19">
        <v>0.2</v>
      </c>
      <c r="DCV19">
        <v>0</v>
      </c>
      <c r="DCW19">
        <v>0</v>
      </c>
      <c r="DCX19">
        <v>0</v>
      </c>
      <c r="DCY19">
        <v>0.2</v>
      </c>
      <c r="DCZ19">
        <v>0.2</v>
      </c>
      <c r="DDA19">
        <v>0.2</v>
      </c>
      <c r="DDB19">
        <v>0.2</v>
      </c>
      <c r="DDC19">
        <v>0</v>
      </c>
      <c r="DDD19">
        <v>0.2</v>
      </c>
      <c r="DDE19">
        <v>0.2</v>
      </c>
      <c r="DDF19">
        <v>0.2</v>
      </c>
      <c r="DDG19">
        <v>0</v>
      </c>
      <c r="DDH19">
        <v>0</v>
      </c>
      <c r="DDI19">
        <v>0.2</v>
      </c>
      <c r="DDJ19">
        <v>0</v>
      </c>
      <c r="DDK19">
        <v>0.2</v>
      </c>
      <c r="DDL19">
        <v>0.2</v>
      </c>
      <c r="DDM19">
        <v>0.2</v>
      </c>
      <c r="DDN19">
        <v>0</v>
      </c>
      <c r="DDO19">
        <v>0</v>
      </c>
      <c r="DDP19">
        <v>0</v>
      </c>
      <c r="DDQ19">
        <v>0.2</v>
      </c>
      <c r="DDR19">
        <v>0.2</v>
      </c>
      <c r="DDS19">
        <v>0.2</v>
      </c>
      <c r="DDT19">
        <v>0.2</v>
      </c>
      <c r="DDU19">
        <v>0</v>
      </c>
      <c r="DDV19">
        <v>0</v>
      </c>
      <c r="DDW19">
        <v>0.2</v>
      </c>
      <c r="DDX19">
        <v>0</v>
      </c>
      <c r="DDY19">
        <v>0.2</v>
      </c>
      <c r="DDZ19">
        <v>0.2</v>
      </c>
      <c r="DEA19">
        <v>0</v>
      </c>
      <c r="DEB19">
        <v>0.2</v>
      </c>
      <c r="DEC19">
        <v>0</v>
      </c>
      <c r="DED19">
        <v>0</v>
      </c>
      <c r="DEE19">
        <v>0</v>
      </c>
      <c r="DEF19">
        <v>0.2</v>
      </c>
      <c r="DEG19">
        <v>0.2</v>
      </c>
      <c r="DEH19">
        <v>0</v>
      </c>
      <c r="DEI19">
        <v>0</v>
      </c>
      <c r="DEJ19">
        <v>0.2</v>
      </c>
      <c r="DEK19">
        <v>0.2</v>
      </c>
      <c r="DEL19">
        <v>0.2</v>
      </c>
      <c r="DEM19">
        <v>0.2</v>
      </c>
      <c r="DEN19">
        <v>0.2</v>
      </c>
      <c r="DEO19">
        <v>0</v>
      </c>
      <c r="DEP19">
        <v>0.2</v>
      </c>
      <c r="DEQ19">
        <v>0</v>
      </c>
      <c r="DER19">
        <v>0.2</v>
      </c>
      <c r="DES19">
        <v>0.2</v>
      </c>
      <c r="DET19">
        <v>0</v>
      </c>
      <c r="DEU19">
        <v>0.2</v>
      </c>
      <c r="DEV19">
        <v>0</v>
      </c>
      <c r="DEW19">
        <v>0.2</v>
      </c>
      <c r="DEX19">
        <v>0.2</v>
      </c>
      <c r="DEY19">
        <v>0</v>
      </c>
      <c r="DEZ19">
        <v>0.2</v>
      </c>
      <c r="DFA19">
        <v>0</v>
      </c>
      <c r="DFB19">
        <v>0</v>
      </c>
      <c r="DFC19">
        <v>0</v>
      </c>
      <c r="DFD19">
        <v>0.2</v>
      </c>
      <c r="DFE19">
        <v>0.2</v>
      </c>
      <c r="DFF19">
        <v>0.2</v>
      </c>
      <c r="DFG19">
        <v>0</v>
      </c>
      <c r="DFH19">
        <v>0.2</v>
      </c>
      <c r="DFI19">
        <v>0</v>
      </c>
      <c r="DFJ19">
        <v>0</v>
      </c>
      <c r="DFK19">
        <v>0</v>
      </c>
      <c r="DFL19">
        <v>0.2</v>
      </c>
      <c r="DFM19">
        <v>0.2</v>
      </c>
      <c r="DFN19">
        <v>0</v>
      </c>
      <c r="DFO19">
        <v>0.2</v>
      </c>
      <c r="DFP19">
        <v>0</v>
      </c>
      <c r="DFQ19">
        <v>0.2</v>
      </c>
      <c r="DFR19">
        <v>0</v>
      </c>
      <c r="DFS19">
        <v>0.2</v>
      </c>
      <c r="DFT19">
        <v>0.2</v>
      </c>
      <c r="DFU19">
        <v>0</v>
      </c>
      <c r="DFV19">
        <v>0.2</v>
      </c>
      <c r="DFW19">
        <v>0</v>
      </c>
      <c r="DFX19">
        <v>0.2</v>
      </c>
      <c r="DFY19">
        <v>0.2</v>
      </c>
      <c r="DFZ19">
        <v>0.2</v>
      </c>
      <c r="DGA19">
        <v>0.2</v>
      </c>
      <c r="DGB19">
        <v>0</v>
      </c>
      <c r="DGC19">
        <v>0</v>
      </c>
      <c r="DGD19">
        <v>0.2</v>
      </c>
      <c r="DGE19">
        <v>0.2</v>
      </c>
      <c r="DGF19">
        <v>0</v>
      </c>
      <c r="DGG19">
        <v>0</v>
      </c>
      <c r="DGH19">
        <v>0.2</v>
      </c>
      <c r="DGI19">
        <v>0.2</v>
      </c>
      <c r="DGJ19">
        <v>0</v>
      </c>
      <c r="DGK19">
        <v>0.2</v>
      </c>
      <c r="DGL19">
        <v>0.2</v>
      </c>
      <c r="DGM19">
        <v>0.2</v>
      </c>
      <c r="DGN19">
        <v>0</v>
      </c>
      <c r="DGO19">
        <v>0</v>
      </c>
      <c r="DGP19">
        <v>0.2</v>
      </c>
      <c r="DGQ19">
        <v>0.2</v>
      </c>
      <c r="DGR19">
        <v>0.2</v>
      </c>
      <c r="DGS19">
        <v>0.2</v>
      </c>
      <c r="DGT19">
        <v>0</v>
      </c>
      <c r="DGU19">
        <v>0.2</v>
      </c>
      <c r="DGV19">
        <v>0.2</v>
      </c>
      <c r="DGW19">
        <v>0</v>
      </c>
      <c r="DGX19">
        <v>0</v>
      </c>
      <c r="DGY19">
        <v>0.2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0.2</v>
      </c>
      <c r="DHH19">
        <v>0.2</v>
      </c>
      <c r="DHI19">
        <v>0</v>
      </c>
      <c r="DHJ19">
        <v>0</v>
      </c>
      <c r="DHK19">
        <v>0.2</v>
      </c>
      <c r="DHL19">
        <v>0</v>
      </c>
      <c r="DHM19">
        <v>0.2</v>
      </c>
      <c r="DHN19">
        <v>0</v>
      </c>
      <c r="DHO19">
        <v>0.2</v>
      </c>
      <c r="DHP19">
        <v>0</v>
      </c>
      <c r="DHQ19">
        <v>0</v>
      </c>
      <c r="DHR19">
        <v>0</v>
      </c>
      <c r="DHS19">
        <v>0</v>
      </c>
      <c r="DHT19">
        <v>0.2</v>
      </c>
      <c r="DHU19">
        <v>0</v>
      </c>
      <c r="DHV19">
        <v>0.2</v>
      </c>
      <c r="DHW19">
        <v>0.2</v>
      </c>
      <c r="DHX19">
        <v>0.2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0.2</v>
      </c>
      <c r="DIH19">
        <v>0.2</v>
      </c>
      <c r="DII19">
        <v>0</v>
      </c>
      <c r="DIJ19">
        <v>0.2</v>
      </c>
      <c r="DIK19">
        <v>0.2</v>
      </c>
      <c r="DIL19">
        <v>0</v>
      </c>
      <c r="DIM19">
        <v>0.2</v>
      </c>
      <c r="DIN19">
        <v>0.2</v>
      </c>
      <c r="DIO19">
        <v>0.2</v>
      </c>
      <c r="DIP19">
        <v>0</v>
      </c>
      <c r="DIQ19">
        <v>0.2</v>
      </c>
      <c r="DIR19">
        <v>0.2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0.2</v>
      </c>
      <c r="DJB19">
        <v>0.2</v>
      </c>
      <c r="DJC19">
        <v>0</v>
      </c>
      <c r="DJD19">
        <v>0</v>
      </c>
      <c r="DJE19">
        <v>0.2</v>
      </c>
      <c r="DJF19">
        <v>0</v>
      </c>
      <c r="DJG19">
        <v>0</v>
      </c>
      <c r="DJH19">
        <v>0.2</v>
      </c>
      <c r="DJI19">
        <v>0</v>
      </c>
      <c r="DJJ19">
        <v>0</v>
      </c>
      <c r="DJK19">
        <v>0.2</v>
      </c>
      <c r="DJL19">
        <v>0.2</v>
      </c>
      <c r="DJM19">
        <v>0.2</v>
      </c>
      <c r="DJN19">
        <v>0.2</v>
      </c>
      <c r="DJO19">
        <v>0.2</v>
      </c>
      <c r="DJP19">
        <v>0</v>
      </c>
      <c r="DJQ19">
        <v>0.2</v>
      </c>
      <c r="DJR19">
        <v>0.2</v>
      </c>
      <c r="DJS19">
        <v>0.2</v>
      </c>
      <c r="DJT19">
        <v>0.2</v>
      </c>
      <c r="DJU19">
        <v>0.2</v>
      </c>
      <c r="DJV19">
        <v>0</v>
      </c>
      <c r="DJW19">
        <v>0.2</v>
      </c>
      <c r="DJX19">
        <v>0</v>
      </c>
      <c r="DJY19">
        <v>0</v>
      </c>
      <c r="DJZ19">
        <v>0.2</v>
      </c>
      <c r="DKA19">
        <v>0</v>
      </c>
      <c r="DKB19">
        <v>0</v>
      </c>
      <c r="DKC19">
        <v>0.2</v>
      </c>
      <c r="DKD19">
        <v>0.2</v>
      </c>
      <c r="DKE19">
        <v>0.2</v>
      </c>
      <c r="DKF19">
        <v>0</v>
      </c>
      <c r="DKG19">
        <v>0</v>
      </c>
      <c r="DKH19">
        <v>0.2</v>
      </c>
      <c r="DKI19">
        <v>0.2</v>
      </c>
      <c r="DKJ19">
        <v>0</v>
      </c>
      <c r="DKK19">
        <v>0.2</v>
      </c>
      <c r="DKL19">
        <v>0</v>
      </c>
      <c r="DKM19">
        <v>0.2</v>
      </c>
      <c r="DKN19">
        <v>0.2</v>
      </c>
      <c r="DKO19">
        <v>0.2</v>
      </c>
      <c r="DKP19">
        <v>0.2</v>
      </c>
      <c r="DKQ19">
        <v>0</v>
      </c>
      <c r="DKR19">
        <v>0</v>
      </c>
      <c r="DKS19">
        <v>0.2</v>
      </c>
      <c r="DKT19">
        <v>0</v>
      </c>
      <c r="DKU19">
        <v>0</v>
      </c>
      <c r="DKV19">
        <v>0.2</v>
      </c>
      <c r="DKW19">
        <v>0.2</v>
      </c>
      <c r="DKX19">
        <v>0.2</v>
      </c>
      <c r="DKY19">
        <v>0</v>
      </c>
      <c r="DKZ19">
        <v>0</v>
      </c>
      <c r="DLA19">
        <v>0</v>
      </c>
      <c r="DLB19">
        <v>0</v>
      </c>
      <c r="DLC19">
        <v>0.2</v>
      </c>
      <c r="DLD19">
        <v>0</v>
      </c>
      <c r="DLE19">
        <v>0.2</v>
      </c>
      <c r="DLF19">
        <v>0</v>
      </c>
      <c r="DLG19">
        <v>0</v>
      </c>
      <c r="DLH19">
        <v>0</v>
      </c>
      <c r="DLI19">
        <v>0.2</v>
      </c>
      <c r="DLJ19">
        <v>0.2</v>
      </c>
      <c r="DLK19">
        <v>0</v>
      </c>
      <c r="DLL19">
        <v>0</v>
      </c>
      <c r="DLM19">
        <v>0.2</v>
      </c>
      <c r="DLN19">
        <v>0</v>
      </c>
      <c r="DLO19">
        <v>0</v>
      </c>
      <c r="DLP19">
        <v>0</v>
      </c>
      <c r="DLQ19">
        <v>0.2</v>
      </c>
      <c r="DLR19">
        <v>0</v>
      </c>
      <c r="DLS19">
        <v>0</v>
      </c>
      <c r="DLT19">
        <v>0.2</v>
      </c>
      <c r="DLU19">
        <v>0.2</v>
      </c>
      <c r="DLV19">
        <v>0</v>
      </c>
      <c r="DLW19">
        <v>0</v>
      </c>
      <c r="DLX19">
        <v>0</v>
      </c>
      <c r="DLY19">
        <v>0.2</v>
      </c>
      <c r="DLZ19">
        <v>0.2</v>
      </c>
      <c r="DMA19">
        <v>0.2</v>
      </c>
      <c r="DMB19">
        <v>0.2</v>
      </c>
      <c r="DMC19">
        <v>0.2</v>
      </c>
      <c r="DMD19">
        <v>0</v>
      </c>
      <c r="DME19">
        <v>0</v>
      </c>
      <c r="DMF19">
        <v>0.2</v>
      </c>
      <c r="DMG19">
        <v>0.2</v>
      </c>
      <c r="DMH19">
        <v>0.2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0.2</v>
      </c>
      <c r="DMP19">
        <v>0.2</v>
      </c>
      <c r="DMQ19">
        <v>0</v>
      </c>
      <c r="DMR19">
        <v>0</v>
      </c>
      <c r="DMS19">
        <v>0.2</v>
      </c>
      <c r="DMT19">
        <v>0.2</v>
      </c>
      <c r="DMU19">
        <v>0.2</v>
      </c>
      <c r="DMV19">
        <v>0</v>
      </c>
      <c r="DMW19">
        <v>0.2</v>
      </c>
      <c r="DMX19">
        <v>0.2</v>
      </c>
      <c r="DMY19">
        <v>0.2</v>
      </c>
      <c r="DMZ19">
        <v>0.2</v>
      </c>
      <c r="DNA19">
        <v>0</v>
      </c>
      <c r="DNB19">
        <v>0.2</v>
      </c>
      <c r="DNC19">
        <v>0.2</v>
      </c>
      <c r="DND19">
        <v>0</v>
      </c>
      <c r="DNE19">
        <v>0.2</v>
      </c>
      <c r="DNF19">
        <v>0.2</v>
      </c>
      <c r="DNG19">
        <v>0</v>
      </c>
      <c r="DNH19">
        <v>0</v>
      </c>
      <c r="DNI19">
        <v>0</v>
      </c>
      <c r="DNJ19">
        <v>0.2</v>
      </c>
      <c r="DNK19">
        <v>0</v>
      </c>
      <c r="DNL19">
        <v>0</v>
      </c>
      <c r="DNM19">
        <v>0.2</v>
      </c>
      <c r="DNN19">
        <v>0.2</v>
      </c>
      <c r="DNO19">
        <v>0</v>
      </c>
      <c r="DNP19">
        <v>0.2</v>
      </c>
      <c r="DNQ19">
        <v>0.2</v>
      </c>
      <c r="DNR19">
        <v>0</v>
      </c>
      <c r="DNS19">
        <v>0</v>
      </c>
      <c r="DNT19">
        <v>0.2</v>
      </c>
      <c r="DNU19">
        <v>0</v>
      </c>
      <c r="DNV19">
        <v>0.2</v>
      </c>
      <c r="DNW19">
        <v>0.2</v>
      </c>
      <c r="DNX19">
        <v>0.2</v>
      </c>
      <c r="DNY19">
        <v>0.2</v>
      </c>
      <c r="DNZ19">
        <v>0.2</v>
      </c>
      <c r="DOA19">
        <v>0</v>
      </c>
      <c r="DOB19">
        <v>0</v>
      </c>
      <c r="DOC19">
        <v>0.2</v>
      </c>
      <c r="DOD19">
        <v>0.2</v>
      </c>
      <c r="DOE19">
        <v>0.2</v>
      </c>
      <c r="DOF19">
        <v>0</v>
      </c>
      <c r="DOG19">
        <v>0</v>
      </c>
      <c r="DOH19">
        <v>0</v>
      </c>
      <c r="DOI19">
        <v>0</v>
      </c>
      <c r="DOJ19">
        <v>0.2</v>
      </c>
      <c r="DOK19">
        <v>0.2</v>
      </c>
      <c r="DOL19">
        <v>0</v>
      </c>
      <c r="DOM19">
        <v>0</v>
      </c>
      <c r="DON19">
        <v>0</v>
      </c>
      <c r="DOO19">
        <v>0.2</v>
      </c>
      <c r="DOP19">
        <v>0</v>
      </c>
      <c r="DOQ19">
        <v>0</v>
      </c>
      <c r="DOR19">
        <v>0</v>
      </c>
      <c r="DOS19">
        <v>0.2</v>
      </c>
      <c r="DOT19">
        <v>0.2</v>
      </c>
      <c r="DOU19">
        <v>0.2</v>
      </c>
      <c r="DOV19">
        <v>0</v>
      </c>
      <c r="DOW19">
        <v>0.2</v>
      </c>
      <c r="DOX19">
        <v>0.2</v>
      </c>
      <c r="DOY19">
        <v>0.2</v>
      </c>
      <c r="DOZ19">
        <v>0.2</v>
      </c>
      <c r="DPA19">
        <v>0</v>
      </c>
      <c r="DPB19">
        <v>0.2</v>
      </c>
      <c r="DPC19">
        <v>0.2</v>
      </c>
      <c r="DPD19">
        <v>0</v>
      </c>
      <c r="DPE19">
        <v>0.2</v>
      </c>
      <c r="DPF19">
        <v>0</v>
      </c>
      <c r="DPG19">
        <v>0</v>
      </c>
      <c r="DPH19">
        <v>0</v>
      </c>
      <c r="DPI19">
        <v>0.2</v>
      </c>
      <c r="DPJ19">
        <v>0.2</v>
      </c>
      <c r="DPK19">
        <v>0</v>
      </c>
      <c r="DPL19">
        <v>0</v>
      </c>
      <c r="DPM19">
        <v>0.2</v>
      </c>
      <c r="DPN19">
        <v>0.2</v>
      </c>
      <c r="DPO19">
        <v>0.2</v>
      </c>
      <c r="DPP19">
        <v>0.2</v>
      </c>
      <c r="DPQ19">
        <v>0</v>
      </c>
      <c r="DPR19">
        <v>0.2</v>
      </c>
      <c r="DPS19">
        <v>0</v>
      </c>
      <c r="DPT19">
        <v>0.2</v>
      </c>
      <c r="DPU19">
        <v>0</v>
      </c>
      <c r="DPV19">
        <v>0.2</v>
      </c>
      <c r="DPW19">
        <v>0</v>
      </c>
      <c r="DPX19">
        <v>0.2</v>
      </c>
      <c r="DPY19">
        <v>0</v>
      </c>
      <c r="DPZ19">
        <v>0.2</v>
      </c>
      <c r="DQA19">
        <v>0</v>
      </c>
      <c r="DQB19">
        <v>0</v>
      </c>
      <c r="DQC19">
        <v>0</v>
      </c>
      <c r="DQD19">
        <v>0.2</v>
      </c>
      <c r="DQE19">
        <v>0</v>
      </c>
      <c r="DQF19">
        <v>0</v>
      </c>
      <c r="DQG19">
        <v>0</v>
      </c>
      <c r="DQH19">
        <v>0.2</v>
      </c>
      <c r="DQI19">
        <v>0</v>
      </c>
      <c r="DQJ19">
        <v>0</v>
      </c>
      <c r="DQK19">
        <v>0</v>
      </c>
      <c r="DQL19">
        <v>0</v>
      </c>
      <c r="DQM19">
        <v>0.2</v>
      </c>
      <c r="DQN19">
        <v>0.2</v>
      </c>
      <c r="DQO19">
        <v>0</v>
      </c>
      <c r="DQP19">
        <v>0</v>
      </c>
      <c r="DQQ19">
        <v>0</v>
      </c>
      <c r="DQR19">
        <v>0</v>
      </c>
      <c r="DQS19">
        <v>0</v>
      </c>
      <c r="DQT19">
        <v>0</v>
      </c>
      <c r="DQU19">
        <v>0</v>
      </c>
      <c r="DQV19">
        <v>0</v>
      </c>
      <c r="DQW19">
        <v>0.2</v>
      </c>
      <c r="DQX19">
        <v>0.2</v>
      </c>
      <c r="DQY19">
        <v>0.2</v>
      </c>
      <c r="DQZ19">
        <v>0</v>
      </c>
      <c r="DRA19">
        <v>0</v>
      </c>
      <c r="DRB19">
        <v>0.2</v>
      </c>
      <c r="DRC19">
        <v>0.2</v>
      </c>
      <c r="DRD19">
        <v>0.2</v>
      </c>
      <c r="DRE19">
        <v>0.2</v>
      </c>
      <c r="DRF19">
        <v>0</v>
      </c>
      <c r="DRG19">
        <v>0</v>
      </c>
      <c r="DRH19">
        <v>0</v>
      </c>
      <c r="DRI19">
        <v>0</v>
      </c>
      <c r="DRJ19">
        <v>0</v>
      </c>
      <c r="DRK19">
        <v>0.2</v>
      </c>
      <c r="DRL19">
        <v>0</v>
      </c>
      <c r="DRM19">
        <v>0.2</v>
      </c>
      <c r="DRN19">
        <v>0</v>
      </c>
      <c r="DRO19">
        <v>0.2</v>
      </c>
      <c r="DRP19">
        <v>0</v>
      </c>
      <c r="DRQ19">
        <v>0</v>
      </c>
      <c r="DRR19">
        <v>0</v>
      </c>
      <c r="DRS19">
        <v>0</v>
      </c>
      <c r="DRT19">
        <v>0</v>
      </c>
      <c r="DRU19">
        <v>0.2</v>
      </c>
      <c r="DRV19">
        <v>0</v>
      </c>
      <c r="DRW19">
        <v>0.2</v>
      </c>
      <c r="DRX19">
        <v>0.2</v>
      </c>
      <c r="DRY19">
        <v>0</v>
      </c>
      <c r="DRZ19">
        <v>0.2</v>
      </c>
      <c r="DSA19">
        <v>0</v>
      </c>
      <c r="DSB19">
        <v>0.2</v>
      </c>
      <c r="DSC19">
        <v>0</v>
      </c>
      <c r="DSD19">
        <v>0.2</v>
      </c>
      <c r="DSE19">
        <v>0.2</v>
      </c>
      <c r="DSF19">
        <v>0</v>
      </c>
      <c r="DSG19">
        <v>0</v>
      </c>
      <c r="DSH19">
        <v>0.2</v>
      </c>
      <c r="DSI19">
        <v>0.2</v>
      </c>
      <c r="DSJ19">
        <v>0</v>
      </c>
      <c r="DSK19">
        <v>0</v>
      </c>
      <c r="DSL19">
        <v>0</v>
      </c>
      <c r="DSM19">
        <v>0.2</v>
      </c>
      <c r="DSN19">
        <v>0</v>
      </c>
      <c r="DSO19">
        <v>0.2</v>
      </c>
      <c r="DSP19">
        <v>0</v>
      </c>
      <c r="DSQ19">
        <v>0</v>
      </c>
      <c r="DSR19">
        <v>0</v>
      </c>
      <c r="DSS19">
        <v>0.2</v>
      </c>
      <c r="DST19">
        <v>0.2</v>
      </c>
      <c r="DSU19">
        <v>0</v>
      </c>
      <c r="DSV19">
        <v>0.2</v>
      </c>
      <c r="DSW19">
        <v>0</v>
      </c>
      <c r="DSX19">
        <v>0</v>
      </c>
      <c r="DSY19">
        <v>0</v>
      </c>
      <c r="DSZ19">
        <v>0.2</v>
      </c>
      <c r="DTA19">
        <v>0</v>
      </c>
      <c r="DTB19">
        <v>0</v>
      </c>
      <c r="DTC19">
        <v>0.2</v>
      </c>
      <c r="DTD19">
        <v>0</v>
      </c>
      <c r="DTE19">
        <v>0</v>
      </c>
      <c r="DTF19">
        <v>0.2</v>
      </c>
      <c r="DTG19">
        <v>0.2</v>
      </c>
      <c r="DTH19">
        <v>0</v>
      </c>
      <c r="DTI19">
        <v>0.2</v>
      </c>
      <c r="DTJ19">
        <v>0.2</v>
      </c>
      <c r="DTK19">
        <v>0</v>
      </c>
      <c r="DTL19">
        <v>0</v>
      </c>
      <c r="DTM19">
        <v>0</v>
      </c>
      <c r="DTN19">
        <v>0.2</v>
      </c>
      <c r="DTO19">
        <v>0.2</v>
      </c>
      <c r="DTP19">
        <v>0</v>
      </c>
      <c r="DTQ19">
        <v>0.2</v>
      </c>
      <c r="DTR19">
        <v>0.2</v>
      </c>
      <c r="DTS19">
        <v>0</v>
      </c>
      <c r="DTT19">
        <v>0.2</v>
      </c>
      <c r="DTU19">
        <v>0.2</v>
      </c>
      <c r="DTV19">
        <v>0.2</v>
      </c>
      <c r="DTW19">
        <v>0</v>
      </c>
      <c r="DTX19">
        <v>0.2</v>
      </c>
      <c r="DTY19">
        <v>0.2</v>
      </c>
      <c r="DTZ19">
        <v>0</v>
      </c>
      <c r="DUA19">
        <v>0</v>
      </c>
      <c r="DUB19">
        <v>0</v>
      </c>
      <c r="DUC19">
        <v>0.2</v>
      </c>
      <c r="DUD19">
        <v>0</v>
      </c>
      <c r="DUE19">
        <v>0</v>
      </c>
      <c r="DUF19">
        <v>0</v>
      </c>
      <c r="DUG19">
        <v>0</v>
      </c>
      <c r="DUH19">
        <v>0.2</v>
      </c>
      <c r="DUI19">
        <v>0.2</v>
      </c>
      <c r="DUJ19">
        <v>0</v>
      </c>
      <c r="DUK19">
        <v>0.2</v>
      </c>
      <c r="DUL19">
        <v>0.2</v>
      </c>
      <c r="DUM19">
        <v>0.2</v>
      </c>
      <c r="DUN19">
        <v>0.2</v>
      </c>
      <c r="DUO19">
        <v>0</v>
      </c>
      <c r="DUP19">
        <v>0.2</v>
      </c>
      <c r="DUQ19">
        <v>0</v>
      </c>
      <c r="DUR19">
        <v>0</v>
      </c>
      <c r="DUS19">
        <v>0</v>
      </c>
      <c r="DUT19">
        <v>0.2</v>
      </c>
      <c r="DUU19">
        <v>0</v>
      </c>
      <c r="DUV19">
        <v>0</v>
      </c>
      <c r="DUW19">
        <v>0.2</v>
      </c>
      <c r="DUX19">
        <v>0</v>
      </c>
      <c r="DUY19">
        <v>0</v>
      </c>
      <c r="DUZ19">
        <v>0.2</v>
      </c>
      <c r="DVA19">
        <v>0.2</v>
      </c>
      <c r="DVB19">
        <v>0.2</v>
      </c>
      <c r="DVC19">
        <v>0</v>
      </c>
      <c r="DVD19">
        <v>0.2</v>
      </c>
      <c r="DVE19">
        <v>0.2</v>
      </c>
      <c r="DVF19">
        <v>0</v>
      </c>
      <c r="DVG19">
        <v>0.2</v>
      </c>
      <c r="DVH19">
        <v>0</v>
      </c>
      <c r="DVI19">
        <v>0</v>
      </c>
      <c r="DVJ19">
        <v>0</v>
      </c>
      <c r="DVK19">
        <v>0</v>
      </c>
      <c r="DVL19">
        <v>0.2</v>
      </c>
      <c r="DVM19">
        <v>0</v>
      </c>
      <c r="DVN19">
        <v>0</v>
      </c>
      <c r="DVO19">
        <v>0</v>
      </c>
      <c r="DVP19">
        <v>0.2</v>
      </c>
      <c r="DVQ19">
        <v>0.2</v>
      </c>
      <c r="DVR19">
        <v>0</v>
      </c>
      <c r="DVS19">
        <v>0</v>
      </c>
      <c r="DVT19">
        <v>0.2</v>
      </c>
      <c r="DVU19">
        <v>0</v>
      </c>
      <c r="DVV19">
        <v>0.2</v>
      </c>
      <c r="DVW19">
        <v>0</v>
      </c>
      <c r="DVX19">
        <v>0.2</v>
      </c>
      <c r="DVY19">
        <v>0</v>
      </c>
      <c r="DVZ19">
        <v>0</v>
      </c>
      <c r="DWA19">
        <v>0</v>
      </c>
      <c r="DWB19">
        <v>0.2</v>
      </c>
      <c r="DWC19">
        <v>0.2</v>
      </c>
      <c r="DWD19">
        <v>0.2</v>
      </c>
      <c r="DWE19">
        <v>0.2</v>
      </c>
      <c r="DWF19">
        <v>0</v>
      </c>
      <c r="DWG19">
        <v>0.2</v>
      </c>
      <c r="DWH19">
        <v>0.2</v>
      </c>
      <c r="DWI19">
        <v>0.2</v>
      </c>
      <c r="DWJ19">
        <v>0.2</v>
      </c>
      <c r="DWK19">
        <v>0</v>
      </c>
      <c r="DWL19">
        <v>0.2</v>
      </c>
      <c r="DWM19">
        <v>0.2</v>
      </c>
      <c r="DWN19">
        <v>0.2</v>
      </c>
      <c r="DWO19">
        <v>0.2</v>
      </c>
      <c r="DWP19">
        <v>0</v>
      </c>
      <c r="DWQ19">
        <v>0.2</v>
      </c>
      <c r="DWR19">
        <v>0.2</v>
      </c>
      <c r="DWS19">
        <v>0.2</v>
      </c>
      <c r="DWT19">
        <v>0.2</v>
      </c>
      <c r="DWU19">
        <v>0</v>
      </c>
      <c r="DWV19">
        <v>0</v>
      </c>
      <c r="DWW19">
        <v>0.2</v>
      </c>
      <c r="DWX19">
        <v>0.2</v>
      </c>
      <c r="DWY19">
        <v>0</v>
      </c>
      <c r="DWZ19">
        <v>0</v>
      </c>
      <c r="DXA19">
        <v>0</v>
      </c>
      <c r="DXB19">
        <v>0</v>
      </c>
      <c r="DXC19">
        <v>0.2</v>
      </c>
      <c r="DXD19">
        <v>0.2</v>
      </c>
      <c r="DXE19">
        <v>0</v>
      </c>
      <c r="DXF19">
        <v>0.2</v>
      </c>
      <c r="DXG19">
        <v>0</v>
      </c>
      <c r="DXH19">
        <v>0.2</v>
      </c>
      <c r="DXI19">
        <v>0</v>
      </c>
      <c r="DXJ19">
        <v>0.2</v>
      </c>
      <c r="DXK19">
        <v>0.2</v>
      </c>
      <c r="DXL19">
        <v>0.2</v>
      </c>
      <c r="DXM19">
        <v>0.2</v>
      </c>
      <c r="DXN19">
        <v>0</v>
      </c>
      <c r="DXO19">
        <v>0.2</v>
      </c>
      <c r="DXP19">
        <v>0.2</v>
      </c>
      <c r="DXQ19">
        <v>0</v>
      </c>
      <c r="DXR19">
        <v>0</v>
      </c>
      <c r="DXS19">
        <v>0</v>
      </c>
      <c r="DXT19">
        <v>0</v>
      </c>
      <c r="DXU19">
        <v>0.2</v>
      </c>
      <c r="DXV19">
        <v>0</v>
      </c>
      <c r="DXW19">
        <v>0</v>
      </c>
      <c r="DXX19">
        <v>0.2</v>
      </c>
      <c r="DXY19">
        <v>0</v>
      </c>
      <c r="DXZ19">
        <v>0</v>
      </c>
      <c r="DYA19">
        <v>0</v>
      </c>
      <c r="DYB19">
        <v>0.2</v>
      </c>
      <c r="DYC19">
        <v>0</v>
      </c>
      <c r="DYD19">
        <v>0.2</v>
      </c>
      <c r="DYE19">
        <v>0</v>
      </c>
      <c r="DYF19">
        <v>0.2</v>
      </c>
      <c r="DYG19">
        <v>0</v>
      </c>
      <c r="DYH19">
        <v>0</v>
      </c>
      <c r="DYI19">
        <v>0</v>
      </c>
      <c r="DYJ19">
        <v>0.2</v>
      </c>
      <c r="DYK19">
        <v>0.2</v>
      </c>
      <c r="DYL19">
        <v>0</v>
      </c>
      <c r="DYM19">
        <v>0</v>
      </c>
      <c r="DYN19">
        <v>0.2</v>
      </c>
      <c r="DYO19">
        <v>0</v>
      </c>
      <c r="DYP19">
        <v>0.2</v>
      </c>
      <c r="DYQ19">
        <v>0.2</v>
      </c>
      <c r="DYR19">
        <v>0.2</v>
      </c>
      <c r="DYS19">
        <v>0.2</v>
      </c>
      <c r="DYT19">
        <v>0</v>
      </c>
      <c r="DYU19">
        <v>0.2</v>
      </c>
      <c r="DYV19">
        <v>0.2</v>
      </c>
      <c r="DYW19">
        <v>0</v>
      </c>
      <c r="DYX19">
        <v>0.2</v>
      </c>
      <c r="DYY19">
        <v>0</v>
      </c>
      <c r="DYZ19">
        <v>0.2</v>
      </c>
      <c r="DZA19">
        <v>0.2</v>
      </c>
      <c r="DZB19">
        <v>0.2</v>
      </c>
      <c r="DZC19">
        <v>0</v>
      </c>
      <c r="DZD19">
        <v>0.2</v>
      </c>
      <c r="DZE19">
        <v>0.2</v>
      </c>
      <c r="DZF19">
        <v>0</v>
      </c>
      <c r="DZG19">
        <v>0</v>
      </c>
      <c r="DZH19">
        <v>0.2</v>
      </c>
      <c r="DZI19">
        <v>0</v>
      </c>
      <c r="DZJ19">
        <v>0</v>
      </c>
      <c r="DZK19">
        <v>0</v>
      </c>
      <c r="DZL19">
        <v>0.2</v>
      </c>
      <c r="DZM19">
        <v>0</v>
      </c>
      <c r="DZN19">
        <v>0.2</v>
      </c>
      <c r="DZO19">
        <v>0.2</v>
      </c>
      <c r="DZP19">
        <v>0</v>
      </c>
      <c r="DZQ19">
        <v>0</v>
      </c>
      <c r="DZR19">
        <v>0.2</v>
      </c>
      <c r="DZS19">
        <v>0</v>
      </c>
      <c r="DZT19">
        <v>0</v>
      </c>
      <c r="DZU19">
        <v>0.2</v>
      </c>
      <c r="DZV19">
        <v>0</v>
      </c>
      <c r="DZW19">
        <v>0.2</v>
      </c>
      <c r="DZX19">
        <v>0.2</v>
      </c>
      <c r="DZY19">
        <v>0</v>
      </c>
      <c r="DZZ19">
        <v>0.2</v>
      </c>
      <c r="EAA19">
        <v>0.2</v>
      </c>
      <c r="EAB19">
        <v>0</v>
      </c>
      <c r="EAC19">
        <v>0</v>
      </c>
      <c r="EAD19">
        <v>0.2</v>
      </c>
      <c r="EAE19">
        <v>0.2</v>
      </c>
      <c r="EAF19">
        <v>0.2</v>
      </c>
      <c r="EAG19">
        <v>0.2</v>
      </c>
      <c r="EAH19">
        <v>0</v>
      </c>
      <c r="EAI19">
        <v>0.2</v>
      </c>
      <c r="EAJ19">
        <v>0.2</v>
      </c>
      <c r="EAK19">
        <v>0.2</v>
      </c>
      <c r="EAL19">
        <v>0.2</v>
      </c>
      <c r="EAM19">
        <v>0.2</v>
      </c>
      <c r="EAN19">
        <v>0.2</v>
      </c>
      <c r="EAO19">
        <v>0</v>
      </c>
      <c r="EAP19">
        <v>0.2</v>
      </c>
      <c r="EAQ19">
        <v>0.2</v>
      </c>
      <c r="EAR19">
        <v>0</v>
      </c>
      <c r="EAS19">
        <v>0</v>
      </c>
      <c r="EAT19">
        <v>0.2</v>
      </c>
      <c r="EAU19">
        <v>0.2</v>
      </c>
      <c r="EAV19">
        <v>0.2</v>
      </c>
      <c r="EAW19">
        <v>0</v>
      </c>
      <c r="EAX19">
        <v>0.2</v>
      </c>
      <c r="EAY19">
        <v>0</v>
      </c>
      <c r="EAZ19">
        <v>0.2</v>
      </c>
      <c r="EBA19">
        <v>0.2</v>
      </c>
      <c r="EBB19">
        <v>0</v>
      </c>
      <c r="EBC19">
        <v>0.2</v>
      </c>
      <c r="EBD19">
        <v>0</v>
      </c>
      <c r="EBE19">
        <v>0</v>
      </c>
      <c r="EBF19">
        <v>0.2</v>
      </c>
      <c r="EBG19">
        <v>0.2</v>
      </c>
      <c r="EBH19">
        <v>0.2</v>
      </c>
      <c r="EBI19">
        <v>0.2</v>
      </c>
      <c r="EBJ19">
        <v>0.2</v>
      </c>
      <c r="EBK19">
        <v>0</v>
      </c>
      <c r="EBL19">
        <v>0</v>
      </c>
      <c r="EBM19">
        <v>0</v>
      </c>
      <c r="EBN19">
        <v>0.2</v>
      </c>
      <c r="EBO19">
        <v>0.2</v>
      </c>
      <c r="EBP19">
        <v>0.2</v>
      </c>
      <c r="EBQ19">
        <v>0</v>
      </c>
      <c r="EBR19">
        <v>0.2</v>
      </c>
      <c r="EBS19">
        <v>0.2</v>
      </c>
      <c r="EBT19">
        <v>0.2</v>
      </c>
      <c r="EBU19">
        <v>0.2</v>
      </c>
      <c r="EBV19">
        <v>0.2</v>
      </c>
      <c r="EBW19">
        <v>0</v>
      </c>
      <c r="EBX19">
        <v>0</v>
      </c>
      <c r="EBY19">
        <v>0.2</v>
      </c>
      <c r="EBZ19">
        <v>0</v>
      </c>
      <c r="ECA19">
        <v>0.2</v>
      </c>
      <c r="ECB19">
        <v>0</v>
      </c>
      <c r="ECC19">
        <v>0.2</v>
      </c>
      <c r="ECD19">
        <v>0.2</v>
      </c>
      <c r="ECE19">
        <v>0.2</v>
      </c>
      <c r="ECF19">
        <v>0.2</v>
      </c>
      <c r="ECG19">
        <v>0.2</v>
      </c>
      <c r="ECH19">
        <v>0</v>
      </c>
      <c r="ECI19">
        <v>0</v>
      </c>
      <c r="ECJ19">
        <v>0</v>
      </c>
      <c r="ECK19">
        <v>0</v>
      </c>
      <c r="ECL19">
        <v>0.2</v>
      </c>
      <c r="ECM19">
        <v>0</v>
      </c>
      <c r="ECN19">
        <v>0</v>
      </c>
      <c r="ECO19">
        <v>0</v>
      </c>
      <c r="ECP19">
        <v>0.2</v>
      </c>
      <c r="ECQ19">
        <v>0.2</v>
      </c>
      <c r="ECR19">
        <v>0.2</v>
      </c>
      <c r="ECS19">
        <v>0.2</v>
      </c>
      <c r="ECT19">
        <v>0</v>
      </c>
      <c r="ECU19">
        <v>0</v>
      </c>
      <c r="ECV19">
        <v>0.2</v>
      </c>
      <c r="ECW19">
        <v>0.2</v>
      </c>
      <c r="ECX19">
        <v>0</v>
      </c>
      <c r="ECY19">
        <v>0</v>
      </c>
      <c r="ECZ19">
        <v>0.2</v>
      </c>
      <c r="EDA19">
        <v>0.2</v>
      </c>
      <c r="EDB19">
        <v>0</v>
      </c>
      <c r="EDC19">
        <v>0</v>
      </c>
      <c r="EDD19">
        <v>0</v>
      </c>
      <c r="EDE19">
        <v>0.2</v>
      </c>
      <c r="EDF19">
        <v>0.2</v>
      </c>
      <c r="EDG19">
        <v>0.2</v>
      </c>
      <c r="EDH19">
        <v>0.2</v>
      </c>
      <c r="EDI19">
        <v>0.2</v>
      </c>
      <c r="EDJ19">
        <v>0.2</v>
      </c>
      <c r="EDK19">
        <v>0</v>
      </c>
      <c r="EDL19">
        <v>0</v>
      </c>
      <c r="EDM19">
        <v>0.2</v>
      </c>
      <c r="EDN19">
        <v>0.2</v>
      </c>
      <c r="EDO19">
        <v>0.2</v>
      </c>
      <c r="EDP19">
        <v>0</v>
      </c>
      <c r="EDQ19">
        <v>0</v>
      </c>
      <c r="EDR19">
        <v>0</v>
      </c>
      <c r="EDS19">
        <v>0</v>
      </c>
      <c r="EDT19">
        <v>0</v>
      </c>
      <c r="EDU19">
        <v>0</v>
      </c>
      <c r="EDV19">
        <v>0.2</v>
      </c>
      <c r="EDW19">
        <v>0.2</v>
      </c>
      <c r="EDX19">
        <v>0.2</v>
      </c>
      <c r="EDY19">
        <v>0.2</v>
      </c>
      <c r="EDZ19">
        <v>0</v>
      </c>
      <c r="EEA19">
        <v>0.2</v>
      </c>
      <c r="EEB19">
        <v>0</v>
      </c>
      <c r="EEC19">
        <v>0</v>
      </c>
      <c r="EED19">
        <v>0</v>
      </c>
      <c r="EEE19">
        <v>0.2</v>
      </c>
      <c r="EEF19">
        <v>0</v>
      </c>
      <c r="EEG19">
        <v>0</v>
      </c>
      <c r="EEH19">
        <v>0</v>
      </c>
      <c r="EEI19">
        <v>0.2</v>
      </c>
      <c r="EEJ19">
        <v>0.2</v>
      </c>
      <c r="EEK19">
        <v>0.2</v>
      </c>
      <c r="EEL19">
        <v>0</v>
      </c>
      <c r="EEM19">
        <v>0</v>
      </c>
      <c r="EEN19">
        <v>0</v>
      </c>
      <c r="EEO19">
        <v>0</v>
      </c>
      <c r="EEP19">
        <v>0</v>
      </c>
      <c r="EEQ19">
        <v>0</v>
      </c>
      <c r="EER19">
        <v>0.2</v>
      </c>
      <c r="EES19">
        <v>0</v>
      </c>
      <c r="EET19">
        <v>0.2</v>
      </c>
      <c r="EEU19">
        <v>0.2</v>
      </c>
      <c r="EEV19">
        <v>0</v>
      </c>
      <c r="EEW19">
        <v>0</v>
      </c>
      <c r="EEX19">
        <v>0</v>
      </c>
      <c r="EEY19">
        <v>0</v>
      </c>
      <c r="EEZ19">
        <v>0</v>
      </c>
      <c r="EFA19">
        <v>0</v>
      </c>
      <c r="EFB19">
        <v>0.2</v>
      </c>
      <c r="EFC19">
        <v>0.2</v>
      </c>
      <c r="EFD19">
        <v>0</v>
      </c>
      <c r="EFE19">
        <v>0</v>
      </c>
      <c r="EFF19">
        <v>0</v>
      </c>
      <c r="EFG19">
        <v>0.2</v>
      </c>
      <c r="EFH19">
        <v>0</v>
      </c>
      <c r="EFI19">
        <v>0</v>
      </c>
      <c r="EFJ19">
        <v>0.2</v>
      </c>
      <c r="EFK19">
        <v>0</v>
      </c>
      <c r="EFL19">
        <v>0.2</v>
      </c>
      <c r="EFM19">
        <v>0.2</v>
      </c>
      <c r="EFN19">
        <v>0.2</v>
      </c>
      <c r="EFO19">
        <v>0</v>
      </c>
      <c r="EFP19">
        <v>0.2</v>
      </c>
      <c r="EFQ19">
        <v>0</v>
      </c>
      <c r="EFR19">
        <v>0</v>
      </c>
      <c r="EFS19">
        <v>0.2</v>
      </c>
      <c r="EFT19">
        <v>0.2</v>
      </c>
      <c r="EFU19">
        <v>0</v>
      </c>
      <c r="EFV19">
        <v>0</v>
      </c>
      <c r="EFW19">
        <v>0.2</v>
      </c>
      <c r="EFX19">
        <v>0</v>
      </c>
      <c r="EFY19">
        <v>0.2</v>
      </c>
      <c r="EFZ19">
        <v>0</v>
      </c>
      <c r="EGA19">
        <v>0</v>
      </c>
      <c r="EGB19">
        <v>0</v>
      </c>
      <c r="EGC19">
        <v>0.2</v>
      </c>
      <c r="EGD19">
        <v>0.2</v>
      </c>
      <c r="EGE19">
        <v>0</v>
      </c>
      <c r="EGF19">
        <v>0.2</v>
      </c>
      <c r="EGG19">
        <v>0</v>
      </c>
      <c r="EGH19">
        <v>0.2</v>
      </c>
      <c r="EGI19">
        <v>0</v>
      </c>
      <c r="EGJ19">
        <v>0</v>
      </c>
      <c r="EGK19">
        <v>0.2</v>
      </c>
      <c r="EGL19">
        <v>0</v>
      </c>
      <c r="EGM19">
        <v>0.2</v>
      </c>
      <c r="EGN19">
        <v>0.2</v>
      </c>
      <c r="EGO19">
        <v>0</v>
      </c>
      <c r="EGP19">
        <v>0</v>
      </c>
      <c r="EGQ19">
        <v>0</v>
      </c>
      <c r="EGR19">
        <v>0</v>
      </c>
      <c r="EGS19">
        <v>0.2</v>
      </c>
      <c r="EGT19">
        <v>0</v>
      </c>
      <c r="EGU19">
        <v>0</v>
      </c>
      <c r="EGV19">
        <v>0.2</v>
      </c>
      <c r="EGW19">
        <v>0.2</v>
      </c>
      <c r="EGX19">
        <v>0.2</v>
      </c>
      <c r="EGY19">
        <v>0</v>
      </c>
      <c r="EGZ19">
        <v>0</v>
      </c>
      <c r="EHA19">
        <v>0.2</v>
      </c>
      <c r="EHB19">
        <v>0</v>
      </c>
      <c r="EHC19">
        <v>0</v>
      </c>
      <c r="EHD19">
        <v>0.2</v>
      </c>
      <c r="EHE19">
        <v>0.2</v>
      </c>
      <c r="EHF19">
        <v>0.2</v>
      </c>
      <c r="EHG19">
        <v>0.2</v>
      </c>
      <c r="EHH19">
        <v>0.2</v>
      </c>
      <c r="EHI19">
        <v>0</v>
      </c>
      <c r="EHJ19">
        <v>0</v>
      </c>
      <c r="EHK19">
        <v>0</v>
      </c>
      <c r="EHL19">
        <v>0.2</v>
      </c>
      <c r="EHM19">
        <v>0</v>
      </c>
      <c r="EHN19">
        <v>0</v>
      </c>
      <c r="EHO19">
        <v>0</v>
      </c>
      <c r="EHP19">
        <v>0</v>
      </c>
      <c r="EHQ19">
        <v>0</v>
      </c>
      <c r="EHR19">
        <v>0</v>
      </c>
      <c r="EHS19">
        <v>0</v>
      </c>
      <c r="EHT19">
        <v>0.2</v>
      </c>
      <c r="EHU19">
        <v>0.2</v>
      </c>
      <c r="EHV19">
        <v>0.2</v>
      </c>
      <c r="EHW19">
        <v>0</v>
      </c>
      <c r="EHX19">
        <v>0.2</v>
      </c>
      <c r="EHY19">
        <v>0.2</v>
      </c>
      <c r="EHZ19">
        <v>0</v>
      </c>
      <c r="EIA19">
        <v>0</v>
      </c>
      <c r="EIB19">
        <v>0</v>
      </c>
      <c r="EIC19">
        <v>0.2</v>
      </c>
      <c r="EID19">
        <v>0.2</v>
      </c>
      <c r="EIE19">
        <v>0.2</v>
      </c>
      <c r="EIF19">
        <v>0</v>
      </c>
      <c r="EIG19">
        <v>0.2</v>
      </c>
      <c r="EIH19">
        <v>0.2</v>
      </c>
      <c r="EII19">
        <v>0</v>
      </c>
      <c r="EIJ19">
        <v>0</v>
      </c>
      <c r="EIK19">
        <v>0</v>
      </c>
      <c r="EIL19">
        <v>0</v>
      </c>
      <c r="EIM19">
        <v>0.2</v>
      </c>
      <c r="EIN19">
        <v>0.2</v>
      </c>
      <c r="EIO19">
        <v>0</v>
      </c>
      <c r="EIP19">
        <v>0</v>
      </c>
      <c r="EIQ19">
        <v>0.2</v>
      </c>
      <c r="EIR19">
        <v>0</v>
      </c>
      <c r="EIS19">
        <v>0.2</v>
      </c>
      <c r="EIT19">
        <v>0.2</v>
      </c>
      <c r="EIU19">
        <v>0</v>
      </c>
      <c r="EIV19">
        <v>0</v>
      </c>
      <c r="EIW19">
        <v>0.2</v>
      </c>
      <c r="EIX19">
        <v>0</v>
      </c>
      <c r="EIY19">
        <v>0.2</v>
      </c>
      <c r="EIZ19">
        <v>0</v>
      </c>
      <c r="EJA19">
        <v>0</v>
      </c>
      <c r="EJB19">
        <v>0.2</v>
      </c>
      <c r="EJC19">
        <v>0.2</v>
      </c>
      <c r="EJD19">
        <v>0.2</v>
      </c>
      <c r="EJE19">
        <v>0</v>
      </c>
      <c r="EJF19">
        <v>0.2</v>
      </c>
      <c r="EJG19">
        <v>0</v>
      </c>
      <c r="EJH19">
        <v>0</v>
      </c>
      <c r="EJI19">
        <v>0</v>
      </c>
      <c r="EJJ19">
        <v>0.2</v>
      </c>
      <c r="EJK19">
        <v>0.2</v>
      </c>
      <c r="EJL19">
        <v>0</v>
      </c>
      <c r="EJM19">
        <v>0.2</v>
      </c>
      <c r="EJN19">
        <v>0.2</v>
      </c>
      <c r="EJO19">
        <v>0.2</v>
      </c>
      <c r="EJP19">
        <v>0.2</v>
      </c>
      <c r="EJQ19">
        <v>0</v>
      </c>
      <c r="EJR19">
        <v>0.2</v>
      </c>
      <c r="EJS19">
        <v>0.2</v>
      </c>
      <c r="EJT19">
        <v>0</v>
      </c>
      <c r="EJU19">
        <v>0</v>
      </c>
      <c r="EJV19">
        <v>0.2</v>
      </c>
      <c r="EJW19">
        <v>0.2</v>
      </c>
      <c r="EJX19">
        <v>0.2</v>
      </c>
      <c r="EJY19">
        <v>0.2</v>
      </c>
      <c r="EJZ19">
        <v>0</v>
      </c>
      <c r="EKA19">
        <v>0.2</v>
      </c>
      <c r="EKB19">
        <v>0.2</v>
      </c>
      <c r="EKC19">
        <v>0</v>
      </c>
      <c r="EKD19">
        <v>0.2</v>
      </c>
      <c r="EKE19">
        <v>0</v>
      </c>
      <c r="EKF19">
        <v>0</v>
      </c>
      <c r="EKG19">
        <v>0.2</v>
      </c>
      <c r="EKH19">
        <v>0.2</v>
      </c>
      <c r="EKI19">
        <v>0</v>
      </c>
      <c r="EKJ19">
        <v>0</v>
      </c>
      <c r="EKK19">
        <v>0.2</v>
      </c>
      <c r="EKL19">
        <v>0.2</v>
      </c>
      <c r="EKM19">
        <v>0</v>
      </c>
      <c r="EKN19">
        <v>0</v>
      </c>
      <c r="EKO19">
        <v>0.2</v>
      </c>
      <c r="EKP19">
        <v>0.2</v>
      </c>
      <c r="EKQ19">
        <v>0</v>
      </c>
      <c r="EKR19">
        <v>0</v>
      </c>
      <c r="EKS19">
        <v>0</v>
      </c>
      <c r="EKT19">
        <v>0.2</v>
      </c>
      <c r="EKU19">
        <v>0.2</v>
      </c>
      <c r="EKV19">
        <v>0.2</v>
      </c>
      <c r="EKW19">
        <v>0</v>
      </c>
      <c r="EKX19">
        <v>0.2</v>
      </c>
      <c r="EKY19">
        <v>0</v>
      </c>
      <c r="EKZ19">
        <v>0.2</v>
      </c>
      <c r="ELA19">
        <v>0.2</v>
      </c>
      <c r="ELB19">
        <v>0</v>
      </c>
      <c r="ELC19">
        <v>0.2</v>
      </c>
      <c r="ELD19">
        <v>0</v>
      </c>
      <c r="ELE19">
        <v>0.2</v>
      </c>
      <c r="ELF19">
        <v>0.2</v>
      </c>
      <c r="ELG19">
        <v>0.2</v>
      </c>
      <c r="ELH19">
        <v>0</v>
      </c>
      <c r="ELI19">
        <v>0.2</v>
      </c>
      <c r="ELJ19">
        <v>0.2</v>
      </c>
      <c r="ELK19">
        <v>0</v>
      </c>
      <c r="ELL19">
        <v>0.2</v>
      </c>
      <c r="ELM19">
        <v>0.2</v>
      </c>
      <c r="ELN19">
        <v>0.2</v>
      </c>
      <c r="ELO19">
        <v>0.2</v>
      </c>
      <c r="ELP19">
        <v>0</v>
      </c>
      <c r="ELQ19">
        <v>0.2</v>
      </c>
      <c r="ELR19">
        <v>0</v>
      </c>
      <c r="ELS19">
        <v>0.2</v>
      </c>
      <c r="ELT19">
        <v>0</v>
      </c>
      <c r="ELU19">
        <v>0</v>
      </c>
      <c r="ELV19">
        <v>0</v>
      </c>
      <c r="ELW19">
        <v>0</v>
      </c>
      <c r="ELX19">
        <v>0</v>
      </c>
      <c r="ELY19">
        <v>0</v>
      </c>
      <c r="ELZ19">
        <v>0.2</v>
      </c>
      <c r="EMA19">
        <v>0</v>
      </c>
      <c r="EMB19">
        <v>0</v>
      </c>
      <c r="EMC19">
        <v>0.2</v>
      </c>
      <c r="EMD19">
        <v>0.2</v>
      </c>
      <c r="EME19">
        <v>0</v>
      </c>
      <c r="EMF19">
        <v>0.2</v>
      </c>
      <c r="EMG19">
        <v>0.2</v>
      </c>
      <c r="EMH19">
        <v>0</v>
      </c>
      <c r="EMI19">
        <v>0.2</v>
      </c>
      <c r="EMJ19">
        <v>0</v>
      </c>
      <c r="EMK19">
        <v>0.2</v>
      </c>
      <c r="EML19">
        <v>0.2</v>
      </c>
      <c r="EMM19">
        <v>0.2</v>
      </c>
      <c r="EMN19">
        <v>0</v>
      </c>
      <c r="EMO19">
        <v>0.2</v>
      </c>
      <c r="EMP19">
        <v>0.2</v>
      </c>
      <c r="EMQ19">
        <v>0</v>
      </c>
      <c r="EMR19">
        <v>0.2</v>
      </c>
      <c r="EMS19">
        <v>0.2</v>
      </c>
      <c r="EMT19">
        <v>0</v>
      </c>
      <c r="EMU19">
        <v>0.2</v>
      </c>
      <c r="EMV19">
        <v>0.2</v>
      </c>
      <c r="EMW19">
        <v>0</v>
      </c>
      <c r="EMX19">
        <v>0</v>
      </c>
      <c r="EMY19">
        <v>0</v>
      </c>
      <c r="EMZ19">
        <v>0</v>
      </c>
      <c r="ENA19">
        <v>0.2</v>
      </c>
      <c r="ENB19">
        <v>0</v>
      </c>
      <c r="ENC19">
        <v>0</v>
      </c>
      <c r="END19">
        <v>0.2</v>
      </c>
      <c r="ENE19">
        <v>0</v>
      </c>
      <c r="ENF19">
        <v>0</v>
      </c>
      <c r="ENG19">
        <v>0</v>
      </c>
      <c r="ENH19">
        <v>0.2</v>
      </c>
      <c r="ENI19">
        <v>0</v>
      </c>
      <c r="ENJ19">
        <v>0</v>
      </c>
      <c r="ENK19">
        <v>0</v>
      </c>
      <c r="ENL19">
        <v>0</v>
      </c>
      <c r="ENM19">
        <v>0</v>
      </c>
      <c r="ENN19">
        <v>0</v>
      </c>
      <c r="ENO19">
        <v>0</v>
      </c>
      <c r="ENP19">
        <v>0.2</v>
      </c>
      <c r="ENQ19">
        <v>0.2</v>
      </c>
      <c r="ENR19">
        <v>0.2</v>
      </c>
      <c r="ENS19">
        <v>0</v>
      </c>
      <c r="ENT19">
        <v>0.2</v>
      </c>
      <c r="ENU19">
        <v>0</v>
      </c>
      <c r="ENV19">
        <v>0.2</v>
      </c>
      <c r="ENW19">
        <v>0</v>
      </c>
      <c r="ENX19">
        <v>0.2</v>
      </c>
      <c r="ENY19">
        <v>0</v>
      </c>
      <c r="ENZ19">
        <v>0</v>
      </c>
      <c r="EOA19">
        <v>0.2</v>
      </c>
      <c r="EOB19">
        <v>0</v>
      </c>
      <c r="EOC19">
        <v>0.2</v>
      </c>
      <c r="EOD19">
        <v>0.2</v>
      </c>
      <c r="EOE19">
        <v>0</v>
      </c>
      <c r="EOF19">
        <v>0</v>
      </c>
      <c r="EOG19">
        <v>0</v>
      </c>
      <c r="EOH19">
        <v>0.2</v>
      </c>
      <c r="EOI19">
        <v>0.2</v>
      </c>
      <c r="EOJ19">
        <v>0.2</v>
      </c>
      <c r="EOK19">
        <v>0.2</v>
      </c>
      <c r="EOL19">
        <v>0.2</v>
      </c>
      <c r="EOM19">
        <v>0</v>
      </c>
      <c r="EON19">
        <v>0.2</v>
      </c>
      <c r="EOO19">
        <v>0</v>
      </c>
      <c r="EOP19">
        <v>0</v>
      </c>
      <c r="EOQ19">
        <v>0</v>
      </c>
      <c r="EOR19">
        <v>0</v>
      </c>
      <c r="EOS19">
        <v>0</v>
      </c>
      <c r="EOT19">
        <v>0.2</v>
      </c>
      <c r="EOU19">
        <v>0.2</v>
      </c>
      <c r="EOV19">
        <v>0</v>
      </c>
      <c r="EOW19">
        <v>0.2</v>
      </c>
      <c r="EOX19">
        <v>0.2</v>
      </c>
      <c r="EOY19">
        <v>0.2</v>
      </c>
      <c r="EOZ19">
        <v>0.2</v>
      </c>
      <c r="EPA19">
        <v>0.2</v>
      </c>
      <c r="EPB19">
        <v>0</v>
      </c>
      <c r="EPC19">
        <v>0</v>
      </c>
      <c r="EPD19">
        <v>0</v>
      </c>
      <c r="EPE19">
        <v>0.2</v>
      </c>
      <c r="EPF19">
        <v>0</v>
      </c>
      <c r="EPG19">
        <v>0.2</v>
      </c>
      <c r="EPH19">
        <v>0.2</v>
      </c>
      <c r="EPI19">
        <v>0</v>
      </c>
      <c r="EPJ19">
        <v>0.2</v>
      </c>
      <c r="EPK19">
        <v>0</v>
      </c>
      <c r="EPL19">
        <v>0</v>
      </c>
      <c r="EPM19">
        <v>0.2</v>
      </c>
      <c r="EPN19">
        <v>0.2</v>
      </c>
      <c r="EPO19">
        <v>0</v>
      </c>
      <c r="EPP19">
        <v>0.2</v>
      </c>
      <c r="EPQ19">
        <v>0</v>
      </c>
      <c r="EPR19">
        <v>0</v>
      </c>
      <c r="EPS19">
        <v>0</v>
      </c>
      <c r="EPT19">
        <v>0.2</v>
      </c>
      <c r="EPU19">
        <v>0.2</v>
      </c>
      <c r="EPV19">
        <v>0</v>
      </c>
      <c r="EPW19">
        <v>0.2</v>
      </c>
      <c r="EPX19">
        <v>0</v>
      </c>
      <c r="EPY19">
        <v>0.2</v>
      </c>
      <c r="EPZ19">
        <v>0</v>
      </c>
      <c r="EQA19">
        <v>0</v>
      </c>
      <c r="EQB19">
        <v>0</v>
      </c>
      <c r="EQC19">
        <v>0</v>
      </c>
      <c r="EQD19">
        <v>0.2</v>
      </c>
      <c r="EQE19">
        <v>0</v>
      </c>
      <c r="EQF19">
        <v>0</v>
      </c>
      <c r="EQG19">
        <v>0</v>
      </c>
      <c r="EQH19">
        <v>0</v>
      </c>
      <c r="EQI19">
        <v>0</v>
      </c>
      <c r="EQJ19">
        <v>0.2</v>
      </c>
      <c r="EQK19">
        <v>0</v>
      </c>
      <c r="EQL19">
        <v>0</v>
      </c>
      <c r="EQM19">
        <v>0.2</v>
      </c>
      <c r="EQN19">
        <v>0.2</v>
      </c>
      <c r="EQO19">
        <v>0.2</v>
      </c>
      <c r="EQP19">
        <v>0</v>
      </c>
      <c r="EQQ19">
        <v>0.2</v>
      </c>
      <c r="EQR19">
        <v>0.2</v>
      </c>
      <c r="EQS19">
        <v>0.2</v>
      </c>
      <c r="EQT19">
        <v>0</v>
      </c>
      <c r="EQU19">
        <v>0.2</v>
      </c>
      <c r="EQV19">
        <v>0.2</v>
      </c>
      <c r="EQW19">
        <v>0</v>
      </c>
      <c r="EQX19">
        <v>0</v>
      </c>
      <c r="EQY19">
        <v>0.2</v>
      </c>
      <c r="EQZ19">
        <v>0</v>
      </c>
      <c r="ERA19">
        <v>0.2</v>
      </c>
      <c r="ERB19">
        <v>0</v>
      </c>
      <c r="ERC19">
        <v>0</v>
      </c>
      <c r="ERD19">
        <v>0.2</v>
      </c>
      <c r="ERE19">
        <v>0</v>
      </c>
      <c r="ERF19">
        <v>0.2</v>
      </c>
      <c r="ERG19">
        <v>0</v>
      </c>
      <c r="ERH19">
        <v>0.2</v>
      </c>
      <c r="ERI19">
        <v>0</v>
      </c>
      <c r="ERJ19">
        <v>0</v>
      </c>
      <c r="ERK19">
        <v>0.2</v>
      </c>
      <c r="ERL19">
        <v>0</v>
      </c>
      <c r="ERM19">
        <v>0</v>
      </c>
      <c r="ERN19">
        <v>0</v>
      </c>
      <c r="ERO19">
        <v>0.2</v>
      </c>
      <c r="ERP19">
        <v>0.2</v>
      </c>
      <c r="ERQ19">
        <v>0.2</v>
      </c>
      <c r="ERR19">
        <v>0.2</v>
      </c>
      <c r="ERS19">
        <v>0.2</v>
      </c>
      <c r="ERT19">
        <v>0.2</v>
      </c>
      <c r="ERU19">
        <v>0</v>
      </c>
      <c r="ERV19">
        <v>0</v>
      </c>
      <c r="ERW19">
        <v>0.2</v>
      </c>
      <c r="ERX19">
        <v>0</v>
      </c>
      <c r="ERY19">
        <v>0.2</v>
      </c>
      <c r="ERZ19">
        <v>0.2</v>
      </c>
      <c r="ESA19">
        <v>0</v>
      </c>
      <c r="ESB19">
        <v>0.2</v>
      </c>
      <c r="ESC19">
        <v>0.2</v>
      </c>
      <c r="ESD19">
        <v>0</v>
      </c>
      <c r="ESE19">
        <v>0.2</v>
      </c>
      <c r="ESF19">
        <v>0.2</v>
      </c>
      <c r="ESG19">
        <v>0</v>
      </c>
      <c r="ESH19">
        <v>0</v>
      </c>
      <c r="ESI19">
        <v>0</v>
      </c>
      <c r="ESJ19">
        <v>0</v>
      </c>
      <c r="ESK19">
        <v>0</v>
      </c>
      <c r="ESL19">
        <v>0.2</v>
      </c>
      <c r="ESM19">
        <v>0.2</v>
      </c>
      <c r="ESN19">
        <v>0</v>
      </c>
      <c r="ESO19">
        <v>0.2</v>
      </c>
      <c r="ESP19">
        <v>0.2</v>
      </c>
      <c r="ESQ19">
        <v>0.2</v>
      </c>
      <c r="ESR19">
        <v>0.2</v>
      </c>
      <c r="ESS19">
        <v>0.2</v>
      </c>
      <c r="EST19">
        <v>0</v>
      </c>
      <c r="ESU19">
        <v>0.2</v>
      </c>
      <c r="ESV19">
        <v>0.2</v>
      </c>
      <c r="ESW19">
        <v>0.2</v>
      </c>
      <c r="ESX19">
        <v>0</v>
      </c>
      <c r="ESY19">
        <v>0</v>
      </c>
      <c r="ESZ19">
        <v>0.2</v>
      </c>
      <c r="ETA19">
        <v>0.2</v>
      </c>
      <c r="ETB19">
        <v>0</v>
      </c>
      <c r="ETC19">
        <v>0.2</v>
      </c>
      <c r="ETD19">
        <v>0.2</v>
      </c>
      <c r="ETE19">
        <v>0.2</v>
      </c>
      <c r="ETF19">
        <v>0.2</v>
      </c>
      <c r="ETG19">
        <v>0.2</v>
      </c>
      <c r="ETH19">
        <v>0</v>
      </c>
      <c r="ETI19">
        <v>0.2</v>
      </c>
      <c r="ETJ19">
        <v>0.2</v>
      </c>
      <c r="ETK19">
        <v>0.2</v>
      </c>
      <c r="ETL19">
        <v>0.2</v>
      </c>
      <c r="ETM19">
        <v>0.2</v>
      </c>
      <c r="ETN19">
        <v>0</v>
      </c>
      <c r="ETO19">
        <v>0.2</v>
      </c>
      <c r="ETP19">
        <v>0.2</v>
      </c>
      <c r="ETQ19">
        <v>0.2</v>
      </c>
      <c r="ETR19">
        <v>0.2</v>
      </c>
      <c r="ETS19">
        <v>0.2</v>
      </c>
      <c r="ETT19">
        <v>0.2</v>
      </c>
      <c r="ETU19">
        <v>0</v>
      </c>
      <c r="ETV19">
        <v>0</v>
      </c>
      <c r="ETW19">
        <v>0.2</v>
      </c>
      <c r="ETX19">
        <v>0</v>
      </c>
      <c r="ETY19">
        <v>0.2</v>
      </c>
      <c r="ETZ19">
        <v>0</v>
      </c>
      <c r="EUA19">
        <v>0.2</v>
      </c>
      <c r="EUB19">
        <v>0</v>
      </c>
      <c r="EUC19">
        <v>0.2</v>
      </c>
      <c r="EUD19">
        <v>0</v>
      </c>
      <c r="EUE19">
        <v>0</v>
      </c>
      <c r="EUF19">
        <v>0.2</v>
      </c>
      <c r="EUG19">
        <v>0</v>
      </c>
      <c r="EUH19">
        <v>0</v>
      </c>
      <c r="EUI19">
        <v>0</v>
      </c>
      <c r="EUJ19">
        <v>0.2</v>
      </c>
      <c r="EUK19">
        <v>0.2</v>
      </c>
      <c r="EUL19">
        <v>0.2</v>
      </c>
      <c r="EUM19">
        <v>0.2</v>
      </c>
      <c r="EUN19">
        <v>0.2</v>
      </c>
      <c r="EUO19">
        <v>0</v>
      </c>
      <c r="EUP19">
        <v>0.2</v>
      </c>
      <c r="EUQ19">
        <v>0</v>
      </c>
      <c r="EUR19">
        <v>0</v>
      </c>
      <c r="EUS19">
        <v>0</v>
      </c>
      <c r="EUT19">
        <v>0.2</v>
      </c>
      <c r="EUU19">
        <v>0.2</v>
      </c>
      <c r="EUV19">
        <v>0</v>
      </c>
      <c r="EUW19">
        <v>0.2</v>
      </c>
      <c r="EUX19">
        <v>0.2</v>
      </c>
      <c r="EUY19">
        <v>0.2</v>
      </c>
      <c r="EUZ19">
        <v>0.2</v>
      </c>
      <c r="EVA19">
        <v>0</v>
      </c>
      <c r="EVB19">
        <v>0</v>
      </c>
      <c r="EVC19">
        <v>0</v>
      </c>
      <c r="EVD19">
        <v>0.2</v>
      </c>
      <c r="EVE19">
        <v>0.2</v>
      </c>
      <c r="EVF19">
        <v>0</v>
      </c>
      <c r="EVG19">
        <v>0</v>
      </c>
      <c r="EVH19">
        <v>0.2</v>
      </c>
      <c r="EVI19">
        <v>0.2</v>
      </c>
      <c r="EVJ19">
        <v>0.2</v>
      </c>
      <c r="EVK19">
        <v>0</v>
      </c>
      <c r="EVL19">
        <v>0.2</v>
      </c>
      <c r="EVM19">
        <v>0.2</v>
      </c>
      <c r="EVN19">
        <v>0.2</v>
      </c>
      <c r="EVO19">
        <v>0.2</v>
      </c>
      <c r="EVP19">
        <v>0.2</v>
      </c>
      <c r="EVQ19">
        <v>0.2</v>
      </c>
      <c r="EVR19">
        <v>0.2</v>
      </c>
      <c r="EVS19">
        <v>0.2</v>
      </c>
      <c r="EVT19">
        <v>0.2</v>
      </c>
      <c r="EVU19">
        <v>0</v>
      </c>
      <c r="EVV19">
        <v>0</v>
      </c>
      <c r="EVW19">
        <v>0</v>
      </c>
      <c r="EVX19">
        <v>0.2</v>
      </c>
      <c r="EVY19">
        <v>0.2</v>
      </c>
      <c r="EVZ19">
        <v>0</v>
      </c>
      <c r="EWA19">
        <v>0</v>
      </c>
      <c r="EWB19">
        <v>0.2</v>
      </c>
      <c r="EWC19">
        <v>0</v>
      </c>
      <c r="EWD19">
        <v>0.2</v>
      </c>
      <c r="EWE19">
        <v>0</v>
      </c>
      <c r="EWF19">
        <v>0</v>
      </c>
      <c r="EWG19">
        <v>0.2</v>
      </c>
      <c r="EWH19">
        <v>0</v>
      </c>
      <c r="EWI19">
        <v>0</v>
      </c>
      <c r="EWJ19">
        <v>0</v>
      </c>
      <c r="EWK19">
        <v>0.2</v>
      </c>
      <c r="EWL19">
        <v>0.2</v>
      </c>
      <c r="EWM19">
        <v>0.2</v>
      </c>
      <c r="EWN19">
        <v>0.2</v>
      </c>
      <c r="EWO19">
        <v>0.2</v>
      </c>
      <c r="EWP19">
        <v>0.2</v>
      </c>
      <c r="EWQ19">
        <v>0</v>
      </c>
      <c r="EWR19">
        <v>0</v>
      </c>
      <c r="EWS19">
        <v>0.2</v>
      </c>
      <c r="EWT19">
        <v>0.2</v>
      </c>
      <c r="EWU19">
        <v>0.2</v>
      </c>
      <c r="EWV19">
        <v>0</v>
      </c>
      <c r="EWW19">
        <v>0.2</v>
      </c>
      <c r="EWX19">
        <v>0.2</v>
      </c>
      <c r="EWY19">
        <v>0</v>
      </c>
      <c r="EWZ19">
        <v>0</v>
      </c>
      <c r="EXA19">
        <v>0</v>
      </c>
      <c r="EXB19">
        <v>0</v>
      </c>
      <c r="EXC19">
        <v>0</v>
      </c>
      <c r="EXD19">
        <v>0.2</v>
      </c>
      <c r="EXE19">
        <v>0</v>
      </c>
      <c r="EXF19">
        <v>0.2</v>
      </c>
      <c r="EXG19">
        <v>0</v>
      </c>
      <c r="EXH19">
        <v>0</v>
      </c>
      <c r="EXI19">
        <v>0.2</v>
      </c>
      <c r="EXJ19">
        <v>0</v>
      </c>
      <c r="EXK19">
        <v>0</v>
      </c>
      <c r="EXL19">
        <v>0</v>
      </c>
      <c r="EXM19">
        <v>0.2</v>
      </c>
      <c r="EXN19">
        <v>0.2</v>
      </c>
      <c r="EXO19">
        <v>0</v>
      </c>
      <c r="EXP19">
        <v>0.2</v>
      </c>
      <c r="EXQ19">
        <v>0</v>
      </c>
      <c r="EXR19">
        <v>0.2</v>
      </c>
      <c r="EXS19">
        <v>0</v>
      </c>
      <c r="EXT19">
        <v>0.2</v>
      </c>
      <c r="EXU19">
        <v>0.2</v>
      </c>
      <c r="EXV19">
        <v>0.2</v>
      </c>
      <c r="EXW19">
        <v>0</v>
      </c>
      <c r="EXX19">
        <v>0</v>
      </c>
      <c r="EXY19">
        <v>0.2</v>
      </c>
      <c r="EXZ19">
        <v>0</v>
      </c>
      <c r="EYA19">
        <v>0</v>
      </c>
      <c r="EYB19">
        <v>0.2</v>
      </c>
      <c r="EYC19">
        <v>0.2</v>
      </c>
      <c r="EYD19">
        <v>0.2</v>
      </c>
      <c r="EYE19">
        <v>0.2</v>
      </c>
      <c r="EYF19">
        <v>0</v>
      </c>
      <c r="EYG19">
        <v>0.2</v>
      </c>
      <c r="EYH19">
        <v>0</v>
      </c>
      <c r="EYI19">
        <v>0.2</v>
      </c>
      <c r="EYJ19">
        <v>0.2</v>
      </c>
      <c r="EYK19">
        <v>0.2</v>
      </c>
      <c r="EYL19">
        <v>0.2</v>
      </c>
      <c r="EYM19">
        <v>0</v>
      </c>
      <c r="EYN19">
        <v>0</v>
      </c>
      <c r="EYO19">
        <v>0</v>
      </c>
      <c r="EYP19">
        <v>0</v>
      </c>
      <c r="EYQ19">
        <v>0.2</v>
      </c>
      <c r="EYR19">
        <v>0.2</v>
      </c>
      <c r="EYS19">
        <v>0.2</v>
      </c>
      <c r="EYT19">
        <v>0.2</v>
      </c>
      <c r="EYU19">
        <v>0.2</v>
      </c>
      <c r="EYV19">
        <v>0</v>
      </c>
      <c r="EYW19">
        <v>0</v>
      </c>
      <c r="EYX19">
        <v>0.2</v>
      </c>
      <c r="EYY19">
        <v>0</v>
      </c>
      <c r="EYZ19">
        <v>0.2</v>
      </c>
      <c r="EZA19">
        <v>0</v>
      </c>
      <c r="EZB19">
        <v>0.2</v>
      </c>
      <c r="EZC19">
        <v>0</v>
      </c>
      <c r="EZD19">
        <v>0.2</v>
      </c>
      <c r="EZE19">
        <v>0</v>
      </c>
      <c r="EZF19">
        <v>0</v>
      </c>
      <c r="EZG19">
        <v>0.2</v>
      </c>
      <c r="EZH19">
        <v>0.2</v>
      </c>
      <c r="EZI19">
        <v>0.2</v>
      </c>
      <c r="EZJ19">
        <v>0.2</v>
      </c>
      <c r="EZK19">
        <v>0</v>
      </c>
      <c r="EZL19">
        <v>0.2</v>
      </c>
      <c r="EZM19">
        <v>0</v>
      </c>
      <c r="EZN19">
        <v>0</v>
      </c>
      <c r="EZO19">
        <v>0.2</v>
      </c>
      <c r="EZP19">
        <v>0.2</v>
      </c>
      <c r="EZQ19">
        <v>0.2</v>
      </c>
      <c r="EZR19">
        <v>0</v>
      </c>
      <c r="EZS19">
        <v>0.2</v>
      </c>
      <c r="EZT19">
        <v>0.2</v>
      </c>
      <c r="EZU19">
        <v>0</v>
      </c>
      <c r="EZV19">
        <v>0</v>
      </c>
      <c r="EZW19">
        <v>0.2</v>
      </c>
      <c r="EZX19">
        <v>0</v>
      </c>
      <c r="EZY19">
        <v>0</v>
      </c>
      <c r="EZZ19">
        <v>0</v>
      </c>
      <c r="FAA19">
        <v>0.2</v>
      </c>
      <c r="FAB19">
        <v>0</v>
      </c>
      <c r="FAC19">
        <v>0.2</v>
      </c>
      <c r="FAD19">
        <v>0</v>
      </c>
      <c r="FAE19">
        <v>0</v>
      </c>
      <c r="FAF19">
        <v>0.2</v>
      </c>
      <c r="FAG19">
        <v>0.2</v>
      </c>
      <c r="FAH19">
        <v>0.2</v>
      </c>
      <c r="FAI19">
        <v>0.2</v>
      </c>
      <c r="FAJ19">
        <v>0.2</v>
      </c>
      <c r="FAK19">
        <v>0</v>
      </c>
      <c r="FAL19">
        <v>0.2</v>
      </c>
      <c r="FAM19">
        <v>0.2</v>
      </c>
      <c r="FAN19">
        <v>0.2</v>
      </c>
      <c r="FAO19">
        <v>0</v>
      </c>
      <c r="FAP19">
        <v>0</v>
      </c>
      <c r="FAQ19">
        <v>0</v>
      </c>
      <c r="FAR19">
        <v>0</v>
      </c>
      <c r="FAS19">
        <v>0.2</v>
      </c>
      <c r="FAT19">
        <v>0.2</v>
      </c>
      <c r="FAU19">
        <v>0.2</v>
      </c>
      <c r="FAV19">
        <v>0.2</v>
      </c>
      <c r="FAW19">
        <v>0.2</v>
      </c>
      <c r="FAX19">
        <v>0.2</v>
      </c>
      <c r="FAY19">
        <v>0.2</v>
      </c>
      <c r="FAZ19">
        <v>0</v>
      </c>
      <c r="FBA19">
        <v>0.2</v>
      </c>
      <c r="FBB19">
        <v>0</v>
      </c>
      <c r="FBC19">
        <v>0.2</v>
      </c>
      <c r="FBD19">
        <v>0.2</v>
      </c>
      <c r="FBE19">
        <v>0</v>
      </c>
      <c r="FBF19">
        <v>0</v>
      </c>
      <c r="FBG19">
        <v>0</v>
      </c>
      <c r="FBH19">
        <v>0</v>
      </c>
      <c r="FBI19">
        <v>0.2</v>
      </c>
      <c r="FBJ19">
        <v>0</v>
      </c>
      <c r="FBK19">
        <v>0</v>
      </c>
      <c r="FBL19">
        <v>0.2</v>
      </c>
      <c r="FBM19">
        <v>0.2</v>
      </c>
      <c r="FBN19">
        <v>0</v>
      </c>
      <c r="FBO19">
        <v>0.2</v>
      </c>
      <c r="FBP19">
        <v>0</v>
      </c>
      <c r="FBQ19">
        <v>0</v>
      </c>
      <c r="FBR19">
        <v>0.2</v>
      </c>
      <c r="FBS19">
        <v>0</v>
      </c>
      <c r="FBT19">
        <v>0</v>
      </c>
      <c r="FBU19">
        <v>0.2</v>
      </c>
      <c r="FBV19">
        <v>0</v>
      </c>
      <c r="FBW19">
        <v>0</v>
      </c>
      <c r="FBX19">
        <v>0</v>
      </c>
      <c r="FBY19">
        <v>0.2</v>
      </c>
      <c r="FBZ19">
        <v>0.2</v>
      </c>
      <c r="FCA19">
        <v>0</v>
      </c>
      <c r="FCB19">
        <v>0.2</v>
      </c>
      <c r="FCC19">
        <v>0</v>
      </c>
      <c r="FCD19">
        <v>0.2</v>
      </c>
      <c r="FCE19">
        <v>0</v>
      </c>
      <c r="FCF19">
        <v>0</v>
      </c>
      <c r="FCG19">
        <v>0.2</v>
      </c>
      <c r="FCH19">
        <v>0</v>
      </c>
      <c r="FCI19">
        <v>0</v>
      </c>
      <c r="FCJ19">
        <v>0.2</v>
      </c>
      <c r="FCK19">
        <v>0</v>
      </c>
      <c r="FCL19">
        <v>0</v>
      </c>
      <c r="FCM19">
        <v>0.2</v>
      </c>
      <c r="FCN19">
        <v>0.2</v>
      </c>
      <c r="FCO19">
        <v>0</v>
      </c>
      <c r="FCP19">
        <v>0.2</v>
      </c>
      <c r="FCQ19">
        <v>0.2</v>
      </c>
      <c r="FCR19">
        <v>0.2</v>
      </c>
      <c r="FCS19">
        <v>0</v>
      </c>
      <c r="FCT19">
        <v>0</v>
      </c>
      <c r="FCU19">
        <v>0</v>
      </c>
      <c r="FCV19">
        <v>0</v>
      </c>
      <c r="FCW19">
        <v>0.2</v>
      </c>
      <c r="FCX19">
        <v>0</v>
      </c>
      <c r="FCY19">
        <v>0</v>
      </c>
      <c r="FCZ19">
        <v>0.2</v>
      </c>
      <c r="FDA19">
        <v>0.2</v>
      </c>
      <c r="FDB19">
        <v>0.2</v>
      </c>
      <c r="FDC19">
        <v>0</v>
      </c>
      <c r="FDD19">
        <v>0.2</v>
      </c>
      <c r="FDE19">
        <v>0</v>
      </c>
      <c r="FDF19">
        <v>0</v>
      </c>
      <c r="FDG19">
        <v>0</v>
      </c>
      <c r="FDH19">
        <v>0.2</v>
      </c>
      <c r="FDI19">
        <v>0.2</v>
      </c>
      <c r="FDJ19">
        <v>0</v>
      </c>
      <c r="FDK19">
        <v>0</v>
      </c>
      <c r="FDL19">
        <v>0</v>
      </c>
      <c r="FDM19">
        <v>0.2</v>
      </c>
      <c r="FDN19">
        <v>0</v>
      </c>
      <c r="FDO19">
        <v>0</v>
      </c>
      <c r="FDP19">
        <v>0.2</v>
      </c>
      <c r="FDQ19">
        <v>0</v>
      </c>
      <c r="FDR19">
        <v>0.2</v>
      </c>
      <c r="FDS19">
        <v>0</v>
      </c>
      <c r="FDT19">
        <v>0.2</v>
      </c>
      <c r="FDU19">
        <v>0</v>
      </c>
      <c r="FDV19">
        <v>0.2</v>
      </c>
      <c r="FDW19">
        <v>0.2</v>
      </c>
      <c r="FDX19">
        <v>0.2</v>
      </c>
      <c r="FDY19">
        <v>0</v>
      </c>
      <c r="FDZ19">
        <v>0.2</v>
      </c>
      <c r="FEA19">
        <v>0.2</v>
      </c>
      <c r="FEB19">
        <v>0</v>
      </c>
      <c r="FEC19">
        <v>0</v>
      </c>
      <c r="FED19">
        <v>0.2</v>
      </c>
      <c r="FEE19">
        <v>0.2</v>
      </c>
      <c r="FEF19">
        <v>0</v>
      </c>
      <c r="FEG19">
        <v>0</v>
      </c>
      <c r="FEH19">
        <v>0</v>
      </c>
      <c r="FEI19">
        <v>0</v>
      </c>
      <c r="FEJ19">
        <v>0.2</v>
      </c>
      <c r="FEK19">
        <v>0.2</v>
      </c>
      <c r="FEL19">
        <v>0</v>
      </c>
      <c r="FEM19">
        <v>0</v>
      </c>
      <c r="FEN19">
        <v>0.2</v>
      </c>
      <c r="FEO19">
        <v>0</v>
      </c>
      <c r="FEP19">
        <v>0.2</v>
      </c>
      <c r="FEQ19">
        <v>0.2</v>
      </c>
      <c r="FER19">
        <v>0.2</v>
      </c>
      <c r="FES19">
        <v>0.2</v>
      </c>
      <c r="FET19">
        <v>0.2</v>
      </c>
      <c r="FEU19">
        <v>0.2</v>
      </c>
      <c r="FEV19">
        <v>0</v>
      </c>
      <c r="FEW19">
        <v>0</v>
      </c>
      <c r="FEX19">
        <v>0</v>
      </c>
      <c r="FEY19">
        <v>0.2</v>
      </c>
      <c r="FEZ19">
        <v>0</v>
      </c>
      <c r="FFA19">
        <v>0.2</v>
      </c>
      <c r="FFB19">
        <v>0.2</v>
      </c>
      <c r="FFC19">
        <v>0</v>
      </c>
      <c r="FFD19">
        <v>0.2</v>
      </c>
      <c r="FFE19">
        <v>0</v>
      </c>
      <c r="FFF19">
        <v>0</v>
      </c>
      <c r="FFG19">
        <v>0</v>
      </c>
      <c r="FFH19">
        <v>0</v>
      </c>
      <c r="FFI19">
        <v>0</v>
      </c>
      <c r="FFJ19">
        <v>0</v>
      </c>
      <c r="FFK19">
        <v>0.2</v>
      </c>
      <c r="FFL19">
        <v>0</v>
      </c>
      <c r="FFM19">
        <v>0.2</v>
      </c>
      <c r="FFN19">
        <v>0.2</v>
      </c>
      <c r="FFO19">
        <v>0.2</v>
      </c>
      <c r="FFP19">
        <v>0</v>
      </c>
      <c r="FFQ19">
        <v>0.2</v>
      </c>
      <c r="FFR19">
        <v>0</v>
      </c>
      <c r="FFS19">
        <v>0</v>
      </c>
      <c r="FFT19">
        <v>0</v>
      </c>
      <c r="FFU19">
        <v>0</v>
      </c>
      <c r="FFV19">
        <v>0.2</v>
      </c>
      <c r="FFW19">
        <v>0.2</v>
      </c>
      <c r="FFX19">
        <v>0</v>
      </c>
      <c r="FFY19">
        <v>0.2</v>
      </c>
      <c r="FFZ19">
        <v>0.2</v>
      </c>
      <c r="FGA19">
        <v>0.2</v>
      </c>
      <c r="FGB19">
        <v>0.2</v>
      </c>
      <c r="FGC19">
        <v>0.2</v>
      </c>
      <c r="FGD19">
        <v>0</v>
      </c>
      <c r="FGE19">
        <v>0.2</v>
      </c>
      <c r="FGF19">
        <v>0.2</v>
      </c>
      <c r="FGG19">
        <v>0.2</v>
      </c>
      <c r="FGH19">
        <v>0.2</v>
      </c>
      <c r="FGI19">
        <v>0.2</v>
      </c>
      <c r="FGJ19">
        <v>0.2</v>
      </c>
      <c r="FGK19">
        <v>0.2</v>
      </c>
      <c r="FGL19">
        <v>0</v>
      </c>
      <c r="FGM19">
        <v>0.2</v>
      </c>
      <c r="FGN19">
        <v>0</v>
      </c>
      <c r="FGO19">
        <v>0.2</v>
      </c>
      <c r="FGP19">
        <v>0.2</v>
      </c>
      <c r="FGQ19">
        <v>0.2</v>
      </c>
      <c r="FGR19">
        <v>0.2</v>
      </c>
      <c r="FGS19">
        <v>0.2</v>
      </c>
      <c r="FGT19">
        <v>0.2</v>
      </c>
      <c r="FGU19">
        <v>0.2</v>
      </c>
      <c r="FGV19">
        <v>0</v>
      </c>
      <c r="FGW19">
        <v>0.2</v>
      </c>
      <c r="FGX19">
        <v>0.2</v>
      </c>
      <c r="FGY19">
        <v>0</v>
      </c>
      <c r="FGZ19">
        <v>0</v>
      </c>
      <c r="FHA19">
        <v>0</v>
      </c>
      <c r="FHB19">
        <v>0</v>
      </c>
      <c r="FHC19">
        <v>0</v>
      </c>
      <c r="FHD19">
        <v>0</v>
      </c>
      <c r="FHE19">
        <v>0</v>
      </c>
      <c r="FHF19">
        <v>0</v>
      </c>
      <c r="FHG19">
        <v>0.2</v>
      </c>
      <c r="FHH19">
        <v>0.2</v>
      </c>
      <c r="FHI19">
        <v>0.2</v>
      </c>
      <c r="FHJ19">
        <v>0</v>
      </c>
      <c r="FHK19">
        <v>0.2</v>
      </c>
      <c r="FHL19">
        <v>0</v>
      </c>
      <c r="FHM19">
        <v>0</v>
      </c>
      <c r="FHN19">
        <v>0</v>
      </c>
      <c r="FHO19">
        <v>0.2</v>
      </c>
      <c r="FHP19">
        <v>0</v>
      </c>
      <c r="FHQ19">
        <v>0</v>
      </c>
      <c r="FHR19">
        <v>0.2</v>
      </c>
      <c r="FHS19">
        <v>0</v>
      </c>
      <c r="FHT19">
        <v>0.2</v>
      </c>
      <c r="FHU19">
        <v>0</v>
      </c>
      <c r="FHV19">
        <v>0.2</v>
      </c>
      <c r="FHW19">
        <v>0</v>
      </c>
      <c r="FHX19">
        <v>0.2</v>
      </c>
      <c r="FHY19">
        <v>0.2</v>
      </c>
      <c r="FHZ19">
        <v>0</v>
      </c>
      <c r="FIA19">
        <v>0.2</v>
      </c>
      <c r="FIB19">
        <v>0.2</v>
      </c>
      <c r="FIC19">
        <v>0.2</v>
      </c>
      <c r="FID19">
        <v>0</v>
      </c>
      <c r="FIE19">
        <v>0</v>
      </c>
      <c r="FIF19">
        <v>0.2</v>
      </c>
      <c r="FIG19">
        <v>0</v>
      </c>
      <c r="FIH19">
        <v>0.2</v>
      </c>
      <c r="FII19">
        <v>0</v>
      </c>
      <c r="FIJ19">
        <v>0.2</v>
      </c>
      <c r="FIK19">
        <v>0.2</v>
      </c>
      <c r="FIL19">
        <v>0.2</v>
      </c>
      <c r="FIM19">
        <v>0.2</v>
      </c>
      <c r="FIN19">
        <v>0</v>
      </c>
      <c r="FIO19">
        <v>0.2</v>
      </c>
      <c r="FIP19">
        <v>0</v>
      </c>
      <c r="FIQ19">
        <v>0.2</v>
      </c>
      <c r="FIR19">
        <v>0.2</v>
      </c>
      <c r="FIS19">
        <v>0.2</v>
      </c>
      <c r="FIT19">
        <v>0</v>
      </c>
      <c r="FIU19">
        <v>0</v>
      </c>
      <c r="FIV19">
        <v>0.2</v>
      </c>
      <c r="FIW19">
        <v>0</v>
      </c>
      <c r="FIX19">
        <v>0.2</v>
      </c>
      <c r="FIY19">
        <v>0.2</v>
      </c>
      <c r="FIZ19">
        <v>0</v>
      </c>
      <c r="FJA19">
        <v>0</v>
      </c>
      <c r="FJB19">
        <v>0.2</v>
      </c>
      <c r="FJC19">
        <v>0</v>
      </c>
      <c r="FJD19">
        <v>0.2</v>
      </c>
      <c r="FJE19">
        <v>0</v>
      </c>
      <c r="FJF19">
        <v>0</v>
      </c>
      <c r="FJG19">
        <v>0</v>
      </c>
      <c r="FJH19">
        <v>0</v>
      </c>
      <c r="FJI19">
        <v>0</v>
      </c>
      <c r="FJJ19">
        <v>0.2</v>
      </c>
      <c r="FJK19">
        <v>0.2</v>
      </c>
      <c r="FJL19">
        <v>0</v>
      </c>
      <c r="FJM19">
        <v>0.2</v>
      </c>
      <c r="FJN19">
        <v>0</v>
      </c>
      <c r="FJO19">
        <v>0</v>
      </c>
      <c r="FJP19">
        <v>0.2</v>
      </c>
      <c r="FJQ19">
        <v>0</v>
      </c>
      <c r="FJR19">
        <v>0</v>
      </c>
      <c r="FJS19">
        <v>0.2</v>
      </c>
      <c r="FJT19">
        <v>0</v>
      </c>
      <c r="FJU19">
        <v>0.2</v>
      </c>
      <c r="FJV19">
        <v>0</v>
      </c>
      <c r="FJW19">
        <v>0.2</v>
      </c>
      <c r="FJX19">
        <v>0.2</v>
      </c>
      <c r="FJY19">
        <v>0.2</v>
      </c>
      <c r="FJZ19">
        <v>0</v>
      </c>
      <c r="FKA19">
        <v>0</v>
      </c>
      <c r="FKB19">
        <v>0.2</v>
      </c>
      <c r="FKC19">
        <v>0</v>
      </c>
      <c r="FKD19">
        <v>0</v>
      </c>
      <c r="FKE19">
        <v>0</v>
      </c>
      <c r="FKF19">
        <v>0</v>
      </c>
      <c r="FKG19">
        <v>0.2</v>
      </c>
      <c r="FKH19">
        <v>0.2</v>
      </c>
      <c r="FKI19">
        <v>0</v>
      </c>
      <c r="FKJ19">
        <v>0.2</v>
      </c>
      <c r="FKK19">
        <v>0.2</v>
      </c>
      <c r="FKL19">
        <v>0</v>
      </c>
      <c r="FKM19">
        <v>0</v>
      </c>
      <c r="FKN19">
        <v>0</v>
      </c>
      <c r="FKO19">
        <v>0.2</v>
      </c>
      <c r="FKP19">
        <v>0.2</v>
      </c>
      <c r="FKQ19">
        <v>0.2</v>
      </c>
      <c r="FKR19">
        <v>0</v>
      </c>
      <c r="FKS19">
        <v>0.2</v>
      </c>
      <c r="FKT19">
        <v>0</v>
      </c>
      <c r="FKU19">
        <v>0</v>
      </c>
      <c r="FKV19">
        <v>0</v>
      </c>
      <c r="FKW19">
        <v>0</v>
      </c>
      <c r="FKX19">
        <v>0.2</v>
      </c>
      <c r="FKY19">
        <v>0</v>
      </c>
      <c r="FKZ19">
        <v>0</v>
      </c>
      <c r="FLA19">
        <v>0</v>
      </c>
      <c r="FLB19">
        <v>0.2</v>
      </c>
      <c r="FLC19">
        <v>0.2</v>
      </c>
      <c r="FLD19">
        <v>0.2</v>
      </c>
      <c r="FLE19">
        <v>0</v>
      </c>
      <c r="FLF19">
        <v>0.2</v>
      </c>
      <c r="FLG19">
        <v>0</v>
      </c>
      <c r="FLH19">
        <v>0.2</v>
      </c>
      <c r="FLI19">
        <v>0.2</v>
      </c>
      <c r="FLJ19">
        <v>0.2</v>
      </c>
      <c r="FLK19">
        <v>0.2</v>
      </c>
      <c r="FLL19">
        <v>0.2</v>
      </c>
      <c r="FLM19">
        <v>0.2</v>
      </c>
      <c r="FLN19">
        <v>0</v>
      </c>
      <c r="FLO19">
        <v>0.2</v>
      </c>
      <c r="FLP19">
        <v>0.2</v>
      </c>
      <c r="FLQ19">
        <v>0</v>
      </c>
      <c r="FLR19">
        <v>0</v>
      </c>
      <c r="FLS19">
        <v>0</v>
      </c>
      <c r="FLT19">
        <v>0.2</v>
      </c>
      <c r="FLU19">
        <v>0</v>
      </c>
      <c r="FLV19">
        <v>0</v>
      </c>
      <c r="FLW19">
        <v>0.2</v>
      </c>
      <c r="FLX19">
        <v>0</v>
      </c>
      <c r="FLY19">
        <v>0</v>
      </c>
      <c r="FLZ19">
        <v>0.2</v>
      </c>
      <c r="FMA19">
        <v>0.2</v>
      </c>
      <c r="FMB19">
        <v>0.2</v>
      </c>
      <c r="FMC19">
        <v>0</v>
      </c>
      <c r="FMD19">
        <v>0</v>
      </c>
      <c r="FME19">
        <v>0.2</v>
      </c>
      <c r="FMF19">
        <v>0</v>
      </c>
      <c r="FMG19">
        <v>0.2</v>
      </c>
      <c r="FMH19">
        <v>0</v>
      </c>
      <c r="FMI19">
        <v>0</v>
      </c>
      <c r="FMJ19">
        <v>0.2</v>
      </c>
      <c r="FMK19">
        <v>0</v>
      </c>
      <c r="FML19">
        <v>0.2</v>
      </c>
      <c r="FMM19">
        <v>0</v>
      </c>
      <c r="FMN19">
        <v>0</v>
      </c>
      <c r="FMO19">
        <v>0.2</v>
      </c>
      <c r="FMP19">
        <v>0.2</v>
      </c>
      <c r="FMQ19">
        <v>0</v>
      </c>
      <c r="FMR19">
        <v>0</v>
      </c>
      <c r="FMS19">
        <v>0.2</v>
      </c>
      <c r="FMT19">
        <v>0</v>
      </c>
      <c r="FMU19">
        <v>0</v>
      </c>
      <c r="FMV19">
        <v>0.2</v>
      </c>
      <c r="FMW19">
        <v>0</v>
      </c>
      <c r="FMX19">
        <v>0</v>
      </c>
      <c r="FMY19">
        <v>0.2</v>
      </c>
      <c r="FMZ19">
        <v>0</v>
      </c>
      <c r="FNA19">
        <v>0</v>
      </c>
      <c r="FNB19">
        <v>0.2</v>
      </c>
      <c r="FNC19">
        <v>0</v>
      </c>
      <c r="FND19">
        <v>0.2</v>
      </c>
      <c r="FNE19">
        <v>0.2</v>
      </c>
      <c r="FNF19">
        <v>0</v>
      </c>
      <c r="FNG19">
        <v>0</v>
      </c>
      <c r="FNH19">
        <v>0.2</v>
      </c>
      <c r="FNI19">
        <v>0.2</v>
      </c>
      <c r="FNJ19">
        <v>0</v>
      </c>
      <c r="FNK19">
        <v>0</v>
      </c>
      <c r="FNL19">
        <v>0</v>
      </c>
      <c r="FNM19">
        <v>0.2</v>
      </c>
      <c r="FNN19">
        <v>0</v>
      </c>
      <c r="FNO19">
        <v>0.2</v>
      </c>
      <c r="FNP19">
        <v>0</v>
      </c>
      <c r="FNQ19">
        <v>0</v>
      </c>
      <c r="FNR19">
        <v>0</v>
      </c>
      <c r="FNS19">
        <v>0.2</v>
      </c>
      <c r="FNT19">
        <v>0</v>
      </c>
      <c r="FNU19">
        <v>0.2</v>
      </c>
      <c r="FNV19">
        <v>0</v>
      </c>
      <c r="FNW19">
        <v>0</v>
      </c>
      <c r="FNX19">
        <v>0</v>
      </c>
      <c r="FNY19">
        <v>0</v>
      </c>
      <c r="FNZ19">
        <v>0.2</v>
      </c>
      <c r="FOA19">
        <v>0</v>
      </c>
      <c r="FOB19">
        <v>0</v>
      </c>
      <c r="FOC19">
        <v>0.2</v>
      </c>
      <c r="FOD19">
        <v>0</v>
      </c>
      <c r="FOE19">
        <v>0.2</v>
      </c>
      <c r="FOF19">
        <v>0.2</v>
      </c>
      <c r="FOG19">
        <v>0</v>
      </c>
      <c r="FOH19">
        <v>0.2</v>
      </c>
      <c r="FOI19">
        <v>0.2</v>
      </c>
      <c r="FOJ19">
        <v>0</v>
      </c>
      <c r="FOK19">
        <v>0</v>
      </c>
      <c r="FOL19">
        <v>0.2</v>
      </c>
      <c r="FOM19">
        <v>0.2</v>
      </c>
      <c r="FON19">
        <v>0</v>
      </c>
      <c r="FOO19">
        <v>0</v>
      </c>
      <c r="FOP19">
        <v>0.2</v>
      </c>
      <c r="FOQ19">
        <v>0</v>
      </c>
      <c r="FOR19">
        <v>0</v>
      </c>
      <c r="FOS19">
        <v>0.2</v>
      </c>
      <c r="FOT19">
        <v>0.2</v>
      </c>
      <c r="FOU19">
        <v>0</v>
      </c>
      <c r="FOV19">
        <v>0.2</v>
      </c>
      <c r="FOW19">
        <v>0</v>
      </c>
      <c r="FOX19">
        <v>0</v>
      </c>
      <c r="FOY19">
        <v>0</v>
      </c>
      <c r="FOZ19">
        <v>0</v>
      </c>
      <c r="FPA19">
        <v>0.2</v>
      </c>
      <c r="FPB19">
        <v>0.2</v>
      </c>
      <c r="FPC19">
        <v>0</v>
      </c>
      <c r="FPD19">
        <v>0.2</v>
      </c>
      <c r="FPE19">
        <v>0.2</v>
      </c>
      <c r="FPF19">
        <v>0.2</v>
      </c>
      <c r="FPG19">
        <v>0</v>
      </c>
      <c r="FPH19">
        <v>0.2</v>
      </c>
      <c r="FPI19">
        <v>0.2</v>
      </c>
      <c r="FPJ19">
        <v>0</v>
      </c>
      <c r="FPK19">
        <v>0</v>
      </c>
      <c r="FPL19">
        <v>0</v>
      </c>
      <c r="FPM19">
        <v>0.2</v>
      </c>
      <c r="FPN19">
        <v>0</v>
      </c>
      <c r="FPO19">
        <v>0.2</v>
      </c>
      <c r="FPP19">
        <v>0.2</v>
      </c>
      <c r="FPQ19">
        <v>0.2</v>
      </c>
      <c r="FPR19">
        <v>0</v>
      </c>
      <c r="FPS19">
        <v>0.2</v>
      </c>
      <c r="FPT19">
        <v>0.2</v>
      </c>
      <c r="FPU19">
        <v>0</v>
      </c>
      <c r="FPV19">
        <v>0</v>
      </c>
      <c r="FPW19">
        <v>0.2</v>
      </c>
      <c r="FPX19">
        <v>0</v>
      </c>
      <c r="FPY19">
        <v>0.2</v>
      </c>
      <c r="FPZ19">
        <v>0.2</v>
      </c>
      <c r="FQA19">
        <v>0.2</v>
      </c>
      <c r="FQB19">
        <v>0</v>
      </c>
      <c r="FQC19">
        <v>0</v>
      </c>
      <c r="FQD19">
        <v>0</v>
      </c>
      <c r="FQE19">
        <v>0</v>
      </c>
      <c r="FQF19">
        <v>0</v>
      </c>
      <c r="FQG19">
        <v>0.2</v>
      </c>
      <c r="FQH19">
        <v>0</v>
      </c>
      <c r="FQI19">
        <v>0</v>
      </c>
      <c r="FQJ19">
        <v>0</v>
      </c>
      <c r="FQK19">
        <v>0</v>
      </c>
      <c r="FQL19">
        <v>0.2</v>
      </c>
      <c r="FQM19">
        <v>0</v>
      </c>
      <c r="FQN19">
        <v>0</v>
      </c>
      <c r="FQO19">
        <v>0</v>
      </c>
      <c r="FQP19">
        <v>0</v>
      </c>
      <c r="FQQ19">
        <v>0</v>
      </c>
      <c r="FQR19">
        <v>0.2</v>
      </c>
      <c r="FQS19">
        <v>0.2</v>
      </c>
      <c r="FQT19">
        <v>0.2</v>
      </c>
      <c r="FQU19">
        <v>0.2</v>
      </c>
      <c r="FQV19">
        <v>0</v>
      </c>
      <c r="FQW19">
        <v>0</v>
      </c>
      <c r="FQX19">
        <v>0</v>
      </c>
      <c r="FQY19">
        <v>0</v>
      </c>
      <c r="FQZ19">
        <v>0.2</v>
      </c>
      <c r="FRA19">
        <v>0.2</v>
      </c>
      <c r="FRB19">
        <v>0</v>
      </c>
      <c r="FRC19">
        <v>0</v>
      </c>
      <c r="FRD19">
        <v>0</v>
      </c>
      <c r="FRE19">
        <v>0</v>
      </c>
      <c r="FRF19">
        <v>0.2</v>
      </c>
      <c r="FRG19">
        <v>0.2</v>
      </c>
      <c r="FRH19">
        <v>0</v>
      </c>
      <c r="FRI19">
        <v>0.2</v>
      </c>
      <c r="FRJ19">
        <v>0.2</v>
      </c>
      <c r="FRK19">
        <v>0</v>
      </c>
      <c r="FRL19">
        <v>0</v>
      </c>
      <c r="FRM19">
        <v>0.2</v>
      </c>
      <c r="FRN19">
        <v>0.2</v>
      </c>
      <c r="FRO19">
        <v>0.2</v>
      </c>
      <c r="FRP19">
        <v>0.2</v>
      </c>
      <c r="FRQ19">
        <v>0</v>
      </c>
      <c r="FRR19">
        <v>0</v>
      </c>
      <c r="FRS19">
        <v>0.2</v>
      </c>
      <c r="FRT19">
        <v>0.2</v>
      </c>
      <c r="FRU19">
        <v>0</v>
      </c>
      <c r="FRV19">
        <v>0.2</v>
      </c>
      <c r="FRW19">
        <v>0</v>
      </c>
      <c r="FRX19">
        <v>0.2</v>
      </c>
      <c r="FRY19">
        <v>0</v>
      </c>
      <c r="FRZ19">
        <v>0.2</v>
      </c>
      <c r="FSA19">
        <v>0</v>
      </c>
      <c r="FSB19">
        <v>0.2</v>
      </c>
      <c r="FSC19">
        <v>0</v>
      </c>
      <c r="FSD19">
        <v>0</v>
      </c>
      <c r="FSE19">
        <v>0</v>
      </c>
      <c r="FSF19">
        <v>0</v>
      </c>
      <c r="FSG19">
        <v>0</v>
      </c>
      <c r="FSH19">
        <v>0.2</v>
      </c>
      <c r="FSI19">
        <v>0</v>
      </c>
      <c r="FSJ19">
        <v>0</v>
      </c>
      <c r="FSK19">
        <v>0</v>
      </c>
      <c r="FSL19">
        <v>0.2</v>
      </c>
      <c r="FSM19">
        <v>0</v>
      </c>
      <c r="FSN19">
        <v>0</v>
      </c>
      <c r="FSO19">
        <v>0</v>
      </c>
      <c r="FSP19">
        <v>0.2</v>
      </c>
      <c r="FSQ19">
        <v>0.2</v>
      </c>
      <c r="FSR19">
        <v>0.2</v>
      </c>
      <c r="FSS19">
        <v>0.2</v>
      </c>
      <c r="FST19">
        <v>0.2</v>
      </c>
      <c r="FSU19">
        <v>0.2</v>
      </c>
      <c r="FSV19">
        <v>0.2</v>
      </c>
      <c r="FSW19">
        <v>0.2</v>
      </c>
      <c r="FSX19">
        <v>0</v>
      </c>
      <c r="FSY19">
        <v>0.2</v>
      </c>
      <c r="FSZ19">
        <v>0</v>
      </c>
      <c r="FTA19">
        <v>0</v>
      </c>
      <c r="FTB19">
        <v>0.2</v>
      </c>
      <c r="FTC19">
        <v>0</v>
      </c>
      <c r="FTD19">
        <v>0.2</v>
      </c>
      <c r="FTE19">
        <v>0</v>
      </c>
      <c r="FTF19">
        <v>0</v>
      </c>
      <c r="FTG19">
        <v>0</v>
      </c>
      <c r="FTH19">
        <v>0</v>
      </c>
      <c r="FTI19">
        <v>0</v>
      </c>
      <c r="FTJ19">
        <v>0</v>
      </c>
      <c r="FTK19">
        <v>0.2</v>
      </c>
      <c r="FTL19">
        <v>0.2</v>
      </c>
      <c r="FTM19">
        <v>0</v>
      </c>
      <c r="FTN19">
        <v>0.2</v>
      </c>
      <c r="FTO19">
        <v>0</v>
      </c>
      <c r="FTP19">
        <v>0.2</v>
      </c>
      <c r="FTQ19">
        <v>0</v>
      </c>
      <c r="FTR19">
        <v>0</v>
      </c>
      <c r="FTS19">
        <v>0</v>
      </c>
      <c r="FTT19">
        <v>0</v>
      </c>
      <c r="FTU19">
        <v>0.2</v>
      </c>
      <c r="FTV19">
        <v>0</v>
      </c>
      <c r="FTW19">
        <v>0.2</v>
      </c>
      <c r="FTX19">
        <v>0</v>
      </c>
      <c r="FTY19">
        <v>0</v>
      </c>
      <c r="FTZ19">
        <v>0</v>
      </c>
      <c r="FUA19">
        <v>0</v>
      </c>
      <c r="FUB19">
        <v>0</v>
      </c>
      <c r="FUC19">
        <v>0</v>
      </c>
      <c r="FUD19">
        <v>0</v>
      </c>
      <c r="FUE19">
        <v>0</v>
      </c>
      <c r="FUF19">
        <v>0</v>
      </c>
      <c r="FUG19">
        <v>0.2</v>
      </c>
      <c r="FUH19">
        <v>0</v>
      </c>
      <c r="FUI19">
        <v>0</v>
      </c>
      <c r="FUJ19">
        <v>0</v>
      </c>
      <c r="FUK19">
        <v>0.2</v>
      </c>
      <c r="FUL19">
        <v>0.2</v>
      </c>
      <c r="FUM19">
        <v>0.2</v>
      </c>
      <c r="FUN19">
        <v>0</v>
      </c>
      <c r="FUO19">
        <v>0</v>
      </c>
      <c r="FUP19">
        <v>0</v>
      </c>
      <c r="FUQ19">
        <v>0.2</v>
      </c>
      <c r="FUR19">
        <v>0</v>
      </c>
      <c r="FUS19">
        <v>0.2</v>
      </c>
      <c r="FUT19">
        <v>0</v>
      </c>
      <c r="FUU19">
        <v>0.2</v>
      </c>
      <c r="FUV19">
        <v>0.2</v>
      </c>
      <c r="FUW19">
        <v>0.2</v>
      </c>
      <c r="FUX19">
        <v>0</v>
      </c>
      <c r="FUY19">
        <v>0</v>
      </c>
      <c r="FUZ19">
        <v>0.2</v>
      </c>
      <c r="FVA19">
        <v>0</v>
      </c>
      <c r="FVB19">
        <v>0</v>
      </c>
      <c r="FVC19">
        <v>0</v>
      </c>
      <c r="FVD19">
        <v>0</v>
      </c>
      <c r="FVE19">
        <v>0.2</v>
      </c>
      <c r="FVF19">
        <v>0.2</v>
      </c>
      <c r="FVG19">
        <v>0</v>
      </c>
      <c r="FVH19">
        <v>0.2</v>
      </c>
      <c r="FVI19">
        <v>0</v>
      </c>
      <c r="FVJ19">
        <v>0.2</v>
      </c>
      <c r="FVK19">
        <v>0</v>
      </c>
      <c r="FVL19">
        <v>0.2</v>
      </c>
      <c r="FVM19">
        <v>0</v>
      </c>
      <c r="FVN19">
        <v>0</v>
      </c>
      <c r="FVO19">
        <v>0</v>
      </c>
      <c r="FVP19">
        <v>0.2</v>
      </c>
      <c r="FVQ19">
        <v>0</v>
      </c>
      <c r="FVR19">
        <v>0</v>
      </c>
      <c r="FVS19">
        <v>0.2</v>
      </c>
      <c r="FVT19">
        <v>0.2</v>
      </c>
      <c r="FVU19">
        <v>0.2</v>
      </c>
      <c r="FVV19">
        <v>0.2</v>
      </c>
      <c r="FVW19">
        <v>0</v>
      </c>
      <c r="FVX19">
        <v>0.2</v>
      </c>
      <c r="FVY19">
        <v>0.2</v>
      </c>
      <c r="FVZ19">
        <v>0.2</v>
      </c>
      <c r="FWA19">
        <v>0</v>
      </c>
      <c r="FWB19">
        <v>0</v>
      </c>
      <c r="FWC19">
        <v>0.2</v>
      </c>
      <c r="FWD19">
        <v>0</v>
      </c>
      <c r="FWE19">
        <v>0.2</v>
      </c>
      <c r="FWF19">
        <v>0.2</v>
      </c>
      <c r="FWG19">
        <v>0</v>
      </c>
      <c r="FWH19">
        <v>0.2</v>
      </c>
      <c r="FWI19">
        <v>0</v>
      </c>
      <c r="FWJ19">
        <v>0</v>
      </c>
      <c r="FWK19">
        <v>0</v>
      </c>
      <c r="FWL19">
        <v>0</v>
      </c>
      <c r="FWM19">
        <v>0.2</v>
      </c>
      <c r="FWN19">
        <v>0.2</v>
      </c>
      <c r="FWO19">
        <v>0</v>
      </c>
      <c r="FWP19">
        <v>0</v>
      </c>
      <c r="FWQ19">
        <v>0.2</v>
      </c>
      <c r="FWR19">
        <v>0.2</v>
      </c>
      <c r="FWS19">
        <v>0.2</v>
      </c>
      <c r="FWT19">
        <v>0</v>
      </c>
      <c r="FWU19">
        <v>0.2</v>
      </c>
      <c r="FWV19">
        <v>0</v>
      </c>
      <c r="FWW19">
        <v>0</v>
      </c>
      <c r="FWX19">
        <v>0</v>
      </c>
      <c r="FWY19">
        <v>0</v>
      </c>
      <c r="FWZ19">
        <v>0.2</v>
      </c>
      <c r="FXA19">
        <v>0.2</v>
      </c>
      <c r="FXB19">
        <v>0</v>
      </c>
      <c r="FXC19">
        <v>0</v>
      </c>
      <c r="FXD19">
        <v>0</v>
      </c>
      <c r="FXE19">
        <v>0</v>
      </c>
      <c r="FXF19">
        <v>0.2</v>
      </c>
      <c r="FXG19">
        <v>0.2</v>
      </c>
      <c r="FXH19">
        <v>0.2</v>
      </c>
      <c r="FXI19">
        <v>0</v>
      </c>
      <c r="FXJ19">
        <v>0</v>
      </c>
      <c r="FXK19">
        <v>0.2</v>
      </c>
      <c r="FXL19">
        <v>0</v>
      </c>
      <c r="FXM19">
        <v>0</v>
      </c>
      <c r="FXN19">
        <v>0</v>
      </c>
      <c r="FXO19">
        <v>0</v>
      </c>
      <c r="FXP19">
        <v>0</v>
      </c>
      <c r="FXQ19">
        <v>0</v>
      </c>
      <c r="FXR19">
        <v>0.2</v>
      </c>
      <c r="FXS19">
        <v>0</v>
      </c>
      <c r="FXT19">
        <v>0.2</v>
      </c>
      <c r="FXU19">
        <v>0</v>
      </c>
      <c r="FXV19">
        <v>0</v>
      </c>
      <c r="FXW19">
        <v>0</v>
      </c>
      <c r="FXX19">
        <v>0.2</v>
      </c>
      <c r="FXY19">
        <v>0.2</v>
      </c>
      <c r="FXZ19">
        <v>0</v>
      </c>
      <c r="FYA19">
        <v>0.2</v>
      </c>
      <c r="FYB19">
        <v>0</v>
      </c>
      <c r="FYC19">
        <v>0.2</v>
      </c>
      <c r="FYD19">
        <v>0.2</v>
      </c>
      <c r="FYE19">
        <v>0</v>
      </c>
      <c r="FYF19">
        <v>0.2</v>
      </c>
      <c r="FYG19">
        <v>0</v>
      </c>
      <c r="FYH19">
        <v>0.2</v>
      </c>
      <c r="FYI19">
        <v>0.2</v>
      </c>
      <c r="FYJ19">
        <v>0.2</v>
      </c>
      <c r="FYK19">
        <v>0.2</v>
      </c>
      <c r="FYL19">
        <v>0.2</v>
      </c>
      <c r="FYM19">
        <v>0</v>
      </c>
      <c r="FYN19">
        <v>0.2</v>
      </c>
      <c r="FYO19">
        <v>0</v>
      </c>
      <c r="FYP19">
        <v>0.2</v>
      </c>
      <c r="FYQ19">
        <v>0.2</v>
      </c>
      <c r="FYR19">
        <v>0.2</v>
      </c>
      <c r="FYS19">
        <v>0.2</v>
      </c>
      <c r="FYT19">
        <v>0</v>
      </c>
      <c r="FYU19">
        <v>0</v>
      </c>
      <c r="FYV19">
        <v>0.2</v>
      </c>
      <c r="FYW19">
        <v>0.2</v>
      </c>
      <c r="FYX19">
        <v>0.2</v>
      </c>
      <c r="FYY19">
        <v>0.2</v>
      </c>
      <c r="FYZ19">
        <v>0</v>
      </c>
      <c r="FZA19">
        <v>0</v>
      </c>
      <c r="FZB19">
        <v>0.2</v>
      </c>
      <c r="FZC19">
        <v>0</v>
      </c>
      <c r="FZD19">
        <v>0.2</v>
      </c>
      <c r="FZE19">
        <v>0.2</v>
      </c>
      <c r="FZF19">
        <v>0</v>
      </c>
      <c r="FZG19">
        <v>0</v>
      </c>
      <c r="FZH19">
        <v>0</v>
      </c>
      <c r="FZI19">
        <v>0</v>
      </c>
      <c r="FZJ19">
        <v>0.2</v>
      </c>
      <c r="FZK19">
        <v>0.2</v>
      </c>
      <c r="FZL19">
        <v>0</v>
      </c>
      <c r="FZM19">
        <v>0</v>
      </c>
      <c r="FZN19">
        <v>0.2</v>
      </c>
      <c r="FZO19">
        <v>0.2</v>
      </c>
      <c r="FZP19">
        <v>0</v>
      </c>
      <c r="FZQ19">
        <v>0.2</v>
      </c>
      <c r="FZR19">
        <v>0.2</v>
      </c>
      <c r="FZS19">
        <v>0.2</v>
      </c>
      <c r="FZT19">
        <v>0.2</v>
      </c>
      <c r="FZU19">
        <v>0.2</v>
      </c>
      <c r="FZV19">
        <v>0.2</v>
      </c>
      <c r="FZW19">
        <v>0</v>
      </c>
      <c r="FZX19">
        <v>0.2</v>
      </c>
      <c r="FZY19">
        <v>0.2</v>
      </c>
      <c r="FZZ19">
        <v>0</v>
      </c>
      <c r="GAA19">
        <v>0.2</v>
      </c>
      <c r="GAB19">
        <v>0.2</v>
      </c>
      <c r="GAC19">
        <v>0.2</v>
      </c>
      <c r="GAD19">
        <v>0.2</v>
      </c>
      <c r="GAE19">
        <v>0.2</v>
      </c>
      <c r="GAF19">
        <v>0.2</v>
      </c>
      <c r="GAG19">
        <v>0</v>
      </c>
      <c r="GAH19">
        <v>0</v>
      </c>
      <c r="GAI19">
        <v>0</v>
      </c>
      <c r="GAJ19">
        <v>0</v>
      </c>
      <c r="GAK19">
        <v>0</v>
      </c>
      <c r="GAL19">
        <v>0</v>
      </c>
      <c r="GAM19">
        <v>0</v>
      </c>
      <c r="GAN19">
        <v>0.2</v>
      </c>
      <c r="GAO19">
        <v>0.2</v>
      </c>
      <c r="GAP19">
        <v>0</v>
      </c>
      <c r="GAQ19">
        <v>0</v>
      </c>
      <c r="GAR19">
        <v>0</v>
      </c>
      <c r="GAS19">
        <v>0</v>
      </c>
      <c r="GAT19">
        <v>0</v>
      </c>
      <c r="GAU19">
        <v>0.2</v>
      </c>
      <c r="GAV19">
        <v>0</v>
      </c>
      <c r="GAW19">
        <v>0.2</v>
      </c>
      <c r="GAX19">
        <v>0.2</v>
      </c>
      <c r="GAY19">
        <v>0</v>
      </c>
      <c r="GAZ19">
        <v>0</v>
      </c>
      <c r="GBA19">
        <v>0</v>
      </c>
      <c r="GBB19">
        <v>0.2</v>
      </c>
      <c r="GBC19">
        <v>0.2</v>
      </c>
      <c r="GBD19">
        <v>0</v>
      </c>
      <c r="GBE19">
        <v>0</v>
      </c>
      <c r="GBF19">
        <v>0</v>
      </c>
      <c r="GBG19">
        <v>0</v>
      </c>
      <c r="GBH19">
        <v>0</v>
      </c>
      <c r="GBI19">
        <v>0.2</v>
      </c>
      <c r="GBJ19">
        <v>0</v>
      </c>
      <c r="GBK19">
        <v>0.2</v>
      </c>
      <c r="GBL19">
        <v>0</v>
      </c>
      <c r="GBM19">
        <v>0</v>
      </c>
      <c r="GBN19">
        <v>0.2</v>
      </c>
      <c r="GBO19">
        <v>0</v>
      </c>
      <c r="GBP19">
        <v>0</v>
      </c>
      <c r="GBQ19">
        <v>0.2</v>
      </c>
      <c r="GBR19">
        <v>0.2</v>
      </c>
      <c r="GBS19">
        <v>0.2</v>
      </c>
      <c r="GBT19">
        <v>0</v>
      </c>
      <c r="GBU19">
        <v>0.2</v>
      </c>
      <c r="GBV19">
        <v>0.2</v>
      </c>
      <c r="GBW19">
        <v>0.2</v>
      </c>
      <c r="GBX19">
        <v>0.2</v>
      </c>
      <c r="GBY19">
        <v>0</v>
      </c>
      <c r="GBZ19">
        <v>0.2</v>
      </c>
      <c r="GCA19">
        <v>0</v>
      </c>
      <c r="GCB19">
        <v>0</v>
      </c>
      <c r="GCC19">
        <v>0</v>
      </c>
      <c r="GCD19">
        <v>0</v>
      </c>
      <c r="GCE19">
        <v>0.2</v>
      </c>
      <c r="GCF19">
        <v>0.2</v>
      </c>
      <c r="GCG19">
        <v>0.2</v>
      </c>
      <c r="GCH19">
        <v>0.2</v>
      </c>
      <c r="GCI19">
        <v>0</v>
      </c>
      <c r="GCJ19">
        <v>0.2</v>
      </c>
      <c r="GCK19">
        <v>0.2</v>
      </c>
      <c r="GCL19">
        <v>0.2</v>
      </c>
      <c r="GCM19">
        <v>0</v>
      </c>
      <c r="GCN19">
        <v>0.2</v>
      </c>
      <c r="GCO19">
        <v>0</v>
      </c>
      <c r="GCP19">
        <v>0.2</v>
      </c>
      <c r="GCQ19">
        <v>0</v>
      </c>
      <c r="GCR19">
        <v>0.2</v>
      </c>
      <c r="GCS19">
        <v>0.2</v>
      </c>
      <c r="GCT19">
        <v>0</v>
      </c>
      <c r="GCU19">
        <v>0</v>
      </c>
      <c r="GCV19">
        <v>0</v>
      </c>
      <c r="GCW19">
        <v>0.2</v>
      </c>
      <c r="GCX19">
        <v>0</v>
      </c>
      <c r="GCY19">
        <v>0</v>
      </c>
      <c r="GCZ19">
        <v>0</v>
      </c>
      <c r="GDA19">
        <v>0.2</v>
      </c>
      <c r="GDB19">
        <v>0.2</v>
      </c>
      <c r="GDC19">
        <v>0.2</v>
      </c>
      <c r="GDD19">
        <v>0</v>
      </c>
      <c r="GDE19">
        <v>0.2</v>
      </c>
      <c r="GDF19">
        <v>0.2</v>
      </c>
      <c r="GDG19">
        <v>0.2</v>
      </c>
      <c r="GDH19">
        <v>0</v>
      </c>
      <c r="GDI19">
        <v>0.2</v>
      </c>
      <c r="GDJ19">
        <v>0.2</v>
      </c>
      <c r="GDK19">
        <v>0.2</v>
      </c>
      <c r="GDL19">
        <v>0</v>
      </c>
      <c r="GDM19">
        <v>0</v>
      </c>
      <c r="GDN19">
        <v>0.2</v>
      </c>
      <c r="GDO19">
        <v>0.2</v>
      </c>
      <c r="GDP19">
        <v>0</v>
      </c>
      <c r="GDQ19">
        <v>0</v>
      </c>
      <c r="GDR19">
        <v>0</v>
      </c>
      <c r="GDS19">
        <v>0</v>
      </c>
      <c r="GDT19">
        <v>0</v>
      </c>
      <c r="GDU19">
        <v>0.2</v>
      </c>
      <c r="GDV19">
        <v>0.2</v>
      </c>
      <c r="GDW19">
        <v>0</v>
      </c>
      <c r="GDX19">
        <v>0</v>
      </c>
      <c r="GDY19">
        <v>0.2</v>
      </c>
      <c r="GDZ19">
        <v>0</v>
      </c>
      <c r="GEA19">
        <v>0</v>
      </c>
      <c r="GEB19">
        <v>0.2</v>
      </c>
      <c r="GEC19">
        <v>0.2</v>
      </c>
      <c r="GED19">
        <v>0</v>
      </c>
      <c r="GEE19">
        <v>0.2</v>
      </c>
      <c r="GEF19">
        <v>0</v>
      </c>
      <c r="GEG19">
        <v>0.2</v>
      </c>
      <c r="GEH19">
        <v>0</v>
      </c>
      <c r="GEI19">
        <v>0</v>
      </c>
      <c r="GEJ19">
        <v>0</v>
      </c>
      <c r="GEK19">
        <v>0</v>
      </c>
      <c r="GEL19">
        <v>0</v>
      </c>
      <c r="GEM19">
        <v>0</v>
      </c>
      <c r="GEN19">
        <v>0</v>
      </c>
      <c r="GEO19">
        <v>0.2</v>
      </c>
      <c r="GEP19">
        <v>0.2</v>
      </c>
      <c r="GEQ19">
        <v>0</v>
      </c>
      <c r="GER19">
        <v>0.2</v>
      </c>
      <c r="GES19">
        <v>0</v>
      </c>
      <c r="GET19">
        <v>0.2</v>
      </c>
      <c r="GEU19">
        <v>0.2</v>
      </c>
      <c r="GEV19">
        <v>0.2</v>
      </c>
      <c r="GEW19">
        <v>0.2</v>
      </c>
      <c r="GEX19">
        <v>0.2</v>
      </c>
      <c r="GEY19">
        <v>0.2</v>
      </c>
      <c r="GEZ19">
        <v>0</v>
      </c>
      <c r="GFA19">
        <v>0.2</v>
      </c>
      <c r="GFB19">
        <v>0</v>
      </c>
      <c r="GFC19">
        <v>0.2</v>
      </c>
      <c r="GFD19">
        <v>0</v>
      </c>
      <c r="GFE19">
        <v>0</v>
      </c>
      <c r="GFF19">
        <v>0.2</v>
      </c>
      <c r="GFG19">
        <v>0</v>
      </c>
      <c r="GFH19">
        <v>0</v>
      </c>
      <c r="GFI19">
        <v>0</v>
      </c>
      <c r="GFJ19">
        <v>0.2</v>
      </c>
      <c r="GFK19">
        <v>0</v>
      </c>
      <c r="GFL19">
        <v>0</v>
      </c>
      <c r="GFM19">
        <v>0</v>
      </c>
      <c r="GFN19">
        <v>0</v>
      </c>
      <c r="GFO19">
        <v>0.2</v>
      </c>
      <c r="GFP19">
        <v>0.2</v>
      </c>
      <c r="GFQ19">
        <v>0</v>
      </c>
      <c r="GFR19">
        <v>0.2</v>
      </c>
      <c r="GFS19">
        <v>0.2</v>
      </c>
      <c r="GFT19">
        <v>0</v>
      </c>
      <c r="GFU19">
        <v>0.2</v>
      </c>
      <c r="GFV19">
        <v>0</v>
      </c>
      <c r="GFW19">
        <v>0</v>
      </c>
      <c r="GFX19">
        <v>0.2</v>
      </c>
      <c r="GFY19">
        <v>0</v>
      </c>
      <c r="GFZ19">
        <v>0</v>
      </c>
      <c r="GGA19">
        <v>0</v>
      </c>
      <c r="GGB19">
        <v>0.2</v>
      </c>
      <c r="GGC19">
        <v>0.2</v>
      </c>
      <c r="GGD19">
        <v>0.2</v>
      </c>
      <c r="GGE19">
        <v>0</v>
      </c>
      <c r="GGF19">
        <v>0.2</v>
      </c>
      <c r="GGG19">
        <v>0.2</v>
      </c>
      <c r="GGH19">
        <v>0.2</v>
      </c>
      <c r="GGI19">
        <v>0.2</v>
      </c>
      <c r="GGJ19">
        <v>0</v>
      </c>
      <c r="GGK19">
        <v>0</v>
      </c>
      <c r="GGL19">
        <v>0.2</v>
      </c>
      <c r="GGM19">
        <v>0.2</v>
      </c>
      <c r="GGN19">
        <v>0.2</v>
      </c>
      <c r="GGO19">
        <v>0.2</v>
      </c>
      <c r="GGP19">
        <v>0</v>
      </c>
      <c r="GGQ19">
        <v>0.2</v>
      </c>
      <c r="GGR19">
        <v>0</v>
      </c>
      <c r="GGS19">
        <v>0.2</v>
      </c>
      <c r="GGT19">
        <v>0</v>
      </c>
      <c r="GGU19">
        <v>0.2</v>
      </c>
      <c r="GGV19">
        <v>0.2</v>
      </c>
      <c r="GGW19">
        <v>0.2</v>
      </c>
      <c r="GGX19">
        <v>0</v>
      </c>
      <c r="GGY19">
        <v>0.2</v>
      </c>
      <c r="GGZ19">
        <v>0.2</v>
      </c>
      <c r="GHA19">
        <v>0.2</v>
      </c>
      <c r="GHB19">
        <v>0</v>
      </c>
      <c r="GHC19">
        <v>0</v>
      </c>
      <c r="GHD19">
        <v>0.2</v>
      </c>
      <c r="GHE19">
        <v>0</v>
      </c>
      <c r="GHF19">
        <v>0</v>
      </c>
      <c r="GHG19">
        <v>0</v>
      </c>
      <c r="GHH19">
        <v>0.2</v>
      </c>
      <c r="GHI19">
        <v>0</v>
      </c>
      <c r="GHJ19">
        <v>0</v>
      </c>
      <c r="GHK19">
        <v>0</v>
      </c>
      <c r="GHL19">
        <v>0</v>
      </c>
      <c r="GHM19">
        <v>0.2</v>
      </c>
      <c r="GHN19">
        <v>0</v>
      </c>
      <c r="GHO19">
        <v>0</v>
      </c>
      <c r="GHP19">
        <v>0.2</v>
      </c>
      <c r="GHQ19">
        <v>0.2</v>
      </c>
      <c r="GHR19">
        <v>0.2</v>
      </c>
      <c r="GHS19">
        <v>0</v>
      </c>
      <c r="GHT19">
        <v>0.2</v>
      </c>
      <c r="GHU19">
        <v>0.2</v>
      </c>
      <c r="GHV19">
        <v>0.2</v>
      </c>
      <c r="GHW19">
        <v>0.2</v>
      </c>
      <c r="GHX19">
        <v>0</v>
      </c>
      <c r="GHY19">
        <v>0</v>
      </c>
      <c r="GHZ19">
        <v>0.2</v>
      </c>
      <c r="GIA19">
        <v>0</v>
      </c>
      <c r="GIB19">
        <v>0</v>
      </c>
      <c r="GIC19">
        <v>0</v>
      </c>
      <c r="GID19">
        <v>0</v>
      </c>
      <c r="GIE19">
        <v>0</v>
      </c>
      <c r="GIF19">
        <v>0</v>
      </c>
      <c r="GIG19">
        <v>0.2</v>
      </c>
      <c r="GIH19">
        <v>0.2</v>
      </c>
      <c r="GII19">
        <v>0.2</v>
      </c>
      <c r="GIJ19">
        <v>0.2</v>
      </c>
      <c r="GIK19">
        <v>0</v>
      </c>
      <c r="GIL19">
        <v>0</v>
      </c>
      <c r="GIM19">
        <v>0.2</v>
      </c>
      <c r="GIN19">
        <v>0</v>
      </c>
      <c r="GIO19">
        <v>0.2</v>
      </c>
      <c r="GIP19">
        <v>0</v>
      </c>
      <c r="GIQ19">
        <v>0.2</v>
      </c>
      <c r="GIR19">
        <v>0</v>
      </c>
      <c r="GIS19">
        <v>0.2</v>
      </c>
      <c r="GIT19">
        <v>0.2</v>
      </c>
      <c r="GIU19">
        <v>0</v>
      </c>
      <c r="GIV19">
        <v>0</v>
      </c>
      <c r="GIW19">
        <v>0</v>
      </c>
      <c r="GIX19">
        <v>0</v>
      </c>
      <c r="GIY19">
        <v>0</v>
      </c>
      <c r="GIZ19">
        <v>0.2</v>
      </c>
      <c r="GJA19">
        <v>0.2</v>
      </c>
      <c r="GJB19">
        <v>0.2</v>
      </c>
      <c r="GJC19">
        <v>0.2</v>
      </c>
      <c r="GJD19">
        <v>0.2</v>
      </c>
      <c r="GJE19">
        <v>0</v>
      </c>
      <c r="GJF19">
        <v>0.2</v>
      </c>
      <c r="GJG19">
        <v>0.2</v>
      </c>
      <c r="GJH19">
        <v>0.2</v>
      </c>
      <c r="GJI19">
        <v>0.2</v>
      </c>
      <c r="GJJ19">
        <v>0</v>
      </c>
      <c r="GJK19">
        <v>0.2</v>
      </c>
      <c r="GJL19">
        <v>0</v>
      </c>
    </row>
    <row r="20" spans="2:5004">
      <c r="B20">
        <f t="shared" ref="B20:B29" si="1">B19+1</f>
        <v>11</v>
      </c>
      <c r="C20" s="2">
        <v>0.1</v>
      </c>
      <c r="DA20">
        <v>0.2</v>
      </c>
      <c r="DB20">
        <v>0.2</v>
      </c>
      <c r="DC20">
        <v>0</v>
      </c>
      <c r="DD20">
        <v>0</v>
      </c>
      <c r="DE20">
        <v>0</v>
      </c>
      <c r="DF20">
        <v>0.2</v>
      </c>
      <c r="DG20">
        <v>0</v>
      </c>
      <c r="DH20">
        <v>0.2</v>
      </c>
      <c r="DI20">
        <v>0</v>
      </c>
      <c r="DJ20">
        <v>0.2</v>
      </c>
      <c r="DK20">
        <v>0.2</v>
      </c>
      <c r="DL20">
        <v>0</v>
      </c>
      <c r="DM20">
        <v>0.2</v>
      </c>
      <c r="DN20">
        <v>0.2</v>
      </c>
      <c r="DO20">
        <v>0</v>
      </c>
      <c r="DP20">
        <v>0</v>
      </c>
      <c r="DQ20">
        <v>0.2</v>
      </c>
      <c r="DR20">
        <v>0</v>
      </c>
      <c r="DS20">
        <v>0</v>
      </c>
      <c r="DT20">
        <v>0</v>
      </c>
      <c r="DU20">
        <v>0.2</v>
      </c>
      <c r="DV20">
        <v>0</v>
      </c>
      <c r="DW20">
        <v>0.2</v>
      </c>
      <c r="DX20">
        <v>0.2</v>
      </c>
      <c r="DY20">
        <v>0</v>
      </c>
      <c r="DZ20">
        <v>0</v>
      </c>
      <c r="EA20">
        <v>0</v>
      </c>
      <c r="EB20">
        <v>0.2</v>
      </c>
      <c r="EC20">
        <v>0</v>
      </c>
      <c r="ED20">
        <v>0.2</v>
      </c>
      <c r="EE20">
        <v>0.2</v>
      </c>
      <c r="EF20">
        <v>0.2</v>
      </c>
      <c r="EG20">
        <v>0.2</v>
      </c>
      <c r="EH20">
        <v>0.2</v>
      </c>
      <c r="EI20">
        <v>0</v>
      </c>
      <c r="EJ20">
        <v>0.2</v>
      </c>
      <c r="EK20">
        <v>0.2</v>
      </c>
      <c r="EL20">
        <v>0</v>
      </c>
      <c r="EM20">
        <v>0</v>
      </c>
      <c r="EN20">
        <v>0.2</v>
      </c>
      <c r="EO20">
        <v>0.2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0.2</v>
      </c>
      <c r="EV20">
        <v>0.2</v>
      </c>
      <c r="EW20">
        <v>0.2</v>
      </c>
      <c r="EX20">
        <v>0.2</v>
      </c>
      <c r="EY20">
        <v>0</v>
      </c>
      <c r="EZ20">
        <v>0.2</v>
      </c>
      <c r="FA20">
        <v>0.2</v>
      </c>
      <c r="FB20">
        <v>0.2</v>
      </c>
      <c r="FC20">
        <v>0</v>
      </c>
      <c r="FD20">
        <v>0.2</v>
      </c>
      <c r="FE20">
        <v>0</v>
      </c>
      <c r="FF20">
        <v>0.2</v>
      </c>
      <c r="FG20">
        <v>0</v>
      </c>
      <c r="FH20">
        <v>0</v>
      </c>
      <c r="FI20">
        <v>0</v>
      </c>
      <c r="FJ20">
        <v>0.2</v>
      </c>
      <c r="FK20">
        <v>0.2</v>
      </c>
      <c r="FL20">
        <v>0</v>
      </c>
      <c r="FM20">
        <v>0.2</v>
      </c>
      <c r="FN20">
        <v>0</v>
      </c>
      <c r="FO20">
        <v>0.2</v>
      </c>
      <c r="FP20">
        <v>0.2</v>
      </c>
      <c r="FQ20">
        <v>0.2</v>
      </c>
      <c r="FR20">
        <v>0</v>
      </c>
      <c r="FS20">
        <v>0</v>
      </c>
      <c r="FT20">
        <v>0</v>
      </c>
      <c r="FU20">
        <v>0</v>
      </c>
      <c r="FV20">
        <v>0.2</v>
      </c>
      <c r="FW20">
        <v>0</v>
      </c>
      <c r="FX20">
        <v>0</v>
      </c>
      <c r="FY20">
        <v>0</v>
      </c>
      <c r="FZ20">
        <v>0.2</v>
      </c>
      <c r="GA20">
        <v>0.2</v>
      </c>
      <c r="GB20">
        <v>0</v>
      </c>
      <c r="GC20">
        <v>0.2</v>
      </c>
      <c r="GD20">
        <v>0.2</v>
      </c>
      <c r="GE20">
        <v>0</v>
      </c>
      <c r="GF20">
        <v>0.2</v>
      </c>
      <c r="GG20">
        <v>0</v>
      </c>
      <c r="GH20">
        <v>0</v>
      </c>
      <c r="GI20">
        <v>0.2</v>
      </c>
      <c r="GJ20">
        <v>0</v>
      </c>
      <c r="GK20">
        <v>0.2</v>
      </c>
      <c r="GL20">
        <v>0.2</v>
      </c>
      <c r="GM20">
        <v>0</v>
      </c>
      <c r="GN20">
        <v>0.2</v>
      </c>
      <c r="GO20">
        <v>0</v>
      </c>
      <c r="GP20">
        <v>0</v>
      </c>
      <c r="GQ20">
        <v>0.2</v>
      </c>
      <c r="GR20">
        <v>0.2</v>
      </c>
      <c r="GS20">
        <v>0.2</v>
      </c>
      <c r="GT20">
        <v>0.2</v>
      </c>
      <c r="GU20">
        <v>0</v>
      </c>
      <c r="GV20">
        <v>0</v>
      </c>
      <c r="GW20">
        <v>0.2</v>
      </c>
      <c r="GX20">
        <v>0</v>
      </c>
      <c r="GY20">
        <v>0</v>
      </c>
      <c r="GZ20">
        <v>0</v>
      </c>
      <c r="HA20">
        <v>0.2</v>
      </c>
      <c r="HB20">
        <v>0.2</v>
      </c>
      <c r="HC20">
        <v>0.2</v>
      </c>
      <c r="HD20">
        <v>0</v>
      </c>
      <c r="HE20">
        <v>0.2</v>
      </c>
      <c r="HF20">
        <v>0.2</v>
      </c>
      <c r="HG20">
        <v>0</v>
      </c>
      <c r="HH20">
        <v>0</v>
      </c>
      <c r="HI20">
        <v>0</v>
      </c>
      <c r="HJ20">
        <v>0.2</v>
      </c>
      <c r="HK20">
        <v>0</v>
      </c>
      <c r="HL20">
        <v>0.2</v>
      </c>
      <c r="HM20">
        <v>0.2</v>
      </c>
      <c r="HN20">
        <v>0.2</v>
      </c>
      <c r="HO20">
        <v>0.2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0.2</v>
      </c>
      <c r="HW20">
        <v>0</v>
      </c>
      <c r="HX20">
        <v>0</v>
      </c>
      <c r="HY20">
        <v>0</v>
      </c>
      <c r="HZ20">
        <v>0</v>
      </c>
      <c r="IA20">
        <v>0.2</v>
      </c>
      <c r="IB20">
        <v>0.2</v>
      </c>
      <c r="IC20">
        <v>0</v>
      </c>
      <c r="ID20">
        <v>0</v>
      </c>
      <c r="IE20">
        <v>0.2</v>
      </c>
      <c r="IF20">
        <v>0.2</v>
      </c>
      <c r="IG20">
        <v>0.2</v>
      </c>
      <c r="IH20">
        <v>0.2</v>
      </c>
      <c r="II20">
        <v>0.2</v>
      </c>
      <c r="IJ20">
        <v>0</v>
      </c>
      <c r="IK20">
        <v>0</v>
      </c>
      <c r="IL20">
        <v>0.2</v>
      </c>
      <c r="IM20">
        <v>0</v>
      </c>
      <c r="IN20">
        <v>0.2</v>
      </c>
      <c r="IO20">
        <v>0.2</v>
      </c>
      <c r="IP20">
        <v>0.2</v>
      </c>
      <c r="IQ20">
        <v>0.2</v>
      </c>
      <c r="IR20">
        <v>0.2</v>
      </c>
      <c r="IS20">
        <v>0</v>
      </c>
      <c r="IT20">
        <v>0.2</v>
      </c>
      <c r="IU20">
        <v>0.2</v>
      </c>
      <c r="IV20">
        <v>0</v>
      </c>
      <c r="IW20">
        <v>0.2</v>
      </c>
      <c r="IX20">
        <v>0.2</v>
      </c>
      <c r="IY20">
        <v>0.2</v>
      </c>
      <c r="IZ20">
        <v>0</v>
      </c>
      <c r="JA20">
        <v>0</v>
      </c>
      <c r="JB20">
        <v>0</v>
      </c>
      <c r="JC20">
        <v>0.2</v>
      </c>
      <c r="JD20">
        <v>0.2</v>
      </c>
      <c r="JE20">
        <v>0</v>
      </c>
      <c r="JF20">
        <v>0.2</v>
      </c>
      <c r="JG20">
        <v>0.2</v>
      </c>
      <c r="JH20">
        <v>0</v>
      </c>
      <c r="JI20">
        <v>0.2</v>
      </c>
      <c r="JJ20">
        <v>0</v>
      </c>
      <c r="JK20">
        <v>0.2</v>
      </c>
      <c r="JL20">
        <v>0.2</v>
      </c>
      <c r="JM20">
        <v>0.2</v>
      </c>
      <c r="JN20">
        <v>0.2</v>
      </c>
      <c r="JO20">
        <v>0.2</v>
      </c>
      <c r="JP20">
        <v>0</v>
      </c>
      <c r="JQ20">
        <v>0</v>
      </c>
      <c r="JR20">
        <v>0.2</v>
      </c>
      <c r="JS20">
        <v>0.2</v>
      </c>
      <c r="JT20">
        <v>0</v>
      </c>
      <c r="JU20">
        <v>0.2</v>
      </c>
      <c r="JV20">
        <v>0</v>
      </c>
      <c r="JW20">
        <v>0.2</v>
      </c>
      <c r="JX20">
        <v>0.2</v>
      </c>
      <c r="JY20">
        <v>0.2</v>
      </c>
      <c r="JZ20">
        <v>0.2</v>
      </c>
      <c r="KA20">
        <v>0</v>
      </c>
      <c r="KB20">
        <v>0.2</v>
      </c>
      <c r="KC20">
        <v>0</v>
      </c>
      <c r="KD20">
        <v>0.2</v>
      </c>
      <c r="KE20">
        <v>0.2</v>
      </c>
      <c r="KF20">
        <v>0</v>
      </c>
      <c r="KG20">
        <v>0</v>
      </c>
      <c r="KH20">
        <v>0.2</v>
      </c>
      <c r="KI20">
        <v>0.2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0.2</v>
      </c>
      <c r="KR20">
        <v>0.2</v>
      </c>
      <c r="KS20">
        <v>0.2</v>
      </c>
      <c r="KT20">
        <v>0</v>
      </c>
      <c r="KU20">
        <v>0</v>
      </c>
      <c r="KV20">
        <v>0.2</v>
      </c>
      <c r="KW20">
        <v>0</v>
      </c>
      <c r="KX20">
        <v>0</v>
      </c>
      <c r="KY20">
        <v>0</v>
      </c>
      <c r="KZ20">
        <v>0.2</v>
      </c>
      <c r="LA20">
        <v>0.2</v>
      </c>
      <c r="LB20">
        <v>0.2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0.2</v>
      </c>
      <c r="LI20">
        <v>0.2</v>
      </c>
      <c r="LJ20">
        <v>0.2</v>
      </c>
      <c r="LK20">
        <v>0</v>
      </c>
      <c r="LL20">
        <v>0.2</v>
      </c>
      <c r="LM20">
        <v>0</v>
      </c>
      <c r="LN20">
        <v>0</v>
      </c>
      <c r="LO20">
        <v>0</v>
      </c>
      <c r="LP20">
        <v>0</v>
      </c>
      <c r="LQ20">
        <v>0.2</v>
      </c>
      <c r="LR20">
        <v>0</v>
      </c>
      <c r="LS20">
        <v>0.2</v>
      </c>
      <c r="LT20">
        <v>0.2</v>
      </c>
      <c r="LU20">
        <v>0</v>
      </c>
      <c r="LV20">
        <v>0.2</v>
      </c>
      <c r="LW20">
        <v>0</v>
      </c>
      <c r="LX20">
        <v>0.2</v>
      </c>
      <c r="LY20">
        <v>0</v>
      </c>
      <c r="LZ20">
        <v>0.2</v>
      </c>
      <c r="MA20">
        <v>0.2</v>
      </c>
      <c r="MB20">
        <v>0</v>
      </c>
      <c r="MC20">
        <v>0.2</v>
      </c>
      <c r="MD20">
        <v>0</v>
      </c>
      <c r="ME20">
        <v>0</v>
      </c>
      <c r="MF20">
        <v>0.2</v>
      </c>
      <c r="MG20">
        <v>0</v>
      </c>
      <c r="MH20">
        <v>0.2</v>
      </c>
      <c r="MI20">
        <v>0.2</v>
      </c>
      <c r="MJ20">
        <v>0.2</v>
      </c>
      <c r="MK20">
        <v>0.2</v>
      </c>
      <c r="ML20">
        <v>0</v>
      </c>
      <c r="MM20">
        <v>0</v>
      </c>
      <c r="MN20">
        <v>0.2</v>
      </c>
      <c r="MO20">
        <v>0</v>
      </c>
      <c r="MP20">
        <v>0.2</v>
      </c>
      <c r="MQ20">
        <v>0</v>
      </c>
      <c r="MR20">
        <v>0</v>
      </c>
      <c r="MS20">
        <v>0.2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0.2</v>
      </c>
      <c r="NB20">
        <v>0.2</v>
      </c>
      <c r="NC20">
        <v>0</v>
      </c>
      <c r="ND20">
        <v>0</v>
      </c>
      <c r="NE20">
        <v>0.2</v>
      </c>
      <c r="NF20">
        <v>0.2</v>
      </c>
      <c r="NG20">
        <v>0.2</v>
      </c>
      <c r="NH20">
        <v>0</v>
      </c>
      <c r="NI20">
        <v>0</v>
      </c>
      <c r="NJ20">
        <v>0.2</v>
      </c>
      <c r="NK20">
        <v>0.2</v>
      </c>
      <c r="NL20">
        <v>0.2</v>
      </c>
      <c r="NM20">
        <v>0.2</v>
      </c>
      <c r="NN20">
        <v>0.2</v>
      </c>
      <c r="NO20">
        <v>0.2</v>
      </c>
      <c r="NP20">
        <v>0</v>
      </c>
      <c r="NQ20">
        <v>0</v>
      </c>
      <c r="NR20">
        <v>0.2</v>
      </c>
      <c r="NS20">
        <v>0</v>
      </c>
      <c r="NT20">
        <v>0</v>
      </c>
      <c r="NU20">
        <v>0</v>
      </c>
      <c r="NV20">
        <v>0.2</v>
      </c>
      <c r="NW20">
        <v>0.2</v>
      </c>
      <c r="NX20">
        <v>0</v>
      </c>
      <c r="NY20">
        <v>0.2</v>
      </c>
      <c r="NZ20">
        <v>0</v>
      </c>
      <c r="OA20">
        <v>0.2</v>
      </c>
      <c r="OB20">
        <v>0</v>
      </c>
      <c r="OC20">
        <v>0.2</v>
      </c>
      <c r="OD20">
        <v>0</v>
      </c>
      <c r="OE20">
        <v>0</v>
      </c>
      <c r="OF20">
        <v>0.2</v>
      </c>
      <c r="OG20">
        <v>0.2</v>
      </c>
      <c r="OH20">
        <v>0.2</v>
      </c>
      <c r="OI20">
        <v>0</v>
      </c>
      <c r="OJ20">
        <v>0.2</v>
      </c>
      <c r="OK20">
        <v>0.2</v>
      </c>
      <c r="OL20">
        <v>0.2</v>
      </c>
      <c r="OM20">
        <v>0</v>
      </c>
      <c r="ON20">
        <v>0</v>
      </c>
      <c r="OO20">
        <v>0</v>
      </c>
      <c r="OP20">
        <v>0</v>
      </c>
      <c r="OQ20">
        <v>0.2</v>
      </c>
      <c r="OR20">
        <v>0</v>
      </c>
      <c r="OS20">
        <v>0.2</v>
      </c>
      <c r="OT20">
        <v>0</v>
      </c>
      <c r="OU20">
        <v>0.2</v>
      </c>
      <c r="OV20">
        <v>0</v>
      </c>
      <c r="OW20">
        <v>0</v>
      </c>
      <c r="OX20">
        <v>0.2</v>
      </c>
      <c r="OY20">
        <v>0.2</v>
      </c>
      <c r="OZ20">
        <v>0.2</v>
      </c>
      <c r="PA20">
        <v>0.2</v>
      </c>
      <c r="PB20">
        <v>0.2</v>
      </c>
      <c r="PC20">
        <v>0</v>
      </c>
      <c r="PD20">
        <v>0.2</v>
      </c>
      <c r="PE20">
        <v>0</v>
      </c>
      <c r="PF20">
        <v>0.2</v>
      </c>
      <c r="PG20">
        <v>0.2</v>
      </c>
      <c r="PH20">
        <v>0.2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0.2</v>
      </c>
      <c r="PO20">
        <v>0.2</v>
      </c>
      <c r="PP20">
        <v>0</v>
      </c>
      <c r="PQ20">
        <v>0</v>
      </c>
      <c r="PR20">
        <v>0</v>
      </c>
      <c r="PS20">
        <v>0.2</v>
      </c>
      <c r="PT20">
        <v>0.2</v>
      </c>
      <c r="PU20">
        <v>0.2</v>
      </c>
      <c r="PV20">
        <v>0.2</v>
      </c>
      <c r="PW20">
        <v>0</v>
      </c>
      <c r="PX20">
        <v>0.2</v>
      </c>
      <c r="PY20">
        <v>0</v>
      </c>
      <c r="PZ20">
        <v>0</v>
      </c>
      <c r="QA20">
        <v>0</v>
      </c>
      <c r="QB20">
        <v>0</v>
      </c>
      <c r="QC20">
        <v>0.2</v>
      </c>
      <c r="QD20">
        <v>0.2</v>
      </c>
      <c r="QE20">
        <v>0.2</v>
      </c>
      <c r="QF20">
        <v>0</v>
      </c>
      <c r="QG20">
        <v>0.2</v>
      </c>
      <c r="QH20">
        <v>0</v>
      </c>
      <c r="QI20">
        <v>0</v>
      </c>
      <c r="QJ20">
        <v>0</v>
      </c>
      <c r="QK20">
        <v>0.2</v>
      </c>
      <c r="QL20">
        <v>0</v>
      </c>
      <c r="QM20">
        <v>0.2</v>
      </c>
      <c r="QN20">
        <v>0</v>
      </c>
      <c r="QO20">
        <v>0</v>
      </c>
      <c r="QP20">
        <v>0.2</v>
      </c>
      <c r="QQ20">
        <v>0.2</v>
      </c>
      <c r="QR20">
        <v>0.2</v>
      </c>
      <c r="QS20">
        <v>0.2</v>
      </c>
      <c r="QT20">
        <v>0</v>
      </c>
      <c r="QU20">
        <v>0.2</v>
      </c>
      <c r="QV20">
        <v>0.2</v>
      </c>
      <c r="QW20">
        <v>0</v>
      </c>
      <c r="QX20">
        <v>0</v>
      </c>
      <c r="QY20">
        <v>0</v>
      </c>
      <c r="QZ20">
        <v>0.2</v>
      </c>
      <c r="RA20">
        <v>0</v>
      </c>
      <c r="RB20">
        <v>0</v>
      </c>
      <c r="RC20">
        <v>0.2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0.2</v>
      </c>
      <c r="RK20">
        <v>0</v>
      </c>
      <c r="RL20">
        <v>0.2</v>
      </c>
      <c r="RM20">
        <v>0.2</v>
      </c>
      <c r="RN20">
        <v>0</v>
      </c>
      <c r="RO20">
        <v>0</v>
      </c>
      <c r="RP20">
        <v>0.2</v>
      </c>
      <c r="RQ20">
        <v>0.2</v>
      </c>
      <c r="RR20">
        <v>0</v>
      </c>
      <c r="RS20">
        <v>0.2</v>
      </c>
      <c r="RT20">
        <v>0.2</v>
      </c>
      <c r="RU20">
        <v>0.2</v>
      </c>
      <c r="RV20">
        <v>0</v>
      </c>
      <c r="RW20">
        <v>0</v>
      </c>
      <c r="RX20">
        <v>0.2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0.2</v>
      </c>
      <c r="SF20">
        <v>0</v>
      </c>
      <c r="SG20">
        <v>0.2</v>
      </c>
      <c r="SH20">
        <v>0</v>
      </c>
      <c r="SI20">
        <v>0.2</v>
      </c>
      <c r="SJ20">
        <v>0</v>
      </c>
      <c r="SK20">
        <v>0</v>
      </c>
      <c r="SL20">
        <v>0.2</v>
      </c>
      <c r="SM20">
        <v>0</v>
      </c>
      <c r="SN20">
        <v>0.2</v>
      </c>
      <c r="SO20">
        <v>0.2</v>
      </c>
      <c r="SP20">
        <v>0.2</v>
      </c>
      <c r="SQ20">
        <v>0.2</v>
      </c>
      <c r="SR20">
        <v>0.2</v>
      </c>
      <c r="SS20">
        <v>0</v>
      </c>
      <c r="ST20">
        <v>0</v>
      </c>
      <c r="SU20">
        <v>0.2</v>
      </c>
      <c r="SV20">
        <v>0.2</v>
      </c>
      <c r="SW20">
        <v>0</v>
      </c>
      <c r="SX20">
        <v>0</v>
      </c>
      <c r="SY20">
        <v>0.2</v>
      </c>
      <c r="SZ20">
        <v>0</v>
      </c>
      <c r="TA20">
        <v>0</v>
      </c>
      <c r="TB20">
        <v>0.2</v>
      </c>
      <c r="TC20">
        <v>0.2</v>
      </c>
      <c r="TD20">
        <v>0.2</v>
      </c>
      <c r="TE20">
        <v>0</v>
      </c>
      <c r="TF20">
        <v>0.2</v>
      </c>
      <c r="TG20">
        <v>0.2</v>
      </c>
      <c r="TH20">
        <v>0</v>
      </c>
      <c r="TI20">
        <v>0</v>
      </c>
      <c r="TJ20">
        <v>0.2</v>
      </c>
      <c r="TK20">
        <v>0.2</v>
      </c>
      <c r="TL20">
        <v>0.2</v>
      </c>
      <c r="TM20">
        <v>0</v>
      </c>
      <c r="TN20">
        <v>0.2</v>
      </c>
      <c r="TO20">
        <v>0.2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0.2</v>
      </c>
      <c r="TV20">
        <v>0.2</v>
      </c>
      <c r="TW20">
        <v>0</v>
      </c>
      <c r="TX20">
        <v>0</v>
      </c>
      <c r="TY20">
        <v>0</v>
      </c>
      <c r="TZ20">
        <v>0</v>
      </c>
      <c r="UA20">
        <v>0.2</v>
      </c>
      <c r="UB20">
        <v>0</v>
      </c>
      <c r="UC20">
        <v>0</v>
      </c>
      <c r="UD20">
        <v>0.2</v>
      </c>
      <c r="UE20">
        <v>0</v>
      </c>
      <c r="UF20">
        <v>0</v>
      </c>
      <c r="UG20">
        <v>0.2</v>
      </c>
      <c r="UH20">
        <v>0</v>
      </c>
      <c r="UI20">
        <v>0.2</v>
      </c>
      <c r="UJ20">
        <v>0.2</v>
      </c>
      <c r="UK20">
        <v>0.2</v>
      </c>
      <c r="UL20">
        <v>0.2</v>
      </c>
      <c r="UM20">
        <v>0.2</v>
      </c>
      <c r="UN20">
        <v>0.2</v>
      </c>
      <c r="UO20">
        <v>0</v>
      </c>
      <c r="UP20">
        <v>0.2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0.2</v>
      </c>
      <c r="UZ20">
        <v>0.2</v>
      </c>
      <c r="VA20">
        <v>0</v>
      </c>
      <c r="VB20">
        <v>0.2</v>
      </c>
      <c r="VC20">
        <v>0</v>
      </c>
      <c r="VD20">
        <v>0.2</v>
      </c>
      <c r="VE20">
        <v>0</v>
      </c>
      <c r="VF20">
        <v>0.2</v>
      </c>
      <c r="VG20">
        <v>0</v>
      </c>
      <c r="VH20">
        <v>0</v>
      </c>
      <c r="VI20">
        <v>0.2</v>
      </c>
      <c r="VJ20">
        <v>0.2</v>
      </c>
      <c r="VK20">
        <v>0</v>
      </c>
      <c r="VL20">
        <v>0.2</v>
      </c>
      <c r="VM20">
        <v>0.2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0.2</v>
      </c>
      <c r="VU20">
        <v>0.2</v>
      </c>
      <c r="VV20">
        <v>0.2</v>
      </c>
      <c r="VW20">
        <v>0.2</v>
      </c>
      <c r="VX20">
        <v>0.2</v>
      </c>
      <c r="VY20">
        <v>0.2</v>
      </c>
      <c r="VZ20">
        <v>0.2</v>
      </c>
      <c r="WA20">
        <v>0</v>
      </c>
      <c r="WB20">
        <v>0.2</v>
      </c>
      <c r="WC20">
        <v>0.2</v>
      </c>
      <c r="WD20">
        <v>0.2</v>
      </c>
      <c r="WE20">
        <v>0.2</v>
      </c>
      <c r="WF20">
        <v>0.2</v>
      </c>
      <c r="WG20">
        <v>0.2</v>
      </c>
      <c r="WH20">
        <v>0</v>
      </c>
      <c r="WI20">
        <v>0.2</v>
      </c>
      <c r="WJ20">
        <v>0.2</v>
      </c>
      <c r="WK20">
        <v>0</v>
      </c>
      <c r="WL20">
        <v>0</v>
      </c>
      <c r="WM20">
        <v>0.2</v>
      </c>
      <c r="WN20">
        <v>0</v>
      </c>
      <c r="WO20">
        <v>0</v>
      </c>
      <c r="WP20">
        <v>0</v>
      </c>
      <c r="WQ20">
        <v>0.2</v>
      </c>
      <c r="WR20">
        <v>0</v>
      </c>
      <c r="WS20">
        <v>0</v>
      </c>
      <c r="WT20">
        <v>0.2</v>
      </c>
      <c r="WU20">
        <v>0</v>
      </c>
      <c r="WV20">
        <v>0.2</v>
      </c>
      <c r="WW20">
        <v>0</v>
      </c>
      <c r="WX20">
        <v>0</v>
      </c>
      <c r="WY20">
        <v>0.2</v>
      </c>
      <c r="WZ20">
        <v>0.2</v>
      </c>
      <c r="XA20">
        <v>0</v>
      </c>
      <c r="XB20">
        <v>0.2</v>
      </c>
      <c r="XC20">
        <v>0</v>
      </c>
      <c r="XD20">
        <v>0.2</v>
      </c>
      <c r="XE20">
        <v>0.2</v>
      </c>
      <c r="XF20">
        <v>0.2</v>
      </c>
      <c r="XG20">
        <v>0</v>
      </c>
      <c r="XH20">
        <v>0.2</v>
      </c>
      <c r="XI20">
        <v>0</v>
      </c>
      <c r="XJ20">
        <v>0.2</v>
      </c>
      <c r="XK20">
        <v>0</v>
      </c>
      <c r="XL20">
        <v>0</v>
      </c>
      <c r="XM20">
        <v>0.2</v>
      </c>
      <c r="XN20">
        <v>0.2</v>
      </c>
      <c r="XO20">
        <v>0.2</v>
      </c>
      <c r="XP20">
        <v>0</v>
      </c>
      <c r="XQ20">
        <v>0.2</v>
      </c>
      <c r="XR20">
        <v>0</v>
      </c>
      <c r="XS20">
        <v>0</v>
      </c>
      <c r="XT20">
        <v>0.2</v>
      </c>
      <c r="XU20">
        <v>0.2</v>
      </c>
      <c r="XV20">
        <v>0</v>
      </c>
      <c r="XW20">
        <v>0.2</v>
      </c>
      <c r="XX20">
        <v>0.2</v>
      </c>
      <c r="XY20">
        <v>0</v>
      </c>
      <c r="XZ20">
        <v>0.2</v>
      </c>
      <c r="YA20">
        <v>0.2</v>
      </c>
      <c r="YB20">
        <v>0</v>
      </c>
      <c r="YC20">
        <v>0</v>
      </c>
      <c r="YD20">
        <v>0.2</v>
      </c>
      <c r="YE20">
        <v>0.2</v>
      </c>
      <c r="YF20">
        <v>0.2</v>
      </c>
      <c r="YG20">
        <v>0</v>
      </c>
      <c r="YH20">
        <v>0.2</v>
      </c>
      <c r="YI20">
        <v>0</v>
      </c>
      <c r="YJ20">
        <v>0.2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0.2</v>
      </c>
      <c r="YQ20">
        <v>0</v>
      </c>
      <c r="YR20">
        <v>0</v>
      </c>
      <c r="YS20">
        <v>0.2</v>
      </c>
      <c r="YT20">
        <v>0</v>
      </c>
      <c r="YU20">
        <v>0.2</v>
      </c>
      <c r="YV20">
        <v>0.2</v>
      </c>
      <c r="YW20">
        <v>0.2</v>
      </c>
      <c r="YX20">
        <v>0.2</v>
      </c>
      <c r="YY20">
        <v>0.2</v>
      </c>
      <c r="YZ20">
        <v>0</v>
      </c>
      <c r="ZA20">
        <v>0.2</v>
      </c>
      <c r="ZB20">
        <v>0.2</v>
      </c>
      <c r="ZC20">
        <v>0.2</v>
      </c>
      <c r="ZD20">
        <v>0.2</v>
      </c>
      <c r="ZE20">
        <v>0</v>
      </c>
      <c r="ZF20">
        <v>0</v>
      </c>
      <c r="ZG20">
        <v>0</v>
      </c>
      <c r="ZH20">
        <v>0.2</v>
      </c>
      <c r="ZI20">
        <v>0</v>
      </c>
      <c r="ZJ20">
        <v>0</v>
      </c>
      <c r="ZK20">
        <v>0</v>
      </c>
      <c r="ZL20">
        <v>0</v>
      </c>
      <c r="ZM20">
        <v>0.2</v>
      </c>
      <c r="ZN20">
        <v>0.2</v>
      </c>
      <c r="ZO20">
        <v>0.2</v>
      </c>
      <c r="ZP20">
        <v>0</v>
      </c>
      <c r="ZQ20">
        <v>0</v>
      </c>
      <c r="ZR20">
        <v>0.2</v>
      </c>
      <c r="ZS20">
        <v>0</v>
      </c>
      <c r="ZT20">
        <v>0.2</v>
      </c>
      <c r="ZU20">
        <v>0</v>
      </c>
      <c r="ZV20">
        <v>0</v>
      </c>
      <c r="ZW20">
        <v>0.2</v>
      </c>
      <c r="ZX20">
        <v>0</v>
      </c>
      <c r="ZY20">
        <v>0</v>
      </c>
      <c r="ZZ20">
        <v>0.2</v>
      </c>
      <c r="AAA20">
        <v>0.2</v>
      </c>
      <c r="AAB20">
        <v>0.2</v>
      </c>
      <c r="AAC20">
        <v>0.2</v>
      </c>
      <c r="AAD20">
        <v>0</v>
      </c>
      <c r="AAE20">
        <v>0</v>
      </c>
      <c r="AAF20">
        <v>0.2</v>
      </c>
      <c r="AAG20">
        <v>0.2</v>
      </c>
      <c r="AAH20">
        <v>0</v>
      </c>
      <c r="AAI20">
        <v>0.2</v>
      </c>
      <c r="AAJ20">
        <v>0.2</v>
      </c>
      <c r="AAK20">
        <v>0.2</v>
      </c>
      <c r="AAL20">
        <v>0.2</v>
      </c>
      <c r="AAM20">
        <v>0</v>
      </c>
      <c r="AAN20">
        <v>0.2</v>
      </c>
      <c r="AAO20">
        <v>0.2</v>
      </c>
      <c r="AAP20">
        <v>0</v>
      </c>
      <c r="AAQ20">
        <v>0</v>
      </c>
      <c r="AAR20">
        <v>0</v>
      </c>
      <c r="AAS20">
        <v>0.2</v>
      </c>
      <c r="AAT20">
        <v>0</v>
      </c>
      <c r="AAU20">
        <v>0.2</v>
      </c>
      <c r="AAV20">
        <v>0.2</v>
      </c>
      <c r="AAW20">
        <v>0.2</v>
      </c>
      <c r="AAX20">
        <v>0</v>
      </c>
      <c r="AAY20">
        <v>0</v>
      </c>
      <c r="AAZ20">
        <v>0</v>
      </c>
      <c r="ABA20">
        <v>0.2</v>
      </c>
      <c r="ABB20">
        <v>0.2</v>
      </c>
      <c r="ABC20">
        <v>0.2</v>
      </c>
      <c r="ABD20">
        <v>0</v>
      </c>
      <c r="ABE20">
        <v>0.2</v>
      </c>
      <c r="ABF20">
        <v>0.2</v>
      </c>
      <c r="ABG20">
        <v>0.2</v>
      </c>
      <c r="ABH20">
        <v>0.2</v>
      </c>
      <c r="ABI20">
        <v>0.2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0.2</v>
      </c>
      <c r="ABP20">
        <v>0.2</v>
      </c>
      <c r="ABQ20">
        <v>0.2</v>
      </c>
      <c r="ABR20">
        <v>0</v>
      </c>
      <c r="ABS20">
        <v>0</v>
      </c>
      <c r="ABT20">
        <v>0.2</v>
      </c>
      <c r="ABU20">
        <v>0.2</v>
      </c>
      <c r="ABV20">
        <v>0.2</v>
      </c>
      <c r="ABW20">
        <v>0</v>
      </c>
      <c r="ABX20">
        <v>0.2</v>
      </c>
      <c r="ABY20">
        <v>0.2</v>
      </c>
      <c r="ABZ20">
        <v>0</v>
      </c>
      <c r="ACA20">
        <v>0.2</v>
      </c>
      <c r="ACB20">
        <v>0</v>
      </c>
      <c r="ACC20">
        <v>0.2</v>
      </c>
      <c r="ACD20">
        <v>0</v>
      </c>
      <c r="ACE20">
        <v>0.2</v>
      </c>
      <c r="ACF20">
        <v>0</v>
      </c>
      <c r="ACG20">
        <v>0</v>
      </c>
      <c r="ACH20">
        <v>0</v>
      </c>
      <c r="ACI20">
        <v>0.2</v>
      </c>
      <c r="ACJ20">
        <v>0.2</v>
      </c>
      <c r="ACK20">
        <v>0</v>
      </c>
      <c r="ACL20">
        <v>0.2</v>
      </c>
      <c r="ACM20">
        <v>0</v>
      </c>
      <c r="ACN20">
        <v>0.2</v>
      </c>
      <c r="ACO20">
        <v>0</v>
      </c>
      <c r="ACP20">
        <v>0</v>
      </c>
      <c r="ACQ20">
        <v>0</v>
      </c>
      <c r="ACR20">
        <v>0.2</v>
      </c>
      <c r="ACS20">
        <v>0.2</v>
      </c>
      <c r="ACT20">
        <v>0</v>
      </c>
      <c r="ACU20">
        <v>0</v>
      </c>
      <c r="ACV20">
        <v>0</v>
      </c>
      <c r="ACW20">
        <v>0</v>
      </c>
      <c r="ACX20">
        <v>0.2</v>
      </c>
      <c r="ACY20">
        <v>0.2</v>
      </c>
      <c r="ACZ20">
        <v>0</v>
      </c>
      <c r="ADA20">
        <v>0</v>
      </c>
      <c r="ADB20">
        <v>0.2</v>
      </c>
      <c r="ADC20">
        <v>0.2</v>
      </c>
      <c r="ADD20">
        <v>0.2</v>
      </c>
      <c r="ADE20">
        <v>0</v>
      </c>
      <c r="ADF20">
        <v>0.2</v>
      </c>
      <c r="ADG20">
        <v>0.2</v>
      </c>
      <c r="ADH20">
        <v>0</v>
      </c>
      <c r="ADI20">
        <v>0.2</v>
      </c>
      <c r="ADJ20">
        <v>0.2</v>
      </c>
      <c r="ADK20">
        <v>0</v>
      </c>
      <c r="ADL20">
        <v>0.2</v>
      </c>
      <c r="ADM20">
        <v>0.2</v>
      </c>
      <c r="ADN20">
        <v>0</v>
      </c>
      <c r="ADO20">
        <v>0</v>
      </c>
      <c r="ADP20">
        <v>0.2</v>
      </c>
      <c r="ADQ20">
        <v>0.2</v>
      </c>
      <c r="ADR20">
        <v>0</v>
      </c>
      <c r="ADS20">
        <v>0</v>
      </c>
      <c r="ADT20">
        <v>0</v>
      </c>
      <c r="ADU20">
        <v>0.2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0.2</v>
      </c>
      <c r="AEF20">
        <v>0</v>
      </c>
      <c r="AEG20">
        <v>0.2</v>
      </c>
      <c r="AEH20">
        <v>0</v>
      </c>
      <c r="AEI20">
        <v>0.2</v>
      </c>
      <c r="AEJ20">
        <v>0.2</v>
      </c>
      <c r="AEK20">
        <v>0</v>
      </c>
      <c r="AEL20">
        <v>0</v>
      </c>
      <c r="AEM20">
        <v>0.2</v>
      </c>
      <c r="AEN20">
        <v>0</v>
      </c>
      <c r="AEO20">
        <v>0.2</v>
      </c>
      <c r="AEP20">
        <v>0.2</v>
      </c>
      <c r="AEQ20">
        <v>0</v>
      </c>
      <c r="AER20">
        <v>0</v>
      </c>
      <c r="AES20">
        <v>0</v>
      </c>
      <c r="AET20">
        <v>0.2</v>
      </c>
      <c r="AEU20">
        <v>0.2</v>
      </c>
      <c r="AEV20">
        <v>0.2</v>
      </c>
      <c r="AEW20">
        <v>0</v>
      </c>
      <c r="AEX20">
        <v>0</v>
      </c>
      <c r="AEY20">
        <v>0</v>
      </c>
      <c r="AEZ20">
        <v>0.2</v>
      </c>
      <c r="AFA20">
        <v>0</v>
      </c>
      <c r="AFB20">
        <v>0</v>
      </c>
      <c r="AFC20">
        <v>0.2</v>
      </c>
      <c r="AFD20">
        <v>0.2</v>
      </c>
      <c r="AFE20">
        <v>0.2</v>
      </c>
      <c r="AFF20">
        <v>0</v>
      </c>
      <c r="AFG20">
        <v>0</v>
      </c>
      <c r="AFH20">
        <v>0</v>
      </c>
      <c r="AFI20">
        <v>0.2</v>
      </c>
      <c r="AFJ20">
        <v>0.2</v>
      </c>
      <c r="AFK20">
        <v>0</v>
      </c>
      <c r="AFL20">
        <v>0.2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0.2</v>
      </c>
      <c r="AFU20">
        <v>0.2</v>
      </c>
      <c r="AFV20">
        <v>0.2</v>
      </c>
      <c r="AFW20">
        <v>0.2</v>
      </c>
      <c r="AFX20">
        <v>0</v>
      </c>
      <c r="AFY20">
        <v>0</v>
      </c>
      <c r="AFZ20">
        <v>0</v>
      </c>
      <c r="AGA20">
        <v>0.2</v>
      </c>
      <c r="AGB20">
        <v>0.2</v>
      </c>
      <c r="AGC20">
        <v>0.2</v>
      </c>
      <c r="AGD20">
        <v>0.2</v>
      </c>
      <c r="AGE20">
        <v>0</v>
      </c>
      <c r="AGF20">
        <v>0.2</v>
      </c>
      <c r="AGG20">
        <v>0.2</v>
      </c>
      <c r="AGH20">
        <v>0.2</v>
      </c>
      <c r="AGI20">
        <v>0</v>
      </c>
      <c r="AGJ20">
        <v>0.2</v>
      </c>
      <c r="AGK20">
        <v>0</v>
      </c>
      <c r="AGL20">
        <v>0.2</v>
      </c>
      <c r="AGM20">
        <v>0.2</v>
      </c>
      <c r="AGN20">
        <v>0</v>
      </c>
      <c r="AGO20">
        <v>0</v>
      </c>
      <c r="AGP20">
        <v>0.2</v>
      </c>
      <c r="AGQ20">
        <v>0.2</v>
      </c>
      <c r="AGR20">
        <v>0</v>
      </c>
      <c r="AGS20">
        <v>0.2</v>
      </c>
      <c r="AGT20">
        <v>0</v>
      </c>
      <c r="AGU20">
        <v>0.2</v>
      </c>
      <c r="AGV20">
        <v>0.2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0.2</v>
      </c>
      <c r="AHC20">
        <v>0</v>
      </c>
      <c r="AHD20">
        <v>0.2</v>
      </c>
      <c r="AHE20">
        <v>0</v>
      </c>
      <c r="AHF20">
        <v>0.2</v>
      </c>
      <c r="AHG20">
        <v>0</v>
      </c>
      <c r="AHH20">
        <v>0</v>
      </c>
      <c r="AHI20">
        <v>0</v>
      </c>
      <c r="AHJ20">
        <v>0</v>
      </c>
      <c r="AHK20">
        <v>0.2</v>
      </c>
      <c r="AHL20">
        <v>0.2</v>
      </c>
      <c r="AHM20">
        <v>0</v>
      </c>
      <c r="AHN20">
        <v>0.2</v>
      </c>
      <c r="AHO20">
        <v>0.2</v>
      </c>
      <c r="AHP20">
        <v>0.2</v>
      </c>
      <c r="AHQ20">
        <v>0</v>
      </c>
      <c r="AHR20">
        <v>0.2</v>
      </c>
      <c r="AHS20">
        <v>0.2</v>
      </c>
      <c r="AHT20">
        <v>0</v>
      </c>
      <c r="AHU20">
        <v>0.2</v>
      </c>
      <c r="AHV20">
        <v>0</v>
      </c>
      <c r="AHW20">
        <v>0</v>
      </c>
      <c r="AHX20">
        <v>0.2</v>
      </c>
      <c r="AHY20">
        <v>0.2</v>
      </c>
      <c r="AHZ20">
        <v>0.2</v>
      </c>
      <c r="AIA20">
        <v>0.2</v>
      </c>
      <c r="AIB20">
        <v>0.2</v>
      </c>
      <c r="AIC20">
        <v>0</v>
      </c>
      <c r="AID20">
        <v>0</v>
      </c>
      <c r="AIE20">
        <v>0.2</v>
      </c>
      <c r="AIF20">
        <v>0.2</v>
      </c>
      <c r="AIG20">
        <v>0</v>
      </c>
      <c r="AIH20">
        <v>0.2</v>
      </c>
      <c r="AII20">
        <v>0.2</v>
      </c>
      <c r="AIJ20">
        <v>0</v>
      </c>
      <c r="AIK20">
        <v>0.2</v>
      </c>
      <c r="AIL20">
        <v>0.2</v>
      </c>
      <c r="AIM20">
        <v>0</v>
      </c>
      <c r="AIN20">
        <v>0</v>
      </c>
      <c r="AIO20">
        <v>0.2</v>
      </c>
      <c r="AIP20">
        <v>0.2</v>
      </c>
      <c r="AIQ20">
        <v>0.2</v>
      </c>
      <c r="AIR20">
        <v>0.2</v>
      </c>
      <c r="AIS20">
        <v>0.2</v>
      </c>
      <c r="AIT20">
        <v>0.2</v>
      </c>
      <c r="AIU20">
        <v>0</v>
      </c>
      <c r="AIV20">
        <v>0</v>
      </c>
      <c r="AIW20">
        <v>0.2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0.2</v>
      </c>
      <c r="AJD20">
        <v>0</v>
      </c>
      <c r="AJE20">
        <v>0</v>
      </c>
      <c r="AJF20">
        <v>0.2</v>
      </c>
      <c r="AJG20">
        <v>0</v>
      </c>
      <c r="AJH20">
        <v>0.2</v>
      </c>
      <c r="AJI20">
        <v>0.2</v>
      </c>
      <c r="AJJ20">
        <v>0.2</v>
      </c>
      <c r="AJK20">
        <v>0</v>
      </c>
      <c r="AJL20">
        <v>0</v>
      </c>
      <c r="AJM20">
        <v>0.2</v>
      </c>
      <c r="AJN20">
        <v>0.2</v>
      </c>
      <c r="AJO20">
        <v>0.2</v>
      </c>
      <c r="AJP20">
        <v>0</v>
      </c>
      <c r="AJQ20">
        <v>0</v>
      </c>
      <c r="AJR20">
        <v>0</v>
      </c>
      <c r="AJS20">
        <v>0</v>
      </c>
      <c r="AJT20">
        <v>0.2</v>
      </c>
      <c r="AJU20">
        <v>0.2</v>
      </c>
      <c r="AJV20">
        <v>0.2</v>
      </c>
      <c r="AJW20">
        <v>0</v>
      </c>
      <c r="AJX20">
        <v>0.2</v>
      </c>
      <c r="AJY20">
        <v>0.2</v>
      </c>
      <c r="AJZ20">
        <v>0.2</v>
      </c>
      <c r="AKA20">
        <v>0</v>
      </c>
      <c r="AKB20">
        <v>0</v>
      </c>
      <c r="AKC20">
        <v>0.2</v>
      </c>
      <c r="AKD20">
        <v>0</v>
      </c>
      <c r="AKE20">
        <v>0</v>
      </c>
      <c r="AKF20">
        <v>0</v>
      </c>
      <c r="AKG20">
        <v>0</v>
      </c>
      <c r="AKH20">
        <v>0.2</v>
      </c>
      <c r="AKI20">
        <v>0</v>
      </c>
      <c r="AKJ20">
        <v>0.2</v>
      </c>
      <c r="AKK20">
        <v>0.2</v>
      </c>
      <c r="AKL20">
        <v>0</v>
      </c>
      <c r="AKM20">
        <v>0.2</v>
      </c>
      <c r="AKN20">
        <v>0.2</v>
      </c>
      <c r="AKO20">
        <v>0</v>
      </c>
      <c r="AKP20">
        <v>0.2</v>
      </c>
      <c r="AKQ20">
        <v>0.2</v>
      </c>
      <c r="AKR20">
        <v>0</v>
      </c>
      <c r="AKS20">
        <v>0.2</v>
      </c>
      <c r="AKT20">
        <v>0</v>
      </c>
      <c r="AKU20">
        <v>0.2</v>
      </c>
      <c r="AKV20">
        <v>0.2</v>
      </c>
      <c r="AKW20">
        <v>0</v>
      </c>
      <c r="AKX20">
        <v>0.2</v>
      </c>
      <c r="AKY20">
        <v>0</v>
      </c>
      <c r="AKZ20">
        <v>0.2</v>
      </c>
      <c r="ALA20">
        <v>0</v>
      </c>
      <c r="ALB20">
        <v>0</v>
      </c>
      <c r="ALC20">
        <v>0.2</v>
      </c>
      <c r="ALD20">
        <v>0.2</v>
      </c>
      <c r="ALE20">
        <v>0.2</v>
      </c>
      <c r="ALF20">
        <v>0.2</v>
      </c>
      <c r="ALG20">
        <v>0.2</v>
      </c>
      <c r="ALH20">
        <v>0.2</v>
      </c>
      <c r="ALI20">
        <v>0.2</v>
      </c>
      <c r="ALJ20">
        <v>0.2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0.2</v>
      </c>
      <c r="ALR20">
        <v>0.2</v>
      </c>
      <c r="ALS20">
        <v>0</v>
      </c>
      <c r="ALT20">
        <v>0</v>
      </c>
      <c r="ALU20">
        <v>0.2</v>
      </c>
      <c r="ALV20">
        <v>0</v>
      </c>
      <c r="ALW20">
        <v>0.2</v>
      </c>
      <c r="ALX20">
        <v>0</v>
      </c>
      <c r="ALY20">
        <v>0.2</v>
      </c>
      <c r="ALZ20">
        <v>0</v>
      </c>
      <c r="AMA20">
        <v>0.2</v>
      </c>
      <c r="AMB20">
        <v>0</v>
      </c>
      <c r="AMC20">
        <v>0</v>
      </c>
      <c r="AMD20">
        <v>0.2</v>
      </c>
      <c r="AME20">
        <v>0.2</v>
      </c>
      <c r="AMF20">
        <v>0</v>
      </c>
      <c r="AMG20">
        <v>0</v>
      </c>
      <c r="AMH20">
        <v>0.2</v>
      </c>
      <c r="AMI20">
        <v>0.2</v>
      </c>
      <c r="AMJ20">
        <v>0.2</v>
      </c>
      <c r="AMK20">
        <v>0.2</v>
      </c>
      <c r="AML20">
        <v>0</v>
      </c>
      <c r="AMM20">
        <v>0.2</v>
      </c>
      <c r="AMN20">
        <v>0.2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0.2</v>
      </c>
      <c r="AMU20">
        <v>0</v>
      </c>
      <c r="AMV20">
        <v>0</v>
      </c>
      <c r="AMW20">
        <v>0</v>
      </c>
      <c r="AMX20">
        <v>0.2</v>
      </c>
      <c r="AMY20">
        <v>0.2</v>
      </c>
      <c r="AMZ20">
        <v>0</v>
      </c>
      <c r="ANA20">
        <v>0.2</v>
      </c>
      <c r="ANB20">
        <v>0</v>
      </c>
      <c r="ANC20">
        <v>0</v>
      </c>
      <c r="AND20">
        <v>0.2</v>
      </c>
      <c r="ANE20">
        <v>0</v>
      </c>
      <c r="ANF20">
        <v>0</v>
      </c>
      <c r="ANG20">
        <v>0</v>
      </c>
      <c r="ANH20">
        <v>0</v>
      </c>
      <c r="ANI20">
        <v>0.2</v>
      </c>
      <c r="ANJ20">
        <v>0.2</v>
      </c>
      <c r="ANK20">
        <v>0.2</v>
      </c>
      <c r="ANL20">
        <v>0.2</v>
      </c>
      <c r="ANM20">
        <v>0</v>
      </c>
      <c r="ANN20">
        <v>0.2</v>
      </c>
      <c r="ANO20">
        <v>0.2</v>
      </c>
      <c r="ANP20">
        <v>0</v>
      </c>
      <c r="ANQ20">
        <v>0</v>
      </c>
      <c r="ANR20">
        <v>0.2</v>
      </c>
      <c r="ANS20">
        <v>0</v>
      </c>
      <c r="ANT20">
        <v>0.2</v>
      </c>
      <c r="ANU20">
        <v>0.2</v>
      </c>
      <c r="ANV20">
        <v>0.2</v>
      </c>
      <c r="ANW20">
        <v>0</v>
      </c>
      <c r="ANX20">
        <v>0</v>
      </c>
      <c r="ANY20">
        <v>0.2</v>
      </c>
      <c r="ANZ20">
        <v>0</v>
      </c>
      <c r="AOA20">
        <v>0</v>
      </c>
      <c r="AOB20">
        <v>0.2</v>
      </c>
      <c r="AOC20">
        <v>0</v>
      </c>
      <c r="AOD20">
        <v>0.2</v>
      </c>
      <c r="AOE20">
        <v>0</v>
      </c>
      <c r="AOF20">
        <v>0.2</v>
      </c>
      <c r="AOG20">
        <v>0.2</v>
      </c>
      <c r="AOH20">
        <v>0</v>
      </c>
      <c r="AOI20">
        <v>0.2</v>
      </c>
      <c r="AOJ20">
        <v>0</v>
      </c>
      <c r="AOK20">
        <v>0</v>
      </c>
      <c r="AOL20">
        <v>0.2</v>
      </c>
      <c r="AOM20">
        <v>0.2</v>
      </c>
      <c r="AON20">
        <v>0.2</v>
      </c>
      <c r="AOO20">
        <v>0.2</v>
      </c>
      <c r="AOP20">
        <v>0</v>
      </c>
      <c r="AOQ20">
        <v>0</v>
      </c>
      <c r="AOR20">
        <v>0</v>
      </c>
      <c r="AOS20">
        <v>0</v>
      </c>
      <c r="AOT20">
        <v>0.2</v>
      </c>
      <c r="AOU20">
        <v>0.2</v>
      </c>
      <c r="AOV20">
        <v>0</v>
      </c>
      <c r="AOW20">
        <v>0.2</v>
      </c>
      <c r="AOX20">
        <v>0.2</v>
      </c>
      <c r="AOY20">
        <v>0</v>
      </c>
      <c r="AOZ20">
        <v>0.2</v>
      </c>
      <c r="APA20">
        <v>0.2</v>
      </c>
      <c r="APB20">
        <v>0</v>
      </c>
      <c r="APC20">
        <v>0</v>
      </c>
      <c r="APD20">
        <v>0</v>
      </c>
      <c r="APE20">
        <v>0</v>
      </c>
      <c r="APF20">
        <v>0.2</v>
      </c>
      <c r="APG20">
        <v>0</v>
      </c>
      <c r="APH20">
        <v>0.2</v>
      </c>
      <c r="API20">
        <v>0</v>
      </c>
      <c r="APJ20">
        <v>0.2</v>
      </c>
      <c r="APK20">
        <v>0.2</v>
      </c>
      <c r="APL20">
        <v>0</v>
      </c>
      <c r="APM20">
        <v>0</v>
      </c>
      <c r="APN20">
        <v>0</v>
      </c>
      <c r="APO20">
        <v>0.2</v>
      </c>
      <c r="APP20">
        <v>0</v>
      </c>
      <c r="APQ20">
        <v>0.2</v>
      </c>
      <c r="APR20">
        <v>0</v>
      </c>
      <c r="APS20">
        <v>0.2</v>
      </c>
      <c r="APT20">
        <v>0</v>
      </c>
      <c r="APU20">
        <v>0.2</v>
      </c>
      <c r="APV20">
        <v>0</v>
      </c>
      <c r="APW20">
        <v>0.2</v>
      </c>
      <c r="APX20">
        <v>0</v>
      </c>
      <c r="APY20">
        <v>0.2</v>
      </c>
      <c r="APZ20">
        <v>0</v>
      </c>
      <c r="AQA20">
        <v>0</v>
      </c>
      <c r="AQB20">
        <v>0.2</v>
      </c>
      <c r="AQC20">
        <v>0</v>
      </c>
      <c r="AQD20">
        <v>0.2</v>
      </c>
      <c r="AQE20">
        <v>0.2</v>
      </c>
      <c r="AQF20">
        <v>0.2</v>
      </c>
      <c r="AQG20">
        <v>0.2</v>
      </c>
      <c r="AQH20">
        <v>0</v>
      </c>
      <c r="AQI20">
        <v>0.2</v>
      </c>
      <c r="AQJ20">
        <v>0.2</v>
      </c>
      <c r="AQK20">
        <v>0</v>
      </c>
      <c r="AQL20">
        <v>0</v>
      </c>
      <c r="AQM20">
        <v>0</v>
      </c>
      <c r="AQN20">
        <v>0.2</v>
      </c>
      <c r="AQO20">
        <v>0</v>
      </c>
      <c r="AQP20">
        <v>0</v>
      </c>
      <c r="AQQ20">
        <v>0</v>
      </c>
      <c r="AQR20">
        <v>0.2</v>
      </c>
      <c r="AQS20">
        <v>0</v>
      </c>
      <c r="AQT20">
        <v>0</v>
      </c>
      <c r="AQU20">
        <v>0.2</v>
      </c>
      <c r="AQV20">
        <v>0</v>
      </c>
      <c r="AQW20">
        <v>0.2</v>
      </c>
      <c r="AQX20">
        <v>0.2</v>
      </c>
      <c r="AQY20">
        <v>0.2</v>
      </c>
      <c r="AQZ20">
        <v>0</v>
      </c>
      <c r="ARA20">
        <v>0.2</v>
      </c>
      <c r="ARB20">
        <v>0.2</v>
      </c>
      <c r="ARC20">
        <v>0.2</v>
      </c>
      <c r="ARD20">
        <v>0</v>
      </c>
      <c r="ARE20">
        <v>0</v>
      </c>
      <c r="ARF20">
        <v>0</v>
      </c>
      <c r="ARG20">
        <v>0.2</v>
      </c>
      <c r="ARH20">
        <v>0</v>
      </c>
      <c r="ARI20">
        <v>0.2</v>
      </c>
      <c r="ARJ20">
        <v>0</v>
      </c>
      <c r="ARK20">
        <v>0</v>
      </c>
      <c r="ARL20">
        <v>0</v>
      </c>
      <c r="ARM20">
        <v>0</v>
      </c>
      <c r="ARN20">
        <v>0.2</v>
      </c>
      <c r="ARO20">
        <v>0</v>
      </c>
      <c r="ARP20">
        <v>0.2</v>
      </c>
      <c r="ARQ20">
        <v>0.2</v>
      </c>
      <c r="ARR20">
        <v>0</v>
      </c>
      <c r="ARS20">
        <v>0.2</v>
      </c>
      <c r="ART20">
        <v>0</v>
      </c>
      <c r="ARU20">
        <v>0.2</v>
      </c>
      <c r="ARV20">
        <v>0</v>
      </c>
      <c r="ARW20">
        <v>0</v>
      </c>
      <c r="ARX20">
        <v>0.2</v>
      </c>
      <c r="ARY20">
        <v>0</v>
      </c>
      <c r="ARZ20">
        <v>0.2</v>
      </c>
      <c r="ASA20">
        <v>0.2</v>
      </c>
      <c r="ASB20">
        <v>0</v>
      </c>
      <c r="ASC20">
        <v>0.2</v>
      </c>
      <c r="ASD20">
        <v>0.2</v>
      </c>
      <c r="ASE20">
        <v>0</v>
      </c>
      <c r="ASF20">
        <v>0</v>
      </c>
      <c r="ASG20">
        <v>0</v>
      </c>
      <c r="ASH20">
        <v>0</v>
      </c>
      <c r="ASI20">
        <v>0.2</v>
      </c>
      <c r="ASJ20">
        <v>0.2</v>
      </c>
      <c r="ASK20">
        <v>0.2</v>
      </c>
      <c r="ASL20">
        <v>0</v>
      </c>
      <c r="ASM20">
        <v>0</v>
      </c>
      <c r="ASN20">
        <v>0</v>
      </c>
      <c r="ASO20">
        <v>0.2</v>
      </c>
      <c r="ASP20">
        <v>0</v>
      </c>
      <c r="ASQ20">
        <v>0.2</v>
      </c>
      <c r="ASR20">
        <v>0.2</v>
      </c>
      <c r="ASS20">
        <v>0.2</v>
      </c>
      <c r="AST20">
        <v>0.2</v>
      </c>
      <c r="ASU20">
        <v>0.2</v>
      </c>
      <c r="ASV20">
        <v>0</v>
      </c>
      <c r="ASW20">
        <v>0</v>
      </c>
      <c r="ASX20">
        <v>0.2</v>
      </c>
      <c r="ASY20">
        <v>0.2</v>
      </c>
      <c r="ASZ20">
        <v>0</v>
      </c>
      <c r="ATA20">
        <v>0.2</v>
      </c>
      <c r="ATB20">
        <v>0.2</v>
      </c>
      <c r="ATC20">
        <v>0</v>
      </c>
      <c r="ATD20">
        <v>0</v>
      </c>
      <c r="ATE20">
        <v>0</v>
      </c>
      <c r="ATF20">
        <v>0.2</v>
      </c>
      <c r="ATG20">
        <v>0.2</v>
      </c>
      <c r="ATH20">
        <v>0</v>
      </c>
      <c r="ATI20">
        <v>0.2</v>
      </c>
      <c r="ATJ20">
        <v>0</v>
      </c>
      <c r="ATK20">
        <v>0.2</v>
      </c>
      <c r="ATL20">
        <v>0.2</v>
      </c>
      <c r="ATM20">
        <v>0</v>
      </c>
      <c r="ATN20">
        <v>0</v>
      </c>
      <c r="ATO20">
        <v>0</v>
      </c>
      <c r="ATP20">
        <v>0.2</v>
      </c>
      <c r="ATQ20">
        <v>0</v>
      </c>
      <c r="ATR20">
        <v>0.2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0.2</v>
      </c>
      <c r="ATY20">
        <v>0.2</v>
      </c>
      <c r="ATZ20">
        <v>0</v>
      </c>
      <c r="AUA20">
        <v>0.2</v>
      </c>
      <c r="AUB20">
        <v>0</v>
      </c>
      <c r="AUC20">
        <v>0.2</v>
      </c>
      <c r="AUD20">
        <v>0</v>
      </c>
      <c r="AUE20">
        <v>0</v>
      </c>
      <c r="AUF20">
        <v>0</v>
      </c>
      <c r="AUG20">
        <v>0.2</v>
      </c>
      <c r="AUH20">
        <v>0</v>
      </c>
      <c r="AUI20">
        <v>0.2</v>
      </c>
      <c r="AUJ20">
        <v>0</v>
      </c>
      <c r="AUK20">
        <v>0</v>
      </c>
      <c r="AUL20">
        <v>0.2</v>
      </c>
      <c r="AUM20">
        <v>0.2</v>
      </c>
      <c r="AUN20">
        <v>0.2</v>
      </c>
      <c r="AUO20">
        <v>0</v>
      </c>
      <c r="AUP20">
        <v>0.2</v>
      </c>
      <c r="AUQ20">
        <v>0.2</v>
      </c>
      <c r="AUR20">
        <v>0.2</v>
      </c>
      <c r="AUS20">
        <v>0.2</v>
      </c>
      <c r="AUT20">
        <v>0</v>
      </c>
      <c r="AUU20">
        <v>0</v>
      </c>
      <c r="AUV20">
        <v>0</v>
      </c>
      <c r="AUW20">
        <v>0.2</v>
      </c>
      <c r="AUX20">
        <v>0</v>
      </c>
      <c r="AUY20">
        <v>0.2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0.2</v>
      </c>
      <c r="AVF20">
        <v>0</v>
      </c>
      <c r="AVG20">
        <v>0.2</v>
      </c>
      <c r="AVH20">
        <v>0.2</v>
      </c>
      <c r="AVI20">
        <v>0.2</v>
      </c>
      <c r="AVJ20">
        <v>0</v>
      </c>
      <c r="AVK20">
        <v>0</v>
      </c>
      <c r="AVL20">
        <v>0</v>
      </c>
      <c r="AVM20">
        <v>0</v>
      </c>
      <c r="AVN20">
        <v>0.2</v>
      </c>
      <c r="AVO20">
        <v>0.2</v>
      </c>
      <c r="AVP20">
        <v>0.2</v>
      </c>
      <c r="AVQ20">
        <v>0</v>
      </c>
      <c r="AVR20">
        <v>0.2</v>
      </c>
      <c r="AVS20">
        <v>0</v>
      </c>
      <c r="AVT20">
        <v>0.2</v>
      </c>
      <c r="AVU20">
        <v>0.2</v>
      </c>
      <c r="AVV20">
        <v>0</v>
      </c>
      <c r="AVW20">
        <v>0</v>
      </c>
      <c r="AVX20">
        <v>0.2</v>
      </c>
      <c r="AVY20">
        <v>0.2</v>
      </c>
      <c r="AVZ20">
        <v>0.2</v>
      </c>
      <c r="AWA20">
        <v>0</v>
      </c>
      <c r="AWB20">
        <v>0</v>
      </c>
      <c r="AWC20">
        <v>0.2</v>
      </c>
      <c r="AWD20">
        <v>0.2</v>
      </c>
      <c r="AWE20">
        <v>0</v>
      </c>
      <c r="AWF20">
        <v>0.2</v>
      </c>
      <c r="AWG20">
        <v>0</v>
      </c>
      <c r="AWH20">
        <v>0</v>
      </c>
      <c r="AWI20">
        <v>0.2</v>
      </c>
      <c r="AWJ20">
        <v>0</v>
      </c>
      <c r="AWK20">
        <v>0</v>
      </c>
      <c r="AWL20">
        <v>0.2</v>
      </c>
      <c r="AWM20">
        <v>0</v>
      </c>
      <c r="AWN20">
        <v>0</v>
      </c>
      <c r="AWO20">
        <v>0.2</v>
      </c>
      <c r="AWP20">
        <v>0</v>
      </c>
      <c r="AWQ20">
        <v>0.2</v>
      </c>
      <c r="AWR20">
        <v>0.2</v>
      </c>
      <c r="AWS20">
        <v>0.2</v>
      </c>
      <c r="AWT20">
        <v>0</v>
      </c>
      <c r="AWU20">
        <v>0.2</v>
      </c>
      <c r="AWV20">
        <v>0.2</v>
      </c>
      <c r="AWW20">
        <v>0.2</v>
      </c>
      <c r="AWX20">
        <v>0.2</v>
      </c>
      <c r="AWY20">
        <v>0</v>
      </c>
      <c r="AWZ20">
        <v>0.2</v>
      </c>
      <c r="AXA20">
        <v>0.2</v>
      </c>
      <c r="AXB20">
        <v>0</v>
      </c>
      <c r="AXC20">
        <v>0.2</v>
      </c>
      <c r="AXD20">
        <v>0.2</v>
      </c>
      <c r="AXE20">
        <v>0.2</v>
      </c>
      <c r="AXF20">
        <v>0.2</v>
      </c>
      <c r="AXG20">
        <v>0</v>
      </c>
      <c r="AXH20">
        <v>0</v>
      </c>
      <c r="AXI20">
        <v>0.2</v>
      </c>
      <c r="AXJ20">
        <v>0</v>
      </c>
      <c r="AXK20">
        <v>0</v>
      </c>
      <c r="AXL20">
        <v>0.2</v>
      </c>
      <c r="AXM20">
        <v>0.2</v>
      </c>
      <c r="AXN20">
        <v>0.2</v>
      </c>
      <c r="AXO20">
        <v>0.2</v>
      </c>
      <c r="AXP20">
        <v>0.2</v>
      </c>
      <c r="AXQ20">
        <v>0.2</v>
      </c>
      <c r="AXR20">
        <v>0</v>
      </c>
      <c r="AXS20">
        <v>0.2</v>
      </c>
      <c r="AXT20">
        <v>0.2</v>
      </c>
      <c r="AXU20">
        <v>0.2</v>
      </c>
      <c r="AXV20">
        <v>0</v>
      </c>
      <c r="AXW20">
        <v>0</v>
      </c>
      <c r="AXX20">
        <v>0.2</v>
      </c>
      <c r="AXY20">
        <v>0</v>
      </c>
      <c r="AXZ20">
        <v>0</v>
      </c>
      <c r="AYA20">
        <v>0</v>
      </c>
      <c r="AYB20">
        <v>0.2</v>
      </c>
      <c r="AYC20">
        <v>0.2</v>
      </c>
      <c r="AYD20">
        <v>0</v>
      </c>
      <c r="AYE20">
        <v>0.2</v>
      </c>
      <c r="AYF20">
        <v>0</v>
      </c>
      <c r="AYG20">
        <v>0.2</v>
      </c>
      <c r="AYH20">
        <v>0.2</v>
      </c>
      <c r="AYI20">
        <v>0.2</v>
      </c>
      <c r="AYJ20">
        <v>0.2</v>
      </c>
      <c r="AYK20">
        <v>0</v>
      </c>
      <c r="AYL20">
        <v>0</v>
      </c>
      <c r="AYM20">
        <v>0</v>
      </c>
      <c r="AYN20">
        <v>0.2</v>
      </c>
      <c r="AYO20">
        <v>0.2</v>
      </c>
      <c r="AYP20">
        <v>0.2</v>
      </c>
      <c r="AYQ20">
        <v>0</v>
      </c>
      <c r="AYR20">
        <v>0.2</v>
      </c>
      <c r="AYS20">
        <v>0</v>
      </c>
      <c r="AYT20">
        <v>0</v>
      </c>
      <c r="AYU20">
        <v>0</v>
      </c>
      <c r="AYV20">
        <v>0.2</v>
      </c>
      <c r="AYW20">
        <v>0.2</v>
      </c>
      <c r="AYX20">
        <v>0</v>
      </c>
      <c r="AYY20">
        <v>0.2</v>
      </c>
      <c r="AYZ20">
        <v>0.2</v>
      </c>
      <c r="AZA20">
        <v>0.2</v>
      </c>
      <c r="AZB20">
        <v>0</v>
      </c>
      <c r="AZC20">
        <v>0</v>
      </c>
      <c r="AZD20">
        <v>0</v>
      </c>
      <c r="AZE20">
        <v>0.2</v>
      </c>
      <c r="AZF20">
        <v>0.2</v>
      </c>
      <c r="AZG20">
        <v>0.2</v>
      </c>
      <c r="AZH20">
        <v>0</v>
      </c>
      <c r="AZI20">
        <v>0.2</v>
      </c>
      <c r="AZJ20">
        <v>0</v>
      </c>
      <c r="AZK20">
        <v>0.2</v>
      </c>
      <c r="AZL20">
        <v>0.2</v>
      </c>
      <c r="AZM20">
        <v>0.2</v>
      </c>
      <c r="AZN20">
        <v>0</v>
      </c>
      <c r="AZO20">
        <v>0.2</v>
      </c>
      <c r="AZP20">
        <v>0</v>
      </c>
      <c r="AZQ20">
        <v>0.2</v>
      </c>
      <c r="AZR20">
        <v>0.2</v>
      </c>
      <c r="AZS20">
        <v>0</v>
      </c>
      <c r="AZT20">
        <v>0</v>
      </c>
      <c r="AZU20">
        <v>0</v>
      </c>
      <c r="AZV20">
        <v>0</v>
      </c>
      <c r="AZW20">
        <v>0.2</v>
      </c>
      <c r="AZX20">
        <v>0</v>
      </c>
      <c r="AZY20">
        <v>0</v>
      </c>
      <c r="AZZ20">
        <v>0.2</v>
      </c>
      <c r="BAA20">
        <v>0</v>
      </c>
      <c r="BAB20">
        <v>0</v>
      </c>
      <c r="BAC20">
        <v>0.2</v>
      </c>
      <c r="BAD20">
        <v>0</v>
      </c>
      <c r="BAE20">
        <v>0.2</v>
      </c>
      <c r="BAF20">
        <v>0.2</v>
      </c>
      <c r="BAG20">
        <v>0.2</v>
      </c>
      <c r="BAH20">
        <v>0</v>
      </c>
      <c r="BAI20">
        <v>0.2</v>
      </c>
      <c r="BAJ20">
        <v>0</v>
      </c>
      <c r="BAK20">
        <v>0</v>
      </c>
      <c r="BAL20">
        <v>0</v>
      </c>
      <c r="BAM20">
        <v>0</v>
      </c>
      <c r="BAN20">
        <v>0.2</v>
      </c>
      <c r="BAO20">
        <v>0</v>
      </c>
      <c r="BAP20">
        <v>0</v>
      </c>
      <c r="BAQ20">
        <v>0.2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0.2</v>
      </c>
      <c r="BAZ20">
        <v>0</v>
      </c>
      <c r="BBA20">
        <v>0.2</v>
      </c>
      <c r="BBB20">
        <v>0</v>
      </c>
      <c r="BBC20">
        <v>0</v>
      </c>
      <c r="BBD20">
        <v>0</v>
      </c>
      <c r="BBE20">
        <v>0</v>
      </c>
      <c r="BBF20">
        <v>0.2</v>
      </c>
      <c r="BBG20">
        <v>0.2</v>
      </c>
      <c r="BBH20">
        <v>0.2</v>
      </c>
      <c r="BBI20">
        <v>0.2</v>
      </c>
      <c r="BBJ20">
        <v>0</v>
      </c>
      <c r="BBK20">
        <v>0</v>
      </c>
      <c r="BBL20">
        <v>0</v>
      </c>
      <c r="BBM20">
        <v>0</v>
      </c>
      <c r="BBN20">
        <v>0.2</v>
      </c>
      <c r="BBO20">
        <v>0</v>
      </c>
      <c r="BBP20">
        <v>0</v>
      </c>
      <c r="BBQ20">
        <v>0.2</v>
      </c>
      <c r="BBR20">
        <v>0.2</v>
      </c>
      <c r="BBS20">
        <v>0.2</v>
      </c>
      <c r="BBT20">
        <v>0.2</v>
      </c>
      <c r="BBU20">
        <v>0.2</v>
      </c>
      <c r="BBV20">
        <v>0.2</v>
      </c>
      <c r="BBW20">
        <v>0.2</v>
      </c>
      <c r="BBX20">
        <v>0.2</v>
      </c>
      <c r="BBY20">
        <v>0.2</v>
      </c>
      <c r="BBZ20">
        <v>0</v>
      </c>
      <c r="BCA20">
        <v>0</v>
      </c>
      <c r="BCB20">
        <v>0</v>
      </c>
      <c r="BCC20">
        <v>0</v>
      </c>
      <c r="BCD20">
        <v>0.2</v>
      </c>
      <c r="BCE20">
        <v>0</v>
      </c>
      <c r="BCF20">
        <v>0.2</v>
      </c>
      <c r="BCG20">
        <v>0.2</v>
      </c>
      <c r="BCH20">
        <v>0</v>
      </c>
      <c r="BCI20">
        <v>0</v>
      </c>
      <c r="BCJ20">
        <v>0</v>
      </c>
      <c r="BCK20">
        <v>0.2</v>
      </c>
      <c r="BCL20">
        <v>0.2</v>
      </c>
      <c r="BCM20">
        <v>0.2</v>
      </c>
      <c r="BCN20">
        <v>0.2</v>
      </c>
      <c r="BCO20">
        <v>0.2</v>
      </c>
      <c r="BCP20">
        <v>0</v>
      </c>
      <c r="BCQ20">
        <v>0</v>
      </c>
      <c r="BCR20">
        <v>0</v>
      </c>
      <c r="BCS20">
        <v>0</v>
      </c>
      <c r="BCT20">
        <v>0.2</v>
      </c>
      <c r="BCU20">
        <v>0</v>
      </c>
      <c r="BCV20">
        <v>0.2</v>
      </c>
      <c r="BCW20">
        <v>0.2</v>
      </c>
      <c r="BCX20">
        <v>0</v>
      </c>
      <c r="BCY20">
        <v>0.2</v>
      </c>
      <c r="BCZ20">
        <v>0.2</v>
      </c>
      <c r="BDA20">
        <v>0</v>
      </c>
      <c r="BDB20">
        <v>0.2</v>
      </c>
      <c r="BDC20">
        <v>0.2</v>
      </c>
      <c r="BDD20">
        <v>0</v>
      </c>
      <c r="BDE20">
        <v>0</v>
      </c>
      <c r="BDF20">
        <v>0.2</v>
      </c>
      <c r="BDG20">
        <v>0</v>
      </c>
      <c r="BDH20">
        <v>0</v>
      </c>
      <c r="BDI20">
        <v>0.2</v>
      </c>
      <c r="BDJ20">
        <v>0</v>
      </c>
      <c r="BDK20">
        <v>0</v>
      </c>
      <c r="BDL20">
        <v>0</v>
      </c>
      <c r="BDM20">
        <v>0.2</v>
      </c>
      <c r="BDN20">
        <v>0</v>
      </c>
      <c r="BDO20">
        <v>0</v>
      </c>
      <c r="BDP20">
        <v>0</v>
      </c>
      <c r="BDQ20">
        <v>0.2</v>
      </c>
      <c r="BDR20">
        <v>0.2</v>
      </c>
      <c r="BDS20">
        <v>0.2</v>
      </c>
      <c r="BDT20">
        <v>0.2</v>
      </c>
      <c r="BDU20">
        <v>0</v>
      </c>
      <c r="BDV20">
        <v>0</v>
      </c>
      <c r="BDW20">
        <v>0</v>
      </c>
      <c r="BDX20">
        <v>0.2</v>
      </c>
      <c r="BDY20">
        <v>0.2</v>
      </c>
      <c r="BDZ20">
        <v>0.2</v>
      </c>
      <c r="BEA20">
        <v>0.2</v>
      </c>
      <c r="BEB20">
        <v>0</v>
      </c>
      <c r="BEC20">
        <v>0</v>
      </c>
      <c r="BED20">
        <v>0</v>
      </c>
      <c r="BEE20">
        <v>0.2</v>
      </c>
      <c r="BEF20">
        <v>0</v>
      </c>
      <c r="BEG20">
        <v>0.2</v>
      </c>
      <c r="BEH20">
        <v>0</v>
      </c>
      <c r="BEI20">
        <v>0.2</v>
      </c>
      <c r="BEJ20">
        <v>0.2</v>
      </c>
      <c r="BEK20">
        <v>0.2</v>
      </c>
      <c r="BEL20">
        <v>0</v>
      </c>
      <c r="BEM20">
        <v>0.2</v>
      </c>
      <c r="BEN20">
        <v>0</v>
      </c>
      <c r="BEO20">
        <v>0</v>
      </c>
      <c r="BEP20">
        <v>0</v>
      </c>
      <c r="BEQ20">
        <v>0.2</v>
      </c>
      <c r="BER20">
        <v>0.2</v>
      </c>
      <c r="BES20">
        <v>0.2</v>
      </c>
      <c r="BET20">
        <v>0.2</v>
      </c>
      <c r="BEU20">
        <v>0.2</v>
      </c>
      <c r="BEV20">
        <v>0.2</v>
      </c>
      <c r="BEW20">
        <v>0</v>
      </c>
      <c r="BEX20">
        <v>0.2</v>
      </c>
      <c r="BEY20">
        <v>0</v>
      </c>
      <c r="BEZ20">
        <v>0.2</v>
      </c>
      <c r="BFA20">
        <v>0.2</v>
      </c>
      <c r="BFB20">
        <v>0</v>
      </c>
      <c r="BFC20">
        <v>0.2</v>
      </c>
      <c r="BFD20">
        <v>0.2</v>
      </c>
      <c r="BFE20">
        <v>0</v>
      </c>
      <c r="BFF20">
        <v>0.2</v>
      </c>
      <c r="BFG20">
        <v>0.2</v>
      </c>
      <c r="BFH20">
        <v>0</v>
      </c>
      <c r="BFI20">
        <v>0</v>
      </c>
      <c r="BFJ20">
        <v>0.2</v>
      </c>
      <c r="BFK20">
        <v>0.2</v>
      </c>
      <c r="BFL20">
        <v>0</v>
      </c>
      <c r="BFM20">
        <v>0.2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0.2</v>
      </c>
      <c r="BFW20">
        <v>0</v>
      </c>
      <c r="BFX20">
        <v>0</v>
      </c>
      <c r="BFY20">
        <v>0.2</v>
      </c>
      <c r="BFZ20">
        <v>0.2</v>
      </c>
      <c r="BGA20">
        <v>0</v>
      </c>
      <c r="BGB20">
        <v>0</v>
      </c>
      <c r="BGC20">
        <v>0</v>
      </c>
      <c r="BGD20">
        <v>0.2</v>
      </c>
      <c r="BGE20">
        <v>0.2</v>
      </c>
      <c r="BGF20">
        <v>0.2</v>
      </c>
      <c r="BGG20">
        <v>0.2</v>
      </c>
      <c r="BGH20">
        <v>0</v>
      </c>
      <c r="BGI20">
        <v>0.2</v>
      </c>
      <c r="BGJ20">
        <v>0.2</v>
      </c>
      <c r="BGK20">
        <v>0</v>
      </c>
      <c r="BGL20">
        <v>0.2</v>
      </c>
      <c r="BGM20">
        <v>0</v>
      </c>
      <c r="BGN20">
        <v>0</v>
      </c>
      <c r="BGO20">
        <v>0.2</v>
      </c>
      <c r="BGP20">
        <v>0</v>
      </c>
      <c r="BGQ20">
        <v>0.2</v>
      </c>
      <c r="BGR20">
        <v>0.2</v>
      </c>
      <c r="BGS20">
        <v>0</v>
      </c>
      <c r="BGT20">
        <v>0</v>
      </c>
      <c r="BGU20">
        <v>0</v>
      </c>
      <c r="BGV20">
        <v>0.2</v>
      </c>
      <c r="BGW20">
        <v>0.2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0.2</v>
      </c>
      <c r="BHE20">
        <v>0.2</v>
      </c>
      <c r="BHF20">
        <v>0.2</v>
      </c>
      <c r="BHG20">
        <v>0</v>
      </c>
      <c r="BHH20">
        <v>0</v>
      </c>
      <c r="BHI20">
        <v>0.2</v>
      </c>
      <c r="BHJ20">
        <v>0</v>
      </c>
      <c r="BHK20">
        <v>0</v>
      </c>
      <c r="BHL20">
        <v>0</v>
      </c>
      <c r="BHM20">
        <v>0</v>
      </c>
      <c r="BHN20">
        <v>0.2</v>
      </c>
      <c r="BHO20">
        <v>0.2</v>
      </c>
      <c r="BHP20">
        <v>0</v>
      </c>
      <c r="BHQ20">
        <v>0.2</v>
      </c>
      <c r="BHR20">
        <v>0.2</v>
      </c>
      <c r="BHS20">
        <v>0.2</v>
      </c>
      <c r="BHT20">
        <v>0.2</v>
      </c>
      <c r="BHU20">
        <v>0.2</v>
      </c>
      <c r="BHV20">
        <v>0</v>
      </c>
      <c r="BHW20">
        <v>0</v>
      </c>
      <c r="BHX20">
        <v>0.2</v>
      </c>
      <c r="BHY20">
        <v>0.2</v>
      </c>
      <c r="BHZ20">
        <v>0</v>
      </c>
      <c r="BIA20">
        <v>0.2</v>
      </c>
      <c r="BIB20">
        <v>0</v>
      </c>
      <c r="BIC20">
        <v>0</v>
      </c>
      <c r="BID20">
        <v>0</v>
      </c>
      <c r="BIE20">
        <v>0.2</v>
      </c>
      <c r="BIF20">
        <v>0</v>
      </c>
      <c r="BIG20">
        <v>0</v>
      </c>
      <c r="BIH20">
        <v>0.2</v>
      </c>
      <c r="BII20">
        <v>0</v>
      </c>
      <c r="BIJ20">
        <v>0</v>
      </c>
      <c r="BIK20">
        <v>0.2</v>
      </c>
      <c r="BIL20">
        <v>0.2</v>
      </c>
      <c r="BIM20">
        <v>0.2</v>
      </c>
      <c r="BIN20">
        <v>0</v>
      </c>
      <c r="BIO20">
        <v>0</v>
      </c>
      <c r="BIP20">
        <v>0</v>
      </c>
      <c r="BIQ20">
        <v>0</v>
      </c>
      <c r="BIR20">
        <v>0.2</v>
      </c>
      <c r="BIS20">
        <v>0</v>
      </c>
      <c r="BIT20">
        <v>0</v>
      </c>
      <c r="BIU20">
        <v>0</v>
      </c>
      <c r="BIV20">
        <v>0.2</v>
      </c>
      <c r="BIW20">
        <v>0.2</v>
      </c>
      <c r="BIX20">
        <v>0.2</v>
      </c>
      <c r="BIY20">
        <v>0</v>
      </c>
      <c r="BIZ20">
        <v>0</v>
      </c>
      <c r="BJA20">
        <v>0</v>
      </c>
      <c r="BJB20">
        <v>0.2</v>
      </c>
      <c r="BJC20">
        <v>0.2</v>
      </c>
      <c r="BJD20">
        <v>0.2</v>
      </c>
      <c r="BJE20">
        <v>0.2</v>
      </c>
      <c r="BJF20">
        <v>0</v>
      </c>
      <c r="BJG20">
        <v>0.2</v>
      </c>
      <c r="BJH20">
        <v>0.2</v>
      </c>
      <c r="BJI20">
        <v>0</v>
      </c>
      <c r="BJJ20">
        <v>0.2</v>
      </c>
      <c r="BJK20">
        <v>0.2</v>
      </c>
      <c r="BJL20">
        <v>0</v>
      </c>
      <c r="BJM20">
        <v>0.2</v>
      </c>
      <c r="BJN20">
        <v>0.2</v>
      </c>
      <c r="BJO20">
        <v>0.2</v>
      </c>
      <c r="BJP20">
        <v>0</v>
      </c>
      <c r="BJQ20">
        <v>0</v>
      </c>
      <c r="BJR20">
        <v>0</v>
      </c>
      <c r="BJS20">
        <v>0</v>
      </c>
      <c r="BJT20">
        <v>0.2</v>
      </c>
      <c r="BJU20">
        <v>0</v>
      </c>
      <c r="BJV20">
        <v>0.2</v>
      </c>
      <c r="BJW20">
        <v>0.2</v>
      </c>
      <c r="BJX20">
        <v>0.2</v>
      </c>
      <c r="BJY20">
        <v>0</v>
      </c>
      <c r="BJZ20">
        <v>0</v>
      </c>
      <c r="BKA20">
        <v>0</v>
      </c>
      <c r="BKB20">
        <v>0.2</v>
      </c>
      <c r="BKC20">
        <v>0.2</v>
      </c>
      <c r="BKD20">
        <v>0.2</v>
      </c>
      <c r="BKE20">
        <v>0</v>
      </c>
      <c r="BKF20">
        <v>0</v>
      </c>
      <c r="BKG20">
        <v>0</v>
      </c>
      <c r="BKH20">
        <v>0</v>
      </c>
      <c r="BKI20">
        <v>0.2</v>
      </c>
      <c r="BKJ20">
        <v>0</v>
      </c>
      <c r="BKK20">
        <v>0.2</v>
      </c>
      <c r="BKL20">
        <v>0.2</v>
      </c>
      <c r="BKM20">
        <v>0</v>
      </c>
      <c r="BKN20">
        <v>0.2</v>
      </c>
      <c r="BKO20">
        <v>0.2</v>
      </c>
      <c r="BKP20">
        <v>0.2</v>
      </c>
      <c r="BKQ20">
        <v>0.2</v>
      </c>
      <c r="BKR20">
        <v>0</v>
      </c>
      <c r="BKS20">
        <v>0.2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0.2</v>
      </c>
      <c r="BLA20">
        <v>0.2</v>
      </c>
      <c r="BLB20">
        <v>0.2</v>
      </c>
      <c r="BLC20">
        <v>0.2</v>
      </c>
      <c r="BLD20">
        <v>0.2</v>
      </c>
      <c r="BLE20">
        <v>0.2</v>
      </c>
      <c r="BLF20">
        <v>0.2</v>
      </c>
      <c r="BLG20">
        <v>0</v>
      </c>
      <c r="BLH20">
        <v>0</v>
      </c>
      <c r="BLI20">
        <v>0.2</v>
      </c>
      <c r="BLJ20">
        <v>0.2</v>
      </c>
      <c r="BLK20">
        <v>0</v>
      </c>
      <c r="BLL20">
        <v>0.2</v>
      </c>
      <c r="BLM20">
        <v>0.2</v>
      </c>
      <c r="BLN20">
        <v>0.2</v>
      </c>
      <c r="BLO20">
        <v>0.2</v>
      </c>
      <c r="BLP20">
        <v>0</v>
      </c>
      <c r="BLQ20">
        <v>0.2</v>
      </c>
      <c r="BLR20">
        <v>0.2</v>
      </c>
      <c r="BLS20">
        <v>0</v>
      </c>
      <c r="BLT20">
        <v>0</v>
      </c>
      <c r="BLU20">
        <v>0.2</v>
      </c>
      <c r="BLV20">
        <v>0</v>
      </c>
      <c r="BLW20">
        <v>0</v>
      </c>
      <c r="BLX20">
        <v>0.2</v>
      </c>
      <c r="BLY20">
        <v>0</v>
      </c>
      <c r="BLZ20">
        <v>0</v>
      </c>
      <c r="BMA20">
        <v>0</v>
      </c>
      <c r="BMB20">
        <v>0</v>
      </c>
      <c r="BMC20">
        <v>0.2</v>
      </c>
      <c r="BMD20">
        <v>0.2</v>
      </c>
      <c r="BME20">
        <v>0</v>
      </c>
      <c r="BMF20">
        <v>0.2</v>
      </c>
      <c r="BMG20">
        <v>0.2</v>
      </c>
      <c r="BMH20">
        <v>0.2</v>
      </c>
      <c r="BMI20">
        <v>0.2</v>
      </c>
      <c r="BMJ20">
        <v>0.2</v>
      </c>
      <c r="BMK20">
        <v>0.2</v>
      </c>
      <c r="BML20">
        <v>0</v>
      </c>
      <c r="BMM20">
        <v>0.2</v>
      </c>
      <c r="BMN20">
        <v>0</v>
      </c>
      <c r="BMO20">
        <v>0</v>
      </c>
      <c r="BMP20">
        <v>0.2</v>
      </c>
      <c r="BMQ20">
        <v>0</v>
      </c>
      <c r="BMR20">
        <v>0</v>
      </c>
      <c r="BMS20">
        <v>0.2</v>
      </c>
      <c r="BMT20">
        <v>0.2</v>
      </c>
      <c r="BMU20">
        <v>0.2</v>
      </c>
      <c r="BMV20">
        <v>0.2</v>
      </c>
      <c r="BMW20">
        <v>0.2</v>
      </c>
      <c r="BMX20">
        <v>0.2</v>
      </c>
      <c r="BMY20">
        <v>0.2</v>
      </c>
      <c r="BMZ20">
        <v>0</v>
      </c>
      <c r="BNA20">
        <v>0.2</v>
      </c>
      <c r="BNB20">
        <v>0</v>
      </c>
      <c r="BNC20">
        <v>0</v>
      </c>
      <c r="BND20">
        <v>0</v>
      </c>
      <c r="BNE20">
        <v>0</v>
      </c>
      <c r="BNF20">
        <v>0.2</v>
      </c>
      <c r="BNG20">
        <v>0.2</v>
      </c>
      <c r="BNH20">
        <v>0</v>
      </c>
      <c r="BNI20">
        <v>0.2</v>
      </c>
      <c r="BNJ20">
        <v>0</v>
      </c>
      <c r="BNK20">
        <v>0.2</v>
      </c>
      <c r="BNL20">
        <v>0</v>
      </c>
      <c r="BNM20">
        <v>0</v>
      </c>
      <c r="BNN20">
        <v>0.2</v>
      </c>
      <c r="BNO20">
        <v>0.2</v>
      </c>
      <c r="BNP20">
        <v>0</v>
      </c>
      <c r="BNQ20">
        <v>0</v>
      </c>
      <c r="BNR20">
        <v>0.2</v>
      </c>
      <c r="BNS20">
        <v>0.2</v>
      </c>
      <c r="BNT20">
        <v>0</v>
      </c>
      <c r="BNU20">
        <v>0</v>
      </c>
      <c r="BNV20">
        <v>0.2</v>
      </c>
      <c r="BNW20">
        <v>0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0.2</v>
      </c>
      <c r="BOE20">
        <v>0</v>
      </c>
      <c r="BOF20">
        <v>0.2</v>
      </c>
      <c r="BOG20">
        <v>0</v>
      </c>
      <c r="BOH20">
        <v>0</v>
      </c>
      <c r="BOI20">
        <v>0</v>
      </c>
      <c r="BOJ20">
        <v>0</v>
      </c>
      <c r="BOK20">
        <v>0.2</v>
      </c>
      <c r="BOL20">
        <v>0.2</v>
      </c>
      <c r="BOM20">
        <v>0</v>
      </c>
      <c r="BON20">
        <v>0</v>
      </c>
      <c r="BOO20">
        <v>0</v>
      </c>
      <c r="BOP20">
        <v>0.2</v>
      </c>
      <c r="BOQ20">
        <v>0.2</v>
      </c>
      <c r="BOR20">
        <v>0.2</v>
      </c>
      <c r="BOS20">
        <v>0</v>
      </c>
      <c r="BOT20">
        <v>0</v>
      </c>
      <c r="BOU20">
        <v>0.2</v>
      </c>
      <c r="BOV20">
        <v>0.2</v>
      </c>
      <c r="BOW20">
        <v>0</v>
      </c>
      <c r="BOX20">
        <v>0</v>
      </c>
      <c r="BOY20">
        <v>0</v>
      </c>
      <c r="BOZ20">
        <v>0</v>
      </c>
      <c r="BPA20">
        <v>0.2</v>
      </c>
      <c r="BPB20">
        <v>0.2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0.2</v>
      </c>
      <c r="BPM20">
        <v>0</v>
      </c>
      <c r="BPN20">
        <v>0</v>
      </c>
      <c r="BPO20">
        <v>0</v>
      </c>
      <c r="BPP20">
        <v>0</v>
      </c>
      <c r="BPQ20">
        <v>0.2</v>
      </c>
      <c r="BPR20">
        <v>0</v>
      </c>
      <c r="BPS20">
        <v>0</v>
      </c>
      <c r="BPT20">
        <v>0.2</v>
      </c>
      <c r="BPU20">
        <v>0</v>
      </c>
      <c r="BPV20">
        <v>0</v>
      </c>
      <c r="BPW20">
        <v>0.2</v>
      </c>
      <c r="BPX20">
        <v>0</v>
      </c>
      <c r="BPY20">
        <v>0.2</v>
      </c>
      <c r="BPZ20">
        <v>0</v>
      </c>
      <c r="BQA20">
        <v>0.2</v>
      </c>
      <c r="BQB20">
        <v>0</v>
      </c>
      <c r="BQC20">
        <v>0</v>
      </c>
      <c r="BQD20">
        <v>0.2</v>
      </c>
      <c r="BQE20">
        <v>0</v>
      </c>
      <c r="BQF20">
        <v>0.2</v>
      </c>
      <c r="BQG20">
        <v>0.2</v>
      </c>
      <c r="BQH20">
        <v>0.2</v>
      </c>
      <c r="BQI20">
        <v>0.2</v>
      </c>
      <c r="BQJ20">
        <v>0</v>
      </c>
      <c r="BQK20">
        <v>0</v>
      </c>
      <c r="BQL20">
        <v>0.2</v>
      </c>
      <c r="BQM20">
        <v>0</v>
      </c>
      <c r="BQN20">
        <v>0.2</v>
      </c>
      <c r="BQO20">
        <v>0</v>
      </c>
      <c r="BQP20">
        <v>0.2</v>
      </c>
      <c r="BQQ20">
        <v>0.2</v>
      </c>
      <c r="BQR20">
        <v>0</v>
      </c>
      <c r="BQS20">
        <v>0</v>
      </c>
      <c r="BQT20">
        <v>0</v>
      </c>
      <c r="BQU20">
        <v>0.2</v>
      </c>
      <c r="BQV20">
        <v>0.2</v>
      </c>
      <c r="BQW20">
        <v>0</v>
      </c>
      <c r="BQX20">
        <v>0</v>
      </c>
      <c r="BQY20">
        <v>0</v>
      </c>
      <c r="BQZ20">
        <v>0.2</v>
      </c>
      <c r="BRA20">
        <v>0.2</v>
      </c>
      <c r="BRB20">
        <v>0</v>
      </c>
      <c r="BRC20">
        <v>0.2</v>
      </c>
      <c r="BRD20">
        <v>0</v>
      </c>
      <c r="BRE20">
        <v>0</v>
      </c>
      <c r="BRF20">
        <v>0</v>
      </c>
      <c r="BRG20">
        <v>0.2</v>
      </c>
      <c r="BRH20">
        <v>0</v>
      </c>
      <c r="BRI20">
        <v>0</v>
      </c>
      <c r="BRJ20">
        <v>0.2</v>
      </c>
      <c r="BRK20">
        <v>0</v>
      </c>
      <c r="BRL20">
        <v>0</v>
      </c>
      <c r="BRM20">
        <v>0.2</v>
      </c>
      <c r="BRN20">
        <v>0</v>
      </c>
      <c r="BRO20">
        <v>0.2</v>
      </c>
      <c r="BRP20">
        <v>0</v>
      </c>
      <c r="BRQ20">
        <v>0.2</v>
      </c>
      <c r="BRR20">
        <v>0</v>
      </c>
      <c r="BRS20">
        <v>0.2</v>
      </c>
      <c r="BRT20">
        <v>0.2</v>
      </c>
      <c r="BRU20">
        <v>0.2</v>
      </c>
      <c r="BRV20">
        <v>0.2</v>
      </c>
      <c r="BRW20">
        <v>0</v>
      </c>
      <c r="BRX20">
        <v>0</v>
      </c>
      <c r="BRY20">
        <v>0</v>
      </c>
      <c r="BRZ20">
        <v>0.2</v>
      </c>
      <c r="BSA20">
        <v>0</v>
      </c>
      <c r="BSB20">
        <v>0.2</v>
      </c>
      <c r="BSC20">
        <v>0.2</v>
      </c>
      <c r="BSD20">
        <v>0.2</v>
      </c>
      <c r="BSE20">
        <v>0</v>
      </c>
      <c r="BSF20">
        <v>0.2</v>
      </c>
      <c r="BSG20">
        <v>0</v>
      </c>
      <c r="BSH20">
        <v>0.2</v>
      </c>
      <c r="BSI20">
        <v>0</v>
      </c>
      <c r="BSJ20">
        <v>0</v>
      </c>
      <c r="BSK20">
        <v>0.2</v>
      </c>
      <c r="BSL20">
        <v>0</v>
      </c>
      <c r="BSM20">
        <v>0.2</v>
      </c>
      <c r="BSN20">
        <v>0.2</v>
      </c>
      <c r="BSO20">
        <v>0</v>
      </c>
      <c r="BSP20">
        <v>0</v>
      </c>
      <c r="BSQ20">
        <v>0</v>
      </c>
      <c r="BSR20">
        <v>0.2</v>
      </c>
      <c r="BSS20">
        <v>0.2</v>
      </c>
      <c r="BST20">
        <v>0</v>
      </c>
      <c r="BSU20">
        <v>0.2</v>
      </c>
      <c r="BSV20">
        <v>0</v>
      </c>
      <c r="BSW20">
        <v>0</v>
      </c>
      <c r="BSX20">
        <v>0</v>
      </c>
      <c r="BSY20">
        <v>0.2</v>
      </c>
      <c r="BSZ20">
        <v>0.2</v>
      </c>
      <c r="BTA20">
        <v>0</v>
      </c>
      <c r="BTB20">
        <v>0.2</v>
      </c>
      <c r="BTC20">
        <v>0</v>
      </c>
      <c r="BTD20">
        <v>0</v>
      </c>
      <c r="BTE20">
        <v>0</v>
      </c>
      <c r="BTF20">
        <v>0</v>
      </c>
      <c r="BTG20">
        <v>0</v>
      </c>
      <c r="BTH20">
        <v>0.2</v>
      </c>
      <c r="BTI20">
        <v>0</v>
      </c>
      <c r="BTJ20">
        <v>0</v>
      </c>
      <c r="BTK20">
        <v>0.2</v>
      </c>
      <c r="BTL20">
        <v>0.2</v>
      </c>
      <c r="BTM20">
        <v>0</v>
      </c>
      <c r="BTN20">
        <v>0.2</v>
      </c>
      <c r="BTO20">
        <v>0.2</v>
      </c>
      <c r="BTP20">
        <v>0.2</v>
      </c>
      <c r="BTQ20">
        <v>0.2</v>
      </c>
      <c r="BTR20">
        <v>0</v>
      </c>
      <c r="BTS20">
        <v>0</v>
      </c>
      <c r="BTT20">
        <v>0.2</v>
      </c>
      <c r="BTU20">
        <v>0</v>
      </c>
      <c r="BTV20">
        <v>0</v>
      </c>
      <c r="BTW20">
        <v>0.2</v>
      </c>
      <c r="BTX20">
        <v>0.2</v>
      </c>
      <c r="BTY20">
        <v>0.2</v>
      </c>
      <c r="BTZ20">
        <v>0.2</v>
      </c>
      <c r="BUA20">
        <v>0.2</v>
      </c>
      <c r="BUB20">
        <v>0.2</v>
      </c>
      <c r="BUC20">
        <v>0</v>
      </c>
      <c r="BUD20">
        <v>0</v>
      </c>
      <c r="BUE20">
        <v>0.2</v>
      </c>
      <c r="BUF20">
        <v>0.2</v>
      </c>
      <c r="BUG20">
        <v>0</v>
      </c>
      <c r="BUH20">
        <v>0.2</v>
      </c>
      <c r="BUI20">
        <v>0.2</v>
      </c>
      <c r="BUJ20">
        <v>0</v>
      </c>
      <c r="BUK20">
        <v>0.2</v>
      </c>
      <c r="BUL20">
        <v>0.2</v>
      </c>
      <c r="BUM20">
        <v>0.2</v>
      </c>
      <c r="BUN20">
        <v>0.2</v>
      </c>
      <c r="BUO20">
        <v>0</v>
      </c>
      <c r="BUP20">
        <v>0.2</v>
      </c>
      <c r="BUQ20">
        <v>0.2</v>
      </c>
      <c r="BUR20">
        <v>0.2</v>
      </c>
      <c r="BUS20">
        <v>0</v>
      </c>
      <c r="BUT20">
        <v>0.2</v>
      </c>
      <c r="BUU20">
        <v>0.2</v>
      </c>
      <c r="BUV20">
        <v>0</v>
      </c>
      <c r="BUW20">
        <v>0.2</v>
      </c>
      <c r="BUX20">
        <v>0.2</v>
      </c>
      <c r="BUY20">
        <v>0.2</v>
      </c>
      <c r="BUZ20">
        <v>0.2</v>
      </c>
      <c r="BVA20">
        <v>0</v>
      </c>
      <c r="BVB20">
        <v>0</v>
      </c>
      <c r="BVC20">
        <v>0.2</v>
      </c>
      <c r="BVD20">
        <v>0.2</v>
      </c>
      <c r="BVE20">
        <v>0.2</v>
      </c>
      <c r="BVF20">
        <v>0.2</v>
      </c>
      <c r="BVG20">
        <v>0.2</v>
      </c>
      <c r="BVH20">
        <v>0.2</v>
      </c>
      <c r="BVI20">
        <v>0</v>
      </c>
      <c r="BVJ20">
        <v>0</v>
      </c>
      <c r="BVK20">
        <v>0.2</v>
      </c>
      <c r="BVL20">
        <v>0</v>
      </c>
      <c r="BVM20">
        <v>0.2</v>
      </c>
      <c r="BVN20">
        <v>0</v>
      </c>
      <c r="BVO20">
        <v>0</v>
      </c>
      <c r="BVP20">
        <v>0</v>
      </c>
      <c r="BVQ20">
        <v>0.2</v>
      </c>
      <c r="BVR20">
        <v>0.2</v>
      </c>
      <c r="BVS20">
        <v>0.2</v>
      </c>
      <c r="BVT20">
        <v>0.2</v>
      </c>
      <c r="BVU20">
        <v>0.2</v>
      </c>
      <c r="BVV20">
        <v>0</v>
      </c>
      <c r="BVW20">
        <v>0</v>
      </c>
      <c r="BVX20">
        <v>0</v>
      </c>
      <c r="BVY20">
        <v>0.2</v>
      </c>
      <c r="BVZ20">
        <v>0</v>
      </c>
      <c r="BWA20">
        <v>0.2</v>
      </c>
      <c r="BWB20">
        <v>0.2</v>
      </c>
      <c r="BWC20">
        <v>0</v>
      </c>
      <c r="BWD20">
        <v>0.2</v>
      </c>
      <c r="BWE20">
        <v>0.2</v>
      </c>
      <c r="BWF20">
        <v>0.2</v>
      </c>
      <c r="BWG20">
        <v>0.2</v>
      </c>
      <c r="BWH20">
        <v>0</v>
      </c>
      <c r="BWI20">
        <v>0</v>
      </c>
      <c r="BWJ20">
        <v>0</v>
      </c>
      <c r="BWK20">
        <v>0</v>
      </c>
      <c r="BWL20">
        <v>0.2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0.2</v>
      </c>
      <c r="BWT20">
        <v>0</v>
      </c>
      <c r="BWU20">
        <v>0.2</v>
      </c>
      <c r="BWV20">
        <v>0.2</v>
      </c>
      <c r="BWW20">
        <v>0.2</v>
      </c>
      <c r="BWX20">
        <v>0</v>
      </c>
      <c r="BWY20">
        <v>0.2</v>
      </c>
      <c r="BWZ20">
        <v>0.2</v>
      </c>
      <c r="BXA20">
        <v>0.2</v>
      </c>
      <c r="BXB20">
        <v>0</v>
      </c>
      <c r="BXC20">
        <v>0</v>
      </c>
      <c r="BXD20">
        <v>0.2</v>
      </c>
      <c r="BXE20">
        <v>0.2</v>
      </c>
      <c r="BXF20">
        <v>0</v>
      </c>
      <c r="BXG20">
        <v>0.2</v>
      </c>
      <c r="BXH20">
        <v>0</v>
      </c>
      <c r="BXI20">
        <v>0</v>
      </c>
      <c r="BXJ20">
        <v>0</v>
      </c>
      <c r="BXK20">
        <v>0</v>
      </c>
      <c r="BXL20">
        <v>0.2</v>
      </c>
      <c r="BXM20">
        <v>0</v>
      </c>
      <c r="BXN20">
        <v>0.2</v>
      </c>
      <c r="BXO20">
        <v>0.2</v>
      </c>
      <c r="BXP20">
        <v>0</v>
      </c>
      <c r="BXQ20">
        <v>0</v>
      </c>
      <c r="BXR20">
        <v>0</v>
      </c>
      <c r="BXS20">
        <v>0.2</v>
      </c>
      <c r="BXT20">
        <v>0.2</v>
      </c>
      <c r="BXU20">
        <v>0</v>
      </c>
      <c r="BXV20">
        <v>0.2</v>
      </c>
      <c r="BXW20">
        <v>0.2</v>
      </c>
      <c r="BXX20">
        <v>0.2</v>
      </c>
      <c r="BXY20">
        <v>0.2</v>
      </c>
      <c r="BXZ20">
        <v>0.2</v>
      </c>
      <c r="BYA20">
        <v>0</v>
      </c>
      <c r="BYB20">
        <v>0.2</v>
      </c>
      <c r="BYC20">
        <v>0</v>
      </c>
      <c r="BYD20">
        <v>0</v>
      </c>
      <c r="BYE20">
        <v>0.2</v>
      </c>
      <c r="BYF20">
        <v>0.2</v>
      </c>
      <c r="BYG20">
        <v>0</v>
      </c>
      <c r="BYH20">
        <v>0.2</v>
      </c>
      <c r="BYI20">
        <v>0</v>
      </c>
      <c r="BYJ20">
        <v>0.2</v>
      </c>
      <c r="BYK20">
        <v>0.2</v>
      </c>
      <c r="BYL20">
        <v>0</v>
      </c>
      <c r="BYM20">
        <v>0.2</v>
      </c>
      <c r="BYN20">
        <v>0.2</v>
      </c>
      <c r="BYO20">
        <v>0.2</v>
      </c>
      <c r="BYP20">
        <v>0</v>
      </c>
      <c r="BYQ20">
        <v>0.2</v>
      </c>
      <c r="BYR20">
        <v>0</v>
      </c>
      <c r="BYS20">
        <v>0</v>
      </c>
      <c r="BYT20">
        <v>0.2</v>
      </c>
      <c r="BYU20">
        <v>0</v>
      </c>
      <c r="BYV20">
        <v>0</v>
      </c>
      <c r="BYW20">
        <v>0</v>
      </c>
      <c r="BYX20">
        <v>0.2</v>
      </c>
      <c r="BYY20">
        <v>0</v>
      </c>
      <c r="BYZ20">
        <v>0.2</v>
      </c>
      <c r="BZA20">
        <v>0</v>
      </c>
      <c r="BZB20">
        <v>0</v>
      </c>
      <c r="BZC20">
        <v>0</v>
      </c>
      <c r="BZD20">
        <v>0.2</v>
      </c>
      <c r="BZE20">
        <v>0.2</v>
      </c>
      <c r="BZF20">
        <v>0</v>
      </c>
      <c r="BZG20">
        <v>0.2</v>
      </c>
      <c r="BZH20">
        <v>0.2</v>
      </c>
      <c r="BZI20">
        <v>0.2</v>
      </c>
      <c r="BZJ20">
        <v>0</v>
      </c>
      <c r="BZK20">
        <v>0.2</v>
      </c>
      <c r="BZL20">
        <v>0.2</v>
      </c>
      <c r="BZM20">
        <v>0.2</v>
      </c>
      <c r="BZN20">
        <v>0</v>
      </c>
      <c r="BZO20">
        <v>0</v>
      </c>
      <c r="BZP20">
        <v>0</v>
      </c>
      <c r="BZQ20">
        <v>0.2</v>
      </c>
      <c r="BZR20">
        <v>0.2</v>
      </c>
      <c r="BZS20">
        <v>0.2</v>
      </c>
      <c r="BZT20">
        <v>0</v>
      </c>
      <c r="BZU20">
        <v>0</v>
      </c>
      <c r="BZV20">
        <v>0.2</v>
      </c>
      <c r="BZW20">
        <v>0</v>
      </c>
      <c r="BZX20">
        <v>0</v>
      </c>
      <c r="BZY20">
        <v>0</v>
      </c>
      <c r="BZZ20">
        <v>0.2</v>
      </c>
      <c r="CAA20">
        <v>0</v>
      </c>
      <c r="CAB20">
        <v>0.2</v>
      </c>
      <c r="CAC20">
        <v>0</v>
      </c>
      <c r="CAD20">
        <v>0.2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0.2</v>
      </c>
      <c r="CAL20">
        <v>0</v>
      </c>
      <c r="CAM20">
        <v>0</v>
      </c>
      <c r="CAN20">
        <v>0</v>
      </c>
      <c r="CAO20">
        <v>0.2</v>
      </c>
      <c r="CAP20">
        <v>0</v>
      </c>
      <c r="CAQ20">
        <v>0</v>
      </c>
      <c r="CAR20">
        <v>0.2</v>
      </c>
      <c r="CAS20">
        <v>0</v>
      </c>
      <c r="CAT20">
        <v>0</v>
      </c>
      <c r="CAU20">
        <v>0</v>
      </c>
      <c r="CAV20">
        <v>0</v>
      </c>
      <c r="CAW20">
        <v>0.2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0.2</v>
      </c>
      <c r="CBE20">
        <v>0.2</v>
      </c>
      <c r="CBF20">
        <v>0.2</v>
      </c>
      <c r="CBG20">
        <v>0.2</v>
      </c>
      <c r="CBH20">
        <v>0.2</v>
      </c>
      <c r="CBI20">
        <v>0</v>
      </c>
      <c r="CBJ20">
        <v>0.2</v>
      </c>
      <c r="CBK20">
        <v>0.2</v>
      </c>
      <c r="CBL20">
        <v>0.2</v>
      </c>
      <c r="CBM20">
        <v>0.2</v>
      </c>
      <c r="CBN20">
        <v>0</v>
      </c>
      <c r="CBO20">
        <v>0.2</v>
      </c>
      <c r="CBP20">
        <v>0.2</v>
      </c>
      <c r="CBQ20">
        <v>0</v>
      </c>
      <c r="CBR20">
        <v>0</v>
      </c>
      <c r="CBS20">
        <v>0.2</v>
      </c>
      <c r="CBT20">
        <v>0</v>
      </c>
      <c r="CBU20">
        <v>0</v>
      </c>
      <c r="CBV20">
        <v>0</v>
      </c>
      <c r="CBW20">
        <v>0.2</v>
      </c>
      <c r="CBX20">
        <v>0</v>
      </c>
      <c r="CBY20">
        <v>0.2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0.2</v>
      </c>
      <c r="CCF20">
        <v>0</v>
      </c>
      <c r="CCG20">
        <v>0.2</v>
      </c>
      <c r="CCH20">
        <v>0</v>
      </c>
      <c r="CCI20">
        <v>0</v>
      </c>
      <c r="CCJ20">
        <v>0</v>
      </c>
      <c r="CCK20">
        <v>0.2</v>
      </c>
      <c r="CCL20">
        <v>0.2</v>
      </c>
      <c r="CCM20">
        <v>0</v>
      </c>
      <c r="CCN20">
        <v>0.2</v>
      </c>
      <c r="CCO20">
        <v>0.2</v>
      </c>
      <c r="CCP20">
        <v>0</v>
      </c>
      <c r="CCQ20">
        <v>0</v>
      </c>
      <c r="CCR20">
        <v>0.2</v>
      </c>
      <c r="CCS20">
        <v>0</v>
      </c>
      <c r="CCT20">
        <v>0.2</v>
      </c>
      <c r="CCU20">
        <v>0.2</v>
      </c>
      <c r="CCV20">
        <v>0.2</v>
      </c>
      <c r="CCW20">
        <v>0.2</v>
      </c>
      <c r="CCX20">
        <v>0.2</v>
      </c>
      <c r="CCY20">
        <v>0.2</v>
      </c>
      <c r="CCZ20">
        <v>0.2</v>
      </c>
      <c r="CDA20">
        <v>0.2</v>
      </c>
      <c r="CDB20">
        <v>0</v>
      </c>
      <c r="CDC20">
        <v>0</v>
      </c>
      <c r="CDD20">
        <v>0</v>
      </c>
      <c r="CDE20">
        <v>0</v>
      </c>
      <c r="CDF20">
        <v>0.2</v>
      </c>
      <c r="CDG20">
        <v>0.2</v>
      </c>
      <c r="CDH20">
        <v>0.2</v>
      </c>
      <c r="CDI20">
        <v>0</v>
      </c>
      <c r="CDJ20">
        <v>0.2</v>
      </c>
      <c r="CDK20">
        <v>0</v>
      </c>
      <c r="CDL20">
        <v>0.2</v>
      </c>
      <c r="CDM20">
        <v>0.2</v>
      </c>
      <c r="CDN20">
        <v>0.2</v>
      </c>
      <c r="CDO20">
        <v>0.2</v>
      </c>
      <c r="CDP20">
        <v>0.2</v>
      </c>
      <c r="CDQ20">
        <v>0.2</v>
      </c>
      <c r="CDR20">
        <v>0</v>
      </c>
      <c r="CDS20">
        <v>0.2</v>
      </c>
      <c r="CDT20">
        <v>0.2</v>
      </c>
      <c r="CDU20">
        <v>0</v>
      </c>
      <c r="CDV20">
        <v>0</v>
      </c>
      <c r="CDW20">
        <v>0.2</v>
      </c>
      <c r="CDX20">
        <v>0</v>
      </c>
      <c r="CDY20">
        <v>0</v>
      </c>
      <c r="CDZ20">
        <v>0.2</v>
      </c>
      <c r="CEA20">
        <v>0.2</v>
      </c>
      <c r="CEB20">
        <v>0</v>
      </c>
      <c r="CEC20">
        <v>0</v>
      </c>
      <c r="CED20">
        <v>0</v>
      </c>
      <c r="CEE20">
        <v>0.2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0.2</v>
      </c>
      <c r="CEL20">
        <v>0.2</v>
      </c>
      <c r="CEM20">
        <v>0</v>
      </c>
      <c r="CEN20">
        <v>0</v>
      </c>
      <c r="CEO20">
        <v>0</v>
      </c>
      <c r="CEP20">
        <v>0.2</v>
      </c>
      <c r="CEQ20">
        <v>0</v>
      </c>
      <c r="CER20">
        <v>0.2</v>
      </c>
      <c r="CES20">
        <v>0.2</v>
      </c>
      <c r="CET20">
        <v>0.2</v>
      </c>
      <c r="CEU20">
        <v>0.2</v>
      </c>
      <c r="CEV20">
        <v>0</v>
      </c>
      <c r="CEW20">
        <v>0.2</v>
      </c>
      <c r="CEX20">
        <v>0</v>
      </c>
      <c r="CEY20">
        <v>0</v>
      </c>
      <c r="CEZ20">
        <v>0</v>
      </c>
      <c r="CFA20">
        <v>0.2</v>
      </c>
      <c r="CFB20">
        <v>0</v>
      </c>
      <c r="CFC20">
        <v>0</v>
      </c>
      <c r="CFD20">
        <v>0.2</v>
      </c>
      <c r="CFE20">
        <v>0.2</v>
      </c>
      <c r="CFF20">
        <v>0</v>
      </c>
      <c r="CFG20">
        <v>0</v>
      </c>
      <c r="CFH20">
        <v>0.2</v>
      </c>
      <c r="CFI20">
        <v>0</v>
      </c>
      <c r="CFJ20">
        <v>0.2</v>
      </c>
      <c r="CFK20">
        <v>0.2</v>
      </c>
      <c r="CFL20">
        <v>0.2</v>
      </c>
      <c r="CFM20">
        <v>0.2</v>
      </c>
      <c r="CFN20">
        <v>0.2</v>
      </c>
      <c r="CFO20">
        <v>0</v>
      </c>
      <c r="CFP20">
        <v>0.2</v>
      </c>
      <c r="CFQ20">
        <v>0</v>
      </c>
      <c r="CFR20">
        <v>0</v>
      </c>
      <c r="CFS20">
        <v>0</v>
      </c>
      <c r="CFT20">
        <v>0.2</v>
      </c>
      <c r="CFU20">
        <v>0</v>
      </c>
      <c r="CFV20">
        <v>0.2</v>
      </c>
      <c r="CFW20">
        <v>0</v>
      </c>
      <c r="CFX20">
        <v>0.2</v>
      </c>
      <c r="CFY20">
        <v>0</v>
      </c>
      <c r="CFZ20">
        <v>0</v>
      </c>
      <c r="CGA20">
        <v>0.2</v>
      </c>
      <c r="CGB20">
        <v>0</v>
      </c>
      <c r="CGC20">
        <v>0.2</v>
      </c>
      <c r="CGD20">
        <v>0.2</v>
      </c>
      <c r="CGE20">
        <v>0.2</v>
      </c>
      <c r="CGF20">
        <v>0.2</v>
      </c>
      <c r="CGG20">
        <v>0</v>
      </c>
      <c r="CGH20">
        <v>0</v>
      </c>
      <c r="CGI20">
        <v>0</v>
      </c>
      <c r="CGJ20">
        <v>0.2</v>
      </c>
      <c r="CGK20">
        <v>0.2</v>
      </c>
      <c r="CGL20">
        <v>0.2</v>
      </c>
      <c r="CGM20">
        <v>0.2</v>
      </c>
      <c r="CGN20">
        <v>0</v>
      </c>
      <c r="CGO20">
        <v>0</v>
      </c>
      <c r="CGP20">
        <v>0.2</v>
      </c>
      <c r="CGQ20">
        <v>0</v>
      </c>
      <c r="CGR20">
        <v>0.2</v>
      </c>
      <c r="CGS20">
        <v>0</v>
      </c>
      <c r="CGT20">
        <v>0.2</v>
      </c>
      <c r="CGU20">
        <v>0</v>
      </c>
      <c r="CGV20">
        <v>0.2</v>
      </c>
      <c r="CGW20">
        <v>0.2</v>
      </c>
      <c r="CGX20">
        <v>0</v>
      </c>
      <c r="CGY20">
        <v>0</v>
      </c>
      <c r="CGZ20">
        <v>0</v>
      </c>
      <c r="CHA20">
        <v>0.2</v>
      </c>
      <c r="CHB20">
        <v>0.2</v>
      </c>
      <c r="CHC20">
        <v>0</v>
      </c>
      <c r="CHD20">
        <v>0</v>
      </c>
      <c r="CHE20">
        <v>0</v>
      </c>
      <c r="CHF20">
        <v>0.2</v>
      </c>
      <c r="CHG20">
        <v>0.2</v>
      </c>
      <c r="CHH20">
        <v>0</v>
      </c>
      <c r="CHI20">
        <v>0</v>
      </c>
      <c r="CHJ20">
        <v>0</v>
      </c>
      <c r="CHK20">
        <v>0</v>
      </c>
      <c r="CHL20">
        <v>0.2</v>
      </c>
      <c r="CHM20">
        <v>0.2</v>
      </c>
      <c r="CHN20">
        <v>0</v>
      </c>
      <c r="CHO20">
        <v>0</v>
      </c>
      <c r="CHP20">
        <v>0</v>
      </c>
      <c r="CHQ20">
        <v>0</v>
      </c>
      <c r="CHR20">
        <v>0.2</v>
      </c>
      <c r="CHS20">
        <v>0.2</v>
      </c>
      <c r="CHT20">
        <v>0.2</v>
      </c>
      <c r="CHU20">
        <v>0</v>
      </c>
      <c r="CHV20">
        <v>0.2</v>
      </c>
      <c r="CHW20">
        <v>0</v>
      </c>
      <c r="CHX20">
        <v>0.2</v>
      </c>
      <c r="CHY20">
        <v>0</v>
      </c>
      <c r="CHZ20">
        <v>0.2</v>
      </c>
      <c r="CIA20">
        <v>0.2</v>
      </c>
      <c r="CIB20">
        <v>0.2</v>
      </c>
      <c r="CIC20">
        <v>0.2</v>
      </c>
      <c r="CID20">
        <v>0.2</v>
      </c>
      <c r="CIE20">
        <v>0</v>
      </c>
      <c r="CIF20">
        <v>0</v>
      </c>
      <c r="CIG20">
        <v>0</v>
      </c>
      <c r="CIH20">
        <v>0.2</v>
      </c>
      <c r="CII20">
        <v>0</v>
      </c>
      <c r="CIJ20">
        <v>0.2</v>
      </c>
      <c r="CIK20">
        <v>0.2</v>
      </c>
      <c r="CIL20">
        <v>0</v>
      </c>
      <c r="CIM20">
        <v>0.2</v>
      </c>
      <c r="CIN20">
        <v>0</v>
      </c>
      <c r="CIO20">
        <v>0</v>
      </c>
      <c r="CIP20">
        <v>0</v>
      </c>
      <c r="CIQ20">
        <v>0</v>
      </c>
      <c r="CIR20">
        <v>0.2</v>
      </c>
      <c r="CIS20">
        <v>0</v>
      </c>
      <c r="CIT20">
        <v>0.2</v>
      </c>
      <c r="CIU20">
        <v>0</v>
      </c>
      <c r="CIV20">
        <v>0.2</v>
      </c>
      <c r="CIW20">
        <v>0</v>
      </c>
      <c r="CIX20">
        <v>0</v>
      </c>
      <c r="CIY20">
        <v>0.2</v>
      </c>
      <c r="CIZ20">
        <v>0.2</v>
      </c>
      <c r="CJA20">
        <v>0.2</v>
      </c>
      <c r="CJB20">
        <v>0</v>
      </c>
      <c r="CJC20">
        <v>0.2</v>
      </c>
      <c r="CJD20">
        <v>0</v>
      </c>
      <c r="CJE20">
        <v>0</v>
      </c>
      <c r="CJF20">
        <v>0.2</v>
      </c>
      <c r="CJG20">
        <v>0</v>
      </c>
      <c r="CJH20">
        <v>0.2</v>
      </c>
      <c r="CJI20">
        <v>0</v>
      </c>
      <c r="CJJ20">
        <v>0.2</v>
      </c>
      <c r="CJK20">
        <v>0.2</v>
      </c>
      <c r="CJL20">
        <v>0</v>
      </c>
      <c r="CJM20">
        <v>0.2</v>
      </c>
      <c r="CJN20">
        <v>0</v>
      </c>
      <c r="CJO20">
        <v>0.2</v>
      </c>
      <c r="CJP20">
        <v>0.2</v>
      </c>
      <c r="CJQ20">
        <v>0</v>
      </c>
      <c r="CJR20">
        <v>0</v>
      </c>
      <c r="CJS20">
        <v>0.2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0.2</v>
      </c>
      <c r="CJZ20">
        <v>0.2</v>
      </c>
      <c r="CKA20">
        <v>0.2</v>
      </c>
      <c r="CKB20">
        <v>0.2</v>
      </c>
      <c r="CKC20">
        <v>0</v>
      </c>
      <c r="CKD20">
        <v>0</v>
      </c>
      <c r="CKE20">
        <v>0.2</v>
      </c>
      <c r="CKF20">
        <v>0.2</v>
      </c>
      <c r="CKG20">
        <v>0.2</v>
      </c>
      <c r="CKH20">
        <v>0</v>
      </c>
      <c r="CKI20">
        <v>0.2</v>
      </c>
      <c r="CKJ20">
        <v>0</v>
      </c>
      <c r="CKK20">
        <v>0.2</v>
      </c>
      <c r="CKL20">
        <v>0</v>
      </c>
      <c r="CKM20">
        <v>0.2</v>
      </c>
      <c r="CKN20">
        <v>0.2</v>
      </c>
      <c r="CKO20">
        <v>0.2</v>
      </c>
      <c r="CKP20">
        <v>0</v>
      </c>
      <c r="CKQ20">
        <v>0</v>
      </c>
      <c r="CKR20">
        <v>0</v>
      </c>
      <c r="CKS20">
        <v>0.2</v>
      </c>
      <c r="CKT20">
        <v>0.2</v>
      </c>
      <c r="CKU20">
        <v>0</v>
      </c>
      <c r="CKV20">
        <v>0.2</v>
      </c>
      <c r="CKW20">
        <v>0.2</v>
      </c>
      <c r="CKX20">
        <v>0</v>
      </c>
      <c r="CKY20">
        <v>0</v>
      </c>
      <c r="CKZ20">
        <v>0</v>
      </c>
      <c r="CLA20">
        <v>0</v>
      </c>
      <c r="CLB20">
        <v>0.2</v>
      </c>
      <c r="CLC20">
        <v>0</v>
      </c>
      <c r="CLD20">
        <v>0</v>
      </c>
      <c r="CLE20">
        <v>0.2</v>
      </c>
      <c r="CLF20">
        <v>0.2</v>
      </c>
      <c r="CLG20">
        <v>0</v>
      </c>
      <c r="CLH20">
        <v>0</v>
      </c>
      <c r="CLI20">
        <v>0</v>
      </c>
      <c r="CLJ20">
        <v>0.2</v>
      </c>
      <c r="CLK20">
        <v>0.2</v>
      </c>
      <c r="CLL20">
        <v>0.2</v>
      </c>
      <c r="CLM20">
        <v>0</v>
      </c>
      <c r="CLN20">
        <v>0.2</v>
      </c>
      <c r="CLO20">
        <v>0.2</v>
      </c>
      <c r="CLP20">
        <v>0.2</v>
      </c>
      <c r="CLQ20">
        <v>0</v>
      </c>
      <c r="CLR20">
        <v>0</v>
      </c>
      <c r="CLS20">
        <v>0</v>
      </c>
      <c r="CLT20">
        <v>0</v>
      </c>
      <c r="CLU20">
        <v>0.2</v>
      </c>
      <c r="CLV20">
        <v>0</v>
      </c>
      <c r="CLW20">
        <v>0</v>
      </c>
      <c r="CLX20">
        <v>0</v>
      </c>
      <c r="CLY20">
        <v>0</v>
      </c>
      <c r="CLZ20">
        <v>0.2</v>
      </c>
      <c r="CMA20">
        <v>0.2</v>
      </c>
      <c r="CMB20">
        <v>0</v>
      </c>
      <c r="CMC20">
        <v>0</v>
      </c>
      <c r="CMD20">
        <v>0</v>
      </c>
      <c r="CME20">
        <v>0.2</v>
      </c>
      <c r="CMF20">
        <v>0.2</v>
      </c>
      <c r="CMG20">
        <v>0</v>
      </c>
      <c r="CMH20">
        <v>0</v>
      </c>
      <c r="CMI20">
        <v>0.2</v>
      </c>
      <c r="CMJ20">
        <v>0.2</v>
      </c>
      <c r="CMK20">
        <v>0</v>
      </c>
      <c r="CML20">
        <v>0.2</v>
      </c>
      <c r="CMM20">
        <v>0</v>
      </c>
      <c r="CMN20">
        <v>0.2</v>
      </c>
      <c r="CMO20">
        <v>0.2</v>
      </c>
      <c r="CMP20">
        <v>0.2</v>
      </c>
      <c r="CMQ20">
        <v>0</v>
      </c>
      <c r="CMR20">
        <v>0.2</v>
      </c>
      <c r="CMS20">
        <v>0</v>
      </c>
      <c r="CMT20">
        <v>0</v>
      </c>
      <c r="CMU20">
        <v>0.2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0.2</v>
      </c>
      <c r="CNC20">
        <v>0</v>
      </c>
      <c r="CND20">
        <v>0</v>
      </c>
      <c r="CNE20">
        <v>0</v>
      </c>
      <c r="CNF20">
        <v>0</v>
      </c>
      <c r="CNG20">
        <v>0.2</v>
      </c>
      <c r="CNH20">
        <v>0</v>
      </c>
      <c r="CNI20">
        <v>0</v>
      </c>
      <c r="CNJ20">
        <v>0.2</v>
      </c>
      <c r="CNK20">
        <v>0.2</v>
      </c>
      <c r="CNL20">
        <v>0.2</v>
      </c>
      <c r="CNM20">
        <v>0.2</v>
      </c>
      <c r="CNN20">
        <v>0.2</v>
      </c>
      <c r="CNO20">
        <v>0</v>
      </c>
      <c r="CNP20">
        <v>0.2</v>
      </c>
      <c r="CNQ20">
        <v>0.2</v>
      </c>
      <c r="CNR20">
        <v>0.2</v>
      </c>
      <c r="CNS20">
        <v>0.2</v>
      </c>
      <c r="CNT20">
        <v>0</v>
      </c>
      <c r="CNU20">
        <v>0</v>
      </c>
      <c r="CNV20">
        <v>0.2</v>
      </c>
      <c r="CNW20">
        <v>0.2</v>
      </c>
      <c r="CNX20">
        <v>0</v>
      </c>
      <c r="CNY20">
        <v>0.2</v>
      </c>
      <c r="CNZ20">
        <v>0</v>
      </c>
      <c r="COA20">
        <v>0</v>
      </c>
      <c r="COB20">
        <v>0</v>
      </c>
      <c r="COC20">
        <v>0</v>
      </c>
      <c r="COD20">
        <v>0.2</v>
      </c>
      <c r="COE20">
        <v>0.2</v>
      </c>
      <c r="COF20">
        <v>0</v>
      </c>
      <c r="COG20">
        <v>0</v>
      </c>
      <c r="COH20">
        <v>0.2</v>
      </c>
      <c r="COI20">
        <v>0</v>
      </c>
      <c r="COJ20">
        <v>0.2</v>
      </c>
      <c r="COK20">
        <v>0.2</v>
      </c>
      <c r="COL20">
        <v>0</v>
      </c>
      <c r="COM20">
        <v>0</v>
      </c>
      <c r="CON20">
        <v>0</v>
      </c>
      <c r="COO20">
        <v>0.2</v>
      </c>
      <c r="COP20">
        <v>0.2</v>
      </c>
      <c r="COQ20">
        <v>0</v>
      </c>
      <c r="COR20">
        <v>0</v>
      </c>
      <c r="COS20">
        <v>0.2</v>
      </c>
      <c r="COT20">
        <v>0.2</v>
      </c>
      <c r="COU20">
        <v>0.2</v>
      </c>
      <c r="COV20">
        <v>0</v>
      </c>
      <c r="COW20">
        <v>0.2</v>
      </c>
      <c r="COX20">
        <v>0.2</v>
      </c>
      <c r="COY20">
        <v>0.2</v>
      </c>
      <c r="COZ20">
        <v>0</v>
      </c>
      <c r="CPA20">
        <v>0</v>
      </c>
      <c r="CPB20">
        <v>0</v>
      </c>
      <c r="CPC20">
        <v>0.2</v>
      </c>
      <c r="CPD20">
        <v>0.2</v>
      </c>
      <c r="CPE20">
        <v>0.2</v>
      </c>
      <c r="CPF20">
        <v>0</v>
      </c>
      <c r="CPG20">
        <v>0.2</v>
      </c>
      <c r="CPH20">
        <v>0</v>
      </c>
      <c r="CPI20">
        <v>0</v>
      </c>
      <c r="CPJ20">
        <v>0.2</v>
      </c>
      <c r="CPK20">
        <v>0.2</v>
      </c>
      <c r="CPL20">
        <v>0.2</v>
      </c>
      <c r="CPM20">
        <v>0</v>
      </c>
      <c r="CPN20">
        <v>0</v>
      </c>
      <c r="CPO20">
        <v>0</v>
      </c>
      <c r="CPP20">
        <v>0.2</v>
      </c>
      <c r="CPQ20">
        <v>0</v>
      </c>
      <c r="CPR20">
        <v>0</v>
      </c>
      <c r="CPS20">
        <v>0.2</v>
      </c>
      <c r="CPT20">
        <v>0</v>
      </c>
      <c r="CPU20">
        <v>0.2</v>
      </c>
      <c r="CPV20">
        <v>0.2</v>
      </c>
      <c r="CPW20">
        <v>0.2</v>
      </c>
      <c r="CPX20">
        <v>0</v>
      </c>
      <c r="CPY20">
        <v>0</v>
      </c>
      <c r="CPZ20">
        <v>0.2</v>
      </c>
      <c r="CQA20">
        <v>0</v>
      </c>
      <c r="CQB20">
        <v>0</v>
      </c>
      <c r="CQC20">
        <v>0.2</v>
      </c>
      <c r="CQD20">
        <v>0.2</v>
      </c>
      <c r="CQE20">
        <v>0.2</v>
      </c>
      <c r="CQF20">
        <v>0.2</v>
      </c>
      <c r="CQG20">
        <v>0</v>
      </c>
      <c r="CQH20">
        <v>0.2</v>
      </c>
      <c r="CQI20">
        <v>0</v>
      </c>
      <c r="CQJ20">
        <v>0.2</v>
      </c>
      <c r="CQK20">
        <v>0.2</v>
      </c>
      <c r="CQL20">
        <v>0</v>
      </c>
      <c r="CQM20">
        <v>0</v>
      </c>
      <c r="CQN20">
        <v>0.2</v>
      </c>
      <c r="CQO20">
        <v>0.2</v>
      </c>
      <c r="CQP20">
        <v>0</v>
      </c>
      <c r="CQQ20">
        <v>0</v>
      </c>
      <c r="CQR20">
        <v>0.2</v>
      </c>
      <c r="CQS20">
        <v>0</v>
      </c>
      <c r="CQT20">
        <v>0.2</v>
      </c>
      <c r="CQU20">
        <v>0</v>
      </c>
      <c r="CQV20">
        <v>0</v>
      </c>
      <c r="CQW20">
        <v>0</v>
      </c>
      <c r="CQX20">
        <v>0</v>
      </c>
      <c r="CQY20">
        <v>0.2</v>
      </c>
      <c r="CQZ20">
        <v>0</v>
      </c>
      <c r="CRA20">
        <v>0.2</v>
      </c>
      <c r="CRB20">
        <v>0.2</v>
      </c>
      <c r="CRC20">
        <v>0.2</v>
      </c>
      <c r="CRD20">
        <v>0</v>
      </c>
      <c r="CRE20">
        <v>0.2</v>
      </c>
      <c r="CRF20">
        <v>0</v>
      </c>
      <c r="CRG20">
        <v>0</v>
      </c>
      <c r="CRH20">
        <v>0.2</v>
      </c>
      <c r="CRI20">
        <v>0</v>
      </c>
      <c r="CRJ20">
        <v>0.2</v>
      </c>
      <c r="CRK20">
        <v>0</v>
      </c>
      <c r="CRL20">
        <v>0.2</v>
      </c>
      <c r="CRM20">
        <v>0.2</v>
      </c>
      <c r="CRN20">
        <v>0.2</v>
      </c>
      <c r="CRO20">
        <v>0</v>
      </c>
      <c r="CRP20">
        <v>0.2</v>
      </c>
      <c r="CRQ20">
        <v>0.2</v>
      </c>
      <c r="CRR20">
        <v>0.2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0.2</v>
      </c>
      <c r="CRY20">
        <v>0.2</v>
      </c>
      <c r="CRZ20">
        <v>0.2</v>
      </c>
      <c r="CSA20">
        <v>0</v>
      </c>
      <c r="CSB20">
        <v>0.2</v>
      </c>
      <c r="CSC20">
        <v>0</v>
      </c>
      <c r="CSD20">
        <v>0.2</v>
      </c>
      <c r="CSE20">
        <v>0</v>
      </c>
      <c r="CSF20">
        <v>0.2</v>
      </c>
      <c r="CSG20">
        <v>0.2</v>
      </c>
      <c r="CSH20">
        <v>0.2</v>
      </c>
      <c r="CSI20">
        <v>0.2</v>
      </c>
      <c r="CSJ20">
        <v>0.2</v>
      </c>
      <c r="CSK20">
        <v>0</v>
      </c>
      <c r="CSL20">
        <v>0.2</v>
      </c>
      <c r="CSM20">
        <v>0.2</v>
      </c>
      <c r="CSN20">
        <v>0.2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0.2</v>
      </c>
      <c r="CSU20">
        <v>0.2</v>
      </c>
      <c r="CSV20">
        <v>0.2</v>
      </c>
      <c r="CSW20">
        <v>0.2</v>
      </c>
      <c r="CSX20">
        <v>0.2</v>
      </c>
      <c r="CSY20">
        <v>0.2</v>
      </c>
      <c r="CSZ20">
        <v>0</v>
      </c>
      <c r="CTA20">
        <v>0</v>
      </c>
      <c r="CTB20">
        <v>0.2</v>
      </c>
      <c r="CTC20">
        <v>0.2</v>
      </c>
      <c r="CTD20">
        <v>0</v>
      </c>
      <c r="CTE20">
        <v>0</v>
      </c>
      <c r="CTF20">
        <v>0.2</v>
      </c>
      <c r="CTG20">
        <v>0.2</v>
      </c>
      <c r="CTH20">
        <v>0</v>
      </c>
      <c r="CTI20">
        <v>0.2</v>
      </c>
      <c r="CTJ20">
        <v>0</v>
      </c>
      <c r="CTK20">
        <v>0</v>
      </c>
      <c r="CTL20">
        <v>0.2</v>
      </c>
      <c r="CTM20">
        <v>0</v>
      </c>
      <c r="CTN20">
        <v>0</v>
      </c>
      <c r="CTO20">
        <v>0</v>
      </c>
      <c r="CTP20">
        <v>0.2</v>
      </c>
      <c r="CTQ20">
        <v>0</v>
      </c>
      <c r="CTR20">
        <v>0</v>
      </c>
      <c r="CTS20">
        <v>0.2</v>
      </c>
      <c r="CTT20">
        <v>0.2</v>
      </c>
      <c r="CTU20">
        <v>0</v>
      </c>
      <c r="CTV20">
        <v>0.2</v>
      </c>
      <c r="CTW20">
        <v>0</v>
      </c>
      <c r="CTX20">
        <v>0</v>
      </c>
      <c r="CTY20">
        <v>0</v>
      </c>
      <c r="CTZ20">
        <v>0</v>
      </c>
      <c r="CUA20">
        <v>0.2</v>
      </c>
      <c r="CUB20">
        <v>0.2</v>
      </c>
      <c r="CUC20">
        <v>0</v>
      </c>
      <c r="CUD20">
        <v>0</v>
      </c>
      <c r="CUE20">
        <v>0</v>
      </c>
      <c r="CUF20">
        <v>0.2</v>
      </c>
      <c r="CUG20">
        <v>0.2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0.2</v>
      </c>
      <c r="CUO20">
        <v>0</v>
      </c>
      <c r="CUP20">
        <v>0.2</v>
      </c>
      <c r="CUQ20">
        <v>0.2</v>
      </c>
      <c r="CUR20">
        <v>0</v>
      </c>
      <c r="CUS20">
        <v>0.2</v>
      </c>
      <c r="CUT20">
        <v>0</v>
      </c>
      <c r="CUU20">
        <v>0.2</v>
      </c>
      <c r="CUV20">
        <v>0</v>
      </c>
      <c r="CUW20">
        <v>0.2</v>
      </c>
      <c r="CUX20">
        <v>0.2</v>
      </c>
      <c r="CUY20">
        <v>0.2</v>
      </c>
      <c r="CUZ20">
        <v>0</v>
      </c>
      <c r="CVA20">
        <v>0.2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0.2</v>
      </c>
      <c r="CVH20">
        <v>0</v>
      </c>
      <c r="CVI20">
        <v>0.2</v>
      </c>
      <c r="CVJ20">
        <v>0</v>
      </c>
      <c r="CVK20">
        <v>0</v>
      </c>
      <c r="CVL20">
        <v>0.2</v>
      </c>
      <c r="CVM20">
        <v>0</v>
      </c>
      <c r="CVN20">
        <v>0.2</v>
      </c>
      <c r="CVO20">
        <v>0.2</v>
      </c>
      <c r="CVP20">
        <v>0</v>
      </c>
      <c r="CVQ20">
        <v>0.2</v>
      </c>
      <c r="CVR20">
        <v>0.2</v>
      </c>
      <c r="CVS20">
        <v>0.2</v>
      </c>
      <c r="CVT20">
        <v>0.2</v>
      </c>
      <c r="CVU20">
        <v>0.2</v>
      </c>
      <c r="CVV20">
        <v>0.2</v>
      </c>
      <c r="CVW20">
        <v>0</v>
      </c>
      <c r="CVX20">
        <v>0</v>
      </c>
      <c r="CVY20">
        <v>0.2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0.2</v>
      </c>
      <c r="CWF20">
        <v>0</v>
      </c>
      <c r="CWG20">
        <v>0</v>
      </c>
      <c r="CWH20">
        <v>0</v>
      </c>
      <c r="CWI20">
        <v>0.2</v>
      </c>
      <c r="CWJ20">
        <v>0</v>
      </c>
      <c r="CWK20">
        <v>0.2</v>
      </c>
      <c r="CWL20">
        <v>0.2</v>
      </c>
      <c r="CWM20">
        <v>0</v>
      </c>
      <c r="CWN20">
        <v>0.2</v>
      </c>
      <c r="CWO20">
        <v>0.2</v>
      </c>
      <c r="CWP20">
        <v>0.2</v>
      </c>
      <c r="CWQ20">
        <v>0</v>
      </c>
      <c r="CWR20">
        <v>0</v>
      </c>
      <c r="CWS20">
        <v>0.2</v>
      </c>
      <c r="CWT20">
        <v>0.2</v>
      </c>
      <c r="CWU20">
        <v>0.2</v>
      </c>
      <c r="CWV20">
        <v>0.2</v>
      </c>
      <c r="CWW20">
        <v>0</v>
      </c>
      <c r="CWX20">
        <v>0.2</v>
      </c>
      <c r="CWY20">
        <v>0.2</v>
      </c>
      <c r="CWZ20">
        <v>0</v>
      </c>
      <c r="CXA20">
        <v>0</v>
      </c>
      <c r="CXB20">
        <v>0.2</v>
      </c>
      <c r="CXC20">
        <v>0.2</v>
      </c>
      <c r="CXD20">
        <v>0</v>
      </c>
      <c r="CXE20">
        <v>0.2</v>
      </c>
      <c r="CXF20">
        <v>0</v>
      </c>
      <c r="CXG20">
        <v>0.2</v>
      </c>
      <c r="CXH20">
        <v>0.2</v>
      </c>
      <c r="CXI20">
        <v>0</v>
      </c>
      <c r="CXJ20">
        <v>0.2</v>
      </c>
      <c r="CXK20">
        <v>0.2</v>
      </c>
      <c r="CXL20">
        <v>0</v>
      </c>
      <c r="CXM20">
        <v>0</v>
      </c>
      <c r="CXN20">
        <v>0.2</v>
      </c>
      <c r="CXO20">
        <v>0</v>
      </c>
      <c r="CXP20">
        <v>0.2</v>
      </c>
      <c r="CXQ20">
        <v>0.2</v>
      </c>
      <c r="CXR20">
        <v>0</v>
      </c>
      <c r="CXS20">
        <v>0.2</v>
      </c>
      <c r="CXT20">
        <v>0.2</v>
      </c>
      <c r="CXU20">
        <v>0.2</v>
      </c>
      <c r="CXV20">
        <v>0.2</v>
      </c>
      <c r="CXW20">
        <v>0</v>
      </c>
      <c r="CXX20">
        <v>0</v>
      </c>
      <c r="CXY20">
        <v>0.2</v>
      </c>
      <c r="CXZ20">
        <v>0</v>
      </c>
      <c r="CYA20">
        <v>0</v>
      </c>
      <c r="CYB20">
        <v>0</v>
      </c>
      <c r="CYC20">
        <v>0</v>
      </c>
      <c r="CYD20">
        <v>0.2</v>
      </c>
      <c r="CYE20">
        <v>0.2</v>
      </c>
      <c r="CYF20">
        <v>0</v>
      </c>
      <c r="CYG20">
        <v>0</v>
      </c>
      <c r="CYH20">
        <v>0.2</v>
      </c>
      <c r="CYI20">
        <v>0.2</v>
      </c>
      <c r="CYJ20">
        <v>0.2</v>
      </c>
      <c r="CYK20">
        <v>0.2</v>
      </c>
      <c r="CYL20">
        <v>0.2</v>
      </c>
      <c r="CYM20">
        <v>0.2</v>
      </c>
      <c r="CYN20">
        <v>0</v>
      </c>
      <c r="CYO20">
        <v>0</v>
      </c>
      <c r="CYP20">
        <v>0.2</v>
      </c>
      <c r="CYQ20">
        <v>0</v>
      </c>
      <c r="CYR20">
        <v>0.2</v>
      </c>
      <c r="CYS20">
        <v>0</v>
      </c>
      <c r="CYT20">
        <v>0.2</v>
      </c>
      <c r="CYU20">
        <v>0.2</v>
      </c>
      <c r="CYV20">
        <v>0.2</v>
      </c>
      <c r="CYW20">
        <v>0</v>
      </c>
      <c r="CYX20">
        <v>0</v>
      </c>
      <c r="CYY20">
        <v>0.2</v>
      </c>
      <c r="CYZ20">
        <v>0.2</v>
      </c>
      <c r="CZA20">
        <v>0.2</v>
      </c>
      <c r="CZB20">
        <v>0.2</v>
      </c>
      <c r="CZC20">
        <v>0</v>
      </c>
      <c r="CZD20">
        <v>0.2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0.2</v>
      </c>
      <c r="CZK20">
        <v>0</v>
      </c>
      <c r="CZL20">
        <v>0</v>
      </c>
      <c r="CZM20">
        <v>0.2</v>
      </c>
      <c r="CZN20">
        <v>0.2</v>
      </c>
      <c r="CZO20">
        <v>0.2</v>
      </c>
      <c r="CZP20">
        <v>0.2</v>
      </c>
      <c r="CZQ20">
        <v>0.2</v>
      </c>
      <c r="CZR20">
        <v>0</v>
      </c>
      <c r="CZS20">
        <v>0.2</v>
      </c>
      <c r="CZT20">
        <v>0.2</v>
      </c>
      <c r="CZU20">
        <v>0</v>
      </c>
      <c r="CZV20">
        <v>0.2</v>
      </c>
      <c r="CZW20">
        <v>0</v>
      </c>
      <c r="CZX20">
        <v>0.2</v>
      </c>
      <c r="CZY20">
        <v>0</v>
      </c>
      <c r="CZZ20">
        <v>0.2</v>
      </c>
      <c r="DAA20">
        <v>0.2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0.2</v>
      </c>
      <c r="DAH20">
        <v>0</v>
      </c>
      <c r="DAI20">
        <v>0</v>
      </c>
      <c r="DAJ20">
        <v>0.2</v>
      </c>
      <c r="DAK20">
        <v>0</v>
      </c>
      <c r="DAL20">
        <v>0.2</v>
      </c>
      <c r="DAM20">
        <v>0</v>
      </c>
      <c r="DAN20">
        <v>0.2</v>
      </c>
      <c r="DAO20">
        <v>0.2</v>
      </c>
      <c r="DAP20">
        <v>0.2</v>
      </c>
      <c r="DAQ20">
        <v>0</v>
      </c>
      <c r="DAR20">
        <v>0.2</v>
      </c>
      <c r="DAS20">
        <v>0</v>
      </c>
      <c r="DAT20">
        <v>0</v>
      </c>
      <c r="DAU20">
        <v>0.2</v>
      </c>
      <c r="DAV20">
        <v>0.2</v>
      </c>
      <c r="DAW20">
        <v>0</v>
      </c>
      <c r="DAX20">
        <v>0</v>
      </c>
      <c r="DAY20">
        <v>0.2</v>
      </c>
      <c r="DAZ20">
        <v>0</v>
      </c>
      <c r="DBA20">
        <v>0.2</v>
      </c>
      <c r="DBB20">
        <v>0</v>
      </c>
      <c r="DBC20">
        <v>0.2</v>
      </c>
      <c r="DBD20">
        <v>0</v>
      </c>
      <c r="DBE20">
        <v>0.2</v>
      </c>
      <c r="DBF20">
        <v>0</v>
      </c>
      <c r="DBG20">
        <v>0.2</v>
      </c>
      <c r="DBH20">
        <v>0</v>
      </c>
      <c r="DBI20">
        <v>0.2</v>
      </c>
      <c r="DBJ20">
        <v>0.2</v>
      </c>
      <c r="DBK20">
        <v>0.2</v>
      </c>
      <c r="DBL20">
        <v>0</v>
      </c>
      <c r="DBM20">
        <v>0.2</v>
      </c>
      <c r="DBN20">
        <v>0.2</v>
      </c>
      <c r="DBO20">
        <v>0</v>
      </c>
      <c r="DBP20">
        <v>0</v>
      </c>
      <c r="DBQ20">
        <v>0</v>
      </c>
      <c r="DBR20">
        <v>0.2</v>
      </c>
      <c r="DBS20">
        <v>0.2</v>
      </c>
      <c r="DBT20">
        <v>0</v>
      </c>
      <c r="DBU20">
        <v>0.2</v>
      </c>
      <c r="DBV20">
        <v>0</v>
      </c>
      <c r="DBW20">
        <v>0.2</v>
      </c>
      <c r="DBX20">
        <v>0.2</v>
      </c>
      <c r="DBY20">
        <v>0.2</v>
      </c>
      <c r="DBZ20">
        <v>0</v>
      </c>
      <c r="DCA20">
        <v>0.2</v>
      </c>
      <c r="DCB20">
        <v>0</v>
      </c>
      <c r="DCC20">
        <v>0.2</v>
      </c>
      <c r="DCD20">
        <v>0</v>
      </c>
      <c r="DCE20">
        <v>0</v>
      </c>
      <c r="DCF20">
        <v>0</v>
      </c>
      <c r="DCG20">
        <v>0.2</v>
      </c>
      <c r="DCH20">
        <v>0.2</v>
      </c>
      <c r="DCI20">
        <v>0</v>
      </c>
      <c r="DCJ20">
        <v>0.2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0.2</v>
      </c>
      <c r="DCS20">
        <v>0</v>
      </c>
      <c r="DCT20">
        <v>0.2</v>
      </c>
      <c r="DCU20">
        <v>0</v>
      </c>
      <c r="DCV20">
        <v>0.2</v>
      </c>
      <c r="DCW20">
        <v>0</v>
      </c>
      <c r="DCX20">
        <v>0.2</v>
      </c>
      <c r="DCY20">
        <v>0</v>
      </c>
      <c r="DCZ20">
        <v>0.2</v>
      </c>
      <c r="DDA20">
        <v>0.2</v>
      </c>
      <c r="DDB20">
        <v>0</v>
      </c>
      <c r="DDC20">
        <v>0</v>
      </c>
      <c r="DDD20">
        <v>0.2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0.2</v>
      </c>
      <c r="DDK20">
        <v>0.2</v>
      </c>
      <c r="DDL20">
        <v>0.2</v>
      </c>
      <c r="DDM20">
        <v>0.2</v>
      </c>
      <c r="DDN20">
        <v>0.2</v>
      </c>
      <c r="DDO20">
        <v>0.2</v>
      </c>
      <c r="DDP20">
        <v>0.2</v>
      </c>
      <c r="DDQ20">
        <v>0.2</v>
      </c>
      <c r="DDR20">
        <v>0</v>
      </c>
      <c r="DDS20">
        <v>0</v>
      </c>
      <c r="DDT20">
        <v>0.2</v>
      </c>
      <c r="DDU20">
        <v>0.2</v>
      </c>
      <c r="DDV20">
        <v>0.2</v>
      </c>
      <c r="DDW20">
        <v>0</v>
      </c>
      <c r="DDX20">
        <v>0.2</v>
      </c>
      <c r="DDY20">
        <v>0.2</v>
      </c>
      <c r="DDZ20">
        <v>0.2</v>
      </c>
      <c r="DEA20">
        <v>0</v>
      </c>
      <c r="DEB20">
        <v>0</v>
      </c>
      <c r="DEC20">
        <v>0.2</v>
      </c>
      <c r="DED20">
        <v>0</v>
      </c>
      <c r="DEE20">
        <v>0.2</v>
      </c>
      <c r="DEF20">
        <v>0.2</v>
      </c>
      <c r="DEG20">
        <v>0.2</v>
      </c>
      <c r="DEH20">
        <v>0</v>
      </c>
      <c r="DEI20">
        <v>0</v>
      </c>
      <c r="DEJ20">
        <v>0</v>
      </c>
      <c r="DEK20">
        <v>0.2</v>
      </c>
      <c r="DEL20">
        <v>0.2</v>
      </c>
      <c r="DEM20">
        <v>0.2</v>
      </c>
      <c r="DEN20">
        <v>0</v>
      </c>
      <c r="DEO20">
        <v>0</v>
      </c>
      <c r="DEP20">
        <v>0</v>
      </c>
      <c r="DEQ20">
        <v>0</v>
      </c>
      <c r="DER20">
        <v>0</v>
      </c>
      <c r="DES20">
        <v>0.2</v>
      </c>
      <c r="DET20">
        <v>0.2</v>
      </c>
      <c r="DEU20">
        <v>0.2</v>
      </c>
      <c r="DEV20">
        <v>0.2</v>
      </c>
      <c r="DEW20">
        <v>0</v>
      </c>
      <c r="DEX20">
        <v>0</v>
      </c>
      <c r="DEY20">
        <v>0.2</v>
      </c>
      <c r="DEZ20">
        <v>0.2</v>
      </c>
      <c r="DFA20">
        <v>0</v>
      </c>
      <c r="DFB20">
        <v>0</v>
      </c>
      <c r="DFC20">
        <v>0</v>
      </c>
      <c r="DFD20">
        <v>0.2</v>
      </c>
      <c r="DFE20">
        <v>0</v>
      </c>
      <c r="DFF20">
        <v>0</v>
      </c>
      <c r="DFG20">
        <v>0.2</v>
      </c>
      <c r="DFH20">
        <v>0.2</v>
      </c>
      <c r="DFI20">
        <v>0</v>
      </c>
      <c r="DFJ20">
        <v>0</v>
      </c>
      <c r="DFK20">
        <v>0.2</v>
      </c>
      <c r="DFL20">
        <v>0.2</v>
      </c>
      <c r="DFM20">
        <v>0</v>
      </c>
      <c r="DFN20">
        <v>0.2</v>
      </c>
      <c r="DFO20">
        <v>0.2</v>
      </c>
      <c r="DFP20">
        <v>0</v>
      </c>
      <c r="DFQ20">
        <v>0.2</v>
      </c>
      <c r="DFR20">
        <v>0.2</v>
      </c>
      <c r="DFS20">
        <v>0</v>
      </c>
      <c r="DFT20">
        <v>0.2</v>
      </c>
      <c r="DFU20">
        <v>0</v>
      </c>
      <c r="DFV20">
        <v>0.2</v>
      </c>
      <c r="DFW20">
        <v>0</v>
      </c>
      <c r="DFX20">
        <v>0.2</v>
      </c>
      <c r="DFY20">
        <v>0.2</v>
      </c>
      <c r="DFZ20">
        <v>0</v>
      </c>
      <c r="DGA20">
        <v>0</v>
      </c>
      <c r="DGB20">
        <v>0.2</v>
      </c>
      <c r="DGC20">
        <v>0.2</v>
      </c>
      <c r="DGD20">
        <v>0.2</v>
      </c>
      <c r="DGE20">
        <v>0</v>
      </c>
      <c r="DGF20">
        <v>0</v>
      </c>
      <c r="DGG20">
        <v>0</v>
      </c>
      <c r="DGH20">
        <v>0.2</v>
      </c>
      <c r="DGI20">
        <v>0.2</v>
      </c>
      <c r="DGJ20">
        <v>0</v>
      </c>
      <c r="DGK20">
        <v>0</v>
      </c>
      <c r="DGL20">
        <v>0.2</v>
      </c>
      <c r="DGM20">
        <v>0.2</v>
      </c>
      <c r="DGN20">
        <v>0</v>
      </c>
      <c r="DGO20">
        <v>0.2</v>
      </c>
      <c r="DGP20">
        <v>0.2</v>
      </c>
      <c r="DGQ20">
        <v>0.2</v>
      </c>
      <c r="DGR20">
        <v>0.2</v>
      </c>
      <c r="DGS20">
        <v>0</v>
      </c>
      <c r="DGT20">
        <v>0.2</v>
      </c>
      <c r="DGU20">
        <v>0</v>
      </c>
      <c r="DGV20">
        <v>0.2</v>
      </c>
      <c r="DGW20">
        <v>0.2</v>
      </c>
      <c r="DGX20">
        <v>0.2</v>
      </c>
      <c r="DGY20">
        <v>0.2</v>
      </c>
      <c r="DGZ20">
        <v>0</v>
      </c>
      <c r="DHA20">
        <v>0.2</v>
      </c>
      <c r="DHB20">
        <v>0.2</v>
      </c>
      <c r="DHC20">
        <v>0</v>
      </c>
      <c r="DHD20">
        <v>0</v>
      </c>
      <c r="DHE20">
        <v>0.2</v>
      </c>
      <c r="DHF20">
        <v>0.2</v>
      </c>
      <c r="DHG20">
        <v>0</v>
      </c>
      <c r="DHH20">
        <v>0.2</v>
      </c>
      <c r="DHI20">
        <v>0</v>
      </c>
      <c r="DHJ20">
        <v>0</v>
      </c>
      <c r="DHK20">
        <v>0</v>
      </c>
      <c r="DHL20">
        <v>0.2</v>
      </c>
      <c r="DHM20">
        <v>0.2</v>
      </c>
      <c r="DHN20">
        <v>0</v>
      </c>
      <c r="DHO20">
        <v>0</v>
      </c>
      <c r="DHP20">
        <v>0.2</v>
      </c>
      <c r="DHQ20">
        <v>0.2</v>
      </c>
      <c r="DHR20">
        <v>0.2</v>
      </c>
      <c r="DHS20">
        <v>0.2</v>
      </c>
      <c r="DHT20">
        <v>0</v>
      </c>
      <c r="DHU20">
        <v>0</v>
      </c>
      <c r="DHV20">
        <v>0</v>
      </c>
      <c r="DHW20">
        <v>0.2</v>
      </c>
      <c r="DHX20">
        <v>0.2</v>
      </c>
      <c r="DHY20">
        <v>0</v>
      </c>
      <c r="DHZ20">
        <v>0</v>
      </c>
      <c r="DIA20">
        <v>0.2</v>
      </c>
      <c r="DIB20">
        <v>0.2</v>
      </c>
      <c r="DIC20">
        <v>0.2</v>
      </c>
      <c r="DID20">
        <v>0.2</v>
      </c>
      <c r="DIE20">
        <v>0</v>
      </c>
      <c r="DIF20">
        <v>0</v>
      </c>
      <c r="DIG20">
        <v>0</v>
      </c>
      <c r="DIH20">
        <v>0</v>
      </c>
      <c r="DII20">
        <v>0.2</v>
      </c>
      <c r="DIJ20">
        <v>0</v>
      </c>
      <c r="DIK20">
        <v>0.2</v>
      </c>
      <c r="DIL20">
        <v>0</v>
      </c>
      <c r="DIM20">
        <v>0</v>
      </c>
      <c r="DIN20">
        <v>0.2</v>
      </c>
      <c r="DIO20">
        <v>0</v>
      </c>
      <c r="DIP20">
        <v>0.2</v>
      </c>
      <c r="DIQ20">
        <v>0.2</v>
      </c>
      <c r="DIR20">
        <v>0.2</v>
      </c>
      <c r="DIS20">
        <v>0.2</v>
      </c>
      <c r="DIT20">
        <v>0.2</v>
      </c>
      <c r="DIU20">
        <v>0.2</v>
      </c>
      <c r="DIV20">
        <v>0.2</v>
      </c>
      <c r="DIW20">
        <v>0.2</v>
      </c>
      <c r="DIX20">
        <v>0.2</v>
      </c>
      <c r="DIY20">
        <v>0.2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0.2</v>
      </c>
      <c r="DJG20">
        <v>0</v>
      </c>
      <c r="DJH20">
        <v>0</v>
      </c>
      <c r="DJI20">
        <v>0.2</v>
      </c>
      <c r="DJJ20">
        <v>0</v>
      </c>
      <c r="DJK20">
        <v>0.2</v>
      </c>
      <c r="DJL20">
        <v>0.2</v>
      </c>
      <c r="DJM20">
        <v>0.2</v>
      </c>
      <c r="DJN20">
        <v>0.2</v>
      </c>
      <c r="DJO20">
        <v>0.2</v>
      </c>
      <c r="DJP20">
        <v>0</v>
      </c>
      <c r="DJQ20">
        <v>0</v>
      </c>
      <c r="DJR20">
        <v>0</v>
      </c>
      <c r="DJS20">
        <v>0.2</v>
      </c>
      <c r="DJT20">
        <v>0.2</v>
      </c>
      <c r="DJU20">
        <v>0.2</v>
      </c>
      <c r="DJV20">
        <v>0</v>
      </c>
      <c r="DJW20">
        <v>0</v>
      </c>
      <c r="DJX20">
        <v>0</v>
      </c>
      <c r="DJY20">
        <v>0.2</v>
      </c>
      <c r="DJZ20">
        <v>0</v>
      </c>
      <c r="DKA20">
        <v>0.2</v>
      </c>
      <c r="DKB20">
        <v>0.2</v>
      </c>
      <c r="DKC20">
        <v>0.2</v>
      </c>
      <c r="DKD20">
        <v>0</v>
      </c>
      <c r="DKE20">
        <v>0.2</v>
      </c>
      <c r="DKF20">
        <v>0</v>
      </c>
      <c r="DKG20">
        <v>0</v>
      </c>
      <c r="DKH20">
        <v>0</v>
      </c>
      <c r="DKI20">
        <v>0.2</v>
      </c>
      <c r="DKJ20">
        <v>0.2</v>
      </c>
      <c r="DKK20">
        <v>0.2</v>
      </c>
      <c r="DKL20">
        <v>0.2</v>
      </c>
      <c r="DKM20">
        <v>0.2</v>
      </c>
      <c r="DKN20">
        <v>0</v>
      </c>
      <c r="DKO20">
        <v>0</v>
      </c>
      <c r="DKP20">
        <v>0.2</v>
      </c>
      <c r="DKQ20">
        <v>0.2</v>
      </c>
      <c r="DKR20">
        <v>0</v>
      </c>
      <c r="DKS20">
        <v>0</v>
      </c>
      <c r="DKT20">
        <v>0</v>
      </c>
      <c r="DKU20">
        <v>0.2</v>
      </c>
      <c r="DKV20">
        <v>0</v>
      </c>
      <c r="DKW20">
        <v>0</v>
      </c>
      <c r="DKX20">
        <v>0.2</v>
      </c>
      <c r="DKY20">
        <v>0</v>
      </c>
      <c r="DKZ20">
        <v>0</v>
      </c>
      <c r="DLA20">
        <v>0</v>
      </c>
      <c r="DLB20">
        <v>0.2</v>
      </c>
      <c r="DLC20">
        <v>0</v>
      </c>
      <c r="DLD20">
        <v>0</v>
      </c>
      <c r="DLE20">
        <v>0</v>
      </c>
      <c r="DLF20">
        <v>0</v>
      </c>
      <c r="DLG20">
        <v>0.2</v>
      </c>
      <c r="DLH20">
        <v>0.2</v>
      </c>
      <c r="DLI20">
        <v>0.2</v>
      </c>
      <c r="DLJ20">
        <v>0.2</v>
      </c>
      <c r="DLK20">
        <v>0.2</v>
      </c>
      <c r="DLL20">
        <v>0.2</v>
      </c>
      <c r="DLM20">
        <v>0.2</v>
      </c>
      <c r="DLN20">
        <v>0</v>
      </c>
      <c r="DLO20">
        <v>0</v>
      </c>
      <c r="DLP20">
        <v>0</v>
      </c>
      <c r="DLQ20">
        <v>0</v>
      </c>
      <c r="DLR20">
        <v>0.2</v>
      </c>
      <c r="DLS20">
        <v>0</v>
      </c>
      <c r="DLT20">
        <v>0</v>
      </c>
      <c r="DLU20">
        <v>0.2</v>
      </c>
      <c r="DLV20">
        <v>0</v>
      </c>
      <c r="DLW20">
        <v>0</v>
      </c>
      <c r="DLX20">
        <v>0</v>
      </c>
      <c r="DLY20">
        <v>0.2</v>
      </c>
      <c r="DLZ20">
        <v>0</v>
      </c>
      <c r="DMA20">
        <v>0</v>
      </c>
      <c r="DMB20">
        <v>0.2</v>
      </c>
      <c r="DMC20">
        <v>0.2</v>
      </c>
      <c r="DMD20">
        <v>0.2</v>
      </c>
      <c r="DME20">
        <v>0</v>
      </c>
      <c r="DMF20">
        <v>0</v>
      </c>
      <c r="DMG20">
        <v>0.2</v>
      </c>
      <c r="DMH20">
        <v>0</v>
      </c>
      <c r="DMI20">
        <v>0.2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0.2</v>
      </c>
      <c r="DMQ20">
        <v>0.2</v>
      </c>
      <c r="DMR20">
        <v>0</v>
      </c>
      <c r="DMS20">
        <v>0.2</v>
      </c>
      <c r="DMT20">
        <v>0</v>
      </c>
      <c r="DMU20">
        <v>0</v>
      </c>
      <c r="DMV20">
        <v>0.2</v>
      </c>
      <c r="DMW20">
        <v>0</v>
      </c>
      <c r="DMX20">
        <v>0</v>
      </c>
      <c r="DMY20">
        <v>0.2</v>
      </c>
      <c r="DMZ20">
        <v>0</v>
      </c>
      <c r="DNA20">
        <v>0</v>
      </c>
      <c r="DNB20">
        <v>0</v>
      </c>
      <c r="DNC20">
        <v>0.2</v>
      </c>
      <c r="DND20">
        <v>0.2</v>
      </c>
      <c r="DNE20">
        <v>0</v>
      </c>
      <c r="DNF20">
        <v>0</v>
      </c>
      <c r="DNG20">
        <v>0.2</v>
      </c>
      <c r="DNH20">
        <v>0.2</v>
      </c>
      <c r="DNI20">
        <v>0</v>
      </c>
      <c r="DNJ20">
        <v>0.2</v>
      </c>
      <c r="DNK20">
        <v>0.2</v>
      </c>
      <c r="DNL20">
        <v>0.2</v>
      </c>
      <c r="DNM20">
        <v>0</v>
      </c>
      <c r="DNN20">
        <v>0</v>
      </c>
      <c r="DNO20">
        <v>0.2</v>
      </c>
      <c r="DNP20">
        <v>0.2</v>
      </c>
      <c r="DNQ20">
        <v>0.2</v>
      </c>
      <c r="DNR20">
        <v>0</v>
      </c>
      <c r="DNS20">
        <v>0</v>
      </c>
      <c r="DNT20">
        <v>0.2</v>
      </c>
      <c r="DNU20">
        <v>0.2</v>
      </c>
      <c r="DNV20">
        <v>0</v>
      </c>
      <c r="DNW20">
        <v>0</v>
      </c>
      <c r="DNX20">
        <v>0</v>
      </c>
      <c r="DNY20">
        <v>0.2</v>
      </c>
      <c r="DNZ20">
        <v>0.2</v>
      </c>
      <c r="DOA20">
        <v>0</v>
      </c>
      <c r="DOB20">
        <v>0</v>
      </c>
      <c r="DOC20">
        <v>0.2</v>
      </c>
      <c r="DOD20">
        <v>0.2</v>
      </c>
      <c r="DOE20">
        <v>0</v>
      </c>
      <c r="DOF20">
        <v>0.2</v>
      </c>
      <c r="DOG20">
        <v>0</v>
      </c>
      <c r="DOH20">
        <v>0</v>
      </c>
      <c r="DOI20">
        <v>0.2</v>
      </c>
      <c r="DOJ20">
        <v>0</v>
      </c>
      <c r="DOK20">
        <v>0</v>
      </c>
      <c r="DOL20">
        <v>0.2</v>
      </c>
      <c r="DOM20">
        <v>0</v>
      </c>
      <c r="DON20">
        <v>0</v>
      </c>
      <c r="DOO20">
        <v>0</v>
      </c>
      <c r="DOP20">
        <v>0.2</v>
      </c>
      <c r="DOQ20">
        <v>0.2</v>
      </c>
      <c r="DOR20">
        <v>0</v>
      </c>
      <c r="DOS20">
        <v>0.2</v>
      </c>
      <c r="DOT20">
        <v>0</v>
      </c>
      <c r="DOU20">
        <v>0</v>
      </c>
      <c r="DOV20">
        <v>0.2</v>
      </c>
      <c r="DOW20">
        <v>0</v>
      </c>
      <c r="DOX20">
        <v>0.2</v>
      </c>
      <c r="DOY20">
        <v>0.2</v>
      </c>
      <c r="DOZ20">
        <v>0.2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0.2</v>
      </c>
      <c r="DPG20">
        <v>0</v>
      </c>
      <c r="DPH20">
        <v>0.2</v>
      </c>
      <c r="DPI20">
        <v>0.2</v>
      </c>
      <c r="DPJ20">
        <v>0</v>
      </c>
      <c r="DPK20">
        <v>0</v>
      </c>
      <c r="DPL20">
        <v>0.2</v>
      </c>
      <c r="DPM20">
        <v>0.2</v>
      </c>
      <c r="DPN20">
        <v>0</v>
      </c>
      <c r="DPO20">
        <v>0</v>
      </c>
      <c r="DPP20">
        <v>0</v>
      </c>
      <c r="DPQ20">
        <v>0.2</v>
      </c>
      <c r="DPR20">
        <v>0.2</v>
      </c>
      <c r="DPS20">
        <v>0</v>
      </c>
      <c r="DPT20">
        <v>0</v>
      </c>
      <c r="DPU20">
        <v>0.2</v>
      </c>
      <c r="DPV20">
        <v>0.2</v>
      </c>
      <c r="DPW20">
        <v>0.2</v>
      </c>
      <c r="DPX20">
        <v>0.2</v>
      </c>
      <c r="DPY20">
        <v>0</v>
      </c>
      <c r="DPZ20">
        <v>0.2</v>
      </c>
      <c r="DQA20">
        <v>0.2</v>
      </c>
      <c r="DQB20">
        <v>0.2</v>
      </c>
      <c r="DQC20">
        <v>0.2</v>
      </c>
      <c r="DQD20">
        <v>0.2</v>
      </c>
      <c r="DQE20">
        <v>0</v>
      </c>
      <c r="DQF20">
        <v>0.2</v>
      </c>
      <c r="DQG20">
        <v>0.2</v>
      </c>
      <c r="DQH20">
        <v>0</v>
      </c>
      <c r="DQI20">
        <v>0</v>
      </c>
      <c r="DQJ20">
        <v>0</v>
      </c>
      <c r="DQK20">
        <v>0.2</v>
      </c>
      <c r="DQL20">
        <v>0.2</v>
      </c>
      <c r="DQM20">
        <v>0</v>
      </c>
      <c r="DQN20">
        <v>0.2</v>
      </c>
      <c r="DQO20">
        <v>0.2</v>
      </c>
      <c r="DQP20">
        <v>0.2</v>
      </c>
      <c r="DQQ20">
        <v>0.2</v>
      </c>
      <c r="DQR20">
        <v>0.2</v>
      </c>
      <c r="DQS20">
        <v>0.2</v>
      </c>
      <c r="DQT20">
        <v>0</v>
      </c>
      <c r="DQU20">
        <v>0.2</v>
      </c>
      <c r="DQV20">
        <v>0.2</v>
      </c>
      <c r="DQW20">
        <v>0</v>
      </c>
      <c r="DQX20">
        <v>0.2</v>
      </c>
      <c r="DQY20">
        <v>0.2</v>
      </c>
      <c r="DQZ20">
        <v>0.2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0.2</v>
      </c>
      <c r="DRJ20">
        <v>0</v>
      </c>
      <c r="DRK20">
        <v>0</v>
      </c>
      <c r="DRL20">
        <v>0</v>
      </c>
      <c r="DRM20">
        <v>0.2</v>
      </c>
      <c r="DRN20">
        <v>0.2</v>
      </c>
      <c r="DRO20">
        <v>0.2</v>
      </c>
      <c r="DRP20">
        <v>0.2</v>
      </c>
      <c r="DRQ20">
        <v>0</v>
      </c>
      <c r="DRR20">
        <v>0.2</v>
      </c>
      <c r="DRS20">
        <v>0.2</v>
      </c>
      <c r="DRT20">
        <v>0.2</v>
      </c>
      <c r="DRU20">
        <v>0.2</v>
      </c>
      <c r="DRV20">
        <v>0</v>
      </c>
      <c r="DRW20">
        <v>0.2</v>
      </c>
      <c r="DRX20">
        <v>0</v>
      </c>
      <c r="DRY20">
        <v>0</v>
      </c>
      <c r="DRZ20">
        <v>0</v>
      </c>
      <c r="DSA20">
        <v>0.2</v>
      </c>
      <c r="DSB20">
        <v>0</v>
      </c>
      <c r="DSC20">
        <v>0</v>
      </c>
      <c r="DSD20">
        <v>0</v>
      </c>
      <c r="DSE20">
        <v>0</v>
      </c>
      <c r="DSF20">
        <v>0.2</v>
      </c>
      <c r="DSG20">
        <v>0.2</v>
      </c>
      <c r="DSH20">
        <v>0.2</v>
      </c>
      <c r="DSI20">
        <v>0.2</v>
      </c>
      <c r="DSJ20">
        <v>0.2</v>
      </c>
      <c r="DSK20">
        <v>0.2</v>
      </c>
      <c r="DSL20">
        <v>0</v>
      </c>
      <c r="DSM20">
        <v>0.2</v>
      </c>
      <c r="DSN20">
        <v>0.2</v>
      </c>
      <c r="DSO20">
        <v>0</v>
      </c>
      <c r="DSP20">
        <v>0.2</v>
      </c>
      <c r="DSQ20">
        <v>0</v>
      </c>
      <c r="DSR20">
        <v>0</v>
      </c>
      <c r="DSS20">
        <v>0</v>
      </c>
      <c r="DST20">
        <v>0.2</v>
      </c>
      <c r="DSU20">
        <v>0</v>
      </c>
      <c r="DSV20">
        <v>0.2</v>
      </c>
      <c r="DSW20">
        <v>0</v>
      </c>
      <c r="DSX20">
        <v>0.2</v>
      </c>
      <c r="DSY20">
        <v>0.2</v>
      </c>
      <c r="DSZ20">
        <v>0</v>
      </c>
      <c r="DTA20">
        <v>0</v>
      </c>
      <c r="DTB20">
        <v>0.2</v>
      </c>
      <c r="DTC20">
        <v>0</v>
      </c>
      <c r="DTD20">
        <v>0.2</v>
      </c>
      <c r="DTE20">
        <v>0.2</v>
      </c>
      <c r="DTF20">
        <v>0.2</v>
      </c>
      <c r="DTG20">
        <v>0.2</v>
      </c>
      <c r="DTH20">
        <v>0</v>
      </c>
      <c r="DTI20">
        <v>0.2</v>
      </c>
      <c r="DTJ20">
        <v>0</v>
      </c>
      <c r="DTK20">
        <v>0.2</v>
      </c>
      <c r="DTL20">
        <v>0.2</v>
      </c>
      <c r="DTM20">
        <v>0</v>
      </c>
      <c r="DTN20">
        <v>0.2</v>
      </c>
      <c r="DTO20">
        <v>0.2</v>
      </c>
      <c r="DTP20">
        <v>0.2</v>
      </c>
      <c r="DTQ20">
        <v>0.2</v>
      </c>
      <c r="DTR20">
        <v>0</v>
      </c>
      <c r="DTS20">
        <v>0.2</v>
      </c>
      <c r="DTT20">
        <v>0</v>
      </c>
      <c r="DTU20">
        <v>0.2</v>
      </c>
      <c r="DTV20">
        <v>0</v>
      </c>
      <c r="DTW20">
        <v>0.2</v>
      </c>
      <c r="DTX20">
        <v>0</v>
      </c>
      <c r="DTY20">
        <v>0.2</v>
      </c>
      <c r="DTZ20">
        <v>0.2</v>
      </c>
      <c r="DUA20">
        <v>0.2</v>
      </c>
      <c r="DUB20">
        <v>0</v>
      </c>
      <c r="DUC20">
        <v>0.2</v>
      </c>
      <c r="DUD20">
        <v>0</v>
      </c>
      <c r="DUE20">
        <v>0</v>
      </c>
      <c r="DUF20">
        <v>0.2</v>
      </c>
      <c r="DUG20">
        <v>0.2</v>
      </c>
      <c r="DUH20">
        <v>0.2</v>
      </c>
      <c r="DUI20">
        <v>0.2</v>
      </c>
      <c r="DUJ20">
        <v>0</v>
      </c>
      <c r="DUK20">
        <v>0.2</v>
      </c>
      <c r="DUL20">
        <v>0.2</v>
      </c>
      <c r="DUM20">
        <v>0.2</v>
      </c>
      <c r="DUN20">
        <v>0</v>
      </c>
      <c r="DUO20">
        <v>0.2</v>
      </c>
      <c r="DUP20">
        <v>0.2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0.2</v>
      </c>
      <c r="DUW20">
        <v>0</v>
      </c>
      <c r="DUX20">
        <v>0</v>
      </c>
      <c r="DUY20">
        <v>0</v>
      </c>
      <c r="DUZ20">
        <v>0</v>
      </c>
      <c r="DVA20">
        <v>0.2</v>
      </c>
      <c r="DVB20">
        <v>0</v>
      </c>
      <c r="DVC20">
        <v>0.2</v>
      </c>
      <c r="DVD20">
        <v>0</v>
      </c>
      <c r="DVE20">
        <v>0.2</v>
      </c>
      <c r="DVF20">
        <v>0</v>
      </c>
      <c r="DVG20">
        <v>0.2</v>
      </c>
      <c r="DVH20">
        <v>0.2</v>
      </c>
      <c r="DVI20">
        <v>0.2</v>
      </c>
      <c r="DVJ20">
        <v>0</v>
      </c>
      <c r="DVK20">
        <v>0.2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0.2</v>
      </c>
      <c r="DVR20">
        <v>0.2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0.2</v>
      </c>
      <c r="DVY20">
        <v>0.2</v>
      </c>
      <c r="DVZ20">
        <v>0</v>
      </c>
      <c r="DWA20">
        <v>0</v>
      </c>
      <c r="DWB20">
        <v>0</v>
      </c>
      <c r="DWC20">
        <v>0</v>
      </c>
      <c r="DWD20">
        <v>0.2</v>
      </c>
      <c r="DWE20">
        <v>0.2</v>
      </c>
      <c r="DWF20">
        <v>0</v>
      </c>
      <c r="DWG20">
        <v>0.2</v>
      </c>
      <c r="DWH20">
        <v>0.2</v>
      </c>
      <c r="DWI20">
        <v>0</v>
      </c>
      <c r="DWJ20">
        <v>0</v>
      </c>
      <c r="DWK20">
        <v>0.2</v>
      </c>
      <c r="DWL20">
        <v>0</v>
      </c>
      <c r="DWM20">
        <v>0</v>
      </c>
      <c r="DWN20">
        <v>0</v>
      </c>
      <c r="DWO20">
        <v>0.2</v>
      </c>
      <c r="DWP20">
        <v>0</v>
      </c>
      <c r="DWQ20">
        <v>0.2</v>
      </c>
      <c r="DWR20">
        <v>0</v>
      </c>
      <c r="DWS20">
        <v>0</v>
      </c>
      <c r="DWT20">
        <v>0</v>
      </c>
      <c r="DWU20">
        <v>0.2</v>
      </c>
      <c r="DWV20">
        <v>0.2</v>
      </c>
      <c r="DWW20">
        <v>0</v>
      </c>
      <c r="DWX20">
        <v>0</v>
      </c>
      <c r="DWY20">
        <v>0.2</v>
      </c>
      <c r="DWZ20">
        <v>0.2</v>
      </c>
      <c r="DXA20">
        <v>0.2</v>
      </c>
      <c r="DXB20">
        <v>0.2</v>
      </c>
      <c r="DXC20">
        <v>0.2</v>
      </c>
      <c r="DXD20">
        <v>0</v>
      </c>
      <c r="DXE20">
        <v>0</v>
      </c>
      <c r="DXF20">
        <v>0.2</v>
      </c>
      <c r="DXG20">
        <v>0</v>
      </c>
      <c r="DXH20">
        <v>0.2</v>
      </c>
      <c r="DXI20">
        <v>0.2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0.2</v>
      </c>
      <c r="DXQ20">
        <v>0</v>
      </c>
      <c r="DXR20">
        <v>0.2</v>
      </c>
      <c r="DXS20">
        <v>0.2</v>
      </c>
      <c r="DXT20">
        <v>0.2</v>
      </c>
      <c r="DXU20">
        <v>0</v>
      </c>
      <c r="DXV20">
        <v>0.2</v>
      </c>
      <c r="DXW20">
        <v>0.2</v>
      </c>
      <c r="DXX20">
        <v>0</v>
      </c>
      <c r="DXY20">
        <v>0.2</v>
      </c>
      <c r="DXZ20">
        <v>0</v>
      </c>
      <c r="DYA20">
        <v>0</v>
      </c>
      <c r="DYB20">
        <v>0</v>
      </c>
      <c r="DYC20">
        <v>0</v>
      </c>
      <c r="DYD20">
        <v>0.2</v>
      </c>
      <c r="DYE20">
        <v>0.2</v>
      </c>
      <c r="DYF20">
        <v>0</v>
      </c>
      <c r="DYG20">
        <v>0</v>
      </c>
      <c r="DYH20">
        <v>0.2</v>
      </c>
      <c r="DYI20">
        <v>0</v>
      </c>
      <c r="DYJ20">
        <v>0</v>
      </c>
      <c r="DYK20">
        <v>0.2</v>
      </c>
      <c r="DYL20">
        <v>0.2</v>
      </c>
      <c r="DYM20">
        <v>0.2</v>
      </c>
      <c r="DYN20">
        <v>0.2</v>
      </c>
      <c r="DYO20">
        <v>0.2</v>
      </c>
      <c r="DYP20">
        <v>0.2</v>
      </c>
      <c r="DYQ20">
        <v>0</v>
      </c>
      <c r="DYR20">
        <v>0.2</v>
      </c>
      <c r="DYS20">
        <v>0.2</v>
      </c>
      <c r="DYT20">
        <v>0.2</v>
      </c>
      <c r="DYU20">
        <v>0.2</v>
      </c>
      <c r="DYV20">
        <v>0.2</v>
      </c>
      <c r="DYW20">
        <v>0</v>
      </c>
      <c r="DYX20">
        <v>0.2</v>
      </c>
      <c r="DYY20">
        <v>0</v>
      </c>
      <c r="DYZ20">
        <v>0</v>
      </c>
      <c r="DZA20">
        <v>0</v>
      </c>
      <c r="DZB20">
        <v>0.2</v>
      </c>
      <c r="DZC20">
        <v>0</v>
      </c>
      <c r="DZD20">
        <v>0.2</v>
      </c>
      <c r="DZE20">
        <v>0.2</v>
      </c>
      <c r="DZF20">
        <v>0.2</v>
      </c>
      <c r="DZG20">
        <v>0</v>
      </c>
      <c r="DZH20">
        <v>0.2</v>
      </c>
      <c r="DZI20">
        <v>0.2</v>
      </c>
      <c r="DZJ20">
        <v>0</v>
      </c>
      <c r="DZK20">
        <v>0.2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0.2</v>
      </c>
      <c r="DZR20">
        <v>0</v>
      </c>
      <c r="DZS20">
        <v>0</v>
      </c>
      <c r="DZT20">
        <v>0.2</v>
      </c>
      <c r="DZU20">
        <v>0</v>
      </c>
      <c r="DZV20">
        <v>0</v>
      </c>
      <c r="DZW20">
        <v>0.2</v>
      </c>
      <c r="DZX20">
        <v>0.2</v>
      </c>
      <c r="DZY20">
        <v>0.2</v>
      </c>
      <c r="DZZ20">
        <v>0.2</v>
      </c>
      <c r="EAA20">
        <v>0.2</v>
      </c>
      <c r="EAB20">
        <v>0.2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0.2</v>
      </c>
      <c r="EAI20">
        <v>0</v>
      </c>
      <c r="EAJ20">
        <v>0</v>
      </c>
      <c r="EAK20">
        <v>0.2</v>
      </c>
      <c r="EAL20">
        <v>0.2</v>
      </c>
      <c r="EAM20">
        <v>0.2</v>
      </c>
      <c r="EAN20">
        <v>0</v>
      </c>
      <c r="EAO20">
        <v>0</v>
      </c>
      <c r="EAP20">
        <v>0.2</v>
      </c>
      <c r="EAQ20">
        <v>0.2</v>
      </c>
      <c r="EAR20">
        <v>0.2</v>
      </c>
      <c r="EAS20">
        <v>0.2</v>
      </c>
      <c r="EAT20">
        <v>0.2</v>
      </c>
      <c r="EAU20">
        <v>0.2</v>
      </c>
      <c r="EAV20">
        <v>0.2</v>
      </c>
      <c r="EAW20">
        <v>0.2</v>
      </c>
      <c r="EAX20">
        <v>0.2</v>
      </c>
      <c r="EAY20">
        <v>0</v>
      </c>
      <c r="EAZ20">
        <v>0.2</v>
      </c>
      <c r="EBA20">
        <v>0</v>
      </c>
      <c r="EBB20">
        <v>0</v>
      </c>
      <c r="EBC20">
        <v>0.2</v>
      </c>
      <c r="EBD20">
        <v>0.2</v>
      </c>
      <c r="EBE20">
        <v>0.2</v>
      </c>
      <c r="EBF20">
        <v>0.2</v>
      </c>
      <c r="EBG20">
        <v>0.2</v>
      </c>
      <c r="EBH20">
        <v>0</v>
      </c>
      <c r="EBI20">
        <v>0</v>
      </c>
      <c r="EBJ20">
        <v>0.2</v>
      </c>
      <c r="EBK20">
        <v>0</v>
      </c>
      <c r="EBL20">
        <v>0</v>
      </c>
      <c r="EBM20">
        <v>0.2</v>
      </c>
      <c r="EBN20">
        <v>0</v>
      </c>
      <c r="EBO20">
        <v>0</v>
      </c>
      <c r="EBP20">
        <v>0</v>
      </c>
      <c r="EBQ20">
        <v>0.2</v>
      </c>
      <c r="EBR20">
        <v>0</v>
      </c>
      <c r="EBS20">
        <v>0</v>
      </c>
      <c r="EBT20">
        <v>0.2</v>
      </c>
      <c r="EBU20">
        <v>0</v>
      </c>
      <c r="EBV20">
        <v>0.2</v>
      </c>
      <c r="EBW20">
        <v>0.2</v>
      </c>
      <c r="EBX20">
        <v>0.2</v>
      </c>
      <c r="EBY20">
        <v>0.2</v>
      </c>
      <c r="EBZ20">
        <v>0.2</v>
      </c>
      <c r="ECA20">
        <v>0</v>
      </c>
      <c r="ECB20">
        <v>0.2</v>
      </c>
      <c r="ECC20">
        <v>0.2</v>
      </c>
      <c r="ECD20">
        <v>0</v>
      </c>
      <c r="ECE20">
        <v>0</v>
      </c>
      <c r="ECF20">
        <v>0.2</v>
      </c>
      <c r="ECG20">
        <v>0</v>
      </c>
      <c r="ECH20">
        <v>0.2</v>
      </c>
      <c r="ECI20">
        <v>0.2</v>
      </c>
      <c r="ECJ20">
        <v>0</v>
      </c>
      <c r="ECK20">
        <v>0</v>
      </c>
      <c r="ECL20">
        <v>0</v>
      </c>
      <c r="ECM20">
        <v>0.2</v>
      </c>
      <c r="ECN20">
        <v>0.2</v>
      </c>
      <c r="ECO20">
        <v>0</v>
      </c>
      <c r="ECP20">
        <v>0.2</v>
      </c>
      <c r="ECQ20">
        <v>0</v>
      </c>
      <c r="ECR20">
        <v>0</v>
      </c>
      <c r="ECS20">
        <v>0</v>
      </c>
      <c r="ECT20">
        <v>0</v>
      </c>
      <c r="ECU20">
        <v>0.2</v>
      </c>
      <c r="ECV20">
        <v>0.2</v>
      </c>
      <c r="ECW20">
        <v>0.2</v>
      </c>
      <c r="ECX20">
        <v>0</v>
      </c>
      <c r="ECY20">
        <v>0.2</v>
      </c>
      <c r="ECZ20">
        <v>0.2</v>
      </c>
      <c r="EDA20">
        <v>0.2</v>
      </c>
      <c r="EDB20">
        <v>0</v>
      </c>
      <c r="EDC20">
        <v>0</v>
      </c>
      <c r="EDD20">
        <v>0.2</v>
      </c>
      <c r="EDE20">
        <v>0</v>
      </c>
      <c r="EDF20">
        <v>0.2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0.2</v>
      </c>
      <c r="EDO20">
        <v>0</v>
      </c>
      <c r="EDP20">
        <v>0</v>
      </c>
      <c r="EDQ20">
        <v>0</v>
      </c>
      <c r="EDR20">
        <v>0</v>
      </c>
      <c r="EDS20">
        <v>0.2</v>
      </c>
      <c r="EDT20">
        <v>0.2</v>
      </c>
      <c r="EDU20">
        <v>0</v>
      </c>
      <c r="EDV20">
        <v>0</v>
      </c>
      <c r="EDW20">
        <v>0.2</v>
      </c>
      <c r="EDX20">
        <v>0.2</v>
      </c>
      <c r="EDY20">
        <v>0.2</v>
      </c>
      <c r="EDZ20">
        <v>0</v>
      </c>
      <c r="EEA20">
        <v>0</v>
      </c>
      <c r="EEB20">
        <v>0.2</v>
      </c>
      <c r="EEC20">
        <v>0.2</v>
      </c>
      <c r="EED20">
        <v>0.2</v>
      </c>
      <c r="EEE20">
        <v>0</v>
      </c>
      <c r="EEF20">
        <v>0</v>
      </c>
      <c r="EEG20">
        <v>0</v>
      </c>
      <c r="EEH20">
        <v>0</v>
      </c>
      <c r="EEI20">
        <v>0.2</v>
      </c>
      <c r="EEJ20">
        <v>0.2</v>
      </c>
      <c r="EEK20">
        <v>0</v>
      </c>
      <c r="EEL20">
        <v>0</v>
      </c>
      <c r="EEM20">
        <v>0.2</v>
      </c>
      <c r="EEN20">
        <v>0</v>
      </c>
      <c r="EEO20">
        <v>0</v>
      </c>
      <c r="EEP20">
        <v>0</v>
      </c>
      <c r="EEQ20">
        <v>0.2</v>
      </c>
      <c r="EER20">
        <v>0</v>
      </c>
      <c r="EES20">
        <v>0.2</v>
      </c>
      <c r="EET20">
        <v>0.2</v>
      </c>
      <c r="EEU20">
        <v>0</v>
      </c>
      <c r="EEV20">
        <v>0</v>
      </c>
      <c r="EEW20">
        <v>0.2</v>
      </c>
      <c r="EEX20">
        <v>0.2</v>
      </c>
      <c r="EEY20">
        <v>0</v>
      </c>
      <c r="EEZ20">
        <v>0</v>
      </c>
      <c r="EFA20">
        <v>0.2</v>
      </c>
      <c r="EFB20">
        <v>0</v>
      </c>
      <c r="EFC20">
        <v>0</v>
      </c>
      <c r="EFD20">
        <v>0.2</v>
      </c>
      <c r="EFE20">
        <v>0.2</v>
      </c>
      <c r="EFF20">
        <v>0.2</v>
      </c>
      <c r="EFG20">
        <v>0</v>
      </c>
      <c r="EFH20">
        <v>0.2</v>
      </c>
      <c r="EFI20">
        <v>0.2</v>
      </c>
      <c r="EFJ20">
        <v>0.2</v>
      </c>
      <c r="EFK20">
        <v>0.2</v>
      </c>
      <c r="EFL20">
        <v>0.2</v>
      </c>
      <c r="EFM20">
        <v>0</v>
      </c>
      <c r="EFN20">
        <v>0</v>
      </c>
      <c r="EFO20">
        <v>0</v>
      </c>
      <c r="EFP20">
        <v>0</v>
      </c>
      <c r="EFQ20">
        <v>0.2</v>
      </c>
      <c r="EFR20">
        <v>0.2</v>
      </c>
      <c r="EFS20">
        <v>0</v>
      </c>
      <c r="EFT20">
        <v>0</v>
      </c>
      <c r="EFU20">
        <v>0</v>
      </c>
      <c r="EFV20">
        <v>0.2</v>
      </c>
      <c r="EFW20">
        <v>0</v>
      </c>
      <c r="EFX20">
        <v>0</v>
      </c>
      <c r="EFY20">
        <v>0.2</v>
      </c>
      <c r="EFZ20">
        <v>0.2</v>
      </c>
      <c r="EGA20">
        <v>0.2</v>
      </c>
      <c r="EGB20">
        <v>0.2</v>
      </c>
      <c r="EGC20">
        <v>0.2</v>
      </c>
      <c r="EGD20">
        <v>0</v>
      </c>
      <c r="EGE20">
        <v>0.2</v>
      </c>
      <c r="EGF20">
        <v>0</v>
      </c>
      <c r="EGG20">
        <v>0</v>
      </c>
      <c r="EGH20">
        <v>0.2</v>
      </c>
      <c r="EGI20">
        <v>0.2</v>
      </c>
      <c r="EGJ20">
        <v>0.2</v>
      </c>
      <c r="EGK20">
        <v>0</v>
      </c>
      <c r="EGL20">
        <v>0</v>
      </c>
      <c r="EGM20">
        <v>0</v>
      </c>
      <c r="EGN20">
        <v>0.2</v>
      </c>
      <c r="EGO20">
        <v>0.2</v>
      </c>
      <c r="EGP20">
        <v>0.2</v>
      </c>
      <c r="EGQ20">
        <v>0.2</v>
      </c>
      <c r="EGR20">
        <v>0.2</v>
      </c>
      <c r="EGS20">
        <v>0.2</v>
      </c>
      <c r="EGT20">
        <v>0</v>
      </c>
      <c r="EGU20">
        <v>0</v>
      </c>
      <c r="EGV20">
        <v>0.2</v>
      </c>
      <c r="EGW20">
        <v>0.2</v>
      </c>
      <c r="EGX20">
        <v>0.2</v>
      </c>
      <c r="EGY20">
        <v>0</v>
      </c>
      <c r="EGZ20">
        <v>0.2</v>
      </c>
      <c r="EHA20">
        <v>0.2</v>
      </c>
      <c r="EHB20">
        <v>0</v>
      </c>
      <c r="EHC20">
        <v>0</v>
      </c>
      <c r="EHD20">
        <v>0.2</v>
      </c>
      <c r="EHE20">
        <v>0</v>
      </c>
      <c r="EHF20">
        <v>0</v>
      </c>
      <c r="EHG20">
        <v>0</v>
      </c>
      <c r="EHH20">
        <v>0.2</v>
      </c>
      <c r="EHI20">
        <v>0</v>
      </c>
      <c r="EHJ20">
        <v>0</v>
      </c>
      <c r="EHK20">
        <v>0</v>
      </c>
      <c r="EHL20">
        <v>0.2</v>
      </c>
      <c r="EHM20">
        <v>0.2</v>
      </c>
      <c r="EHN20">
        <v>0</v>
      </c>
      <c r="EHO20">
        <v>0.2</v>
      </c>
      <c r="EHP20">
        <v>0</v>
      </c>
      <c r="EHQ20">
        <v>0</v>
      </c>
      <c r="EHR20">
        <v>0</v>
      </c>
      <c r="EHS20">
        <v>0.2</v>
      </c>
      <c r="EHT20">
        <v>0</v>
      </c>
      <c r="EHU20">
        <v>0.2</v>
      </c>
      <c r="EHV20">
        <v>0.2</v>
      </c>
      <c r="EHW20">
        <v>0</v>
      </c>
      <c r="EHX20">
        <v>0</v>
      </c>
      <c r="EHY20">
        <v>0.2</v>
      </c>
      <c r="EHZ20">
        <v>0</v>
      </c>
      <c r="EIA20">
        <v>0</v>
      </c>
      <c r="EIB20">
        <v>0.2</v>
      </c>
      <c r="EIC20">
        <v>0.2</v>
      </c>
      <c r="EID20">
        <v>0</v>
      </c>
      <c r="EIE20">
        <v>0</v>
      </c>
      <c r="EIF20">
        <v>0</v>
      </c>
      <c r="EIG20">
        <v>0</v>
      </c>
      <c r="EIH20">
        <v>0</v>
      </c>
      <c r="EII20">
        <v>0.2</v>
      </c>
      <c r="EIJ20">
        <v>0</v>
      </c>
      <c r="EIK20">
        <v>0.2</v>
      </c>
      <c r="EIL20">
        <v>0.2</v>
      </c>
      <c r="EIM20">
        <v>0.2</v>
      </c>
      <c r="EIN20">
        <v>0</v>
      </c>
      <c r="EIO20">
        <v>0.2</v>
      </c>
      <c r="EIP20">
        <v>0.2</v>
      </c>
      <c r="EIQ20">
        <v>0</v>
      </c>
      <c r="EIR20">
        <v>0</v>
      </c>
      <c r="EIS20">
        <v>0</v>
      </c>
      <c r="EIT20">
        <v>0.2</v>
      </c>
      <c r="EIU20">
        <v>0.2</v>
      </c>
      <c r="EIV20">
        <v>0.2</v>
      </c>
      <c r="EIW20">
        <v>0.2</v>
      </c>
      <c r="EIX20">
        <v>0.2</v>
      </c>
      <c r="EIY20">
        <v>0</v>
      </c>
      <c r="EIZ20">
        <v>0</v>
      </c>
      <c r="EJA20">
        <v>0</v>
      </c>
      <c r="EJB20">
        <v>0</v>
      </c>
      <c r="EJC20">
        <v>0</v>
      </c>
      <c r="EJD20">
        <v>0</v>
      </c>
      <c r="EJE20">
        <v>0.2</v>
      </c>
      <c r="EJF20">
        <v>0.2</v>
      </c>
      <c r="EJG20">
        <v>0</v>
      </c>
      <c r="EJH20">
        <v>0</v>
      </c>
      <c r="EJI20">
        <v>0</v>
      </c>
      <c r="EJJ20">
        <v>0</v>
      </c>
      <c r="EJK20">
        <v>0</v>
      </c>
      <c r="EJL20">
        <v>0.2</v>
      </c>
      <c r="EJM20">
        <v>0</v>
      </c>
      <c r="EJN20">
        <v>0.2</v>
      </c>
      <c r="EJO20">
        <v>0</v>
      </c>
      <c r="EJP20">
        <v>0.2</v>
      </c>
      <c r="EJQ20">
        <v>0.2</v>
      </c>
      <c r="EJR20">
        <v>0</v>
      </c>
      <c r="EJS20">
        <v>0</v>
      </c>
      <c r="EJT20">
        <v>0</v>
      </c>
      <c r="EJU20">
        <v>0.2</v>
      </c>
      <c r="EJV20">
        <v>0</v>
      </c>
      <c r="EJW20">
        <v>0</v>
      </c>
      <c r="EJX20">
        <v>0.2</v>
      </c>
      <c r="EJY20">
        <v>0</v>
      </c>
      <c r="EJZ20">
        <v>0.2</v>
      </c>
      <c r="EKA20">
        <v>0.2</v>
      </c>
      <c r="EKB20">
        <v>0.2</v>
      </c>
      <c r="EKC20">
        <v>0</v>
      </c>
      <c r="EKD20">
        <v>0</v>
      </c>
      <c r="EKE20">
        <v>0.2</v>
      </c>
      <c r="EKF20">
        <v>0</v>
      </c>
      <c r="EKG20">
        <v>0</v>
      </c>
      <c r="EKH20">
        <v>0.2</v>
      </c>
      <c r="EKI20">
        <v>0</v>
      </c>
      <c r="EKJ20">
        <v>0.2</v>
      </c>
      <c r="EKK20">
        <v>0</v>
      </c>
      <c r="EKL20">
        <v>0</v>
      </c>
      <c r="EKM20">
        <v>0</v>
      </c>
      <c r="EKN20">
        <v>0</v>
      </c>
      <c r="EKO20">
        <v>0.2</v>
      </c>
      <c r="EKP20">
        <v>0.2</v>
      </c>
      <c r="EKQ20">
        <v>0.2</v>
      </c>
      <c r="EKR20">
        <v>0.2</v>
      </c>
      <c r="EKS20">
        <v>0</v>
      </c>
      <c r="EKT20">
        <v>0</v>
      </c>
      <c r="EKU20">
        <v>0.2</v>
      </c>
      <c r="EKV20">
        <v>0.2</v>
      </c>
      <c r="EKW20">
        <v>0.2</v>
      </c>
      <c r="EKX20">
        <v>0</v>
      </c>
      <c r="EKY20">
        <v>0</v>
      </c>
      <c r="EKZ20">
        <v>0</v>
      </c>
      <c r="ELA20">
        <v>0</v>
      </c>
      <c r="ELB20">
        <v>0</v>
      </c>
      <c r="ELC20">
        <v>0</v>
      </c>
      <c r="ELD20">
        <v>0</v>
      </c>
      <c r="ELE20">
        <v>0.2</v>
      </c>
      <c r="ELF20">
        <v>0</v>
      </c>
      <c r="ELG20">
        <v>0</v>
      </c>
      <c r="ELH20">
        <v>0</v>
      </c>
      <c r="ELI20">
        <v>0.2</v>
      </c>
      <c r="ELJ20">
        <v>0</v>
      </c>
      <c r="ELK20">
        <v>0.2</v>
      </c>
      <c r="ELL20">
        <v>0</v>
      </c>
      <c r="ELM20">
        <v>0.2</v>
      </c>
      <c r="ELN20">
        <v>0</v>
      </c>
      <c r="ELO20">
        <v>0.2</v>
      </c>
      <c r="ELP20">
        <v>0</v>
      </c>
      <c r="ELQ20">
        <v>0</v>
      </c>
      <c r="ELR20">
        <v>0</v>
      </c>
      <c r="ELS20">
        <v>0</v>
      </c>
      <c r="ELT20">
        <v>0.2</v>
      </c>
      <c r="ELU20">
        <v>0</v>
      </c>
      <c r="ELV20">
        <v>0</v>
      </c>
      <c r="ELW20">
        <v>0</v>
      </c>
      <c r="ELX20">
        <v>0.2</v>
      </c>
      <c r="ELY20">
        <v>0.2</v>
      </c>
      <c r="ELZ20">
        <v>0.2</v>
      </c>
      <c r="EMA20">
        <v>0</v>
      </c>
      <c r="EMB20">
        <v>0</v>
      </c>
      <c r="EMC20">
        <v>0</v>
      </c>
      <c r="EMD20">
        <v>0.2</v>
      </c>
      <c r="EME20">
        <v>0</v>
      </c>
      <c r="EMF20">
        <v>0</v>
      </c>
      <c r="EMG20">
        <v>0</v>
      </c>
      <c r="EMH20">
        <v>0.2</v>
      </c>
      <c r="EMI20">
        <v>0</v>
      </c>
      <c r="EMJ20">
        <v>0</v>
      </c>
      <c r="EMK20">
        <v>0.2</v>
      </c>
      <c r="EML20">
        <v>0</v>
      </c>
      <c r="EMM20">
        <v>0.2</v>
      </c>
      <c r="EMN20">
        <v>0.2</v>
      </c>
      <c r="EMO20">
        <v>0.2</v>
      </c>
      <c r="EMP20">
        <v>0</v>
      </c>
      <c r="EMQ20">
        <v>0</v>
      </c>
      <c r="EMR20">
        <v>0.2</v>
      </c>
      <c r="EMS20">
        <v>0</v>
      </c>
      <c r="EMT20">
        <v>0.2</v>
      </c>
      <c r="EMU20">
        <v>0</v>
      </c>
      <c r="EMV20">
        <v>0.2</v>
      </c>
      <c r="EMW20">
        <v>0.2</v>
      </c>
      <c r="EMX20">
        <v>0.2</v>
      </c>
      <c r="EMY20">
        <v>0</v>
      </c>
      <c r="EMZ20">
        <v>0.2</v>
      </c>
      <c r="ENA20">
        <v>0.2</v>
      </c>
      <c r="ENB20">
        <v>0</v>
      </c>
      <c r="ENC20">
        <v>0.2</v>
      </c>
      <c r="END20">
        <v>0</v>
      </c>
      <c r="ENE20">
        <v>0</v>
      </c>
      <c r="ENF20">
        <v>0</v>
      </c>
      <c r="ENG20">
        <v>0.2</v>
      </c>
      <c r="ENH20">
        <v>0</v>
      </c>
      <c r="ENI20">
        <v>0.2</v>
      </c>
      <c r="ENJ20">
        <v>0.2</v>
      </c>
      <c r="ENK20">
        <v>0</v>
      </c>
      <c r="ENL20">
        <v>0.2</v>
      </c>
      <c r="ENM20">
        <v>0</v>
      </c>
      <c r="ENN20">
        <v>0.2</v>
      </c>
      <c r="ENO20">
        <v>0</v>
      </c>
      <c r="ENP20">
        <v>0.2</v>
      </c>
      <c r="ENQ20">
        <v>0.2</v>
      </c>
      <c r="ENR20">
        <v>0</v>
      </c>
      <c r="ENS20">
        <v>0</v>
      </c>
      <c r="ENT20">
        <v>0.2</v>
      </c>
      <c r="ENU20">
        <v>0.2</v>
      </c>
      <c r="ENV20">
        <v>0.2</v>
      </c>
      <c r="ENW20">
        <v>0</v>
      </c>
      <c r="ENX20">
        <v>0</v>
      </c>
      <c r="ENY20">
        <v>0</v>
      </c>
      <c r="ENZ20">
        <v>0</v>
      </c>
      <c r="EOA20">
        <v>0.2</v>
      </c>
      <c r="EOB20">
        <v>0</v>
      </c>
      <c r="EOC20">
        <v>0.2</v>
      </c>
      <c r="EOD20">
        <v>0</v>
      </c>
      <c r="EOE20">
        <v>0.2</v>
      </c>
      <c r="EOF20">
        <v>0.2</v>
      </c>
      <c r="EOG20">
        <v>0.2</v>
      </c>
      <c r="EOH20">
        <v>0.2</v>
      </c>
      <c r="EOI20">
        <v>0.2</v>
      </c>
      <c r="EOJ20">
        <v>0</v>
      </c>
      <c r="EOK20">
        <v>0</v>
      </c>
      <c r="EOL20">
        <v>0</v>
      </c>
      <c r="EOM20">
        <v>0.2</v>
      </c>
      <c r="EON20">
        <v>0</v>
      </c>
      <c r="EOO20">
        <v>0</v>
      </c>
      <c r="EOP20">
        <v>0</v>
      </c>
      <c r="EOQ20">
        <v>0.2</v>
      </c>
      <c r="EOR20">
        <v>0.2</v>
      </c>
      <c r="EOS20">
        <v>0</v>
      </c>
      <c r="EOT20">
        <v>0</v>
      </c>
      <c r="EOU20">
        <v>0</v>
      </c>
      <c r="EOV20">
        <v>0.2</v>
      </c>
      <c r="EOW20">
        <v>0.2</v>
      </c>
      <c r="EOX20">
        <v>0.2</v>
      </c>
      <c r="EOY20">
        <v>0</v>
      </c>
      <c r="EOZ20">
        <v>0.2</v>
      </c>
      <c r="EPA20">
        <v>0.2</v>
      </c>
      <c r="EPB20">
        <v>0.2</v>
      </c>
      <c r="EPC20">
        <v>0</v>
      </c>
      <c r="EPD20">
        <v>0.2</v>
      </c>
      <c r="EPE20">
        <v>0.2</v>
      </c>
      <c r="EPF20">
        <v>0.2</v>
      </c>
      <c r="EPG20">
        <v>0.2</v>
      </c>
      <c r="EPH20">
        <v>0</v>
      </c>
      <c r="EPI20">
        <v>0.2</v>
      </c>
      <c r="EPJ20">
        <v>0</v>
      </c>
      <c r="EPK20">
        <v>0.2</v>
      </c>
      <c r="EPL20">
        <v>0</v>
      </c>
      <c r="EPM20">
        <v>0</v>
      </c>
      <c r="EPN20">
        <v>0.2</v>
      </c>
      <c r="EPO20">
        <v>0</v>
      </c>
      <c r="EPP20">
        <v>0</v>
      </c>
      <c r="EPQ20">
        <v>0</v>
      </c>
      <c r="EPR20">
        <v>0.2</v>
      </c>
      <c r="EPS20">
        <v>0</v>
      </c>
      <c r="EPT20">
        <v>0.2</v>
      </c>
      <c r="EPU20">
        <v>0.2</v>
      </c>
      <c r="EPV20">
        <v>0.2</v>
      </c>
      <c r="EPW20">
        <v>0</v>
      </c>
      <c r="EPX20">
        <v>0.2</v>
      </c>
      <c r="EPY20">
        <v>0</v>
      </c>
      <c r="EPZ20">
        <v>0.2</v>
      </c>
      <c r="EQA20">
        <v>0.2</v>
      </c>
      <c r="EQB20">
        <v>0</v>
      </c>
      <c r="EQC20">
        <v>0</v>
      </c>
      <c r="EQD20">
        <v>0.2</v>
      </c>
      <c r="EQE20">
        <v>0</v>
      </c>
      <c r="EQF20">
        <v>0</v>
      </c>
      <c r="EQG20">
        <v>0.2</v>
      </c>
      <c r="EQH20">
        <v>0.2</v>
      </c>
      <c r="EQI20">
        <v>0.2</v>
      </c>
      <c r="EQJ20">
        <v>0</v>
      </c>
      <c r="EQK20">
        <v>0.2</v>
      </c>
      <c r="EQL20">
        <v>0.2</v>
      </c>
      <c r="EQM20">
        <v>0</v>
      </c>
      <c r="EQN20">
        <v>0.2</v>
      </c>
      <c r="EQO20">
        <v>0.2</v>
      </c>
      <c r="EQP20">
        <v>0.2</v>
      </c>
      <c r="EQQ20">
        <v>0</v>
      </c>
      <c r="EQR20">
        <v>0</v>
      </c>
      <c r="EQS20">
        <v>0.2</v>
      </c>
      <c r="EQT20">
        <v>0.2</v>
      </c>
      <c r="EQU20">
        <v>0.2</v>
      </c>
      <c r="EQV20">
        <v>0</v>
      </c>
      <c r="EQW20">
        <v>0.2</v>
      </c>
      <c r="EQX20">
        <v>0</v>
      </c>
      <c r="EQY20">
        <v>0</v>
      </c>
      <c r="EQZ20">
        <v>0.2</v>
      </c>
      <c r="ERA20">
        <v>0.2</v>
      </c>
      <c r="ERB20">
        <v>0</v>
      </c>
      <c r="ERC20">
        <v>0.2</v>
      </c>
      <c r="ERD20">
        <v>0.2</v>
      </c>
      <c r="ERE20">
        <v>0</v>
      </c>
      <c r="ERF20">
        <v>0</v>
      </c>
      <c r="ERG20">
        <v>0</v>
      </c>
      <c r="ERH20">
        <v>0</v>
      </c>
      <c r="ERI20">
        <v>0</v>
      </c>
      <c r="ERJ20">
        <v>0.2</v>
      </c>
      <c r="ERK20">
        <v>0</v>
      </c>
      <c r="ERL20">
        <v>0.2</v>
      </c>
      <c r="ERM20">
        <v>0</v>
      </c>
      <c r="ERN20">
        <v>0.2</v>
      </c>
      <c r="ERO20">
        <v>0.2</v>
      </c>
      <c r="ERP20">
        <v>0.2</v>
      </c>
      <c r="ERQ20">
        <v>0</v>
      </c>
      <c r="ERR20">
        <v>0.2</v>
      </c>
      <c r="ERS20">
        <v>0.2</v>
      </c>
      <c r="ERT20">
        <v>0</v>
      </c>
      <c r="ERU20">
        <v>0</v>
      </c>
      <c r="ERV20">
        <v>0</v>
      </c>
      <c r="ERW20">
        <v>0.2</v>
      </c>
      <c r="ERX20">
        <v>0.2</v>
      </c>
      <c r="ERY20">
        <v>0.2</v>
      </c>
      <c r="ERZ20">
        <v>0.2</v>
      </c>
      <c r="ESA20">
        <v>0</v>
      </c>
      <c r="ESB20">
        <v>0</v>
      </c>
      <c r="ESC20">
        <v>0</v>
      </c>
      <c r="ESD20">
        <v>0.2</v>
      </c>
      <c r="ESE20">
        <v>0.2</v>
      </c>
      <c r="ESF20">
        <v>0.2</v>
      </c>
      <c r="ESG20">
        <v>0</v>
      </c>
      <c r="ESH20">
        <v>0.2</v>
      </c>
      <c r="ESI20">
        <v>0</v>
      </c>
      <c r="ESJ20">
        <v>0.2</v>
      </c>
      <c r="ESK20">
        <v>0</v>
      </c>
      <c r="ESL20">
        <v>0</v>
      </c>
      <c r="ESM20">
        <v>0</v>
      </c>
      <c r="ESN20">
        <v>0.2</v>
      </c>
      <c r="ESO20">
        <v>0</v>
      </c>
      <c r="ESP20">
        <v>0.2</v>
      </c>
      <c r="ESQ20">
        <v>0</v>
      </c>
      <c r="ESR20">
        <v>0</v>
      </c>
      <c r="ESS20">
        <v>0</v>
      </c>
      <c r="EST20">
        <v>0</v>
      </c>
      <c r="ESU20">
        <v>0</v>
      </c>
      <c r="ESV20">
        <v>0</v>
      </c>
      <c r="ESW20">
        <v>0.2</v>
      </c>
      <c r="ESX20">
        <v>0</v>
      </c>
      <c r="ESY20">
        <v>0.2</v>
      </c>
      <c r="ESZ20">
        <v>0</v>
      </c>
      <c r="ETA20">
        <v>0</v>
      </c>
      <c r="ETB20">
        <v>0</v>
      </c>
      <c r="ETC20">
        <v>0.2</v>
      </c>
      <c r="ETD20">
        <v>0.2</v>
      </c>
      <c r="ETE20">
        <v>0</v>
      </c>
      <c r="ETF20">
        <v>0.2</v>
      </c>
      <c r="ETG20">
        <v>0.2</v>
      </c>
      <c r="ETH20">
        <v>0</v>
      </c>
      <c r="ETI20">
        <v>0</v>
      </c>
      <c r="ETJ20">
        <v>0.2</v>
      </c>
      <c r="ETK20">
        <v>0</v>
      </c>
      <c r="ETL20">
        <v>0.2</v>
      </c>
      <c r="ETM20">
        <v>0</v>
      </c>
      <c r="ETN20">
        <v>0</v>
      </c>
      <c r="ETO20">
        <v>0.2</v>
      </c>
      <c r="ETP20">
        <v>0</v>
      </c>
      <c r="ETQ20">
        <v>0.2</v>
      </c>
      <c r="ETR20">
        <v>0.2</v>
      </c>
      <c r="ETS20">
        <v>0.2</v>
      </c>
      <c r="ETT20">
        <v>0</v>
      </c>
      <c r="ETU20">
        <v>0</v>
      </c>
      <c r="ETV20">
        <v>0</v>
      </c>
      <c r="ETW20">
        <v>0.2</v>
      </c>
      <c r="ETX20">
        <v>0</v>
      </c>
      <c r="ETY20">
        <v>0</v>
      </c>
      <c r="ETZ20">
        <v>0</v>
      </c>
      <c r="EUA20">
        <v>0</v>
      </c>
      <c r="EUB20">
        <v>0.2</v>
      </c>
      <c r="EUC20">
        <v>0</v>
      </c>
      <c r="EUD20">
        <v>0</v>
      </c>
      <c r="EUE20">
        <v>0.2</v>
      </c>
      <c r="EUF20">
        <v>0.2</v>
      </c>
      <c r="EUG20">
        <v>0</v>
      </c>
      <c r="EUH20">
        <v>0</v>
      </c>
      <c r="EUI20">
        <v>0</v>
      </c>
      <c r="EUJ20">
        <v>0</v>
      </c>
      <c r="EUK20">
        <v>0.2</v>
      </c>
      <c r="EUL20">
        <v>0</v>
      </c>
      <c r="EUM20">
        <v>0.2</v>
      </c>
      <c r="EUN20">
        <v>0.2</v>
      </c>
      <c r="EUO20">
        <v>0</v>
      </c>
      <c r="EUP20">
        <v>0.2</v>
      </c>
      <c r="EUQ20">
        <v>0.2</v>
      </c>
      <c r="EUR20">
        <v>0</v>
      </c>
      <c r="EUS20">
        <v>0</v>
      </c>
      <c r="EUT20">
        <v>0</v>
      </c>
      <c r="EUU20">
        <v>0</v>
      </c>
      <c r="EUV20">
        <v>0</v>
      </c>
      <c r="EUW20">
        <v>0</v>
      </c>
      <c r="EUX20">
        <v>0.2</v>
      </c>
      <c r="EUY20">
        <v>0</v>
      </c>
      <c r="EUZ20">
        <v>0</v>
      </c>
      <c r="EVA20">
        <v>0</v>
      </c>
      <c r="EVB20">
        <v>0</v>
      </c>
      <c r="EVC20">
        <v>0</v>
      </c>
      <c r="EVD20">
        <v>0</v>
      </c>
      <c r="EVE20">
        <v>0</v>
      </c>
      <c r="EVF20">
        <v>0</v>
      </c>
      <c r="EVG20">
        <v>0</v>
      </c>
      <c r="EVH20">
        <v>0</v>
      </c>
      <c r="EVI20">
        <v>0.2</v>
      </c>
      <c r="EVJ20">
        <v>0</v>
      </c>
      <c r="EVK20">
        <v>0</v>
      </c>
      <c r="EVL20">
        <v>0</v>
      </c>
      <c r="EVM20">
        <v>0</v>
      </c>
      <c r="EVN20">
        <v>0</v>
      </c>
      <c r="EVO20">
        <v>0.2</v>
      </c>
      <c r="EVP20">
        <v>0</v>
      </c>
      <c r="EVQ20">
        <v>0</v>
      </c>
      <c r="EVR20">
        <v>0</v>
      </c>
      <c r="EVS20">
        <v>0</v>
      </c>
      <c r="EVT20">
        <v>0.2</v>
      </c>
      <c r="EVU20">
        <v>0.2</v>
      </c>
      <c r="EVV20">
        <v>0.2</v>
      </c>
      <c r="EVW20">
        <v>0.2</v>
      </c>
      <c r="EVX20">
        <v>0</v>
      </c>
      <c r="EVY20">
        <v>0</v>
      </c>
      <c r="EVZ20">
        <v>0</v>
      </c>
      <c r="EWA20">
        <v>0.2</v>
      </c>
      <c r="EWB20">
        <v>0.2</v>
      </c>
      <c r="EWC20">
        <v>0.2</v>
      </c>
      <c r="EWD20">
        <v>0</v>
      </c>
      <c r="EWE20">
        <v>0</v>
      </c>
      <c r="EWF20">
        <v>0.2</v>
      </c>
      <c r="EWG20">
        <v>0.2</v>
      </c>
      <c r="EWH20">
        <v>0</v>
      </c>
      <c r="EWI20">
        <v>0.2</v>
      </c>
      <c r="EWJ20">
        <v>0</v>
      </c>
      <c r="EWK20">
        <v>0</v>
      </c>
      <c r="EWL20">
        <v>0.2</v>
      </c>
      <c r="EWM20">
        <v>0.2</v>
      </c>
      <c r="EWN20">
        <v>0</v>
      </c>
      <c r="EWO20">
        <v>0</v>
      </c>
      <c r="EWP20">
        <v>0.2</v>
      </c>
      <c r="EWQ20">
        <v>0.2</v>
      </c>
      <c r="EWR20">
        <v>0</v>
      </c>
      <c r="EWS20">
        <v>0</v>
      </c>
      <c r="EWT20">
        <v>0.2</v>
      </c>
      <c r="EWU20">
        <v>0.2</v>
      </c>
      <c r="EWV20">
        <v>0.2</v>
      </c>
      <c r="EWW20">
        <v>0.2</v>
      </c>
      <c r="EWX20">
        <v>0.2</v>
      </c>
      <c r="EWY20">
        <v>0.2</v>
      </c>
      <c r="EWZ20">
        <v>0.2</v>
      </c>
      <c r="EXA20">
        <v>0</v>
      </c>
      <c r="EXB20">
        <v>0</v>
      </c>
      <c r="EXC20">
        <v>0</v>
      </c>
      <c r="EXD20">
        <v>0.2</v>
      </c>
      <c r="EXE20">
        <v>0.2</v>
      </c>
      <c r="EXF20">
        <v>0.2</v>
      </c>
      <c r="EXG20">
        <v>0.2</v>
      </c>
      <c r="EXH20">
        <v>0</v>
      </c>
      <c r="EXI20">
        <v>0.2</v>
      </c>
      <c r="EXJ20">
        <v>0.2</v>
      </c>
      <c r="EXK20">
        <v>0.2</v>
      </c>
      <c r="EXL20">
        <v>0</v>
      </c>
      <c r="EXM20">
        <v>0.2</v>
      </c>
      <c r="EXN20">
        <v>0.2</v>
      </c>
      <c r="EXO20">
        <v>0.2</v>
      </c>
      <c r="EXP20">
        <v>0.2</v>
      </c>
      <c r="EXQ20">
        <v>0.2</v>
      </c>
      <c r="EXR20">
        <v>0</v>
      </c>
      <c r="EXS20">
        <v>0.2</v>
      </c>
      <c r="EXT20">
        <v>0.2</v>
      </c>
      <c r="EXU20">
        <v>0.2</v>
      </c>
      <c r="EXV20">
        <v>0.2</v>
      </c>
      <c r="EXW20">
        <v>0.2</v>
      </c>
      <c r="EXX20">
        <v>0</v>
      </c>
      <c r="EXY20">
        <v>0.2</v>
      </c>
      <c r="EXZ20">
        <v>0.2</v>
      </c>
      <c r="EYA20">
        <v>0.2</v>
      </c>
      <c r="EYB20">
        <v>0</v>
      </c>
      <c r="EYC20">
        <v>0.2</v>
      </c>
      <c r="EYD20">
        <v>0.2</v>
      </c>
      <c r="EYE20">
        <v>0</v>
      </c>
      <c r="EYF20">
        <v>0.2</v>
      </c>
      <c r="EYG20">
        <v>0.2</v>
      </c>
      <c r="EYH20">
        <v>0.2</v>
      </c>
      <c r="EYI20">
        <v>0.2</v>
      </c>
      <c r="EYJ20">
        <v>0.2</v>
      </c>
      <c r="EYK20">
        <v>0.2</v>
      </c>
      <c r="EYL20">
        <v>0</v>
      </c>
      <c r="EYM20">
        <v>0.2</v>
      </c>
      <c r="EYN20">
        <v>0</v>
      </c>
      <c r="EYO20">
        <v>0.2</v>
      </c>
      <c r="EYP20">
        <v>0</v>
      </c>
      <c r="EYQ20">
        <v>0.2</v>
      </c>
      <c r="EYR20">
        <v>0</v>
      </c>
      <c r="EYS20">
        <v>0.2</v>
      </c>
      <c r="EYT20">
        <v>0.2</v>
      </c>
      <c r="EYU20">
        <v>0.2</v>
      </c>
      <c r="EYV20">
        <v>0</v>
      </c>
      <c r="EYW20">
        <v>0</v>
      </c>
      <c r="EYX20">
        <v>0</v>
      </c>
      <c r="EYY20">
        <v>0.2</v>
      </c>
      <c r="EYZ20">
        <v>0</v>
      </c>
      <c r="EZA20">
        <v>0.2</v>
      </c>
      <c r="EZB20">
        <v>0.2</v>
      </c>
      <c r="EZC20">
        <v>0.2</v>
      </c>
      <c r="EZD20">
        <v>0.2</v>
      </c>
      <c r="EZE20">
        <v>0.2</v>
      </c>
      <c r="EZF20">
        <v>0</v>
      </c>
      <c r="EZG20">
        <v>0</v>
      </c>
      <c r="EZH20">
        <v>0</v>
      </c>
      <c r="EZI20">
        <v>0.2</v>
      </c>
      <c r="EZJ20">
        <v>0</v>
      </c>
      <c r="EZK20">
        <v>0</v>
      </c>
      <c r="EZL20">
        <v>0.2</v>
      </c>
      <c r="EZM20">
        <v>0</v>
      </c>
      <c r="EZN20">
        <v>0</v>
      </c>
      <c r="EZO20">
        <v>0.2</v>
      </c>
      <c r="EZP20">
        <v>0</v>
      </c>
      <c r="EZQ20">
        <v>0.2</v>
      </c>
      <c r="EZR20">
        <v>0.2</v>
      </c>
      <c r="EZS20">
        <v>0</v>
      </c>
      <c r="EZT20">
        <v>0</v>
      </c>
      <c r="EZU20">
        <v>0.2</v>
      </c>
      <c r="EZV20">
        <v>0.2</v>
      </c>
      <c r="EZW20">
        <v>0</v>
      </c>
      <c r="EZX20">
        <v>0</v>
      </c>
      <c r="EZY20">
        <v>0</v>
      </c>
      <c r="EZZ20">
        <v>0.2</v>
      </c>
      <c r="FAA20">
        <v>0.2</v>
      </c>
      <c r="FAB20">
        <v>0</v>
      </c>
      <c r="FAC20">
        <v>0.2</v>
      </c>
      <c r="FAD20">
        <v>0.2</v>
      </c>
      <c r="FAE20">
        <v>0</v>
      </c>
      <c r="FAF20">
        <v>0.2</v>
      </c>
      <c r="FAG20">
        <v>0</v>
      </c>
      <c r="FAH20">
        <v>0.2</v>
      </c>
      <c r="FAI20">
        <v>0</v>
      </c>
      <c r="FAJ20">
        <v>0.2</v>
      </c>
      <c r="FAK20">
        <v>0.2</v>
      </c>
      <c r="FAL20">
        <v>0.2</v>
      </c>
      <c r="FAM20">
        <v>0</v>
      </c>
      <c r="FAN20">
        <v>0.2</v>
      </c>
      <c r="FAO20">
        <v>0</v>
      </c>
      <c r="FAP20">
        <v>0.2</v>
      </c>
      <c r="FAQ20">
        <v>0</v>
      </c>
      <c r="FAR20">
        <v>0</v>
      </c>
      <c r="FAS20">
        <v>0.2</v>
      </c>
      <c r="FAT20">
        <v>0</v>
      </c>
      <c r="FAU20">
        <v>0</v>
      </c>
      <c r="FAV20">
        <v>0.2</v>
      </c>
      <c r="FAW20">
        <v>0</v>
      </c>
      <c r="FAX20">
        <v>0</v>
      </c>
      <c r="FAY20">
        <v>0</v>
      </c>
      <c r="FAZ20">
        <v>0</v>
      </c>
      <c r="FBA20">
        <v>0.2</v>
      </c>
      <c r="FBB20">
        <v>0</v>
      </c>
      <c r="FBC20">
        <v>0</v>
      </c>
      <c r="FBD20">
        <v>0</v>
      </c>
      <c r="FBE20">
        <v>0</v>
      </c>
      <c r="FBF20">
        <v>0</v>
      </c>
      <c r="FBG20">
        <v>0.2</v>
      </c>
      <c r="FBH20">
        <v>0.2</v>
      </c>
      <c r="FBI20">
        <v>0</v>
      </c>
      <c r="FBJ20">
        <v>0</v>
      </c>
      <c r="FBK20">
        <v>0.2</v>
      </c>
      <c r="FBL20">
        <v>0.2</v>
      </c>
      <c r="FBM20">
        <v>0.2</v>
      </c>
      <c r="FBN20">
        <v>0</v>
      </c>
      <c r="FBO20">
        <v>0.2</v>
      </c>
      <c r="FBP20">
        <v>0.2</v>
      </c>
      <c r="FBQ20">
        <v>0</v>
      </c>
      <c r="FBR20">
        <v>0.2</v>
      </c>
      <c r="FBS20">
        <v>0.2</v>
      </c>
      <c r="FBT20">
        <v>0.2</v>
      </c>
      <c r="FBU20">
        <v>0</v>
      </c>
      <c r="FBV20">
        <v>0</v>
      </c>
      <c r="FBW20">
        <v>0.2</v>
      </c>
      <c r="FBX20">
        <v>0.2</v>
      </c>
      <c r="FBY20">
        <v>0.2</v>
      </c>
      <c r="FBZ20">
        <v>0</v>
      </c>
      <c r="FCA20">
        <v>0</v>
      </c>
      <c r="FCB20">
        <v>0</v>
      </c>
      <c r="FCC20">
        <v>0.2</v>
      </c>
      <c r="FCD20">
        <v>0.2</v>
      </c>
      <c r="FCE20">
        <v>0.2</v>
      </c>
      <c r="FCF20">
        <v>0</v>
      </c>
      <c r="FCG20">
        <v>0.2</v>
      </c>
      <c r="FCH20">
        <v>0</v>
      </c>
      <c r="FCI20">
        <v>0</v>
      </c>
      <c r="FCJ20">
        <v>0</v>
      </c>
      <c r="FCK20">
        <v>0.2</v>
      </c>
      <c r="FCL20">
        <v>0.2</v>
      </c>
      <c r="FCM20">
        <v>0</v>
      </c>
      <c r="FCN20">
        <v>0</v>
      </c>
      <c r="FCO20">
        <v>0.2</v>
      </c>
      <c r="FCP20">
        <v>0</v>
      </c>
      <c r="FCQ20">
        <v>0.2</v>
      </c>
      <c r="FCR20">
        <v>0.2</v>
      </c>
      <c r="FCS20">
        <v>0</v>
      </c>
      <c r="FCT20">
        <v>0.2</v>
      </c>
      <c r="FCU20">
        <v>0.2</v>
      </c>
      <c r="FCV20">
        <v>0</v>
      </c>
      <c r="FCW20">
        <v>0</v>
      </c>
      <c r="FCX20">
        <v>0.2</v>
      </c>
      <c r="FCY20">
        <v>0</v>
      </c>
      <c r="FCZ20">
        <v>0</v>
      </c>
      <c r="FDA20">
        <v>0.2</v>
      </c>
      <c r="FDB20">
        <v>0.2</v>
      </c>
      <c r="FDC20">
        <v>0.2</v>
      </c>
      <c r="FDD20">
        <v>0.2</v>
      </c>
      <c r="FDE20">
        <v>0</v>
      </c>
      <c r="FDF20">
        <v>0</v>
      </c>
      <c r="FDG20">
        <v>0</v>
      </c>
      <c r="FDH20">
        <v>0</v>
      </c>
      <c r="FDI20">
        <v>0.2</v>
      </c>
      <c r="FDJ20">
        <v>0.2</v>
      </c>
      <c r="FDK20">
        <v>0</v>
      </c>
      <c r="FDL20">
        <v>0</v>
      </c>
      <c r="FDM20">
        <v>0.2</v>
      </c>
      <c r="FDN20">
        <v>0.2</v>
      </c>
      <c r="FDO20">
        <v>0</v>
      </c>
      <c r="FDP20">
        <v>0</v>
      </c>
      <c r="FDQ20">
        <v>0.2</v>
      </c>
      <c r="FDR20">
        <v>0</v>
      </c>
      <c r="FDS20">
        <v>0.2</v>
      </c>
      <c r="FDT20">
        <v>0</v>
      </c>
      <c r="FDU20">
        <v>0.2</v>
      </c>
      <c r="FDV20">
        <v>0.2</v>
      </c>
      <c r="FDW20">
        <v>0</v>
      </c>
      <c r="FDX20">
        <v>0.2</v>
      </c>
      <c r="FDY20">
        <v>0.2</v>
      </c>
      <c r="FDZ20">
        <v>0</v>
      </c>
      <c r="FEA20">
        <v>0</v>
      </c>
      <c r="FEB20">
        <v>0.2</v>
      </c>
      <c r="FEC20">
        <v>0.2</v>
      </c>
      <c r="FED20">
        <v>0.2</v>
      </c>
      <c r="FEE20">
        <v>0.2</v>
      </c>
      <c r="FEF20">
        <v>0.2</v>
      </c>
      <c r="FEG20">
        <v>0.2</v>
      </c>
      <c r="FEH20">
        <v>0</v>
      </c>
      <c r="FEI20">
        <v>0.2</v>
      </c>
      <c r="FEJ20">
        <v>0.2</v>
      </c>
      <c r="FEK20">
        <v>0</v>
      </c>
      <c r="FEL20">
        <v>0</v>
      </c>
      <c r="FEM20">
        <v>0.2</v>
      </c>
      <c r="FEN20">
        <v>0</v>
      </c>
      <c r="FEO20">
        <v>0.2</v>
      </c>
      <c r="FEP20">
        <v>0</v>
      </c>
      <c r="FEQ20">
        <v>0</v>
      </c>
      <c r="FER20">
        <v>0.2</v>
      </c>
      <c r="FES20">
        <v>0</v>
      </c>
      <c r="FET20">
        <v>0.2</v>
      </c>
      <c r="FEU20">
        <v>0</v>
      </c>
      <c r="FEV20">
        <v>0</v>
      </c>
      <c r="FEW20">
        <v>0.2</v>
      </c>
      <c r="FEX20">
        <v>0.2</v>
      </c>
      <c r="FEY20">
        <v>0.2</v>
      </c>
      <c r="FEZ20">
        <v>0</v>
      </c>
      <c r="FFA20">
        <v>0</v>
      </c>
      <c r="FFB20">
        <v>0</v>
      </c>
      <c r="FFC20">
        <v>0.2</v>
      </c>
      <c r="FFD20">
        <v>0</v>
      </c>
      <c r="FFE20">
        <v>0</v>
      </c>
      <c r="FFF20">
        <v>0.2</v>
      </c>
      <c r="FFG20">
        <v>0</v>
      </c>
      <c r="FFH20">
        <v>0</v>
      </c>
      <c r="FFI20">
        <v>0</v>
      </c>
      <c r="FFJ20">
        <v>0</v>
      </c>
      <c r="FFK20">
        <v>0.2</v>
      </c>
      <c r="FFL20">
        <v>0.2</v>
      </c>
      <c r="FFM20">
        <v>0</v>
      </c>
      <c r="FFN20">
        <v>0</v>
      </c>
      <c r="FFO20">
        <v>0.2</v>
      </c>
      <c r="FFP20">
        <v>0.2</v>
      </c>
      <c r="FFQ20">
        <v>0.2</v>
      </c>
      <c r="FFR20">
        <v>0.2</v>
      </c>
      <c r="FFS20">
        <v>0.2</v>
      </c>
      <c r="FFT20">
        <v>0.2</v>
      </c>
      <c r="FFU20">
        <v>0</v>
      </c>
      <c r="FFV20">
        <v>0</v>
      </c>
      <c r="FFW20">
        <v>0</v>
      </c>
      <c r="FFX20">
        <v>0</v>
      </c>
      <c r="FFY20">
        <v>0</v>
      </c>
      <c r="FFZ20">
        <v>0.2</v>
      </c>
      <c r="FGA20">
        <v>0</v>
      </c>
      <c r="FGB20">
        <v>0</v>
      </c>
      <c r="FGC20">
        <v>0</v>
      </c>
      <c r="FGD20">
        <v>0.2</v>
      </c>
      <c r="FGE20">
        <v>0.2</v>
      </c>
      <c r="FGF20">
        <v>0</v>
      </c>
      <c r="FGG20">
        <v>0</v>
      </c>
      <c r="FGH20">
        <v>0</v>
      </c>
      <c r="FGI20">
        <v>0</v>
      </c>
      <c r="FGJ20">
        <v>0.2</v>
      </c>
      <c r="FGK20">
        <v>0.2</v>
      </c>
      <c r="FGL20">
        <v>0</v>
      </c>
      <c r="FGM20">
        <v>0</v>
      </c>
      <c r="FGN20">
        <v>0</v>
      </c>
      <c r="FGO20">
        <v>0.2</v>
      </c>
      <c r="FGP20">
        <v>0.2</v>
      </c>
      <c r="FGQ20">
        <v>0.2</v>
      </c>
      <c r="FGR20">
        <v>0.2</v>
      </c>
      <c r="FGS20">
        <v>0.2</v>
      </c>
      <c r="FGT20">
        <v>0.2</v>
      </c>
      <c r="FGU20">
        <v>0.2</v>
      </c>
      <c r="FGV20">
        <v>0</v>
      </c>
      <c r="FGW20">
        <v>0</v>
      </c>
      <c r="FGX20">
        <v>0.2</v>
      </c>
      <c r="FGY20">
        <v>0</v>
      </c>
      <c r="FGZ20">
        <v>0</v>
      </c>
      <c r="FHA20">
        <v>0</v>
      </c>
      <c r="FHB20">
        <v>0.2</v>
      </c>
      <c r="FHC20">
        <v>0</v>
      </c>
      <c r="FHD20">
        <v>0.2</v>
      </c>
      <c r="FHE20">
        <v>0</v>
      </c>
      <c r="FHF20">
        <v>0</v>
      </c>
      <c r="FHG20">
        <v>0.2</v>
      </c>
      <c r="FHH20">
        <v>0.2</v>
      </c>
      <c r="FHI20">
        <v>0.2</v>
      </c>
      <c r="FHJ20">
        <v>0</v>
      </c>
      <c r="FHK20">
        <v>0</v>
      </c>
      <c r="FHL20">
        <v>0.2</v>
      </c>
      <c r="FHM20">
        <v>0</v>
      </c>
      <c r="FHN20">
        <v>0.2</v>
      </c>
      <c r="FHO20">
        <v>0</v>
      </c>
      <c r="FHP20">
        <v>0</v>
      </c>
      <c r="FHQ20">
        <v>0</v>
      </c>
      <c r="FHR20">
        <v>0</v>
      </c>
      <c r="FHS20">
        <v>0.2</v>
      </c>
      <c r="FHT20">
        <v>0.2</v>
      </c>
      <c r="FHU20">
        <v>0</v>
      </c>
      <c r="FHV20">
        <v>0</v>
      </c>
      <c r="FHW20">
        <v>0.2</v>
      </c>
      <c r="FHX20">
        <v>0</v>
      </c>
      <c r="FHY20">
        <v>0.2</v>
      </c>
      <c r="FHZ20">
        <v>0</v>
      </c>
      <c r="FIA20">
        <v>0.2</v>
      </c>
      <c r="FIB20">
        <v>0</v>
      </c>
      <c r="FIC20">
        <v>0.2</v>
      </c>
      <c r="FID20">
        <v>0.2</v>
      </c>
      <c r="FIE20">
        <v>0.2</v>
      </c>
      <c r="FIF20">
        <v>0</v>
      </c>
      <c r="FIG20">
        <v>0</v>
      </c>
      <c r="FIH20">
        <v>0.2</v>
      </c>
      <c r="FII20">
        <v>0</v>
      </c>
      <c r="FIJ20">
        <v>0</v>
      </c>
      <c r="FIK20">
        <v>0</v>
      </c>
      <c r="FIL20">
        <v>0.2</v>
      </c>
      <c r="FIM20">
        <v>0.2</v>
      </c>
      <c r="FIN20">
        <v>0.2</v>
      </c>
      <c r="FIO20">
        <v>0</v>
      </c>
      <c r="FIP20">
        <v>0</v>
      </c>
      <c r="FIQ20">
        <v>0</v>
      </c>
      <c r="FIR20">
        <v>0</v>
      </c>
      <c r="FIS20">
        <v>0.2</v>
      </c>
      <c r="FIT20">
        <v>0</v>
      </c>
      <c r="FIU20">
        <v>0.2</v>
      </c>
      <c r="FIV20">
        <v>0.2</v>
      </c>
      <c r="FIW20">
        <v>0</v>
      </c>
      <c r="FIX20">
        <v>0.2</v>
      </c>
      <c r="FIY20">
        <v>0</v>
      </c>
      <c r="FIZ20">
        <v>0.2</v>
      </c>
      <c r="FJA20">
        <v>0.2</v>
      </c>
      <c r="FJB20">
        <v>0.2</v>
      </c>
      <c r="FJC20">
        <v>0.2</v>
      </c>
      <c r="FJD20">
        <v>0.2</v>
      </c>
      <c r="FJE20">
        <v>0.2</v>
      </c>
      <c r="FJF20">
        <v>0.2</v>
      </c>
      <c r="FJG20">
        <v>0.2</v>
      </c>
      <c r="FJH20">
        <v>0.2</v>
      </c>
      <c r="FJI20">
        <v>0.2</v>
      </c>
      <c r="FJJ20">
        <v>0.2</v>
      </c>
      <c r="FJK20">
        <v>0</v>
      </c>
      <c r="FJL20">
        <v>0</v>
      </c>
      <c r="FJM20">
        <v>0.2</v>
      </c>
      <c r="FJN20">
        <v>0</v>
      </c>
      <c r="FJO20">
        <v>0.2</v>
      </c>
      <c r="FJP20">
        <v>0.2</v>
      </c>
      <c r="FJQ20">
        <v>0.2</v>
      </c>
      <c r="FJR20">
        <v>0.2</v>
      </c>
      <c r="FJS20">
        <v>0</v>
      </c>
      <c r="FJT20">
        <v>0.2</v>
      </c>
      <c r="FJU20">
        <v>0</v>
      </c>
      <c r="FJV20">
        <v>0.2</v>
      </c>
      <c r="FJW20">
        <v>0.2</v>
      </c>
      <c r="FJX20">
        <v>0.2</v>
      </c>
      <c r="FJY20">
        <v>0</v>
      </c>
      <c r="FJZ20">
        <v>0</v>
      </c>
      <c r="FKA20">
        <v>0</v>
      </c>
      <c r="FKB20">
        <v>0.2</v>
      </c>
      <c r="FKC20">
        <v>0.2</v>
      </c>
      <c r="FKD20">
        <v>0</v>
      </c>
      <c r="FKE20">
        <v>0</v>
      </c>
      <c r="FKF20">
        <v>0</v>
      </c>
      <c r="FKG20">
        <v>0.2</v>
      </c>
      <c r="FKH20">
        <v>0</v>
      </c>
      <c r="FKI20">
        <v>0.2</v>
      </c>
      <c r="FKJ20">
        <v>0.2</v>
      </c>
      <c r="FKK20">
        <v>0.2</v>
      </c>
      <c r="FKL20">
        <v>0.2</v>
      </c>
      <c r="FKM20">
        <v>0</v>
      </c>
      <c r="FKN20">
        <v>0</v>
      </c>
      <c r="FKO20">
        <v>0.2</v>
      </c>
      <c r="FKP20">
        <v>0</v>
      </c>
      <c r="FKQ20">
        <v>0</v>
      </c>
      <c r="FKR20">
        <v>0.2</v>
      </c>
      <c r="FKS20">
        <v>0</v>
      </c>
      <c r="FKT20">
        <v>0</v>
      </c>
      <c r="FKU20">
        <v>0.2</v>
      </c>
      <c r="FKV20">
        <v>0.2</v>
      </c>
      <c r="FKW20">
        <v>0.2</v>
      </c>
      <c r="FKX20">
        <v>0.2</v>
      </c>
      <c r="FKY20">
        <v>0</v>
      </c>
      <c r="FKZ20">
        <v>0</v>
      </c>
      <c r="FLA20">
        <v>0.2</v>
      </c>
      <c r="FLB20">
        <v>0.2</v>
      </c>
      <c r="FLC20">
        <v>0</v>
      </c>
      <c r="FLD20">
        <v>0.2</v>
      </c>
      <c r="FLE20">
        <v>0.2</v>
      </c>
      <c r="FLF20">
        <v>0</v>
      </c>
      <c r="FLG20">
        <v>0.2</v>
      </c>
      <c r="FLH20">
        <v>0.2</v>
      </c>
      <c r="FLI20">
        <v>0.2</v>
      </c>
      <c r="FLJ20">
        <v>0</v>
      </c>
      <c r="FLK20">
        <v>0</v>
      </c>
      <c r="FLL20">
        <v>0.2</v>
      </c>
      <c r="FLM20">
        <v>0.2</v>
      </c>
      <c r="FLN20">
        <v>0</v>
      </c>
      <c r="FLO20">
        <v>0.2</v>
      </c>
      <c r="FLP20">
        <v>0</v>
      </c>
      <c r="FLQ20">
        <v>0</v>
      </c>
      <c r="FLR20">
        <v>0</v>
      </c>
      <c r="FLS20">
        <v>0.2</v>
      </c>
      <c r="FLT20">
        <v>0.2</v>
      </c>
      <c r="FLU20">
        <v>0</v>
      </c>
      <c r="FLV20">
        <v>0.2</v>
      </c>
      <c r="FLW20">
        <v>0.2</v>
      </c>
      <c r="FLX20">
        <v>0.2</v>
      </c>
      <c r="FLY20">
        <v>0</v>
      </c>
      <c r="FLZ20">
        <v>0</v>
      </c>
      <c r="FMA20">
        <v>0.2</v>
      </c>
      <c r="FMB20">
        <v>0</v>
      </c>
      <c r="FMC20">
        <v>0.2</v>
      </c>
      <c r="FMD20">
        <v>0</v>
      </c>
      <c r="FME20">
        <v>0</v>
      </c>
      <c r="FMF20">
        <v>0.2</v>
      </c>
      <c r="FMG20">
        <v>0.2</v>
      </c>
      <c r="FMH20">
        <v>0</v>
      </c>
      <c r="FMI20">
        <v>0.2</v>
      </c>
      <c r="FMJ20">
        <v>0</v>
      </c>
      <c r="FMK20">
        <v>0.2</v>
      </c>
      <c r="FML20">
        <v>0.2</v>
      </c>
      <c r="FMM20">
        <v>0</v>
      </c>
      <c r="FMN20">
        <v>0.2</v>
      </c>
      <c r="FMO20">
        <v>0.2</v>
      </c>
      <c r="FMP20">
        <v>0</v>
      </c>
      <c r="FMQ20">
        <v>0.2</v>
      </c>
      <c r="FMR20">
        <v>0.2</v>
      </c>
      <c r="FMS20">
        <v>0</v>
      </c>
      <c r="FMT20">
        <v>0.2</v>
      </c>
      <c r="FMU20">
        <v>0.2</v>
      </c>
      <c r="FMV20">
        <v>0</v>
      </c>
      <c r="FMW20">
        <v>0</v>
      </c>
      <c r="FMX20">
        <v>0.2</v>
      </c>
      <c r="FMY20">
        <v>0.2</v>
      </c>
      <c r="FMZ20">
        <v>0.2</v>
      </c>
      <c r="FNA20">
        <v>0.2</v>
      </c>
      <c r="FNB20">
        <v>0.2</v>
      </c>
      <c r="FNC20">
        <v>0</v>
      </c>
      <c r="FND20">
        <v>0</v>
      </c>
      <c r="FNE20">
        <v>0</v>
      </c>
      <c r="FNF20">
        <v>0</v>
      </c>
      <c r="FNG20">
        <v>0.2</v>
      </c>
      <c r="FNH20">
        <v>0</v>
      </c>
      <c r="FNI20">
        <v>0</v>
      </c>
      <c r="FNJ20">
        <v>0</v>
      </c>
      <c r="FNK20">
        <v>0</v>
      </c>
      <c r="FNL20">
        <v>0.2</v>
      </c>
      <c r="FNM20">
        <v>0.2</v>
      </c>
      <c r="FNN20">
        <v>0.2</v>
      </c>
      <c r="FNO20">
        <v>0.2</v>
      </c>
      <c r="FNP20">
        <v>0.2</v>
      </c>
      <c r="FNQ20">
        <v>0</v>
      </c>
      <c r="FNR20">
        <v>0</v>
      </c>
      <c r="FNS20">
        <v>0.2</v>
      </c>
      <c r="FNT20">
        <v>0</v>
      </c>
      <c r="FNU20">
        <v>0</v>
      </c>
      <c r="FNV20">
        <v>0</v>
      </c>
      <c r="FNW20">
        <v>0.2</v>
      </c>
      <c r="FNX20">
        <v>0.2</v>
      </c>
      <c r="FNY20">
        <v>0.2</v>
      </c>
      <c r="FNZ20">
        <v>0.2</v>
      </c>
      <c r="FOA20">
        <v>0.2</v>
      </c>
      <c r="FOB20">
        <v>0</v>
      </c>
      <c r="FOC20">
        <v>0.2</v>
      </c>
      <c r="FOD20">
        <v>0.2</v>
      </c>
      <c r="FOE20">
        <v>0</v>
      </c>
      <c r="FOF20">
        <v>0</v>
      </c>
      <c r="FOG20">
        <v>0</v>
      </c>
      <c r="FOH20">
        <v>0.2</v>
      </c>
      <c r="FOI20">
        <v>0</v>
      </c>
      <c r="FOJ20">
        <v>0.2</v>
      </c>
      <c r="FOK20">
        <v>0</v>
      </c>
      <c r="FOL20">
        <v>0.2</v>
      </c>
      <c r="FOM20">
        <v>0</v>
      </c>
      <c r="FON20">
        <v>0</v>
      </c>
      <c r="FOO20">
        <v>0</v>
      </c>
      <c r="FOP20">
        <v>0</v>
      </c>
      <c r="FOQ20">
        <v>0</v>
      </c>
      <c r="FOR20">
        <v>0.2</v>
      </c>
      <c r="FOS20">
        <v>0.2</v>
      </c>
      <c r="FOT20">
        <v>0</v>
      </c>
      <c r="FOU20">
        <v>0.2</v>
      </c>
      <c r="FOV20">
        <v>0</v>
      </c>
      <c r="FOW20">
        <v>0.2</v>
      </c>
      <c r="FOX20">
        <v>0</v>
      </c>
      <c r="FOY20">
        <v>0</v>
      </c>
      <c r="FOZ20">
        <v>0</v>
      </c>
      <c r="FPA20">
        <v>0.2</v>
      </c>
      <c r="FPB20">
        <v>0.2</v>
      </c>
      <c r="FPC20">
        <v>0</v>
      </c>
      <c r="FPD20">
        <v>0</v>
      </c>
      <c r="FPE20">
        <v>0.2</v>
      </c>
      <c r="FPF20">
        <v>0.2</v>
      </c>
      <c r="FPG20">
        <v>0.2</v>
      </c>
      <c r="FPH20">
        <v>0</v>
      </c>
      <c r="FPI20">
        <v>0.2</v>
      </c>
      <c r="FPJ20">
        <v>0</v>
      </c>
      <c r="FPK20">
        <v>0</v>
      </c>
      <c r="FPL20">
        <v>0</v>
      </c>
      <c r="FPM20">
        <v>0</v>
      </c>
      <c r="FPN20">
        <v>0</v>
      </c>
      <c r="FPO20">
        <v>0</v>
      </c>
      <c r="FPP20">
        <v>0</v>
      </c>
      <c r="FPQ20">
        <v>0</v>
      </c>
      <c r="FPR20">
        <v>0.2</v>
      </c>
      <c r="FPS20">
        <v>0</v>
      </c>
      <c r="FPT20">
        <v>0.2</v>
      </c>
      <c r="FPU20">
        <v>0.2</v>
      </c>
      <c r="FPV20">
        <v>0.2</v>
      </c>
      <c r="FPW20">
        <v>0</v>
      </c>
      <c r="FPX20">
        <v>0</v>
      </c>
      <c r="FPY20">
        <v>0</v>
      </c>
      <c r="FPZ20">
        <v>0</v>
      </c>
      <c r="FQA20">
        <v>0.2</v>
      </c>
      <c r="FQB20">
        <v>0.2</v>
      </c>
      <c r="FQC20">
        <v>0.2</v>
      </c>
      <c r="FQD20">
        <v>0.2</v>
      </c>
      <c r="FQE20">
        <v>0</v>
      </c>
      <c r="FQF20">
        <v>0</v>
      </c>
      <c r="FQG20">
        <v>0.2</v>
      </c>
      <c r="FQH20">
        <v>0.2</v>
      </c>
      <c r="FQI20">
        <v>0.2</v>
      </c>
      <c r="FQJ20">
        <v>0</v>
      </c>
      <c r="FQK20">
        <v>0.2</v>
      </c>
      <c r="FQL20">
        <v>0</v>
      </c>
      <c r="FQM20">
        <v>0.2</v>
      </c>
      <c r="FQN20">
        <v>0</v>
      </c>
      <c r="FQO20">
        <v>0.2</v>
      </c>
      <c r="FQP20">
        <v>0.2</v>
      </c>
      <c r="FQQ20">
        <v>0</v>
      </c>
      <c r="FQR20">
        <v>0.2</v>
      </c>
      <c r="FQS20">
        <v>0.2</v>
      </c>
      <c r="FQT20">
        <v>0.2</v>
      </c>
      <c r="FQU20">
        <v>0.2</v>
      </c>
      <c r="FQV20">
        <v>0</v>
      </c>
      <c r="FQW20">
        <v>0</v>
      </c>
      <c r="FQX20">
        <v>0.2</v>
      </c>
      <c r="FQY20">
        <v>0</v>
      </c>
      <c r="FQZ20">
        <v>0</v>
      </c>
      <c r="FRA20">
        <v>0.2</v>
      </c>
      <c r="FRB20">
        <v>0</v>
      </c>
      <c r="FRC20">
        <v>0.2</v>
      </c>
      <c r="FRD20">
        <v>0</v>
      </c>
      <c r="FRE20">
        <v>0.2</v>
      </c>
      <c r="FRF20">
        <v>0</v>
      </c>
      <c r="FRG20">
        <v>0</v>
      </c>
      <c r="FRH20">
        <v>0</v>
      </c>
      <c r="FRI20">
        <v>0</v>
      </c>
      <c r="FRJ20">
        <v>0</v>
      </c>
      <c r="FRK20">
        <v>0.2</v>
      </c>
      <c r="FRL20">
        <v>0.2</v>
      </c>
      <c r="FRM20">
        <v>0.2</v>
      </c>
      <c r="FRN20">
        <v>0.2</v>
      </c>
      <c r="FRO20">
        <v>0.2</v>
      </c>
      <c r="FRP20">
        <v>0</v>
      </c>
      <c r="FRQ20">
        <v>0</v>
      </c>
      <c r="FRR20">
        <v>0</v>
      </c>
      <c r="FRS20">
        <v>0.2</v>
      </c>
      <c r="FRT20">
        <v>0</v>
      </c>
      <c r="FRU20">
        <v>0.2</v>
      </c>
      <c r="FRV20">
        <v>0.2</v>
      </c>
      <c r="FRW20">
        <v>0.2</v>
      </c>
      <c r="FRX20">
        <v>0</v>
      </c>
      <c r="FRY20">
        <v>0.2</v>
      </c>
      <c r="FRZ20">
        <v>0.2</v>
      </c>
      <c r="FSA20">
        <v>0.2</v>
      </c>
      <c r="FSB20">
        <v>0.2</v>
      </c>
      <c r="FSC20">
        <v>0.2</v>
      </c>
      <c r="FSD20">
        <v>0</v>
      </c>
      <c r="FSE20">
        <v>0.2</v>
      </c>
      <c r="FSF20">
        <v>0.2</v>
      </c>
      <c r="FSG20">
        <v>0.2</v>
      </c>
      <c r="FSH20">
        <v>0.2</v>
      </c>
      <c r="FSI20">
        <v>0</v>
      </c>
      <c r="FSJ20">
        <v>0.2</v>
      </c>
      <c r="FSK20">
        <v>0.2</v>
      </c>
      <c r="FSL20">
        <v>0</v>
      </c>
      <c r="FSM20">
        <v>0</v>
      </c>
      <c r="FSN20">
        <v>0.2</v>
      </c>
      <c r="FSO20">
        <v>0</v>
      </c>
      <c r="FSP20">
        <v>0</v>
      </c>
      <c r="FSQ20">
        <v>0.2</v>
      </c>
      <c r="FSR20">
        <v>0.2</v>
      </c>
      <c r="FSS20">
        <v>0</v>
      </c>
      <c r="FST20">
        <v>0.2</v>
      </c>
      <c r="FSU20">
        <v>0</v>
      </c>
      <c r="FSV20">
        <v>0</v>
      </c>
      <c r="FSW20">
        <v>0.2</v>
      </c>
      <c r="FSX20">
        <v>0.2</v>
      </c>
      <c r="FSY20">
        <v>0</v>
      </c>
      <c r="FSZ20">
        <v>0.2</v>
      </c>
      <c r="FTA20">
        <v>0.2</v>
      </c>
      <c r="FTB20">
        <v>0.2</v>
      </c>
      <c r="FTC20">
        <v>0</v>
      </c>
      <c r="FTD20">
        <v>0</v>
      </c>
      <c r="FTE20">
        <v>0.2</v>
      </c>
      <c r="FTF20">
        <v>0.2</v>
      </c>
      <c r="FTG20">
        <v>0.2</v>
      </c>
      <c r="FTH20">
        <v>0.2</v>
      </c>
      <c r="FTI20">
        <v>0.2</v>
      </c>
      <c r="FTJ20">
        <v>0.2</v>
      </c>
      <c r="FTK20">
        <v>0</v>
      </c>
      <c r="FTL20">
        <v>0.2</v>
      </c>
      <c r="FTM20">
        <v>0.2</v>
      </c>
      <c r="FTN20">
        <v>0.2</v>
      </c>
      <c r="FTO20">
        <v>0.2</v>
      </c>
      <c r="FTP20">
        <v>0.2</v>
      </c>
      <c r="FTQ20">
        <v>0.2</v>
      </c>
      <c r="FTR20">
        <v>0</v>
      </c>
      <c r="FTS20">
        <v>0</v>
      </c>
      <c r="FTT20">
        <v>0.2</v>
      </c>
      <c r="FTU20">
        <v>0.2</v>
      </c>
      <c r="FTV20">
        <v>0.2</v>
      </c>
      <c r="FTW20">
        <v>0</v>
      </c>
      <c r="FTX20">
        <v>0.2</v>
      </c>
      <c r="FTY20">
        <v>0.2</v>
      </c>
      <c r="FTZ20">
        <v>0.2</v>
      </c>
      <c r="FUA20">
        <v>0</v>
      </c>
      <c r="FUB20">
        <v>0</v>
      </c>
      <c r="FUC20">
        <v>0.2</v>
      </c>
      <c r="FUD20">
        <v>0</v>
      </c>
      <c r="FUE20">
        <v>0</v>
      </c>
      <c r="FUF20">
        <v>0</v>
      </c>
      <c r="FUG20">
        <v>0.2</v>
      </c>
      <c r="FUH20">
        <v>0</v>
      </c>
      <c r="FUI20">
        <v>0</v>
      </c>
      <c r="FUJ20">
        <v>0</v>
      </c>
      <c r="FUK20">
        <v>0.2</v>
      </c>
      <c r="FUL20">
        <v>0</v>
      </c>
      <c r="FUM20">
        <v>0</v>
      </c>
      <c r="FUN20">
        <v>0.2</v>
      </c>
      <c r="FUO20">
        <v>0.2</v>
      </c>
      <c r="FUP20">
        <v>0</v>
      </c>
      <c r="FUQ20">
        <v>0</v>
      </c>
      <c r="FUR20">
        <v>0.2</v>
      </c>
      <c r="FUS20">
        <v>0.2</v>
      </c>
      <c r="FUT20">
        <v>0</v>
      </c>
      <c r="FUU20">
        <v>0</v>
      </c>
      <c r="FUV20">
        <v>0.2</v>
      </c>
      <c r="FUW20">
        <v>0</v>
      </c>
      <c r="FUX20">
        <v>0.2</v>
      </c>
      <c r="FUY20">
        <v>0</v>
      </c>
      <c r="FUZ20">
        <v>0.2</v>
      </c>
      <c r="FVA20">
        <v>0.2</v>
      </c>
      <c r="FVB20">
        <v>0</v>
      </c>
      <c r="FVC20">
        <v>0</v>
      </c>
      <c r="FVD20">
        <v>0</v>
      </c>
      <c r="FVE20">
        <v>0.2</v>
      </c>
      <c r="FVF20">
        <v>0</v>
      </c>
      <c r="FVG20">
        <v>0.2</v>
      </c>
      <c r="FVH20">
        <v>0</v>
      </c>
      <c r="FVI20">
        <v>0.2</v>
      </c>
      <c r="FVJ20">
        <v>0</v>
      </c>
      <c r="FVK20">
        <v>0.2</v>
      </c>
      <c r="FVL20">
        <v>0.2</v>
      </c>
      <c r="FVM20">
        <v>0.2</v>
      </c>
      <c r="FVN20">
        <v>0.2</v>
      </c>
      <c r="FVO20">
        <v>0</v>
      </c>
      <c r="FVP20">
        <v>0.2</v>
      </c>
      <c r="FVQ20">
        <v>0</v>
      </c>
      <c r="FVR20">
        <v>0</v>
      </c>
      <c r="FVS20">
        <v>0</v>
      </c>
      <c r="FVT20">
        <v>0.2</v>
      </c>
      <c r="FVU20">
        <v>0</v>
      </c>
      <c r="FVV20">
        <v>0</v>
      </c>
      <c r="FVW20">
        <v>0</v>
      </c>
      <c r="FVX20">
        <v>0</v>
      </c>
      <c r="FVY20">
        <v>0.2</v>
      </c>
      <c r="FVZ20">
        <v>0</v>
      </c>
      <c r="FWA20">
        <v>0.2</v>
      </c>
      <c r="FWB20">
        <v>0.2</v>
      </c>
      <c r="FWC20">
        <v>0.2</v>
      </c>
      <c r="FWD20">
        <v>0</v>
      </c>
      <c r="FWE20">
        <v>0</v>
      </c>
      <c r="FWF20">
        <v>0</v>
      </c>
      <c r="FWG20">
        <v>0</v>
      </c>
      <c r="FWH20">
        <v>0.2</v>
      </c>
      <c r="FWI20">
        <v>0</v>
      </c>
      <c r="FWJ20">
        <v>0.2</v>
      </c>
      <c r="FWK20">
        <v>0.2</v>
      </c>
      <c r="FWL20">
        <v>0</v>
      </c>
      <c r="FWM20">
        <v>0</v>
      </c>
      <c r="FWN20">
        <v>0</v>
      </c>
      <c r="FWO20">
        <v>0.2</v>
      </c>
      <c r="FWP20">
        <v>0</v>
      </c>
      <c r="FWQ20">
        <v>0</v>
      </c>
      <c r="FWR20">
        <v>0.2</v>
      </c>
      <c r="FWS20">
        <v>0.2</v>
      </c>
      <c r="FWT20">
        <v>0</v>
      </c>
      <c r="FWU20">
        <v>0.2</v>
      </c>
      <c r="FWV20">
        <v>0.2</v>
      </c>
      <c r="FWW20">
        <v>0.2</v>
      </c>
      <c r="FWX20">
        <v>0.2</v>
      </c>
      <c r="FWY20">
        <v>0.2</v>
      </c>
      <c r="FWZ20">
        <v>0</v>
      </c>
      <c r="FXA20">
        <v>0</v>
      </c>
      <c r="FXB20">
        <v>0</v>
      </c>
      <c r="FXC20">
        <v>0.2</v>
      </c>
      <c r="FXD20">
        <v>0</v>
      </c>
      <c r="FXE20">
        <v>0</v>
      </c>
      <c r="FXF20">
        <v>0.2</v>
      </c>
      <c r="FXG20">
        <v>0</v>
      </c>
      <c r="FXH20">
        <v>0</v>
      </c>
      <c r="FXI20">
        <v>0</v>
      </c>
      <c r="FXJ20">
        <v>0.2</v>
      </c>
      <c r="FXK20">
        <v>0</v>
      </c>
      <c r="FXL20">
        <v>0</v>
      </c>
      <c r="FXM20">
        <v>0.2</v>
      </c>
      <c r="FXN20">
        <v>0.2</v>
      </c>
      <c r="FXO20">
        <v>0.2</v>
      </c>
      <c r="FXP20">
        <v>0.2</v>
      </c>
      <c r="FXQ20">
        <v>0</v>
      </c>
      <c r="FXR20">
        <v>0.2</v>
      </c>
      <c r="FXS20">
        <v>0</v>
      </c>
      <c r="FXT20">
        <v>0</v>
      </c>
      <c r="FXU20">
        <v>0.2</v>
      </c>
      <c r="FXV20">
        <v>0.2</v>
      </c>
      <c r="FXW20">
        <v>0</v>
      </c>
      <c r="FXX20">
        <v>0</v>
      </c>
      <c r="FXY20">
        <v>0.2</v>
      </c>
      <c r="FXZ20">
        <v>0.2</v>
      </c>
      <c r="FYA20">
        <v>0.2</v>
      </c>
      <c r="FYB20">
        <v>0</v>
      </c>
      <c r="FYC20">
        <v>0</v>
      </c>
      <c r="FYD20">
        <v>0.2</v>
      </c>
      <c r="FYE20">
        <v>0</v>
      </c>
      <c r="FYF20">
        <v>0.2</v>
      </c>
      <c r="FYG20">
        <v>0.2</v>
      </c>
      <c r="FYH20">
        <v>0</v>
      </c>
      <c r="FYI20">
        <v>0.2</v>
      </c>
      <c r="FYJ20">
        <v>0</v>
      </c>
      <c r="FYK20">
        <v>0</v>
      </c>
      <c r="FYL20">
        <v>0.2</v>
      </c>
      <c r="FYM20">
        <v>0.2</v>
      </c>
      <c r="FYN20">
        <v>0.2</v>
      </c>
      <c r="FYO20">
        <v>0</v>
      </c>
      <c r="FYP20">
        <v>0</v>
      </c>
      <c r="FYQ20">
        <v>0</v>
      </c>
      <c r="FYR20">
        <v>0.2</v>
      </c>
      <c r="FYS20">
        <v>0.2</v>
      </c>
      <c r="FYT20">
        <v>0.2</v>
      </c>
      <c r="FYU20">
        <v>0</v>
      </c>
      <c r="FYV20">
        <v>0</v>
      </c>
      <c r="FYW20">
        <v>0.2</v>
      </c>
      <c r="FYX20">
        <v>0</v>
      </c>
      <c r="FYY20">
        <v>0.2</v>
      </c>
      <c r="FYZ20">
        <v>0</v>
      </c>
      <c r="FZA20">
        <v>0</v>
      </c>
      <c r="FZB20">
        <v>0</v>
      </c>
      <c r="FZC20">
        <v>0</v>
      </c>
      <c r="FZD20">
        <v>0.2</v>
      </c>
      <c r="FZE20">
        <v>0</v>
      </c>
      <c r="FZF20">
        <v>0</v>
      </c>
      <c r="FZG20">
        <v>0</v>
      </c>
      <c r="FZH20">
        <v>0.2</v>
      </c>
      <c r="FZI20">
        <v>0.2</v>
      </c>
      <c r="FZJ20">
        <v>0.2</v>
      </c>
      <c r="FZK20">
        <v>0</v>
      </c>
      <c r="FZL20">
        <v>0.2</v>
      </c>
      <c r="FZM20">
        <v>0.2</v>
      </c>
      <c r="FZN20">
        <v>0.2</v>
      </c>
      <c r="FZO20">
        <v>0</v>
      </c>
      <c r="FZP20">
        <v>0</v>
      </c>
      <c r="FZQ20">
        <v>0</v>
      </c>
      <c r="FZR20">
        <v>0.2</v>
      </c>
      <c r="FZS20">
        <v>0</v>
      </c>
      <c r="FZT20">
        <v>0</v>
      </c>
      <c r="FZU20">
        <v>0</v>
      </c>
      <c r="FZV20">
        <v>0</v>
      </c>
      <c r="FZW20">
        <v>0</v>
      </c>
      <c r="FZX20">
        <v>0</v>
      </c>
      <c r="FZY20">
        <v>0</v>
      </c>
      <c r="FZZ20">
        <v>0.2</v>
      </c>
      <c r="GAA20">
        <v>0.2</v>
      </c>
      <c r="GAB20">
        <v>0</v>
      </c>
      <c r="GAC20">
        <v>0</v>
      </c>
      <c r="GAD20">
        <v>0</v>
      </c>
      <c r="GAE20">
        <v>0.2</v>
      </c>
      <c r="GAF20">
        <v>0.2</v>
      </c>
      <c r="GAG20">
        <v>0</v>
      </c>
      <c r="GAH20">
        <v>0</v>
      </c>
      <c r="GAI20">
        <v>0.2</v>
      </c>
      <c r="GAJ20">
        <v>0.2</v>
      </c>
      <c r="GAK20">
        <v>0</v>
      </c>
      <c r="GAL20">
        <v>0.2</v>
      </c>
      <c r="GAM20">
        <v>0.2</v>
      </c>
      <c r="GAN20">
        <v>0.2</v>
      </c>
      <c r="GAO20">
        <v>0.2</v>
      </c>
      <c r="GAP20">
        <v>0.2</v>
      </c>
      <c r="GAQ20">
        <v>0.2</v>
      </c>
      <c r="GAR20">
        <v>0</v>
      </c>
      <c r="GAS20">
        <v>0</v>
      </c>
      <c r="GAT20">
        <v>0.2</v>
      </c>
      <c r="GAU20">
        <v>0.2</v>
      </c>
      <c r="GAV20">
        <v>0</v>
      </c>
      <c r="GAW20">
        <v>0</v>
      </c>
      <c r="GAX20">
        <v>0</v>
      </c>
      <c r="GAY20">
        <v>0.2</v>
      </c>
      <c r="GAZ20">
        <v>0.2</v>
      </c>
      <c r="GBA20">
        <v>0</v>
      </c>
      <c r="GBB20">
        <v>0.2</v>
      </c>
      <c r="GBC20">
        <v>0.2</v>
      </c>
      <c r="GBD20">
        <v>0</v>
      </c>
      <c r="GBE20">
        <v>0</v>
      </c>
      <c r="GBF20">
        <v>0</v>
      </c>
      <c r="GBG20">
        <v>0</v>
      </c>
      <c r="GBH20">
        <v>0</v>
      </c>
      <c r="GBI20">
        <v>0</v>
      </c>
      <c r="GBJ20">
        <v>0.2</v>
      </c>
      <c r="GBK20">
        <v>0</v>
      </c>
      <c r="GBL20">
        <v>0.2</v>
      </c>
      <c r="GBM20">
        <v>0.2</v>
      </c>
      <c r="GBN20">
        <v>0.2</v>
      </c>
      <c r="GBO20">
        <v>0</v>
      </c>
      <c r="GBP20">
        <v>0</v>
      </c>
      <c r="GBQ20">
        <v>0.2</v>
      </c>
      <c r="GBR20">
        <v>0</v>
      </c>
      <c r="GBS20">
        <v>0</v>
      </c>
      <c r="GBT20">
        <v>0</v>
      </c>
      <c r="GBU20">
        <v>0.2</v>
      </c>
      <c r="GBV20">
        <v>0</v>
      </c>
      <c r="GBW20">
        <v>0.2</v>
      </c>
      <c r="GBX20">
        <v>0.2</v>
      </c>
      <c r="GBY20">
        <v>0.2</v>
      </c>
      <c r="GBZ20">
        <v>0</v>
      </c>
      <c r="GCA20">
        <v>0.2</v>
      </c>
      <c r="GCB20">
        <v>0</v>
      </c>
      <c r="GCC20">
        <v>0.2</v>
      </c>
      <c r="GCD20">
        <v>0</v>
      </c>
      <c r="GCE20">
        <v>0.2</v>
      </c>
      <c r="GCF20">
        <v>0.2</v>
      </c>
      <c r="GCG20">
        <v>0</v>
      </c>
      <c r="GCH20">
        <v>0</v>
      </c>
      <c r="GCI20">
        <v>0.2</v>
      </c>
      <c r="GCJ20">
        <v>0.2</v>
      </c>
      <c r="GCK20">
        <v>0.2</v>
      </c>
      <c r="GCL20">
        <v>0.2</v>
      </c>
      <c r="GCM20">
        <v>0</v>
      </c>
      <c r="GCN20">
        <v>0</v>
      </c>
      <c r="GCO20">
        <v>0</v>
      </c>
      <c r="GCP20">
        <v>0.2</v>
      </c>
      <c r="GCQ20">
        <v>0</v>
      </c>
      <c r="GCR20">
        <v>0</v>
      </c>
      <c r="GCS20">
        <v>0.2</v>
      </c>
      <c r="GCT20">
        <v>0</v>
      </c>
      <c r="GCU20">
        <v>0</v>
      </c>
      <c r="GCV20">
        <v>0.2</v>
      </c>
      <c r="GCW20">
        <v>0.2</v>
      </c>
      <c r="GCX20">
        <v>0.2</v>
      </c>
      <c r="GCY20">
        <v>0.2</v>
      </c>
      <c r="GCZ20">
        <v>0</v>
      </c>
      <c r="GDA20">
        <v>0.2</v>
      </c>
      <c r="GDB20">
        <v>0</v>
      </c>
      <c r="GDC20">
        <v>0</v>
      </c>
      <c r="GDD20">
        <v>0</v>
      </c>
      <c r="GDE20">
        <v>0</v>
      </c>
      <c r="GDF20">
        <v>0</v>
      </c>
      <c r="GDG20">
        <v>0</v>
      </c>
      <c r="GDH20">
        <v>0.2</v>
      </c>
      <c r="GDI20">
        <v>0</v>
      </c>
      <c r="GDJ20">
        <v>0</v>
      </c>
      <c r="GDK20">
        <v>0.2</v>
      </c>
      <c r="GDL20">
        <v>0.2</v>
      </c>
      <c r="GDM20">
        <v>0</v>
      </c>
      <c r="GDN20">
        <v>0</v>
      </c>
      <c r="GDO20">
        <v>0</v>
      </c>
      <c r="GDP20">
        <v>0</v>
      </c>
      <c r="GDQ20">
        <v>0.2</v>
      </c>
      <c r="GDR20">
        <v>0</v>
      </c>
      <c r="GDS20">
        <v>0.2</v>
      </c>
      <c r="GDT20">
        <v>0.2</v>
      </c>
      <c r="GDU20">
        <v>0</v>
      </c>
      <c r="GDV20">
        <v>0</v>
      </c>
      <c r="GDW20">
        <v>0</v>
      </c>
      <c r="GDX20">
        <v>0</v>
      </c>
      <c r="GDY20">
        <v>0.2</v>
      </c>
      <c r="GDZ20">
        <v>0</v>
      </c>
      <c r="GEA20">
        <v>0.2</v>
      </c>
      <c r="GEB20">
        <v>0.2</v>
      </c>
      <c r="GEC20">
        <v>0</v>
      </c>
      <c r="GED20">
        <v>0.2</v>
      </c>
      <c r="GEE20">
        <v>0</v>
      </c>
      <c r="GEF20">
        <v>0.2</v>
      </c>
      <c r="GEG20">
        <v>0</v>
      </c>
      <c r="GEH20">
        <v>0</v>
      </c>
      <c r="GEI20">
        <v>0.2</v>
      </c>
      <c r="GEJ20">
        <v>0</v>
      </c>
      <c r="GEK20">
        <v>0.2</v>
      </c>
      <c r="GEL20">
        <v>0.2</v>
      </c>
      <c r="GEM20">
        <v>0</v>
      </c>
      <c r="GEN20">
        <v>0.2</v>
      </c>
      <c r="GEO20">
        <v>0.2</v>
      </c>
      <c r="GEP20">
        <v>0.2</v>
      </c>
      <c r="GEQ20">
        <v>0.2</v>
      </c>
      <c r="GER20">
        <v>0</v>
      </c>
      <c r="GES20">
        <v>0</v>
      </c>
      <c r="GET20">
        <v>0</v>
      </c>
      <c r="GEU20">
        <v>0.2</v>
      </c>
      <c r="GEV20">
        <v>0</v>
      </c>
      <c r="GEW20">
        <v>0</v>
      </c>
      <c r="GEX20">
        <v>0.2</v>
      </c>
      <c r="GEY20">
        <v>0</v>
      </c>
      <c r="GEZ20">
        <v>0.2</v>
      </c>
      <c r="GFA20">
        <v>0</v>
      </c>
      <c r="GFB20">
        <v>0</v>
      </c>
      <c r="GFC20">
        <v>0.2</v>
      </c>
      <c r="GFD20">
        <v>0</v>
      </c>
      <c r="GFE20">
        <v>0</v>
      </c>
      <c r="GFF20">
        <v>0</v>
      </c>
      <c r="GFG20">
        <v>0</v>
      </c>
      <c r="GFH20">
        <v>0.2</v>
      </c>
      <c r="GFI20">
        <v>0.2</v>
      </c>
      <c r="GFJ20">
        <v>0</v>
      </c>
      <c r="GFK20">
        <v>0.2</v>
      </c>
      <c r="GFL20">
        <v>0</v>
      </c>
      <c r="GFM20">
        <v>0.2</v>
      </c>
      <c r="GFN20">
        <v>0</v>
      </c>
      <c r="GFO20">
        <v>0</v>
      </c>
      <c r="GFP20">
        <v>0</v>
      </c>
      <c r="GFQ20">
        <v>0</v>
      </c>
      <c r="GFR20">
        <v>0</v>
      </c>
      <c r="GFS20">
        <v>0.2</v>
      </c>
      <c r="GFT20">
        <v>0</v>
      </c>
      <c r="GFU20">
        <v>0.2</v>
      </c>
      <c r="GFV20">
        <v>0</v>
      </c>
      <c r="GFW20">
        <v>0</v>
      </c>
      <c r="GFX20">
        <v>0.2</v>
      </c>
      <c r="GFY20">
        <v>0</v>
      </c>
      <c r="GFZ20">
        <v>0</v>
      </c>
      <c r="GGA20">
        <v>0</v>
      </c>
      <c r="GGB20">
        <v>0.2</v>
      </c>
      <c r="GGC20">
        <v>0.2</v>
      </c>
      <c r="GGD20">
        <v>0</v>
      </c>
      <c r="GGE20">
        <v>0.2</v>
      </c>
      <c r="GGF20">
        <v>0.2</v>
      </c>
      <c r="GGG20">
        <v>0.2</v>
      </c>
      <c r="GGH20">
        <v>0</v>
      </c>
      <c r="GGI20">
        <v>0.2</v>
      </c>
      <c r="GGJ20">
        <v>0.2</v>
      </c>
      <c r="GGK20">
        <v>0.2</v>
      </c>
      <c r="GGL20">
        <v>0</v>
      </c>
      <c r="GGM20">
        <v>0</v>
      </c>
      <c r="GGN20">
        <v>0.2</v>
      </c>
      <c r="GGO20">
        <v>0</v>
      </c>
      <c r="GGP20">
        <v>0</v>
      </c>
      <c r="GGQ20">
        <v>0</v>
      </c>
      <c r="GGR20">
        <v>0.2</v>
      </c>
      <c r="GGS20">
        <v>0</v>
      </c>
      <c r="GGT20">
        <v>0.2</v>
      </c>
      <c r="GGU20">
        <v>0</v>
      </c>
      <c r="GGV20">
        <v>0.2</v>
      </c>
      <c r="GGW20">
        <v>0</v>
      </c>
      <c r="GGX20">
        <v>0</v>
      </c>
      <c r="GGY20">
        <v>0</v>
      </c>
      <c r="GGZ20">
        <v>0.2</v>
      </c>
      <c r="GHA20">
        <v>0</v>
      </c>
      <c r="GHB20">
        <v>0</v>
      </c>
      <c r="GHC20">
        <v>0</v>
      </c>
      <c r="GHD20">
        <v>0.2</v>
      </c>
      <c r="GHE20">
        <v>0.2</v>
      </c>
      <c r="GHF20">
        <v>0.2</v>
      </c>
      <c r="GHG20">
        <v>0</v>
      </c>
      <c r="GHH20">
        <v>0</v>
      </c>
      <c r="GHI20">
        <v>0.2</v>
      </c>
      <c r="GHJ20">
        <v>0</v>
      </c>
      <c r="GHK20">
        <v>0</v>
      </c>
      <c r="GHL20">
        <v>0.2</v>
      </c>
      <c r="GHM20">
        <v>0</v>
      </c>
      <c r="GHN20">
        <v>0</v>
      </c>
      <c r="GHO20">
        <v>0.2</v>
      </c>
      <c r="GHP20">
        <v>0</v>
      </c>
      <c r="GHQ20">
        <v>0</v>
      </c>
      <c r="GHR20">
        <v>0</v>
      </c>
      <c r="GHS20">
        <v>0</v>
      </c>
      <c r="GHT20">
        <v>0.2</v>
      </c>
      <c r="GHU20">
        <v>0.2</v>
      </c>
      <c r="GHV20">
        <v>0</v>
      </c>
      <c r="GHW20">
        <v>0.2</v>
      </c>
      <c r="GHX20">
        <v>0</v>
      </c>
      <c r="GHY20">
        <v>0.2</v>
      </c>
      <c r="GHZ20">
        <v>0</v>
      </c>
      <c r="GIA20">
        <v>0</v>
      </c>
      <c r="GIB20">
        <v>0</v>
      </c>
      <c r="GIC20">
        <v>0.2</v>
      </c>
      <c r="GID20">
        <v>0.2</v>
      </c>
      <c r="GIE20">
        <v>0</v>
      </c>
      <c r="GIF20">
        <v>0.2</v>
      </c>
      <c r="GIG20">
        <v>0.2</v>
      </c>
      <c r="GIH20">
        <v>0.2</v>
      </c>
      <c r="GII20">
        <v>0</v>
      </c>
      <c r="GIJ20">
        <v>0</v>
      </c>
      <c r="GIK20">
        <v>0.2</v>
      </c>
      <c r="GIL20">
        <v>0.2</v>
      </c>
      <c r="GIM20">
        <v>0</v>
      </c>
      <c r="GIN20">
        <v>0</v>
      </c>
      <c r="GIO20">
        <v>0</v>
      </c>
      <c r="GIP20">
        <v>0</v>
      </c>
      <c r="GIQ20">
        <v>0</v>
      </c>
      <c r="GIR20">
        <v>0.2</v>
      </c>
      <c r="GIS20">
        <v>0.2</v>
      </c>
      <c r="GIT20">
        <v>0.2</v>
      </c>
      <c r="GIU20">
        <v>0.2</v>
      </c>
      <c r="GIV20">
        <v>0</v>
      </c>
      <c r="GIW20">
        <v>0</v>
      </c>
      <c r="GIX20">
        <v>0.2</v>
      </c>
      <c r="GIY20">
        <v>0.2</v>
      </c>
      <c r="GIZ20">
        <v>0</v>
      </c>
      <c r="GJA20">
        <v>0.2</v>
      </c>
      <c r="GJB20">
        <v>0.2</v>
      </c>
      <c r="GJC20">
        <v>0</v>
      </c>
      <c r="GJD20">
        <v>0.2</v>
      </c>
      <c r="GJE20">
        <v>0</v>
      </c>
      <c r="GJF20">
        <v>0</v>
      </c>
      <c r="GJG20">
        <v>0</v>
      </c>
      <c r="GJH20">
        <v>0.2</v>
      </c>
      <c r="GJI20">
        <v>0</v>
      </c>
      <c r="GJJ20">
        <v>0</v>
      </c>
      <c r="GJK20">
        <v>0</v>
      </c>
      <c r="GJL20">
        <v>0</v>
      </c>
    </row>
    <row r="21" spans="2:5004">
      <c r="B21">
        <f t="shared" si="1"/>
        <v>12</v>
      </c>
      <c r="C21" s="2">
        <v>0.1</v>
      </c>
      <c r="DA21">
        <v>0</v>
      </c>
      <c r="DB21">
        <v>0</v>
      </c>
      <c r="DC21">
        <v>0.2</v>
      </c>
      <c r="DD21">
        <v>0.2</v>
      </c>
      <c r="DE21">
        <v>0</v>
      </c>
      <c r="DF21">
        <v>0</v>
      </c>
      <c r="DG21">
        <v>0</v>
      </c>
      <c r="DH21">
        <v>0.2</v>
      </c>
      <c r="DI21">
        <v>0</v>
      </c>
      <c r="DJ21">
        <v>0.2</v>
      </c>
      <c r="DK21">
        <v>0</v>
      </c>
      <c r="DL21">
        <v>0.2</v>
      </c>
      <c r="DM21">
        <v>0</v>
      </c>
      <c r="DN21">
        <v>0</v>
      </c>
      <c r="DO21">
        <v>0</v>
      </c>
      <c r="DP21">
        <v>0.2</v>
      </c>
      <c r="DQ21">
        <v>0.2</v>
      </c>
      <c r="DR21">
        <v>0.2</v>
      </c>
      <c r="DS21">
        <v>0.2</v>
      </c>
      <c r="DT21">
        <v>0</v>
      </c>
      <c r="DU21">
        <v>0</v>
      </c>
      <c r="DV21">
        <v>0.2</v>
      </c>
      <c r="DW21">
        <v>0.2</v>
      </c>
      <c r="DX21">
        <v>0</v>
      </c>
      <c r="DY21">
        <v>0</v>
      </c>
      <c r="DZ21">
        <v>0</v>
      </c>
      <c r="EA21">
        <v>0</v>
      </c>
      <c r="EB21">
        <v>0.2</v>
      </c>
      <c r="EC21">
        <v>0.2</v>
      </c>
      <c r="ED21">
        <v>0.2</v>
      </c>
      <c r="EE21">
        <v>0.2</v>
      </c>
      <c r="EF21">
        <v>0</v>
      </c>
      <c r="EG21">
        <v>0.2</v>
      </c>
      <c r="EH21">
        <v>0.2</v>
      </c>
      <c r="EI21">
        <v>0</v>
      </c>
      <c r="EJ21">
        <v>0</v>
      </c>
      <c r="EK21">
        <v>0</v>
      </c>
      <c r="EL21">
        <v>0</v>
      </c>
      <c r="EM21">
        <v>0.2</v>
      </c>
      <c r="EN21">
        <v>0</v>
      </c>
      <c r="EO21">
        <v>0</v>
      </c>
      <c r="EP21">
        <v>0</v>
      </c>
      <c r="EQ21">
        <v>0.2</v>
      </c>
      <c r="ER21">
        <v>0.2</v>
      </c>
      <c r="ES21">
        <v>0</v>
      </c>
      <c r="ET21">
        <v>0</v>
      </c>
      <c r="EU21">
        <v>0</v>
      </c>
      <c r="EV21">
        <v>0.2</v>
      </c>
      <c r="EW21">
        <v>0.2</v>
      </c>
      <c r="EX21">
        <v>0.2</v>
      </c>
      <c r="EY21">
        <v>0</v>
      </c>
      <c r="EZ21">
        <v>0.2</v>
      </c>
      <c r="FA21">
        <v>0.2</v>
      </c>
      <c r="FB21">
        <v>0</v>
      </c>
      <c r="FC21">
        <v>0.2</v>
      </c>
      <c r="FD21">
        <v>0</v>
      </c>
      <c r="FE21">
        <v>0</v>
      </c>
      <c r="FF21">
        <v>0.2</v>
      </c>
      <c r="FG21">
        <v>0.2</v>
      </c>
      <c r="FH21">
        <v>0</v>
      </c>
      <c r="FI21">
        <v>0</v>
      </c>
      <c r="FJ21">
        <v>0</v>
      </c>
      <c r="FK21">
        <v>0</v>
      </c>
      <c r="FL21">
        <v>0.2</v>
      </c>
      <c r="FM21">
        <v>0.2</v>
      </c>
      <c r="FN21">
        <v>0</v>
      </c>
      <c r="FO21">
        <v>0.2</v>
      </c>
      <c r="FP21">
        <v>0</v>
      </c>
      <c r="FQ21">
        <v>0.2</v>
      </c>
      <c r="FR21">
        <v>0</v>
      </c>
      <c r="FS21">
        <v>0</v>
      </c>
      <c r="FT21">
        <v>0.2</v>
      </c>
      <c r="FU21">
        <v>0.2</v>
      </c>
      <c r="FV21">
        <v>0.2</v>
      </c>
      <c r="FW21">
        <v>0</v>
      </c>
      <c r="FX21">
        <v>0.2</v>
      </c>
      <c r="FY21">
        <v>0.2</v>
      </c>
      <c r="FZ21">
        <v>0.2</v>
      </c>
      <c r="GA21">
        <v>0</v>
      </c>
      <c r="GB21">
        <v>0.2</v>
      </c>
      <c r="GC21">
        <v>0.2</v>
      </c>
      <c r="GD21">
        <v>0</v>
      </c>
      <c r="GE21">
        <v>0</v>
      </c>
      <c r="GF21">
        <v>0.2</v>
      </c>
      <c r="GG21">
        <v>0</v>
      </c>
      <c r="GH21">
        <v>0</v>
      </c>
      <c r="GI21">
        <v>0.2</v>
      </c>
      <c r="GJ21">
        <v>0.2</v>
      </c>
      <c r="GK21">
        <v>0</v>
      </c>
      <c r="GL21">
        <v>0</v>
      </c>
      <c r="GM21">
        <v>0.2</v>
      </c>
      <c r="GN21">
        <v>0</v>
      </c>
      <c r="GO21">
        <v>0.2</v>
      </c>
      <c r="GP21">
        <v>0.2</v>
      </c>
      <c r="GQ21">
        <v>0</v>
      </c>
      <c r="GR21">
        <v>0</v>
      </c>
      <c r="GS21">
        <v>0</v>
      </c>
      <c r="GT21">
        <v>0.2</v>
      </c>
      <c r="GU21">
        <v>0.2</v>
      </c>
      <c r="GV21">
        <v>0</v>
      </c>
      <c r="GW21">
        <v>0.2</v>
      </c>
      <c r="GX21">
        <v>0</v>
      </c>
      <c r="GY21">
        <v>0.2</v>
      </c>
      <c r="GZ21">
        <v>0</v>
      </c>
      <c r="HA21">
        <v>0</v>
      </c>
      <c r="HB21">
        <v>0.2</v>
      </c>
      <c r="HC21">
        <v>0.2</v>
      </c>
      <c r="HD21">
        <v>0</v>
      </c>
      <c r="HE21">
        <v>0.2</v>
      </c>
      <c r="HF21">
        <v>0</v>
      </c>
      <c r="HG21">
        <v>0.2</v>
      </c>
      <c r="HH21">
        <v>0.2</v>
      </c>
      <c r="HI21">
        <v>0.2</v>
      </c>
      <c r="HJ21">
        <v>0</v>
      </c>
      <c r="HK21">
        <v>0.2</v>
      </c>
      <c r="HL21">
        <v>0</v>
      </c>
      <c r="HM21">
        <v>0.2</v>
      </c>
      <c r="HN21">
        <v>0</v>
      </c>
      <c r="HO21">
        <v>0</v>
      </c>
      <c r="HP21">
        <v>0</v>
      </c>
      <c r="HQ21">
        <v>0</v>
      </c>
      <c r="HR21">
        <v>0.2</v>
      </c>
      <c r="HS21">
        <v>0</v>
      </c>
      <c r="HT21">
        <v>0.2</v>
      </c>
      <c r="HU21">
        <v>0.2</v>
      </c>
      <c r="HV21">
        <v>0</v>
      </c>
      <c r="HW21">
        <v>0</v>
      </c>
      <c r="HX21">
        <v>0.2</v>
      </c>
      <c r="HY21">
        <v>0.2</v>
      </c>
      <c r="HZ21">
        <v>0.2</v>
      </c>
      <c r="IA21">
        <v>0.2</v>
      </c>
      <c r="IB21">
        <v>0</v>
      </c>
      <c r="IC21">
        <v>0.2</v>
      </c>
      <c r="ID21">
        <v>0.2</v>
      </c>
      <c r="IE21">
        <v>0</v>
      </c>
      <c r="IF21">
        <v>0.2</v>
      </c>
      <c r="IG21">
        <v>0.2</v>
      </c>
      <c r="IH21">
        <v>0</v>
      </c>
      <c r="II21">
        <v>0.2</v>
      </c>
      <c r="IJ21">
        <v>0.2</v>
      </c>
      <c r="IK21">
        <v>0</v>
      </c>
      <c r="IL21">
        <v>0.2</v>
      </c>
      <c r="IM21">
        <v>0.2</v>
      </c>
      <c r="IN21">
        <v>0</v>
      </c>
      <c r="IO21">
        <v>0</v>
      </c>
      <c r="IP21">
        <v>0.2</v>
      </c>
      <c r="IQ21">
        <v>0.2</v>
      </c>
      <c r="IR21">
        <v>0.2</v>
      </c>
      <c r="IS21">
        <v>0</v>
      </c>
      <c r="IT21">
        <v>0.2</v>
      </c>
      <c r="IU21">
        <v>0.2</v>
      </c>
      <c r="IV21">
        <v>0</v>
      </c>
      <c r="IW21">
        <v>0.2</v>
      </c>
      <c r="IX21">
        <v>0</v>
      </c>
      <c r="IY21">
        <v>0</v>
      </c>
      <c r="IZ21">
        <v>0.2</v>
      </c>
      <c r="JA21">
        <v>0.2</v>
      </c>
      <c r="JB21">
        <v>0</v>
      </c>
      <c r="JC21">
        <v>0</v>
      </c>
      <c r="JD21">
        <v>0.2</v>
      </c>
      <c r="JE21">
        <v>0.2</v>
      </c>
      <c r="JF21">
        <v>0.2</v>
      </c>
      <c r="JG21">
        <v>0</v>
      </c>
      <c r="JH21">
        <v>0.2</v>
      </c>
      <c r="JI21">
        <v>0</v>
      </c>
      <c r="JJ21">
        <v>0</v>
      </c>
      <c r="JK21">
        <v>0.2</v>
      </c>
      <c r="JL21">
        <v>0</v>
      </c>
      <c r="JM21">
        <v>0.2</v>
      </c>
      <c r="JN21">
        <v>0</v>
      </c>
      <c r="JO21">
        <v>0.2</v>
      </c>
      <c r="JP21">
        <v>0</v>
      </c>
      <c r="JQ21">
        <v>0.2</v>
      </c>
      <c r="JR21">
        <v>0.2</v>
      </c>
      <c r="JS21">
        <v>0.2</v>
      </c>
      <c r="JT21">
        <v>0</v>
      </c>
      <c r="JU21">
        <v>0.2</v>
      </c>
      <c r="JV21">
        <v>0.2</v>
      </c>
      <c r="JW21">
        <v>0</v>
      </c>
      <c r="JX21">
        <v>0.2</v>
      </c>
      <c r="JY21">
        <v>0.2</v>
      </c>
      <c r="JZ21">
        <v>0.2</v>
      </c>
      <c r="KA21">
        <v>0.2</v>
      </c>
      <c r="KB21">
        <v>0</v>
      </c>
      <c r="KC21">
        <v>0</v>
      </c>
      <c r="KD21">
        <v>0.2</v>
      </c>
      <c r="KE21">
        <v>0</v>
      </c>
      <c r="KF21">
        <v>0</v>
      </c>
      <c r="KG21">
        <v>0.2</v>
      </c>
      <c r="KH21">
        <v>0.2</v>
      </c>
      <c r="KI21">
        <v>0.2</v>
      </c>
      <c r="KJ21">
        <v>0.2</v>
      </c>
      <c r="KK21">
        <v>0.2</v>
      </c>
      <c r="KL21">
        <v>0.2</v>
      </c>
      <c r="KM21">
        <v>0.2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0.2</v>
      </c>
      <c r="KT21">
        <v>0.2</v>
      </c>
      <c r="KU21">
        <v>0</v>
      </c>
      <c r="KV21">
        <v>0.2</v>
      </c>
      <c r="KW21">
        <v>0</v>
      </c>
      <c r="KX21">
        <v>0</v>
      </c>
      <c r="KY21">
        <v>0.2</v>
      </c>
      <c r="KZ21">
        <v>0.2</v>
      </c>
      <c r="LA21">
        <v>0</v>
      </c>
      <c r="LB21">
        <v>0.2</v>
      </c>
      <c r="LC21">
        <v>0.2</v>
      </c>
      <c r="LD21">
        <v>0</v>
      </c>
      <c r="LE21">
        <v>0</v>
      </c>
      <c r="LF21">
        <v>0</v>
      </c>
      <c r="LG21">
        <v>0</v>
      </c>
      <c r="LH21">
        <v>0.2</v>
      </c>
      <c r="LI21">
        <v>0</v>
      </c>
      <c r="LJ21">
        <v>0</v>
      </c>
      <c r="LK21">
        <v>0.2</v>
      </c>
      <c r="LL21">
        <v>0.2</v>
      </c>
      <c r="LM21">
        <v>0</v>
      </c>
      <c r="LN21">
        <v>0</v>
      </c>
      <c r="LO21">
        <v>0.2</v>
      </c>
      <c r="LP21">
        <v>0</v>
      </c>
      <c r="LQ21">
        <v>0.2</v>
      </c>
      <c r="LR21">
        <v>0</v>
      </c>
      <c r="LS21">
        <v>0</v>
      </c>
      <c r="LT21">
        <v>0.2</v>
      </c>
      <c r="LU21">
        <v>0.2</v>
      </c>
      <c r="LV21">
        <v>0</v>
      </c>
      <c r="LW21">
        <v>0</v>
      </c>
      <c r="LX21">
        <v>0</v>
      </c>
      <c r="LY21">
        <v>0</v>
      </c>
      <c r="LZ21">
        <v>0.2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0.2</v>
      </c>
      <c r="MK21">
        <v>0</v>
      </c>
      <c r="ML21">
        <v>0.2</v>
      </c>
      <c r="MM21">
        <v>0.2</v>
      </c>
      <c r="MN21">
        <v>0</v>
      </c>
      <c r="MO21">
        <v>0</v>
      </c>
      <c r="MP21">
        <v>0</v>
      </c>
      <c r="MQ21">
        <v>0.2</v>
      </c>
      <c r="MR21">
        <v>0.2</v>
      </c>
      <c r="MS21">
        <v>0</v>
      </c>
      <c r="MT21">
        <v>0</v>
      </c>
      <c r="MU21">
        <v>0.2</v>
      </c>
      <c r="MV21">
        <v>0</v>
      </c>
      <c r="MW21">
        <v>0.2</v>
      </c>
      <c r="MX21">
        <v>0.2</v>
      </c>
      <c r="MY21">
        <v>0.2</v>
      </c>
      <c r="MZ21">
        <v>0.2</v>
      </c>
      <c r="NA21">
        <v>0</v>
      </c>
      <c r="NB21">
        <v>0</v>
      </c>
      <c r="NC21">
        <v>0.2</v>
      </c>
      <c r="ND21">
        <v>0.2</v>
      </c>
      <c r="NE21">
        <v>0.2</v>
      </c>
      <c r="NF21">
        <v>0.2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0.2</v>
      </c>
      <c r="NN21">
        <v>0.2</v>
      </c>
      <c r="NO21">
        <v>0.2</v>
      </c>
      <c r="NP21">
        <v>0</v>
      </c>
      <c r="NQ21">
        <v>0</v>
      </c>
      <c r="NR21">
        <v>0.2</v>
      </c>
      <c r="NS21">
        <v>0</v>
      </c>
      <c r="NT21">
        <v>0</v>
      </c>
      <c r="NU21">
        <v>0</v>
      </c>
      <c r="NV21">
        <v>0.2</v>
      </c>
      <c r="NW21">
        <v>0.2</v>
      </c>
      <c r="NX21">
        <v>0</v>
      </c>
      <c r="NY21">
        <v>0.2</v>
      </c>
      <c r="NZ21">
        <v>0</v>
      </c>
      <c r="OA21">
        <v>0</v>
      </c>
      <c r="OB21">
        <v>0.2</v>
      </c>
      <c r="OC21">
        <v>0.2</v>
      </c>
      <c r="OD21">
        <v>0.2</v>
      </c>
      <c r="OE21">
        <v>0.2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0.2</v>
      </c>
      <c r="OM21">
        <v>0</v>
      </c>
      <c r="ON21">
        <v>0</v>
      </c>
      <c r="OO21">
        <v>0.2</v>
      </c>
      <c r="OP21">
        <v>0.2</v>
      </c>
      <c r="OQ21">
        <v>0.2</v>
      </c>
      <c r="OR21">
        <v>0</v>
      </c>
      <c r="OS21">
        <v>0</v>
      </c>
      <c r="OT21">
        <v>0.2</v>
      </c>
      <c r="OU21">
        <v>0.2</v>
      </c>
      <c r="OV21">
        <v>0</v>
      </c>
      <c r="OW21">
        <v>0.2</v>
      </c>
      <c r="OX21">
        <v>0.2</v>
      </c>
      <c r="OY21">
        <v>0</v>
      </c>
      <c r="OZ21">
        <v>0.2</v>
      </c>
      <c r="PA21">
        <v>0</v>
      </c>
      <c r="PB21">
        <v>0.2</v>
      </c>
      <c r="PC21">
        <v>0.2</v>
      </c>
      <c r="PD21">
        <v>0</v>
      </c>
      <c r="PE21">
        <v>0.2</v>
      </c>
      <c r="PF21">
        <v>0</v>
      </c>
      <c r="PG21">
        <v>0</v>
      </c>
      <c r="PH21">
        <v>0</v>
      </c>
      <c r="PI21">
        <v>0.2</v>
      </c>
      <c r="PJ21">
        <v>0</v>
      </c>
      <c r="PK21">
        <v>0</v>
      </c>
      <c r="PL21">
        <v>0</v>
      </c>
      <c r="PM21">
        <v>0.2</v>
      </c>
      <c r="PN21">
        <v>0</v>
      </c>
      <c r="PO21">
        <v>0</v>
      </c>
      <c r="PP21">
        <v>0</v>
      </c>
      <c r="PQ21">
        <v>0.2</v>
      </c>
      <c r="PR21">
        <v>0</v>
      </c>
      <c r="PS21">
        <v>0</v>
      </c>
      <c r="PT21">
        <v>0.2</v>
      </c>
      <c r="PU21">
        <v>0</v>
      </c>
      <c r="PV21">
        <v>0.2</v>
      </c>
      <c r="PW21">
        <v>0.2</v>
      </c>
      <c r="PX21">
        <v>0.2</v>
      </c>
      <c r="PY21">
        <v>0</v>
      </c>
      <c r="PZ21">
        <v>0.2</v>
      </c>
      <c r="QA21">
        <v>0.2</v>
      </c>
      <c r="QB21">
        <v>0</v>
      </c>
      <c r="QC21">
        <v>0.2</v>
      </c>
      <c r="QD21">
        <v>0</v>
      </c>
      <c r="QE21">
        <v>0.2</v>
      </c>
      <c r="QF21">
        <v>0.2</v>
      </c>
      <c r="QG21">
        <v>0.2</v>
      </c>
      <c r="QH21">
        <v>0</v>
      </c>
      <c r="QI21">
        <v>0</v>
      </c>
      <c r="QJ21">
        <v>0</v>
      </c>
      <c r="QK21">
        <v>0.2</v>
      </c>
      <c r="QL21">
        <v>0</v>
      </c>
      <c r="QM21">
        <v>0.2</v>
      </c>
      <c r="QN21">
        <v>0.2</v>
      </c>
      <c r="QO21">
        <v>0</v>
      </c>
      <c r="QP21">
        <v>0</v>
      </c>
      <c r="QQ21">
        <v>0.2</v>
      </c>
      <c r="QR21">
        <v>0</v>
      </c>
      <c r="QS21">
        <v>0.2</v>
      </c>
      <c r="QT21">
        <v>0</v>
      </c>
      <c r="QU21">
        <v>0</v>
      </c>
      <c r="QV21">
        <v>0.2</v>
      </c>
      <c r="QW21">
        <v>0.2</v>
      </c>
      <c r="QX21">
        <v>0.2</v>
      </c>
      <c r="QY21">
        <v>0</v>
      </c>
      <c r="QZ21">
        <v>0</v>
      </c>
      <c r="RA21">
        <v>0</v>
      </c>
      <c r="RB21">
        <v>0.2</v>
      </c>
      <c r="RC21">
        <v>0.2</v>
      </c>
      <c r="RD21">
        <v>0.2</v>
      </c>
      <c r="RE21">
        <v>0</v>
      </c>
      <c r="RF21">
        <v>0</v>
      </c>
      <c r="RG21">
        <v>0.2</v>
      </c>
      <c r="RH21">
        <v>0.2</v>
      </c>
      <c r="RI21">
        <v>0</v>
      </c>
      <c r="RJ21">
        <v>0.2</v>
      </c>
      <c r="RK21">
        <v>0.2</v>
      </c>
      <c r="RL21">
        <v>0.2</v>
      </c>
      <c r="RM21">
        <v>0.2</v>
      </c>
      <c r="RN21">
        <v>0</v>
      </c>
      <c r="RO21">
        <v>0.2</v>
      </c>
      <c r="RP21">
        <v>0</v>
      </c>
      <c r="RQ21">
        <v>0</v>
      </c>
      <c r="RR21">
        <v>0.2</v>
      </c>
      <c r="RS21">
        <v>0.2</v>
      </c>
      <c r="RT21">
        <v>0</v>
      </c>
      <c r="RU21">
        <v>0.2</v>
      </c>
      <c r="RV21">
        <v>0.2</v>
      </c>
      <c r="RW21">
        <v>0.2</v>
      </c>
      <c r="RX21">
        <v>0</v>
      </c>
      <c r="RY21">
        <v>0.2</v>
      </c>
      <c r="RZ21">
        <v>0.2</v>
      </c>
      <c r="SA21">
        <v>0.2</v>
      </c>
      <c r="SB21">
        <v>0</v>
      </c>
      <c r="SC21">
        <v>0.2</v>
      </c>
      <c r="SD21">
        <v>0</v>
      </c>
      <c r="SE21">
        <v>0</v>
      </c>
      <c r="SF21">
        <v>0</v>
      </c>
      <c r="SG21">
        <v>0.2</v>
      </c>
      <c r="SH21">
        <v>0</v>
      </c>
      <c r="SI21">
        <v>0.2</v>
      </c>
      <c r="SJ21">
        <v>0</v>
      </c>
      <c r="SK21">
        <v>0</v>
      </c>
      <c r="SL21">
        <v>0</v>
      </c>
      <c r="SM21">
        <v>0.2</v>
      </c>
      <c r="SN21">
        <v>0.2</v>
      </c>
      <c r="SO21">
        <v>0</v>
      </c>
      <c r="SP21">
        <v>0.2</v>
      </c>
      <c r="SQ21">
        <v>0.2</v>
      </c>
      <c r="SR21">
        <v>0.2</v>
      </c>
      <c r="SS21">
        <v>0.2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0.2</v>
      </c>
      <c r="TD21">
        <v>0.2</v>
      </c>
      <c r="TE21">
        <v>0.2</v>
      </c>
      <c r="TF21">
        <v>0.2</v>
      </c>
      <c r="TG21">
        <v>0.2</v>
      </c>
      <c r="TH21">
        <v>0.2</v>
      </c>
      <c r="TI21">
        <v>0.2</v>
      </c>
      <c r="TJ21">
        <v>0</v>
      </c>
      <c r="TK21">
        <v>0</v>
      </c>
      <c r="TL21">
        <v>0.2</v>
      </c>
      <c r="TM21">
        <v>0</v>
      </c>
      <c r="TN21">
        <v>0.2</v>
      </c>
      <c r="TO21">
        <v>0</v>
      </c>
      <c r="TP21">
        <v>0</v>
      </c>
      <c r="TQ21">
        <v>0.2</v>
      </c>
      <c r="TR21">
        <v>0.2</v>
      </c>
      <c r="TS21">
        <v>0</v>
      </c>
      <c r="TT21">
        <v>0</v>
      </c>
      <c r="TU21">
        <v>0.2</v>
      </c>
      <c r="TV21">
        <v>0</v>
      </c>
      <c r="TW21">
        <v>0</v>
      </c>
      <c r="TX21">
        <v>0</v>
      </c>
      <c r="TY21">
        <v>0</v>
      </c>
      <c r="TZ21">
        <v>0.2</v>
      </c>
      <c r="UA21">
        <v>0</v>
      </c>
      <c r="UB21">
        <v>0.2</v>
      </c>
      <c r="UC21">
        <v>0.2</v>
      </c>
      <c r="UD21">
        <v>0.2</v>
      </c>
      <c r="UE21">
        <v>0</v>
      </c>
      <c r="UF21">
        <v>0.2</v>
      </c>
      <c r="UG21">
        <v>0.2</v>
      </c>
      <c r="UH21">
        <v>0</v>
      </c>
      <c r="UI21">
        <v>0</v>
      </c>
      <c r="UJ21">
        <v>0</v>
      </c>
      <c r="UK21">
        <v>0.2</v>
      </c>
      <c r="UL21">
        <v>0</v>
      </c>
      <c r="UM21">
        <v>0.2</v>
      </c>
      <c r="UN21">
        <v>0</v>
      </c>
      <c r="UO21">
        <v>0.2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0.2</v>
      </c>
      <c r="UY21">
        <v>0</v>
      </c>
      <c r="UZ21">
        <v>0</v>
      </c>
      <c r="VA21">
        <v>0.2</v>
      </c>
      <c r="VB21">
        <v>0</v>
      </c>
      <c r="VC21">
        <v>0</v>
      </c>
      <c r="VD21">
        <v>0</v>
      </c>
      <c r="VE21">
        <v>0</v>
      </c>
      <c r="VF21">
        <v>0.2</v>
      </c>
      <c r="VG21">
        <v>0.2</v>
      </c>
      <c r="VH21">
        <v>0.2</v>
      </c>
      <c r="VI21">
        <v>0.2</v>
      </c>
      <c r="VJ21">
        <v>0</v>
      </c>
      <c r="VK21">
        <v>0.2</v>
      </c>
      <c r="VL21">
        <v>0.2</v>
      </c>
      <c r="VM21">
        <v>0</v>
      </c>
      <c r="VN21">
        <v>0</v>
      </c>
      <c r="VO21">
        <v>0</v>
      </c>
      <c r="VP21">
        <v>0.2</v>
      </c>
      <c r="VQ21">
        <v>0</v>
      </c>
      <c r="VR21">
        <v>0</v>
      </c>
      <c r="VS21">
        <v>0</v>
      </c>
      <c r="VT21">
        <v>0.2</v>
      </c>
      <c r="VU21">
        <v>0</v>
      </c>
      <c r="VV21">
        <v>0</v>
      </c>
      <c r="VW21">
        <v>0.2</v>
      </c>
      <c r="VX21">
        <v>0.2</v>
      </c>
      <c r="VY21">
        <v>0</v>
      </c>
      <c r="VZ21">
        <v>0.2</v>
      </c>
      <c r="WA21">
        <v>0</v>
      </c>
      <c r="WB21">
        <v>0</v>
      </c>
      <c r="WC21">
        <v>0.2</v>
      </c>
      <c r="WD21">
        <v>0.2</v>
      </c>
      <c r="WE21">
        <v>0.2</v>
      </c>
      <c r="WF21">
        <v>0</v>
      </c>
      <c r="WG21">
        <v>0.2</v>
      </c>
      <c r="WH21">
        <v>0</v>
      </c>
      <c r="WI21">
        <v>0</v>
      </c>
      <c r="WJ21">
        <v>0.2</v>
      </c>
      <c r="WK21">
        <v>0.2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0.2</v>
      </c>
      <c r="WV21">
        <v>0</v>
      </c>
      <c r="WW21">
        <v>0.2</v>
      </c>
      <c r="WX21">
        <v>0.2</v>
      </c>
      <c r="WY21">
        <v>0.2</v>
      </c>
      <c r="WZ21">
        <v>0.2</v>
      </c>
      <c r="XA21">
        <v>0</v>
      </c>
      <c r="XB21">
        <v>0</v>
      </c>
      <c r="XC21">
        <v>0.2</v>
      </c>
      <c r="XD21">
        <v>0.2</v>
      </c>
      <c r="XE21">
        <v>0</v>
      </c>
      <c r="XF21">
        <v>0</v>
      </c>
      <c r="XG21">
        <v>0.2</v>
      </c>
      <c r="XH21">
        <v>0.2</v>
      </c>
      <c r="XI21">
        <v>0</v>
      </c>
      <c r="XJ21">
        <v>0</v>
      </c>
      <c r="XK21">
        <v>0</v>
      </c>
      <c r="XL21">
        <v>0</v>
      </c>
      <c r="XM21">
        <v>0.2</v>
      </c>
      <c r="XN21">
        <v>0</v>
      </c>
      <c r="XO21">
        <v>0</v>
      </c>
      <c r="XP21">
        <v>0</v>
      </c>
      <c r="XQ21">
        <v>0</v>
      </c>
      <c r="XR21">
        <v>0.2</v>
      </c>
      <c r="XS21">
        <v>0</v>
      </c>
      <c r="XT21">
        <v>0</v>
      </c>
      <c r="XU21">
        <v>0.2</v>
      </c>
      <c r="XV21">
        <v>0.2</v>
      </c>
      <c r="XW21">
        <v>0.2</v>
      </c>
      <c r="XX21">
        <v>0.2</v>
      </c>
      <c r="XY21">
        <v>0.2</v>
      </c>
      <c r="XZ21">
        <v>0</v>
      </c>
      <c r="YA21">
        <v>0</v>
      </c>
      <c r="YB21">
        <v>0</v>
      </c>
      <c r="YC21">
        <v>0.2</v>
      </c>
      <c r="YD21">
        <v>0.2</v>
      </c>
      <c r="YE21">
        <v>0</v>
      </c>
      <c r="YF21">
        <v>0</v>
      </c>
      <c r="YG21">
        <v>0</v>
      </c>
      <c r="YH21">
        <v>0</v>
      </c>
      <c r="YI21">
        <v>0.2</v>
      </c>
      <c r="YJ21">
        <v>0</v>
      </c>
      <c r="YK21">
        <v>0.2</v>
      </c>
      <c r="YL21">
        <v>0.2</v>
      </c>
      <c r="YM21">
        <v>0</v>
      </c>
      <c r="YN21">
        <v>0</v>
      </c>
      <c r="YO21">
        <v>0</v>
      </c>
      <c r="YP21">
        <v>0.2</v>
      </c>
      <c r="YQ21">
        <v>0</v>
      </c>
      <c r="YR21">
        <v>0</v>
      </c>
      <c r="YS21">
        <v>0.2</v>
      </c>
      <c r="YT21">
        <v>0.2</v>
      </c>
      <c r="YU21">
        <v>0.2</v>
      </c>
      <c r="YV21">
        <v>0</v>
      </c>
      <c r="YW21">
        <v>0</v>
      </c>
      <c r="YX21">
        <v>0.2</v>
      </c>
      <c r="YY21">
        <v>0</v>
      </c>
      <c r="YZ21">
        <v>0</v>
      </c>
      <c r="ZA21">
        <v>0</v>
      </c>
      <c r="ZB21">
        <v>0.2</v>
      </c>
      <c r="ZC21">
        <v>0.2</v>
      </c>
      <c r="ZD21">
        <v>0.2</v>
      </c>
      <c r="ZE21">
        <v>0</v>
      </c>
      <c r="ZF21">
        <v>0.2</v>
      </c>
      <c r="ZG21">
        <v>0.2</v>
      </c>
      <c r="ZH21">
        <v>0</v>
      </c>
      <c r="ZI21">
        <v>0</v>
      </c>
      <c r="ZJ21">
        <v>0</v>
      </c>
      <c r="ZK21">
        <v>0</v>
      </c>
      <c r="ZL21">
        <v>0.2</v>
      </c>
      <c r="ZM21">
        <v>0.2</v>
      </c>
      <c r="ZN21">
        <v>0.2</v>
      </c>
      <c r="ZO21">
        <v>0</v>
      </c>
      <c r="ZP21">
        <v>0.2</v>
      </c>
      <c r="ZQ21">
        <v>0.2</v>
      </c>
      <c r="ZR21">
        <v>0</v>
      </c>
      <c r="ZS21">
        <v>0</v>
      </c>
      <c r="ZT21">
        <v>0.2</v>
      </c>
      <c r="ZU21">
        <v>0</v>
      </c>
      <c r="ZV21">
        <v>0</v>
      </c>
      <c r="ZW21">
        <v>0</v>
      </c>
      <c r="ZX21">
        <v>0.2</v>
      </c>
      <c r="ZY21">
        <v>0</v>
      </c>
      <c r="ZZ21">
        <v>0</v>
      </c>
      <c r="AAA21">
        <v>0.2</v>
      </c>
      <c r="AAB21">
        <v>0</v>
      </c>
      <c r="AAC21">
        <v>0.2</v>
      </c>
      <c r="AAD21">
        <v>0.2</v>
      </c>
      <c r="AAE21">
        <v>0.2</v>
      </c>
      <c r="AAF21">
        <v>0</v>
      </c>
      <c r="AAG21">
        <v>0</v>
      </c>
      <c r="AAH21">
        <v>0.2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0.2</v>
      </c>
      <c r="AAS21">
        <v>0</v>
      </c>
      <c r="AAT21">
        <v>0.2</v>
      </c>
      <c r="AAU21">
        <v>0.2</v>
      </c>
      <c r="AAV21">
        <v>0.2</v>
      </c>
      <c r="AAW21">
        <v>0.2</v>
      </c>
      <c r="AAX21">
        <v>0.2</v>
      </c>
      <c r="AAY21">
        <v>0</v>
      </c>
      <c r="AAZ21">
        <v>0</v>
      </c>
      <c r="ABA21">
        <v>0.2</v>
      </c>
      <c r="ABB21">
        <v>0.2</v>
      </c>
      <c r="ABC21">
        <v>0.2</v>
      </c>
      <c r="ABD21">
        <v>0.2</v>
      </c>
      <c r="ABE21">
        <v>0</v>
      </c>
      <c r="ABF21">
        <v>0</v>
      </c>
      <c r="ABG21">
        <v>0.2</v>
      </c>
      <c r="ABH21">
        <v>0.2</v>
      </c>
      <c r="ABI21">
        <v>0.2</v>
      </c>
      <c r="ABJ21">
        <v>0.2</v>
      </c>
      <c r="ABK21">
        <v>0.2</v>
      </c>
      <c r="ABL21">
        <v>0</v>
      </c>
      <c r="ABM21">
        <v>0.2</v>
      </c>
      <c r="ABN21">
        <v>0.2</v>
      </c>
      <c r="ABO21">
        <v>0</v>
      </c>
      <c r="ABP21">
        <v>0</v>
      </c>
      <c r="ABQ21">
        <v>0</v>
      </c>
      <c r="ABR21">
        <v>0</v>
      </c>
      <c r="ABS21">
        <v>0.2</v>
      </c>
      <c r="ABT21">
        <v>0</v>
      </c>
      <c r="ABU21">
        <v>0</v>
      </c>
      <c r="ABV21">
        <v>0.2</v>
      </c>
      <c r="ABW21">
        <v>0</v>
      </c>
      <c r="ABX21">
        <v>0.2</v>
      </c>
      <c r="ABY21">
        <v>0.2</v>
      </c>
      <c r="ABZ21">
        <v>0.2</v>
      </c>
      <c r="ACA21">
        <v>0</v>
      </c>
      <c r="ACB21">
        <v>0</v>
      </c>
      <c r="ACC21">
        <v>0</v>
      </c>
      <c r="ACD21">
        <v>0.2</v>
      </c>
      <c r="ACE21">
        <v>0.2</v>
      </c>
      <c r="ACF21">
        <v>0</v>
      </c>
      <c r="ACG21">
        <v>0.2</v>
      </c>
      <c r="ACH21">
        <v>0.2</v>
      </c>
      <c r="ACI21">
        <v>0</v>
      </c>
      <c r="ACJ21">
        <v>0.2</v>
      </c>
      <c r="ACK21">
        <v>0.2</v>
      </c>
      <c r="ACL21">
        <v>0.2</v>
      </c>
      <c r="ACM21">
        <v>0</v>
      </c>
      <c r="ACN21">
        <v>0.2</v>
      </c>
      <c r="ACO21">
        <v>0</v>
      </c>
      <c r="ACP21">
        <v>0.2</v>
      </c>
      <c r="ACQ21">
        <v>0.2</v>
      </c>
      <c r="ACR21">
        <v>0.2</v>
      </c>
      <c r="ACS21">
        <v>0.2</v>
      </c>
      <c r="ACT21">
        <v>0</v>
      </c>
      <c r="ACU21">
        <v>0.2</v>
      </c>
      <c r="ACV21">
        <v>0</v>
      </c>
      <c r="ACW21">
        <v>0.2</v>
      </c>
      <c r="ACX21">
        <v>0.2</v>
      </c>
      <c r="ACY21">
        <v>0</v>
      </c>
      <c r="ACZ21">
        <v>0.2</v>
      </c>
      <c r="ADA21">
        <v>0</v>
      </c>
      <c r="ADB21">
        <v>0.2</v>
      </c>
      <c r="ADC21">
        <v>0</v>
      </c>
      <c r="ADD21">
        <v>0.2</v>
      </c>
      <c r="ADE21">
        <v>0.2</v>
      </c>
      <c r="ADF21">
        <v>0.2</v>
      </c>
      <c r="ADG21">
        <v>0.2</v>
      </c>
      <c r="ADH21">
        <v>0</v>
      </c>
      <c r="ADI21">
        <v>0</v>
      </c>
      <c r="ADJ21">
        <v>0</v>
      </c>
      <c r="ADK21">
        <v>0</v>
      </c>
      <c r="ADL21">
        <v>0.2</v>
      </c>
      <c r="ADM21">
        <v>0.2</v>
      </c>
      <c r="ADN21">
        <v>0</v>
      </c>
      <c r="ADO21">
        <v>0</v>
      </c>
      <c r="ADP21">
        <v>0.2</v>
      </c>
      <c r="ADQ21">
        <v>0.2</v>
      </c>
      <c r="ADR21">
        <v>0.2</v>
      </c>
      <c r="ADS21">
        <v>0</v>
      </c>
      <c r="ADT21">
        <v>0</v>
      </c>
      <c r="ADU21">
        <v>0</v>
      </c>
      <c r="ADV21">
        <v>0.2</v>
      </c>
      <c r="ADW21">
        <v>0</v>
      </c>
      <c r="ADX21">
        <v>0.2</v>
      </c>
      <c r="ADY21">
        <v>0</v>
      </c>
      <c r="ADZ21">
        <v>0.2</v>
      </c>
      <c r="AEA21">
        <v>0.2</v>
      </c>
      <c r="AEB21">
        <v>0.2</v>
      </c>
      <c r="AEC21">
        <v>0</v>
      </c>
      <c r="AED21">
        <v>0.2</v>
      </c>
      <c r="AEE21">
        <v>0.2</v>
      </c>
      <c r="AEF21">
        <v>0</v>
      </c>
      <c r="AEG21">
        <v>0.2</v>
      </c>
      <c r="AEH21">
        <v>0.2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0.2</v>
      </c>
      <c r="AEP21">
        <v>0</v>
      </c>
      <c r="AEQ21">
        <v>0</v>
      </c>
      <c r="AER21">
        <v>0.2</v>
      </c>
      <c r="AES21">
        <v>0</v>
      </c>
      <c r="AET21">
        <v>0</v>
      </c>
      <c r="AEU21">
        <v>0.2</v>
      </c>
      <c r="AEV21">
        <v>0</v>
      </c>
      <c r="AEW21">
        <v>0</v>
      </c>
      <c r="AEX21">
        <v>0</v>
      </c>
      <c r="AEY21">
        <v>0</v>
      </c>
      <c r="AEZ21">
        <v>0.2</v>
      </c>
      <c r="AFA21">
        <v>0.2</v>
      </c>
      <c r="AFB21">
        <v>0</v>
      </c>
      <c r="AFC21">
        <v>0.2</v>
      </c>
      <c r="AFD21">
        <v>0.2</v>
      </c>
      <c r="AFE21">
        <v>0.2</v>
      </c>
      <c r="AFF21">
        <v>0</v>
      </c>
      <c r="AFG21">
        <v>0.2</v>
      </c>
      <c r="AFH21">
        <v>0.2</v>
      </c>
      <c r="AFI21">
        <v>0</v>
      </c>
      <c r="AFJ21">
        <v>0.2</v>
      </c>
      <c r="AFK21">
        <v>0</v>
      </c>
      <c r="AFL21">
        <v>0</v>
      </c>
      <c r="AFM21">
        <v>0.2</v>
      </c>
      <c r="AFN21">
        <v>0.2</v>
      </c>
      <c r="AFO21">
        <v>0</v>
      </c>
      <c r="AFP21">
        <v>0.2</v>
      </c>
      <c r="AFQ21">
        <v>0</v>
      </c>
      <c r="AFR21">
        <v>0</v>
      </c>
      <c r="AFS21">
        <v>0.2</v>
      </c>
      <c r="AFT21">
        <v>0</v>
      </c>
      <c r="AFU21">
        <v>0</v>
      </c>
      <c r="AFV21">
        <v>0.2</v>
      </c>
      <c r="AFW21">
        <v>0.2</v>
      </c>
      <c r="AFX21">
        <v>0.2</v>
      </c>
      <c r="AFY21">
        <v>0</v>
      </c>
      <c r="AFZ21">
        <v>0</v>
      </c>
      <c r="AGA21">
        <v>0</v>
      </c>
      <c r="AGB21">
        <v>0</v>
      </c>
      <c r="AGC21">
        <v>0.2</v>
      </c>
      <c r="AGD21">
        <v>0.2</v>
      </c>
      <c r="AGE21">
        <v>0.2</v>
      </c>
      <c r="AGF21">
        <v>0</v>
      </c>
      <c r="AGG21">
        <v>0.2</v>
      </c>
      <c r="AGH21">
        <v>0.2</v>
      </c>
      <c r="AGI21">
        <v>0</v>
      </c>
      <c r="AGJ21">
        <v>0</v>
      </c>
      <c r="AGK21">
        <v>0.2</v>
      </c>
      <c r="AGL21">
        <v>0</v>
      </c>
      <c r="AGM21">
        <v>0</v>
      </c>
      <c r="AGN21">
        <v>0</v>
      </c>
      <c r="AGO21">
        <v>0.2</v>
      </c>
      <c r="AGP21">
        <v>0</v>
      </c>
      <c r="AGQ21">
        <v>0</v>
      </c>
      <c r="AGR21">
        <v>0.2</v>
      </c>
      <c r="AGS21">
        <v>0</v>
      </c>
      <c r="AGT21">
        <v>0</v>
      </c>
      <c r="AGU21">
        <v>0</v>
      </c>
      <c r="AGV21">
        <v>0.2</v>
      </c>
      <c r="AGW21">
        <v>0.2</v>
      </c>
      <c r="AGX21">
        <v>0.2</v>
      </c>
      <c r="AGY21">
        <v>0.2</v>
      </c>
      <c r="AGZ21">
        <v>0</v>
      </c>
      <c r="AHA21">
        <v>0.2</v>
      </c>
      <c r="AHB21">
        <v>0.2</v>
      </c>
      <c r="AHC21">
        <v>0</v>
      </c>
      <c r="AHD21">
        <v>0.2</v>
      </c>
      <c r="AHE21">
        <v>0.2</v>
      </c>
      <c r="AHF21">
        <v>0.2</v>
      </c>
      <c r="AHG21">
        <v>0</v>
      </c>
      <c r="AHH21">
        <v>0.2</v>
      </c>
      <c r="AHI21">
        <v>0.2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0.2</v>
      </c>
      <c r="AHP21">
        <v>0</v>
      </c>
      <c r="AHQ21">
        <v>0</v>
      </c>
      <c r="AHR21">
        <v>0</v>
      </c>
      <c r="AHS21">
        <v>0.2</v>
      </c>
      <c r="AHT21">
        <v>0.2</v>
      </c>
      <c r="AHU21">
        <v>0</v>
      </c>
      <c r="AHV21">
        <v>0.2</v>
      </c>
      <c r="AHW21">
        <v>0</v>
      </c>
      <c r="AHX21">
        <v>0</v>
      </c>
      <c r="AHY21">
        <v>0.2</v>
      </c>
      <c r="AHZ21">
        <v>0.2</v>
      </c>
      <c r="AIA21">
        <v>0</v>
      </c>
      <c r="AIB21">
        <v>0.2</v>
      </c>
      <c r="AIC21">
        <v>0.2</v>
      </c>
      <c r="AID21">
        <v>0</v>
      </c>
      <c r="AIE21">
        <v>0.2</v>
      </c>
      <c r="AIF21">
        <v>0</v>
      </c>
      <c r="AIG21">
        <v>0</v>
      </c>
      <c r="AIH21">
        <v>0.2</v>
      </c>
      <c r="AII21">
        <v>0</v>
      </c>
      <c r="AIJ21">
        <v>0.2</v>
      </c>
      <c r="AIK21">
        <v>0.2</v>
      </c>
      <c r="AIL21">
        <v>0.2</v>
      </c>
      <c r="AIM21">
        <v>0.2</v>
      </c>
      <c r="AIN21">
        <v>0</v>
      </c>
      <c r="AIO21">
        <v>0</v>
      </c>
      <c r="AIP21">
        <v>0.2</v>
      </c>
      <c r="AIQ21">
        <v>0.2</v>
      </c>
      <c r="AIR21">
        <v>0.2</v>
      </c>
      <c r="AIS21">
        <v>0.2</v>
      </c>
      <c r="AIT21">
        <v>0.2</v>
      </c>
      <c r="AIU21">
        <v>0</v>
      </c>
      <c r="AIV21">
        <v>0.2</v>
      </c>
      <c r="AIW21">
        <v>0.2</v>
      </c>
      <c r="AIX21">
        <v>0</v>
      </c>
      <c r="AIY21">
        <v>0.2</v>
      </c>
      <c r="AIZ21">
        <v>0</v>
      </c>
      <c r="AJA21">
        <v>0</v>
      </c>
      <c r="AJB21">
        <v>0.2</v>
      </c>
      <c r="AJC21">
        <v>0.2</v>
      </c>
      <c r="AJD21">
        <v>0.2</v>
      </c>
      <c r="AJE21">
        <v>0.2</v>
      </c>
      <c r="AJF21">
        <v>0.2</v>
      </c>
      <c r="AJG21">
        <v>0</v>
      </c>
      <c r="AJH21">
        <v>0.2</v>
      </c>
      <c r="AJI21">
        <v>0.2</v>
      </c>
      <c r="AJJ21">
        <v>0.2</v>
      </c>
      <c r="AJK21">
        <v>0.2</v>
      </c>
      <c r="AJL21">
        <v>0.2</v>
      </c>
      <c r="AJM21">
        <v>0.2</v>
      </c>
      <c r="AJN21">
        <v>0.2</v>
      </c>
      <c r="AJO21">
        <v>0</v>
      </c>
      <c r="AJP21">
        <v>0.2</v>
      </c>
      <c r="AJQ21">
        <v>0.2</v>
      </c>
      <c r="AJR21">
        <v>0.2</v>
      </c>
      <c r="AJS21">
        <v>0</v>
      </c>
      <c r="AJT21">
        <v>0</v>
      </c>
      <c r="AJU21">
        <v>0.2</v>
      </c>
      <c r="AJV21">
        <v>0.2</v>
      </c>
      <c r="AJW21">
        <v>0</v>
      </c>
      <c r="AJX21">
        <v>0</v>
      </c>
      <c r="AJY21">
        <v>0.2</v>
      </c>
      <c r="AJZ21">
        <v>0</v>
      </c>
      <c r="AKA21">
        <v>0.2</v>
      </c>
      <c r="AKB21">
        <v>0.2</v>
      </c>
      <c r="AKC21">
        <v>0.2</v>
      </c>
      <c r="AKD21">
        <v>0.2</v>
      </c>
      <c r="AKE21">
        <v>0</v>
      </c>
      <c r="AKF21">
        <v>0.2</v>
      </c>
      <c r="AKG21">
        <v>0.2</v>
      </c>
      <c r="AKH21">
        <v>0</v>
      </c>
      <c r="AKI21">
        <v>0.2</v>
      </c>
      <c r="AKJ21">
        <v>0</v>
      </c>
      <c r="AKK21">
        <v>0</v>
      </c>
      <c r="AKL21">
        <v>0.2</v>
      </c>
      <c r="AKM21">
        <v>0.2</v>
      </c>
      <c r="AKN21">
        <v>0</v>
      </c>
      <c r="AKO21">
        <v>0.2</v>
      </c>
      <c r="AKP21">
        <v>0.2</v>
      </c>
      <c r="AKQ21">
        <v>0</v>
      </c>
      <c r="AKR21">
        <v>0</v>
      </c>
      <c r="AKS21">
        <v>0.2</v>
      </c>
      <c r="AKT21">
        <v>0</v>
      </c>
      <c r="AKU21">
        <v>0.2</v>
      </c>
      <c r="AKV21">
        <v>0.2</v>
      </c>
      <c r="AKW21">
        <v>0</v>
      </c>
      <c r="AKX21">
        <v>0</v>
      </c>
      <c r="AKY21">
        <v>0</v>
      </c>
      <c r="AKZ21">
        <v>0.2</v>
      </c>
      <c r="ALA21">
        <v>0</v>
      </c>
      <c r="ALB21">
        <v>0</v>
      </c>
      <c r="ALC21">
        <v>0</v>
      </c>
      <c r="ALD21">
        <v>0</v>
      </c>
      <c r="ALE21">
        <v>0</v>
      </c>
      <c r="ALF21">
        <v>0</v>
      </c>
      <c r="ALG21">
        <v>0.2</v>
      </c>
      <c r="ALH21">
        <v>0.2</v>
      </c>
      <c r="ALI21">
        <v>0.2</v>
      </c>
      <c r="ALJ21">
        <v>0.2</v>
      </c>
      <c r="ALK21">
        <v>0</v>
      </c>
      <c r="ALL21">
        <v>0.2</v>
      </c>
      <c r="ALM21">
        <v>0</v>
      </c>
      <c r="ALN21">
        <v>0</v>
      </c>
      <c r="ALO21">
        <v>0</v>
      </c>
      <c r="ALP21">
        <v>0.2</v>
      </c>
      <c r="ALQ21">
        <v>0</v>
      </c>
      <c r="ALR21">
        <v>0</v>
      </c>
      <c r="ALS21">
        <v>0</v>
      </c>
      <c r="ALT21">
        <v>0.2</v>
      </c>
      <c r="ALU21">
        <v>0</v>
      </c>
      <c r="ALV21">
        <v>0.2</v>
      </c>
      <c r="ALW21">
        <v>0.2</v>
      </c>
      <c r="ALX21">
        <v>0</v>
      </c>
      <c r="ALY21">
        <v>0.2</v>
      </c>
      <c r="ALZ21">
        <v>0</v>
      </c>
      <c r="AMA21">
        <v>0.2</v>
      </c>
      <c r="AMB21">
        <v>0.2</v>
      </c>
      <c r="AMC21">
        <v>0</v>
      </c>
      <c r="AMD21">
        <v>0.2</v>
      </c>
      <c r="AME21">
        <v>0</v>
      </c>
      <c r="AMF21">
        <v>0</v>
      </c>
      <c r="AMG21">
        <v>0</v>
      </c>
      <c r="AMH21">
        <v>0.2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0.2</v>
      </c>
      <c r="AMO21">
        <v>0</v>
      </c>
      <c r="AMP21">
        <v>0</v>
      </c>
      <c r="AMQ21">
        <v>0.2</v>
      </c>
      <c r="AMR21">
        <v>0</v>
      </c>
      <c r="AMS21">
        <v>0</v>
      </c>
      <c r="AMT21">
        <v>0</v>
      </c>
      <c r="AMU21">
        <v>0</v>
      </c>
      <c r="AMV21">
        <v>0.2</v>
      </c>
      <c r="AMW21">
        <v>0.2</v>
      </c>
      <c r="AMX21">
        <v>0.2</v>
      </c>
      <c r="AMY21">
        <v>0.2</v>
      </c>
      <c r="AMZ21">
        <v>0.2</v>
      </c>
      <c r="ANA21">
        <v>0</v>
      </c>
      <c r="ANB21">
        <v>0.2</v>
      </c>
      <c r="ANC21">
        <v>0</v>
      </c>
      <c r="AND21">
        <v>0.2</v>
      </c>
      <c r="ANE21">
        <v>0.2</v>
      </c>
      <c r="ANF21">
        <v>0.2</v>
      </c>
      <c r="ANG21">
        <v>0</v>
      </c>
      <c r="ANH21">
        <v>0.2</v>
      </c>
      <c r="ANI21">
        <v>0.2</v>
      </c>
      <c r="ANJ21">
        <v>0.2</v>
      </c>
      <c r="ANK21">
        <v>0</v>
      </c>
      <c r="ANL21">
        <v>0.2</v>
      </c>
      <c r="ANM21">
        <v>0</v>
      </c>
      <c r="ANN21">
        <v>0.2</v>
      </c>
      <c r="ANO21">
        <v>0.2</v>
      </c>
      <c r="ANP21">
        <v>0</v>
      </c>
      <c r="ANQ21">
        <v>0.2</v>
      </c>
      <c r="ANR21">
        <v>0.2</v>
      </c>
      <c r="ANS21">
        <v>0.2</v>
      </c>
      <c r="ANT21">
        <v>0.2</v>
      </c>
      <c r="ANU21">
        <v>0.2</v>
      </c>
      <c r="ANV21">
        <v>0.2</v>
      </c>
      <c r="ANW21">
        <v>0.2</v>
      </c>
      <c r="ANX21">
        <v>0</v>
      </c>
      <c r="ANY21">
        <v>0</v>
      </c>
      <c r="ANZ21">
        <v>0.2</v>
      </c>
      <c r="AOA21">
        <v>0</v>
      </c>
      <c r="AOB21">
        <v>0.2</v>
      </c>
      <c r="AOC21">
        <v>0</v>
      </c>
      <c r="AOD21">
        <v>0.2</v>
      </c>
      <c r="AOE21">
        <v>0.2</v>
      </c>
      <c r="AOF21">
        <v>0</v>
      </c>
      <c r="AOG21">
        <v>0</v>
      </c>
      <c r="AOH21">
        <v>0</v>
      </c>
      <c r="AOI21">
        <v>0</v>
      </c>
      <c r="AOJ21">
        <v>0.2</v>
      </c>
      <c r="AOK21">
        <v>0</v>
      </c>
      <c r="AOL21">
        <v>0</v>
      </c>
      <c r="AOM21">
        <v>0.2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0.2</v>
      </c>
      <c r="AOT21">
        <v>0.2</v>
      </c>
      <c r="AOU21">
        <v>0.2</v>
      </c>
      <c r="AOV21">
        <v>0.2</v>
      </c>
      <c r="AOW21">
        <v>0</v>
      </c>
      <c r="AOX21">
        <v>0</v>
      </c>
      <c r="AOY21">
        <v>0.2</v>
      </c>
      <c r="AOZ21">
        <v>0</v>
      </c>
      <c r="APA21">
        <v>0.2</v>
      </c>
      <c r="APB21">
        <v>0</v>
      </c>
      <c r="APC21">
        <v>0</v>
      </c>
      <c r="APD21">
        <v>0.2</v>
      </c>
      <c r="APE21">
        <v>0</v>
      </c>
      <c r="APF21">
        <v>0.2</v>
      </c>
      <c r="APG21">
        <v>0</v>
      </c>
      <c r="APH21">
        <v>0.2</v>
      </c>
      <c r="API21">
        <v>0.2</v>
      </c>
      <c r="APJ21">
        <v>0.2</v>
      </c>
      <c r="APK21">
        <v>0.2</v>
      </c>
      <c r="APL21">
        <v>0</v>
      </c>
      <c r="APM21">
        <v>0.2</v>
      </c>
      <c r="APN21">
        <v>0</v>
      </c>
      <c r="APO21">
        <v>0</v>
      </c>
      <c r="APP21">
        <v>0</v>
      </c>
      <c r="APQ21">
        <v>0</v>
      </c>
      <c r="APR21">
        <v>0.2</v>
      </c>
      <c r="APS21">
        <v>0</v>
      </c>
      <c r="APT21">
        <v>0</v>
      </c>
      <c r="APU21">
        <v>0.2</v>
      </c>
      <c r="APV21">
        <v>0.2</v>
      </c>
      <c r="APW21">
        <v>0</v>
      </c>
      <c r="APX21">
        <v>0</v>
      </c>
      <c r="APY21">
        <v>0.2</v>
      </c>
      <c r="APZ21">
        <v>0</v>
      </c>
      <c r="AQA21">
        <v>0</v>
      </c>
      <c r="AQB21">
        <v>0.2</v>
      </c>
      <c r="AQC21">
        <v>0.2</v>
      </c>
      <c r="AQD21">
        <v>0.2</v>
      </c>
      <c r="AQE21">
        <v>0.2</v>
      </c>
      <c r="AQF21">
        <v>0.2</v>
      </c>
      <c r="AQG21">
        <v>0.2</v>
      </c>
      <c r="AQH21">
        <v>0.2</v>
      </c>
      <c r="AQI21">
        <v>0.2</v>
      </c>
      <c r="AQJ21">
        <v>0</v>
      </c>
      <c r="AQK21">
        <v>0</v>
      </c>
      <c r="AQL21">
        <v>0</v>
      </c>
      <c r="AQM21">
        <v>0</v>
      </c>
      <c r="AQN21">
        <v>0.2</v>
      </c>
      <c r="AQO21">
        <v>0.2</v>
      </c>
      <c r="AQP21">
        <v>0.2</v>
      </c>
      <c r="AQQ21">
        <v>0</v>
      </c>
      <c r="AQR21">
        <v>0.2</v>
      </c>
      <c r="AQS21">
        <v>0</v>
      </c>
      <c r="AQT21">
        <v>0.2</v>
      </c>
      <c r="AQU21">
        <v>0</v>
      </c>
      <c r="AQV21">
        <v>0.2</v>
      </c>
      <c r="AQW21">
        <v>0</v>
      </c>
      <c r="AQX21">
        <v>0.2</v>
      </c>
      <c r="AQY21">
        <v>0</v>
      </c>
      <c r="AQZ21">
        <v>0</v>
      </c>
      <c r="ARA21">
        <v>0.2</v>
      </c>
      <c r="ARB21">
        <v>0</v>
      </c>
      <c r="ARC21">
        <v>0</v>
      </c>
      <c r="ARD21">
        <v>0.2</v>
      </c>
      <c r="ARE21">
        <v>0.2</v>
      </c>
      <c r="ARF21">
        <v>0</v>
      </c>
      <c r="ARG21">
        <v>0</v>
      </c>
      <c r="ARH21">
        <v>0</v>
      </c>
      <c r="ARI21">
        <v>0.2</v>
      </c>
      <c r="ARJ21">
        <v>0.2</v>
      </c>
      <c r="ARK21">
        <v>0.2</v>
      </c>
      <c r="ARL21">
        <v>0</v>
      </c>
      <c r="ARM21">
        <v>0.2</v>
      </c>
      <c r="ARN21">
        <v>0</v>
      </c>
      <c r="ARO21">
        <v>0.2</v>
      </c>
      <c r="ARP21">
        <v>0</v>
      </c>
      <c r="ARQ21">
        <v>0.2</v>
      </c>
      <c r="ARR21">
        <v>0.2</v>
      </c>
      <c r="ARS21">
        <v>0</v>
      </c>
      <c r="ART21">
        <v>0</v>
      </c>
      <c r="ARU21">
        <v>0.2</v>
      </c>
      <c r="ARV21">
        <v>0</v>
      </c>
      <c r="ARW21">
        <v>0.2</v>
      </c>
      <c r="ARX21">
        <v>0.2</v>
      </c>
      <c r="ARY21">
        <v>0</v>
      </c>
      <c r="ARZ21">
        <v>0.2</v>
      </c>
      <c r="ASA21">
        <v>0.2</v>
      </c>
      <c r="ASB21">
        <v>0</v>
      </c>
      <c r="ASC21">
        <v>0</v>
      </c>
      <c r="ASD21">
        <v>0</v>
      </c>
      <c r="ASE21">
        <v>0.2</v>
      </c>
      <c r="ASF21">
        <v>0</v>
      </c>
      <c r="ASG21">
        <v>0.2</v>
      </c>
      <c r="ASH21">
        <v>0.2</v>
      </c>
      <c r="ASI21">
        <v>0.2</v>
      </c>
      <c r="ASJ21">
        <v>0</v>
      </c>
      <c r="ASK21">
        <v>0</v>
      </c>
      <c r="ASL21">
        <v>0.2</v>
      </c>
      <c r="ASM21">
        <v>0</v>
      </c>
      <c r="ASN21">
        <v>0</v>
      </c>
      <c r="ASO21">
        <v>0.2</v>
      </c>
      <c r="ASP21">
        <v>0</v>
      </c>
      <c r="ASQ21">
        <v>0.2</v>
      </c>
      <c r="ASR21">
        <v>0.2</v>
      </c>
      <c r="ASS21">
        <v>0</v>
      </c>
      <c r="AST21">
        <v>0.2</v>
      </c>
      <c r="ASU21">
        <v>0</v>
      </c>
      <c r="ASV21">
        <v>0.2</v>
      </c>
      <c r="ASW21">
        <v>0.2</v>
      </c>
      <c r="ASX21">
        <v>0.2</v>
      </c>
      <c r="ASY21">
        <v>0.2</v>
      </c>
      <c r="ASZ21">
        <v>0.2</v>
      </c>
      <c r="ATA21">
        <v>0</v>
      </c>
      <c r="ATB21">
        <v>0.2</v>
      </c>
      <c r="ATC21">
        <v>0.2</v>
      </c>
      <c r="ATD21">
        <v>0</v>
      </c>
      <c r="ATE21">
        <v>0</v>
      </c>
      <c r="ATF21">
        <v>0</v>
      </c>
      <c r="ATG21">
        <v>0.2</v>
      </c>
      <c r="ATH21">
        <v>0</v>
      </c>
      <c r="ATI21">
        <v>0.2</v>
      </c>
      <c r="ATJ21">
        <v>0.2</v>
      </c>
      <c r="ATK21">
        <v>0</v>
      </c>
      <c r="ATL21">
        <v>0.2</v>
      </c>
      <c r="ATM21">
        <v>0</v>
      </c>
      <c r="ATN21">
        <v>0.2</v>
      </c>
      <c r="ATO21">
        <v>0.2</v>
      </c>
      <c r="ATP21">
        <v>0</v>
      </c>
      <c r="ATQ21">
        <v>0.2</v>
      </c>
      <c r="ATR21">
        <v>0</v>
      </c>
      <c r="ATS21">
        <v>0.2</v>
      </c>
      <c r="ATT21">
        <v>0.2</v>
      </c>
      <c r="ATU21">
        <v>0.2</v>
      </c>
      <c r="ATV21">
        <v>0</v>
      </c>
      <c r="ATW21">
        <v>0.2</v>
      </c>
      <c r="ATX21">
        <v>0</v>
      </c>
      <c r="ATY21">
        <v>0.2</v>
      </c>
      <c r="ATZ21">
        <v>0</v>
      </c>
      <c r="AUA21">
        <v>0</v>
      </c>
      <c r="AUB21">
        <v>0</v>
      </c>
      <c r="AUC21">
        <v>0.2</v>
      </c>
      <c r="AUD21">
        <v>0</v>
      </c>
      <c r="AUE21">
        <v>0.2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0</v>
      </c>
      <c r="AUL21">
        <v>0.2</v>
      </c>
      <c r="AUM21">
        <v>0</v>
      </c>
      <c r="AUN21">
        <v>0.2</v>
      </c>
      <c r="AUO21">
        <v>0</v>
      </c>
      <c r="AUP21">
        <v>0</v>
      </c>
      <c r="AUQ21">
        <v>0.2</v>
      </c>
      <c r="AUR21">
        <v>0</v>
      </c>
      <c r="AUS21">
        <v>0.2</v>
      </c>
      <c r="AUT21">
        <v>0.2</v>
      </c>
      <c r="AUU21">
        <v>0</v>
      </c>
      <c r="AUV21">
        <v>0.2</v>
      </c>
      <c r="AUW21">
        <v>0.2</v>
      </c>
      <c r="AUX21">
        <v>0</v>
      </c>
      <c r="AUY21">
        <v>0</v>
      </c>
      <c r="AUZ21">
        <v>0.2</v>
      </c>
      <c r="AVA21">
        <v>0.2</v>
      </c>
      <c r="AVB21">
        <v>0</v>
      </c>
      <c r="AVC21">
        <v>0.2</v>
      </c>
      <c r="AVD21">
        <v>0.2</v>
      </c>
      <c r="AVE21">
        <v>0</v>
      </c>
      <c r="AVF21">
        <v>0</v>
      </c>
      <c r="AVG21">
        <v>0</v>
      </c>
      <c r="AVH21">
        <v>0.2</v>
      </c>
      <c r="AVI21">
        <v>0</v>
      </c>
      <c r="AVJ21">
        <v>0</v>
      </c>
      <c r="AVK21">
        <v>0.2</v>
      </c>
      <c r="AVL21">
        <v>0.2</v>
      </c>
      <c r="AVM21">
        <v>0</v>
      </c>
      <c r="AVN21">
        <v>0.2</v>
      </c>
      <c r="AVO21">
        <v>0.2</v>
      </c>
      <c r="AVP21">
        <v>0</v>
      </c>
      <c r="AVQ21">
        <v>0</v>
      </c>
      <c r="AVR21">
        <v>0.2</v>
      </c>
      <c r="AVS21">
        <v>0</v>
      </c>
      <c r="AVT21">
        <v>0.2</v>
      </c>
      <c r="AVU21">
        <v>0</v>
      </c>
      <c r="AVV21">
        <v>0.2</v>
      </c>
      <c r="AVW21">
        <v>0</v>
      </c>
      <c r="AVX21">
        <v>0</v>
      </c>
      <c r="AVY21">
        <v>0.2</v>
      </c>
      <c r="AVZ21">
        <v>0.2</v>
      </c>
      <c r="AWA21">
        <v>0.2</v>
      </c>
      <c r="AWB21">
        <v>0.2</v>
      </c>
      <c r="AWC21">
        <v>0.2</v>
      </c>
      <c r="AWD21">
        <v>0</v>
      </c>
      <c r="AWE21">
        <v>0.2</v>
      </c>
      <c r="AWF21">
        <v>0</v>
      </c>
      <c r="AWG21">
        <v>0.2</v>
      </c>
      <c r="AWH21">
        <v>0.2</v>
      </c>
      <c r="AWI21">
        <v>0.2</v>
      </c>
      <c r="AWJ21">
        <v>0.2</v>
      </c>
      <c r="AWK21">
        <v>0</v>
      </c>
      <c r="AWL21">
        <v>0.2</v>
      </c>
      <c r="AWM21">
        <v>0.2</v>
      </c>
      <c r="AWN21">
        <v>0.2</v>
      </c>
      <c r="AWO21">
        <v>0.2</v>
      </c>
      <c r="AWP21">
        <v>0</v>
      </c>
      <c r="AWQ21">
        <v>0</v>
      </c>
      <c r="AWR21">
        <v>0.2</v>
      </c>
      <c r="AWS21">
        <v>0</v>
      </c>
      <c r="AWT21">
        <v>0.2</v>
      </c>
      <c r="AWU21">
        <v>0.2</v>
      </c>
      <c r="AWV21">
        <v>0</v>
      </c>
      <c r="AWW21">
        <v>0</v>
      </c>
      <c r="AWX21">
        <v>0.2</v>
      </c>
      <c r="AWY21">
        <v>0</v>
      </c>
      <c r="AWZ21">
        <v>0</v>
      </c>
      <c r="AXA21">
        <v>0</v>
      </c>
      <c r="AXB21">
        <v>0.2</v>
      </c>
      <c r="AXC21">
        <v>0.2</v>
      </c>
      <c r="AXD21">
        <v>0.2</v>
      </c>
      <c r="AXE21">
        <v>0.2</v>
      </c>
      <c r="AXF21">
        <v>0</v>
      </c>
      <c r="AXG21">
        <v>0</v>
      </c>
      <c r="AXH21">
        <v>0.2</v>
      </c>
      <c r="AXI21">
        <v>0.2</v>
      </c>
      <c r="AXJ21">
        <v>0</v>
      </c>
      <c r="AXK21">
        <v>0.2</v>
      </c>
      <c r="AXL21">
        <v>0</v>
      </c>
      <c r="AXM21">
        <v>0</v>
      </c>
      <c r="AXN21">
        <v>0</v>
      </c>
      <c r="AXO21">
        <v>0.2</v>
      </c>
      <c r="AXP21">
        <v>0.2</v>
      </c>
      <c r="AXQ21">
        <v>0</v>
      </c>
      <c r="AXR21">
        <v>0</v>
      </c>
      <c r="AXS21">
        <v>0.2</v>
      </c>
      <c r="AXT21">
        <v>0.2</v>
      </c>
      <c r="AXU21">
        <v>0.2</v>
      </c>
      <c r="AXV21">
        <v>0</v>
      </c>
      <c r="AXW21">
        <v>0</v>
      </c>
      <c r="AXX21">
        <v>0</v>
      </c>
      <c r="AXY21">
        <v>0.2</v>
      </c>
      <c r="AXZ21">
        <v>0</v>
      </c>
      <c r="AYA21">
        <v>0</v>
      </c>
      <c r="AYB21">
        <v>0.2</v>
      </c>
      <c r="AYC21">
        <v>0.2</v>
      </c>
      <c r="AYD21">
        <v>0</v>
      </c>
      <c r="AYE21">
        <v>0</v>
      </c>
      <c r="AYF21">
        <v>0</v>
      </c>
      <c r="AYG21">
        <v>0.2</v>
      </c>
      <c r="AYH21">
        <v>0.2</v>
      </c>
      <c r="AYI21">
        <v>0</v>
      </c>
      <c r="AYJ21">
        <v>0</v>
      </c>
      <c r="AYK21">
        <v>0.2</v>
      </c>
      <c r="AYL21">
        <v>0.2</v>
      </c>
      <c r="AYM21">
        <v>0.2</v>
      </c>
      <c r="AYN21">
        <v>0</v>
      </c>
      <c r="AYO21">
        <v>0.2</v>
      </c>
      <c r="AYP21">
        <v>0.2</v>
      </c>
      <c r="AYQ21">
        <v>0.2</v>
      </c>
      <c r="AYR21">
        <v>0.2</v>
      </c>
      <c r="AYS21">
        <v>0.2</v>
      </c>
      <c r="AYT21">
        <v>0.2</v>
      </c>
      <c r="AYU21">
        <v>0.2</v>
      </c>
      <c r="AYV21">
        <v>0</v>
      </c>
      <c r="AYW21">
        <v>0.2</v>
      </c>
      <c r="AYX21">
        <v>0</v>
      </c>
      <c r="AYY21">
        <v>0</v>
      </c>
      <c r="AYZ21">
        <v>0</v>
      </c>
      <c r="AZA21">
        <v>0.2</v>
      </c>
      <c r="AZB21">
        <v>0</v>
      </c>
      <c r="AZC21">
        <v>0</v>
      </c>
      <c r="AZD21">
        <v>0.2</v>
      </c>
      <c r="AZE21">
        <v>0.2</v>
      </c>
      <c r="AZF21">
        <v>0.2</v>
      </c>
      <c r="AZG21">
        <v>0.2</v>
      </c>
      <c r="AZH21">
        <v>0</v>
      </c>
      <c r="AZI21">
        <v>0</v>
      </c>
      <c r="AZJ21">
        <v>0</v>
      </c>
      <c r="AZK21">
        <v>0.2</v>
      </c>
      <c r="AZL21">
        <v>0.2</v>
      </c>
      <c r="AZM21">
        <v>0.2</v>
      </c>
      <c r="AZN21">
        <v>0.2</v>
      </c>
      <c r="AZO21">
        <v>0.2</v>
      </c>
      <c r="AZP21">
        <v>0.2</v>
      </c>
      <c r="AZQ21">
        <v>0</v>
      </c>
      <c r="AZR21">
        <v>0.2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0.2</v>
      </c>
      <c r="AZY21">
        <v>0</v>
      </c>
      <c r="AZZ21">
        <v>0.2</v>
      </c>
      <c r="BAA21">
        <v>0.2</v>
      </c>
      <c r="BAB21">
        <v>0.2</v>
      </c>
      <c r="BAC21">
        <v>0.2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0.2</v>
      </c>
      <c r="BAM21">
        <v>0</v>
      </c>
      <c r="BAN21">
        <v>0.2</v>
      </c>
      <c r="BAO21">
        <v>0.2</v>
      </c>
      <c r="BAP21">
        <v>0.2</v>
      </c>
      <c r="BAQ21">
        <v>0</v>
      </c>
      <c r="BAR21">
        <v>0.2</v>
      </c>
      <c r="BAS21">
        <v>0</v>
      </c>
      <c r="BAT21">
        <v>0</v>
      </c>
      <c r="BAU21">
        <v>0.2</v>
      </c>
      <c r="BAV21">
        <v>0.2</v>
      </c>
      <c r="BAW21">
        <v>0</v>
      </c>
      <c r="BAX21">
        <v>0.2</v>
      </c>
      <c r="BAY21">
        <v>0</v>
      </c>
      <c r="BAZ21">
        <v>0.2</v>
      </c>
      <c r="BBA21">
        <v>0.2</v>
      </c>
      <c r="BBB21">
        <v>0</v>
      </c>
      <c r="BBC21">
        <v>0</v>
      </c>
      <c r="BBD21">
        <v>0</v>
      </c>
      <c r="BBE21">
        <v>0</v>
      </c>
      <c r="BBF21">
        <v>0.2</v>
      </c>
      <c r="BBG21">
        <v>0.2</v>
      </c>
      <c r="BBH21">
        <v>0</v>
      </c>
      <c r="BBI21">
        <v>0.2</v>
      </c>
      <c r="BBJ21">
        <v>0</v>
      </c>
      <c r="BBK21">
        <v>0.2</v>
      </c>
      <c r="BBL21">
        <v>0</v>
      </c>
      <c r="BBM21">
        <v>0</v>
      </c>
      <c r="BBN21">
        <v>0.2</v>
      </c>
      <c r="BBO21">
        <v>0</v>
      </c>
      <c r="BBP21">
        <v>0</v>
      </c>
      <c r="BBQ21">
        <v>0.2</v>
      </c>
      <c r="BBR21">
        <v>0.2</v>
      </c>
      <c r="BBS21">
        <v>0</v>
      </c>
      <c r="BBT21">
        <v>0</v>
      </c>
      <c r="BBU21">
        <v>0</v>
      </c>
      <c r="BBV21">
        <v>0.2</v>
      </c>
      <c r="BBW21">
        <v>0.2</v>
      </c>
      <c r="BBX21">
        <v>0</v>
      </c>
      <c r="BBY21">
        <v>0.2</v>
      </c>
      <c r="BBZ21">
        <v>0.2</v>
      </c>
      <c r="BCA21">
        <v>0</v>
      </c>
      <c r="BCB21">
        <v>0</v>
      </c>
      <c r="BCC21">
        <v>0</v>
      </c>
      <c r="BCD21">
        <v>0</v>
      </c>
      <c r="BCE21">
        <v>0.2</v>
      </c>
      <c r="BCF21">
        <v>0</v>
      </c>
      <c r="BCG21">
        <v>0</v>
      </c>
      <c r="BCH21">
        <v>0.2</v>
      </c>
      <c r="BCI21">
        <v>0.2</v>
      </c>
      <c r="BCJ21">
        <v>0.2</v>
      </c>
      <c r="BCK21">
        <v>0.2</v>
      </c>
      <c r="BCL21">
        <v>0.2</v>
      </c>
      <c r="BCM21">
        <v>0</v>
      </c>
      <c r="BCN21">
        <v>0.2</v>
      </c>
      <c r="BCO21">
        <v>0</v>
      </c>
      <c r="BCP21">
        <v>0</v>
      </c>
      <c r="BCQ21">
        <v>0</v>
      </c>
      <c r="BCR21">
        <v>0.2</v>
      </c>
      <c r="BCS21">
        <v>0.2</v>
      </c>
      <c r="BCT21">
        <v>0.2</v>
      </c>
      <c r="BCU21">
        <v>0</v>
      </c>
      <c r="BCV21">
        <v>0</v>
      </c>
      <c r="BCW21">
        <v>0.2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0.2</v>
      </c>
      <c r="BDD21">
        <v>0.2</v>
      </c>
      <c r="BDE21">
        <v>0.2</v>
      </c>
      <c r="BDF21">
        <v>0</v>
      </c>
      <c r="BDG21">
        <v>0</v>
      </c>
      <c r="BDH21">
        <v>0</v>
      </c>
      <c r="BDI21">
        <v>0.2</v>
      </c>
      <c r="BDJ21">
        <v>0</v>
      </c>
      <c r="BDK21">
        <v>0</v>
      </c>
      <c r="BDL21">
        <v>0</v>
      </c>
      <c r="BDM21">
        <v>0.2</v>
      </c>
      <c r="BDN21">
        <v>0.2</v>
      </c>
      <c r="BDO21">
        <v>0.2</v>
      </c>
      <c r="BDP21">
        <v>0</v>
      </c>
      <c r="BDQ21">
        <v>0</v>
      </c>
      <c r="BDR21">
        <v>0</v>
      </c>
      <c r="BDS21">
        <v>0</v>
      </c>
      <c r="BDT21">
        <v>0</v>
      </c>
      <c r="BDU21">
        <v>0.2</v>
      </c>
      <c r="BDV21">
        <v>0</v>
      </c>
      <c r="BDW21">
        <v>0.2</v>
      </c>
      <c r="BDX21">
        <v>0.2</v>
      </c>
      <c r="BDY21">
        <v>0.2</v>
      </c>
      <c r="BDZ21">
        <v>0</v>
      </c>
      <c r="BEA21">
        <v>0</v>
      </c>
      <c r="BEB21">
        <v>0.2</v>
      </c>
      <c r="BEC21">
        <v>0.2</v>
      </c>
      <c r="BED21">
        <v>0</v>
      </c>
      <c r="BEE21">
        <v>0</v>
      </c>
      <c r="BEF21">
        <v>0.2</v>
      </c>
      <c r="BEG21">
        <v>0.2</v>
      </c>
      <c r="BEH21">
        <v>0.2</v>
      </c>
      <c r="BEI21">
        <v>0.2</v>
      </c>
      <c r="BEJ21">
        <v>0</v>
      </c>
      <c r="BEK21">
        <v>0</v>
      </c>
      <c r="BEL21">
        <v>0</v>
      </c>
      <c r="BEM21">
        <v>0.2</v>
      </c>
      <c r="BEN21">
        <v>0</v>
      </c>
      <c r="BEO21">
        <v>0.2</v>
      </c>
      <c r="BEP21">
        <v>0.2</v>
      </c>
      <c r="BEQ21">
        <v>0.2</v>
      </c>
      <c r="BER21">
        <v>0.2</v>
      </c>
      <c r="BES21">
        <v>0.2</v>
      </c>
      <c r="BET21">
        <v>0.2</v>
      </c>
      <c r="BEU21">
        <v>0</v>
      </c>
      <c r="BEV21">
        <v>0.2</v>
      </c>
      <c r="BEW21">
        <v>0.2</v>
      </c>
      <c r="BEX21">
        <v>0</v>
      </c>
      <c r="BEY21">
        <v>0.2</v>
      </c>
      <c r="BEZ21">
        <v>0.2</v>
      </c>
      <c r="BFA21">
        <v>0.2</v>
      </c>
      <c r="BFB21">
        <v>0.2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0.2</v>
      </c>
      <c r="BFJ21">
        <v>0</v>
      </c>
      <c r="BFK21">
        <v>0.2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0.2</v>
      </c>
      <c r="BFS21">
        <v>0.2</v>
      </c>
      <c r="BFT21">
        <v>0</v>
      </c>
      <c r="BFU21">
        <v>0</v>
      </c>
      <c r="BFV21">
        <v>0.2</v>
      </c>
      <c r="BFW21">
        <v>0.2</v>
      </c>
      <c r="BFX21">
        <v>0.2</v>
      </c>
      <c r="BFY21">
        <v>0.2</v>
      </c>
      <c r="BFZ21">
        <v>0</v>
      </c>
      <c r="BGA21">
        <v>0.2</v>
      </c>
      <c r="BGB21">
        <v>0</v>
      </c>
      <c r="BGC21">
        <v>0.2</v>
      </c>
      <c r="BGD21">
        <v>0.2</v>
      </c>
      <c r="BGE21">
        <v>0</v>
      </c>
      <c r="BGF21">
        <v>0.2</v>
      </c>
      <c r="BGG21">
        <v>0</v>
      </c>
      <c r="BGH21">
        <v>0.2</v>
      </c>
      <c r="BGI21">
        <v>0.2</v>
      </c>
      <c r="BGJ21">
        <v>0.2</v>
      </c>
      <c r="BGK21">
        <v>0.2</v>
      </c>
      <c r="BGL21">
        <v>0.2</v>
      </c>
      <c r="BGM21">
        <v>0.2</v>
      </c>
      <c r="BGN21">
        <v>0</v>
      </c>
      <c r="BGO21">
        <v>0.2</v>
      </c>
      <c r="BGP21">
        <v>0.2</v>
      </c>
      <c r="BGQ21">
        <v>0.2</v>
      </c>
      <c r="BGR21">
        <v>0.2</v>
      </c>
      <c r="BGS21">
        <v>0.2</v>
      </c>
      <c r="BGT21">
        <v>0</v>
      </c>
      <c r="BGU21">
        <v>0</v>
      </c>
      <c r="BGV21">
        <v>0.2</v>
      </c>
      <c r="BGW21">
        <v>0</v>
      </c>
      <c r="BGX21">
        <v>0</v>
      </c>
      <c r="BGY21">
        <v>0</v>
      </c>
      <c r="BGZ21">
        <v>0.2</v>
      </c>
      <c r="BHA21">
        <v>0.2</v>
      </c>
      <c r="BHB21">
        <v>0</v>
      </c>
      <c r="BHC21">
        <v>0</v>
      </c>
      <c r="BHD21">
        <v>0</v>
      </c>
      <c r="BHE21">
        <v>0.2</v>
      </c>
      <c r="BHF21">
        <v>0</v>
      </c>
      <c r="BHG21">
        <v>0</v>
      </c>
      <c r="BHH21">
        <v>0</v>
      </c>
      <c r="BHI21">
        <v>0.2</v>
      </c>
      <c r="BHJ21">
        <v>0</v>
      </c>
      <c r="BHK21">
        <v>0</v>
      </c>
      <c r="BHL21">
        <v>0</v>
      </c>
      <c r="BHM21">
        <v>0</v>
      </c>
      <c r="BHN21">
        <v>0.2</v>
      </c>
      <c r="BHO21">
        <v>0</v>
      </c>
      <c r="BHP21">
        <v>0</v>
      </c>
      <c r="BHQ21">
        <v>0</v>
      </c>
      <c r="BHR21">
        <v>0</v>
      </c>
      <c r="BHS21">
        <v>0.2</v>
      </c>
      <c r="BHT21">
        <v>0.2</v>
      </c>
      <c r="BHU21">
        <v>0</v>
      </c>
      <c r="BHV21">
        <v>0</v>
      </c>
      <c r="BHW21">
        <v>0</v>
      </c>
      <c r="BHX21">
        <v>0.2</v>
      </c>
      <c r="BHY21">
        <v>0</v>
      </c>
      <c r="BHZ21">
        <v>0</v>
      </c>
      <c r="BIA21">
        <v>0</v>
      </c>
      <c r="BIB21">
        <v>0.2</v>
      </c>
      <c r="BIC21">
        <v>0.2</v>
      </c>
      <c r="BID21">
        <v>0.2</v>
      </c>
      <c r="BIE21">
        <v>0</v>
      </c>
      <c r="BIF21">
        <v>0.2</v>
      </c>
      <c r="BIG21">
        <v>0</v>
      </c>
      <c r="BIH21">
        <v>0</v>
      </c>
      <c r="BII21">
        <v>0.2</v>
      </c>
      <c r="BIJ21">
        <v>0.2</v>
      </c>
      <c r="BIK21">
        <v>0.2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0.2</v>
      </c>
      <c r="BIT21">
        <v>0</v>
      </c>
      <c r="BIU21">
        <v>0.2</v>
      </c>
      <c r="BIV21">
        <v>0.2</v>
      </c>
      <c r="BIW21">
        <v>0</v>
      </c>
      <c r="BIX21">
        <v>0</v>
      </c>
      <c r="BIY21">
        <v>0.2</v>
      </c>
      <c r="BIZ21">
        <v>0</v>
      </c>
      <c r="BJA21">
        <v>0.2</v>
      </c>
      <c r="BJB21">
        <v>0</v>
      </c>
      <c r="BJC21">
        <v>0.2</v>
      </c>
      <c r="BJD21">
        <v>0.2</v>
      </c>
      <c r="BJE21">
        <v>0.2</v>
      </c>
      <c r="BJF21">
        <v>0.2</v>
      </c>
      <c r="BJG21">
        <v>0.2</v>
      </c>
      <c r="BJH21">
        <v>0</v>
      </c>
      <c r="BJI21">
        <v>0</v>
      </c>
      <c r="BJJ21">
        <v>0.2</v>
      </c>
      <c r="BJK21">
        <v>0.2</v>
      </c>
      <c r="BJL21">
        <v>0</v>
      </c>
      <c r="BJM21">
        <v>0.2</v>
      </c>
      <c r="BJN21">
        <v>0</v>
      </c>
      <c r="BJO21">
        <v>0.2</v>
      </c>
      <c r="BJP21">
        <v>0.2</v>
      </c>
      <c r="BJQ21">
        <v>0</v>
      </c>
      <c r="BJR21">
        <v>0</v>
      </c>
      <c r="BJS21">
        <v>0</v>
      </c>
      <c r="BJT21">
        <v>0.2</v>
      </c>
      <c r="BJU21">
        <v>0.2</v>
      </c>
      <c r="BJV21">
        <v>0</v>
      </c>
      <c r="BJW21">
        <v>0.2</v>
      </c>
      <c r="BJX21">
        <v>0.2</v>
      </c>
      <c r="BJY21">
        <v>0</v>
      </c>
      <c r="BJZ21">
        <v>0.2</v>
      </c>
      <c r="BKA21">
        <v>0</v>
      </c>
      <c r="BKB21">
        <v>0.2</v>
      </c>
      <c r="BKC21">
        <v>0</v>
      </c>
      <c r="BKD21">
        <v>0.2</v>
      </c>
      <c r="BKE21">
        <v>0</v>
      </c>
      <c r="BKF21">
        <v>0.2</v>
      </c>
      <c r="BKG21">
        <v>0.2</v>
      </c>
      <c r="BKH21">
        <v>0.2</v>
      </c>
      <c r="BKI21">
        <v>0.2</v>
      </c>
      <c r="BKJ21">
        <v>0.2</v>
      </c>
      <c r="BKK21">
        <v>0</v>
      </c>
      <c r="BKL21">
        <v>0</v>
      </c>
      <c r="BKM21">
        <v>0.2</v>
      </c>
      <c r="BKN21">
        <v>0.2</v>
      </c>
      <c r="BKO21">
        <v>0</v>
      </c>
      <c r="BKP21">
        <v>0</v>
      </c>
      <c r="BKQ21">
        <v>0</v>
      </c>
      <c r="BKR21">
        <v>0</v>
      </c>
      <c r="BKS21">
        <v>0.2</v>
      </c>
      <c r="BKT21">
        <v>0.2</v>
      </c>
      <c r="BKU21">
        <v>0</v>
      </c>
      <c r="BKV21">
        <v>0.2</v>
      </c>
      <c r="BKW21">
        <v>0</v>
      </c>
      <c r="BKX21">
        <v>0</v>
      </c>
      <c r="BKY21">
        <v>0.2</v>
      </c>
      <c r="BKZ21">
        <v>0</v>
      </c>
      <c r="BLA21">
        <v>0.2</v>
      </c>
      <c r="BLB21">
        <v>0</v>
      </c>
      <c r="BLC21">
        <v>0.2</v>
      </c>
      <c r="BLD21">
        <v>0.2</v>
      </c>
      <c r="BLE21">
        <v>0</v>
      </c>
      <c r="BLF21">
        <v>0.2</v>
      </c>
      <c r="BLG21">
        <v>0</v>
      </c>
      <c r="BLH21">
        <v>0</v>
      </c>
      <c r="BLI21">
        <v>0.2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0.2</v>
      </c>
      <c r="BLZ21">
        <v>0.2</v>
      </c>
      <c r="BMA21">
        <v>0</v>
      </c>
      <c r="BMB21">
        <v>0</v>
      </c>
      <c r="BMC21">
        <v>0.2</v>
      </c>
      <c r="BMD21">
        <v>0.2</v>
      </c>
      <c r="BME21">
        <v>0.2</v>
      </c>
      <c r="BMF21">
        <v>0.2</v>
      </c>
      <c r="BMG21">
        <v>0.2</v>
      </c>
      <c r="BMH21">
        <v>0.2</v>
      </c>
      <c r="BMI21">
        <v>0.2</v>
      </c>
      <c r="BMJ21">
        <v>0</v>
      </c>
      <c r="BMK21">
        <v>0</v>
      </c>
      <c r="BML21">
        <v>0</v>
      </c>
      <c r="BMM21">
        <v>0.2</v>
      </c>
      <c r="BMN21">
        <v>0</v>
      </c>
      <c r="BMO21">
        <v>0</v>
      </c>
      <c r="BMP21">
        <v>0.2</v>
      </c>
      <c r="BMQ21">
        <v>0</v>
      </c>
      <c r="BMR21">
        <v>0</v>
      </c>
      <c r="BMS21">
        <v>0.2</v>
      </c>
      <c r="BMT21">
        <v>0</v>
      </c>
      <c r="BMU21">
        <v>0.2</v>
      </c>
      <c r="BMV21">
        <v>0</v>
      </c>
      <c r="BMW21">
        <v>0.2</v>
      </c>
      <c r="BMX21">
        <v>0.2</v>
      </c>
      <c r="BMY21">
        <v>0</v>
      </c>
      <c r="BMZ21">
        <v>0.2</v>
      </c>
      <c r="BNA21">
        <v>0.2</v>
      </c>
      <c r="BNB21">
        <v>0.2</v>
      </c>
      <c r="BNC21">
        <v>0.2</v>
      </c>
      <c r="BND21">
        <v>0.2</v>
      </c>
      <c r="BNE21">
        <v>0</v>
      </c>
      <c r="BNF21">
        <v>0.2</v>
      </c>
      <c r="BNG21">
        <v>0</v>
      </c>
      <c r="BNH21">
        <v>0</v>
      </c>
      <c r="BNI21">
        <v>0</v>
      </c>
      <c r="BNJ21">
        <v>0</v>
      </c>
      <c r="BNK21">
        <v>0.2</v>
      </c>
      <c r="BNL21">
        <v>0</v>
      </c>
      <c r="BNM21">
        <v>0</v>
      </c>
      <c r="BNN21">
        <v>0.2</v>
      </c>
      <c r="BNO21">
        <v>0</v>
      </c>
      <c r="BNP21">
        <v>0.2</v>
      </c>
      <c r="BNQ21">
        <v>0.2</v>
      </c>
      <c r="BNR21">
        <v>0.2</v>
      </c>
      <c r="BNS21">
        <v>0</v>
      </c>
      <c r="BNT21">
        <v>0.2</v>
      </c>
      <c r="BNU21">
        <v>0</v>
      </c>
      <c r="BNV21">
        <v>0.2</v>
      </c>
      <c r="BNW21">
        <v>0.2</v>
      </c>
      <c r="BNX21">
        <v>0</v>
      </c>
      <c r="BNY21">
        <v>0</v>
      </c>
      <c r="BNZ21">
        <v>0</v>
      </c>
      <c r="BOA21">
        <v>0.2</v>
      </c>
      <c r="BOB21">
        <v>0.2</v>
      </c>
      <c r="BOC21">
        <v>0</v>
      </c>
      <c r="BOD21">
        <v>0</v>
      </c>
      <c r="BOE21">
        <v>0</v>
      </c>
      <c r="BOF21">
        <v>0</v>
      </c>
      <c r="BOG21">
        <v>0.2</v>
      </c>
      <c r="BOH21">
        <v>0.2</v>
      </c>
      <c r="BOI21">
        <v>0</v>
      </c>
      <c r="BOJ21">
        <v>0.2</v>
      </c>
      <c r="BOK21">
        <v>0.2</v>
      </c>
      <c r="BOL21">
        <v>0.2</v>
      </c>
      <c r="BOM21">
        <v>0</v>
      </c>
      <c r="BON21">
        <v>0</v>
      </c>
      <c r="BOO21">
        <v>0.2</v>
      </c>
      <c r="BOP21">
        <v>0</v>
      </c>
      <c r="BOQ21">
        <v>0</v>
      </c>
      <c r="BOR21">
        <v>0.2</v>
      </c>
      <c r="BOS21">
        <v>0.2</v>
      </c>
      <c r="BOT21">
        <v>0.2</v>
      </c>
      <c r="BOU21">
        <v>0.2</v>
      </c>
      <c r="BOV21">
        <v>0</v>
      </c>
      <c r="BOW21">
        <v>0</v>
      </c>
      <c r="BOX21">
        <v>0.2</v>
      </c>
      <c r="BOY21">
        <v>0.2</v>
      </c>
      <c r="BOZ21">
        <v>0.2</v>
      </c>
      <c r="BPA21">
        <v>0</v>
      </c>
      <c r="BPB21">
        <v>0.2</v>
      </c>
      <c r="BPC21">
        <v>0.2</v>
      </c>
      <c r="BPD21">
        <v>0.2</v>
      </c>
      <c r="BPE21">
        <v>0.2</v>
      </c>
      <c r="BPF21">
        <v>0</v>
      </c>
      <c r="BPG21">
        <v>0</v>
      </c>
      <c r="BPH21">
        <v>0.2</v>
      </c>
      <c r="BPI21">
        <v>0</v>
      </c>
      <c r="BPJ21">
        <v>0.2</v>
      </c>
      <c r="BPK21">
        <v>0</v>
      </c>
      <c r="BPL21">
        <v>0</v>
      </c>
      <c r="BPM21">
        <v>0</v>
      </c>
      <c r="BPN21">
        <v>0.2</v>
      </c>
      <c r="BPO21">
        <v>0</v>
      </c>
      <c r="BPP21">
        <v>0.2</v>
      </c>
      <c r="BPQ21">
        <v>0.2</v>
      </c>
      <c r="BPR21">
        <v>0</v>
      </c>
      <c r="BPS21">
        <v>0.2</v>
      </c>
      <c r="BPT21">
        <v>0.2</v>
      </c>
      <c r="BPU21">
        <v>0.2</v>
      </c>
      <c r="BPV21">
        <v>0.2</v>
      </c>
      <c r="BPW21">
        <v>0</v>
      </c>
      <c r="BPX21">
        <v>0.2</v>
      </c>
      <c r="BPY21">
        <v>0.2</v>
      </c>
      <c r="BPZ21">
        <v>0.2</v>
      </c>
      <c r="BQA21">
        <v>0</v>
      </c>
      <c r="BQB21">
        <v>0.2</v>
      </c>
      <c r="BQC21">
        <v>0.2</v>
      </c>
      <c r="BQD21">
        <v>0</v>
      </c>
      <c r="BQE21">
        <v>0</v>
      </c>
      <c r="BQF21">
        <v>0</v>
      </c>
      <c r="BQG21">
        <v>0.2</v>
      </c>
      <c r="BQH21">
        <v>0</v>
      </c>
      <c r="BQI21">
        <v>0</v>
      </c>
      <c r="BQJ21">
        <v>0</v>
      </c>
      <c r="BQK21">
        <v>0.2</v>
      </c>
      <c r="BQL21">
        <v>0.2</v>
      </c>
      <c r="BQM21">
        <v>0</v>
      </c>
      <c r="BQN21">
        <v>0</v>
      </c>
      <c r="BQO21">
        <v>0.2</v>
      </c>
      <c r="BQP21">
        <v>0</v>
      </c>
      <c r="BQQ21">
        <v>0</v>
      </c>
      <c r="BQR21">
        <v>0.2</v>
      </c>
      <c r="BQS21">
        <v>0.2</v>
      </c>
      <c r="BQT21">
        <v>0</v>
      </c>
      <c r="BQU21">
        <v>0</v>
      </c>
      <c r="BQV21">
        <v>0.2</v>
      </c>
      <c r="BQW21">
        <v>0</v>
      </c>
      <c r="BQX21">
        <v>0</v>
      </c>
      <c r="BQY21">
        <v>0.2</v>
      </c>
      <c r="BQZ21">
        <v>0.2</v>
      </c>
      <c r="BRA21">
        <v>0</v>
      </c>
      <c r="BRB21">
        <v>0.2</v>
      </c>
      <c r="BRC21">
        <v>0.2</v>
      </c>
      <c r="BRD21">
        <v>0</v>
      </c>
      <c r="BRE21">
        <v>0.2</v>
      </c>
      <c r="BRF21">
        <v>0</v>
      </c>
      <c r="BRG21">
        <v>0.2</v>
      </c>
      <c r="BRH21">
        <v>0.2</v>
      </c>
      <c r="BRI21">
        <v>0</v>
      </c>
      <c r="BRJ21">
        <v>0</v>
      </c>
      <c r="BRK21">
        <v>0.2</v>
      </c>
      <c r="BRL21">
        <v>0.2</v>
      </c>
      <c r="BRM21">
        <v>0.2</v>
      </c>
      <c r="BRN21">
        <v>0.2</v>
      </c>
      <c r="BRO21">
        <v>0</v>
      </c>
      <c r="BRP21">
        <v>0</v>
      </c>
      <c r="BRQ21">
        <v>0.2</v>
      </c>
      <c r="BRR21">
        <v>0</v>
      </c>
      <c r="BRS21">
        <v>0</v>
      </c>
      <c r="BRT21">
        <v>0.2</v>
      </c>
      <c r="BRU21">
        <v>0.2</v>
      </c>
      <c r="BRV21">
        <v>0.2</v>
      </c>
      <c r="BRW21">
        <v>0</v>
      </c>
      <c r="BRX21">
        <v>0.2</v>
      </c>
      <c r="BRY21">
        <v>0</v>
      </c>
      <c r="BRZ21">
        <v>0.2</v>
      </c>
      <c r="BSA21">
        <v>0</v>
      </c>
      <c r="BSB21">
        <v>0</v>
      </c>
      <c r="BSC21">
        <v>0.2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0.2</v>
      </c>
      <c r="BSK21">
        <v>0.2</v>
      </c>
      <c r="BSL21">
        <v>0</v>
      </c>
      <c r="BSM21">
        <v>0</v>
      </c>
      <c r="BSN21">
        <v>0.2</v>
      </c>
      <c r="BSO21">
        <v>0</v>
      </c>
      <c r="BSP21">
        <v>0.2</v>
      </c>
      <c r="BSQ21">
        <v>0.2</v>
      </c>
      <c r="BSR21">
        <v>0.2</v>
      </c>
      <c r="BSS21">
        <v>0</v>
      </c>
      <c r="BST21">
        <v>0.2</v>
      </c>
      <c r="BSU21">
        <v>0</v>
      </c>
      <c r="BSV21">
        <v>0.2</v>
      </c>
      <c r="BSW21">
        <v>0.2</v>
      </c>
      <c r="BSX21">
        <v>0</v>
      </c>
      <c r="BSY21">
        <v>0</v>
      </c>
      <c r="BSZ21">
        <v>0.2</v>
      </c>
      <c r="BTA21">
        <v>0.2</v>
      </c>
      <c r="BTB21">
        <v>0.2</v>
      </c>
      <c r="BTC21">
        <v>0.2</v>
      </c>
      <c r="BTD21">
        <v>0.2</v>
      </c>
      <c r="BTE21">
        <v>0.2</v>
      </c>
      <c r="BTF21">
        <v>0.2</v>
      </c>
      <c r="BTG21">
        <v>0</v>
      </c>
      <c r="BTH21">
        <v>0</v>
      </c>
      <c r="BTI21">
        <v>0.2</v>
      </c>
      <c r="BTJ21">
        <v>0.2</v>
      </c>
      <c r="BTK21">
        <v>0.2</v>
      </c>
      <c r="BTL21">
        <v>0.2</v>
      </c>
      <c r="BTM21">
        <v>0.2</v>
      </c>
      <c r="BTN21">
        <v>0.2</v>
      </c>
      <c r="BTO21">
        <v>0</v>
      </c>
      <c r="BTP21">
        <v>0</v>
      </c>
      <c r="BTQ21">
        <v>0.2</v>
      </c>
      <c r="BTR21">
        <v>0.2</v>
      </c>
      <c r="BTS21">
        <v>0</v>
      </c>
      <c r="BTT21">
        <v>0.2</v>
      </c>
      <c r="BTU21">
        <v>0</v>
      </c>
      <c r="BTV21">
        <v>0.2</v>
      </c>
      <c r="BTW21">
        <v>0.2</v>
      </c>
      <c r="BTX21">
        <v>0</v>
      </c>
      <c r="BTY21">
        <v>0.2</v>
      </c>
      <c r="BTZ21">
        <v>0.2</v>
      </c>
      <c r="BUA21">
        <v>0.2</v>
      </c>
      <c r="BUB21">
        <v>0</v>
      </c>
      <c r="BUC21">
        <v>0.2</v>
      </c>
      <c r="BUD21">
        <v>0.2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0.2</v>
      </c>
      <c r="BUM21">
        <v>0.2</v>
      </c>
      <c r="BUN21">
        <v>0.2</v>
      </c>
      <c r="BUO21">
        <v>0</v>
      </c>
      <c r="BUP21">
        <v>0.2</v>
      </c>
      <c r="BUQ21">
        <v>0.2</v>
      </c>
      <c r="BUR21">
        <v>0</v>
      </c>
      <c r="BUS21">
        <v>0</v>
      </c>
      <c r="BUT21">
        <v>0</v>
      </c>
      <c r="BUU21">
        <v>0.2</v>
      </c>
      <c r="BUV21">
        <v>0.2</v>
      </c>
      <c r="BUW21">
        <v>0</v>
      </c>
      <c r="BUX21">
        <v>0</v>
      </c>
      <c r="BUY21">
        <v>0.2</v>
      </c>
      <c r="BUZ21">
        <v>0.2</v>
      </c>
      <c r="BVA21">
        <v>0</v>
      </c>
      <c r="BVB21">
        <v>0</v>
      </c>
      <c r="BVC21">
        <v>0.2</v>
      </c>
      <c r="BVD21">
        <v>0</v>
      </c>
      <c r="BVE21">
        <v>0.2</v>
      </c>
      <c r="BVF21">
        <v>0.2</v>
      </c>
      <c r="BVG21">
        <v>0</v>
      </c>
      <c r="BVH21">
        <v>0</v>
      </c>
      <c r="BVI21">
        <v>0.2</v>
      </c>
      <c r="BVJ21">
        <v>0.2</v>
      </c>
      <c r="BVK21">
        <v>0</v>
      </c>
      <c r="BVL21">
        <v>0.2</v>
      </c>
      <c r="BVM21">
        <v>0.2</v>
      </c>
      <c r="BVN21">
        <v>0</v>
      </c>
      <c r="BVO21">
        <v>0.2</v>
      </c>
      <c r="BVP21">
        <v>0.2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0.2</v>
      </c>
      <c r="BVW21">
        <v>0.2</v>
      </c>
      <c r="BVX21">
        <v>0.2</v>
      </c>
      <c r="BVY21">
        <v>0.2</v>
      </c>
      <c r="BVZ21">
        <v>0.2</v>
      </c>
      <c r="BWA21">
        <v>0</v>
      </c>
      <c r="BWB21">
        <v>0</v>
      </c>
      <c r="BWC21">
        <v>0.2</v>
      </c>
      <c r="BWD21">
        <v>0</v>
      </c>
      <c r="BWE21">
        <v>0</v>
      </c>
      <c r="BWF21">
        <v>0.2</v>
      </c>
      <c r="BWG21">
        <v>0</v>
      </c>
      <c r="BWH21">
        <v>0.2</v>
      </c>
      <c r="BWI21">
        <v>0.2</v>
      </c>
      <c r="BWJ21">
        <v>0</v>
      </c>
      <c r="BWK21">
        <v>0</v>
      </c>
      <c r="BWL21">
        <v>0.2</v>
      </c>
      <c r="BWM21">
        <v>0</v>
      </c>
      <c r="BWN21">
        <v>0.2</v>
      </c>
      <c r="BWO21">
        <v>0</v>
      </c>
      <c r="BWP21">
        <v>0.2</v>
      </c>
      <c r="BWQ21">
        <v>0.2</v>
      </c>
      <c r="BWR21">
        <v>0.2</v>
      </c>
      <c r="BWS21">
        <v>0.2</v>
      </c>
      <c r="BWT21">
        <v>0</v>
      </c>
      <c r="BWU21">
        <v>0.2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0.2</v>
      </c>
      <c r="BXB21">
        <v>0.2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0.2</v>
      </c>
      <c r="BXN21">
        <v>0</v>
      </c>
      <c r="BXO21">
        <v>0</v>
      </c>
      <c r="BXP21">
        <v>0.2</v>
      </c>
      <c r="BXQ21">
        <v>0</v>
      </c>
      <c r="BXR21">
        <v>0</v>
      </c>
      <c r="BXS21">
        <v>0.2</v>
      </c>
      <c r="BXT21">
        <v>0</v>
      </c>
      <c r="BXU21">
        <v>0</v>
      </c>
      <c r="BXV21">
        <v>0.2</v>
      </c>
      <c r="BXW21">
        <v>0.2</v>
      </c>
      <c r="BXX21">
        <v>0.2</v>
      </c>
      <c r="BXY21">
        <v>0.2</v>
      </c>
      <c r="BXZ21">
        <v>0</v>
      </c>
      <c r="BYA21">
        <v>0</v>
      </c>
      <c r="BYB21">
        <v>0</v>
      </c>
      <c r="BYC21">
        <v>0</v>
      </c>
      <c r="BYD21">
        <v>0.2</v>
      </c>
      <c r="BYE21">
        <v>0.2</v>
      </c>
      <c r="BYF21">
        <v>0</v>
      </c>
      <c r="BYG21">
        <v>0</v>
      </c>
      <c r="BYH21">
        <v>0</v>
      </c>
      <c r="BYI21">
        <v>0</v>
      </c>
      <c r="BYJ21">
        <v>0.2</v>
      </c>
      <c r="BYK21">
        <v>0.2</v>
      </c>
      <c r="BYL21">
        <v>0.2</v>
      </c>
      <c r="BYM21">
        <v>0</v>
      </c>
      <c r="BYN21">
        <v>0</v>
      </c>
      <c r="BYO21">
        <v>0</v>
      </c>
      <c r="BYP21">
        <v>0.2</v>
      </c>
      <c r="BYQ21">
        <v>0</v>
      </c>
      <c r="BYR21">
        <v>0.2</v>
      </c>
      <c r="BYS21">
        <v>0.2</v>
      </c>
      <c r="BYT21">
        <v>0</v>
      </c>
      <c r="BYU21">
        <v>0</v>
      </c>
      <c r="BYV21">
        <v>0</v>
      </c>
      <c r="BYW21">
        <v>0.2</v>
      </c>
      <c r="BYX21">
        <v>0.2</v>
      </c>
      <c r="BYY21">
        <v>0.2</v>
      </c>
      <c r="BYZ21">
        <v>0.2</v>
      </c>
      <c r="BZA21">
        <v>0.2</v>
      </c>
      <c r="BZB21">
        <v>0.2</v>
      </c>
      <c r="BZC21">
        <v>0.2</v>
      </c>
      <c r="BZD21">
        <v>0.2</v>
      </c>
      <c r="BZE21">
        <v>0</v>
      </c>
      <c r="BZF21">
        <v>0.2</v>
      </c>
      <c r="BZG21">
        <v>0</v>
      </c>
      <c r="BZH21">
        <v>0.2</v>
      </c>
      <c r="BZI21">
        <v>0</v>
      </c>
      <c r="BZJ21">
        <v>0.2</v>
      </c>
      <c r="BZK21">
        <v>0</v>
      </c>
      <c r="BZL21">
        <v>0.2</v>
      </c>
      <c r="BZM21">
        <v>0</v>
      </c>
      <c r="BZN21">
        <v>0.2</v>
      </c>
      <c r="BZO21">
        <v>0.2</v>
      </c>
      <c r="BZP21">
        <v>0</v>
      </c>
      <c r="BZQ21">
        <v>0</v>
      </c>
      <c r="BZR21">
        <v>0.2</v>
      </c>
      <c r="BZS21">
        <v>0.2</v>
      </c>
      <c r="BZT21">
        <v>0</v>
      </c>
      <c r="BZU21">
        <v>0</v>
      </c>
      <c r="BZV21">
        <v>0.2</v>
      </c>
      <c r="BZW21">
        <v>0</v>
      </c>
      <c r="BZX21">
        <v>0</v>
      </c>
      <c r="BZY21">
        <v>0.2</v>
      </c>
      <c r="BZZ21">
        <v>0</v>
      </c>
      <c r="CAA21">
        <v>0</v>
      </c>
      <c r="CAB21">
        <v>0</v>
      </c>
      <c r="CAC21">
        <v>0</v>
      </c>
      <c r="CAD21">
        <v>0.2</v>
      </c>
      <c r="CAE21">
        <v>0</v>
      </c>
      <c r="CAF21">
        <v>0.2</v>
      </c>
      <c r="CAG21">
        <v>0.2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0.2</v>
      </c>
      <c r="CAN21">
        <v>0.2</v>
      </c>
      <c r="CAO21">
        <v>0.2</v>
      </c>
      <c r="CAP21">
        <v>0</v>
      </c>
      <c r="CAQ21">
        <v>0</v>
      </c>
      <c r="CAR21">
        <v>0.2</v>
      </c>
      <c r="CAS21">
        <v>0.2</v>
      </c>
      <c r="CAT21">
        <v>0.2</v>
      </c>
      <c r="CAU21">
        <v>0.2</v>
      </c>
      <c r="CAV21">
        <v>0.2</v>
      </c>
      <c r="CAW21">
        <v>0</v>
      </c>
      <c r="CAX21">
        <v>0</v>
      </c>
      <c r="CAY21">
        <v>0</v>
      </c>
      <c r="CAZ21">
        <v>0</v>
      </c>
      <c r="CBA21">
        <v>0.2</v>
      </c>
      <c r="CBB21">
        <v>0</v>
      </c>
      <c r="CBC21">
        <v>0</v>
      </c>
      <c r="CBD21">
        <v>0</v>
      </c>
      <c r="CBE21">
        <v>0.2</v>
      </c>
      <c r="CBF21">
        <v>0</v>
      </c>
      <c r="CBG21">
        <v>0.2</v>
      </c>
      <c r="CBH21">
        <v>0.2</v>
      </c>
      <c r="CBI21">
        <v>0.2</v>
      </c>
      <c r="CBJ21">
        <v>0.2</v>
      </c>
      <c r="CBK21">
        <v>0</v>
      </c>
      <c r="CBL21">
        <v>0</v>
      </c>
      <c r="CBM21">
        <v>0</v>
      </c>
      <c r="CBN21">
        <v>0.2</v>
      </c>
      <c r="CBO21">
        <v>0.2</v>
      </c>
      <c r="CBP21">
        <v>0.2</v>
      </c>
      <c r="CBQ21">
        <v>0</v>
      </c>
      <c r="CBR21">
        <v>0.2</v>
      </c>
      <c r="CBS21">
        <v>0.2</v>
      </c>
      <c r="CBT21">
        <v>0.2</v>
      </c>
      <c r="CBU21">
        <v>0.2</v>
      </c>
      <c r="CBV21">
        <v>0</v>
      </c>
      <c r="CBW21">
        <v>0.2</v>
      </c>
      <c r="CBX21">
        <v>0</v>
      </c>
      <c r="CBY21">
        <v>0.2</v>
      </c>
      <c r="CBZ21">
        <v>0.2</v>
      </c>
      <c r="CCA21">
        <v>0</v>
      </c>
      <c r="CCB21">
        <v>0</v>
      </c>
      <c r="CCC21">
        <v>0.2</v>
      </c>
      <c r="CCD21">
        <v>0.2</v>
      </c>
      <c r="CCE21">
        <v>0</v>
      </c>
      <c r="CCF21">
        <v>0</v>
      </c>
      <c r="CCG21">
        <v>0</v>
      </c>
      <c r="CCH21">
        <v>0.2</v>
      </c>
      <c r="CCI21">
        <v>0</v>
      </c>
      <c r="CCJ21">
        <v>0</v>
      </c>
      <c r="CCK21">
        <v>0.2</v>
      </c>
      <c r="CCL21">
        <v>0</v>
      </c>
      <c r="CCM21">
        <v>0</v>
      </c>
      <c r="CCN21">
        <v>0.2</v>
      </c>
      <c r="CCO21">
        <v>0.2</v>
      </c>
      <c r="CCP21">
        <v>0.2</v>
      </c>
      <c r="CCQ21">
        <v>0.2</v>
      </c>
      <c r="CCR21">
        <v>0.2</v>
      </c>
      <c r="CCS21">
        <v>0.2</v>
      </c>
      <c r="CCT21">
        <v>0</v>
      </c>
      <c r="CCU21">
        <v>0.2</v>
      </c>
      <c r="CCV21">
        <v>0.2</v>
      </c>
      <c r="CCW21">
        <v>0.2</v>
      </c>
      <c r="CCX21">
        <v>0</v>
      </c>
      <c r="CCY21">
        <v>0</v>
      </c>
      <c r="CCZ21">
        <v>0.2</v>
      </c>
      <c r="CDA21">
        <v>0</v>
      </c>
      <c r="CDB21">
        <v>0</v>
      </c>
      <c r="CDC21">
        <v>0.2</v>
      </c>
      <c r="CDD21">
        <v>0.2</v>
      </c>
      <c r="CDE21">
        <v>0.2</v>
      </c>
      <c r="CDF21">
        <v>0</v>
      </c>
      <c r="CDG21">
        <v>0</v>
      </c>
      <c r="CDH21">
        <v>0</v>
      </c>
      <c r="CDI21">
        <v>0.2</v>
      </c>
      <c r="CDJ21">
        <v>0</v>
      </c>
      <c r="CDK21">
        <v>0</v>
      </c>
      <c r="CDL21">
        <v>0</v>
      </c>
      <c r="CDM21">
        <v>0.2</v>
      </c>
      <c r="CDN21">
        <v>0</v>
      </c>
      <c r="CDO21">
        <v>0</v>
      </c>
      <c r="CDP21">
        <v>0.2</v>
      </c>
      <c r="CDQ21">
        <v>0.2</v>
      </c>
      <c r="CDR21">
        <v>0</v>
      </c>
      <c r="CDS21">
        <v>0</v>
      </c>
      <c r="CDT21">
        <v>0</v>
      </c>
      <c r="CDU21">
        <v>0.2</v>
      </c>
      <c r="CDV21">
        <v>0.2</v>
      </c>
      <c r="CDW21">
        <v>0</v>
      </c>
      <c r="CDX21">
        <v>0.2</v>
      </c>
      <c r="CDY21">
        <v>0</v>
      </c>
      <c r="CDZ21">
        <v>0.2</v>
      </c>
      <c r="CEA21">
        <v>0</v>
      </c>
      <c r="CEB21">
        <v>0.2</v>
      </c>
      <c r="CEC21">
        <v>0.2</v>
      </c>
      <c r="CED21">
        <v>0.2</v>
      </c>
      <c r="CEE21">
        <v>0</v>
      </c>
      <c r="CEF21">
        <v>0.2</v>
      </c>
      <c r="CEG21">
        <v>0.2</v>
      </c>
      <c r="CEH21">
        <v>0</v>
      </c>
      <c r="CEI21">
        <v>0.2</v>
      </c>
      <c r="CEJ21">
        <v>0.2</v>
      </c>
      <c r="CEK21">
        <v>0</v>
      </c>
      <c r="CEL21">
        <v>0</v>
      </c>
      <c r="CEM21">
        <v>0</v>
      </c>
      <c r="CEN21">
        <v>0.2</v>
      </c>
      <c r="CEO21">
        <v>0.2</v>
      </c>
      <c r="CEP21">
        <v>0.2</v>
      </c>
      <c r="CEQ21">
        <v>0</v>
      </c>
      <c r="CER21">
        <v>0</v>
      </c>
      <c r="CES21">
        <v>0.2</v>
      </c>
      <c r="CET21">
        <v>0</v>
      </c>
      <c r="CEU21">
        <v>0</v>
      </c>
      <c r="CEV21">
        <v>0</v>
      </c>
      <c r="CEW21">
        <v>0.2</v>
      </c>
      <c r="CEX21">
        <v>0.2</v>
      </c>
      <c r="CEY21">
        <v>0</v>
      </c>
      <c r="CEZ21">
        <v>0.2</v>
      </c>
      <c r="CFA21">
        <v>0</v>
      </c>
      <c r="CFB21">
        <v>0.2</v>
      </c>
      <c r="CFC21">
        <v>0</v>
      </c>
      <c r="CFD21">
        <v>0.2</v>
      </c>
      <c r="CFE21">
        <v>0</v>
      </c>
      <c r="CFF21">
        <v>0</v>
      </c>
      <c r="CFG21">
        <v>0</v>
      </c>
      <c r="CFH21">
        <v>0</v>
      </c>
      <c r="CFI21">
        <v>0.2</v>
      </c>
      <c r="CFJ21">
        <v>0</v>
      </c>
      <c r="CFK21">
        <v>0</v>
      </c>
      <c r="CFL21">
        <v>0.2</v>
      </c>
      <c r="CFM21">
        <v>0.2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0.2</v>
      </c>
      <c r="CFU21">
        <v>0</v>
      </c>
      <c r="CFV21">
        <v>0</v>
      </c>
      <c r="CFW21">
        <v>0</v>
      </c>
      <c r="CFX21">
        <v>0</v>
      </c>
      <c r="CFY21">
        <v>0.2</v>
      </c>
      <c r="CFZ21">
        <v>0</v>
      </c>
      <c r="CGA21">
        <v>0.2</v>
      </c>
      <c r="CGB21">
        <v>0</v>
      </c>
      <c r="CGC21">
        <v>0.2</v>
      </c>
      <c r="CGD21">
        <v>0.2</v>
      </c>
      <c r="CGE21">
        <v>0.2</v>
      </c>
      <c r="CGF21">
        <v>0.2</v>
      </c>
      <c r="CGG21">
        <v>0.2</v>
      </c>
      <c r="CGH21">
        <v>0</v>
      </c>
      <c r="CGI21">
        <v>0</v>
      </c>
      <c r="CGJ21">
        <v>0.2</v>
      </c>
      <c r="CGK21">
        <v>0.2</v>
      </c>
      <c r="CGL21">
        <v>0.2</v>
      </c>
      <c r="CGM21">
        <v>0</v>
      </c>
      <c r="CGN21">
        <v>0.2</v>
      </c>
      <c r="CGO21">
        <v>0</v>
      </c>
      <c r="CGP21">
        <v>0.2</v>
      </c>
      <c r="CGQ21">
        <v>0</v>
      </c>
      <c r="CGR21">
        <v>0.2</v>
      </c>
      <c r="CGS21">
        <v>0.2</v>
      </c>
      <c r="CGT21">
        <v>0</v>
      </c>
      <c r="CGU21">
        <v>0</v>
      </c>
      <c r="CGV21">
        <v>0.2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0.2</v>
      </c>
      <c r="CHG21">
        <v>0.2</v>
      </c>
      <c r="CHH21">
        <v>0</v>
      </c>
      <c r="CHI21">
        <v>0</v>
      </c>
      <c r="CHJ21">
        <v>0</v>
      </c>
      <c r="CHK21">
        <v>0</v>
      </c>
      <c r="CHL21">
        <v>0.2</v>
      </c>
      <c r="CHM21">
        <v>0.2</v>
      </c>
      <c r="CHN21">
        <v>0</v>
      </c>
      <c r="CHO21">
        <v>0</v>
      </c>
      <c r="CHP21">
        <v>0</v>
      </c>
      <c r="CHQ21">
        <v>0</v>
      </c>
      <c r="CHR21">
        <v>0.2</v>
      </c>
      <c r="CHS21">
        <v>0.2</v>
      </c>
      <c r="CHT21">
        <v>0.2</v>
      </c>
      <c r="CHU21">
        <v>0.2</v>
      </c>
      <c r="CHV21">
        <v>0.2</v>
      </c>
      <c r="CHW21">
        <v>0.2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0.2</v>
      </c>
      <c r="CIH21">
        <v>0</v>
      </c>
      <c r="CII21">
        <v>0.2</v>
      </c>
      <c r="CIJ21">
        <v>0.2</v>
      </c>
      <c r="CIK21">
        <v>0.2</v>
      </c>
      <c r="CIL21">
        <v>0</v>
      </c>
      <c r="CIM21">
        <v>0</v>
      </c>
      <c r="CIN21">
        <v>0.2</v>
      </c>
      <c r="CIO21">
        <v>0</v>
      </c>
      <c r="CIP21">
        <v>0.2</v>
      </c>
      <c r="CIQ21">
        <v>0.2</v>
      </c>
      <c r="CIR21">
        <v>0.2</v>
      </c>
      <c r="CIS21">
        <v>0</v>
      </c>
      <c r="CIT21">
        <v>0</v>
      </c>
      <c r="CIU21">
        <v>0.2</v>
      </c>
      <c r="CIV21">
        <v>0</v>
      </c>
      <c r="CIW21">
        <v>0.2</v>
      </c>
      <c r="CIX21">
        <v>0.2</v>
      </c>
      <c r="CIY21">
        <v>0</v>
      </c>
      <c r="CIZ21">
        <v>0</v>
      </c>
      <c r="CJA21">
        <v>0</v>
      </c>
      <c r="CJB21">
        <v>0.2</v>
      </c>
      <c r="CJC21">
        <v>0</v>
      </c>
      <c r="CJD21">
        <v>0.2</v>
      </c>
      <c r="CJE21">
        <v>0</v>
      </c>
      <c r="CJF21">
        <v>0</v>
      </c>
      <c r="CJG21">
        <v>0</v>
      </c>
      <c r="CJH21">
        <v>0.2</v>
      </c>
      <c r="CJI21">
        <v>0.2</v>
      </c>
      <c r="CJJ21">
        <v>0.2</v>
      </c>
      <c r="CJK21">
        <v>0.2</v>
      </c>
      <c r="CJL21">
        <v>0.2</v>
      </c>
      <c r="CJM21">
        <v>0.2</v>
      </c>
      <c r="CJN21">
        <v>0</v>
      </c>
      <c r="CJO21">
        <v>0.2</v>
      </c>
      <c r="CJP21">
        <v>0</v>
      </c>
      <c r="CJQ21">
        <v>0</v>
      </c>
      <c r="CJR21">
        <v>0.2</v>
      </c>
      <c r="CJS21">
        <v>0</v>
      </c>
      <c r="CJT21">
        <v>0</v>
      </c>
      <c r="CJU21">
        <v>0.2</v>
      </c>
      <c r="CJV21">
        <v>0.2</v>
      </c>
      <c r="CJW21">
        <v>0.2</v>
      </c>
      <c r="CJX21">
        <v>0</v>
      </c>
      <c r="CJY21">
        <v>0.2</v>
      </c>
      <c r="CJZ21">
        <v>0</v>
      </c>
      <c r="CKA21">
        <v>0.2</v>
      </c>
      <c r="CKB21">
        <v>0</v>
      </c>
      <c r="CKC21">
        <v>0</v>
      </c>
      <c r="CKD21">
        <v>0</v>
      </c>
      <c r="CKE21">
        <v>0.2</v>
      </c>
      <c r="CKF21">
        <v>0.2</v>
      </c>
      <c r="CKG21">
        <v>0</v>
      </c>
      <c r="CKH21">
        <v>0.2</v>
      </c>
      <c r="CKI21">
        <v>0</v>
      </c>
      <c r="CKJ21">
        <v>0.2</v>
      </c>
      <c r="CKK21">
        <v>0.2</v>
      </c>
      <c r="CKL21">
        <v>0.2</v>
      </c>
      <c r="CKM21">
        <v>0.2</v>
      </c>
      <c r="CKN21">
        <v>0.2</v>
      </c>
      <c r="CKO21">
        <v>0.2</v>
      </c>
      <c r="CKP21">
        <v>0</v>
      </c>
      <c r="CKQ21">
        <v>0.2</v>
      </c>
      <c r="CKR21">
        <v>0</v>
      </c>
      <c r="CKS21">
        <v>0.2</v>
      </c>
      <c r="CKT21">
        <v>0.2</v>
      </c>
      <c r="CKU21">
        <v>0.2</v>
      </c>
      <c r="CKV21">
        <v>0</v>
      </c>
      <c r="CKW21">
        <v>0.2</v>
      </c>
      <c r="CKX21">
        <v>0.2</v>
      </c>
      <c r="CKY21">
        <v>0.2</v>
      </c>
      <c r="CKZ21">
        <v>0</v>
      </c>
      <c r="CLA21">
        <v>0</v>
      </c>
      <c r="CLB21">
        <v>0.2</v>
      </c>
      <c r="CLC21">
        <v>0</v>
      </c>
      <c r="CLD21">
        <v>0</v>
      </c>
      <c r="CLE21">
        <v>0</v>
      </c>
      <c r="CLF21">
        <v>0.2</v>
      </c>
      <c r="CLG21">
        <v>0.2</v>
      </c>
      <c r="CLH21">
        <v>0.2</v>
      </c>
      <c r="CLI21">
        <v>0.2</v>
      </c>
      <c r="CLJ21">
        <v>0.2</v>
      </c>
      <c r="CLK21">
        <v>0.2</v>
      </c>
      <c r="CLL21">
        <v>0</v>
      </c>
      <c r="CLM21">
        <v>0.2</v>
      </c>
      <c r="CLN21">
        <v>0.2</v>
      </c>
      <c r="CLO21">
        <v>0</v>
      </c>
      <c r="CLP21">
        <v>0</v>
      </c>
      <c r="CLQ21">
        <v>0.2</v>
      </c>
      <c r="CLR21">
        <v>0.2</v>
      </c>
      <c r="CLS21">
        <v>0.2</v>
      </c>
      <c r="CLT21">
        <v>0.2</v>
      </c>
      <c r="CLU21">
        <v>0</v>
      </c>
      <c r="CLV21">
        <v>0</v>
      </c>
      <c r="CLW21">
        <v>0.2</v>
      </c>
      <c r="CLX21">
        <v>0.2</v>
      </c>
      <c r="CLY21">
        <v>0</v>
      </c>
      <c r="CLZ21">
        <v>0.2</v>
      </c>
      <c r="CMA21">
        <v>0</v>
      </c>
      <c r="CMB21">
        <v>0</v>
      </c>
      <c r="CMC21">
        <v>0</v>
      </c>
      <c r="CMD21">
        <v>0.2</v>
      </c>
      <c r="CME21">
        <v>0</v>
      </c>
      <c r="CMF21">
        <v>0</v>
      </c>
      <c r="CMG21">
        <v>0.2</v>
      </c>
      <c r="CMH21">
        <v>0</v>
      </c>
      <c r="CMI21">
        <v>0.2</v>
      </c>
      <c r="CMJ21">
        <v>0.2</v>
      </c>
      <c r="CMK21">
        <v>0</v>
      </c>
      <c r="CML21">
        <v>0.2</v>
      </c>
      <c r="CMM21">
        <v>0.2</v>
      </c>
      <c r="CMN21">
        <v>0.2</v>
      </c>
      <c r="CMO21">
        <v>0.2</v>
      </c>
      <c r="CMP21">
        <v>0</v>
      </c>
      <c r="CMQ21">
        <v>0</v>
      </c>
      <c r="CMR21">
        <v>0.2</v>
      </c>
      <c r="CMS21">
        <v>0</v>
      </c>
      <c r="CMT21">
        <v>0.2</v>
      </c>
      <c r="CMU21">
        <v>0</v>
      </c>
      <c r="CMV21">
        <v>0.2</v>
      </c>
      <c r="CMW21">
        <v>0</v>
      </c>
      <c r="CMX21">
        <v>0</v>
      </c>
      <c r="CMY21">
        <v>0.2</v>
      </c>
      <c r="CMZ21">
        <v>0</v>
      </c>
      <c r="CNA21">
        <v>0</v>
      </c>
      <c r="CNB21">
        <v>0</v>
      </c>
      <c r="CNC21">
        <v>0.2</v>
      </c>
      <c r="CND21">
        <v>0</v>
      </c>
      <c r="CNE21">
        <v>0.2</v>
      </c>
      <c r="CNF21">
        <v>0.2</v>
      </c>
      <c r="CNG21">
        <v>0</v>
      </c>
      <c r="CNH21">
        <v>0.2</v>
      </c>
      <c r="CNI21">
        <v>0</v>
      </c>
      <c r="CNJ21">
        <v>0</v>
      </c>
      <c r="CNK21">
        <v>0</v>
      </c>
      <c r="CNL21">
        <v>0.2</v>
      </c>
      <c r="CNM21">
        <v>0.2</v>
      </c>
      <c r="CNN21">
        <v>0.2</v>
      </c>
      <c r="CNO21">
        <v>0</v>
      </c>
      <c r="CNP21">
        <v>0.2</v>
      </c>
      <c r="CNQ21">
        <v>0</v>
      </c>
      <c r="CNR21">
        <v>0</v>
      </c>
      <c r="CNS21">
        <v>0.2</v>
      </c>
      <c r="CNT21">
        <v>0</v>
      </c>
      <c r="CNU21">
        <v>0</v>
      </c>
      <c r="CNV21">
        <v>0</v>
      </c>
      <c r="CNW21">
        <v>0</v>
      </c>
      <c r="CNX21">
        <v>0.2</v>
      </c>
      <c r="CNY21">
        <v>0</v>
      </c>
      <c r="CNZ21">
        <v>0</v>
      </c>
      <c r="COA21">
        <v>0.2</v>
      </c>
      <c r="COB21">
        <v>0</v>
      </c>
      <c r="COC21">
        <v>0.2</v>
      </c>
      <c r="COD21">
        <v>0</v>
      </c>
      <c r="COE21">
        <v>0</v>
      </c>
      <c r="COF21">
        <v>0.2</v>
      </c>
      <c r="COG21">
        <v>0</v>
      </c>
      <c r="COH21">
        <v>0</v>
      </c>
      <c r="COI21">
        <v>0.2</v>
      </c>
      <c r="COJ21">
        <v>0</v>
      </c>
      <c r="COK21">
        <v>0.2</v>
      </c>
      <c r="COL21">
        <v>0.2</v>
      </c>
      <c r="COM21">
        <v>0</v>
      </c>
      <c r="CON21">
        <v>0</v>
      </c>
      <c r="COO21">
        <v>0.2</v>
      </c>
      <c r="COP21">
        <v>0.2</v>
      </c>
      <c r="COQ21">
        <v>0.2</v>
      </c>
      <c r="COR21">
        <v>0</v>
      </c>
      <c r="COS21">
        <v>0.2</v>
      </c>
      <c r="COT21">
        <v>0</v>
      </c>
      <c r="COU21">
        <v>0.2</v>
      </c>
      <c r="COV21">
        <v>0.2</v>
      </c>
      <c r="COW21">
        <v>0.2</v>
      </c>
      <c r="COX21">
        <v>0.2</v>
      </c>
      <c r="COY21">
        <v>0</v>
      </c>
      <c r="COZ21">
        <v>0.2</v>
      </c>
      <c r="CPA21">
        <v>0.2</v>
      </c>
      <c r="CPB21">
        <v>0.2</v>
      </c>
      <c r="CPC21">
        <v>0.2</v>
      </c>
      <c r="CPD21">
        <v>0.2</v>
      </c>
      <c r="CPE21">
        <v>0.2</v>
      </c>
      <c r="CPF21">
        <v>0.2</v>
      </c>
      <c r="CPG21">
        <v>0.2</v>
      </c>
      <c r="CPH21">
        <v>0</v>
      </c>
      <c r="CPI21">
        <v>0.2</v>
      </c>
      <c r="CPJ21">
        <v>0</v>
      </c>
      <c r="CPK21">
        <v>0</v>
      </c>
      <c r="CPL21">
        <v>0.2</v>
      </c>
      <c r="CPM21">
        <v>0.2</v>
      </c>
      <c r="CPN21">
        <v>0.2</v>
      </c>
      <c r="CPO21">
        <v>0</v>
      </c>
      <c r="CPP21">
        <v>0</v>
      </c>
      <c r="CPQ21">
        <v>0.2</v>
      </c>
      <c r="CPR21">
        <v>0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0.2</v>
      </c>
      <c r="CQD21">
        <v>0.2</v>
      </c>
      <c r="CQE21">
        <v>0</v>
      </c>
      <c r="CQF21">
        <v>0</v>
      </c>
      <c r="CQG21">
        <v>0</v>
      </c>
      <c r="CQH21">
        <v>0.2</v>
      </c>
      <c r="CQI21">
        <v>0</v>
      </c>
      <c r="CQJ21">
        <v>0.2</v>
      </c>
      <c r="CQK21">
        <v>0.2</v>
      </c>
      <c r="CQL21">
        <v>0</v>
      </c>
      <c r="CQM21">
        <v>0.2</v>
      </c>
      <c r="CQN21">
        <v>0</v>
      </c>
      <c r="CQO21">
        <v>0.2</v>
      </c>
      <c r="CQP21">
        <v>0</v>
      </c>
      <c r="CQQ21">
        <v>0</v>
      </c>
      <c r="CQR21">
        <v>0</v>
      </c>
      <c r="CQS21">
        <v>0</v>
      </c>
      <c r="CQT21">
        <v>0.2</v>
      </c>
      <c r="CQU21">
        <v>0.2</v>
      </c>
      <c r="CQV21">
        <v>0</v>
      </c>
      <c r="CQW21">
        <v>0.2</v>
      </c>
      <c r="CQX21">
        <v>0.2</v>
      </c>
      <c r="CQY21">
        <v>0</v>
      </c>
      <c r="CQZ21">
        <v>0.2</v>
      </c>
      <c r="CRA21">
        <v>0.2</v>
      </c>
      <c r="CRB21">
        <v>0.2</v>
      </c>
      <c r="CRC21">
        <v>0.2</v>
      </c>
      <c r="CRD21">
        <v>0.2</v>
      </c>
      <c r="CRE21">
        <v>0.2</v>
      </c>
      <c r="CRF21">
        <v>0.2</v>
      </c>
      <c r="CRG21">
        <v>0.2</v>
      </c>
      <c r="CRH21">
        <v>0</v>
      </c>
      <c r="CRI21">
        <v>0.2</v>
      </c>
      <c r="CRJ21">
        <v>0</v>
      </c>
      <c r="CRK21">
        <v>0</v>
      </c>
      <c r="CRL21">
        <v>0.2</v>
      </c>
      <c r="CRM21">
        <v>0</v>
      </c>
      <c r="CRN21">
        <v>0.2</v>
      </c>
      <c r="CRO21">
        <v>0.2</v>
      </c>
      <c r="CRP21">
        <v>0</v>
      </c>
      <c r="CRQ21">
        <v>0.2</v>
      </c>
      <c r="CRR21">
        <v>0</v>
      </c>
      <c r="CRS21">
        <v>0.2</v>
      </c>
      <c r="CRT21">
        <v>0</v>
      </c>
      <c r="CRU21">
        <v>0.2</v>
      </c>
      <c r="CRV21">
        <v>0</v>
      </c>
      <c r="CRW21">
        <v>0</v>
      </c>
      <c r="CRX21">
        <v>0</v>
      </c>
      <c r="CRY21">
        <v>0.2</v>
      </c>
      <c r="CRZ21">
        <v>0</v>
      </c>
      <c r="CSA21">
        <v>0</v>
      </c>
      <c r="CSB21">
        <v>0.2</v>
      </c>
      <c r="CSC21">
        <v>0.2</v>
      </c>
      <c r="CSD21">
        <v>0</v>
      </c>
      <c r="CSE21">
        <v>0.2</v>
      </c>
      <c r="CSF21">
        <v>0.2</v>
      </c>
      <c r="CSG21">
        <v>0</v>
      </c>
      <c r="CSH21">
        <v>0.2</v>
      </c>
      <c r="CSI21">
        <v>0</v>
      </c>
      <c r="CSJ21">
        <v>0.2</v>
      </c>
      <c r="CSK21">
        <v>0</v>
      </c>
      <c r="CSL21">
        <v>0</v>
      </c>
      <c r="CSM21">
        <v>0</v>
      </c>
      <c r="CSN21">
        <v>0</v>
      </c>
      <c r="CSO21">
        <v>0.2</v>
      </c>
      <c r="CSP21">
        <v>0.2</v>
      </c>
      <c r="CSQ21">
        <v>0</v>
      </c>
      <c r="CSR21">
        <v>0.2</v>
      </c>
      <c r="CSS21">
        <v>0</v>
      </c>
      <c r="CST21">
        <v>0.2</v>
      </c>
      <c r="CSU21">
        <v>0</v>
      </c>
      <c r="CSV21">
        <v>0.2</v>
      </c>
      <c r="CSW21">
        <v>0</v>
      </c>
      <c r="CSX21">
        <v>0.2</v>
      </c>
      <c r="CSY21">
        <v>0</v>
      </c>
      <c r="CSZ21">
        <v>0.2</v>
      </c>
      <c r="CTA21">
        <v>0</v>
      </c>
      <c r="CTB21">
        <v>0.2</v>
      </c>
      <c r="CTC21">
        <v>0</v>
      </c>
      <c r="CTD21">
        <v>0.2</v>
      </c>
      <c r="CTE21">
        <v>0.2</v>
      </c>
      <c r="CTF21">
        <v>0</v>
      </c>
      <c r="CTG21">
        <v>0.2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0.2</v>
      </c>
      <c r="CTO21">
        <v>0</v>
      </c>
      <c r="CTP21">
        <v>0</v>
      </c>
      <c r="CTQ21">
        <v>0.2</v>
      </c>
      <c r="CTR21">
        <v>0.2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0.2</v>
      </c>
      <c r="CTZ21">
        <v>0</v>
      </c>
      <c r="CUA21">
        <v>0.2</v>
      </c>
      <c r="CUB21">
        <v>0</v>
      </c>
      <c r="CUC21">
        <v>0.2</v>
      </c>
      <c r="CUD21">
        <v>0.2</v>
      </c>
      <c r="CUE21">
        <v>0</v>
      </c>
      <c r="CUF21">
        <v>0.2</v>
      </c>
      <c r="CUG21">
        <v>0.2</v>
      </c>
      <c r="CUH21">
        <v>0.2</v>
      </c>
      <c r="CUI21">
        <v>0.2</v>
      </c>
      <c r="CUJ21">
        <v>0</v>
      </c>
      <c r="CUK21">
        <v>0</v>
      </c>
      <c r="CUL21">
        <v>0</v>
      </c>
      <c r="CUM21">
        <v>0.2</v>
      </c>
      <c r="CUN21">
        <v>0</v>
      </c>
      <c r="CUO21">
        <v>0</v>
      </c>
      <c r="CUP21">
        <v>0</v>
      </c>
      <c r="CUQ21">
        <v>0.2</v>
      </c>
      <c r="CUR21">
        <v>0.2</v>
      </c>
      <c r="CUS21">
        <v>0.2</v>
      </c>
      <c r="CUT21">
        <v>0</v>
      </c>
      <c r="CUU21">
        <v>0.2</v>
      </c>
      <c r="CUV21">
        <v>0</v>
      </c>
      <c r="CUW21">
        <v>0</v>
      </c>
      <c r="CUX21">
        <v>0</v>
      </c>
      <c r="CUY21">
        <v>0.2</v>
      </c>
      <c r="CUZ21">
        <v>0</v>
      </c>
      <c r="CVA21">
        <v>0</v>
      </c>
      <c r="CVB21">
        <v>0</v>
      </c>
      <c r="CVC21">
        <v>0</v>
      </c>
      <c r="CVD21">
        <v>0.2</v>
      </c>
      <c r="CVE21">
        <v>0</v>
      </c>
      <c r="CVF21">
        <v>0.2</v>
      </c>
      <c r="CVG21">
        <v>0.2</v>
      </c>
      <c r="CVH21">
        <v>0.2</v>
      </c>
      <c r="CVI21">
        <v>0</v>
      </c>
      <c r="CVJ21">
        <v>0.2</v>
      </c>
      <c r="CVK21">
        <v>0</v>
      </c>
      <c r="CVL21">
        <v>0</v>
      </c>
      <c r="CVM21">
        <v>0</v>
      </c>
      <c r="CVN21">
        <v>0.2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0.2</v>
      </c>
      <c r="CVV21">
        <v>0</v>
      </c>
      <c r="CVW21">
        <v>0.2</v>
      </c>
      <c r="CVX21">
        <v>0</v>
      </c>
      <c r="CVY21">
        <v>0</v>
      </c>
      <c r="CVZ21">
        <v>0</v>
      </c>
      <c r="CWA21">
        <v>0.2</v>
      </c>
      <c r="CWB21">
        <v>0.2</v>
      </c>
      <c r="CWC21">
        <v>0.2</v>
      </c>
      <c r="CWD21">
        <v>0</v>
      </c>
      <c r="CWE21">
        <v>0.2</v>
      </c>
      <c r="CWF21">
        <v>0</v>
      </c>
      <c r="CWG21">
        <v>0</v>
      </c>
      <c r="CWH21">
        <v>0</v>
      </c>
      <c r="CWI21">
        <v>0.2</v>
      </c>
      <c r="CWJ21">
        <v>0</v>
      </c>
      <c r="CWK21">
        <v>0.2</v>
      </c>
      <c r="CWL21">
        <v>0.2</v>
      </c>
      <c r="CWM21">
        <v>0</v>
      </c>
      <c r="CWN21">
        <v>0.2</v>
      </c>
      <c r="CWO21">
        <v>0</v>
      </c>
      <c r="CWP21">
        <v>0</v>
      </c>
      <c r="CWQ21">
        <v>0.2</v>
      </c>
      <c r="CWR21">
        <v>0.2</v>
      </c>
      <c r="CWS21">
        <v>0</v>
      </c>
      <c r="CWT21">
        <v>0.2</v>
      </c>
      <c r="CWU21">
        <v>0</v>
      </c>
      <c r="CWV21">
        <v>0.2</v>
      </c>
      <c r="CWW21">
        <v>0</v>
      </c>
      <c r="CWX21">
        <v>0.2</v>
      </c>
      <c r="CWY21">
        <v>0.2</v>
      </c>
      <c r="CWZ21">
        <v>0.2</v>
      </c>
      <c r="CXA21">
        <v>0</v>
      </c>
      <c r="CXB21">
        <v>0.2</v>
      </c>
      <c r="CXC21">
        <v>0</v>
      </c>
      <c r="CXD21">
        <v>0</v>
      </c>
      <c r="CXE21">
        <v>0</v>
      </c>
      <c r="CXF21">
        <v>0</v>
      </c>
      <c r="CXG21">
        <v>0.2</v>
      </c>
      <c r="CXH21">
        <v>0</v>
      </c>
      <c r="CXI21">
        <v>0</v>
      </c>
      <c r="CXJ21">
        <v>0</v>
      </c>
      <c r="CXK21">
        <v>0.2</v>
      </c>
      <c r="CXL21">
        <v>0.2</v>
      </c>
      <c r="CXM21">
        <v>0.2</v>
      </c>
      <c r="CXN21">
        <v>0.2</v>
      </c>
      <c r="CXO21">
        <v>0</v>
      </c>
      <c r="CXP21">
        <v>0</v>
      </c>
      <c r="CXQ21">
        <v>0.2</v>
      </c>
      <c r="CXR21">
        <v>0.2</v>
      </c>
      <c r="CXS21">
        <v>0</v>
      </c>
      <c r="CXT21">
        <v>0</v>
      </c>
      <c r="CXU21">
        <v>0.2</v>
      </c>
      <c r="CXV21">
        <v>0.2</v>
      </c>
      <c r="CXW21">
        <v>0</v>
      </c>
      <c r="CXX21">
        <v>0</v>
      </c>
      <c r="CXY21">
        <v>0</v>
      </c>
      <c r="CXZ21">
        <v>0.2</v>
      </c>
      <c r="CYA21">
        <v>0</v>
      </c>
      <c r="CYB21">
        <v>0.2</v>
      </c>
      <c r="CYC21">
        <v>0.2</v>
      </c>
      <c r="CYD21">
        <v>0.2</v>
      </c>
      <c r="CYE21">
        <v>0</v>
      </c>
      <c r="CYF21">
        <v>0.2</v>
      </c>
      <c r="CYG21">
        <v>0.2</v>
      </c>
      <c r="CYH21">
        <v>0.2</v>
      </c>
      <c r="CYI21">
        <v>0.2</v>
      </c>
      <c r="CYJ21">
        <v>0</v>
      </c>
      <c r="CYK21">
        <v>0.2</v>
      </c>
      <c r="CYL21">
        <v>0</v>
      </c>
      <c r="CYM21">
        <v>0.2</v>
      </c>
      <c r="CYN21">
        <v>0.2</v>
      </c>
      <c r="CYO21">
        <v>0.2</v>
      </c>
      <c r="CYP21">
        <v>0</v>
      </c>
      <c r="CYQ21">
        <v>0</v>
      </c>
      <c r="CYR21">
        <v>0</v>
      </c>
      <c r="CYS21">
        <v>0</v>
      </c>
      <c r="CYT21">
        <v>0.2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0.2</v>
      </c>
      <c r="CZB21">
        <v>0</v>
      </c>
      <c r="CZC21">
        <v>0</v>
      </c>
      <c r="CZD21">
        <v>0</v>
      </c>
      <c r="CZE21">
        <v>0.2</v>
      </c>
      <c r="CZF21">
        <v>0</v>
      </c>
      <c r="CZG21">
        <v>0.2</v>
      </c>
      <c r="CZH21">
        <v>0.2</v>
      </c>
      <c r="CZI21">
        <v>0</v>
      </c>
      <c r="CZJ21">
        <v>0</v>
      </c>
      <c r="CZK21">
        <v>0</v>
      </c>
      <c r="CZL21">
        <v>0.2</v>
      </c>
      <c r="CZM21">
        <v>0</v>
      </c>
      <c r="CZN21">
        <v>0</v>
      </c>
      <c r="CZO21">
        <v>0.2</v>
      </c>
      <c r="CZP21">
        <v>0</v>
      </c>
      <c r="CZQ21">
        <v>0</v>
      </c>
      <c r="CZR21">
        <v>0</v>
      </c>
      <c r="CZS21">
        <v>0.2</v>
      </c>
      <c r="CZT21">
        <v>0</v>
      </c>
      <c r="CZU21">
        <v>0.2</v>
      </c>
      <c r="CZV21">
        <v>0.2</v>
      </c>
      <c r="CZW21">
        <v>0</v>
      </c>
      <c r="CZX21">
        <v>0</v>
      </c>
      <c r="CZY21">
        <v>0</v>
      </c>
      <c r="CZZ21">
        <v>0</v>
      </c>
      <c r="DAA21">
        <v>0.2</v>
      </c>
      <c r="DAB21">
        <v>0</v>
      </c>
      <c r="DAC21">
        <v>0.2</v>
      </c>
      <c r="DAD21">
        <v>0.2</v>
      </c>
      <c r="DAE21">
        <v>0.2</v>
      </c>
      <c r="DAF21">
        <v>0.2</v>
      </c>
      <c r="DAG21">
        <v>0.2</v>
      </c>
      <c r="DAH21">
        <v>0.2</v>
      </c>
      <c r="DAI21">
        <v>0.2</v>
      </c>
      <c r="DAJ21">
        <v>0</v>
      </c>
      <c r="DAK21">
        <v>0.2</v>
      </c>
      <c r="DAL21">
        <v>0.2</v>
      </c>
      <c r="DAM21">
        <v>0.2</v>
      </c>
      <c r="DAN21">
        <v>0.2</v>
      </c>
      <c r="DAO21">
        <v>0</v>
      </c>
      <c r="DAP21">
        <v>0</v>
      </c>
      <c r="DAQ21">
        <v>0.2</v>
      </c>
      <c r="DAR21">
        <v>0</v>
      </c>
      <c r="DAS21">
        <v>0.2</v>
      </c>
      <c r="DAT21">
        <v>0</v>
      </c>
      <c r="DAU21">
        <v>0.2</v>
      </c>
      <c r="DAV21">
        <v>0</v>
      </c>
      <c r="DAW21">
        <v>0</v>
      </c>
      <c r="DAX21">
        <v>0.2</v>
      </c>
      <c r="DAY21">
        <v>0</v>
      </c>
      <c r="DAZ21">
        <v>0.2</v>
      </c>
      <c r="DBA21">
        <v>0</v>
      </c>
      <c r="DBB21">
        <v>0</v>
      </c>
      <c r="DBC21">
        <v>0.2</v>
      </c>
      <c r="DBD21">
        <v>0.2</v>
      </c>
      <c r="DBE21">
        <v>0.2</v>
      </c>
      <c r="DBF21">
        <v>0.2</v>
      </c>
      <c r="DBG21">
        <v>0</v>
      </c>
      <c r="DBH21">
        <v>0.2</v>
      </c>
      <c r="DBI21">
        <v>0.2</v>
      </c>
      <c r="DBJ21">
        <v>0.2</v>
      </c>
      <c r="DBK21">
        <v>0</v>
      </c>
      <c r="DBL21">
        <v>0.2</v>
      </c>
      <c r="DBM21">
        <v>0.2</v>
      </c>
      <c r="DBN21">
        <v>0</v>
      </c>
      <c r="DBO21">
        <v>0.2</v>
      </c>
      <c r="DBP21">
        <v>0</v>
      </c>
      <c r="DBQ21">
        <v>0</v>
      </c>
      <c r="DBR21">
        <v>0</v>
      </c>
      <c r="DBS21">
        <v>0.2</v>
      </c>
      <c r="DBT21">
        <v>0</v>
      </c>
      <c r="DBU21">
        <v>0</v>
      </c>
      <c r="DBV21">
        <v>0.2</v>
      </c>
      <c r="DBW21">
        <v>0.2</v>
      </c>
      <c r="DBX21">
        <v>0</v>
      </c>
      <c r="DBY21">
        <v>0.2</v>
      </c>
      <c r="DBZ21">
        <v>0.2</v>
      </c>
      <c r="DCA21">
        <v>0.2</v>
      </c>
      <c r="DCB21">
        <v>0.2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0.2</v>
      </c>
      <c r="DCJ21">
        <v>0</v>
      </c>
      <c r="DCK21">
        <v>0.2</v>
      </c>
      <c r="DCL21">
        <v>0.2</v>
      </c>
      <c r="DCM21">
        <v>0.2</v>
      </c>
      <c r="DCN21">
        <v>0</v>
      </c>
      <c r="DCO21">
        <v>0</v>
      </c>
      <c r="DCP21">
        <v>0</v>
      </c>
      <c r="DCQ21">
        <v>0</v>
      </c>
      <c r="DCR21">
        <v>0.2</v>
      </c>
      <c r="DCS21">
        <v>0.2</v>
      </c>
      <c r="DCT21">
        <v>0.2</v>
      </c>
      <c r="DCU21">
        <v>0</v>
      </c>
      <c r="DCV21">
        <v>0</v>
      </c>
      <c r="DCW21">
        <v>0</v>
      </c>
      <c r="DCX21">
        <v>0.2</v>
      </c>
      <c r="DCY21">
        <v>0</v>
      </c>
      <c r="DCZ21">
        <v>0.2</v>
      </c>
      <c r="DDA21">
        <v>0.2</v>
      </c>
      <c r="DDB21">
        <v>0.2</v>
      </c>
      <c r="DDC21">
        <v>0</v>
      </c>
      <c r="DDD21">
        <v>0.2</v>
      </c>
      <c r="DDE21">
        <v>0</v>
      </c>
      <c r="DDF21">
        <v>0</v>
      </c>
      <c r="DDG21">
        <v>0</v>
      </c>
      <c r="DDH21">
        <v>0.2</v>
      </c>
      <c r="DDI21">
        <v>0.2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0.2</v>
      </c>
      <c r="DDR21">
        <v>0</v>
      </c>
      <c r="DDS21">
        <v>0</v>
      </c>
      <c r="DDT21">
        <v>0.2</v>
      </c>
      <c r="DDU21">
        <v>0</v>
      </c>
      <c r="DDV21">
        <v>0.2</v>
      </c>
      <c r="DDW21">
        <v>0.2</v>
      </c>
      <c r="DDX21">
        <v>0</v>
      </c>
      <c r="DDY21">
        <v>0</v>
      </c>
      <c r="DDZ21">
        <v>0.2</v>
      </c>
      <c r="DEA21">
        <v>0.2</v>
      </c>
      <c r="DEB21">
        <v>0</v>
      </c>
      <c r="DEC21">
        <v>0</v>
      </c>
      <c r="DED21">
        <v>0.2</v>
      </c>
      <c r="DEE21">
        <v>0.2</v>
      </c>
      <c r="DEF21">
        <v>0</v>
      </c>
      <c r="DEG21">
        <v>0</v>
      </c>
      <c r="DEH21">
        <v>0.2</v>
      </c>
      <c r="DEI21">
        <v>0</v>
      </c>
      <c r="DEJ21">
        <v>0</v>
      </c>
      <c r="DEK21">
        <v>0.2</v>
      </c>
      <c r="DEL21">
        <v>0.2</v>
      </c>
      <c r="DEM21">
        <v>0.2</v>
      </c>
      <c r="DEN21">
        <v>0</v>
      </c>
      <c r="DEO21">
        <v>0</v>
      </c>
      <c r="DEP21">
        <v>0</v>
      </c>
      <c r="DEQ21">
        <v>0.2</v>
      </c>
      <c r="DER21">
        <v>0.2</v>
      </c>
      <c r="DES21">
        <v>0.2</v>
      </c>
      <c r="DET21">
        <v>0</v>
      </c>
      <c r="DEU21">
        <v>0</v>
      </c>
      <c r="DEV21">
        <v>0</v>
      </c>
      <c r="DEW21">
        <v>0</v>
      </c>
      <c r="DEX21">
        <v>0.2</v>
      </c>
      <c r="DEY21">
        <v>0</v>
      </c>
      <c r="DEZ21">
        <v>0</v>
      </c>
      <c r="DFA21">
        <v>0</v>
      </c>
      <c r="DFB21">
        <v>0</v>
      </c>
      <c r="DFC21">
        <v>0.2</v>
      </c>
      <c r="DFD21">
        <v>0</v>
      </c>
      <c r="DFE21">
        <v>0.2</v>
      </c>
      <c r="DFF21">
        <v>0</v>
      </c>
      <c r="DFG21">
        <v>0.2</v>
      </c>
      <c r="DFH21">
        <v>0.2</v>
      </c>
      <c r="DFI21">
        <v>0.2</v>
      </c>
      <c r="DFJ21">
        <v>0</v>
      </c>
      <c r="DFK21">
        <v>0</v>
      </c>
      <c r="DFL21">
        <v>0.2</v>
      </c>
      <c r="DFM21">
        <v>0</v>
      </c>
      <c r="DFN21">
        <v>0</v>
      </c>
      <c r="DFO21">
        <v>0.2</v>
      </c>
      <c r="DFP21">
        <v>0.2</v>
      </c>
      <c r="DFQ21">
        <v>0.2</v>
      </c>
      <c r="DFR21">
        <v>0.2</v>
      </c>
      <c r="DFS21">
        <v>0.2</v>
      </c>
      <c r="DFT21">
        <v>0.2</v>
      </c>
      <c r="DFU21">
        <v>0</v>
      </c>
      <c r="DFV21">
        <v>0.2</v>
      </c>
      <c r="DFW21">
        <v>0.2</v>
      </c>
      <c r="DFX21">
        <v>0.2</v>
      </c>
      <c r="DFY21">
        <v>0</v>
      </c>
      <c r="DFZ21">
        <v>0.2</v>
      </c>
      <c r="DGA21">
        <v>0.2</v>
      </c>
      <c r="DGB21">
        <v>0.2</v>
      </c>
      <c r="DGC21">
        <v>0.2</v>
      </c>
      <c r="DGD21">
        <v>0.2</v>
      </c>
      <c r="DGE21">
        <v>0.2</v>
      </c>
      <c r="DGF21">
        <v>0.2</v>
      </c>
      <c r="DGG21">
        <v>0.2</v>
      </c>
      <c r="DGH21">
        <v>0</v>
      </c>
      <c r="DGI21">
        <v>0</v>
      </c>
      <c r="DGJ21">
        <v>0.2</v>
      </c>
      <c r="DGK21">
        <v>0</v>
      </c>
      <c r="DGL21">
        <v>0</v>
      </c>
      <c r="DGM21">
        <v>0.2</v>
      </c>
      <c r="DGN21">
        <v>0</v>
      </c>
      <c r="DGO21">
        <v>0.2</v>
      </c>
      <c r="DGP21">
        <v>0</v>
      </c>
      <c r="DGQ21">
        <v>0.2</v>
      </c>
      <c r="DGR21">
        <v>0</v>
      </c>
      <c r="DGS21">
        <v>0.2</v>
      </c>
      <c r="DGT21">
        <v>0.2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0.2</v>
      </c>
      <c r="DHA21">
        <v>0.2</v>
      </c>
      <c r="DHB21">
        <v>0</v>
      </c>
      <c r="DHC21">
        <v>0.2</v>
      </c>
      <c r="DHD21">
        <v>0</v>
      </c>
      <c r="DHE21">
        <v>0.2</v>
      </c>
      <c r="DHF21">
        <v>0.2</v>
      </c>
      <c r="DHG21">
        <v>0.2</v>
      </c>
      <c r="DHH21">
        <v>0.2</v>
      </c>
      <c r="DHI21">
        <v>0.2</v>
      </c>
      <c r="DHJ21">
        <v>0.2</v>
      </c>
      <c r="DHK21">
        <v>0.2</v>
      </c>
      <c r="DHL21">
        <v>0.2</v>
      </c>
      <c r="DHM21">
        <v>0.2</v>
      </c>
      <c r="DHN21">
        <v>0</v>
      </c>
      <c r="DHO21">
        <v>0</v>
      </c>
      <c r="DHP21">
        <v>0.2</v>
      </c>
      <c r="DHQ21">
        <v>0</v>
      </c>
      <c r="DHR21">
        <v>0</v>
      </c>
      <c r="DHS21">
        <v>0.2</v>
      </c>
      <c r="DHT21">
        <v>0</v>
      </c>
      <c r="DHU21">
        <v>0</v>
      </c>
      <c r="DHV21">
        <v>0</v>
      </c>
      <c r="DHW21">
        <v>0</v>
      </c>
      <c r="DHX21">
        <v>0.2</v>
      </c>
      <c r="DHY21">
        <v>0.2</v>
      </c>
      <c r="DHZ21">
        <v>0</v>
      </c>
      <c r="DIA21">
        <v>0</v>
      </c>
      <c r="DIB21">
        <v>0</v>
      </c>
      <c r="DIC21">
        <v>0.2</v>
      </c>
      <c r="DID21">
        <v>0</v>
      </c>
      <c r="DIE21">
        <v>0.2</v>
      </c>
      <c r="DIF21">
        <v>0</v>
      </c>
      <c r="DIG21">
        <v>0.2</v>
      </c>
      <c r="DIH21">
        <v>0</v>
      </c>
      <c r="DII21">
        <v>0</v>
      </c>
      <c r="DIJ21">
        <v>0.2</v>
      </c>
      <c r="DIK21">
        <v>0</v>
      </c>
      <c r="DIL21">
        <v>0.2</v>
      </c>
      <c r="DIM21">
        <v>0</v>
      </c>
      <c r="DIN21">
        <v>0.2</v>
      </c>
      <c r="DIO21">
        <v>0</v>
      </c>
      <c r="DIP21">
        <v>0.2</v>
      </c>
      <c r="DIQ21">
        <v>0</v>
      </c>
      <c r="DIR21">
        <v>0</v>
      </c>
      <c r="DIS21">
        <v>0.2</v>
      </c>
      <c r="DIT21">
        <v>0</v>
      </c>
      <c r="DIU21">
        <v>0.2</v>
      </c>
      <c r="DIV21">
        <v>0</v>
      </c>
      <c r="DIW21">
        <v>0.2</v>
      </c>
      <c r="DIX21">
        <v>0.2</v>
      </c>
      <c r="DIY21">
        <v>0.2</v>
      </c>
      <c r="DIZ21">
        <v>0.2</v>
      </c>
      <c r="DJA21">
        <v>0.2</v>
      </c>
      <c r="DJB21">
        <v>0.2</v>
      </c>
      <c r="DJC21">
        <v>0.2</v>
      </c>
      <c r="DJD21">
        <v>0</v>
      </c>
      <c r="DJE21">
        <v>0</v>
      </c>
      <c r="DJF21">
        <v>0</v>
      </c>
      <c r="DJG21">
        <v>0</v>
      </c>
      <c r="DJH21">
        <v>0.2</v>
      </c>
      <c r="DJI21">
        <v>0</v>
      </c>
      <c r="DJJ21">
        <v>0</v>
      </c>
      <c r="DJK21">
        <v>0</v>
      </c>
      <c r="DJL21">
        <v>0.2</v>
      </c>
      <c r="DJM21">
        <v>0.2</v>
      </c>
      <c r="DJN21">
        <v>0.2</v>
      </c>
      <c r="DJO21">
        <v>0.2</v>
      </c>
      <c r="DJP21">
        <v>0</v>
      </c>
      <c r="DJQ21">
        <v>0</v>
      </c>
      <c r="DJR21">
        <v>0.2</v>
      </c>
      <c r="DJS21">
        <v>0</v>
      </c>
      <c r="DJT21">
        <v>0.2</v>
      </c>
      <c r="DJU21">
        <v>0</v>
      </c>
      <c r="DJV21">
        <v>0.2</v>
      </c>
      <c r="DJW21">
        <v>0.2</v>
      </c>
      <c r="DJX21">
        <v>0.2</v>
      </c>
      <c r="DJY21">
        <v>0.2</v>
      </c>
      <c r="DJZ21">
        <v>0</v>
      </c>
      <c r="DKA21">
        <v>0</v>
      </c>
      <c r="DKB21">
        <v>0.2</v>
      </c>
      <c r="DKC21">
        <v>0</v>
      </c>
      <c r="DKD21">
        <v>0.2</v>
      </c>
      <c r="DKE21">
        <v>0</v>
      </c>
      <c r="DKF21">
        <v>0.2</v>
      </c>
      <c r="DKG21">
        <v>0.2</v>
      </c>
      <c r="DKH21">
        <v>0.2</v>
      </c>
      <c r="DKI21">
        <v>0.2</v>
      </c>
      <c r="DKJ21">
        <v>0</v>
      </c>
      <c r="DKK21">
        <v>0.2</v>
      </c>
      <c r="DKL21">
        <v>0</v>
      </c>
      <c r="DKM21">
        <v>0</v>
      </c>
      <c r="DKN21">
        <v>0.2</v>
      </c>
      <c r="DKO21">
        <v>0</v>
      </c>
      <c r="DKP21">
        <v>0</v>
      </c>
      <c r="DKQ21">
        <v>0.2</v>
      </c>
      <c r="DKR21">
        <v>0</v>
      </c>
      <c r="DKS21">
        <v>0</v>
      </c>
      <c r="DKT21">
        <v>0.2</v>
      </c>
      <c r="DKU21">
        <v>0</v>
      </c>
      <c r="DKV21">
        <v>0.2</v>
      </c>
      <c r="DKW21">
        <v>0</v>
      </c>
      <c r="DKX21">
        <v>0</v>
      </c>
      <c r="DKY21">
        <v>0</v>
      </c>
      <c r="DKZ21">
        <v>0</v>
      </c>
      <c r="DLA21">
        <v>0.2</v>
      </c>
      <c r="DLB21">
        <v>0</v>
      </c>
      <c r="DLC21">
        <v>0.2</v>
      </c>
      <c r="DLD21">
        <v>0</v>
      </c>
      <c r="DLE21">
        <v>0.2</v>
      </c>
      <c r="DLF21">
        <v>0.2</v>
      </c>
      <c r="DLG21">
        <v>0</v>
      </c>
      <c r="DLH21">
        <v>0</v>
      </c>
      <c r="DLI21">
        <v>0</v>
      </c>
      <c r="DLJ21">
        <v>0</v>
      </c>
      <c r="DLK21">
        <v>0.2</v>
      </c>
      <c r="DLL21">
        <v>0</v>
      </c>
      <c r="DLM21">
        <v>0</v>
      </c>
      <c r="DLN21">
        <v>0.2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0.2</v>
      </c>
      <c r="DLU21">
        <v>0</v>
      </c>
      <c r="DLV21">
        <v>0</v>
      </c>
      <c r="DLW21">
        <v>0.2</v>
      </c>
      <c r="DLX21">
        <v>0</v>
      </c>
      <c r="DLY21">
        <v>0.2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0.2</v>
      </c>
      <c r="DMF21">
        <v>0</v>
      </c>
      <c r="DMG21">
        <v>0</v>
      </c>
      <c r="DMH21">
        <v>0</v>
      </c>
      <c r="DMI21">
        <v>0.2</v>
      </c>
      <c r="DMJ21">
        <v>0</v>
      </c>
      <c r="DMK21">
        <v>0</v>
      </c>
      <c r="DML21">
        <v>0</v>
      </c>
      <c r="DMM21">
        <v>0.2</v>
      </c>
      <c r="DMN21">
        <v>0.2</v>
      </c>
      <c r="DMO21">
        <v>0.2</v>
      </c>
      <c r="DMP21">
        <v>0.2</v>
      </c>
      <c r="DMQ21">
        <v>0.2</v>
      </c>
      <c r="DMR21">
        <v>0.2</v>
      </c>
      <c r="DMS21">
        <v>0</v>
      </c>
      <c r="DMT21">
        <v>0</v>
      </c>
      <c r="DMU21">
        <v>0.2</v>
      </c>
      <c r="DMV21">
        <v>0</v>
      </c>
      <c r="DMW21">
        <v>0.2</v>
      </c>
      <c r="DMX21">
        <v>0.2</v>
      </c>
      <c r="DMY21">
        <v>0.2</v>
      </c>
      <c r="DMZ21">
        <v>0.2</v>
      </c>
      <c r="DNA21">
        <v>0</v>
      </c>
      <c r="DNB21">
        <v>0.2</v>
      </c>
      <c r="DNC21">
        <v>0.2</v>
      </c>
      <c r="DND21">
        <v>0</v>
      </c>
      <c r="DNE21">
        <v>0</v>
      </c>
      <c r="DNF21">
        <v>0</v>
      </c>
      <c r="DNG21">
        <v>0</v>
      </c>
      <c r="DNH21">
        <v>0.2</v>
      </c>
      <c r="DNI21">
        <v>0</v>
      </c>
      <c r="DNJ21">
        <v>0.2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0.2</v>
      </c>
      <c r="DNS21">
        <v>0</v>
      </c>
      <c r="DNT21">
        <v>0.2</v>
      </c>
      <c r="DNU21">
        <v>0</v>
      </c>
      <c r="DNV21">
        <v>0.2</v>
      </c>
      <c r="DNW21">
        <v>0.2</v>
      </c>
      <c r="DNX21">
        <v>0.2</v>
      </c>
      <c r="DNY21">
        <v>0.2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0.2</v>
      </c>
      <c r="DOF21">
        <v>0</v>
      </c>
      <c r="DOG21">
        <v>0.2</v>
      </c>
      <c r="DOH21">
        <v>0.2</v>
      </c>
      <c r="DOI21">
        <v>0</v>
      </c>
      <c r="DOJ21">
        <v>0.2</v>
      </c>
      <c r="DOK21">
        <v>0.2</v>
      </c>
      <c r="DOL21">
        <v>0</v>
      </c>
      <c r="DOM21">
        <v>0</v>
      </c>
      <c r="DON21">
        <v>0.2</v>
      </c>
      <c r="DOO21">
        <v>0.2</v>
      </c>
      <c r="DOP21">
        <v>0.2</v>
      </c>
      <c r="DOQ21">
        <v>0</v>
      </c>
      <c r="DOR21">
        <v>0.2</v>
      </c>
      <c r="DOS21">
        <v>0</v>
      </c>
      <c r="DOT21">
        <v>0</v>
      </c>
      <c r="DOU21">
        <v>0.2</v>
      </c>
      <c r="DOV21">
        <v>0.2</v>
      </c>
      <c r="DOW21">
        <v>0</v>
      </c>
      <c r="DOX21">
        <v>0.2</v>
      </c>
      <c r="DOY21">
        <v>0</v>
      </c>
      <c r="DOZ21">
        <v>0.2</v>
      </c>
      <c r="DPA21">
        <v>0.2</v>
      </c>
      <c r="DPB21">
        <v>0.2</v>
      </c>
      <c r="DPC21">
        <v>0.2</v>
      </c>
      <c r="DPD21">
        <v>0.2</v>
      </c>
      <c r="DPE21">
        <v>0.2</v>
      </c>
      <c r="DPF21">
        <v>0.2</v>
      </c>
      <c r="DPG21">
        <v>0.2</v>
      </c>
      <c r="DPH21">
        <v>0</v>
      </c>
      <c r="DPI21">
        <v>0.2</v>
      </c>
      <c r="DPJ21">
        <v>0.2</v>
      </c>
      <c r="DPK21">
        <v>0</v>
      </c>
      <c r="DPL21">
        <v>0.2</v>
      </c>
      <c r="DPM21">
        <v>0.2</v>
      </c>
      <c r="DPN21">
        <v>0</v>
      </c>
      <c r="DPO21">
        <v>0</v>
      </c>
      <c r="DPP21">
        <v>0</v>
      </c>
      <c r="DPQ21">
        <v>0.2</v>
      </c>
      <c r="DPR21">
        <v>0</v>
      </c>
      <c r="DPS21">
        <v>0</v>
      </c>
      <c r="DPT21">
        <v>0.2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0.2</v>
      </c>
      <c r="DQB21">
        <v>0</v>
      </c>
      <c r="DQC21">
        <v>0.2</v>
      </c>
      <c r="DQD21">
        <v>0.2</v>
      </c>
      <c r="DQE21">
        <v>0</v>
      </c>
      <c r="DQF21">
        <v>0.2</v>
      </c>
      <c r="DQG21">
        <v>0</v>
      </c>
      <c r="DQH21">
        <v>0</v>
      </c>
      <c r="DQI21">
        <v>0.2</v>
      </c>
      <c r="DQJ21">
        <v>0</v>
      </c>
      <c r="DQK21">
        <v>0</v>
      </c>
      <c r="DQL21">
        <v>0.2</v>
      </c>
      <c r="DQM21">
        <v>0.2</v>
      </c>
      <c r="DQN21">
        <v>0</v>
      </c>
      <c r="DQO21">
        <v>0.2</v>
      </c>
      <c r="DQP21">
        <v>0.2</v>
      </c>
      <c r="DQQ21">
        <v>0.2</v>
      </c>
      <c r="DQR21">
        <v>0.2</v>
      </c>
      <c r="DQS21">
        <v>0.2</v>
      </c>
      <c r="DQT21">
        <v>0</v>
      </c>
      <c r="DQU21">
        <v>0</v>
      </c>
      <c r="DQV21">
        <v>0.2</v>
      </c>
      <c r="DQW21">
        <v>0</v>
      </c>
      <c r="DQX21">
        <v>0</v>
      </c>
      <c r="DQY21">
        <v>0.2</v>
      </c>
      <c r="DQZ21">
        <v>0.2</v>
      </c>
      <c r="DRA21">
        <v>0.2</v>
      </c>
      <c r="DRB21">
        <v>0.2</v>
      </c>
      <c r="DRC21">
        <v>0.2</v>
      </c>
      <c r="DRD21">
        <v>0</v>
      </c>
      <c r="DRE21">
        <v>0.2</v>
      </c>
      <c r="DRF21">
        <v>0</v>
      </c>
      <c r="DRG21">
        <v>0</v>
      </c>
      <c r="DRH21">
        <v>0.2</v>
      </c>
      <c r="DRI21">
        <v>0.2</v>
      </c>
      <c r="DRJ21">
        <v>0</v>
      </c>
      <c r="DRK21">
        <v>0.2</v>
      </c>
      <c r="DRL21">
        <v>0.2</v>
      </c>
      <c r="DRM21">
        <v>0</v>
      </c>
      <c r="DRN21">
        <v>0.2</v>
      </c>
      <c r="DRO21">
        <v>0.2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0.2</v>
      </c>
      <c r="DRW21">
        <v>0</v>
      </c>
      <c r="DRX21">
        <v>0.2</v>
      </c>
      <c r="DRY21">
        <v>0</v>
      </c>
      <c r="DRZ21">
        <v>0</v>
      </c>
      <c r="DSA21">
        <v>0.2</v>
      </c>
      <c r="DSB21">
        <v>0</v>
      </c>
      <c r="DSC21">
        <v>0</v>
      </c>
      <c r="DSD21">
        <v>0</v>
      </c>
      <c r="DSE21">
        <v>0.2</v>
      </c>
      <c r="DSF21">
        <v>0</v>
      </c>
      <c r="DSG21">
        <v>0</v>
      </c>
      <c r="DSH21">
        <v>0.2</v>
      </c>
      <c r="DSI21">
        <v>0.2</v>
      </c>
      <c r="DSJ21">
        <v>0.2</v>
      </c>
      <c r="DSK21">
        <v>0</v>
      </c>
      <c r="DSL21">
        <v>0.2</v>
      </c>
      <c r="DSM21">
        <v>0.2</v>
      </c>
      <c r="DSN21">
        <v>0.2</v>
      </c>
      <c r="DSO21">
        <v>0</v>
      </c>
      <c r="DSP21">
        <v>0.2</v>
      </c>
      <c r="DSQ21">
        <v>0.2</v>
      </c>
      <c r="DSR21">
        <v>0.2</v>
      </c>
      <c r="DSS21">
        <v>0.2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0.2</v>
      </c>
      <c r="DSZ21">
        <v>0.2</v>
      </c>
      <c r="DTA21">
        <v>0.2</v>
      </c>
      <c r="DTB21">
        <v>0.2</v>
      </c>
      <c r="DTC21">
        <v>0.2</v>
      </c>
      <c r="DTD21">
        <v>0.2</v>
      </c>
      <c r="DTE21">
        <v>0</v>
      </c>
      <c r="DTF21">
        <v>0.2</v>
      </c>
      <c r="DTG21">
        <v>0.2</v>
      </c>
      <c r="DTH21">
        <v>0</v>
      </c>
      <c r="DTI21">
        <v>0.2</v>
      </c>
      <c r="DTJ21">
        <v>0.2</v>
      </c>
      <c r="DTK21">
        <v>0</v>
      </c>
      <c r="DTL21">
        <v>0</v>
      </c>
      <c r="DTM21">
        <v>0.2</v>
      </c>
      <c r="DTN21">
        <v>0</v>
      </c>
      <c r="DTO21">
        <v>0.2</v>
      </c>
      <c r="DTP21">
        <v>0.2</v>
      </c>
      <c r="DTQ21">
        <v>0</v>
      </c>
      <c r="DTR21">
        <v>0.2</v>
      </c>
      <c r="DTS21">
        <v>0</v>
      </c>
      <c r="DTT21">
        <v>0</v>
      </c>
      <c r="DTU21">
        <v>0.2</v>
      </c>
      <c r="DTV21">
        <v>0</v>
      </c>
      <c r="DTW21">
        <v>0.2</v>
      </c>
      <c r="DTX21">
        <v>0</v>
      </c>
      <c r="DTY21">
        <v>0</v>
      </c>
      <c r="DTZ21">
        <v>0</v>
      </c>
      <c r="DUA21">
        <v>0</v>
      </c>
      <c r="DUB21">
        <v>0</v>
      </c>
      <c r="DUC21">
        <v>0.2</v>
      </c>
      <c r="DUD21">
        <v>0</v>
      </c>
      <c r="DUE21">
        <v>0.2</v>
      </c>
      <c r="DUF21">
        <v>0</v>
      </c>
      <c r="DUG21">
        <v>0.2</v>
      </c>
      <c r="DUH21">
        <v>0.2</v>
      </c>
      <c r="DUI21">
        <v>0</v>
      </c>
      <c r="DUJ21">
        <v>0</v>
      </c>
      <c r="DUK21">
        <v>0</v>
      </c>
      <c r="DUL21">
        <v>0</v>
      </c>
      <c r="DUM21">
        <v>0</v>
      </c>
      <c r="DUN21">
        <v>0</v>
      </c>
      <c r="DUO21">
        <v>0.2</v>
      </c>
      <c r="DUP21">
        <v>0.2</v>
      </c>
      <c r="DUQ21">
        <v>0.2</v>
      </c>
      <c r="DUR21">
        <v>0</v>
      </c>
      <c r="DUS21">
        <v>0</v>
      </c>
      <c r="DUT21">
        <v>0</v>
      </c>
      <c r="DUU21">
        <v>0.2</v>
      </c>
      <c r="DUV21">
        <v>0.2</v>
      </c>
      <c r="DUW21">
        <v>0.2</v>
      </c>
      <c r="DUX21">
        <v>0</v>
      </c>
      <c r="DUY21">
        <v>0</v>
      </c>
      <c r="DUZ21">
        <v>0.2</v>
      </c>
      <c r="DVA21">
        <v>0.2</v>
      </c>
      <c r="DVB21">
        <v>0</v>
      </c>
      <c r="DVC21">
        <v>0.2</v>
      </c>
      <c r="DVD21">
        <v>0.2</v>
      </c>
      <c r="DVE21">
        <v>0</v>
      </c>
      <c r="DVF21">
        <v>0</v>
      </c>
      <c r="DVG21">
        <v>0</v>
      </c>
      <c r="DVH21">
        <v>0.2</v>
      </c>
      <c r="DVI21">
        <v>0.2</v>
      </c>
      <c r="DVJ21">
        <v>0.2</v>
      </c>
      <c r="DVK21">
        <v>0</v>
      </c>
      <c r="DVL21">
        <v>0.2</v>
      </c>
      <c r="DVM21">
        <v>0.2</v>
      </c>
      <c r="DVN21">
        <v>0</v>
      </c>
      <c r="DVO21">
        <v>0</v>
      </c>
      <c r="DVP21">
        <v>0</v>
      </c>
      <c r="DVQ21">
        <v>0.2</v>
      </c>
      <c r="DVR21">
        <v>0.2</v>
      </c>
      <c r="DVS21">
        <v>0.2</v>
      </c>
      <c r="DVT21">
        <v>0</v>
      </c>
      <c r="DVU21">
        <v>0.2</v>
      </c>
      <c r="DVV21">
        <v>0.2</v>
      </c>
      <c r="DVW21">
        <v>0.2</v>
      </c>
      <c r="DVX21">
        <v>0.2</v>
      </c>
      <c r="DVY21">
        <v>0</v>
      </c>
      <c r="DVZ21">
        <v>0.2</v>
      </c>
      <c r="DWA21">
        <v>0.2</v>
      </c>
      <c r="DWB21">
        <v>0</v>
      </c>
      <c r="DWC21">
        <v>0</v>
      </c>
      <c r="DWD21">
        <v>0</v>
      </c>
      <c r="DWE21">
        <v>0</v>
      </c>
      <c r="DWF21">
        <v>0.2</v>
      </c>
      <c r="DWG21">
        <v>0</v>
      </c>
      <c r="DWH21">
        <v>0.2</v>
      </c>
      <c r="DWI21">
        <v>0.2</v>
      </c>
      <c r="DWJ21">
        <v>0.2</v>
      </c>
      <c r="DWK21">
        <v>0</v>
      </c>
      <c r="DWL21">
        <v>0.2</v>
      </c>
      <c r="DWM21">
        <v>0</v>
      </c>
      <c r="DWN21">
        <v>0.2</v>
      </c>
      <c r="DWO21">
        <v>0</v>
      </c>
      <c r="DWP21">
        <v>0</v>
      </c>
      <c r="DWQ21">
        <v>0</v>
      </c>
      <c r="DWR21">
        <v>0.2</v>
      </c>
      <c r="DWS21">
        <v>0</v>
      </c>
      <c r="DWT21">
        <v>0</v>
      </c>
      <c r="DWU21">
        <v>0</v>
      </c>
      <c r="DWV21">
        <v>0.2</v>
      </c>
      <c r="DWW21">
        <v>0</v>
      </c>
      <c r="DWX21">
        <v>0.2</v>
      </c>
      <c r="DWY21">
        <v>0.2</v>
      </c>
      <c r="DWZ21">
        <v>0.2</v>
      </c>
      <c r="DXA21">
        <v>0</v>
      </c>
      <c r="DXB21">
        <v>0</v>
      </c>
      <c r="DXC21">
        <v>0</v>
      </c>
      <c r="DXD21">
        <v>0.2</v>
      </c>
      <c r="DXE21">
        <v>0</v>
      </c>
      <c r="DXF21">
        <v>0</v>
      </c>
      <c r="DXG21">
        <v>0.2</v>
      </c>
      <c r="DXH21">
        <v>0.2</v>
      </c>
      <c r="DXI21">
        <v>0.2</v>
      </c>
      <c r="DXJ21">
        <v>0.2</v>
      </c>
      <c r="DXK21">
        <v>0</v>
      </c>
      <c r="DXL21">
        <v>0.2</v>
      </c>
      <c r="DXM21">
        <v>0.2</v>
      </c>
      <c r="DXN21">
        <v>0</v>
      </c>
      <c r="DXO21">
        <v>0.2</v>
      </c>
      <c r="DXP21">
        <v>0</v>
      </c>
      <c r="DXQ21">
        <v>0.2</v>
      </c>
      <c r="DXR21">
        <v>0</v>
      </c>
      <c r="DXS21">
        <v>0.2</v>
      </c>
      <c r="DXT21">
        <v>0</v>
      </c>
      <c r="DXU21">
        <v>0</v>
      </c>
      <c r="DXV21">
        <v>0</v>
      </c>
      <c r="DXW21">
        <v>0</v>
      </c>
      <c r="DXX21">
        <v>0</v>
      </c>
      <c r="DXY21">
        <v>0</v>
      </c>
      <c r="DXZ21">
        <v>0</v>
      </c>
      <c r="DYA21">
        <v>0</v>
      </c>
      <c r="DYB21">
        <v>0</v>
      </c>
      <c r="DYC21">
        <v>0</v>
      </c>
      <c r="DYD21">
        <v>0</v>
      </c>
      <c r="DYE21">
        <v>0</v>
      </c>
      <c r="DYF21">
        <v>0</v>
      </c>
      <c r="DYG21">
        <v>0.2</v>
      </c>
      <c r="DYH21">
        <v>0.2</v>
      </c>
      <c r="DYI21">
        <v>0</v>
      </c>
      <c r="DYJ21">
        <v>0</v>
      </c>
      <c r="DYK21">
        <v>0</v>
      </c>
      <c r="DYL21">
        <v>0.2</v>
      </c>
      <c r="DYM21">
        <v>0.2</v>
      </c>
      <c r="DYN21">
        <v>0</v>
      </c>
      <c r="DYO21">
        <v>0.2</v>
      </c>
      <c r="DYP21">
        <v>0</v>
      </c>
      <c r="DYQ21">
        <v>0</v>
      </c>
      <c r="DYR21">
        <v>0.2</v>
      </c>
      <c r="DYS21">
        <v>0.2</v>
      </c>
      <c r="DYT21">
        <v>0.2</v>
      </c>
      <c r="DYU21">
        <v>0.2</v>
      </c>
      <c r="DYV21">
        <v>0.2</v>
      </c>
      <c r="DYW21">
        <v>0</v>
      </c>
      <c r="DYX21">
        <v>0.2</v>
      </c>
      <c r="DYY21">
        <v>0.2</v>
      </c>
      <c r="DYZ21">
        <v>0.2</v>
      </c>
      <c r="DZA21">
        <v>0</v>
      </c>
      <c r="DZB21">
        <v>0.2</v>
      </c>
      <c r="DZC21">
        <v>0.2</v>
      </c>
      <c r="DZD21">
        <v>0</v>
      </c>
      <c r="DZE21">
        <v>0.2</v>
      </c>
      <c r="DZF21">
        <v>0</v>
      </c>
      <c r="DZG21">
        <v>0.2</v>
      </c>
      <c r="DZH21">
        <v>0.2</v>
      </c>
      <c r="DZI21">
        <v>0.2</v>
      </c>
      <c r="DZJ21">
        <v>0.2</v>
      </c>
      <c r="DZK21">
        <v>0.2</v>
      </c>
      <c r="DZL21">
        <v>0.2</v>
      </c>
      <c r="DZM21">
        <v>0.2</v>
      </c>
      <c r="DZN21">
        <v>0.2</v>
      </c>
      <c r="DZO21">
        <v>0</v>
      </c>
      <c r="DZP21">
        <v>0.2</v>
      </c>
      <c r="DZQ21">
        <v>0.2</v>
      </c>
      <c r="DZR21">
        <v>0</v>
      </c>
      <c r="DZS21">
        <v>0</v>
      </c>
      <c r="DZT21">
        <v>0.2</v>
      </c>
      <c r="DZU21">
        <v>0.2</v>
      </c>
      <c r="DZV21">
        <v>0.2</v>
      </c>
      <c r="DZW21">
        <v>0</v>
      </c>
      <c r="DZX21">
        <v>0</v>
      </c>
      <c r="DZY21">
        <v>0</v>
      </c>
      <c r="DZZ21">
        <v>0</v>
      </c>
      <c r="EAA21">
        <v>0</v>
      </c>
      <c r="EAB21">
        <v>0.2</v>
      </c>
      <c r="EAC21">
        <v>0.2</v>
      </c>
      <c r="EAD21">
        <v>0.2</v>
      </c>
      <c r="EAE21">
        <v>0.2</v>
      </c>
      <c r="EAF21">
        <v>0</v>
      </c>
      <c r="EAG21">
        <v>0.2</v>
      </c>
      <c r="EAH21">
        <v>0.2</v>
      </c>
      <c r="EAI21">
        <v>0</v>
      </c>
      <c r="EAJ21">
        <v>0</v>
      </c>
      <c r="EAK21">
        <v>0</v>
      </c>
      <c r="EAL21">
        <v>0</v>
      </c>
      <c r="EAM21">
        <v>0</v>
      </c>
      <c r="EAN21">
        <v>0</v>
      </c>
      <c r="EAO21">
        <v>0.2</v>
      </c>
      <c r="EAP21">
        <v>0</v>
      </c>
      <c r="EAQ21">
        <v>0</v>
      </c>
      <c r="EAR21">
        <v>0</v>
      </c>
      <c r="EAS21">
        <v>0.2</v>
      </c>
      <c r="EAT21">
        <v>0</v>
      </c>
      <c r="EAU21">
        <v>0.2</v>
      </c>
      <c r="EAV21">
        <v>0.2</v>
      </c>
      <c r="EAW21">
        <v>0.2</v>
      </c>
      <c r="EAX21">
        <v>0.2</v>
      </c>
      <c r="EAY21">
        <v>0.2</v>
      </c>
      <c r="EAZ21">
        <v>0</v>
      </c>
      <c r="EBA21">
        <v>0.2</v>
      </c>
      <c r="EBB21">
        <v>0.2</v>
      </c>
      <c r="EBC21">
        <v>0</v>
      </c>
      <c r="EBD21">
        <v>0</v>
      </c>
      <c r="EBE21">
        <v>0.2</v>
      </c>
      <c r="EBF21">
        <v>0.2</v>
      </c>
      <c r="EBG21">
        <v>0.2</v>
      </c>
      <c r="EBH21">
        <v>0.2</v>
      </c>
      <c r="EBI21">
        <v>0</v>
      </c>
      <c r="EBJ21">
        <v>0</v>
      </c>
      <c r="EBK21">
        <v>0</v>
      </c>
      <c r="EBL21">
        <v>0.2</v>
      </c>
      <c r="EBM21">
        <v>0</v>
      </c>
      <c r="EBN21">
        <v>0.2</v>
      </c>
      <c r="EBO21">
        <v>0.2</v>
      </c>
      <c r="EBP21">
        <v>0.2</v>
      </c>
      <c r="EBQ21">
        <v>0.2</v>
      </c>
      <c r="EBR21">
        <v>0.2</v>
      </c>
      <c r="EBS21">
        <v>0</v>
      </c>
      <c r="EBT21">
        <v>0</v>
      </c>
      <c r="EBU21">
        <v>0</v>
      </c>
      <c r="EBV21">
        <v>0.2</v>
      </c>
      <c r="EBW21">
        <v>0.2</v>
      </c>
      <c r="EBX21">
        <v>0</v>
      </c>
      <c r="EBY21">
        <v>0</v>
      </c>
      <c r="EBZ21">
        <v>0</v>
      </c>
      <c r="ECA21">
        <v>0</v>
      </c>
      <c r="ECB21">
        <v>0</v>
      </c>
      <c r="ECC21">
        <v>0.2</v>
      </c>
      <c r="ECD21">
        <v>0.2</v>
      </c>
      <c r="ECE21">
        <v>0</v>
      </c>
      <c r="ECF21">
        <v>0</v>
      </c>
      <c r="ECG21">
        <v>0</v>
      </c>
      <c r="ECH21">
        <v>0</v>
      </c>
      <c r="ECI21">
        <v>0.2</v>
      </c>
      <c r="ECJ21">
        <v>0.2</v>
      </c>
      <c r="ECK21">
        <v>0</v>
      </c>
      <c r="ECL21">
        <v>0.2</v>
      </c>
      <c r="ECM21">
        <v>0</v>
      </c>
      <c r="ECN21">
        <v>0</v>
      </c>
      <c r="ECO21">
        <v>0</v>
      </c>
      <c r="ECP21">
        <v>0</v>
      </c>
      <c r="ECQ21">
        <v>0</v>
      </c>
      <c r="ECR21">
        <v>0.2</v>
      </c>
      <c r="ECS21">
        <v>0</v>
      </c>
      <c r="ECT21">
        <v>0</v>
      </c>
      <c r="ECU21">
        <v>0</v>
      </c>
      <c r="ECV21">
        <v>0.2</v>
      </c>
      <c r="ECW21">
        <v>0.2</v>
      </c>
      <c r="ECX21">
        <v>0</v>
      </c>
      <c r="ECY21">
        <v>0.2</v>
      </c>
      <c r="ECZ21">
        <v>0</v>
      </c>
      <c r="EDA21">
        <v>0</v>
      </c>
      <c r="EDB21">
        <v>0.2</v>
      </c>
      <c r="EDC21">
        <v>0</v>
      </c>
      <c r="EDD21">
        <v>0</v>
      </c>
      <c r="EDE21">
        <v>0.2</v>
      </c>
      <c r="EDF21">
        <v>0</v>
      </c>
      <c r="EDG21">
        <v>0.2</v>
      </c>
      <c r="EDH21">
        <v>0.2</v>
      </c>
      <c r="EDI21">
        <v>0</v>
      </c>
      <c r="EDJ21">
        <v>0.2</v>
      </c>
      <c r="EDK21">
        <v>0</v>
      </c>
      <c r="EDL21">
        <v>0</v>
      </c>
      <c r="EDM21">
        <v>0</v>
      </c>
      <c r="EDN21">
        <v>0.2</v>
      </c>
      <c r="EDO21">
        <v>0</v>
      </c>
      <c r="EDP21">
        <v>0.2</v>
      </c>
      <c r="EDQ21">
        <v>0.2</v>
      </c>
      <c r="EDR21">
        <v>0.2</v>
      </c>
      <c r="EDS21">
        <v>0.2</v>
      </c>
      <c r="EDT21">
        <v>0.2</v>
      </c>
      <c r="EDU21">
        <v>0</v>
      </c>
      <c r="EDV21">
        <v>0</v>
      </c>
      <c r="EDW21">
        <v>0.2</v>
      </c>
      <c r="EDX21">
        <v>0.2</v>
      </c>
      <c r="EDY21">
        <v>0.2</v>
      </c>
      <c r="EDZ21">
        <v>0.2</v>
      </c>
      <c r="EEA21">
        <v>0</v>
      </c>
      <c r="EEB21">
        <v>0.2</v>
      </c>
      <c r="EEC21">
        <v>0.2</v>
      </c>
      <c r="EED21">
        <v>0.2</v>
      </c>
      <c r="EEE21">
        <v>0.2</v>
      </c>
      <c r="EEF21">
        <v>0.2</v>
      </c>
      <c r="EEG21">
        <v>0</v>
      </c>
      <c r="EEH21">
        <v>0.2</v>
      </c>
      <c r="EEI21">
        <v>0</v>
      </c>
      <c r="EEJ21">
        <v>0.2</v>
      </c>
      <c r="EEK21">
        <v>0.2</v>
      </c>
      <c r="EEL21">
        <v>0</v>
      </c>
      <c r="EEM21">
        <v>0</v>
      </c>
      <c r="EEN21">
        <v>0.2</v>
      </c>
      <c r="EEO21">
        <v>0</v>
      </c>
      <c r="EEP21">
        <v>0</v>
      </c>
      <c r="EEQ21">
        <v>0</v>
      </c>
      <c r="EER21">
        <v>0.2</v>
      </c>
      <c r="EES21">
        <v>0.2</v>
      </c>
      <c r="EET21">
        <v>0.2</v>
      </c>
      <c r="EEU21">
        <v>0</v>
      </c>
      <c r="EEV21">
        <v>0</v>
      </c>
      <c r="EEW21">
        <v>0.2</v>
      </c>
      <c r="EEX21">
        <v>0.2</v>
      </c>
      <c r="EEY21">
        <v>0</v>
      </c>
      <c r="EEZ21">
        <v>0</v>
      </c>
      <c r="EFA21">
        <v>0</v>
      </c>
      <c r="EFB21">
        <v>0.2</v>
      </c>
      <c r="EFC21">
        <v>0.2</v>
      </c>
      <c r="EFD21">
        <v>0.2</v>
      </c>
      <c r="EFE21">
        <v>0</v>
      </c>
      <c r="EFF21">
        <v>0</v>
      </c>
      <c r="EFG21">
        <v>0.2</v>
      </c>
      <c r="EFH21">
        <v>0.2</v>
      </c>
      <c r="EFI21">
        <v>0</v>
      </c>
      <c r="EFJ21">
        <v>0</v>
      </c>
      <c r="EFK21">
        <v>0</v>
      </c>
      <c r="EFL21">
        <v>0.2</v>
      </c>
      <c r="EFM21">
        <v>0</v>
      </c>
      <c r="EFN21">
        <v>0</v>
      </c>
      <c r="EFO21">
        <v>0.2</v>
      </c>
      <c r="EFP21">
        <v>0.2</v>
      </c>
      <c r="EFQ21">
        <v>0</v>
      </c>
      <c r="EFR21">
        <v>0.2</v>
      </c>
      <c r="EFS21">
        <v>0.2</v>
      </c>
      <c r="EFT21">
        <v>0.2</v>
      </c>
      <c r="EFU21">
        <v>0</v>
      </c>
      <c r="EFV21">
        <v>0</v>
      </c>
      <c r="EFW21">
        <v>0.2</v>
      </c>
      <c r="EFX21">
        <v>0.2</v>
      </c>
      <c r="EFY21">
        <v>0</v>
      </c>
      <c r="EFZ21">
        <v>0.2</v>
      </c>
      <c r="EGA21">
        <v>0</v>
      </c>
      <c r="EGB21">
        <v>0</v>
      </c>
      <c r="EGC21">
        <v>0.2</v>
      </c>
      <c r="EGD21">
        <v>0.2</v>
      </c>
      <c r="EGE21">
        <v>0</v>
      </c>
      <c r="EGF21">
        <v>0.2</v>
      </c>
      <c r="EGG21">
        <v>0</v>
      </c>
      <c r="EGH21">
        <v>0.2</v>
      </c>
      <c r="EGI21">
        <v>0.2</v>
      </c>
      <c r="EGJ21">
        <v>0.2</v>
      </c>
      <c r="EGK21">
        <v>0.2</v>
      </c>
      <c r="EGL21">
        <v>0</v>
      </c>
      <c r="EGM21">
        <v>0</v>
      </c>
      <c r="EGN21">
        <v>0</v>
      </c>
      <c r="EGO21">
        <v>0</v>
      </c>
      <c r="EGP21">
        <v>0</v>
      </c>
      <c r="EGQ21">
        <v>0.2</v>
      </c>
      <c r="EGR21">
        <v>0</v>
      </c>
      <c r="EGS21">
        <v>0</v>
      </c>
      <c r="EGT21">
        <v>0.2</v>
      </c>
      <c r="EGU21">
        <v>0</v>
      </c>
      <c r="EGV21">
        <v>0</v>
      </c>
      <c r="EGW21">
        <v>0</v>
      </c>
      <c r="EGX21">
        <v>0</v>
      </c>
      <c r="EGY21">
        <v>0</v>
      </c>
      <c r="EGZ21">
        <v>0.2</v>
      </c>
      <c r="EHA21">
        <v>0.2</v>
      </c>
      <c r="EHB21">
        <v>0.2</v>
      </c>
      <c r="EHC21">
        <v>0</v>
      </c>
      <c r="EHD21">
        <v>0.2</v>
      </c>
      <c r="EHE21">
        <v>0</v>
      </c>
      <c r="EHF21">
        <v>0.2</v>
      </c>
      <c r="EHG21">
        <v>0.2</v>
      </c>
      <c r="EHH21">
        <v>0</v>
      </c>
      <c r="EHI21">
        <v>0.2</v>
      </c>
      <c r="EHJ21">
        <v>0.2</v>
      </c>
      <c r="EHK21">
        <v>0</v>
      </c>
      <c r="EHL21">
        <v>0.2</v>
      </c>
      <c r="EHM21">
        <v>0.2</v>
      </c>
      <c r="EHN21">
        <v>0</v>
      </c>
      <c r="EHO21">
        <v>0.2</v>
      </c>
      <c r="EHP21">
        <v>0</v>
      </c>
      <c r="EHQ21">
        <v>0.2</v>
      </c>
      <c r="EHR21">
        <v>0.2</v>
      </c>
      <c r="EHS21">
        <v>0</v>
      </c>
      <c r="EHT21">
        <v>0.2</v>
      </c>
      <c r="EHU21">
        <v>0</v>
      </c>
      <c r="EHV21">
        <v>0</v>
      </c>
      <c r="EHW21">
        <v>0.2</v>
      </c>
      <c r="EHX21">
        <v>0</v>
      </c>
      <c r="EHY21">
        <v>0</v>
      </c>
      <c r="EHZ21">
        <v>0</v>
      </c>
      <c r="EIA21">
        <v>0</v>
      </c>
      <c r="EIB21">
        <v>0</v>
      </c>
      <c r="EIC21">
        <v>0.2</v>
      </c>
      <c r="EID21">
        <v>0.2</v>
      </c>
      <c r="EIE21">
        <v>0</v>
      </c>
      <c r="EIF21">
        <v>0.2</v>
      </c>
      <c r="EIG21">
        <v>0.2</v>
      </c>
      <c r="EIH21">
        <v>0</v>
      </c>
      <c r="EII21">
        <v>0</v>
      </c>
      <c r="EIJ21">
        <v>0</v>
      </c>
      <c r="EIK21">
        <v>0.2</v>
      </c>
      <c r="EIL21">
        <v>0.2</v>
      </c>
      <c r="EIM21">
        <v>0.2</v>
      </c>
      <c r="EIN21">
        <v>0.2</v>
      </c>
      <c r="EIO21">
        <v>0</v>
      </c>
      <c r="EIP21">
        <v>0.2</v>
      </c>
      <c r="EIQ21">
        <v>0</v>
      </c>
      <c r="EIR21">
        <v>0.2</v>
      </c>
      <c r="EIS21">
        <v>0</v>
      </c>
      <c r="EIT21">
        <v>0</v>
      </c>
      <c r="EIU21">
        <v>0</v>
      </c>
      <c r="EIV21">
        <v>0.2</v>
      </c>
      <c r="EIW21">
        <v>0.2</v>
      </c>
      <c r="EIX21">
        <v>0</v>
      </c>
      <c r="EIY21">
        <v>0</v>
      </c>
      <c r="EIZ21">
        <v>0.2</v>
      </c>
      <c r="EJA21">
        <v>0</v>
      </c>
      <c r="EJB21">
        <v>0</v>
      </c>
      <c r="EJC21">
        <v>0</v>
      </c>
      <c r="EJD21">
        <v>0</v>
      </c>
      <c r="EJE21">
        <v>0.2</v>
      </c>
      <c r="EJF21">
        <v>0</v>
      </c>
      <c r="EJG21">
        <v>0</v>
      </c>
      <c r="EJH21">
        <v>0</v>
      </c>
      <c r="EJI21">
        <v>0.2</v>
      </c>
      <c r="EJJ21">
        <v>0</v>
      </c>
      <c r="EJK21">
        <v>0</v>
      </c>
      <c r="EJL21">
        <v>0</v>
      </c>
      <c r="EJM21">
        <v>0</v>
      </c>
      <c r="EJN21">
        <v>0</v>
      </c>
      <c r="EJO21">
        <v>0.2</v>
      </c>
      <c r="EJP21">
        <v>0</v>
      </c>
      <c r="EJQ21">
        <v>0</v>
      </c>
      <c r="EJR21">
        <v>0.2</v>
      </c>
      <c r="EJS21">
        <v>0.2</v>
      </c>
      <c r="EJT21">
        <v>0</v>
      </c>
      <c r="EJU21">
        <v>0.2</v>
      </c>
      <c r="EJV21">
        <v>0.2</v>
      </c>
      <c r="EJW21">
        <v>0</v>
      </c>
      <c r="EJX21">
        <v>0.2</v>
      </c>
      <c r="EJY21">
        <v>0</v>
      </c>
      <c r="EJZ21">
        <v>0</v>
      </c>
      <c r="EKA21">
        <v>0.2</v>
      </c>
      <c r="EKB21">
        <v>0.2</v>
      </c>
      <c r="EKC21">
        <v>0.2</v>
      </c>
      <c r="EKD21">
        <v>0.2</v>
      </c>
      <c r="EKE21">
        <v>0.2</v>
      </c>
      <c r="EKF21">
        <v>0.2</v>
      </c>
      <c r="EKG21">
        <v>0.2</v>
      </c>
      <c r="EKH21">
        <v>0</v>
      </c>
      <c r="EKI21">
        <v>0</v>
      </c>
      <c r="EKJ21">
        <v>0.2</v>
      </c>
      <c r="EKK21">
        <v>0</v>
      </c>
      <c r="EKL21">
        <v>0</v>
      </c>
      <c r="EKM21">
        <v>0</v>
      </c>
      <c r="EKN21">
        <v>0</v>
      </c>
      <c r="EKO21">
        <v>0.2</v>
      </c>
      <c r="EKP21">
        <v>0</v>
      </c>
      <c r="EKQ21">
        <v>0.2</v>
      </c>
      <c r="EKR21">
        <v>0.2</v>
      </c>
      <c r="EKS21">
        <v>0</v>
      </c>
      <c r="EKT21">
        <v>0.2</v>
      </c>
      <c r="EKU21">
        <v>0</v>
      </c>
      <c r="EKV21">
        <v>0</v>
      </c>
      <c r="EKW21">
        <v>0</v>
      </c>
      <c r="EKX21">
        <v>0.2</v>
      </c>
      <c r="EKY21">
        <v>0.2</v>
      </c>
      <c r="EKZ21">
        <v>0.2</v>
      </c>
      <c r="ELA21">
        <v>0</v>
      </c>
      <c r="ELB21">
        <v>0</v>
      </c>
      <c r="ELC21">
        <v>0</v>
      </c>
      <c r="ELD21">
        <v>0</v>
      </c>
      <c r="ELE21">
        <v>0.2</v>
      </c>
      <c r="ELF21">
        <v>0.2</v>
      </c>
      <c r="ELG21">
        <v>0.2</v>
      </c>
      <c r="ELH21">
        <v>0.2</v>
      </c>
      <c r="ELI21">
        <v>0.2</v>
      </c>
      <c r="ELJ21">
        <v>0</v>
      </c>
      <c r="ELK21">
        <v>0.2</v>
      </c>
      <c r="ELL21">
        <v>0</v>
      </c>
      <c r="ELM21">
        <v>0</v>
      </c>
      <c r="ELN21">
        <v>0</v>
      </c>
      <c r="ELO21">
        <v>0</v>
      </c>
      <c r="ELP21">
        <v>0</v>
      </c>
      <c r="ELQ21">
        <v>0.2</v>
      </c>
      <c r="ELR21">
        <v>0</v>
      </c>
      <c r="ELS21">
        <v>0.2</v>
      </c>
      <c r="ELT21">
        <v>0.2</v>
      </c>
      <c r="ELU21">
        <v>0.2</v>
      </c>
      <c r="ELV21">
        <v>0</v>
      </c>
      <c r="ELW21">
        <v>0.2</v>
      </c>
      <c r="ELX21">
        <v>0.2</v>
      </c>
      <c r="ELY21">
        <v>0</v>
      </c>
      <c r="ELZ21">
        <v>0</v>
      </c>
      <c r="EMA21">
        <v>0.2</v>
      </c>
      <c r="EMB21">
        <v>0.2</v>
      </c>
      <c r="EMC21">
        <v>0.2</v>
      </c>
      <c r="EMD21">
        <v>0.2</v>
      </c>
      <c r="EME21">
        <v>0</v>
      </c>
      <c r="EMF21">
        <v>0.2</v>
      </c>
      <c r="EMG21">
        <v>0.2</v>
      </c>
      <c r="EMH21">
        <v>0</v>
      </c>
      <c r="EMI21">
        <v>0.2</v>
      </c>
      <c r="EMJ21">
        <v>0</v>
      </c>
      <c r="EMK21">
        <v>0</v>
      </c>
      <c r="EML21">
        <v>0.2</v>
      </c>
      <c r="EMM21">
        <v>0</v>
      </c>
      <c r="EMN21">
        <v>0.2</v>
      </c>
      <c r="EMO21">
        <v>0.2</v>
      </c>
      <c r="EMP21">
        <v>0.2</v>
      </c>
      <c r="EMQ21">
        <v>0</v>
      </c>
      <c r="EMR21">
        <v>0</v>
      </c>
      <c r="EMS21">
        <v>0.2</v>
      </c>
      <c r="EMT21">
        <v>0</v>
      </c>
      <c r="EMU21">
        <v>0.2</v>
      </c>
      <c r="EMV21">
        <v>0</v>
      </c>
      <c r="EMW21">
        <v>0</v>
      </c>
      <c r="EMX21">
        <v>0</v>
      </c>
      <c r="EMY21">
        <v>0</v>
      </c>
      <c r="EMZ21">
        <v>0</v>
      </c>
      <c r="ENA21">
        <v>0</v>
      </c>
      <c r="ENB21">
        <v>0</v>
      </c>
      <c r="ENC21">
        <v>0</v>
      </c>
      <c r="END21">
        <v>0</v>
      </c>
      <c r="ENE21">
        <v>0.2</v>
      </c>
      <c r="ENF21">
        <v>0</v>
      </c>
      <c r="ENG21">
        <v>0.2</v>
      </c>
      <c r="ENH21">
        <v>0.2</v>
      </c>
      <c r="ENI21">
        <v>0</v>
      </c>
      <c r="ENJ21">
        <v>0</v>
      </c>
      <c r="ENK21">
        <v>0.2</v>
      </c>
      <c r="ENL21">
        <v>0</v>
      </c>
      <c r="ENM21">
        <v>0.2</v>
      </c>
      <c r="ENN21">
        <v>0.2</v>
      </c>
      <c r="ENO21">
        <v>0.2</v>
      </c>
      <c r="ENP21">
        <v>0</v>
      </c>
      <c r="ENQ21">
        <v>0</v>
      </c>
      <c r="ENR21">
        <v>0.2</v>
      </c>
      <c r="ENS21">
        <v>0</v>
      </c>
      <c r="ENT21">
        <v>0</v>
      </c>
      <c r="ENU21">
        <v>0</v>
      </c>
      <c r="ENV21">
        <v>0.2</v>
      </c>
      <c r="ENW21">
        <v>0.2</v>
      </c>
      <c r="ENX21">
        <v>0</v>
      </c>
      <c r="ENY21">
        <v>0</v>
      </c>
      <c r="ENZ21">
        <v>0.2</v>
      </c>
      <c r="EOA21">
        <v>0.2</v>
      </c>
      <c r="EOB21">
        <v>0.2</v>
      </c>
      <c r="EOC21">
        <v>0</v>
      </c>
      <c r="EOD21">
        <v>0.2</v>
      </c>
      <c r="EOE21">
        <v>0.2</v>
      </c>
      <c r="EOF21">
        <v>0.2</v>
      </c>
      <c r="EOG21">
        <v>0.2</v>
      </c>
      <c r="EOH21">
        <v>0</v>
      </c>
      <c r="EOI21">
        <v>0.2</v>
      </c>
      <c r="EOJ21">
        <v>0.2</v>
      </c>
      <c r="EOK21">
        <v>0</v>
      </c>
      <c r="EOL21">
        <v>0</v>
      </c>
      <c r="EOM21">
        <v>0</v>
      </c>
      <c r="EON21">
        <v>0.2</v>
      </c>
      <c r="EOO21">
        <v>0.2</v>
      </c>
      <c r="EOP21">
        <v>0</v>
      </c>
      <c r="EOQ21">
        <v>0.2</v>
      </c>
      <c r="EOR21">
        <v>0</v>
      </c>
      <c r="EOS21">
        <v>0.2</v>
      </c>
      <c r="EOT21">
        <v>0.2</v>
      </c>
      <c r="EOU21">
        <v>0</v>
      </c>
      <c r="EOV21">
        <v>0</v>
      </c>
      <c r="EOW21">
        <v>0.2</v>
      </c>
      <c r="EOX21">
        <v>0</v>
      </c>
      <c r="EOY21">
        <v>0.2</v>
      </c>
      <c r="EOZ21">
        <v>0</v>
      </c>
      <c r="EPA21">
        <v>0.2</v>
      </c>
      <c r="EPB21">
        <v>0</v>
      </c>
      <c r="EPC21">
        <v>0.2</v>
      </c>
      <c r="EPD21">
        <v>0.2</v>
      </c>
      <c r="EPE21">
        <v>0.2</v>
      </c>
      <c r="EPF21">
        <v>0.2</v>
      </c>
      <c r="EPG21">
        <v>0.2</v>
      </c>
      <c r="EPH21">
        <v>0.2</v>
      </c>
      <c r="EPI21">
        <v>0.2</v>
      </c>
      <c r="EPJ21">
        <v>0</v>
      </c>
      <c r="EPK21">
        <v>0.2</v>
      </c>
      <c r="EPL21">
        <v>0</v>
      </c>
      <c r="EPM21">
        <v>0.2</v>
      </c>
      <c r="EPN21">
        <v>0.2</v>
      </c>
      <c r="EPO21">
        <v>0.2</v>
      </c>
      <c r="EPP21">
        <v>0.2</v>
      </c>
      <c r="EPQ21">
        <v>0.2</v>
      </c>
      <c r="EPR21">
        <v>0</v>
      </c>
      <c r="EPS21">
        <v>0</v>
      </c>
      <c r="EPT21">
        <v>0.2</v>
      </c>
      <c r="EPU21">
        <v>0.2</v>
      </c>
      <c r="EPV21">
        <v>0.2</v>
      </c>
      <c r="EPW21">
        <v>0.2</v>
      </c>
      <c r="EPX21">
        <v>0.2</v>
      </c>
      <c r="EPY21">
        <v>0</v>
      </c>
      <c r="EPZ21">
        <v>0.2</v>
      </c>
      <c r="EQA21">
        <v>0</v>
      </c>
      <c r="EQB21">
        <v>0</v>
      </c>
      <c r="EQC21">
        <v>0</v>
      </c>
      <c r="EQD21">
        <v>0.2</v>
      </c>
      <c r="EQE21">
        <v>0.2</v>
      </c>
      <c r="EQF21">
        <v>0.2</v>
      </c>
      <c r="EQG21">
        <v>0</v>
      </c>
      <c r="EQH21">
        <v>0.2</v>
      </c>
      <c r="EQI21">
        <v>0</v>
      </c>
      <c r="EQJ21">
        <v>0.2</v>
      </c>
      <c r="EQK21">
        <v>0</v>
      </c>
      <c r="EQL21">
        <v>0.2</v>
      </c>
      <c r="EQM21">
        <v>0.2</v>
      </c>
      <c r="EQN21">
        <v>0.2</v>
      </c>
      <c r="EQO21">
        <v>0.2</v>
      </c>
      <c r="EQP21">
        <v>0</v>
      </c>
      <c r="EQQ21">
        <v>0</v>
      </c>
      <c r="EQR21">
        <v>0</v>
      </c>
      <c r="EQS21">
        <v>0.2</v>
      </c>
      <c r="EQT21">
        <v>0</v>
      </c>
      <c r="EQU21">
        <v>0.2</v>
      </c>
      <c r="EQV21">
        <v>0.2</v>
      </c>
      <c r="EQW21">
        <v>0.2</v>
      </c>
      <c r="EQX21">
        <v>0</v>
      </c>
      <c r="EQY21">
        <v>0.2</v>
      </c>
      <c r="EQZ21">
        <v>0</v>
      </c>
      <c r="ERA21">
        <v>0</v>
      </c>
      <c r="ERB21">
        <v>0</v>
      </c>
      <c r="ERC21">
        <v>0</v>
      </c>
      <c r="ERD21">
        <v>0</v>
      </c>
      <c r="ERE21">
        <v>0.2</v>
      </c>
      <c r="ERF21">
        <v>0</v>
      </c>
      <c r="ERG21">
        <v>0</v>
      </c>
      <c r="ERH21">
        <v>0.2</v>
      </c>
      <c r="ERI21">
        <v>0.2</v>
      </c>
      <c r="ERJ21">
        <v>0.2</v>
      </c>
      <c r="ERK21">
        <v>0</v>
      </c>
      <c r="ERL21">
        <v>0.2</v>
      </c>
      <c r="ERM21">
        <v>0.2</v>
      </c>
      <c r="ERN21">
        <v>0</v>
      </c>
      <c r="ERO21">
        <v>0</v>
      </c>
      <c r="ERP21">
        <v>0</v>
      </c>
      <c r="ERQ21">
        <v>0</v>
      </c>
      <c r="ERR21">
        <v>0.2</v>
      </c>
      <c r="ERS21">
        <v>0.2</v>
      </c>
      <c r="ERT21">
        <v>0</v>
      </c>
      <c r="ERU21">
        <v>0</v>
      </c>
      <c r="ERV21">
        <v>0.2</v>
      </c>
      <c r="ERW21">
        <v>0.2</v>
      </c>
      <c r="ERX21">
        <v>0</v>
      </c>
      <c r="ERY21">
        <v>0</v>
      </c>
      <c r="ERZ21">
        <v>0.2</v>
      </c>
      <c r="ESA21">
        <v>0.2</v>
      </c>
      <c r="ESB21">
        <v>0</v>
      </c>
      <c r="ESC21">
        <v>0</v>
      </c>
      <c r="ESD21">
        <v>0.2</v>
      </c>
      <c r="ESE21">
        <v>0</v>
      </c>
      <c r="ESF21">
        <v>0.2</v>
      </c>
      <c r="ESG21">
        <v>0.2</v>
      </c>
      <c r="ESH21">
        <v>0</v>
      </c>
      <c r="ESI21">
        <v>0</v>
      </c>
      <c r="ESJ21">
        <v>0</v>
      </c>
      <c r="ESK21">
        <v>0</v>
      </c>
      <c r="ESL21">
        <v>0.2</v>
      </c>
      <c r="ESM21">
        <v>0.2</v>
      </c>
      <c r="ESN21">
        <v>0</v>
      </c>
      <c r="ESO21">
        <v>0</v>
      </c>
      <c r="ESP21">
        <v>0</v>
      </c>
      <c r="ESQ21">
        <v>0.2</v>
      </c>
      <c r="ESR21">
        <v>0.2</v>
      </c>
      <c r="ESS21">
        <v>0</v>
      </c>
      <c r="EST21">
        <v>0</v>
      </c>
      <c r="ESU21">
        <v>0.2</v>
      </c>
      <c r="ESV21">
        <v>0</v>
      </c>
      <c r="ESW21">
        <v>0</v>
      </c>
      <c r="ESX21">
        <v>0</v>
      </c>
      <c r="ESY21">
        <v>0.2</v>
      </c>
      <c r="ESZ21">
        <v>0</v>
      </c>
      <c r="ETA21">
        <v>0</v>
      </c>
      <c r="ETB21">
        <v>0</v>
      </c>
      <c r="ETC21">
        <v>0.2</v>
      </c>
      <c r="ETD21">
        <v>0</v>
      </c>
      <c r="ETE21">
        <v>0</v>
      </c>
      <c r="ETF21">
        <v>0</v>
      </c>
      <c r="ETG21">
        <v>0.2</v>
      </c>
      <c r="ETH21">
        <v>0.2</v>
      </c>
      <c r="ETI21">
        <v>0</v>
      </c>
      <c r="ETJ21">
        <v>0.2</v>
      </c>
      <c r="ETK21">
        <v>0.2</v>
      </c>
      <c r="ETL21">
        <v>0.2</v>
      </c>
      <c r="ETM21">
        <v>0</v>
      </c>
      <c r="ETN21">
        <v>0</v>
      </c>
      <c r="ETO21">
        <v>0.2</v>
      </c>
      <c r="ETP21">
        <v>0.2</v>
      </c>
      <c r="ETQ21">
        <v>0</v>
      </c>
      <c r="ETR21">
        <v>0</v>
      </c>
      <c r="ETS21">
        <v>0.2</v>
      </c>
      <c r="ETT21">
        <v>0.2</v>
      </c>
      <c r="ETU21">
        <v>0.2</v>
      </c>
      <c r="ETV21">
        <v>0.2</v>
      </c>
      <c r="ETW21">
        <v>0.2</v>
      </c>
      <c r="ETX21">
        <v>0</v>
      </c>
      <c r="ETY21">
        <v>0.2</v>
      </c>
      <c r="ETZ21">
        <v>0</v>
      </c>
      <c r="EUA21">
        <v>0</v>
      </c>
      <c r="EUB21">
        <v>0.2</v>
      </c>
      <c r="EUC21">
        <v>0</v>
      </c>
      <c r="EUD21">
        <v>0.2</v>
      </c>
      <c r="EUE21">
        <v>0</v>
      </c>
      <c r="EUF21">
        <v>0.2</v>
      </c>
      <c r="EUG21">
        <v>0.2</v>
      </c>
      <c r="EUH21">
        <v>0</v>
      </c>
      <c r="EUI21">
        <v>0</v>
      </c>
      <c r="EUJ21">
        <v>0</v>
      </c>
      <c r="EUK21">
        <v>0</v>
      </c>
      <c r="EUL21">
        <v>0</v>
      </c>
      <c r="EUM21">
        <v>0</v>
      </c>
      <c r="EUN21">
        <v>0</v>
      </c>
      <c r="EUO21">
        <v>0.2</v>
      </c>
      <c r="EUP21">
        <v>0.2</v>
      </c>
      <c r="EUQ21">
        <v>0.2</v>
      </c>
      <c r="EUR21">
        <v>0.2</v>
      </c>
      <c r="EUS21">
        <v>0.2</v>
      </c>
      <c r="EUT21">
        <v>0</v>
      </c>
      <c r="EUU21">
        <v>0.2</v>
      </c>
      <c r="EUV21">
        <v>0</v>
      </c>
      <c r="EUW21">
        <v>0</v>
      </c>
      <c r="EUX21">
        <v>0.2</v>
      </c>
      <c r="EUY21">
        <v>0.2</v>
      </c>
      <c r="EUZ21">
        <v>0.2</v>
      </c>
      <c r="EVA21">
        <v>0</v>
      </c>
      <c r="EVB21">
        <v>0.2</v>
      </c>
      <c r="EVC21">
        <v>0.2</v>
      </c>
      <c r="EVD21">
        <v>0.2</v>
      </c>
      <c r="EVE21">
        <v>0</v>
      </c>
      <c r="EVF21">
        <v>0</v>
      </c>
      <c r="EVG21">
        <v>0</v>
      </c>
      <c r="EVH21">
        <v>0.2</v>
      </c>
      <c r="EVI21">
        <v>0.2</v>
      </c>
      <c r="EVJ21">
        <v>0</v>
      </c>
      <c r="EVK21">
        <v>0.2</v>
      </c>
      <c r="EVL21">
        <v>0</v>
      </c>
      <c r="EVM21">
        <v>0.2</v>
      </c>
      <c r="EVN21">
        <v>0</v>
      </c>
      <c r="EVO21">
        <v>0</v>
      </c>
      <c r="EVP21">
        <v>0</v>
      </c>
      <c r="EVQ21">
        <v>0</v>
      </c>
      <c r="EVR21">
        <v>0.2</v>
      </c>
      <c r="EVS21">
        <v>0</v>
      </c>
      <c r="EVT21">
        <v>0.2</v>
      </c>
      <c r="EVU21">
        <v>0</v>
      </c>
      <c r="EVV21">
        <v>0.2</v>
      </c>
      <c r="EVW21">
        <v>0</v>
      </c>
      <c r="EVX21">
        <v>0.2</v>
      </c>
      <c r="EVY21">
        <v>0</v>
      </c>
      <c r="EVZ21">
        <v>0</v>
      </c>
      <c r="EWA21">
        <v>0.2</v>
      </c>
      <c r="EWB21">
        <v>0.2</v>
      </c>
      <c r="EWC21">
        <v>0.2</v>
      </c>
      <c r="EWD21">
        <v>0.2</v>
      </c>
      <c r="EWE21">
        <v>0</v>
      </c>
      <c r="EWF21">
        <v>0</v>
      </c>
      <c r="EWG21">
        <v>0.2</v>
      </c>
      <c r="EWH21">
        <v>0</v>
      </c>
      <c r="EWI21">
        <v>0</v>
      </c>
      <c r="EWJ21">
        <v>0.2</v>
      </c>
      <c r="EWK21">
        <v>0</v>
      </c>
      <c r="EWL21">
        <v>0.2</v>
      </c>
      <c r="EWM21">
        <v>0.2</v>
      </c>
      <c r="EWN21">
        <v>0</v>
      </c>
      <c r="EWO21">
        <v>0.2</v>
      </c>
      <c r="EWP21">
        <v>0</v>
      </c>
      <c r="EWQ21">
        <v>0</v>
      </c>
      <c r="EWR21">
        <v>0</v>
      </c>
      <c r="EWS21">
        <v>0.2</v>
      </c>
      <c r="EWT21">
        <v>0</v>
      </c>
      <c r="EWU21">
        <v>0.2</v>
      </c>
      <c r="EWV21">
        <v>0.2</v>
      </c>
      <c r="EWW21">
        <v>0</v>
      </c>
      <c r="EWX21">
        <v>0</v>
      </c>
      <c r="EWY21">
        <v>0</v>
      </c>
      <c r="EWZ21">
        <v>0</v>
      </c>
      <c r="EXA21">
        <v>0</v>
      </c>
      <c r="EXB21">
        <v>0</v>
      </c>
      <c r="EXC21">
        <v>0.2</v>
      </c>
      <c r="EXD21">
        <v>0.2</v>
      </c>
      <c r="EXE21">
        <v>0</v>
      </c>
      <c r="EXF21">
        <v>0.2</v>
      </c>
      <c r="EXG21">
        <v>0.2</v>
      </c>
      <c r="EXH21">
        <v>0</v>
      </c>
      <c r="EXI21">
        <v>0.2</v>
      </c>
      <c r="EXJ21">
        <v>0</v>
      </c>
      <c r="EXK21">
        <v>0</v>
      </c>
      <c r="EXL21">
        <v>0</v>
      </c>
      <c r="EXM21">
        <v>0.2</v>
      </c>
      <c r="EXN21">
        <v>0</v>
      </c>
      <c r="EXO21">
        <v>0.2</v>
      </c>
      <c r="EXP21">
        <v>0</v>
      </c>
      <c r="EXQ21">
        <v>0</v>
      </c>
      <c r="EXR21">
        <v>0</v>
      </c>
      <c r="EXS21">
        <v>0</v>
      </c>
      <c r="EXT21">
        <v>0.2</v>
      </c>
      <c r="EXU21">
        <v>0.2</v>
      </c>
      <c r="EXV21">
        <v>0</v>
      </c>
      <c r="EXW21">
        <v>0.2</v>
      </c>
      <c r="EXX21">
        <v>0</v>
      </c>
      <c r="EXY21">
        <v>0</v>
      </c>
      <c r="EXZ21">
        <v>0</v>
      </c>
      <c r="EYA21">
        <v>0.2</v>
      </c>
      <c r="EYB21">
        <v>0.2</v>
      </c>
      <c r="EYC21">
        <v>0</v>
      </c>
      <c r="EYD21">
        <v>0</v>
      </c>
      <c r="EYE21">
        <v>0.2</v>
      </c>
      <c r="EYF21">
        <v>0.2</v>
      </c>
      <c r="EYG21">
        <v>0</v>
      </c>
      <c r="EYH21">
        <v>0.2</v>
      </c>
      <c r="EYI21">
        <v>0</v>
      </c>
      <c r="EYJ21">
        <v>0.2</v>
      </c>
      <c r="EYK21">
        <v>0.2</v>
      </c>
      <c r="EYL21">
        <v>0.2</v>
      </c>
      <c r="EYM21">
        <v>0.2</v>
      </c>
      <c r="EYN21">
        <v>0.2</v>
      </c>
      <c r="EYO21">
        <v>0.2</v>
      </c>
      <c r="EYP21">
        <v>0</v>
      </c>
      <c r="EYQ21">
        <v>0</v>
      </c>
      <c r="EYR21">
        <v>0.2</v>
      </c>
      <c r="EYS21">
        <v>0</v>
      </c>
      <c r="EYT21">
        <v>0.2</v>
      </c>
      <c r="EYU21">
        <v>0.2</v>
      </c>
      <c r="EYV21">
        <v>0.2</v>
      </c>
      <c r="EYW21">
        <v>0.2</v>
      </c>
      <c r="EYX21">
        <v>0</v>
      </c>
      <c r="EYY21">
        <v>0</v>
      </c>
      <c r="EYZ21">
        <v>0.2</v>
      </c>
      <c r="EZA21">
        <v>0</v>
      </c>
      <c r="EZB21">
        <v>0.2</v>
      </c>
      <c r="EZC21">
        <v>0</v>
      </c>
      <c r="EZD21">
        <v>0</v>
      </c>
      <c r="EZE21">
        <v>0.2</v>
      </c>
      <c r="EZF21">
        <v>0.2</v>
      </c>
      <c r="EZG21">
        <v>0</v>
      </c>
      <c r="EZH21">
        <v>0</v>
      </c>
      <c r="EZI21">
        <v>0</v>
      </c>
      <c r="EZJ21">
        <v>0.2</v>
      </c>
      <c r="EZK21">
        <v>0.2</v>
      </c>
      <c r="EZL21">
        <v>0</v>
      </c>
      <c r="EZM21">
        <v>0.2</v>
      </c>
      <c r="EZN21">
        <v>0.2</v>
      </c>
      <c r="EZO21">
        <v>0.2</v>
      </c>
      <c r="EZP21">
        <v>0</v>
      </c>
      <c r="EZQ21">
        <v>0</v>
      </c>
      <c r="EZR21">
        <v>0</v>
      </c>
      <c r="EZS21">
        <v>0.2</v>
      </c>
      <c r="EZT21">
        <v>0</v>
      </c>
      <c r="EZU21">
        <v>0.2</v>
      </c>
      <c r="EZV21">
        <v>0.2</v>
      </c>
      <c r="EZW21">
        <v>0</v>
      </c>
      <c r="EZX21">
        <v>0.2</v>
      </c>
      <c r="EZY21">
        <v>0.2</v>
      </c>
      <c r="EZZ21">
        <v>0.2</v>
      </c>
      <c r="FAA21">
        <v>0</v>
      </c>
      <c r="FAB21">
        <v>0.2</v>
      </c>
      <c r="FAC21">
        <v>0</v>
      </c>
      <c r="FAD21">
        <v>0</v>
      </c>
      <c r="FAE21">
        <v>0.2</v>
      </c>
      <c r="FAF21">
        <v>0.2</v>
      </c>
      <c r="FAG21">
        <v>0.2</v>
      </c>
      <c r="FAH21">
        <v>0</v>
      </c>
      <c r="FAI21">
        <v>0</v>
      </c>
      <c r="FAJ21">
        <v>0.2</v>
      </c>
      <c r="FAK21">
        <v>0.2</v>
      </c>
      <c r="FAL21">
        <v>0.2</v>
      </c>
      <c r="FAM21">
        <v>0.2</v>
      </c>
      <c r="FAN21">
        <v>0</v>
      </c>
      <c r="FAO21">
        <v>0</v>
      </c>
      <c r="FAP21">
        <v>0</v>
      </c>
      <c r="FAQ21">
        <v>0</v>
      </c>
      <c r="FAR21">
        <v>0.2</v>
      </c>
      <c r="FAS21">
        <v>0</v>
      </c>
      <c r="FAT21">
        <v>0.2</v>
      </c>
      <c r="FAU21">
        <v>0</v>
      </c>
      <c r="FAV21">
        <v>0</v>
      </c>
      <c r="FAW21">
        <v>0.2</v>
      </c>
      <c r="FAX21">
        <v>0</v>
      </c>
      <c r="FAY21">
        <v>0</v>
      </c>
      <c r="FAZ21">
        <v>0</v>
      </c>
      <c r="FBA21">
        <v>0.2</v>
      </c>
      <c r="FBB21">
        <v>0</v>
      </c>
      <c r="FBC21">
        <v>0.2</v>
      </c>
      <c r="FBD21">
        <v>0</v>
      </c>
      <c r="FBE21">
        <v>0</v>
      </c>
      <c r="FBF21">
        <v>0.2</v>
      </c>
      <c r="FBG21">
        <v>0</v>
      </c>
      <c r="FBH21">
        <v>0</v>
      </c>
      <c r="FBI21">
        <v>0</v>
      </c>
      <c r="FBJ21">
        <v>0</v>
      </c>
      <c r="FBK21">
        <v>0.2</v>
      </c>
      <c r="FBL21">
        <v>0</v>
      </c>
      <c r="FBM21">
        <v>0</v>
      </c>
      <c r="FBN21">
        <v>0</v>
      </c>
      <c r="FBO21">
        <v>0</v>
      </c>
      <c r="FBP21">
        <v>0.2</v>
      </c>
      <c r="FBQ21">
        <v>0</v>
      </c>
      <c r="FBR21">
        <v>0</v>
      </c>
      <c r="FBS21">
        <v>0</v>
      </c>
      <c r="FBT21">
        <v>0</v>
      </c>
      <c r="FBU21">
        <v>0.2</v>
      </c>
      <c r="FBV21">
        <v>0</v>
      </c>
      <c r="FBW21">
        <v>0.2</v>
      </c>
      <c r="FBX21">
        <v>0</v>
      </c>
      <c r="FBY21">
        <v>0.2</v>
      </c>
      <c r="FBZ21">
        <v>0</v>
      </c>
      <c r="FCA21">
        <v>0.2</v>
      </c>
      <c r="FCB21">
        <v>0.2</v>
      </c>
      <c r="FCC21">
        <v>0.2</v>
      </c>
      <c r="FCD21">
        <v>0</v>
      </c>
      <c r="FCE21">
        <v>0.2</v>
      </c>
      <c r="FCF21">
        <v>0</v>
      </c>
      <c r="FCG21">
        <v>0.2</v>
      </c>
      <c r="FCH21">
        <v>0.2</v>
      </c>
      <c r="FCI21">
        <v>0</v>
      </c>
      <c r="FCJ21">
        <v>0</v>
      </c>
      <c r="FCK21">
        <v>0.2</v>
      </c>
      <c r="FCL21">
        <v>0</v>
      </c>
      <c r="FCM21">
        <v>0</v>
      </c>
      <c r="FCN21">
        <v>0</v>
      </c>
      <c r="FCO21">
        <v>0.2</v>
      </c>
      <c r="FCP21">
        <v>0</v>
      </c>
      <c r="FCQ21">
        <v>0.2</v>
      </c>
      <c r="FCR21">
        <v>0.2</v>
      </c>
      <c r="FCS21">
        <v>0.2</v>
      </c>
      <c r="FCT21">
        <v>0</v>
      </c>
      <c r="FCU21">
        <v>0.2</v>
      </c>
      <c r="FCV21">
        <v>0.2</v>
      </c>
      <c r="FCW21">
        <v>0</v>
      </c>
      <c r="FCX21">
        <v>0</v>
      </c>
      <c r="FCY21">
        <v>0.2</v>
      </c>
      <c r="FCZ21">
        <v>0.2</v>
      </c>
      <c r="FDA21">
        <v>0</v>
      </c>
      <c r="FDB21">
        <v>0.2</v>
      </c>
      <c r="FDC21">
        <v>0.2</v>
      </c>
      <c r="FDD21">
        <v>0.2</v>
      </c>
      <c r="FDE21">
        <v>0.2</v>
      </c>
      <c r="FDF21">
        <v>0.2</v>
      </c>
      <c r="FDG21">
        <v>0.2</v>
      </c>
      <c r="FDH21">
        <v>0.2</v>
      </c>
      <c r="FDI21">
        <v>0</v>
      </c>
      <c r="FDJ21">
        <v>0</v>
      </c>
      <c r="FDK21">
        <v>0.2</v>
      </c>
      <c r="FDL21">
        <v>0.2</v>
      </c>
      <c r="FDM21">
        <v>0.2</v>
      </c>
      <c r="FDN21">
        <v>0.2</v>
      </c>
      <c r="FDO21">
        <v>0.2</v>
      </c>
      <c r="FDP21">
        <v>0.2</v>
      </c>
      <c r="FDQ21">
        <v>0</v>
      </c>
      <c r="FDR21">
        <v>0.2</v>
      </c>
      <c r="FDS21">
        <v>0</v>
      </c>
      <c r="FDT21">
        <v>0</v>
      </c>
      <c r="FDU21">
        <v>0.2</v>
      </c>
      <c r="FDV21">
        <v>0.2</v>
      </c>
      <c r="FDW21">
        <v>0</v>
      </c>
      <c r="FDX21">
        <v>0.2</v>
      </c>
      <c r="FDY21">
        <v>0</v>
      </c>
      <c r="FDZ21">
        <v>0</v>
      </c>
      <c r="FEA21">
        <v>0</v>
      </c>
      <c r="FEB21">
        <v>0.2</v>
      </c>
      <c r="FEC21">
        <v>0</v>
      </c>
      <c r="FED21">
        <v>0.2</v>
      </c>
      <c r="FEE21">
        <v>0.2</v>
      </c>
      <c r="FEF21">
        <v>0</v>
      </c>
      <c r="FEG21">
        <v>0.2</v>
      </c>
      <c r="FEH21">
        <v>0.2</v>
      </c>
      <c r="FEI21">
        <v>0</v>
      </c>
      <c r="FEJ21">
        <v>0</v>
      </c>
      <c r="FEK21">
        <v>0.2</v>
      </c>
      <c r="FEL21">
        <v>0</v>
      </c>
      <c r="FEM21">
        <v>0</v>
      </c>
      <c r="FEN21">
        <v>0.2</v>
      </c>
      <c r="FEO21">
        <v>0.2</v>
      </c>
      <c r="FEP21">
        <v>0</v>
      </c>
      <c r="FEQ21">
        <v>0.2</v>
      </c>
      <c r="FER21">
        <v>0.2</v>
      </c>
      <c r="FES21">
        <v>0.2</v>
      </c>
      <c r="FET21">
        <v>0</v>
      </c>
      <c r="FEU21">
        <v>0.2</v>
      </c>
      <c r="FEV21">
        <v>0</v>
      </c>
      <c r="FEW21">
        <v>0</v>
      </c>
      <c r="FEX21">
        <v>0.2</v>
      </c>
      <c r="FEY21">
        <v>0.2</v>
      </c>
      <c r="FEZ21">
        <v>0</v>
      </c>
      <c r="FFA21">
        <v>0</v>
      </c>
      <c r="FFB21">
        <v>0</v>
      </c>
      <c r="FFC21">
        <v>0</v>
      </c>
      <c r="FFD21">
        <v>0</v>
      </c>
      <c r="FFE21">
        <v>0</v>
      </c>
      <c r="FFF21">
        <v>0.2</v>
      </c>
      <c r="FFG21">
        <v>0.2</v>
      </c>
      <c r="FFH21">
        <v>0.2</v>
      </c>
      <c r="FFI21">
        <v>0</v>
      </c>
      <c r="FFJ21">
        <v>0</v>
      </c>
      <c r="FFK21">
        <v>0</v>
      </c>
      <c r="FFL21">
        <v>0.2</v>
      </c>
      <c r="FFM21">
        <v>0</v>
      </c>
      <c r="FFN21">
        <v>0.2</v>
      </c>
      <c r="FFO21">
        <v>0.2</v>
      </c>
      <c r="FFP21">
        <v>0.2</v>
      </c>
      <c r="FFQ21">
        <v>0.2</v>
      </c>
      <c r="FFR21">
        <v>0</v>
      </c>
      <c r="FFS21">
        <v>0.2</v>
      </c>
      <c r="FFT21">
        <v>0</v>
      </c>
      <c r="FFU21">
        <v>0</v>
      </c>
      <c r="FFV21">
        <v>0</v>
      </c>
      <c r="FFW21">
        <v>0.2</v>
      </c>
      <c r="FFX21">
        <v>0</v>
      </c>
      <c r="FFY21">
        <v>0.2</v>
      </c>
      <c r="FFZ21">
        <v>0</v>
      </c>
      <c r="FGA21">
        <v>0</v>
      </c>
      <c r="FGB21">
        <v>0</v>
      </c>
      <c r="FGC21">
        <v>0.2</v>
      </c>
      <c r="FGD21">
        <v>0.2</v>
      </c>
      <c r="FGE21">
        <v>0.2</v>
      </c>
      <c r="FGF21">
        <v>0.2</v>
      </c>
      <c r="FGG21">
        <v>0</v>
      </c>
      <c r="FGH21">
        <v>0</v>
      </c>
      <c r="FGI21">
        <v>0</v>
      </c>
      <c r="FGJ21">
        <v>0</v>
      </c>
      <c r="FGK21">
        <v>0.2</v>
      </c>
      <c r="FGL21">
        <v>0</v>
      </c>
      <c r="FGM21">
        <v>0.2</v>
      </c>
      <c r="FGN21">
        <v>0</v>
      </c>
      <c r="FGO21">
        <v>0.2</v>
      </c>
      <c r="FGP21">
        <v>0</v>
      </c>
      <c r="FGQ21">
        <v>0.2</v>
      </c>
      <c r="FGR21">
        <v>0.2</v>
      </c>
      <c r="FGS21">
        <v>0</v>
      </c>
      <c r="FGT21">
        <v>0.2</v>
      </c>
      <c r="FGU21">
        <v>0</v>
      </c>
      <c r="FGV21">
        <v>0.2</v>
      </c>
      <c r="FGW21">
        <v>0</v>
      </c>
      <c r="FGX21">
        <v>0</v>
      </c>
      <c r="FGY21">
        <v>0</v>
      </c>
      <c r="FGZ21">
        <v>0.2</v>
      </c>
      <c r="FHA21">
        <v>0</v>
      </c>
      <c r="FHB21">
        <v>0.2</v>
      </c>
      <c r="FHC21">
        <v>0.2</v>
      </c>
      <c r="FHD21">
        <v>0</v>
      </c>
      <c r="FHE21">
        <v>0.2</v>
      </c>
      <c r="FHF21">
        <v>0</v>
      </c>
      <c r="FHG21">
        <v>0.2</v>
      </c>
      <c r="FHH21">
        <v>0</v>
      </c>
      <c r="FHI21">
        <v>0.2</v>
      </c>
      <c r="FHJ21">
        <v>0.2</v>
      </c>
      <c r="FHK21">
        <v>0.2</v>
      </c>
      <c r="FHL21">
        <v>0.2</v>
      </c>
      <c r="FHM21">
        <v>0</v>
      </c>
      <c r="FHN21">
        <v>0.2</v>
      </c>
      <c r="FHO21">
        <v>0</v>
      </c>
      <c r="FHP21">
        <v>0</v>
      </c>
      <c r="FHQ21">
        <v>0.2</v>
      </c>
      <c r="FHR21">
        <v>0</v>
      </c>
      <c r="FHS21">
        <v>0</v>
      </c>
      <c r="FHT21">
        <v>0</v>
      </c>
      <c r="FHU21">
        <v>0.2</v>
      </c>
      <c r="FHV21">
        <v>0</v>
      </c>
      <c r="FHW21">
        <v>0.2</v>
      </c>
      <c r="FHX21">
        <v>0</v>
      </c>
      <c r="FHY21">
        <v>0.2</v>
      </c>
      <c r="FHZ21">
        <v>0.2</v>
      </c>
      <c r="FIA21">
        <v>0.2</v>
      </c>
      <c r="FIB21">
        <v>0.2</v>
      </c>
      <c r="FIC21">
        <v>0.2</v>
      </c>
      <c r="FID21">
        <v>0.2</v>
      </c>
      <c r="FIE21">
        <v>0</v>
      </c>
      <c r="FIF21">
        <v>0</v>
      </c>
      <c r="FIG21">
        <v>0</v>
      </c>
      <c r="FIH21">
        <v>0</v>
      </c>
      <c r="FII21">
        <v>0.2</v>
      </c>
      <c r="FIJ21">
        <v>0.2</v>
      </c>
      <c r="FIK21">
        <v>0</v>
      </c>
      <c r="FIL21">
        <v>0.2</v>
      </c>
      <c r="FIM21">
        <v>0</v>
      </c>
      <c r="FIN21">
        <v>0.2</v>
      </c>
      <c r="FIO21">
        <v>0.2</v>
      </c>
      <c r="FIP21">
        <v>0</v>
      </c>
      <c r="FIQ21">
        <v>0</v>
      </c>
      <c r="FIR21">
        <v>0.2</v>
      </c>
      <c r="FIS21">
        <v>0</v>
      </c>
      <c r="FIT21">
        <v>0</v>
      </c>
      <c r="FIU21">
        <v>0</v>
      </c>
      <c r="FIV21">
        <v>0.2</v>
      </c>
      <c r="FIW21">
        <v>0.2</v>
      </c>
      <c r="FIX21">
        <v>0</v>
      </c>
      <c r="FIY21">
        <v>0</v>
      </c>
      <c r="FIZ21">
        <v>0</v>
      </c>
      <c r="FJA21">
        <v>0</v>
      </c>
      <c r="FJB21">
        <v>0.2</v>
      </c>
      <c r="FJC21">
        <v>0.2</v>
      </c>
      <c r="FJD21">
        <v>0.2</v>
      </c>
      <c r="FJE21">
        <v>0.2</v>
      </c>
      <c r="FJF21">
        <v>0.2</v>
      </c>
      <c r="FJG21">
        <v>0.2</v>
      </c>
      <c r="FJH21">
        <v>0</v>
      </c>
      <c r="FJI21">
        <v>0.2</v>
      </c>
      <c r="FJJ21">
        <v>0</v>
      </c>
      <c r="FJK21">
        <v>0</v>
      </c>
      <c r="FJL21">
        <v>0</v>
      </c>
      <c r="FJM21">
        <v>0.2</v>
      </c>
      <c r="FJN21">
        <v>0.2</v>
      </c>
      <c r="FJO21">
        <v>0</v>
      </c>
      <c r="FJP21">
        <v>0</v>
      </c>
      <c r="FJQ21">
        <v>0</v>
      </c>
      <c r="FJR21">
        <v>0</v>
      </c>
      <c r="FJS21">
        <v>0.2</v>
      </c>
      <c r="FJT21">
        <v>0</v>
      </c>
      <c r="FJU21">
        <v>0.2</v>
      </c>
      <c r="FJV21">
        <v>0.2</v>
      </c>
      <c r="FJW21">
        <v>0</v>
      </c>
      <c r="FJX21">
        <v>0.2</v>
      </c>
      <c r="FJY21">
        <v>0</v>
      </c>
      <c r="FJZ21">
        <v>0</v>
      </c>
      <c r="FKA21">
        <v>0</v>
      </c>
      <c r="FKB21">
        <v>0.2</v>
      </c>
      <c r="FKC21">
        <v>0.2</v>
      </c>
      <c r="FKD21">
        <v>0</v>
      </c>
      <c r="FKE21">
        <v>0</v>
      </c>
      <c r="FKF21">
        <v>0.2</v>
      </c>
      <c r="FKG21">
        <v>0</v>
      </c>
      <c r="FKH21">
        <v>0</v>
      </c>
      <c r="FKI21">
        <v>0</v>
      </c>
      <c r="FKJ21">
        <v>0.2</v>
      </c>
      <c r="FKK21">
        <v>0.2</v>
      </c>
      <c r="FKL21">
        <v>0.2</v>
      </c>
      <c r="FKM21">
        <v>0</v>
      </c>
      <c r="FKN21">
        <v>0</v>
      </c>
      <c r="FKO21">
        <v>0</v>
      </c>
      <c r="FKP21">
        <v>0</v>
      </c>
      <c r="FKQ21">
        <v>0</v>
      </c>
      <c r="FKR21">
        <v>0.2</v>
      </c>
      <c r="FKS21">
        <v>0</v>
      </c>
      <c r="FKT21">
        <v>0</v>
      </c>
      <c r="FKU21">
        <v>0</v>
      </c>
      <c r="FKV21">
        <v>0.2</v>
      </c>
      <c r="FKW21">
        <v>0.2</v>
      </c>
      <c r="FKX21">
        <v>0.2</v>
      </c>
      <c r="FKY21">
        <v>0.2</v>
      </c>
      <c r="FKZ21">
        <v>0</v>
      </c>
      <c r="FLA21">
        <v>0</v>
      </c>
      <c r="FLB21">
        <v>0</v>
      </c>
      <c r="FLC21">
        <v>0.2</v>
      </c>
      <c r="FLD21">
        <v>0</v>
      </c>
      <c r="FLE21">
        <v>0</v>
      </c>
      <c r="FLF21">
        <v>0</v>
      </c>
      <c r="FLG21">
        <v>0</v>
      </c>
      <c r="FLH21">
        <v>0</v>
      </c>
      <c r="FLI21">
        <v>0.2</v>
      </c>
      <c r="FLJ21">
        <v>0.2</v>
      </c>
      <c r="FLK21">
        <v>0.2</v>
      </c>
      <c r="FLL21">
        <v>0</v>
      </c>
      <c r="FLM21">
        <v>0</v>
      </c>
      <c r="FLN21">
        <v>0.2</v>
      </c>
      <c r="FLO21">
        <v>0</v>
      </c>
      <c r="FLP21">
        <v>0</v>
      </c>
      <c r="FLQ21">
        <v>0.2</v>
      </c>
      <c r="FLR21">
        <v>0.2</v>
      </c>
      <c r="FLS21">
        <v>0</v>
      </c>
      <c r="FLT21">
        <v>0.2</v>
      </c>
      <c r="FLU21">
        <v>0</v>
      </c>
      <c r="FLV21">
        <v>0.2</v>
      </c>
      <c r="FLW21">
        <v>0</v>
      </c>
      <c r="FLX21">
        <v>0</v>
      </c>
      <c r="FLY21">
        <v>0</v>
      </c>
      <c r="FLZ21">
        <v>0</v>
      </c>
      <c r="FMA21">
        <v>0</v>
      </c>
      <c r="FMB21">
        <v>0</v>
      </c>
      <c r="FMC21">
        <v>0</v>
      </c>
      <c r="FMD21">
        <v>0</v>
      </c>
      <c r="FME21">
        <v>0</v>
      </c>
      <c r="FMF21">
        <v>0.2</v>
      </c>
      <c r="FMG21">
        <v>0</v>
      </c>
      <c r="FMH21">
        <v>0</v>
      </c>
      <c r="FMI21">
        <v>0</v>
      </c>
      <c r="FMJ21">
        <v>0.2</v>
      </c>
      <c r="FMK21">
        <v>0</v>
      </c>
      <c r="FML21">
        <v>0.2</v>
      </c>
      <c r="FMM21">
        <v>0</v>
      </c>
      <c r="FMN21">
        <v>0</v>
      </c>
      <c r="FMO21">
        <v>0.2</v>
      </c>
      <c r="FMP21">
        <v>0.2</v>
      </c>
      <c r="FMQ21">
        <v>0</v>
      </c>
      <c r="FMR21">
        <v>0</v>
      </c>
      <c r="FMS21">
        <v>0</v>
      </c>
      <c r="FMT21">
        <v>0.2</v>
      </c>
      <c r="FMU21">
        <v>0</v>
      </c>
      <c r="FMV21">
        <v>0</v>
      </c>
      <c r="FMW21">
        <v>0</v>
      </c>
      <c r="FMX21">
        <v>0.2</v>
      </c>
      <c r="FMY21">
        <v>0.2</v>
      </c>
      <c r="FMZ21">
        <v>0.2</v>
      </c>
      <c r="FNA21">
        <v>0.2</v>
      </c>
      <c r="FNB21">
        <v>0</v>
      </c>
      <c r="FNC21">
        <v>0</v>
      </c>
      <c r="FND21">
        <v>0</v>
      </c>
      <c r="FNE21">
        <v>0</v>
      </c>
      <c r="FNF21">
        <v>0.2</v>
      </c>
      <c r="FNG21">
        <v>0</v>
      </c>
      <c r="FNH21">
        <v>0</v>
      </c>
      <c r="FNI21">
        <v>0</v>
      </c>
      <c r="FNJ21">
        <v>0.2</v>
      </c>
      <c r="FNK21">
        <v>0</v>
      </c>
      <c r="FNL21">
        <v>0.2</v>
      </c>
      <c r="FNM21">
        <v>0.2</v>
      </c>
      <c r="FNN21">
        <v>0</v>
      </c>
      <c r="FNO21">
        <v>0</v>
      </c>
      <c r="FNP21">
        <v>0.2</v>
      </c>
      <c r="FNQ21">
        <v>0.2</v>
      </c>
      <c r="FNR21">
        <v>0.2</v>
      </c>
      <c r="FNS21">
        <v>0</v>
      </c>
      <c r="FNT21">
        <v>0.2</v>
      </c>
      <c r="FNU21">
        <v>0</v>
      </c>
      <c r="FNV21">
        <v>0.2</v>
      </c>
      <c r="FNW21">
        <v>0.2</v>
      </c>
      <c r="FNX21">
        <v>0.2</v>
      </c>
      <c r="FNY21">
        <v>0</v>
      </c>
      <c r="FNZ21">
        <v>0.2</v>
      </c>
      <c r="FOA21">
        <v>0</v>
      </c>
      <c r="FOB21">
        <v>0.2</v>
      </c>
      <c r="FOC21">
        <v>0</v>
      </c>
      <c r="FOD21">
        <v>0</v>
      </c>
      <c r="FOE21">
        <v>0.2</v>
      </c>
      <c r="FOF21">
        <v>0</v>
      </c>
      <c r="FOG21">
        <v>0.2</v>
      </c>
      <c r="FOH21">
        <v>0.2</v>
      </c>
      <c r="FOI21">
        <v>0.2</v>
      </c>
      <c r="FOJ21">
        <v>0</v>
      </c>
      <c r="FOK21">
        <v>0</v>
      </c>
      <c r="FOL21">
        <v>0.2</v>
      </c>
      <c r="FOM21">
        <v>0</v>
      </c>
      <c r="FON21">
        <v>0</v>
      </c>
      <c r="FOO21">
        <v>0</v>
      </c>
      <c r="FOP21">
        <v>0.2</v>
      </c>
      <c r="FOQ21">
        <v>0</v>
      </c>
      <c r="FOR21">
        <v>0</v>
      </c>
      <c r="FOS21">
        <v>0</v>
      </c>
      <c r="FOT21">
        <v>0</v>
      </c>
      <c r="FOU21">
        <v>0.2</v>
      </c>
      <c r="FOV21">
        <v>0</v>
      </c>
      <c r="FOW21">
        <v>0</v>
      </c>
      <c r="FOX21">
        <v>0</v>
      </c>
      <c r="FOY21">
        <v>0.2</v>
      </c>
      <c r="FOZ21">
        <v>0.2</v>
      </c>
      <c r="FPA21">
        <v>0</v>
      </c>
      <c r="FPB21">
        <v>0</v>
      </c>
      <c r="FPC21">
        <v>0.2</v>
      </c>
      <c r="FPD21">
        <v>0.2</v>
      </c>
      <c r="FPE21">
        <v>0.2</v>
      </c>
      <c r="FPF21">
        <v>0</v>
      </c>
      <c r="FPG21">
        <v>0.2</v>
      </c>
      <c r="FPH21">
        <v>0.2</v>
      </c>
      <c r="FPI21">
        <v>0.2</v>
      </c>
      <c r="FPJ21">
        <v>0.2</v>
      </c>
      <c r="FPK21">
        <v>0</v>
      </c>
      <c r="FPL21">
        <v>0</v>
      </c>
      <c r="FPM21">
        <v>0</v>
      </c>
      <c r="FPN21">
        <v>0</v>
      </c>
      <c r="FPO21">
        <v>0.2</v>
      </c>
      <c r="FPP21">
        <v>0.2</v>
      </c>
      <c r="FPQ21">
        <v>0</v>
      </c>
      <c r="FPR21">
        <v>0</v>
      </c>
      <c r="FPS21">
        <v>0</v>
      </c>
      <c r="FPT21">
        <v>0.2</v>
      </c>
      <c r="FPU21">
        <v>0</v>
      </c>
      <c r="FPV21">
        <v>0</v>
      </c>
      <c r="FPW21">
        <v>0</v>
      </c>
      <c r="FPX21">
        <v>0.2</v>
      </c>
      <c r="FPY21">
        <v>0.2</v>
      </c>
      <c r="FPZ21">
        <v>0</v>
      </c>
      <c r="FQA21">
        <v>0.2</v>
      </c>
      <c r="FQB21">
        <v>0.2</v>
      </c>
      <c r="FQC21">
        <v>0</v>
      </c>
      <c r="FQD21">
        <v>0</v>
      </c>
      <c r="FQE21">
        <v>0.2</v>
      </c>
      <c r="FQF21">
        <v>0.2</v>
      </c>
      <c r="FQG21">
        <v>0</v>
      </c>
      <c r="FQH21">
        <v>0</v>
      </c>
      <c r="FQI21">
        <v>0.2</v>
      </c>
      <c r="FQJ21">
        <v>0.2</v>
      </c>
      <c r="FQK21">
        <v>0.2</v>
      </c>
      <c r="FQL21">
        <v>0.2</v>
      </c>
      <c r="FQM21">
        <v>0.2</v>
      </c>
      <c r="FQN21">
        <v>0</v>
      </c>
      <c r="FQO21">
        <v>0.2</v>
      </c>
      <c r="FQP21">
        <v>0.2</v>
      </c>
      <c r="FQQ21">
        <v>0</v>
      </c>
      <c r="FQR21">
        <v>0</v>
      </c>
      <c r="FQS21">
        <v>0</v>
      </c>
      <c r="FQT21">
        <v>0</v>
      </c>
      <c r="FQU21">
        <v>0.2</v>
      </c>
      <c r="FQV21">
        <v>0</v>
      </c>
      <c r="FQW21">
        <v>0</v>
      </c>
      <c r="FQX21">
        <v>0.2</v>
      </c>
      <c r="FQY21">
        <v>0.2</v>
      </c>
      <c r="FQZ21">
        <v>0.2</v>
      </c>
      <c r="FRA21">
        <v>0.2</v>
      </c>
      <c r="FRB21">
        <v>0</v>
      </c>
      <c r="FRC21">
        <v>0.2</v>
      </c>
      <c r="FRD21">
        <v>0.2</v>
      </c>
      <c r="FRE21">
        <v>0.2</v>
      </c>
      <c r="FRF21">
        <v>0</v>
      </c>
      <c r="FRG21">
        <v>0.2</v>
      </c>
      <c r="FRH21">
        <v>0</v>
      </c>
      <c r="FRI21">
        <v>0.2</v>
      </c>
      <c r="FRJ21">
        <v>0.2</v>
      </c>
      <c r="FRK21">
        <v>0</v>
      </c>
      <c r="FRL21">
        <v>0</v>
      </c>
      <c r="FRM21">
        <v>0</v>
      </c>
      <c r="FRN21">
        <v>0</v>
      </c>
      <c r="FRO21">
        <v>0</v>
      </c>
      <c r="FRP21">
        <v>0.2</v>
      </c>
      <c r="FRQ21">
        <v>0</v>
      </c>
      <c r="FRR21">
        <v>0.2</v>
      </c>
      <c r="FRS21">
        <v>0</v>
      </c>
      <c r="FRT21">
        <v>0.2</v>
      </c>
      <c r="FRU21">
        <v>0.2</v>
      </c>
      <c r="FRV21">
        <v>0.2</v>
      </c>
      <c r="FRW21">
        <v>0.2</v>
      </c>
      <c r="FRX21">
        <v>0.2</v>
      </c>
      <c r="FRY21">
        <v>0.2</v>
      </c>
      <c r="FRZ21">
        <v>0</v>
      </c>
      <c r="FSA21">
        <v>0</v>
      </c>
      <c r="FSB21">
        <v>0</v>
      </c>
      <c r="FSC21">
        <v>0</v>
      </c>
      <c r="FSD21">
        <v>0</v>
      </c>
      <c r="FSE21">
        <v>0.2</v>
      </c>
      <c r="FSF21">
        <v>0</v>
      </c>
      <c r="FSG21">
        <v>0</v>
      </c>
      <c r="FSH21">
        <v>0.2</v>
      </c>
      <c r="FSI21">
        <v>0.2</v>
      </c>
      <c r="FSJ21">
        <v>0.2</v>
      </c>
      <c r="FSK21">
        <v>0.2</v>
      </c>
      <c r="FSL21">
        <v>0.2</v>
      </c>
      <c r="FSM21">
        <v>0.2</v>
      </c>
      <c r="FSN21">
        <v>0</v>
      </c>
      <c r="FSO21">
        <v>0</v>
      </c>
      <c r="FSP21">
        <v>0</v>
      </c>
      <c r="FSQ21">
        <v>0.2</v>
      </c>
      <c r="FSR21">
        <v>0</v>
      </c>
      <c r="FSS21">
        <v>0</v>
      </c>
      <c r="FST21">
        <v>0.2</v>
      </c>
      <c r="FSU21">
        <v>0.2</v>
      </c>
      <c r="FSV21">
        <v>0</v>
      </c>
      <c r="FSW21">
        <v>0</v>
      </c>
      <c r="FSX21">
        <v>0</v>
      </c>
      <c r="FSY21">
        <v>0.2</v>
      </c>
      <c r="FSZ21">
        <v>0.2</v>
      </c>
      <c r="FTA21">
        <v>0.2</v>
      </c>
      <c r="FTB21">
        <v>0</v>
      </c>
      <c r="FTC21">
        <v>0.2</v>
      </c>
      <c r="FTD21">
        <v>0.2</v>
      </c>
      <c r="FTE21">
        <v>0.2</v>
      </c>
      <c r="FTF21">
        <v>0.2</v>
      </c>
      <c r="FTG21">
        <v>0.2</v>
      </c>
      <c r="FTH21">
        <v>0.2</v>
      </c>
      <c r="FTI21">
        <v>0.2</v>
      </c>
      <c r="FTJ21">
        <v>0</v>
      </c>
      <c r="FTK21">
        <v>0</v>
      </c>
      <c r="FTL21">
        <v>0</v>
      </c>
      <c r="FTM21">
        <v>0.2</v>
      </c>
      <c r="FTN21">
        <v>0</v>
      </c>
      <c r="FTO21">
        <v>0</v>
      </c>
      <c r="FTP21">
        <v>0</v>
      </c>
      <c r="FTQ21">
        <v>0.2</v>
      </c>
      <c r="FTR21">
        <v>0</v>
      </c>
      <c r="FTS21">
        <v>0</v>
      </c>
      <c r="FTT21">
        <v>0.2</v>
      </c>
      <c r="FTU21">
        <v>0.2</v>
      </c>
      <c r="FTV21">
        <v>0</v>
      </c>
      <c r="FTW21">
        <v>0</v>
      </c>
      <c r="FTX21">
        <v>0.2</v>
      </c>
      <c r="FTY21">
        <v>0</v>
      </c>
      <c r="FTZ21">
        <v>0.2</v>
      </c>
      <c r="FUA21">
        <v>0.2</v>
      </c>
      <c r="FUB21">
        <v>0</v>
      </c>
      <c r="FUC21">
        <v>0.2</v>
      </c>
      <c r="FUD21">
        <v>0.2</v>
      </c>
      <c r="FUE21">
        <v>0</v>
      </c>
      <c r="FUF21">
        <v>0.2</v>
      </c>
      <c r="FUG21">
        <v>0</v>
      </c>
      <c r="FUH21">
        <v>0.2</v>
      </c>
      <c r="FUI21">
        <v>0</v>
      </c>
      <c r="FUJ21">
        <v>0.2</v>
      </c>
      <c r="FUK21">
        <v>0</v>
      </c>
      <c r="FUL21">
        <v>0</v>
      </c>
      <c r="FUM21">
        <v>0.2</v>
      </c>
      <c r="FUN21">
        <v>0.2</v>
      </c>
      <c r="FUO21">
        <v>0</v>
      </c>
      <c r="FUP21">
        <v>0.2</v>
      </c>
      <c r="FUQ21">
        <v>0.2</v>
      </c>
      <c r="FUR21">
        <v>0</v>
      </c>
      <c r="FUS21">
        <v>0</v>
      </c>
      <c r="FUT21">
        <v>0.2</v>
      </c>
      <c r="FUU21">
        <v>0</v>
      </c>
      <c r="FUV21">
        <v>0</v>
      </c>
      <c r="FUW21">
        <v>0</v>
      </c>
      <c r="FUX21">
        <v>0</v>
      </c>
      <c r="FUY21">
        <v>0</v>
      </c>
      <c r="FUZ21">
        <v>0.2</v>
      </c>
      <c r="FVA21">
        <v>0.2</v>
      </c>
      <c r="FVB21">
        <v>0</v>
      </c>
      <c r="FVC21">
        <v>0.2</v>
      </c>
      <c r="FVD21">
        <v>0.2</v>
      </c>
      <c r="FVE21">
        <v>0</v>
      </c>
      <c r="FVF21">
        <v>0.2</v>
      </c>
      <c r="FVG21">
        <v>0</v>
      </c>
      <c r="FVH21">
        <v>0.2</v>
      </c>
      <c r="FVI21">
        <v>0</v>
      </c>
      <c r="FVJ21">
        <v>0</v>
      </c>
      <c r="FVK21">
        <v>0</v>
      </c>
      <c r="FVL21">
        <v>0.2</v>
      </c>
      <c r="FVM21">
        <v>0</v>
      </c>
      <c r="FVN21">
        <v>0.2</v>
      </c>
      <c r="FVO21">
        <v>0</v>
      </c>
      <c r="FVP21">
        <v>0</v>
      </c>
      <c r="FVQ21">
        <v>0.2</v>
      </c>
      <c r="FVR21">
        <v>0.2</v>
      </c>
      <c r="FVS21">
        <v>0</v>
      </c>
      <c r="FVT21">
        <v>0</v>
      </c>
      <c r="FVU21">
        <v>0.2</v>
      </c>
      <c r="FVV21">
        <v>0</v>
      </c>
      <c r="FVW21">
        <v>0.2</v>
      </c>
      <c r="FVX21">
        <v>0.2</v>
      </c>
      <c r="FVY21">
        <v>0</v>
      </c>
      <c r="FVZ21">
        <v>0.2</v>
      </c>
      <c r="FWA21">
        <v>0.2</v>
      </c>
      <c r="FWB21">
        <v>0.2</v>
      </c>
      <c r="FWC21">
        <v>0.2</v>
      </c>
      <c r="FWD21">
        <v>0.2</v>
      </c>
      <c r="FWE21">
        <v>0.2</v>
      </c>
      <c r="FWF21">
        <v>0.2</v>
      </c>
      <c r="FWG21">
        <v>0</v>
      </c>
      <c r="FWH21">
        <v>0.2</v>
      </c>
      <c r="FWI21">
        <v>0.2</v>
      </c>
      <c r="FWJ21">
        <v>0</v>
      </c>
      <c r="FWK21">
        <v>0</v>
      </c>
      <c r="FWL21">
        <v>0</v>
      </c>
      <c r="FWM21">
        <v>0</v>
      </c>
      <c r="FWN21">
        <v>0.2</v>
      </c>
      <c r="FWO21">
        <v>0</v>
      </c>
      <c r="FWP21">
        <v>0</v>
      </c>
      <c r="FWQ21">
        <v>0.2</v>
      </c>
      <c r="FWR21">
        <v>0.2</v>
      </c>
      <c r="FWS21">
        <v>0.2</v>
      </c>
      <c r="FWT21">
        <v>0.2</v>
      </c>
      <c r="FWU21">
        <v>0</v>
      </c>
      <c r="FWV21">
        <v>0.2</v>
      </c>
      <c r="FWW21">
        <v>0</v>
      </c>
      <c r="FWX21">
        <v>0.2</v>
      </c>
      <c r="FWY21">
        <v>0</v>
      </c>
      <c r="FWZ21">
        <v>0.2</v>
      </c>
      <c r="FXA21">
        <v>0</v>
      </c>
      <c r="FXB21">
        <v>0.2</v>
      </c>
      <c r="FXC21">
        <v>0.2</v>
      </c>
      <c r="FXD21">
        <v>0.2</v>
      </c>
      <c r="FXE21">
        <v>0.2</v>
      </c>
      <c r="FXF21">
        <v>0.2</v>
      </c>
      <c r="FXG21">
        <v>0</v>
      </c>
      <c r="FXH21">
        <v>0.2</v>
      </c>
      <c r="FXI21">
        <v>0</v>
      </c>
      <c r="FXJ21">
        <v>0.2</v>
      </c>
      <c r="FXK21">
        <v>0.2</v>
      </c>
      <c r="FXL21">
        <v>0</v>
      </c>
      <c r="FXM21">
        <v>0</v>
      </c>
      <c r="FXN21">
        <v>0</v>
      </c>
      <c r="FXO21">
        <v>0.2</v>
      </c>
      <c r="FXP21">
        <v>0</v>
      </c>
      <c r="FXQ21">
        <v>0</v>
      </c>
      <c r="FXR21">
        <v>0.2</v>
      </c>
      <c r="FXS21">
        <v>0.2</v>
      </c>
      <c r="FXT21">
        <v>0</v>
      </c>
      <c r="FXU21">
        <v>0</v>
      </c>
      <c r="FXV21">
        <v>0.2</v>
      </c>
      <c r="FXW21">
        <v>0.2</v>
      </c>
      <c r="FXX21">
        <v>0.2</v>
      </c>
      <c r="FXY21">
        <v>0</v>
      </c>
      <c r="FXZ21">
        <v>0</v>
      </c>
      <c r="FYA21">
        <v>0.2</v>
      </c>
      <c r="FYB21">
        <v>0.2</v>
      </c>
      <c r="FYC21">
        <v>0</v>
      </c>
      <c r="FYD21">
        <v>0.2</v>
      </c>
      <c r="FYE21">
        <v>0.2</v>
      </c>
      <c r="FYF21">
        <v>0</v>
      </c>
      <c r="FYG21">
        <v>0.2</v>
      </c>
      <c r="FYH21">
        <v>0</v>
      </c>
      <c r="FYI21">
        <v>0</v>
      </c>
      <c r="FYJ21">
        <v>0</v>
      </c>
      <c r="FYK21">
        <v>0.2</v>
      </c>
      <c r="FYL21">
        <v>0.2</v>
      </c>
      <c r="FYM21">
        <v>0</v>
      </c>
      <c r="FYN21">
        <v>0</v>
      </c>
      <c r="FYO21">
        <v>0.2</v>
      </c>
      <c r="FYP21">
        <v>0</v>
      </c>
      <c r="FYQ21">
        <v>0.2</v>
      </c>
      <c r="FYR21">
        <v>0</v>
      </c>
      <c r="FYS21">
        <v>0.2</v>
      </c>
      <c r="FYT21">
        <v>0</v>
      </c>
      <c r="FYU21">
        <v>0</v>
      </c>
      <c r="FYV21">
        <v>0</v>
      </c>
      <c r="FYW21">
        <v>0.2</v>
      </c>
      <c r="FYX21">
        <v>0</v>
      </c>
      <c r="FYY21">
        <v>0</v>
      </c>
      <c r="FYZ21">
        <v>0.2</v>
      </c>
      <c r="FZA21">
        <v>0.2</v>
      </c>
      <c r="FZB21">
        <v>0.2</v>
      </c>
      <c r="FZC21">
        <v>0</v>
      </c>
      <c r="FZD21">
        <v>0.2</v>
      </c>
      <c r="FZE21">
        <v>0</v>
      </c>
      <c r="FZF21">
        <v>0.2</v>
      </c>
      <c r="FZG21">
        <v>0</v>
      </c>
      <c r="FZH21">
        <v>0</v>
      </c>
      <c r="FZI21">
        <v>0.2</v>
      </c>
      <c r="FZJ21">
        <v>0.2</v>
      </c>
      <c r="FZK21">
        <v>0</v>
      </c>
      <c r="FZL21">
        <v>0</v>
      </c>
      <c r="FZM21">
        <v>0.2</v>
      </c>
      <c r="FZN21">
        <v>0.2</v>
      </c>
      <c r="FZO21">
        <v>0.2</v>
      </c>
      <c r="FZP21">
        <v>0</v>
      </c>
      <c r="FZQ21">
        <v>0</v>
      </c>
      <c r="FZR21">
        <v>0.2</v>
      </c>
      <c r="FZS21">
        <v>0</v>
      </c>
      <c r="FZT21">
        <v>0</v>
      </c>
      <c r="FZU21">
        <v>0.2</v>
      </c>
      <c r="FZV21">
        <v>0</v>
      </c>
      <c r="FZW21">
        <v>0</v>
      </c>
      <c r="FZX21">
        <v>0.2</v>
      </c>
      <c r="FZY21">
        <v>0.2</v>
      </c>
      <c r="FZZ21">
        <v>0</v>
      </c>
      <c r="GAA21">
        <v>0.2</v>
      </c>
      <c r="GAB21">
        <v>0.2</v>
      </c>
      <c r="GAC21">
        <v>0.2</v>
      </c>
      <c r="GAD21">
        <v>0.2</v>
      </c>
      <c r="GAE21">
        <v>0.2</v>
      </c>
      <c r="GAF21">
        <v>0</v>
      </c>
      <c r="GAG21">
        <v>0</v>
      </c>
      <c r="GAH21">
        <v>0.2</v>
      </c>
      <c r="GAI21">
        <v>0</v>
      </c>
      <c r="GAJ21">
        <v>0.2</v>
      </c>
      <c r="GAK21">
        <v>0</v>
      </c>
      <c r="GAL21">
        <v>0</v>
      </c>
      <c r="GAM21">
        <v>0</v>
      </c>
      <c r="GAN21">
        <v>0</v>
      </c>
      <c r="GAO21">
        <v>0</v>
      </c>
      <c r="GAP21">
        <v>0</v>
      </c>
      <c r="GAQ21">
        <v>0.2</v>
      </c>
      <c r="GAR21">
        <v>0.2</v>
      </c>
      <c r="GAS21">
        <v>0.2</v>
      </c>
      <c r="GAT21">
        <v>0.2</v>
      </c>
      <c r="GAU21">
        <v>0.2</v>
      </c>
      <c r="GAV21">
        <v>0</v>
      </c>
      <c r="GAW21">
        <v>0</v>
      </c>
      <c r="GAX21">
        <v>0</v>
      </c>
      <c r="GAY21">
        <v>0</v>
      </c>
      <c r="GAZ21">
        <v>0.2</v>
      </c>
      <c r="GBA21">
        <v>0.2</v>
      </c>
      <c r="GBB21">
        <v>0.2</v>
      </c>
      <c r="GBC21">
        <v>0</v>
      </c>
      <c r="GBD21">
        <v>0.2</v>
      </c>
      <c r="GBE21">
        <v>0.2</v>
      </c>
      <c r="GBF21">
        <v>0</v>
      </c>
      <c r="GBG21">
        <v>0.2</v>
      </c>
      <c r="GBH21">
        <v>0</v>
      </c>
      <c r="GBI21">
        <v>0.2</v>
      </c>
      <c r="GBJ21">
        <v>0</v>
      </c>
      <c r="GBK21">
        <v>0</v>
      </c>
      <c r="GBL21">
        <v>0.2</v>
      </c>
      <c r="GBM21">
        <v>0</v>
      </c>
      <c r="GBN21">
        <v>0.2</v>
      </c>
      <c r="GBO21">
        <v>0</v>
      </c>
      <c r="GBP21">
        <v>0.2</v>
      </c>
      <c r="GBQ21">
        <v>0.2</v>
      </c>
      <c r="GBR21">
        <v>0</v>
      </c>
      <c r="GBS21">
        <v>0.2</v>
      </c>
      <c r="GBT21">
        <v>0</v>
      </c>
      <c r="GBU21">
        <v>0</v>
      </c>
      <c r="GBV21">
        <v>0</v>
      </c>
      <c r="GBW21">
        <v>0.2</v>
      </c>
      <c r="GBX21">
        <v>0</v>
      </c>
      <c r="GBY21">
        <v>0.2</v>
      </c>
      <c r="GBZ21">
        <v>0</v>
      </c>
      <c r="GCA21">
        <v>0.2</v>
      </c>
      <c r="GCB21">
        <v>0</v>
      </c>
      <c r="GCC21">
        <v>0.2</v>
      </c>
      <c r="GCD21">
        <v>0.2</v>
      </c>
      <c r="GCE21">
        <v>0</v>
      </c>
      <c r="GCF21">
        <v>0</v>
      </c>
      <c r="GCG21">
        <v>0</v>
      </c>
      <c r="GCH21">
        <v>0.2</v>
      </c>
      <c r="GCI21">
        <v>0</v>
      </c>
      <c r="GCJ21">
        <v>0.2</v>
      </c>
      <c r="GCK21">
        <v>0.2</v>
      </c>
      <c r="GCL21">
        <v>0.2</v>
      </c>
      <c r="GCM21">
        <v>0.2</v>
      </c>
      <c r="GCN21">
        <v>0</v>
      </c>
      <c r="GCO21">
        <v>0</v>
      </c>
      <c r="GCP21">
        <v>0</v>
      </c>
      <c r="GCQ21">
        <v>0</v>
      </c>
      <c r="GCR21">
        <v>0</v>
      </c>
      <c r="GCS21">
        <v>0.2</v>
      </c>
      <c r="GCT21">
        <v>0</v>
      </c>
      <c r="GCU21">
        <v>0</v>
      </c>
      <c r="GCV21">
        <v>0</v>
      </c>
      <c r="GCW21">
        <v>0.2</v>
      </c>
      <c r="GCX21">
        <v>0</v>
      </c>
      <c r="GCY21">
        <v>0.2</v>
      </c>
      <c r="GCZ21">
        <v>0.2</v>
      </c>
      <c r="GDA21">
        <v>0</v>
      </c>
      <c r="GDB21">
        <v>0.2</v>
      </c>
      <c r="GDC21">
        <v>0</v>
      </c>
      <c r="GDD21">
        <v>0</v>
      </c>
      <c r="GDE21">
        <v>0.2</v>
      </c>
      <c r="GDF21">
        <v>0</v>
      </c>
      <c r="GDG21">
        <v>0.2</v>
      </c>
      <c r="GDH21">
        <v>0</v>
      </c>
      <c r="GDI21">
        <v>0</v>
      </c>
      <c r="GDJ21">
        <v>0</v>
      </c>
      <c r="GDK21">
        <v>0</v>
      </c>
      <c r="GDL21">
        <v>0</v>
      </c>
      <c r="GDM21">
        <v>0</v>
      </c>
      <c r="GDN21">
        <v>0</v>
      </c>
      <c r="GDO21">
        <v>0</v>
      </c>
      <c r="GDP21">
        <v>0.2</v>
      </c>
      <c r="GDQ21">
        <v>0</v>
      </c>
      <c r="GDR21">
        <v>0.2</v>
      </c>
      <c r="GDS21">
        <v>0.2</v>
      </c>
      <c r="GDT21">
        <v>0.2</v>
      </c>
      <c r="GDU21">
        <v>0</v>
      </c>
      <c r="GDV21">
        <v>0</v>
      </c>
      <c r="GDW21">
        <v>0</v>
      </c>
      <c r="GDX21">
        <v>0</v>
      </c>
      <c r="GDY21">
        <v>0.2</v>
      </c>
      <c r="GDZ21">
        <v>0.2</v>
      </c>
      <c r="GEA21">
        <v>0</v>
      </c>
      <c r="GEB21">
        <v>0.2</v>
      </c>
      <c r="GEC21">
        <v>0</v>
      </c>
      <c r="GED21">
        <v>0.2</v>
      </c>
      <c r="GEE21">
        <v>0.2</v>
      </c>
      <c r="GEF21">
        <v>0.2</v>
      </c>
      <c r="GEG21">
        <v>0.2</v>
      </c>
      <c r="GEH21">
        <v>0.2</v>
      </c>
      <c r="GEI21">
        <v>0</v>
      </c>
      <c r="GEJ21">
        <v>0</v>
      </c>
      <c r="GEK21">
        <v>0.2</v>
      </c>
      <c r="GEL21">
        <v>0.2</v>
      </c>
      <c r="GEM21">
        <v>0.2</v>
      </c>
      <c r="GEN21">
        <v>0</v>
      </c>
      <c r="GEO21">
        <v>0</v>
      </c>
      <c r="GEP21">
        <v>0.2</v>
      </c>
      <c r="GEQ21">
        <v>0</v>
      </c>
      <c r="GER21">
        <v>0</v>
      </c>
      <c r="GES21">
        <v>0</v>
      </c>
      <c r="GET21">
        <v>0</v>
      </c>
      <c r="GEU21">
        <v>0.2</v>
      </c>
      <c r="GEV21">
        <v>0.2</v>
      </c>
      <c r="GEW21">
        <v>0</v>
      </c>
      <c r="GEX21">
        <v>0.2</v>
      </c>
      <c r="GEY21">
        <v>0</v>
      </c>
      <c r="GEZ21">
        <v>0.2</v>
      </c>
      <c r="GFA21">
        <v>0.2</v>
      </c>
      <c r="GFB21">
        <v>0.2</v>
      </c>
      <c r="GFC21">
        <v>0</v>
      </c>
      <c r="GFD21">
        <v>0.2</v>
      </c>
      <c r="GFE21">
        <v>0.2</v>
      </c>
      <c r="GFF21">
        <v>0.2</v>
      </c>
      <c r="GFG21">
        <v>0</v>
      </c>
      <c r="GFH21">
        <v>0.2</v>
      </c>
      <c r="GFI21">
        <v>0.2</v>
      </c>
      <c r="GFJ21">
        <v>0</v>
      </c>
      <c r="GFK21">
        <v>0</v>
      </c>
      <c r="GFL21">
        <v>0.2</v>
      </c>
      <c r="GFM21">
        <v>0</v>
      </c>
      <c r="GFN21">
        <v>0.2</v>
      </c>
      <c r="GFO21">
        <v>0.2</v>
      </c>
      <c r="GFP21">
        <v>0</v>
      </c>
      <c r="GFQ21">
        <v>0.2</v>
      </c>
      <c r="GFR21">
        <v>0</v>
      </c>
      <c r="GFS21">
        <v>0</v>
      </c>
      <c r="GFT21">
        <v>0</v>
      </c>
      <c r="GFU21">
        <v>0</v>
      </c>
      <c r="GFV21">
        <v>0.2</v>
      </c>
      <c r="GFW21">
        <v>0</v>
      </c>
      <c r="GFX21">
        <v>0</v>
      </c>
      <c r="GFY21">
        <v>0.2</v>
      </c>
      <c r="GFZ21">
        <v>0.2</v>
      </c>
      <c r="GGA21">
        <v>0.2</v>
      </c>
      <c r="GGB21">
        <v>0.2</v>
      </c>
      <c r="GGC21">
        <v>0</v>
      </c>
      <c r="GGD21">
        <v>0</v>
      </c>
      <c r="GGE21">
        <v>0.2</v>
      </c>
      <c r="GGF21">
        <v>0.2</v>
      </c>
      <c r="GGG21">
        <v>0</v>
      </c>
      <c r="GGH21">
        <v>0.2</v>
      </c>
      <c r="GGI21">
        <v>0</v>
      </c>
      <c r="GGJ21">
        <v>0</v>
      </c>
      <c r="GGK21">
        <v>0.2</v>
      </c>
      <c r="GGL21">
        <v>0</v>
      </c>
      <c r="GGM21">
        <v>0.2</v>
      </c>
      <c r="GGN21">
        <v>0.2</v>
      </c>
      <c r="GGO21">
        <v>0</v>
      </c>
      <c r="GGP21">
        <v>0</v>
      </c>
      <c r="GGQ21">
        <v>0.2</v>
      </c>
      <c r="GGR21">
        <v>0.2</v>
      </c>
      <c r="GGS21">
        <v>0.2</v>
      </c>
      <c r="GGT21">
        <v>0</v>
      </c>
      <c r="GGU21">
        <v>0</v>
      </c>
      <c r="GGV21">
        <v>0.2</v>
      </c>
      <c r="GGW21">
        <v>0</v>
      </c>
      <c r="GGX21">
        <v>0.2</v>
      </c>
      <c r="GGY21">
        <v>0.2</v>
      </c>
      <c r="GGZ21">
        <v>0.2</v>
      </c>
      <c r="GHA21">
        <v>0.2</v>
      </c>
      <c r="GHB21">
        <v>0</v>
      </c>
      <c r="GHC21">
        <v>0.2</v>
      </c>
      <c r="GHD21">
        <v>0</v>
      </c>
      <c r="GHE21">
        <v>0</v>
      </c>
      <c r="GHF21">
        <v>0</v>
      </c>
      <c r="GHG21">
        <v>0.2</v>
      </c>
      <c r="GHH21">
        <v>0</v>
      </c>
      <c r="GHI21">
        <v>0</v>
      </c>
      <c r="GHJ21">
        <v>0.2</v>
      </c>
      <c r="GHK21">
        <v>0.2</v>
      </c>
      <c r="GHL21">
        <v>0</v>
      </c>
      <c r="GHM21">
        <v>0</v>
      </c>
      <c r="GHN21">
        <v>0</v>
      </c>
      <c r="GHO21">
        <v>0.2</v>
      </c>
      <c r="GHP21">
        <v>0.2</v>
      </c>
      <c r="GHQ21">
        <v>0</v>
      </c>
      <c r="GHR21">
        <v>0</v>
      </c>
      <c r="GHS21">
        <v>0.2</v>
      </c>
      <c r="GHT21">
        <v>0</v>
      </c>
      <c r="GHU21">
        <v>0.2</v>
      </c>
      <c r="GHV21">
        <v>0</v>
      </c>
      <c r="GHW21">
        <v>0.2</v>
      </c>
      <c r="GHX21">
        <v>0.2</v>
      </c>
      <c r="GHY21">
        <v>0</v>
      </c>
      <c r="GHZ21">
        <v>0</v>
      </c>
      <c r="GIA21">
        <v>0</v>
      </c>
      <c r="GIB21">
        <v>0.2</v>
      </c>
      <c r="GIC21">
        <v>0.2</v>
      </c>
      <c r="GID21">
        <v>0</v>
      </c>
      <c r="GIE21">
        <v>0</v>
      </c>
      <c r="GIF21">
        <v>0.2</v>
      </c>
      <c r="GIG21">
        <v>0.2</v>
      </c>
      <c r="GIH21">
        <v>0.2</v>
      </c>
      <c r="GII21">
        <v>0</v>
      </c>
      <c r="GIJ21">
        <v>0.2</v>
      </c>
      <c r="GIK21">
        <v>0</v>
      </c>
      <c r="GIL21">
        <v>0.2</v>
      </c>
      <c r="GIM21">
        <v>0.2</v>
      </c>
      <c r="GIN21">
        <v>0.2</v>
      </c>
      <c r="GIO21">
        <v>0.2</v>
      </c>
      <c r="GIP21">
        <v>0</v>
      </c>
      <c r="GIQ21">
        <v>0.2</v>
      </c>
      <c r="GIR21">
        <v>0.2</v>
      </c>
      <c r="GIS21">
        <v>0</v>
      </c>
      <c r="GIT21">
        <v>0</v>
      </c>
      <c r="GIU21">
        <v>0.2</v>
      </c>
      <c r="GIV21">
        <v>0</v>
      </c>
      <c r="GIW21">
        <v>0.2</v>
      </c>
      <c r="GIX21">
        <v>0.2</v>
      </c>
      <c r="GIY21">
        <v>0</v>
      </c>
      <c r="GIZ21">
        <v>0</v>
      </c>
      <c r="GJA21">
        <v>0.2</v>
      </c>
      <c r="GJB21">
        <v>0.2</v>
      </c>
      <c r="GJC21">
        <v>0.2</v>
      </c>
      <c r="GJD21">
        <v>0</v>
      </c>
      <c r="GJE21">
        <v>0</v>
      </c>
      <c r="GJF21">
        <v>0.2</v>
      </c>
      <c r="GJG21">
        <v>0.2</v>
      </c>
      <c r="GJH21">
        <v>0</v>
      </c>
      <c r="GJI21">
        <v>0</v>
      </c>
      <c r="GJJ21">
        <v>0</v>
      </c>
      <c r="GJK21">
        <v>0.2</v>
      </c>
      <c r="GJL21">
        <v>0</v>
      </c>
    </row>
    <row r="22" spans="2:5004">
      <c r="B22">
        <f t="shared" si="1"/>
        <v>13</v>
      </c>
      <c r="C22" s="2">
        <v>-0.1</v>
      </c>
      <c r="DA22">
        <v>0.2</v>
      </c>
      <c r="DB22">
        <v>0</v>
      </c>
      <c r="DC22">
        <v>0</v>
      </c>
      <c r="DD22">
        <v>0</v>
      </c>
      <c r="DE22">
        <v>0.2</v>
      </c>
      <c r="DF22">
        <v>0</v>
      </c>
      <c r="DG22">
        <v>0.2</v>
      </c>
      <c r="DH22">
        <v>0.2</v>
      </c>
      <c r="DI22">
        <v>0.2</v>
      </c>
      <c r="DJ22">
        <v>0.2</v>
      </c>
      <c r="DK22">
        <v>0.2</v>
      </c>
      <c r="DL22">
        <v>0.2</v>
      </c>
      <c r="DM22">
        <v>0.2</v>
      </c>
      <c r="DN22">
        <v>0</v>
      </c>
      <c r="DO22">
        <v>0.2</v>
      </c>
      <c r="DP22">
        <v>0</v>
      </c>
      <c r="DQ22">
        <v>0.2</v>
      </c>
      <c r="DR22">
        <v>0.2</v>
      </c>
      <c r="DS22">
        <v>0</v>
      </c>
      <c r="DT22">
        <v>0.2</v>
      </c>
      <c r="DU22">
        <v>0.2</v>
      </c>
      <c r="DV22">
        <v>0.2</v>
      </c>
      <c r="DW22">
        <v>0.2</v>
      </c>
      <c r="DX22">
        <v>0.2</v>
      </c>
      <c r="DY22">
        <v>0</v>
      </c>
      <c r="DZ22">
        <v>0</v>
      </c>
      <c r="EA22">
        <v>0</v>
      </c>
      <c r="EB22">
        <v>0.2</v>
      </c>
      <c r="EC22">
        <v>0</v>
      </c>
      <c r="ED22">
        <v>0</v>
      </c>
      <c r="EE22">
        <v>0</v>
      </c>
      <c r="EF22">
        <v>0.2</v>
      </c>
      <c r="EG22">
        <v>0.2</v>
      </c>
      <c r="EH22">
        <v>0.2</v>
      </c>
      <c r="EI22">
        <v>0.2</v>
      </c>
      <c r="EJ22">
        <v>0</v>
      </c>
      <c r="EK22">
        <v>0.2</v>
      </c>
      <c r="EL22">
        <v>0.2</v>
      </c>
      <c r="EM22">
        <v>0.2</v>
      </c>
      <c r="EN22">
        <v>0</v>
      </c>
      <c r="EO22">
        <v>0.2</v>
      </c>
      <c r="EP22">
        <v>0.2</v>
      </c>
      <c r="EQ22">
        <v>0.2</v>
      </c>
      <c r="ER22">
        <v>0.2</v>
      </c>
      <c r="ES22">
        <v>0.2</v>
      </c>
      <c r="ET22">
        <v>0.2</v>
      </c>
      <c r="EU22">
        <v>0.2</v>
      </c>
      <c r="EV22">
        <v>0.2</v>
      </c>
      <c r="EW22">
        <v>0.2</v>
      </c>
      <c r="EX22">
        <v>0.2</v>
      </c>
      <c r="EY22">
        <v>0</v>
      </c>
      <c r="EZ22">
        <v>0</v>
      </c>
      <c r="FA22">
        <v>0.2</v>
      </c>
      <c r="FB22">
        <v>0</v>
      </c>
      <c r="FC22">
        <v>0</v>
      </c>
      <c r="FD22">
        <v>0</v>
      </c>
      <c r="FE22">
        <v>0</v>
      </c>
      <c r="FF22">
        <v>0.2</v>
      </c>
      <c r="FG22">
        <v>0</v>
      </c>
      <c r="FH22">
        <v>0</v>
      </c>
      <c r="FI22">
        <v>0</v>
      </c>
      <c r="FJ22">
        <v>0.2</v>
      </c>
      <c r="FK22">
        <v>0.2</v>
      </c>
      <c r="FL22">
        <v>0</v>
      </c>
      <c r="FM22">
        <v>0.2</v>
      </c>
      <c r="FN22">
        <v>0.2</v>
      </c>
      <c r="FO22">
        <v>0.2</v>
      </c>
      <c r="FP22">
        <v>0</v>
      </c>
      <c r="FQ22">
        <v>0.2</v>
      </c>
      <c r="FR22">
        <v>0</v>
      </c>
      <c r="FS22">
        <v>0</v>
      </c>
      <c r="FT22">
        <v>0.2</v>
      </c>
      <c r="FU22">
        <v>0</v>
      </c>
      <c r="FV22">
        <v>0.2</v>
      </c>
      <c r="FW22">
        <v>0</v>
      </c>
      <c r="FX22">
        <v>0.2</v>
      </c>
      <c r="FY22">
        <v>0.2</v>
      </c>
      <c r="FZ22">
        <v>0.2</v>
      </c>
      <c r="GA22">
        <v>0.2</v>
      </c>
      <c r="GB22">
        <v>0</v>
      </c>
      <c r="GC22">
        <v>0.2</v>
      </c>
      <c r="GD22">
        <v>0.2</v>
      </c>
      <c r="GE22">
        <v>0.2</v>
      </c>
      <c r="GF22">
        <v>0.2</v>
      </c>
      <c r="GG22">
        <v>0.2</v>
      </c>
      <c r="GH22">
        <v>0</v>
      </c>
      <c r="GI22">
        <v>0.2</v>
      </c>
      <c r="GJ22">
        <v>0.2</v>
      </c>
      <c r="GK22">
        <v>0</v>
      </c>
      <c r="GL22">
        <v>0</v>
      </c>
      <c r="GM22">
        <v>0</v>
      </c>
      <c r="GN22">
        <v>0</v>
      </c>
      <c r="GO22">
        <v>0.2</v>
      </c>
      <c r="GP22">
        <v>0.2</v>
      </c>
      <c r="GQ22">
        <v>0</v>
      </c>
      <c r="GR22">
        <v>0.2</v>
      </c>
      <c r="GS22">
        <v>0</v>
      </c>
      <c r="GT22">
        <v>0.2</v>
      </c>
      <c r="GU22">
        <v>0.2</v>
      </c>
      <c r="GV22">
        <v>0</v>
      </c>
      <c r="GW22">
        <v>0.2</v>
      </c>
      <c r="GX22">
        <v>0.2</v>
      </c>
      <c r="GY22">
        <v>0.2</v>
      </c>
      <c r="GZ22">
        <v>0</v>
      </c>
      <c r="HA22">
        <v>0</v>
      </c>
      <c r="HB22">
        <v>0.2</v>
      </c>
      <c r="HC22">
        <v>0.2</v>
      </c>
      <c r="HD22">
        <v>0.2</v>
      </c>
      <c r="HE22">
        <v>0</v>
      </c>
      <c r="HF22">
        <v>0</v>
      </c>
      <c r="HG22">
        <v>0</v>
      </c>
      <c r="HH22">
        <v>0</v>
      </c>
      <c r="HI22">
        <v>0.2</v>
      </c>
      <c r="HJ22">
        <v>0.2</v>
      </c>
      <c r="HK22">
        <v>0.2</v>
      </c>
      <c r="HL22">
        <v>0.2</v>
      </c>
      <c r="HM22">
        <v>0</v>
      </c>
      <c r="HN22">
        <v>0</v>
      </c>
      <c r="HO22">
        <v>0.2</v>
      </c>
      <c r="HP22">
        <v>0.2</v>
      </c>
      <c r="HQ22">
        <v>0.2</v>
      </c>
      <c r="HR22">
        <v>0.2</v>
      </c>
      <c r="HS22">
        <v>0.2</v>
      </c>
      <c r="HT22">
        <v>0.2</v>
      </c>
      <c r="HU22">
        <v>0</v>
      </c>
      <c r="HV22">
        <v>0.2</v>
      </c>
      <c r="HW22">
        <v>0</v>
      </c>
      <c r="HX22">
        <v>0.2</v>
      </c>
      <c r="HY22">
        <v>0</v>
      </c>
      <c r="HZ22">
        <v>0.2</v>
      </c>
      <c r="IA22">
        <v>0.2</v>
      </c>
      <c r="IB22">
        <v>0</v>
      </c>
      <c r="IC22">
        <v>0.2</v>
      </c>
      <c r="ID22">
        <v>0</v>
      </c>
      <c r="IE22">
        <v>0</v>
      </c>
      <c r="IF22">
        <v>0</v>
      </c>
      <c r="IG22">
        <v>0.2</v>
      </c>
      <c r="IH22">
        <v>0</v>
      </c>
      <c r="II22">
        <v>0</v>
      </c>
      <c r="IJ22">
        <v>0.2</v>
      </c>
      <c r="IK22">
        <v>0</v>
      </c>
      <c r="IL22">
        <v>0.2</v>
      </c>
      <c r="IM22">
        <v>0</v>
      </c>
      <c r="IN22">
        <v>0</v>
      </c>
      <c r="IO22">
        <v>0.2</v>
      </c>
      <c r="IP22">
        <v>0</v>
      </c>
      <c r="IQ22">
        <v>0</v>
      </c>
      <c r="IR22">
        <v>0.2</v>
      </c>
      <c r="IS22">
        <v>0</v>
      </c>
      <c r="IT22">
        <v>0.2</v>
      </c>
      <c r="IU22">
        <v>0</v>
      </c>
      <c r="IV22">
        <v>0.2</v>
      </c>
      <c r="IW22">
        <v>0</v>
      </c>
      <c r="IX22">
        <v>0.2</v>
      </c>
      <c r="IY22">
        <v>0.2</v>
      </c>
      <c r="IZ22">
        <v>0.2</v>
      </c>
      <c r="JA22">
        <v>0.2</v>
      </c>
      <c r="JB22">
        <v>0</v>
      </c>
      <c r="JC22">
        <v>0</v>
      </c>
      <c r="JD22">
        <v>0.2</v>
      </c>
      <c r="JE22">
        <v>0.2</v>
      </c>
      <c r="JF22">
        <v>0</v>
      </c>
      <c r="JG22">
        <v>0.2</v>
      </c>
      <c r="JH22">
        <v>0</v>
      </c>
      <c r="JI22">
        <v>0</v>
      </c>
      <c r="JJ22">
        <v>0</v>
      </c>
      <c r="JK22">
        <v>0.2</v>
      </c>
      <c r="JL22">
        <v>0.2</v>
      </c>
      <c r="JM22">
        <v>0</v>
      </c>
      <c r="JN22">
        <v>0.2</v>
      </c>
      <c r="JO22">
        <v>0.2</v>
      </c>
      <c r="JP22">
        <v>0.2</v>
      </c>
      <c r="JQ22">
        <v>0.2</v>
      </c>
      <c r="JR22">
        <v>0</v>
      </c>
      <c r="JS22">
        <v>0.2</v>
      </c>
      <c r="JT22">
        <v>0.2</v>
      </c>
      <c r="JU22">
        <v>0</v>
      </c>
      <c r="JV22">
        <v>0.2</v>
      </c>
      <c r="JW22">
        <v>0</v>
      </c>
      <c r="JX22">
        <v>0.2</v>
      </c>
      <c r="JY22">
        <v>0.2</v>
      </c>
      <c r="JZ22">
        <v>0</v>
      </c>
      <c r="KA22">
        <v>0.2</v>
      </c>
      <c r="KB22">
        <v>0</v>
      </c>
      <c r="KC22">
        <v>0.2</v>
      </c>
      <c r="KD22">
        <v>0.2</v>
      </c>
      <c r="KE22">
        <v>0.2</v>
      </c>
      <c r="KF22">
        <v>0.2</v>
      </c>
      <c r="KG22">
        <v>0.2</v>
      </c>
      <c r="KH22">
        <v>0.2</v>
      </c>
      <c r="KI22">
        <v>0.2</v>
      </c>
      <c r="KJ22">
        <v>0.2</v>
      </c>
      <c r="KK22">
        <v>0.2</v>
      </c>
      <c r="KL22">
        <v>0</v>
      </c>
      <c r="KM22">
        <v>0.2</v>
      </c>
      <c r="KN22">
        <v>0.2</v>
      </c>
      <c r="KO22">
        <v>0</v>
      </c>
      <c r="KP22">
        <v>0.2</v>
      </c>
      <c r="KQ22">
        <v>0.2</v>
      </c>
      <c r="KR22">
        <v>0</v>
      </c>
      <c r="KS22">
        <v>0</v>
      </c>
      <c r="KT22">
        <v>0.2</v>
      </c>
      <c r="KU22">
        <v>0.2</v>
      </c>
      <c r="KV22">
        <v>0</v>
      </c>
      <c r="KW22">
        <v>0</v>
      </c>
      <c r="KX22">
        <v>0.2</v>
      </c>
      <c r="KY22">
        <v>0</v>
      </c>
      <c r="KZ22">
        <v>0.2</v>
      </c>
      <c r="LA22">
        <v>0.2</v>
      </c>
      <c r="LB22">
        <v>0.2</v>
      </c>
      <c r="LC22">
        <v>0</v>
      </c>
      <c r="LD22">
        <v>0</v>
      </c>
      <c r="LE22">
        <v>0</v>
      </c>
      <c r="LF22">
        <v>0.2</v>
      </c>
      <c r="LG22">
        <v>0</v>
      </c>
      <c r="LH22">
        <v>0</v>
      </c>
      <c r="LI22">
        <v>0.2</v>
      </c>
      <c r="LJ22">
        <v>0</v>
      </c>
      <c r="LK22">
        <v>0</v>
      </c>
      <c r="LL22">
        <v>0</v>
      </c>
      <c r="LM22">
        <v>0.2</v>
      </c>
      <c r="LN22">
        <v>0</v>
      </c>
      <c r="LO22">
        <v>0.2</v>
      </c>
      <c r="LP22">
        <v>0.2</v>
      </c>
      <c r="LQ22">
        <v>0</v>
      </c>
      <c r="LR22">
        <v>0</v>
      </c>
      <c r="LS22">
        <v>0.2</v>
      </c>
      <c r="LT22">
        <v>0</v>
      </c>
      <c r="LU22">
        <v>0.2</v>
      </c>
      <c r="LV22">
        <v>0.2</v>
      </c>
      <c r="LW22">
        <v>0</v>
      </c>
      <c r="LX22">
        <v>0</v>
      </c>
      <c r="LY22">
        <v>0</v>
      </c>
      <c r="LZ22">
        <v>0.2</v>
      </c>
      <c r="MA22">
        <v>0</v>
      </c>
      <c r="MB22">
        <v>0.2</v>
      </c>
      <c r="MC22">
        <v>0.2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0.2</v>
      </c>
      <c r="MK22">
        <v>0.2</v>
      </c>
      <c r="ML22">
        <v>0</v>
      </c>
      <c r="MM22">
        <v>0.2</v>
      </c>
      <c r="MN22">
        <v>0</v>
      </c>
      <c r="MO22">
        <v>0.2</v>
      </c>
      <c r="MP22">
        <v>0.2</v>
      </c>
      <c r="MQ22">
        <v>0</v>
      </c>
      <c r="MR22">
        <v>0</v>
      </c>
      <c r="MS22">
        <v>0</v>
      </c>
      <c r="MT22">
        <v>0.2</v>
      </c>
      <c r="MU22">
        <v>0</v>
      </c>
      <c r="MV22">
        <v>0.2</v>
      </c>
      <c r="MW22">
        <v>0</v>
      </c>
      <c r="MX22">
        <v>0</v>
      </c>
      <c r="MY22">
        <v>0.2</v>
      </c>
      <c r="MZ22">
        <v>0.2</v>
      </c>
      <c r="NA22">
        <v>0</v>
      </c>
      <c r="NB22">
        <v>0.2</v>
      </c>
      <c r="NC22">
        <v>0.2</v>
      </c>
      <c r="ND22">
        <v>0</v>
      </c>
      <c r="NE22">
        <v>0</v>
      </c>
      <c r="NF22">
        <v>0.2</v>
      </c>
      <c r="NG22">
        <v>0.2</v>
      </c>
      <c r="NH22">
        <v>0</v>
      </c>
      <c r="NI22">
        <v>0</v>
      </c>
      <c r="NJ22">
        <v>0</v>
      </c>
      <c r="NK22">
        <v>0</v>
      </c>
      <c r="NL22">
        <v>0.2</v>
      </c>
      <c r="NM22">
        <v>0.2</v>
      </c>
      <c r="NN22">
        <v>0.2</v>
      </c>
      <c r="NO22">
        <v>0.2</v>
      </c>
      <c r="NP22">
        <v>0.2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0.2</v>
      </c>
      <c r="NW22">
        <v>0</v>
      </c>
      <c r="NX22">
        <v>0.2</v>
      </c>
      <c r="NY22">
        <v>0.2</v>
      </c>
      <c r="NZ22">
        <v>0.2</v>
      </c>
      <c r="OA22">
        <v>0.2</v>
      </c>
      <c r="OB22">
        <v>0.2</v>
      </c>
      <c r="OC22">
        <v>0.2</v>
      </c>
      <c r="OD22">
        <v>0.2</v>
      </c>
      <c r="OE22">
        <v>0</v>
      </c>
      <c r="OF22">
        <v>0</v>
      </c>
      <c r="OG22">
        <v>0.2</v>
      </c>
      <c r="OH22">
        <v>0.2</v>
      </c>
      <c r="OI22">
        <v>0</v>
      </c>
      <c r="OJ22">
        <v>0.2</v>
      </c>
      <c r="OK22">
        <v>0</v>
      </c>
      <c r="OL22">
        <v>0.2</v>
      </c>
      <c r="OM22">
        <v>0.2</v>
      </c>
      <c r="ON22">
        <v>0</v>
      </c>
      <c r="OO22">
        <v>0</v>
      </c>
      <c r="OP22">
        <v>0.2</v>
      </c>
      <c r="OQ22">
        <v>0</v>
      </c>
      <c r="OR22">
        <v>0.2</v>
      </c>
      <c r="OS22">
        <v>0</v>
      </c>
      <c r="OT22">
        <v>0</v>
      </c>
      <c r="OU22">
        <v>0</v>
      </c>
      <c r="OV22">
        <v>0.2</v>
      </c>
      <c r="OW22">
        <v>0.2</v>
      </c>
      <c r="OX22">
        <v>0.2</v>
      </c>
      <c r="OY22">
        <v>0.2</v>
      </c>
      <c r="OZ22">
        <v>0.2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0.2</v>
      </c>
      <c r="PH22">
        <v>0</v>
      </c>
      <c r="PI22">
        <v>0</v>
      </c>
      <c r="PJ22">
        <v>0.2</v>
      </c>
      <c r="PK22">
        <v>0.2</v>
      </c>
      <c r="PL22">
        <v>0.2</v>
      </c>
      <c r="PM22">
        <v>0</v>
      </c>
      <c r="PN22">
        <v>0.2</v>
      </c>
      <c r="PO22">
        <v>0</v>
      </c>
      <c r="PP22">
        <v>0.2</v>
      </c>
      <c r="PQ22">
        <v>0.2</v>
      </c>
      <c r="PR22">
        <v>0</v>
      </c>
      <c r="PS22">
        <v>0.2</v>
      </c>
      <c r="PT22">
        <v>0</v>
      </c>
      <c r="PU22">
        <v>0</v>
      </c>
      <c r="PV22">
        <v>0</v>
      </c>
      <c r="PW22">
        <v>0</v>
      </c>
      <c r="PX22">
        <v>0.2</v>
      </c>
      <c r="PY22">
        <v>0.2</v>
      </c>
      <c r="PZ22">
        <v>0</v>
      </c>
      <c r="QA22">
        <v>0.2</v>
      </c>
      <c r="QB22">
        <v>0</v>
      </c>
      <c r="QC22">
        <v>0</v>
      </c>
      <c r="QD22">
        <v>0.2</v>
      </c>
      <c r="QE22">
        <v>0.2</v>
      </c>
      <c r="QF22">
        <v>0.2</v>
      </c>
      <c r="QG22">
        <v>0</v>
      </c>
      <c r="QH22">
        <v>0</v>
      </c>
      <c r="QI22">
        <v>0</v>
      </c>
      <c r="QJ22">
        <v>0.2</v>
      </c>
      <c r="QK22">
        <v>0.2</v>
      </c>
      <c r="QL22">
        <v>0</v>
      </c>
      <c r="QM22">
        <v>0.2</v>
      </c>
      <c r="QN22">
        <v>0.2</v>
      </c>
      <c r="QO22">
        <v>0</v>
      </c>
      <c r="QP22">
        <v>0.2</v>
      </c>
      <c r="QQ22">
        <v>0.2</v>
      </c>
      <c r="QR22">
        <v>0</v>
      </c>
      <c r="QS22">
        <v>0.2</v>
      </c>
      <c r="QT22">
        <v>0.2</v>
      </c>
      <c r="QU22">
        <v>0</v>
      </c>
      <c r="QV22">
        <v>0.2</v>
      </c>
      <c r="QW22">
        <v>0.2</v>
      </c>
      <c r="QX22">
        <v>0</v>
      </c>
      <c r="QY22">
        <v>0</v>
      </c>
      <c r="QZ22">
        <v>0</v>
      </c>
      <c r="RA22">
        <v>0</v>
      </c>
      <c r="RB22">
        <v>0.2</v>
      </c>
      <c r="RC22">
        <v>0.2</v>
      </c>
      <c r="RD22">
        <v>0.2</v>
      </c>
      <c r="RE22">
        <v>0.2</v>
      </c>
      <c r="RF22">
        <v>0</v>
      </c>
      <c r="RG22">
        <v>0.2</v>
      </c>
      <c r="RH22">
        <v>0</v>
      </c>
      <c r="RI22">
        <v>0.2</v>
      </c>
      <c r="RJ22">
        <v>0</v>
      </c>
      <c r="RK22">
        <v>0.2</v>
      </c>
      <c r="RL22">
        <v>0</v>
      </c>
      <c r="RM22">
        <v>0.2</v>
      </c>
      <c r="RN22">
        <v>0</v>
      </c>
      <c r="RO22">
        <v>0.2</v>
      </c>
      <c r="RP22">
        <v>0.2</v>
      </c>
      <c r="RQ22">
        <v>0.2</v>
      </c>
      <c r="RR22">
        <v>0</v>
      </c>
      <c r="RS22">
        <v>0.2</v>
      </c>
      <c r="RT22">
        <v>0</v>
      </c>
      <c r="RU22">
        <v>0.2</v>
      </c>
      <c r="RV22">
        <v>0</v>
      </c>
      <c r="RW22">
        <v>0.2</v>
      </c>
      <c r="RX22">
        <v>0</v>
      </c>
      <c r="RY22">
        <v>0</v>
      </c>
      <c r="RZ22">
        <v>0.2</v>
      </c>
      <c r="SA22">
        <v>0.2</v>
      </c>
      <c r="SB22">
        <v>0</v>
      </c>
      <c r="SC22">
        <v>0</v>
      </c>
      <c r="SD22">
        <v>0.2</v>
      </c>
      <c r="SE22">
        <v>0</v>
      </c>
      <c r="SF22">
        <v>0.2</v>
      </c>
      <c r="SG22">
        <v>0</v>
      </c>
      <c r="SH22">
        <v>0.2</v>
      </c>
      <c r="SI22">
        <v>0</v>
      </c>
      <c r="SJ22">
        <v>0</v>
      </c>
      <c r="SK22">
        <v>0.2</v>
      </c>
      <c r="SL22">
        <v>0.2</v>
      </c>
      <c r="SM22">
        <v>0.2</v>
      </c>
      <c r="SN22">
        <v>0.2</v>
      </c>
      <c r="SO22">
        <v>0.2</v>
      </c>
      <c r="SP22">
        <v>0.2</v>
      </c>
      <c r="SQ22">
        <v>0.2</v>
      </c>
      <c r="SR22">
        <v>0.2</v>
      </c>
      <c r="SS22">
        <v>0.2</v>
      </c>
      <c r="ST22">
        <v>0.2</v>
      </c>
      <c r="SU22">
        <v>0.2</v>
      </c>
      <c r="SV22">
        <v>0.2</v>
      </c>
      <c r="SW22">
        <v>0.2</v>
      </c>
      <c r="SX22">
        <v>0.2</v>
      </c>
      <c r="SY22">
        <v>0</v>
      </c>
      <c r="SZ22">
        <v>0</v>
      </c>
      <c r="TA22">
        <v>0</v>
      </c>
      <c r="TB22">
        <v>0.2</v>
      </c>
      <c r="TC22">
        <v>0</v>
      </c>
      <c r="TD22">
        <v>0</v>
      </c>
      <c r="TE22">
        <v>0.2</v>
      </c>
      <c r="TF22">
        <v>0.2</v>
      </c>
      <c r="TG22">
        <v>0.2</v>
      </c>
      <c r="TH22">
        <v>0</v>
      </c>
      <c r="TI22">
        <v>0</v>
      </c>
      <c r="TJ22">
        <v>0.2</v>
      </c>
      <c r="TK22">
        <v>0.2</v>
      </c>
      <c r="TL22">
        <v>0</v>
      </c>
      <c r="TM22">
        <v>0</v>
      </c>
      <c r="TN22">
        <v>0</v>
      </c>
      <c r="TO22">
        <v>0</v>
      </c>
      <c r="TP22">
        <v>0.2</v>
      </c>
      <c r="TQ22">
        <v>0</v>
      </c>
      <c r="TR22">
        <v>0.2</v>
      </c>
      <c r="TS22">
        <v>0</v>
      </c>
      <c r="TT22">
        <v>0</v>
      </c>
      <c r="TU22">
        <v>0.2</v>
      </c>
      <c r="TV22">
        <v>0.2</v>
      </c>
      <c r="TW22">
        <v>0</v>
      </c>
      <c r="TX22">
        <v>0.2</v>
      </c>
      <c r="TY22">
        <v>0.2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0.2</v>
      </c>
      <c r="UM22">
        <v>0.2</v>
      </c>
      <c r="UN22">
        <v>0.2</v>
      </c>
      <c r="UO22">
        <v>0</v>
      </c>
      <c r="UP22">
        <v>0</v>
      </c>
      <c r="UQ22">
        <v>0.2</v>
      </c>
      <c r="UR22">
        <v>0</v>
      </c>
      <c r="US22">
        <v>0</v>
      </c>
      <c r="UT22">
        <v>0.2</v>
      </c>
      <c r="UU22">
        <v>0.2</v>
      </c>
      <c r="UV22">
        <v>0</v>
      </c>
      <c r="UW22">
        <v>0</v>
      </c>
      <c r="UX22">
        <v>0.2</v>
      </c>
      <c r="UY22">
        <v>0</v>
      </c>
      <c r="UZ22">
        <v>0</v>
      </c>
      <c r="VA22">
        <v>0</v>
      </c>
      <c r="VB22">
        <v>0.2</v>
      </c>
      <c r="VC22">
        <v>0.2</v>
      </c>
      <c r="VD22">
        <v>0.2</v>
      </c>
      <c r="VE22">
        <v>0.2</v>
      </c>
      <c r="VF22">
        <v>0</v>
      </c>
      <c r="VG22">
        <v>0.2</v>
      </c>
      <c r="VH22">
        <v>0</v>
      </c>
      <c r="VI22">
        <v>0.2</v>
      </c>
      <c r="VJ22">
        <v>0</v>
      </c>
      <c r="VK22">
        <v>0.2</v>
      </c>
      <c r="VL22">
        <v>0.2</v>
      </c>
      <c r="VM22">
        <v>0</v>
      </c>
      <c r="VN22">
        <v>0.2</v>
      </c>
      <c r="VO22">
        <v>0.2</v>
      </c>
      <c r="VP22">
        <v>0.2</v>
      </c>
      <c r="VQ22">
        <v>0</v>
      </c>
      <c r="VR22">
        <v>0.2</v>
      </c>
      <c r="VS22">
        <v>0.2</v>
      </c>
      <c r="VT22">
        <v>0.2</v>
      </c>
      <c r="VU22">
        <v>0</v>
      </c>
      <c r="VV22">
        <v>0.2</v>
      </c>
      <c r="VW22">
        <v>0</v>
      </c>
      <c r="VX22">
        <v>0.2</v>
      </c>
      <c r="VY22">
        <v>0.2</v>
      </c>
      <c r="VZ22">
        <v>0</v>
      </c>
      <c r="WA22">
        <v>0</v>
      </c>
      <c r="WB22">
        <v>0.2</v>
      </c>
      <c r="WC22">
        <v>0</v>
      </c>
      <c r="WD22">
        <v>0.2</v>
      </c>
      <c r="WE22">
        <v>0.2</v>
      </c>
      <c r="WF22">
        <v>0</v>
      </c>
      <c r="WG22">
        <v>0.2</v>
      </c>
      <c r="WH22">
        <v>0.2</v>
      </c>
      <c r="WI22">
        <v>0.2</v>
      </c>
      <c r="WJ22">
        <v>0</v>
      </c>
      <c r="WK22">
        <v>0</v>
      </c>
      <c r="WL22">
        <v>0.2</v>
      </c>
      <c r="WM22">
        <v>0.2</v>
      </c>
      <c r="WN22">
        <v>0.2</v>
      </c>
      <c r="WO22">
        <v>0</v>
      </c>
      <c r="WP22">
        <v>0</v>
      </c>
      <c r="WQ22">
        <v>0.2</v>
      </c>
      <c r="WR22">
        <v>0.2</v>
      </c>
      <c r="WS22">
        <v>0</v>
      </c>
      <c r="WT22">
        <v>0.2</v>
      </c>
      <c r="WU22">
        <v>0</v>
      </c>
      <c r="WV22">
        <v>0</v>
      </c>
      <c r="WW22">
        <v>0.2</v>
      </c>
      <c r="WX22">
        <v>0</v>
      </c>
      <c r="WY22">
        <v>0</v>
      </c>
      <c r="WZ22">
        <v>0.2</v>
      </c>
      <c r="XA22">
        <v>0.2</v>
      </c>
      <c r="XB22">
        <v>0.2</v>
      </c>
      <c r="XC22">
        <v>0.2</v>
      </c>
      <c r="XD22">
        <v>0</v>
      </c>
      <c r="XE22">
        <v>0.2</v>
      </c>
      <c r="XF22">
        <v>0.2</v>
      </c>
      <c r="XG22">
        <v>0</v>
      </c>
      <c r="XH22">
        <v>0.2</v>
      </c>
      <c r="XI22">
        <v>0</v>
      </c>
      <c r="XJ22">
        <v>0.2</v>
      </c>
      <c r="XK22">
        <v>0</v>
      </c>
      <c r="XL22">
        <v>0.2</v>
      </c>
      <c r="XM22">
        <v>0.2</v>
      </c>
      <c r="XN22">
        <v>0.2</v>
      </c>
      <c r="XO22">
        <v>0</v>
      </c>
      <c r="XP22">
        <v>0</v>
      </c>
      <c r="XQ22">
        <v>0</v>
      </c>
      <c r="XR22">
        <v>0</v>
      </c>
      <c r="XS22">
        <v>0.2</v>
      </c>
      <c r="XT22">
        <v>0.2</v>
      </c>
      <c r="XU22">
        <v>0</v>
      </c>
      <c r="XV22">
        <v>0.2</v>
      </c>
      <c r="XW22">
        <v>0.2</v>
      </c>
      <c r="XX22">
        <v>0.2</v>
      </c>
      <c r="XY22">
        <v>0</v>
      </c>
      <c r="XZ22">
        <v>0</v>
      </c>
      <c r="YA22">
        <v>0</v>
      </c>
      <c r="YB22">
        <v>0.2</v>
      </c>
      <c r="YC22">
        <v>0</v>
      </c>
      <c r="YD22">
        <v>0.2</v>
      </c>
      <c r="YE22">
        <v>0.2</v>
      </c>
      <c r="YF22">
        <v>0</v>
      </c>
      <c r="YG22">
        <v>0</v>
      </c>
      <c r="YH22">
        <v>0.2</v>
      </c>
      <c r="YI22">
        <v>0.2</v>
      </c>
      <c r="YJ22">
        <v>0</v>
      </c>
      <c r="YK22">
        <v>0</v>
      </c>
      <c r="YL22">
        <v>0.2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0.2</v>
      </c>
      <c r="YS22">
        <v>0</v>
      </c>
      <c r="YT22">
        <v>0.2</v>
      </c>
      <c r="YU22">
        <v>0.2</v>
      </c>
      <c r="YV22">
        <v>0.2</v>
      </c>
      <c r="YW22">
        <v>0</v>
      </c>
      <c r="YX22">
        <v>0.2</v>
      </c>
      <c r="YY22">
        <v>0.2</v>
      </c>
      <c r="YZ22">
        <v>0</v>
      </c>
      <c r="ZA22">
        <v>0.2</v>
      </c>
      <c r="ZB22">
        <v>0.2</v>
      </c>
      <c r="ZC22">
        <v>0.2</v>
      </c>
      <c r="ZD22">
        <v>0</v>
      </c>
      <c r="ZE22">
        <v>0</v>
      </c>
      <c r="ZF22">
        <v>0</v>
      </c>
      <c r="ZG22">
        <v>0.2</v>
      </c>
      <c r="ZH22">
        <v>0</v>
      </c>
      <c r="ZI22">
        <v>0.2</v>
      </c>
      <c r="ZJ22">
        <v>0</v>
      </c>
      <c r="ZK22">
        <v>0</v>
      </c>
      <c r="ZL22">
        <v>0</v>
      </c>
      <c r="ZM22">
        <v>0.2</v>
      </c>
      <c r="ZN22">
        <v>0</v>
      </c>
      <c r="ZO22">
        <v>0</v>
      </c>
      <c r="ZP22">
        <v>0.2</v>
      </c>
      <c r="ZQ22">
        <v>0</v>
      </c>
      <c r="ZR22">
        <v>0.2</v>
      </c>
      <c r="ZS22">
        <v>0</v>
      </c>
      <c r="ZT22">
        <v>0.2</v>
      </c>
      <c r="ZU22">
        <v>0.2</v>
      </c>
      <c r="ZV22">
        <v>0</v>
      </c>
      <c r="ZW22">
        <v>0</v>
      </c>
      <c r="ZX22">
        <v>0</v>
      </c>
      <c r="ZY22">
        <v>0.2</v>
      </c>
      <c r="ZZ22">
        <v>0.2</v>
      </c>
      <c r="AAA22">
        <v>0</v>
      </c>
      <c r="AAB22">
        <v>0.2</v>
      </c>
      <c r="AAC22">
        <v>0.2</v>
      </c>
      <c r="AAD22">
        <v>0</v>
      </c>
      <c r="AAE22">
        <v>0</v>
      </c>
      <c r="AAF22">
        <v>0.2</v>
      </c>
      <c r="AAG22">
        <v>0</v>
      </c>
      <c r="AAH22">
        <v>0</v>
      </c>
      <c r="AAI22">
        <v>0.2</v>
      </c>
      <c r="AAJ22">
        <v>0.2</v>
      </c>
      <c r="AAK22">
        <v>0</v>
      </c>
      <c r="AAL22">
        <v>0.2</v>
      </c>
      <c r="AAM22">
        <v>0.2</v>
      </c>
      <c r="AAN22">
        <v>0</v>
      </c>
      <c r="AAO22">
        <v>0</v>
      </c>
      <c r="AAP22">
        <v>0.2</v>
      </c>
      <c r="AAQ22">
        <v>0</v>
      </c>
      <c r="AAR22">
        <v>0</v>
      </c>
      <c r="AAS22">
        <v>0.2</v>
      </c>
      <c r="AAT22">
        <v>0.2</v>
      </c>
      <c r="AAU22">
        <v>0.2</v>
      </c>
      <c r="AAV22">
        <v>0.2</v>
      </c>
      <c r="AAW22">
        <v>0</v>
      </c>
      <c r="AAX22">
        <v>0</v>
      </c>
      <c r="AAY22">
        <v>0.2</v>
      </c>
      <c r="AAZ22">
        <v>0</v>
      </c>
      <c r="ABA22">
        <v>0</v>
      </c>
      <c r="ABB22">
        <v>0</v>
      </c>
      <c r="ABC22">
        <v>0</v>
      </c>
      <c r="ABD22">
        <v>0.2</v>
      </c>
      <c r="ABE22">
        <v>0</v>
      </c>
      <c r="ABF22">
        <v>0</v>
      </c>
      <c r="ABG22">
        <v>0.2</v>
      </c>
      <c r="ABH22">
        <v>0</v>
      </c>
      <c r="ABI22">
        <v>0</v>
      </c>
      <c r="ABJ22">
        <v>0</v>
      </c>
      <c r="ABK22">
        <v>0</v>
      </c>
      <c r="ABL22">
        <v>0.2</v>
      </c>
      <c r="ABM22">
        <v>0</v>
      </c>
      <c r="ABN22">
        <v>0.2</v>
      </c>
      <c r="ABO22">
        <v>0.2</v>
      </c>
      <c r="ABP22">
        <v>0.2</v>
      </c>
      <c r="ABQ22">
        <v>0.2</v>
      </c>
      <c r="ABR22">
        <v>0.2</v>
      </c>
      <c r="ABS22">
        <v>0.2</v>
      </c>
      <c r="ABT22">
        <v>0.2</v>
      </c>
      <c r="ABU22">
        <v>0</v>
      </c>
      <c r="ABV22">
        <v>0.2</v>
      </c>
      <c r="ABW22">
        <v>0.2</v>
      </c>
      <c r="ABX22">
        <v>0.2</v>
      </c>
      <c r="ABY22">
        <v>0</v>
      </c>
      <c r="ABZ22">
        <v>0.2</v>
      </c>
      <c r="ACA22">
        <v>0.2</v>
      </c>
      <c r="ACB22">
        <v>0</v>
      </c>
      <c r="ACC22">
        <v>0.2</v>
      </c>
      <c r="ACD22">
        <v>0</v>
      </c>
      <c r="ACE22">
        <v>0</v>
      </c>
      <c r="ACF22">
        <v>0.2</v>
      </c>
      <c r="ACG22">
        <v>0.2</v>
      </c>
      <c r="ACH22">
        <v>0.2</v>
      </c>
      <c r="ACI22">
        <v>0</v>
      </c>
      <c r="ACJ22">
        <v>0</v>
      </c>
      <c r="ACK22">
        <v>0.2</v>
      </c>
      <c r="ACL22">
        <v>0</v>
      </c>
      <c r="ACM22">
        <v>0.2</v>
      </c>
      <c r="ACN22">
        <v>0.2</v>
      </c>
      <c r="ACO22">
        <v>0.2</v>
      </c>
      <c r="ACP22">
        <v>0</v>
      </c>
      <c r="ACQ22">
        <v>0</v>
      </c>
      <c r="ACR22">
        <v>0.2</v>
      </c>
      <c r="ACS22">
        <v>0</v>
      </c>
      <c r="ACT22">
        <v>0</v>
      </c>
      <c r="ACU22">
        <v>0.2</v>
      </c>
      <c r="ACV22">
        <v>0.2</v>
      </c>
      <c r="ACW22">
        <v>0</v>
      </c>
      <c r="ACX22">
        <v>0</v>
      </c>
      <c r="ACY22">
        <v>0</v>
      </c>
      <c r="ACZ22">
        <v>0.2</v>
      </c>
      <c r="ADA22">
        <v>0.2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0.2</v>
      </c>
      <c r="ADI22">
        <v>0</v>
      </c>
      <c r="ADJ22">
        <v>0.2</v>
      </c>
      <c r="ADK22">
        <v>0</v>
      </c>
      <c r="ADL22">
        <v>0.2</v>
      </c>
      <c r="ADM22">
        <v>0.2</v>
      </c>
      <c r="ADN22">
        <v>0</v>
      </c>
      <c r="ADO22">
        <v>0</v>
      </c>
      <c r="ADP22">
        <v>0.2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0.2</v>
      </c>
      <c r="ADW22">
        <v>0.2</v>
      </c>
      <c r="ADX22">
        <v>0</v>
      </c>
      <c r="ADY22">
        <v>0.2</v>
      </c>
      <c r="ADZ22">
        <v>0.2</v>
      </c>
      <c r="AEA22">
        <v>0.2</v>
      </c>
      <c r="AEB22">
        <v>0</v>
      </c>
      <c r="AEC22">
        <v>0.2</v>
      </c>
      <c r="AED22">
        <v>0.2</v>
      </c>
      <c r="AEE22">
        <v>0</v>
      </c>
      <c r="AEF22">
        <v>0.2</v>
      </c>
      <c r="AEG22">
        <v>0</v>
      </c>
      <c r="AEH22">
        <v>0</v>
      </c>
      <c r="AEI22">
        <v>0</v>
      </c>
      <c r="AEJ22">
        <v>0</v>
      </c>
      <c r="AEK22">
        <v>0.2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0.2</v>
      </c>
      <c r="AES22">
        <v>0.2</v>
      </c>
      <c r="AET22">
        <v>0</v>
      </c>
      <c r="AEU22">
        <v>0.2</v>
      </c>
      <c r="AEV22">
        <v>0</v>
      </c>
      <c r="AEW22">
        <v>0</v>
      </c>
      <c r="AEX22">
        <v>0.2</v>
      </c>
      <c r="AEY22">
        <v>0</v>
      </c>
      <c r="AEZ22">
        <v>0.2</v>
      </c>
      <c r="AFA22">
        <v>0.2</v>
      </c>
      <c r="AFB22">
        <v>0</v>
      </c>
      <c r="AFC22">
        <v>0.2</v>
      </c>
      <c r="AFD22">
        <v>0.2</v>
      </c>
      <c r="AFE22">
        <v>0.2</v>
      </c>
      <c r="AFF22">
        <v>0</v>
      </c>
      <c r="AFG22">
        <v>0</v>
      </c>
      <c r="AFH22">
        <v>0.2</v>
      </c>
      <c r="AFI22">
        <v>0</v>
      </c>
      <c r="AFJ22">
        <v>0.2</v>
      </c>
      <c r="AFK22">
        <v>0</v>
      </c>
      <c r="AFL22">
        <v>0</v>
      </c>
      <c r="AFM22">
        <v>0.2</v>
      </c>
      <c r="AFN22">
        <v>0</v>
      </c>
      <c r="AFO22">
        <v>0.2</v>
      </c>
      <c r="AFP22">
        <v>0</v>
      </c>
      <c r="AFQ22">
        <v>0.2</v>
      </c>
      <c r="AFR22">
        <v>0.2</v>
      </c>
      <c r="AFS22">
        <v>0.2</v>
      </c>
      <c r="AFT22">
        <v>0</v>
      </c>
      <c r="AFU22">
        <v>0</v>
      </c>
      <c r="AFV22">
        <v>0</v>
      </c>
      <c r="AFW22">
        <v>0</v>
      </c>
      <c r="AFX22">
        <v>0.2</v>
      </c>
      <c r="AFY22">
        <v>0.2</v>
      </c>
      <c r="AFZ22">
        <v>0.2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0.2</v>
      </c>
      <c r="AGG22">
        <v>0</v>
      </c>
      <c r="AGH22">
        <v>0</v>
      </c>
      <c r="AGI22">
        <v>0</v>
      </c>
      <c r="AGJ22">
        <v>0.2</v>
      </c>
      <c r="AGK22">
        <v>0</v>
      </c>
      <c r="AGL22">
        <v>0.2</v>
      </c>
      <c r="AGM22">
        <v>0</v>
      </c>
      <c r="AGN22">
        <v>0.2</v>
      </c>
      <c r="AGO22">
        <v>0</v>
      </c>
      <c r="AGP22">
        <v>0.2</v>
      </c>
      <c r="AGQ22">
        <v>0.2</v>
      </c>
      <c r="AGR22">
        <v>0.2</v>
      </c>
      <c r="AGS22">
        <v>0</v>
      </c>
      <c r="AGT22">
        <v>0.2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0.2</v>
      </c>
      <c r="AHB22">
        <v>0</v>
      </c>
      <c r="AHC22">
        <v>0.2</v>
      </c>
      <c r="AHD22">
        <v>0</v>
      </c>
      <c r="AHE22">
        <v>0</v>
      </c>
      <c r="AHF22">
        <v>0</v>
      </c>
      <c r="AHG22">
        <v>0.2</v>
      </c>
      <c r="AHH22">
        <v>0</v>
      </c>
      <c r="AHI22">
        <v>0</v>
      </c>
      <c r="AHJ22">
        <v>0</v>
      </c>
      <c r="AHK22">
        <v>0</v>
      </c>
      <c r="AHL22">
        <v>0.2</v>
      </c>
      <c r="AHM22">
        <v>0.2</v>
      </c>
      <c r="AHN22">
        <v>0</v>
      </c>
      <c r="AHO22">
        <v>0</v>
      </c>
      <c r="AHP22">
        <v>0</v>
      </c>
      <c r="AHQ22">
        <v>0</v>
      </c>
      <c r="AHR22">
        <v>0.2</v>
      </c>
      <c r="AHS22">
        <v>0.2</v>
      </c>
      <c r="AHT22">
        <v>0</v>
      </c>
      <c r="AHU22">
        <v>0.2</v>
      </c>
      <c r="AHV22">
        <v>0</v>
      </c>
      <c r="AHW22">
        <v>0.2</v>
      </c>
      <c r="AHX22">
        <v>0</v>
      </c>
      <c r="AHY22">
        <v>0.2</v>
      </c>
      <c r="AHZ22">
        <v>0</v>
      </c>
      <c r="AIA22">
        <v>0.2</v>
      </c>
      <c r="AIB22">
        <v>0.2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0.2</v>
      </c>
      <c r="AIJ22">
        <v>0</v>
      </c>
      <c r="AIK22">
        <v>0</v>
      </c>
      <c r="AIL22">
        <v>0.2</v>
      </c>
      <c r="AIM22">
        <v>0.2</v>
      </c>
      <c r="AIN22">
        <v>0.2</v>
      </c>
      <c r="AIO22">
        <v>0.2</v>
      </c>
      <c r="AIP22">
        <v>0</v>
      </c>
      <c r="AIQ22">
        <v>0.2</v>
      </c>
      <c r="AIR22">
        <v>0</v>
      </c>
      <c r="AIS22">
        <v>0</v>
      </c>
      <c r="AIT22">
        <v>0.2</v>
      </c>
      <c r="AIU22">
        <v>0.2</v>
      </c>
      <c r="AIV22">
        <v>0</v>
      </c>
      <c r="AIW22">
        <v>0.2</v>
      </c>
      <c r="AIX22">
        <v>0</v>
      </c>
      <c r="AIY22">
        <v>0.2</v>
      </c>
      <c r="AIZ22">
        <v>0.2</v>
      </c>
      <c r="AJA22">
        <v>0</v>
      </c>
      <c r="AJB22">
        <v>0.2</v>
      </c>
      <c r="AJC22">
        <v>0</v>
      </c>
      <c r="AJD22">
        <v>0.2</v>
      </c>
      <c r="AJE22">
        <v>0.2</v>
      </c>
      <c r="AJF22">
        <v>0</v>
      </c>
      <c r="AJG22">
        <v>0.2</v>
      </c>
      <c r="AJH22">
        <v>0.2</v>
      </c>
      <c r="AJI22">
        <v>0</v>
      </c>
      <c r="AJJ22">
        <v>0</v>
      </c>
      <c r="AJK22">
        <v>0.2</v>
      </c>
      <c r="AJL22">
        <v>0</v>
      </c>
      <c r="AJM22">
        <v>0</v>
      </c>
      <c r="AJN22">
        <v>0</v>
      </c>
      <c r="AJO22">
        <v>0.2</v>
      </c>
      <c r="AJP22">
        <v>0</v>
      </c>
      <c r="AJQ22">
        <v>0</v>
      </c>
      <c r="AJR22">
        <v>0</v>
      </c>
      <c r="AJS22">
        <v>0.2</v>
      </c>
      <c r="AJT22">
        <v>0</v>
      </c>
      <c r="AJU22">
        <v>0.2</v>
      </c>
      <c r="AJV22">
        <v>0</v>
      </c>
      <c r="AJW22">
        <v>0.2</v>
      </c>
      <c r="AJX22">
        <v>0</v>
      </c>
      <c r="AJY22">
        <v>0</v>
      </c>
      <c r="AJZ22">
        <v>0.2</v>
      </c>
      <c r="AKA22">
        <v>0.2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0.2</v>
      </c>
      <c r="AKH22">
        <v>0.2</v>
      </c>
      <c r="AKI22">
        <v>0.2</v>
      </c>
      <c r="AKJ22">
        <v>0.2</v>
      </c>
      <c r="AKK22">
        <v>0</v>
      </c>
      <c r="AKL22">
        <v>0</v>
      </c>
      <c r="AKM22">
        <v>0</v>
      </c>
      <c r="AKN22">
        <v>0.2</v>
      </c>
      <c r="AKO22">
        <v>0</v>
      </c>
      <c r="AKP22">
        <v>0.2</v>
      </c>
      <c r="AKQ22">
        <v>0</v>
      </c>
      <c r="AKR22">
        <v>0.2</v>
      </c>
      <c r="AKS22">
        <v>0</v>
      </c>
      <c r="AKT22">
        <v>0</v>
      </c>
      <c r="AKU22">
        <v>0</v>
      </c>
      <c r="AKV22">
        <v>0</v>
      </c>
      <c r="AKW22">
        <v>0.2</v>
      </c>
      <c r="AKX22">
        <v>0</v>
      </c>
      <c r="AKY22">
        <v>0.2</v>
      </c>
      <c r="AKZ22">
        <v>0.2</v>
      </c>
      <c r="ALA22">
        <v>0.2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0.2</v>
      </c>
      <c r="ALJ22">
        <v>0</v>
      </c>
      <c r="ALK22">
        <v>0.2</v>
      </c>
      <c r="ALL22">
        <v>0</v>
      </c>
      <c r="ALM22">
        <v>0.2</v>
      </c>
      <c r="ALN22">
        <v>0</v>
      </c>
      <c r="ALO22">
        <v>0.2</v>
      </c>
      <c r="ALP22">
        <v>0.2</v>
      </c>
      <c r="ALQ22">
        <v>0</v>
      </c>
      <c r="ALR22">
        <v>0</v>
      </c>
      <c r="ALS22">
        <v>0.2</v>
      </c>
      <c r="ALT22">
        <v>0</v>
      </c>
      <c r="ALU22">
        <v>0.2</v>
      </c>
      <c r="ALV22">
        <v>0.2</v>
      </c>
      <c r="ALW22">
        <v>0.2</v>
      </c>
      <c r="ALX22">
        <v>0</v>
      </c>
      <c r="ALY22">
        <v>0.2</v>
      </c>
      <c r="ALZ22">
        <v>0.2</v>
      </c>
      <c r="AMA22">
        <v>0.2</v>
      </c>
      <c r="AMB22">
        <v>0</v>
      </c>
      <c r="AMC22">
        <v>0</v>
      </c>
      <c r="AMD22">
        <v>0.2</v>
      </c>
      <c r="AME22">
        <v>0.2</v>
      </c>
      <c r="AMF22">
        <v>0</v>
      </c>
      <c r="AMG22">
        <v>0.2</v>
      </c>
      <c r="AMH22">
        <v>0</v>
      </c>
      <c r="AMI22">
        <v>0</v>
      </c>
      <c r="AMJ22">
        <v>0</v>
      </c>
      <c r="AMK22">
        <v>0.2</v>
      </c>
      <c r="AML22">
        <v>0.2</v>
      </c>
      <c r="AMM22">
        <v>0</v>
      </c>
      <c r="AMN22">
        <v>0.2</v>
      </c>
      <c r="AMO22">
        <v>0</v>
      </c>
      <c r="AMP22">
        <v>0.2</v>
      </c>
      <c r="AMQ22">
        <v>0.2</v>
      </c>
      <c r="AMR22">
        <v>0</v>
      </c>
      <c r="AMS22">
        <v>0.2</v>
      </c>
      <c r="AMT22">
        <v>0.2</v>
      </c>
      <c r="AMU22">
        <v>0.2</v>
      </c>
      <c r="AMV22">
        <v>0.2</v>
      </c>
      <c r="AMW22">
        <v>0.2</v>
      </c>
      <c r="AMX22">
        <v>0.2</v>
      </c>
      <c r="AMY22">
        <v>0</v>
      </c>
      <c r="AMZ22">
        <v>0.2</v>
      </c>
      <c r="ANA22">
        <v>0</v>
      </c>
      <c r="ANB22">
        <v>0.2</v>
      </c>
      <c r="ANC22">
        <v>0</v>
      </c>
      <c r="AND22">
        <v>0.2</v>
      </c>
      <c r="ANE22">
        <v>0</v>
      </c>
      <c r="ANF22">
        <v>0.2</v>
      </c>
      <c r="ANG22">
        <v>0</v>
      </c>
      <c r="ANH22">
        <v>0</v>
      </c>
      <c r="ANI22">
        <v>0</v>
      </c>
      <c r="ANJ22">
        <v>0.2</v>
      </c>
      <c r="ANK22">
        <v>0</v>
      </c>
      <c r="ANL22">
        <v>0</v>
      </c>
      <c r="ANM22">
        <v>0</v>
      </c>
      <c r="ANN22">
        <v>0.2</v>
      </c>
      <c r="ANO22">
        <v>0.2</v>
      </c>
      <c r="ANP22">
        <v>0</v>
      </c>
      <c r="ANQ22">
        <v>0</v>
      </c>
      <c r="ANR22">
        <v>0.2</v>
      </c>
      <c r="ANS22">
        <v>0</v>
      </c>
      <c r="ANT22">
        <v>0</v>
      </c>
      <c r="ANU22">
        <v>0.2</v>
      </c>
      <c r="ANV22">
        <v>0</v>
      </c>
      <c r="ANW22">
        <v>0.2</v>
      </c>
      <c r="ANX22">
        <v>0.2</v>
      </c>
      <c r="ANY22">
        <v>0</v>
      </c>
      <c r="ANZ22">
        <v>0</v>
      </c>
      <c r="AOA22">
        <v>0.2</v>
      </c>
      <c r="AOB22">
        <v>0.2</v>
      </c>
      <c r="AOC22">
        <v>0</v>
      </c>
      <c r="AOD22">
        <v>0.2</v>
      </c>
      <c r="AOE22">
        <v>0</v>
      </c>
      <c r="AOF22">
        <v>0.2</v>
      </c>
      <c r="AOG22">
        <v>0</v>
      </c>
      <c r="AOH22">
        <v>0.2</v>
      </c>
      <c r="AOI22">
        <v>0.2</v>
      </c>
      <c r="AOJ22">
        <v>0</v>
      </c>
      <c r="AOK22">
        <v>0</v>
      </c>
      <c r="AOL22">
        <v>0.2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0.2</v>
      </c>
      <c r="AOW22">
        <v>0.2</v>
      </c>
      <c r="AOX22">
        <v>0.2</v>
      </c>
      <c r="AOY22">
        <v>0.2</v>
      </c>
      <c r="AOZ22">
        <v>0.2</v>
      </c>
      <c r="APA22">
        <v>0</v>
      </c>
      <c r="APB22">
        <v>0</v>
      </c>
      <c r="APC22">
        <v>0.2</v>
      </c>
      <c r="APD22">
        <v>0.2</v>
      </c>
      <c r="APE22">
        <v>0</v>
      </c>
      <c r="APF22">
        <v>0.2</v>
      </c>
      <c r="APG22">
        <v>0</v>
      </c>
      <c r="APH22">
        <v>0</v>
      </c>
      <c r="API22">
        <v>0.2</v>
      </c>
      <c r="APJ22">
        <v>0.2</v>
      </c>
      <c r="APK22">
        <v>0.2</v>
      </c>
      <c r="APL22">
        <v>0.2</v>
      </c>
      <c r="APM22">
        <v>0.2</v>
      </c>
      <c r="APN22">
        <v>0.2</v>
      </c>
      <c r="APO22">
        <v>0</v>
      </c>
      <c r="APP22">
        <v>0</v>
      </c>
      <c r="APQ22">
        <v>0</v>
      </c>
      <c r="APR22">
        <v>0.2</v>
      </c>
      <c r="APS22">
        <v>0.2</v>
      </c>
      <c r="APT22">
        <v>0</v>
      </c>
      <c r="APU22">
        <v>0</v>
      </c>
      <c r="APV22">
        <v>0</v>
      </c>
      <c r="APW22">
        <v>0</v>
      </c>
      <c r="APX22">
        <v>0.2</v>
      </c>
      <c r="APY22">
        <v>0</v>
      </c>
      <c r="APZ22">
        <v>0</v>
      </c>
      <c r="AQA22">
        <v>0</v>
      </c>
      <c r="AQB22">
        <v>0.2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0.2</v>
      </c>
      <c r="AQJ22">
        <v>0</v>
      </c>
      <c r="AQK22">
        <v>0.2</v>
      </c>
      <c r="AQL22">
        <v>0</v>
      </c>
      <c r="AQM22">
        <v>0</v>
      </c>
      <c r="AQN22">
        <v>0</v>
      </c>
      <c r="AQO22">
        <v>0.2</v>
      </c>
      <c r="AQP22">
        <v>0</v>
      </c>
      <c r="AQQ22">
        <v>0</v>
      </c>
      <c r="AQR22">
        <v>0</v>
      </c>
      <c r="AQS22">
        <v>0.2</v>
      </c>
      <c r="AQT22">
        <v>0</v>
      </c>
      <c r="AQU22">
        <v>0.2</v>
      </c>
      <c r="AQV22">
        <v>0.2</v>
      </c>
      <c r="AQW22">
        <v>0</v>
      </c>
      <c r="AQX22">
        <v>0.2</v>
      </c>
      <c r="AQY22">
        <v>0.2</v>
      </c>
      <c r="AQZ22">
        <v>0.2</v>
      </c>
      <c r="ARA22">
        <v>0.2</v>
      </c>
      <c r="ARB22">
        <v>0</v>
      </c>
      <c r="ARC22">
        <v>0.2</v>
      </c>
      <c r="ARD22">
        <v>0.2</v>
      </c>
      <c r="ARE22">
        <v>0.2</v>
      </c>
      <c r="ARF22">
        <v>0.2</v>
      </c>
      <c r="ARG22">
        <v>0.2</v>
      </c>
      <c r="ARH22">
        <v>0.2</v>
      </c>
      <c r="ARI22">
        <v>0</v>
      </c>
      <c r="ARJ22">
        <v>0.2</v>
      </c>
      <c r="ARK22">
        <v>0.2</v>
      </c>
      <c r="ARL22">
        <v>0</v>
      </c>
      <c r="ARM22">
        <v>0.2</v>
      </c>
      <c r="ARN22">
        <v>0</v>
      </c>
      <c r="ARO22">
        <v>0</v>
      </c>
      <c r="ARP22">
        <v>0</v>
      </c>
      <c r="ARQ22">
        <v>0</v>
      </c>
      <c r="ARR22">
        <v>0.2</v>
      </c>
      <c r="ARS22">
        <v>0.2</v>
      </c>
      <c r="ART22">
        <v>0</v>
      </c>
      <c r="ARU22">
        <v>0.2</v>
      </c>
      <c r="ARV22">
        <v>0</v>
      </c>
      <c r="ARW22">
        <v>0.2</v>
      </c>
      <c r="ARX22">
        <v>0.2</v>
      </c>
      <c r="ARY22">
        <v>0.2</v>
      </c>
      <c r="ARZ22">
        <v>0</v>
      </c>
      <c r="ASA22">
        <v>0</v>
      </c>
      <c r="ASB22">
        <v>0</v>
      </c>
      <c r="ASC22">
        <v>0</v>
      </c>
      <c r="ASD22">
        <v>0.2</v>
      </c>
      <c r="ASE22">
        <v>0.2</v>
      </c>
      <c r="ASF22">
        <v>0</v>
      </c>
      <c r="ASG22">
        <v>0.2</v>
      </c>
      <c r="ASH22">
        <v>0.2</v>
      </c>
      <c r="ASI22">
        <v>0.2</v>
      </c>
      <c r="ASJ22">
        <v>0</v>
      </c>
      <c r="ASK22">
        <v>0</v>
      </c>
      <c r="ASL22">
        <v>0</v>
      </c>
      <c r="ASM22">
        <v>0.2</v>
      </c>
      <c r="ASN22">
        <v>0</v>
      </c>
      <c r="ASO22">
        <v>0.2</v>
      </c>
      <c r="ASP22">
        <v>0</v>
      </c>
      <c r="ASQ22">
        <v>0</v>
      </c>
      <c r="ASR22">
        <v>0.2</v>
      </c>
      <c r="ASS22">
        <v>0</v>
      </c>
      <c r="AST22">
        <v>0.2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0.2</v>
      </c>
      <c r="ATA22">
        <v>0.2</v>
      </c>
      <c r="ATB22">
        <v>0</v>
      </c>
      <c r="ATC22">
        <v>0</v>
      </c>
      <c r="ATD22">
        <v>0.2</v>
      </c>
      <c r="ATE22">
        <v>0</v>
      </c>
      <c r="ATF22">
        <v>0</v>
      </c>
      <c r="ATG22">
        <v>0.2</v>
      </c>
      <c r="ATH22">
        <v>0.2</v>
      </c>
      <c r="ATI22">
        <v>0.2</v>
      </c>
      <c r="ATJ22">
        <v>0.2</v>
      </c>
      <c r="ATK22">
        <v>0</v>
      </c>
      <c r="ATL22">
        <v>0</v>
      </c>
      <c r="ATM22">
        <v>0</v>
      </c>
      <c r="ATN22">
        <v>0.2</v>
      </c>
      <c r="ATO22">
        <v>0</v>
      </c>
      <c r="ATP22">
        <v>0</v>
      </c>
      <c r="ATQ22">
        <v>0</v>
      </c>
      <c r="ATR22">
        <v>0</v>
      </c>
      <c r="ATS22">
        <v>0.2</v>
      </c>
      <c r="ATT22">
        <v>0</v>
      </c>
      <c r="ATU22">
        <v>0</v>
      </c>
      <c r="ATV22">
        <v>0</v>
      </c>
      <c r="ATW22">
        <v>0.2</v>
      </c>
      <c r="ATX22">
        <v>0</v>
      </c>
      <c r="ATY22">
        <v>0.2</v>
      </c>
      <c r="ATZ22">
        <v>0</v>
      </c>
      <c r="AUA22">
        <v>0</v>
      </c>
      <c r="AUB22">
        <v>0</v>
      </c>
      <c r="AUC22">
        <v>0</v>
      </c>
      <c r="AUD22">
        <v>0.2</v>
      </c>
      <c r="AUE22">
        <v>0.2</v>
      </c>
      <c r="AUF22">
        <v>0.2</v>
      </c>
      <c r="AUG22">
        <v>0.2</v>
      </c>
      <c r="AUH22">
        <v>0.2</v>
      </c>
      <c r="AUI22">
        <v>0</v>
      </c>
      <c r="AUJ22">
        <v>0</v>
      </c>
      <c r="AUK22">
        <v>0</v>
      </c>
      <c r="AUL22">
        <v>0.2</v>
      </c>
      <c r="AUM22">
        <v>0</v>
      </c>
      <c r="AUN22">
        <v>0.2</v>
      </c>
      <c r="AUO22">
        <v>0.2</v>
      </c>
      <c r="AUP22">
        <v>0.2</v>
      </c>
      <c r="AUQ22">
        <v>0.2</v>
      </c>
      <c r="AUR22">
        <v>0.2</v>
      </c>
      <c r="AUS22">
        <v>0.2</v>
      </c>
      <c r="AUT22">
        <v>0</v>
      </c>
      <c r="AUU22">
        <v>0</v>
      </c>
      <c r="AUV22">
        <v>0</v>
      </c>
      <c r="AUW22">
        <v>0.2</v>
      </c>
      <c r="AUX22">
        <v>0.2</v>
      </c>
      <c r="AUY22">
        <v>0.2</v>
      </c>
      <c r="AUZ22">
        <v>0</v>
      </c>
      <c r="AVA22">
        <v>0.2</v>
      </c>
      <c r="AVB22">
        <v>0.2</v>
      </c>
      <c r="AVC22">
        <v>0.2</v>
      </c>
      <c r="AVD22">
        <v>0.2</v>
      </c>
      <c r="AVE22">
        <v>0</v>
      </c>
      <c r="AVF22">
        <v>0.2</v>
      </c>
      <c r="AVG22">
        <v>0</v>
      </c>
      <c r="AVH22">
        <v>0.2</v>
      </c>
      <c r="AVI22">
        <v>0</v>
      </c>
      <c r="AVJ22">
        <v>0</v>
      </c>
      <c r="AVK22">
        <v>0</v>
      </c>
      <c r="AVL22">
        <v>0</v>
      </c>
      <c r="AVM22">
        <v>0.2</v>
      </c>
      <c r="AVN22">
        <v>0</v>
      </c>
      <c r="AVO22">
        <v>0.2</v>
      </c>
      <c r="AVP22">
        <v>0.2</v>
      </c>
      <c r="AVQ22">
        <v>0</v>
      </c>
      <c r="AVR22">
        <v>0.2</v>
      </c>
      <c r="AVS22">
        <v>0.2</v>
      </c>
      <c r="AVT22">
        <v>0.2</v>
      </c>
      <c r="AVU22">
        <v>0.2</v>
      </c>
      <c r="AVV22">
        <v>0</v>
      </c>
      <c r="AVW22">
        <v>0.2</v>
      </c>
      <c r="AVX22">
        <v>0.2</v>
      </c>
      <c r="AVY22">
        <v>0.2</v>
      </c>
      <c r="AVZ22">
        <v>0</v>
      </c>
      <c r="AWA22">
        <v>0</v>
      </c>
      <c r="AWB22">
        <v>0</v>
      </c>
      <c r="AWC22">
        <v>0.2</v>
      </c>
      <c r="AWD22">
        <v>0</v>
      </c>
      <c r="AWE22">
        <v>0</v>
      </c>
      <c r="AWF22">
        <v>0</v>
      </c>
      <c r="AWG22">
        <v>0</v>
      </c>
      <c r="AWH22">
        <v>0.2</v>
      </c>
      <c r="AWI22">
        <v>0.2</v>
      </c>
      <c r="AWJ22">
        <v>0.2</v>
      </c>
      <c r="AWK22">
        <v>0</v>
      </c>
      <c r="AWL22">
        <v>0.2</v>
      </c>
      <c r="AWM22">
        <v>0</v>
      </c>
      <c r="AWN22">
        <v>0.2</v>
      </c>
      <c r="AWO22">
        <v>0</v>
      </c>
      <c r="AWP22">
        <v>0.2</v>
      </c>
      <c r="AWQ22">
        <v>0</v>
      </c>
      <c r="AWR22">
        <v>0.2</v>
      </c>
      <c r="AWS22">
        <v>0.2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0.2</v>
      </c>
      <c r="AWZ22">
        <v>0.2</v>
      </c>
      <c r="AXA22">
        <v>0.2</v>
      </c>
      <c r="AXB22">
        <v>0</v>
      </c>
      <c r="AXC22">
        <v>0.2</v>
      </c>
      <c r="AXD22">
        <v>0</v>
      </c>
      <c r="AXE22">
        <v>0</v>
      </c>
      <c r="AXF22">
        <v>0.2</v>
      </c>
      <c r="AXG22">
        <v>0</v>
      </c>
      <c r="AXH22">
        <v>0.2</v>
      </c>
      <c r="AXI22">
        <v>0</v>
      </c>
      <c r="AXJ22">
        <v>0</v>
      </c>
      <c r="AXK22">
        <v>0.2</v>
      </c>
      <c r="AXL22">
        <v>0.2</v>
      </c>
      <c r="AXM22">
        <v>0</v>
      </c>
      <c r="AXN22">
        <v>0.2</v>
      </c>
      <c r="AXO22">
        <v>0</v>
      </c>
      <c r="AXP22">
        <v>0.2</v>
      </c>
      <c r="AXQ22">
        <v>0.2</v>
      </c>
      <c r="AXR22">
        <v>0.2</v>
      </c>
      <c r="AXS22">
        <v>0</v>
      </c>
      <c r="AXT22">
        <v>0</v>
      </c>
      <c r="AXU22">
        <v>0.2</v>
      </c>
      <c r="AXV22">
        <v>0.2</v>
      </c>
      <c r="AXW22">
        <v>0</v>
      </c>
      <c r="AXX22">
        <v>0.2</v>
      </c>
      <c r="AXY22">
        <v>0</v>
      </c>
      <c r="AXZ22">
        <v>0.2</v>
      </c>
      <c r="AYA22">
        <v>0</v>
      </c>
      <c r="AYB22">
        <v>0</v>
      </c>
      <c r="AYC22">
        <v>0</v>
      </c>
      <c r="AYD22">
        <v>0</v>
      </c>
      <c r="AYE22">
        <v>0.2</v>
      </c>
      <c r="AYF22">
        <v>0.2</v>
      </c>
      <c r="AYG22">
        <v>0.2</v>
      </c>
      <c r="AYH22">
        <v>0.2</v>
      </c>
      <c r="AYI22">
        <v>0.2</v>
      </c>
      <c r="AYJ22">
        <v>0.2</v>
      </c>
      <c r="AYK22">
        <v>0</v>
      </c>
      <c r="AYL22">
        <v>0.2</v>
      </c>
      <c r="AYM22">
        <v>0</v>
      </c>
      <c r="AYN22">
        <v>0</v>
      </c>
      <c r="AYO22">
        <v>0.2</v>
      </c>
      <c r="AYP22">
        <v>0.2</v>
      </c>
      <c r="AYQ22">
        <v>0.2</v>
      </c>
      <c r="AYR22">
        <v>0</v>
      </c>
      <c r="AYS22">
        <v>0</v>
      </c>
      <c r="AYT22">
        <v>0.2</v>
      </c>
      <c r="AYU22">
        <v>0</v>
      </c>
      <c r="AYV22">
        <v>0.2</v>
      </c>
      <c r="AYW22">
        <v>0</v>
      </c>
      <c r="AYX22">
        <v>0</v>
      </c>
      <c r="AYY22">
        <v>0.2</v>
      </c>
      <c r="AYZ22">
        <v>0</v>
      </c>
      <c r="AZA22">
        <v>0</v>
      </c>
      <c r="AZB22">
        <v>0.2</v>
      </c>
      <c r="AZC22">
        <v>0.2</v>
      </c>
      <c r="AZD22">
        <v>0</v>
      </c>
      <c r="AZE22">
        <v>0.2</v>
      </c>
      <c r="AZF22">
        <v>0</v>
      </c>
      <c r="AZG22">
        <v>0.2</v>
      </c>
      <c r="AZH22">
        <v>0</v>
      </c>
      <c r="AZI22">
        <v>0.2</v>
      </c>
      <c r="AZJ22">
        <v>0</v>
      </c>
      <c r="AZK22">
        <v>0.2</v>
      </c>
      <c r="AZL22">
        <v>0.2</v>
      </c>
      <c r="AZM22">
        <v>0</v>
      </c>
      <c r="AZN22">
        <v>0.2</v>
      </c>
      <c r="AZO22">
        <v>0</v>
      </c>
      <c r="AZP22">
        <v>0.2</v>
      </c>
      <c r="AZQ22">
        <v>0.2</v>
      </c>
      <c r="AZR22">
        <v>0</v>
      </c>
      <c r="AZS22">
        <v>0</v>
      </c>
      <c r="AZT22">
        <v>0</v>
      </c>
      <c r="AZU22">
        <v>0.2</v>
      </c>
      <c r="AZV22">
        <v>0</v>
      </c>
      <c r="AZW22">
        <v>0</v>
      </c>
      <c r="AZX22">
        <v>0.2</v>
      </c>
      <c r="AZY22">
        <v>0.2</v>
      </c>
      <c r="AZZ22">
        <v>0.2</v>
      </c>
      <c r="BAA22">
        <v>0</v>
      </c>
      <c r="BAB22">
        <v>0.2</v>
      </c>
      <c r="BAC22">
        <v>0.2</v>
      </c>
      <c r="BAD22">
        <v>0</v>
      </c>
      <c r="BAE22">
        <v>0</v>
      </c>
      <c r="BAF22">
        <v>0</v>
      </c>
      <c r="BAG22">
        <v>0.2</v>
      </c>
      <c r="BAH22">
        <v>0.2</v>
      </c>
      <c r="BAI22">
        <v>0.2</v>
      </c>
      <c r="BAJ22">
        <v>0</v>
      </c>
      <c r="BAK22">
        <v>0</v>
      </c>
      <c r="BAL22">
        <v>0.2</v>
      </c>
      <c r="BAM22">
        <v>0.2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0.2</v>
      </c>
      <c r="BAU22">
        <v>0.2</v>
      </c>
      <c r="BAV22">
        <v>0</v>
      </c>
      <c r="BAW22">
        <v>0.2</v>
      </c>
      <c r="BAX22">
        <v>0.2</v>
      </c>
      <c r="BAY22">
        <v>0.2</v>
      </c>
      <c r="BAZ22">
        <v>0.2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0.2</v>
      </c>
      <c r="BBH22">
        <v>0</v>
      </c>
      <c r="BBI22">
        <v>0.2</v>
      </c>
      <c r="BBJ22">
        <v>0.2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0.2</v>
      </c>
      <c r="BBQ22">
        <v>0</v>
      </c>
      <c r="BBR22">
        <v>0</v>
      </c>
      <c r="BBS22">
        <v>0.2</v>
      </c>
      <c r="BBT22">
        <v>0.2</v>
      </c>
      <c r="BBU22">
        <v>0.2</v>
      </c>
      <c r="BBV22">
        <v>0.2</v>
      </c>
      <c r="BBW22">
        <v>0.2</v>
      </c>
      <c r="BBX22">
        <v>0</v>
      </c>
      <c r="BBY22">
        <v>0</v>
      </c>
      <c r="BBZ22">
        <v>0</v>
      </c>
      <c r="BCA22">
        <v>0.2</v>
      </c>
      <c r="BCB22">
        <v>0</v>
      </c>
      <c r="BCC22">
        <v>0.2</v>
      </c>
      <c r="BCD22">
        <v>0</v>
      </c>
      <c r="BCE22">
        <v>0</v>
      </c>
      <c r="BCF22">
        <v>0.2</v>
      </c>
      <c r="BCG22">
        <v>0.2</v>
      </c>
      <c r="BCH22">
        <v>0.2</v>
      </c>
      <c r="BCI22">
        <v>0.2</v>
      </c>
      <c r="BCJ22">
        <v>0.2</v>
      </c>
      <c r="BCK22">
        <v>0</v>
      </c>
      <c r="BCL22">
        <v>0</v>
      </c>
      <c r="BCM22">
        <v>0</v>
      </c>
      <c r="BCN22">
        <v>0</v>
      </c>
      <c r="BCO22">
        <v>0.2</v>
      </c>
      <c r="BCP22">
        <v>0.2</v>
      </c>
      <c r="BCQ22">
        <v>0</v>
      </c>
      <c r="BCR22">
        <v>0</v>
      </c>
      <c r="BCS22">
        <v>0.2</v>
      </c>
      <c r="BCT22">
        <v>0.2</v>
      </c>
      <c r="BCU22">
        <v>0.2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0.2</v>
      </c>
      <c r="BDB22">
        <v>0</v>
      </c>
      <c r="BDC22">
        <v>0.2</v>
      </c>
      <c r="BDD22">
        <v>0</v>
      </c>
      <c r="BDE22">
        <v>0.2</v>
      </c>
      <c r="BDF22">
        <v>0.2</v>
      </c>
      <c r="BDG22">
        <v>0.2</v>
      </c>
      <c r="BDH22">
        <v>0</v>
      </c>
      <c r="BDI22">
        <v>0</v>
      </c>
      <c r="BDJ22">
        <v>0.2</v>
      </c>
      <c r="BDK22">
        <v>0.2</v>
      </c>
      <c r="BDL22">
        <v>0.2</v>
      </c>
      <c r="BDM22">
        <v>0</v>
      </c>
      <c r="BDN22">
        <v>0.2</v>
      </c>
      <c r="BDO22">
        <v>0.2</v>
      </c>
      <c r="BDP22">
        <v>0.2</v>
      </c>
      <c r="BDQ22">
        <v>0</v>
      </c>
      <c r="BDR22">
        <v>0.2</v>
      </c>
      <c r="BDS22">
        <v>0.2</v>
      </c>
      <c r="BDT22">
        <v>0.2</v>
      </c>
      <c r="BDU22">
        <v>0</v>
      </c>
      <c r="BDV22">
        <v>0.2</v>
      </c>
      <c r="BDW22">
        <v>0.2</v>
      </c>
      <c r="BDX22">
        <v>0</v>
      </c>
      <c r="BDY22">
        <v>0.2</v>
      </c>
      <c r="BDZ22">
        <v>0.2</v>
      </c>
      <c r="BEA22">
        <v>0</v>
      </c>
      <c r="BEB22">
        <v>0</v>
      </c>
      <c r="BEC22">
        <v>0</v>
      </c>
      <c r="BED22">
        <v>0.2</v>
      </c>
      <c r="BEE22">
        <v>0</v>
      </c>
      <c r="BEF22">
        <v>0</v>
      </c>
      <c r="BEG22">
        <v>0.2</v>
      </c>
      <c r="BEH22">
        <v>0</v>
      </c>
      <c r="BEI22">
        <v>0</v>
      </c>
      <c r="BEJ22">
        <v>0.2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0.2</v>
      </c>
      <c r="BEQ22">
        <v>0.2</v>
      </c>
      <c r="BER22">
        <v>0.2</v>
      </c>
      <c r="BES22">
        <v>0.2</v>
      </c>
      <c r="BET22">
        <v>0</v>
      </c>
      <c r="BEU22">
        <v>0.2</v>
      </c>
      <c r="BEV22">
        <v>0</v>
      </c>
      <c r="BEW22">
        <v>0</v>
      </c>
      <c r="BEX22">
        <v>0.2</v>
      </c>
      <c r="BEY22">
        <v>0.2</v>
      </c>
      <c r="BEZ22">
        <v>0.2</v>
      </c>
      <c r="BFA22">
        <v>0.2</v>
      </c>
      <c r="BFB22">
        <v>0.2</v>
      </c>
      <c r="BFC22">
        <v>0</v>
      </c>
      <c r="BFD22">
        <v>0</v>
      </c>
      <c r="BFE22">
        <v>0</v>
      </c>
      <c r="BFF22">
        <v>0</v>
      </c>
      <c r="BFG22">
        <v>0.2</v>
      </c>
      <c r="BFH22">
        <v>0.2</v>
      </c>
      <c r="BFI22">
        <v>0.2</v>
      </c>
      <c r="BFJ22">
        <v>0</v>
      </c>
      <c r="BFK22">
        <v>0</v>
      </c>
      <c r="BFL22">
        <v>0.2</v>
      </c>
      <c r="BFM22">
        <v>0.2</v>
      </c>
      <c r="BFN22">
        <v>0</v>
      </c>
      <c r="BFO22">
        <v>0</v>
      </c>
      <c r="BFP22">
        <v>0</v>
      </c>
      <c r="BFQ22">
        <v>0</v>
      </c>
      <c r="BFR22">
        <v>0.2</v>
      </c>
      <c r="BFS22">
        <v>0</v>
      </c>
      <c r="BFT22">
        <v>0.2</v>
      </c>
      <c r="BFU22">
        <v>0.2</v>
      </c>
      <c r="BFV22">
        <v>0</v>
      </c>
      <c r="BFW22">
        <v>0.2</v>
      </c>
      <c r="BFX22">
        <v>0</v>
      </c>
      <c r="BFY22">
        <v>0</v>
      </c>
      <c r="BFZ22">
        <v>0.2</v>
      </c>
      <c r="BGA22">
        <v>0</v>
      </c>
      <c r="BGB22">
        <v>0.2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0.2</v>
      </c>
      <c r="BGL22">
        <v>0</v>
      </c>
      <c r="BGM22">
        <v>0.2</v>
      </c>
      <c r="BGN22">
        <v>0.2</v>
      </c>
      <c r="BGO22">
        <v>0</v>
      </c>
      <c r="BGP22">
        <v>0</v>
      </c>
      <c r="BGQ22">
        <v>0</v>
      </c>
      <c r="BGR22">
        <v>0</v>
      </c>
      <c r="BGS22">
        <v>0.2</v>
      </c>
      <c r="BGT22">
        <v>0</v>
      </c>
      <c r="BGU22">
        <v>0.2</v>
      </c>
      <c r="BGV22">
        <v>0.2</v>
      </c>
      <c r="BGW22">
        <v>0</v>
      </c>
      <c r="BGX22">
        <v>0</v>
      </c>
      <c r="BGY22">
        <v>0.2</v>
      </c>
      <c r="BGZ22">
        <v>0</v>
      </c>
      <c r="BHA22">
        <v>0</v>
      </c>
      <c r="BHB22">
        <v>0</v>
      </c>
      <c r="BHC22">
        <v>0.2</v>
      </c>
      <c r="BHD22">
        <v>0</v>
      </c>
      <c r="BHE22">
        <v>0</v>
      </c>
      <c r="BHF22">
        <v>0</v>
      </c>
      <c r="BHG22">
        <v>0.2</v>
      </c>
      <c r="BHH22">
        <v>0.2</v>
      </c>
      <c r="BHI22">
        <v>0.2</v>
      </c>
      <c r="BHJ22">
        <v>0</v>
      </c>
      <c r="BHK22">
        <v>0.2</v>
      </c>
      <c r="BHL22">
        <v>0</v>
      </c>
      <c r="BHM22">
        <v>0</v>
      </c>
      <c r="BHN22">
        <v>0</v>
      </c>
      <c r="BHO22">
        <v>0.2</v>
      </c>
      <c r="BHP22">
        <v>0.2</v>
      </c>
      <c r="BHQ22">
        <v>0.2</v>
      </c>
      <c r="BHR22">
        <v>0</v>
      </c>
      <c r="BHS22">
        <v>0.2</v>
      </c>
      <c r="BHT22">
        <v>0</v>
      </c>
      <c r="BHU22">
        <v>0.2</v>
      </c>
      <c r="BHV22">
        <v>0</v>
      </c>
      <c r="BHW22">
        <v>0</v>
      </c>
      <c r="BHX22">
        <v>0</v>
      </c>
      <c r="BHY22">
        <v>0</v>
      </c>
      <c r="BHZ22">
        <v>0.2</v>
      </c>
      <c r="BIA22">
        <v>0</v>
      </c>
      <c r="BIB22">
        <v>0</v>
      </c>
      <c r="BIC22">
        <v>0.2</v>
      </c>
      <c r="BID22">
        <v>0</v>
      </c>
      <c r="BIE22">
        <v>0</v>
      </c>
      <c r="BIF22">
        <v>0</v>
      </c>
      <c r="BIG22">
        <v>0.2</v>
      </c>
      <c r="BIH22">
        <v>0.2</v>
      </c>
      <c r="BII22">
        <v>0.2</v>
      </c>
      <c r="BIJ22">
        <v>0</v>
      </c>
      <c r="BIK22">
        <v>0.2</v>
      </c>
      <c r="BIL22">
        <v>0</v>
      </c>
      <c r="BIM22">
        <v>0</v>
      </c>
      <c r="BIN22">
        <v>0</v>
      </c>
      <c r="BIO22">
        <v>0.2</v>
      </c>
      <c r="BIP22">
        <v>0</v>
      </c>
      <c r="BIQ22">
        <v>0</v>
      </c>
      <c r="BIR22">
        <v>0</v>
      </c>
      <c r="BIS22">
        <v>0</v>
      </c>
      <c r="BIT22">
        <v>0.2</v>
      </c>
      <c r="BIU22">
        <v>0</v>
      </c>
      <c r="BIV22">
        <v>0</v>
      </c>
      <c r="BIW22">
        <v>0</v>
      </c>
      <c r="BIX22">
        <v>0</v>
      </c>
      <c r="BIY22">
        <v>0.2</v>
      </c>
      <c r="BIZ22">
        <v>0</v>
      </c>
      <c r="BJA22">
        <v>0.2</v>
      </c>
      <c r="BJB22">
        <v>0</v>
      </c>
      <c r="BJC22">
        <v>0.2</v>
      </c>
      <c r="BJD22">
        <v>0.2</v>
      </c>
      <c r="BJE22">
        <v>0.2</v>
      </c>
      <c r="BJF22">
        <v>0</v>
      </c>
      <c r="BJG22">
        <v>0</v>
      </c>
      <c r="BJH22">
        <v>0.2</v>
      </c>
      <c r="BJI22">
        <v>0.2</v>
      </c>
      <c r="BJJ22">
        <v>0</v>
      </c>
      <c r="BJK22">
        <v>0.2</v>
      </c>
      <c r="BJL22">
        <v>0.2</v>
      </c>
      <c r="BJM22">
        <v>0.2</v>
      </c>
      <c r="BJN22">
        <v>0</v>
      </c>
      <c r="BJO22">
        <v>0</v>
      </c>
      <c r="BJP22">
        <v>0</v>
      </c>
      <c r="BJQ22">
        <v>0.2</v>
      </c>
      <c r="BJR22">
        <v>0.2</v>
      </c>
      <c r="BJS22">
        <v>0</v>
      </c>
      <c r="BJT22">
        <v>0.2</v>
      </c>
      <c r="BJU22">
        <v>0.2</v>
      </c>
      <c r="BJV22">
        <v>0</v>
      </c>
      <c r="BJW22">
        <v>0.2</v>
      </c>
      <c r="BJX22">
        <v>0</v>
      </c>
      <c r="BJY22">
        <v>0</v>
      </c>
      <c r="BJZ22">
        <v>0.2</v>
      </c>
      <c r="BKA22">
        <v>0.2</v>
      </c>
      <c r="BKB22">
        <v>0.2</v>
      </c>
      <c r="BKC22">
        <v>0.2</v>
      </c>
      <c r="BKD22">
        <v>0</v>
      </c>
      <c r="BKE22">
        <v>0.2</v>
      </c>
      <c r="BKF22">
        <v>0</v>
      </c>
      <c r="BKG22">
        <v>0</v>
      </c>
      <c r="BKH22">
        <v>0</v>
      </c>
      <c r="BKI22">
        <v>0.2</v>
      </c>
      <c r="BKJ22">
        <v>0.2</v>
      </c>
      <c r="BKK22">
        <v>0.2</v>
      </c>
      <c r="BKL22">
        <v>0.2</v>
      </c>
      <c r="BKM22">
        <v>0.2</v>
      </c>
      <c r="BKN22">
        <v>0</v>
      </c>
      <c r="BKO22">
        <v>0.2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0.2</v>
      </c>
      <c r="BKV22">
        <v>0.2</v>
      </c>
      <c r="BKW22">
        <v>0.2</v>
      </c>
      <c r="BKX22">
        <v>0</v>
      </c>
      <c r="BKY22">
        <v>0</v>
      </c>
      <c r="BKZ22">
        <v>0</v>
      </c>
      <c r="BLA22">
        <v>0.2</v>
      </c>
      <c r="BLB22">
        <v>0.2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0.2</v>
      </c>
      <c r="BLJ22">
        <v>0.2</v>
      </c>
      <c r="BLK22">
        <v>0</v>
      </c>
      <c r="BLL22">
        <v>0.2</v>
      </c>
      <c r="BLM22">
        <v>0.2</v>
      </c>
      <c r="BLN22">
        <v>0.2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0.2</v>
      </c>
      <c r="BLU22">
        <v>0</v>
      </c>
      <c r="BLV22">
        <v>0.2</v>
      </c>
      <c r="BLW22">
        <v>0.2</v>
      </c>
      <c r="BLX22">
        <v>0.2</v>
      </c>
      <c r="BLY22">
        <v>0</v>
      </c>
      <c r="BLZ22">
        <v>0.2</v>
      </c>
      <c r="BMA22">
        <v>0.2</v>
      </c>
      <c r="BMB22">
        <v>0</v>
      </c>
      <c r="BMC22">
        <v>0</v>
      </c>
      <c r="BMD22">
        <v>0.2</v>
      </c>
      <c r="BME22">
        <v>0</v>
      </c>
      <c r="BMF22">
        <v>0.2</v>
      </c>
      <c r="BMG22">
        <v>0</v>
      </c>
      <c r="BMH22">
        <v>0.2</v>
      </c>
      <c r="BMI22">
        <v>0.2</v>
      </c>
      <c r="BMJ22">
        <v>0.2</v>
      </c>
      <c r="BMK22">
        <v>0.2</v>
      </c>
      <c r="BML22">
        <v>0.2</v>
      </c>
      <c r="BMM22">
        <v>0</v>
      </c>
      <c r="BMN22">
        <v>0</v>
      </c>
      <c r="BMO22">
        <v>0</v>
      </c>
      <c r="BMP22">
        <v>0.2</v>
      </c>
      <c r="BMQ22">
        <v>0.2</v>
      </c>
      <c r="BMR22">
        <v>0.2</v>
      </c>
      <c r="BMS22">
        <v>0</v>
      </c>
      <c r="BMT22">
        <v>0.2</v>
      </c>
      <c r="BMU22">
        <v>0</v>
      </c>
      <c r="BMV22">
        <v>0</v>
      </c>
      <c r="BMW22">
        <v>0.2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0.2</v>
      </c>
      <c r="BNE22">
        <v>0</v>
      </c>
      <c r="BNF22">
        <v>0.2</v>
      </c>
      <c r="BNG22">
        <v>0.2</v>
      </c>
      <c r="BNH22">
        <v>0.2</v>
      </c>
      <c r="BNI22">
        <v>0</v>
      </c>
      <c r="BNJ22">
        <v>0</v>
      </c>
      <c r="BNK22">
        <v>0.2</v>
      </c>
      <c r="BNL22">
        <v>0.2</v>
      </c>
      <c r="BNM22">
        <v>0.2</v>
      </c>
      <c r="BNN22">
        <v>0.2</v>
      </c>
      <c r="BNO22">
        <v>0.2</v>
      </c>
      <c r="BNP22">
        <v>0.2</v>
      </c>
      <c r="BNQ22">
        <v>0</v>
      </c>
      <c r="BNR22">
        <v>0.2</v>
      </c>
      <c r="BNS22">
        <v>0</v>
      </c>
      <c r="BNT22">
        <v>0.2</v>
      </c>
      <c r="BNU22">
        <v>0.2</v>
      </c>
      <c r="BNV22">
        <v>0</v>
      </c>
      <c r="BNW22">
        <v>0</v>
      </c>
      <c r="BNX22">
        <v>0</v>
      </c>
      <c r="BNY22">
        <v>0</v>
      </c>
      <c r="BNZ22">
        <v>0.2</v>
      </c>
      <c r="BOA22">
        <v>0</v>
      </c>
      <c r="BOB22">
        <v>0</v>
      </c>
      <c r="BOC22">
        <v>0.2</v>
      </c>
      <c r="BOD22">
        <v>0.2</v>
      </c>
      <c r="BOE22">
        <v>0.2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0.2</v>
      </c>
      <c r="BOO22">
        <v>0.2</v>
      </c>
      <c r="BOP22">
        <v>0.2</v>
      </c>
      <c r="BOQ22">
        <v>0.2</v>
      </c>
      <c r="BOR22">
        <v>0.2</v>
      </c>
      <c r="BOS22">
        <v>0</v>
      </c>
      <c r="BOT22">
        <v>0.2</v>
      </c>
      <c r="BOU22">
        <v>0.2</v>
      </c>
      <c r="BOV22">
        <v>0</v>
      </c>
      <c r="BOW22">
        <v>0</v>
      </c>
      <c r="BOX22">
        <v>0.2</v>
      </c>
      <c r="BOY22">
        <v>0.2</v>
      </c>
      <c r="BOZ22">
        <v>0</v>
      </c>
      <c r="BPA22">
        <v>0.2</v>
      </c>
      <c r="BPB22">
        <v>0</v>
      </c>
      <c r="BPC22">
        <v>0</v>
      </c>
      <c r="BPD22">
        <v>0.2</v>
      </c>
      <c r="BPE22">
        <v>0.2</v>
      </c>
      <c r="BPF22">
        <v>0</v>
      </c>
      <c r="BPG22">
        <v>0.2</v>
      </c>
      <c r="BPH22">
        <v>0</v>
      </c>
      <c r="BPI22">
        <v>0.2</v>
      </c>
      <c r="BPJ22">
        <v>0</v>
      </c>
      <c r="BPK22">
        <v>0</v>
      </c>
      <c r="BPL22">
        <v>0</v>
      </c>
      <c r="BPM22">
        <v>0</v>
      </c>
      <c r="BPN22">
        <v>0.2</v>
      </c>
      <c r="BPO22">
        <v>0.2</v>
      </c>
      <c r="BPP22">
        <v>0.2</v>
      </c>
      <c r="BPQ22">
        <v>0</v>
      </c>
      <c r="BPR22">
        <v>0.2</v>
      </c>
      <c r="BPS22">
        <v>0.2</v>
      </c>
      <c r="BPT22">
        <v>0</v>
      </c>
      <c r="BPU22">
        <v>0.2</v>
      </c>
      <c r="BPV22">
        <v>0.2</v>
      </c>
      <c r="BPW22">
        <v>0.2</v>
      </c>
      <c r="BPX22">
        <v>0.2</v>
      </c>
      <c r="BPY22">
        <v>0.2</v>
      </c>
      <c r="BPZ22">
        <v>0.2</v>
      </c>
      <c r="BQA22">
        <v>0</v>
      </c>
      <c r="BQB22">
        <v>0.2</v>
      </c>
      <c r="BQC22">
        <v>0</v>
      </c>
      <c r="BQD22">
        <v>0.2</v>
      </c>
      <c r="BQE22">
        <v>0.2</v>
      </c>
      <c r="BQF22">
        <v>0.2</v>
      </c>
      <c r="BQG22">
        <v>0.2</v>
      </c>
      <c r="BQH22">
        <v>0</v>
      </c>
      <c r="BQI22">
        <v>0.2</v>
      </c>
      <c r="BQJ22">
        <v>0.2</v>
      </c>
      <c r="BQK22">
        <v>0</v>
      </c>
      <c r="BQL22">
        <v>0.2</v>
      </c>
      <c r="BQM22">
        <v>0.2</v>
      </c>
      <c r="BQN22">
        <v>0.2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0.2</v>
      </c>
      <c r="BQU22">
        <v>0.2</v>
      </c>
      <c r="BQV22">
        <v>0.2</v>
      </c>
      <c r="BQW22">
        <v>0.2</v>
      </c>
      <c r="BQX22">
        <v>0</v>
      </c>
      <c r="BQY22">
        <v>0</v>
      </c>
      <c r="BQZ22">
        <v>0.2</v>
      </c>
      <c r="BRA22">
        <v>0.2</v>
      </c>
      <c r="BRB22">
        <v>0</v>
      </c>
      <c r="BRC22">
        <v>0.2</v>
      </c>
      <c r="BRD22">
        <v>0</v>
      </c>
      <c r="BRE22">
        <v>0.2</v>
      </c>
      <c r="BRF22">
        <v>0</v>
      </c>
      <c r="BRG22">
        <v>0</v>
      </c>
      <c r="BRH22">
        <v>0.2</v>
      </c>
      <c r="BRI22">
        <v>0</v>
      </c>
      <c r="BRJ22">
        <v>0.2</v>
      </c>
      <c r="BRK22">
        <v>0</v>
      </c>
      <c r="BRL22">
        <v>0.2</v>
      </c>
      <c r="BRM22">
        <v>0.2</v>
      </c>
      <c r="BRN22">
        <v>0.2</v>
      </c>
      <c r="BRO22">
        <v>0</v>
      </c>
      <c r="BRP22">
        <v>0</v>
      </c>
      <c r="BRQ22">
        <v>0</v>
      </c>
      <c r="BRR22">
        <v>0.2</v>
      </c>
      <c r="BRS22">
        <v>0</v>
      </c>
      <c r="BRT22">
        <v>0.2</v>
      </c>
      <c r="BRU22">
        <v>0</v>
      </c>
      <c r="BRV22">
        <v>0</v>
      </c>
      <c r="BRW22">
        <v>0.2</v>
      </c>
      <c r="BRX22">
        <v>0.2</v>
      </c>
      <c r="BRY22">
        <v>0.2</v>
      </c>
      <c r="BRZ22">
        <v>0</v>
      </c>
      <c r="BSA22">
        <v>0</v>
      </c>
      <c r="BSB22">
        <v>0</v>
      </c>
      <c r="BSC22">
        <v>0</v>
      </c>
      <c r="BSD22">
        <v>0.2</v>
      </c>
      <c r="BSE22">
        <v>0.2</v>
      </c>
      <c r="BSF22">
        <v>0.2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0</v>
      </c>
      <c r="BSO22">
        <v>0</v>
      </c>
      <c r="BSP22">
        <v>0.2</v>
      </c>
      <c r="BSQ22">
        <v>0.2</v>
      </c>
      <c r="BSR22">
        <v>0.2</v>
      </c>
      <c r="BSS22">
        <v>0.2</v>
      </c>
      <c r="BST22">
        <v>0.2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0.2</v>
      </c>
      <c r="BTB22">
        <v>0.2</v>
      </c>
      <c r="BTC22">
        <v>0.2</v>
      </c>
      <c r="BTD22">
        <v>0</v>
      </c>
      <c r="BTE22">
        <v>0</v>
      </c>
      <c r="BTF22">
        <v>0</v>
      </c>
      <c r="BTG22">
        <v>0.2</v>
      </c>
      <c r="BTH22">
        <v>0</v>
      </c>
      <c r="BTI22">
        <v>0.2</v>
      </c>
      <c r="BTJ22">
        <v>0.2</v>
      </c>
      <c r="BTK22">
        <v>0.2</v>
      </c>
      <c r="BTL22">
        <v>0</v>
      </c>
      <c r="BTM22">
        <v>0.2</v>
      </c>
      <c r="BTN22">
        <v>0</v>
      </c>
      <c r="BTO22">
        <v>0.2</v>
      </c>
      <c r="BTP22">
        <v>0</v>
      </c>
      <c r="BTQ22">
        <v>0</v>
      </c>
      <c r="BTR22">
        <v>0</v>
      </c>
      <c r="BTS22">
        <v>0</v>
      </c>
      <c r="BTT22">
        <v>0.2</v>
      </c>
      <c r="BTU22">
        <v>0.2</v>
      </c>
      <c r="BTV22">
        <v>0.2</v>
      </c>
      <c r="BTW22">
        <v>0</v>
      </c>
      <c r="BTX22">
        <v>0</v>
      </c>
      <c r="BTY22">
        <v>0.2</v>
      </c>
      <c r="BTZ22">
        <v>0.2</v>
      </c>
      <c r="BUA22">
        <v>0.2</v>
      </c>
      <c r="BUB22">
        <v>0.2</v>
      </c>
      <c r="BUC22">
        <v>0</v>
      </c>
      <c r="BUD22">
        <v>0</v>
      </c>
      <c r="BUE22">
        <v>0</v>
      </c>
      <c r="BUF22">
        <v>0.2</v>
      </c>
      <c r="BUG22">
        <v>0</v>
      </c>
      <c r="BUH22">
        <v>0</v>
      </c>
      <c r="BUI22">
        <v>0</v>
      </c>
      <c r="BUJ22">
        <v>0.2</v>
      </c>
      <c r="BUK22">
        <v>0.2</v>
      </c>
      <c r="BUL22">
        <v>0.2</v>
      </c>
      <c r="BUM22">
        <v>0.2</v>
      </c>
      <c r="BUN22">
        <v>0</v>
      </c>
      <c r="BUO22">
        <v>0.2</v>
      </c>
      <c r="BUP22">
        <v>0</v>
      </c>
      <c r="BUQ22">
        <v>0</v>
      </c>
      <c r="BUR22">
        <v>0</v>
      </c>
      <c r="BUS22">
        <v>0</v>
      </c>
      <c r="BUT22">
        <v>0.2</v>
      </c>
      <c r="BUU22">
        <v>0.2</v>
      </c>
      <c r="BUV22">
        <v>0.2</v>
      </c>
      <c r="BUW22">
        <v>0.2</v>
      </c>
      <c r="BUX22">
        <v>0.2</v>
      </c>
      <c r="BUY22">
        <v>0</v>
      </c>
      <c r="BUZ22">
        <v>0.2</v>
      </c>
      <c r="BVA22">
        <v>0.2</v>
      </c>
      <c r="BVB22">
        <v>0.2</v>
      </c>
      <c r="BVC22">
        <v>0</v>
      </c>
      <c r="BVD22">
        <v>0.2</v>
      </c>
      <c r="BVE22">
        <v>0</v>
      </c>
      <c r="BVF22">
        <v>0</v>
      </c>
      <c r="BVG22">
        <v>0</v>
      </c>
      <c r="BVH22">
        <v>0.2</v>
      </c>
      <c r="BVI22">
        <v>0.2</v>
      </c>
      <c r="BVJ22">
        <v>0.2</v>
      </c>
      <c r="BVK22">
        <v>0</v>
      </c>
      <c r="BVL22">
        <v>0</v>
      </c>
      <c r="BVM22">
        <v>0</v>
      </c>
      <c r="BVN22">
        <v>0</v>
      </c>
      <c r="BVO22">
        <v>0</v>
      </c>
      <c r="BVP22">
        <v>0.2</v>
      </c>
      <c r="BVQ22">
        <v>0.2</v>
      </c>
      <c r="BVR22">
        <v>0</v>
      </c>
      <c r="BVS22">
        <v>0.2</v>
      </c>
      <c r="BVT22">
        <v>0.2</v>
      </c>
      <c r="BVU22">
        <v>0</v>
      </c>
      <c r="BVV22">
        <v>0</v>
      </c>
      <c r="BVW22">
        <v>0.2</v>
      </c>
      <c r="BVX22">
        <v>0</v>
      </c>
      <c r="BVY22">
        <v>0.2</v>
      </c>
      <c r="BVZ22">
        <v>0</v>
      </c>
      <c r="BWA22">
        <v>0.2</v>
      </c>
      <c r="BWB22">
        <v>0</v>
      </c>
      <c r="BWC22">
        <v>0</v>
      </c>
      <c r="BWD22">
        <v>0.2</v>
      </c>
      <c r="BWE22">
        <v>0.2</v>
      </c>
      <c r="BWF22">
        <v>0.2</v>
      </c>
      <c r="BWG22">
        <v>0.2</v>
      </c>
      <c r="BWH22">
        <v>0</v>
      </c>
      <c r="BWI22">
        <v>0</v>
      </c>
      <c r="BWJ22">
        <v>0</v>
      </c>
      <c r="BWK22">
        <v>0.2</v>
      </c>
      <c r="BWL22">
        <v>0</v>
      </c>
      <c r="BWM22">
        <v>0</v>
      </c>
      <c r="BWN22">
        <v>0.2</v>
      </c>
      <c r="BWO22">
        <v>0</v>
      </c>
      <c r="BWP22">
        <v>0</v>
      </c>
      <c r="BWQ22">
        <v>0.2</v>
      </c>
      <c r="BWR22">
        <v>0</v>
      </c>
      <c r="BWS22">
        <v>0</v>
      </c>
      <c r="BWT22">
        <v>0.2</v>
      </c>
      <c r="BWU22">
        <v>0.2</v>
      </c>
      <c r="BWV22">
        <v>0</v>
      </c>
      <c r="BWW22">
        <v>0.2</v>
      </c>
      <c r="BWX22">
        <v>0</v>
      </c>
      <c r="BWY22">
        <v>0</v>
      </c>
      <c r="BWZ22">
        <v>0</v>
      </c>
      <c r="BXA22">
        <v>0.2</v>
      </c>
      <c r="BXB22">
        <v>0</v>
      </c>
      <c r="BXC22">
        <v>0</v>
      </c>
      <c r="BXD22">
        <v>0.2</v>
      </c>
      <c r="BXE22">
        <v>0</v>
      </c>
      <c r="BXF22">
        <v>0</v>
      </c>
      <c r="BXG22">
        <v>0</v>
      </c>
      <c r="BXH22">
        <v>0.2</v>
      </c>
      <c r="BXI22">
        <v>0.2</v>
      </c>
      <c r="BXJ22">
        <v>0.2</v>
      </c>
      <c r="BXK22">
        <v>0</v>
      </c>
      <c r="BXL22">
        <v>0</v>
      </c>
      <c r="BXM22">
        <v>0.2</v>
      </c>
      <c r="BXN22">
        <v>0</v>
      </c>
      <c r="BXO22">
        <v>0</v>
      </c>
      <c r="BXP22">
        <v>0.2</v>
      </c>
      <c r="BXQ22">
        <v>0</v>
      </c>
      <c r="BXR22">
        <v>0.2</v>
      </c>
      <c r="BXS22">
        <v>0</v>
      </c>
      <c r="BXT22">
        <v>0</v>
      </c>
      <c r="BXU22">
        <v>0</v>
      </c>
      <c r="BXV22">
        <v>0</v>
      </c>
      <c r="BXW22">
        <v>0.2</v>
      </c>
      <c r="BXX22">
        <v>0</v>
      </c>
      <c r="BXY22">
        <v>0.2</v>
      </c>
      <c r="BXZ22">
        <v>0.2</v>
      </c>
      <c r="BYA22">
        <v>0.2</v>
      </c>
      <c r="BYB22">
        <v>0.2</v>
      </c>
      <c r="BYC22">
        <v>0</v>
      </c>
      <c r="BYD22">
        <v>0</v>
      </c>
      <c r="BYE22">
        <v>0.2</v>
      </c>
      <c r="BYF22">
        <v>0.2</v>
      </c>
      <c r="BYG22">
        <v>0</v>
      </c>
      <c r="BYH22">
        <v>0</v>
      </c>
      <c r="BYI22">
        <v>0.2</v>
      </c>
      <c r="BYJ22">
        <v>0.2</v>
      </c>
      <c r="BYK22">
        <v>0.2</v>
      </c>
      <c r="BYL22">
        <v>0</v>
      </c>
      <c r="BYM22">
        <v>0.2</v>
      </c>
      <c r="BYN22">
        <v>0</v>
      </c>
      <c r="BYO22">
        <v>0</v>
      </c>
      <c r="BYP22">
        <v>0.2</v>
      </c>
      <c r="BYQ22">
        <v>0.2</v>
      </c>
      <c r="BYR22">
        <v>0.2</v>
      </c>
      <c r="BYS22">
        <v>0</v>
      </c>
      <c r="BYT22">
        <v>0.2</v>
      </c>
      <c r="BYU22">
        <v>0</v>
      </c>
      <c r="BYV22">
        <v>0.2</v>
      </c>
      <c r="BYW22">
        <v>0</v>
      </c>
      <c r="BYX22">
        <v>0</v>
      </c>
      <c r="BYY22">
        <v>0</v>
      </c>
      <c r="BYZ22">
        <v>0.2</v>
      </c>
      <c r="BZA22">
        <v>0</v>
      </c>
      <c r="BZB22">
        <v>0</v>
      </c>
      <c r="BZC22">
        <v>0.2</v>
      </c>
      <c r="BZD22">
        <v>0</v>
      </c>
      <c r="BZE22">
        <v>0</v>
      </c>
      <c r="BZF22">
        <v>0</v>
      </c>
      <c r="BZG22">
        <v>0.2</v>
      </c>
      <c r="BZH22">
        <v>0.2</v>
      </c>
      <c r="BZI22">
        <v>0</v>
      </c>
      <c r="BZJ22">
        <v>0.2</v>
      </c>
      <c r="BZK22">
        <v>0.2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0.2</v>
      </c>
      <c r="BZR22">
        <v>0</v>
      </c>
      <c r="BZS22">
        <v>0.2</v>
      </c>
      <c r="BZT22">
        <v>0</v>
      </c>
      <c r="BZU22">
        <v>0</v>
      </c>
      <c r="BZV22">
        <v>0</v>
      </c>
      <c r="BZW22">
        <v>0.2</v>
      </c>
      <c r="BZX22">
        <v>0.2</v>
      </c>
      <c r="BZY22">
        <v>0</v>
      </c>
      <c r="BZZ22">
        <v>0</v>
      </c>
      <c r="CAA22">
        <v>0.2</v>
      </c>
      <c r="CAB22">
        <v>0.2</v>
      </c>
      <c r="CAC22">
        <v>0.2</v>
      </c>
      <c r="CAD22">
        <v>0.2</v>
      </c>
      <c r="CAE22">
        <v>0.2</v>
      </c>
      <c r="CAF22">
        <v>0.2</v>
      </c>
      <c r="CAG22">
        <v>0</v>
      </c>
      <c r="CAH22">
        <v>0</v>
      </c>
      <c r="CAI22">
        <v>0.2</v>
      </c>
      <c r="CAJ22">
        <v>0.2</v>
      </c>
      <c r="CAK22">
        <v>0.2</v>
      </c>
      <c r="CAL22">
        <v>0.2</v>
      </c>
      <c r="CAM22">
        <v>0.2</v>
      </c>
      <c r="CAN22">
        <v>0.2</v>
      </c>
      <c r="CAO22">
        <v>0</v>
      </c>
      <c r="CAP22">
        <v>0</v>
      </c>
      <c r="CAQ22">
        <v>0.2</v>
      </c>
      <c r="CAR22">
        <v>0</v>
      </c>
      <c r="CAS22">
        <v>0</v>
      </c>
      <c r="CAT22">
        <v>0.2</v>
      </c>
      <c r="CAU22">
        <v>0</v>
      </c>
      <c r="CAV22">
        <v>0</v>
      </c>
      <c r="CAW22">
        <v>0.2</v>
      </c>
      <c r="CAX22">
        <v>0.2</v>
      </c>
      <c r="CAY22">
        <v>0</v>
      </c>
      <c r="CAZ22">
        <v>0.2</v>
      </c>
      <c r="CBA22">
        <v>0</v>
      </c>
      <c r="CBB22">
        <v>0</v>
      </c>
      <c r="CBC22">
        <v>0.2</v>
      </c>
      <c r="CBD22">
        <v>0.2</v>
      </c>
      <c r="CBE22">
        <v>0.2</v>
      </c>
      <c r="CBF22">
        <v>0</v>
      </c>
      <c r="CBG22">
        <v>0.2</v>
      </c>
      <c r="CBH22">
        <v>0.2</v>
      </c>
      <c r="CBI22">
        <v>0.2</v>
      </c>
      <c r="CBJ22">
        <v>0.2</v>
      </c>
      <c r="CBK22">
        <v>0.2</v>
      </c>
      <c r="CBL22">
        <v>0.2</v>
      </c>
      <c r="CBM22">
        <v>0.2</v>
      </c>
      <c r="CBN22">
        <v>0</v>
      </c>
      <c r="CBO22">
        <v>0</v>
      </c>
      <c r="CBP22">
        <v>0.2</v>
      </c>
      <c r="CBQ22">
        <v>0.2</v>
      </c>
      <c r="CBR22">
        <v>0.2</v>
      </c>
      <c r="CBS22">
        <v>0</v>
      </c>
      <c r="CBT22">
        <v>0</v>
      </c>
      <c r="CBU22">
        <v>0</v>
      </c>
      <c r="CBV22">
        <v>0</v>
      </c>
      <c r="CBW22">
        <v>0.2</v>
      </c>
      <c r="CBX22">
        <v>0.2</v>
      </c>
      <c r="CBY22">
        <v>0.2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0.2</v>
      </c>
      <c r="CCH22">
        <v>0</v>
      </c>
      <c r="CCI22">
        <v>0.2</v>
      </c>
      <c r="CCJ22">
        <v>0</v>
      </c>
      <c r="CCK22">
        <v>0</v>
      </c>
      <c r="CCL22">
        <v>0</v>
      </c>
      <c r="CCM22">
        <v>0</v>
      </c>
      <c r="CCN22">
        <v>0.2</v>
      </c>
      <c r="CCO22">
        <v>0.2</v>
      </c>
      <c r="CCP22">
        <v>0</v>
      </c>
      <c r="CCQ22">
        <v>0</v>
      </c>
      <c r="CCR22">
        <v>0.2</v>
      </c>
      <c r="CCS22">
        <v>0.2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0.2</v>
      </c>
      <c r="CDB22">
        <v>0</v>
      </c>
      <c r="CDC22">
        <v>0</v>
      </c>
      <c r="CDD22">
        <v>0</v>
      </c>
      <c r="CDE22">
        <v>0.2</v>
      </c>
      <c r="CDF22">
        <v>0.2</v>
      </c>
      <c r="CDG22">
        <v>0</v>
      </c>
      <c r="CDH22">
        <v>0</v>
      </c>
      <c r="CDI22">
        <v>0</v>
      </c>
      <c r="CDJ22">
        <v>0.2</v>
      </c>
      <c r="CDK22">
        <v>0.2</v>
      </c>
      <c r="CDL22">
        <v>0</v>
      </c>
      <c r="CDM22">
        <v>0.2</v>
      </c>
      <c r="CDN22">
        <v>0.2</v>
      </c>
      <c r="CDO22">
        <v>0</v>
      </c>
      <c r="CDP22">
        <v>0.2</v>
      </c>
      <c r="CDQ22">
        <v>0</v>
      </c>
      <c r="CDR22">
        <v>0</v>
      </c>
      <c r="CDS22">
        <v>0.2</v>
      </c>
      <c r="CDT22">
        <v>0</v>
      </c>
      <c r="CDU22">
        <v>0.2</v>
      </c>
      <c r="CDV22">
        <v>0.2</v>
      </c>
      <c r="CDW22">
        <v>0</v>
      </c>
      <c r="CDX22">
        <v>0</v>
      </c>
      <c r="CDY22">
        <v>0.2</v>
      </c>
      <c r="CDZ22">
        <v>0</v>
      </c>
      <c r="CEA22">
        <v>0</v>
      </c>
      <c r="CEB22">
        <v>0.2</v>
      </c>
      <c r="CEC22">
        <v>0.2</v>
      </c>
      <c r="CED22">
        <v>0.2</v>
      </c>
      <c r="CEE22">
        <v>0</v>
      </c>
      <c r="CEF22">
        <v>0.2</v>
      </c>
      <c r="CEG22">
        <v>0</v>
      </c>
      <c r="CEH22">
        <v>0</v>
      </c>
      <c r="CEI22">
        <v>0.2</v>
      </c>
      <c r="CEJ22">
        <v>0</v>
      </c>
      <c r="CEK22">
        <v>0.2</v>
      </c>
      <c r="CEL22">
        <v>0</v>
      </c>
      <c r="CEM22">
        <v>0.2</v>
      </c>
      <c r="CEN22">
        <v>0.2</v>
      </c>
      <c r="CEO22">
        <v>0</v>
      </c>
      <c r="CEP22">
        <v>0</v>
      </c>
      <c r="CEQ22">
        <v>0</v>
      </c>
      <c r="CER22">
        <v>0</v>
      </c>
      <c r="CES22">
        <v>0.2</v>
      </c>
      <c r="CET22">
        <v>0</v>
      </c>
      <c r="CEU22">
        <v>0.2</v>
      </c>
      <c r="CEV22">
        <v>0.2</v>
      </c>
      <c r="CEW22">
        <v>0.2</v>
      </c>
      <c r="CEX22">
        <v>0.2</v>
      </c>
      <c r="CEY22">
        <v>0</v>
      </c>
      <c r="CEZ22">
        <v>0.2</v>
      </c>
      <c r="CFA22">
        <v>0</v>
      </c>
      <c r="CFB22">
        <v>0</v>
      </c>
      <c r="CFC22">
        <v>0.2</v>
      </c>
      <c r="CFD22">
        <v>0.2</v>
      </c>
      <c r="CFE22">
        <v>0.2</v>
      </c>
      <c r="CFF22">
        <v>0.2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0.2</v>
      </c>
      <c r="CFN22">
        <v>0.2</v>
      </c>
      <c r="CFO22">
        <v>0.2</v>
      </c>
      <c r="CFP22">
        <v>0</v>
      </c>
      <c r="CFQ22">
        <v>0.2</v>
      </c>
      <c r="CFR22">
        <v>0.2</v>
      </c>
      <c r="CFS22">
        <v>0.2</v>
      </c>
      <c r="CFT22">
        <v>0</v>
      </c>
      <c r="CFU22">
        <v>0.2</v>
      </c>
      <c r="CFV22">
        <v>0</v>
      </c>
      <c r="CFW22">
        <v>0.2</v>
      </c>
      <c r="CFX22">
        <v>0</v>
      </c>
      <c r="CFY22">
        <v>0</v>
      </c>
      <c r="CFZ22">
        <v>0.2</v>
      </c>
      <c r="CGA22">
        <v>0.2</v>
      </c>
      <c r="CGB22">
        <v>0</v>
      </c>
      <c r="CGC22">
        <v>0.2</v>
      </c>
      <c r="CGD22">
        <v>0.2</v>
      </c>
      <c r="CGE22">
        <v>0</v>
      </c>
      <c r="CGF22">
        <v>0.2</v>
      </c>
      <c r="CGG22">
        <v>0.2</v>
      </c>
      <c r="CGH22">
        <v>0</v>
      </c>
      <c r="CGI22">
        <v>0.2</v>
      </c>
      <c r="CGJ22">
        <v>0</v>
      </c>
      <c r="CGK22">
        <v>0.2</v>
      </c>
      <c r="CGL22">
        <v>0.2</v>
      </c>
      <c r="CGM22">
        <v>0</v>
      </c>
      <c r="CGN22">
        <v>0</v>
      </c>
      <c r="CGO22">
        <v>0.2</v>
      </c>
      <c r="CGP22">
        <v>0.2</v>
      </c>
      <c r="CGQ22">
        <v>0.2</v>
      </c>
      <c r="CGR22">
        <v>0.2</v>
      </c>
      <c r="CGS22">
        <v>0.2</v>
      </c>
      <c r="CGT22">
        <v>0.2</v>
      </c>
      <c r="CGU22">
        <v>0</v>
      </c>
      <c r="CGV22">
        <v>0.2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0.2</v>
      </c>
      <c r="CHC22">
        <v>0.2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0.2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0.2</v>
      </c>
      <c r="CHW22">
        <v>0</v>
      </c>
      <c r="CHX22">
        <v>0</v>
      </c>
      <c r="CHY22">
        <v>0.2</v>
      </c>
      <c r="CHZ22">
        <v>0</v>
      </c>
      <c r="CIA22">
        <v>0.2</v>
      </c>
      <c r="CIB22">
        <v>0.2</v>
      </c>
      <c r="CIC22">
        <v>0.2</v>
      </c>
      <c r="CID22">
        <v>0</v>
      </c>
      <c r="CIE22">
        <v>0</v>
      </c>
      <c r="CIF22">
        <v>0.2</v>
      </c>
      <c r="CIG22">
        <v>0.2</v>
      </c>
      <c r="CIH22">
        <v>0.2</v>
      </c>
      <c r="CII22">
        <v>0.2</v>
      </c>
      <c r="CIJ22">
        <v>0.2</v>
      </c>
      <c r="CIK22">
        <v>0</v>
      </c>
      <c r="CIL22">
        <v>0</v>
      </c>
      <c r="CIM22">
        <v>0</v>
      </c>
      <c r="CIN22">
        <v>0</v>
      </c>
      <c r="CIO22">
        <v>0.2</v>
      </c>
      <c r="CIP22">
        <v>0</v>
      </c>
      <c r="CIQ22">
        <v>0</v>
      </c>
      <c r="CIR22">
        <v>0</v>
      </c>
      <c r="CIS22">
        <v>0.2</v>
      </c>
      <c r="CIT22">
        <v>0</v>
      </c>
      <c r="CIU22">
        <v>0.2</v>
      </c>
      <c r="CIV22">
        <v>0</v>
      </c>
      <c r="CIW22">
        <v>0.2</v>
      </c>
      <c r="CIX22">
        <v>0</v>
      </c>
      <c r="CIY22">
        <v>0</v>
      </c>
      <c r="CIZ22">
        <v>0</v>
      </c>
      <c r="CJA22">
        <v>0.2</v>
      </c>
      <c r="CJB22">
        <v>0</v>
      </c>
      <c r="CJC22">
        <v>0.2</v>
      </c>
      <c r="CJD22">
        <v>0.2</v>
      </c>
      <c r="CJE22">
        <v>0.2</v>
      </c>
      <c r="CJF22">
        <v>0</v>
      </c>
      <c r="CJG22">
        <v>0.2</v>
      </c>
      <c r="CJH22">
        <v>0</v>
      </c>
      <c r="CJI22">
        <v>0.2</v>
      </c>
      <c r="CJJ22">
        <v>0.2</v>
      </c>
      <c r="CJK22">
        <v>0</v>
      </c>
      <c r="CJL22">
        <v>0.2</v>
      </c>
      <c r="CJM22">
        <v>0.2</v>
      </c>
      <c r="CJN22">
        <v>0.2</v>
      </c>
      <c r="CJO22">
        <v>0</v>
      </c>
      <c r="CJP22">
        <v>0</v>
      </c>
      <c r="CJQ22">
        <v>0.2</v>
      </c>
      <c r="CJR22">
        <v>0</v>
      </c>
      <c r="CJS22">
        <v>0.2</v>
      </c>
      <c r="CJT22">
        <v>0</v>
      </c>
      <c r="CJU22">
        <v>0.2</v>
      </c>
      <c r="CJV22">
        <v>0.2</v>
      </c>
      <c r="CJW22">
        <v>0</v>
      </c>
      <c r="CJX22">
        <v>0</v>
      </c>
      <c r="CJY22">
        <v>0</v>
      </c>
      <c r="CJZ22">
        <v>0</v>
      </c>
      <c r="CKA22">
        <v>0.2</v>
      </c>
      <c r="CKB22">
        <v>0.2</v>
      </c>
      <c r="CKC22">
        <v>0</v>
      </c>
      <c r="CKD22">
        <v>0</v>
      </c>
      <c r="CKE22">
        <v>0.2</v>
      </c>
      <c r="CKF22">
        <v>0.2</v>
      </c>
      <c r="CKG22">
        <v>0.2</v>
      </c>
      <c r="CKH22">
        <v>0.2</v>
      </c>
      <c r="CKI22">
        <v>0.2</v>
      </c>
      <c r="CKJ22">
        <v>0</v>
      </c>
      <c r="CKK22">
        <v>0.2</v>
      </c>
      <c r="CKL22">
        <v>0</v>
      </c>
      <c r="CKM22">
        <v>0</v>
      </c>
      <c r="CKN22">
        <v>0</v>
      </c>
      <c r="CKO22">
        <v>0.2</v>
      </c>
      <c r="CKP22">
        <v>0.2</v>
      </c>
      <c r="CKQ22">
        <v>0</v>
      </c>
      <c r="CKR22">
        <v>0</v>
      </c>
      <c r="CKS22">
        <v>0</v>
      </c>
      <c r="CKT22">
        <v>0.2</v>
      </c>
      <c r="CKU22">
        <v>0</v>
      </c>
      <c r="CKV22">
        <v>0.2</v>
      </c>
      <c r="CKW22">
        <v>0.2</v>
      </c>
      <c r="CKX22">
        <v>0.2</v>
      </c>
      <c r="CKY22">
        <v>0.2</v>
      </c>
      <c r="CKZ22">
        <v>0.2</v>
      </c>
      <c r="CLA22">
        <v>0.2</v>
      </c>
      <c r="CLB22">
        <v>0.2</v>
      </c>
      <c r="CLC22">
        <v>0</v>
      </c>
      <c r="CLD22">
        <v>0.2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0.2</v>
      </c>
      <c r="CLK22">
        <v>0</v>
      </c>
      <c r="CLL22">
        <v>0.2</v>
      </c>
      <c r="CLM22">
        <v>0</v>
      </c>
      <c r="CLN22">
        <v>0</v>
      </c>
      <c r="CLO22">
        <v>0</v>
      </c>
      <c r="CLP22">
        <v>0.2</v>
      </c>
      <c r="CLQ22">
        <v>0</v>
      </c>
      <c r="CLR22">
        <v>0</v>
      </c>
      <c r="CLS22">
        <v>0</v>
      </c>
      <c r="CLT22">
        <v>0.2</v>
      </c>
      <c r="CLU22">
        <v>0</v>
      </c>
      <c r="CLV22">
        <v>0</v>
      </c>
      <c r="CLW22">
        <v>0.2</v>
      </c>
      <c r="CLX22">
        <v>0.2</v>
      </c>
      <c r="CLY22">
        <v>0.2</v>
      </c>
      <c r="CLZ22">
        <v>0.2</v>
      </c>
      <c r="CMA22">
        <v>0.2</v>
      </c>
      <c r="CMB22">
        <v>0</v>
      </c>
      <c r="CMC22">
        <v>0.2</v>
      </c>
      <c r="CMD22">
        <v>0.2</v>
      </c>
      <c r="CME22">
        <v>0</v>
      </c>
      <c r="CMF22">
        <v>0</v>
      </c>
      <c r="CMG22">
        <v>0</v>
      </c>
      <c r="CMH22">
        <v>0.2</v>
      </c>
      <c r="CMI22">
        <v>0</v>
      </c>
      <c r="CMJ22">
        <v>0.2</v>
      </c>
      <c r="CMK22">
        <v>0</v>
      </c>
      <c r="CML22">
        <v>0.2</v>
      </c>
      <c r="CMM22">
        <v>0.2</v>
      </c>
      <c r="CMN22">
        <v>0</v>
      </c>
      <c r="CMO22">
        <v>0.2</v>
      </c>
      <c r="CMP22">
        <v>0</v>
      </c>
      <c r="CMQ22">
        <v>0</v>
      </c>
      <c r="CMR22">
        <v>0</v>
      </c>
      <c r="CMS22">
        <v>0.2</v>
      </c>
      <c r="CMT22">
        <v>0</v>
      </c>
      <c r="CMU22">
        <v>0.2</v>
      </c>
      <c r="CMV22">
        <v>0.2</v>
      </c>
      <c r="CMW22">
        <v>0.2</v>
      </c>
      <c r="CMX22">
        <v>0</v>
      </c>
      <c r="CMY22">
        <v>0</v>
      </c>
      <c r="CMZ22">
        <v>0</v>
      </c>
      <c r="CNA22">
        <v>0.2</v>
      </c>
      <c r="CNB22">
        <v>0</v>
      </c>
      <c r="CNC22">
        <v>0.2</v>
      </c>
      <c r="CND22">
        <v>0.2</v>
      </c>
      <c r="CNE22">
        <v>0</v>
      </c>
      <c r="CNF22">
        <v>0</v>
      </c>
      <c r="CNG22">
        <v>0</v>
      </c>
      <c r="CNH22">
        <v>0.2</v>
      </c>
      <c r="CNI22">
        <v>0</v>
      </c>
      <c r="CNJ22">
        <v>0.2</v>
      </c>
      <c r="CNK22">
        <v>0.2</v>
      </c>
      <c r="CNL22">
        <v>0.2</v>
      </c>
      <c r="CNM22">
        <v>0.2</v>
      </c>
      <c r="CNN22">
        <v>0</v>
      </c>
      <c r="CNO22">
        <v>0.2</v>
      </c>
      <c r="CNP22">
        <v>0</v>
      </c>
      <c r="CNQ22">
        <v>0.2</v>
      </c>
      <c r="CNR22">
        <v>0</v>
      </c>
      <c r="CNS22">
        <v>0.2</v>
      </c>
      <c r="CNT22">
        <v>0</v>
      </c>
      <c r="CNU22">
        <v>0.2</v>
      </c>
      <c r="CNV22">
        <v>0</v>
      </c>
      <c r="CNW22">
        <v>0.2</v>
      </c>
      <c r="CNX22">
        <v>0.2</v>
      </c>
      <c r="CNY22">
        <v>0</v>
      </c>
      <c r="CNZ22">
        <v>0.2</v>
      </c>
      <c r="COA22">
        <v>0</v>
      </c>
      <c r="COB22">
        <v>0.2</v>
      </c>
      <c r="COC22">
        <v>0.2</v>
      </c>
      <c r="COD22">
        <v>0.2</v>
      </c>
      <c r="COE22">
        <v>0.2</v>
      </c>
      <c r="COF22">
        <v>0</v>
      </c>
      <c r="COG22">
        <v>0.2</v>
      </c>
      <c r="COH22">
        <v>0</v>
      </c>
      <c r="COI22">
        <v>0.2</v>
      </c>
      <c r="COJ22">
        <v>0.2</v>
      </c>
      <c r="COK22">
        <v>0</v>
      </c>
      <c r="COL22">
        <v>0.2</v>
      </c>
      <c r="COM22">
        <v>0.2</v>
      </c>
      <c r="CON22">
        <v>0.2</v>
      </c>
      <c r="COO22">
        <v>0</v>
      </c>
      <c r="COP22">
        <v>0</v>
      </c>
      <c r="COQ22">
        <v>0</v>
      </c>
      <c r="COR22">
        <v>0</v>
      </c>
      <c r="COS22">
        <v>0.2</v>
      </c>
      <c r="COT22">
        <v>0.2</v>
      </c>
      <c r="COU22">
        <v>0.2</v>
      </c>
      <c r="COV22">
        <v>0</v>
      </c>
      <c r="COW22">
        <v>0.2</v>
      </c>
      <c r="COX22">
        <v>0.2</v>
      </c>
      <c r="COY22">
        <v>0</v>
      </c>
      <c r="COZ22">
        <v>0</v>
      </c>
      <c r="CPA22">
        <v>0.2</v>
      </c>
      <c r="CPB22">
        <v>0</v>
      </c>
      <c r="CPC22">
        <v>0.2</v>
      </c>
      <c r="CPD22">
        <v>0</v>
      </c>
      <c r="CPE22">
        <v>0.2</v>
      </c>
      <c r="CPF22">
        <v>0</v>
      </c>
      <c r="CPG22">
        <v>0.2</v>
      </c>
      <c r="CPH22">
        <v>0</v>
      </c>
      <c r="CPI22">
        <v>0</v>
      </c>
      <c r="CPJ22">
        <v>0</v>
      </c>
      <c r="CPK22">
        <v>0</v>
      </c>
      <c r="CPL22">
        <v>0.2</v>
      </c>
      <c r="CPM22">
        <v>0</v>
      </c>
      <c r="CPN22">
        <v>0</v>
      </c>
      <c r="CPO22">
        <v>0.2</v>
      </c>
      <c r="CPP22">
        <v>0</v>
      </c>
      <c r="CPQ22">
        <v>0.2</v>
      </c>
      <c r="CPR22">
        <v>0</v>
      </c>
      <c r="CPS22">
        <v>0.2</v>
      </c>
      <c r="CPT22">
        <v>0.2</v>
      </c>
      <c r="CPU22">
        <v>0</v>
      </c>
      <c r="CPV22">
        <v>0</v>
      </c>
      <c r="CPW22">
        <v>0.2</v>
      </c>
      <c r="CPX22">
        <v>0</v>
      </c>
      <c r="CPY22">
        <v>0</v>
      </c>
      <c r="CPZ22">
        <v>0.2</v>
      </c>
      <c r="CQA22">
        <v>0.2</v>
      </c>
      <c r="CQB22">
        <v>0</v>
      </c>
      <c r="CQC22">
        <v>0.2</v>
      </c>
      <c r="CQD22">
        <v>0.2</v>
      </c>
      <c r="CQE22">
        <v>0.2</v>
      </c>
      <c r="CQF22">
        <v>0.2</v>
      </c>
      <c r="CQG22">
        <v>0.2</v>
      </c>
      <c r="CQH22">
        <v>0</v>
      </c>
      <c r="CQI22">
        <v>0.2</v>
      </c>
      <c r="CQJ22">
        <v>0</v>
      </c>
      <c r="CQK22">
        <v>0</v>
      </c>
      <c r="CQL22">
        <v>0.2</v>
      </c>
      <c r="CQM22">
        <v>0</v>
      </c>
      <c r="CQN22">
        <v>0</v>
      </c>
      <c r="CQO22">
        <v>0</v>
      </c>
      <c r="CQP22">
        <v>0</v>
      </c>
      <c r="CQQ22">
        <v>0.2</v>
      </c>
      <c r="CQR22">
        <v>0.2</v>
      </c>
      <c r="CQS22">
        <v>0.2</v>
      </c>
      <c r="CQT22">
        <v>0.2</v>
      </c>
      <c r="CQU22">
        <v>0.2</v>
      </c>
      <c r="CQV22">
        <v>0.2</v>
      </c>
      <c r="CQW22">
        <v>0.2</v>
      </c>
      <c r="CQX22">
        <v>0.2</v>
      </c>
      <c r="CQY22">
        <v>0</v>
      </c>
      <c r="CQZ22">
        <v>0.2</v>
      </c>
      <c r="CRA22">
        <v>0.2</v>
      </c>
      <c r="CRB22">
        <v>0</v>
      </c>
      <c r="CRC22">
        <v>0</v>
      </c>
      <c r="CRD22">
        <v>0.2</v>
      </c>
      <c r="CRE22">
        <v>0.2</v>
      </c>
      <c r="CRF22">
        <v>0.2</v>
      </c>
      <c r="CRG22">
        <v>0</v>
      </c>
      <c r="CRH22">
        <v>0.2</v>
      </c>
      <c r="CRI22">
        <v>0</v>
      </c>
      <c r="CRJ22">
        <v>0</v>
      </c>
      <c r="CRK22">
        <v>0</v>
      </c>
      <c r="CRL22">
        <v>0.2</v>
      </c>
      <c r="CRM22">
        <v>0.2</v>
      </c>
      <c r="CRN22">
        <v>0</v>
      </c>
      <c r="CRO22">
        <v>0.2</v>
      </c>
      <c r="CRP22">
        <v>0</v>
      </c>
      <c r="CRQ22">
        <v>0.2</v>
      </c>
      <c r="CRR22">
        <v>0.2</v>
      </c>
      <c r="CRS22">
        <v>0.2</v>
      </c>
      <c r="CRT22">
        <v>0.2</v>
      </c>
      <c r="CRU22">
        <v>0</v>
      </c>
      <c r="CRV22">
        <v>0.2</v>
      </c>
      <c r="CRW22">
        <v>0.2</v>
      </c>
      <c r="CRX22">
        <v>0</v>
      </c>
      <c r="CRY22">
        <v>0</v>
      </c>
      <c r="CRZ22">
        <v>0</v>
      </c>
      <c r="CSA22">
        <v>0</v>
      </c>
      <c r="CSB22">
        <v>0.2</v>
      </c>
      <c r="CSC22">
        <v>0.2</v>
      </c>
      <c r="CSD22">
        <v>0</v>
      </c>
      <c r="CSE22">
        <v>0.2</v>
      </c>
      <c r="CSF22">
        <v>0</v>
      </c>
      <c r="CSG22">
        <v>0</v>
      </c>
      <c r="CSH22">
        <v>0.2</v>
      </c>
      <c r="CSI22">
        <v>0</v>
      </c>
      <c r="CSJ22">
        <v>0.2</v>
      </c>
      <c r="CSK22">
        <v>0.2</v>
      </c>
      <c r="CSL22">
        <v>0</v>
      </c>
      <c r="CSM22">
        <v>0.2</v>
      </c>
      <c r="CSN22">
        <v>0.2</v>
      </c>
      <c r="CSO22">
        <v>0.2</v>
      </c>
      <c r="CSP22">
        <v>0.2</v>
      </c>
      <c r="CSQ22">
        <v>0.2</v>
      </c>
      <c r="CSR22">
        <v>0</v>
      </c>
      <c r="CSS22">
        <v>0.2</v>
      </c>
      <c r="CST22">
        <v>0.2</v>
      </c>
      <c r="CSU22">
        <v>0</v>
      </c>
      <c r="CSV22">
        <v>0.2</v>
      </c>
      <c r="CSW22">
        <v>0.2</v>
      </c>
      <c r="CSX22">
        <v>0</v>
      </c>
      <c r="CSY22">
        <v>0.2</v>
      </c>
      <c r="CSZ22">
        <v>0.2</v>
      </c>
      <c r="CTA22">
        <v>0</v>
      </c>
      <c r="CTB22">
        <v>0.2</v>
      </c>
      <c r="CTC22">
        <v>0.2</v>
      </c>
      <c r="CTD22">
        <v>0.2</v>
      </c>
      <c r="CTE22">
        <v>0.2</v>
      </c>
      <c r="CTF22">
        <v>0.2</v>
      </c>
      <c r="CTG22">
        <v>0</v>
      </c>
      <c r="CTH22">
        <v>0.2</v>
      </c>
      <c r="CTI22">
        <v>0.2</v>
      </c>
      <c r="CTJ22">
        <v>0.2</v>
      </c>
      <c r="CTK22">
        <v>0.2</v>
      </c>
      <c r="CTL22">
        <v>0.2</v>
      </c>
      <c r="CTM22">
        <v>0.2</v>
      </c>
      <c r="CTN22">
        <v>0.2</v>
      </c>
      <c r="CTO22">
        <v>0</v>
      </c>
      <c r="CTP22">
        <v>0.2</v>
      </c>
      <c r="CTQ22">
        <v>0</v>
      </c>
      <c r="CTR22">
        <v>0</v>
      </c>
      <c r="CTS22">
        <v>0.2</v>
      </c>
      <c r="CTT22">
        <v>0.2</v>
      </c>
      <c r="CTU22">
        <v>0.2</v>
      </c>
      <c r="CTV22">
        <v>0.2</v>
      </c>
      <c r="CTW22">
        <v>0.2</v>
      </c>
      <c r="CTX22">
        <v>0</v>
      </c>
      <c r="CTY22">
        <v>0</v>
      </c>
      <c r="CTZ22">
        <v>0</v>
      </c>
      <c r="CUA22">
        <v>0</v>
      </c>
      <c r="CUB22">
        <v>0.2</v>
      </c>
      <c r="CUC22">
        <v>0.2</v>
      </c>
      <c r="CUD22">
        <v>0</v>
      </c>
      <c r="CUE22">
        <v>0.2</v>
      </c>
      <c r="CUF22">
        <v>0.2</v>
      </c>
      <c r="CUG22">
        <v>0.2</v>
      </c>
      <c r="CUH22">
        <v>0.2</v>
      </c>
      <c r="CUI22">
        <v>0.2</v>
      </c>
      <c r="CUJ22">
        <v>0.2</v>
      </c>
      <c r="CUK22">
        <v>0</v>
      </c>
      <c r="CUL22">
        <v>0</v>
      </c>
      <c r="CUM22">
        <v>0</v>
      </c>
      <c r="CUN22">
        <v>0</v>
      </c>
      <c r="CUO22">
        <v>0.2</v>
      </c>
      <c r="CUP22">
        <v>0.2</v>
      </c>
      <c r="CUQ22">
        <v>0</v>
      </c>
      <c r="CUR22">
        <v>0</v>
      </c>
      <c r="CUS22">
        <v>0</v>
      </c>
      <c r="CUT22">
        <v>0.2</v>
      </c>
      <c r="CUU22">
        <v>0</v>
      </c>
      <c r="CUV22">
        <v>0.2</v>
      </c>
      <c r="CUW22">
        <v>0</v>
      </c>
      <c r="CUX22">
        <v>0.2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0.2</v>
      </c>
      <c r="CVI22">
        <v>0</v>
      </c>
      <c r="CVJ22">
        <v>0</v>
      </c>
      <c r="CVK22">
        <v>0.2</v>
      </c>
      <c r="CVL22">
        <v>0.2</v>
      </c>
      <c r="CVM22">
        <v>0</v>
      </c>
      <c r="CVN22">
        <v>0.2</v>
      </c>
      <c r="CVO22">
        <v>0.2</v>
      </c>
      <c r="CVP22">
        <v>0.2</v>
      </c>
      <c r="CVQ22">
        <v>0.2</v>
      </c>
      <c r="CVR22">
        <v>0.2</v>
      </c>
      <c r="CVS22">
        <v>0</v>
      </c>
      <c r="CVT22">
        <v>0.2</v>
      </c>
      <c r="CVU22">
        <v>0</v>
      </c>
      <c r="CVV22">
        <v>0</v>
      </c>
      <c r="CVW22">
        <v>0</v>
      </c>
      <c r="CVX22">
        <v>0.2</v>
      </c>
      <c r="CVY22">
        <v>0</v>
      </c>
      <c r="CVZ22">
        <v>0.2</v>
      </c>
      <c r="CWA22">
        <v>0.2</v>
      </c>
      <c r="CWB22">
        <v>0</v>
      </c>
      <c r="CWC22">
        <v>0</v>
      </c>
      <c r="CWD22">
        <v>0.2</v>
      </c>
      <c r="CWE22">
        <v>0</v>
      </c>
      <c r="CWF22">
        <v>0.2</v>
      </c>
      <c r="CWG22">
        <v>0.2</v>
      </c>
      <c r="CWH22">
        <v>0</v>
      </c>
      <c r="CWI22">
        <v>0</v>
      </c>
      <c r="CWJ22">
        <v>0</v>
      </c>
      <c r="CWK22">
        <v>0</v>
      </c>
      <c r="CWL22">
        <v>0.2</v>
      </c>
      <c r="CWM22">
        <v>0.2</v>
      </c>
      <c r="CWN22">
        <v>0.2</v>
      </c>
      <c r="CWO22">
        <v>0.2</v>
      </c>
      <c r="CWP22">
        <v>0</v>
      </c>
      <c r="CWQ22">
        <v>0.2</v>
      </c>
      <c r="CWR22">
        <v>0.2</v>
      </c>
      <c r="CWS22">
        <v>0.2</v>
      </c>
      <c r="CWT22">
        <v>0.2</v>
      </c>
      <c r="CWU22">
        <v>0.2</v>
      </c>
      <c r="CWV22">
        <v>0.2</v>
      </c>
      <c r="CWW22">
        <v>0.2</v>
      </c>
      <c r="CWX22">
        <v>0.2</v>
      </c>
      <c r="CWY22">
        <v>0</v>
      </c>
      <c r="CWZ22">
        <v>0.2</v>
      </c>
      <c r="CXA22">
        <v>0</v>
      </c>
      <c r="CXB22">
        <v>0</v>
      </c>
      <c r="CXC22">
        <v>0</v>
      </c>
      <c r="CXD22">
        <v>0.2</v>
      </c>
      <c r="CXE22">
        <v>0.2</v>
      </c>
      <c r="CXF22">
        <v>0.2</v>
      </c>
      <c r="CXG22">
        <v>0.2</v>
      </c>
      <c r="CXH22">
        <v>0.2</v>
      </c>
      <c r="CXI22">
        <v>0.2</v>
      </c>
      <c r="CXJ22">
        <v>0</v>
      </c>
      <c r="CXK22">
        <v>0</v>
      </c>
      <c r="CXL22">
        <v>0.2</v>
      </c>
      <c r="CXM22">
        <v>0.2</v>
      </c>
      <c r="CXN22">
        <v>0.2</v>
      </c>
      <c r="CXO22">
        <v>0</v>
      </c>
      <c r="CXP22">
        <v>0</v>
      </c>
      <c r="CXQ22">
        <v>0</v>
      </c>
      <c r="CXR22">
        <v>0</v>
      </c>
      <c r="CXS22">
        <v>0.2</v>
      </c>
      <c r="CXT22">
        <v>0</v>
      </c>
      <c r="CXU22">
        <v>0.2</v>
      </c>
      <c r="CXV22">
        <v>0</v>
      </c>
      <c r="CXW22">
        <v>0.2</v>
      </c>
      <c r="CXX22">
        <v>0.2</v>
      </c>
      <c r="CXY22">
        <v>0.2</v>
      </c>
      <c r="CXZ22">
        <v>0.2</v>
      </c>
      <c r="CYA22">
        <v>0</v>
      </c>
      <c r="CYB22">
        <v>0.2</v>
      </c>
      <c r="CYC22">
        <v>0.2</v>
      </c>
      <c r="CYD22">
        <v>0.2</v>
      </c>
      <c r="CYE22">
        <v>0.2</v>
      </c>
      <c r="CYF22">
        <v>0</v>
      </c>
      <c r="CYG22">
        <v>0</v>
      </c>
      <c r="CYH22">
        <v>0</v>
      </c>
      <c r="CYI22">
        <v>0.2</v>
      </c>
      <c r="CYJ22">
        <v>0</v>
      </c>
      <c r="CYK22">
        <v>0.2</v>
      </c>
      <c r="CYL22">
        <v>0</v>
      </c>
      <c r="CYM22">
        <v>0.2</v>
      </c>
      <c r="CYN22">
        <v>0.2</v>
      </c>
      <c r="CYO22">
        <v>0</v>
      </c>
      <c r="CYP22">
        <v>0.2</v>
      </c>
      <c r="CYQ22">
        <v>0.2</v>
      </c>
      <c r="CYR22">
        <v>0.2</v>
      </c>
      <c r="CYS22">
        <v>0</v>
      </c>
      <c r="CYT22">
        <v>0</v>
      </c>
      <c r="CYU22">
        <v>0.2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0.2</v>
      </c>
      <c r="CZB22">
        <v>0.2</v>
      </c>
      <c r="CZC22">
        <v>0</v>
      </c>
      <c r="CZD22">
        <v>0.2</v>
      </c>
      <c r="CZE22">
        <v>0</v>
      </c>
      <c r="CZF22">
        <v>0</v>
      </c>
      <c r="CZG22">
        <v>0</v>
      </c>
      <c r="CZH22">
        <v>0.2</v>
      </c>
      <c r="CZI22">
        <v>0</v>
      </c>
      <c r="CZJ22">
        <v>0</v>
      </c>
      <c r="CZK22">
        <v>0</v>
      </c>
      <c r="CZL22">
        <v>0.2</v>
      </c>
      <c r="CZM22">
        <v>0.2</v>
      </c>
      <c r="CZN22">
        <v>0.2</v>
      </c>
      <c r="CZO22">
        <v>0.2</v>
      </c>
      <c r="CZP22">
        <v>0.2</v>
      </c>
      <c r="CZQ22">
        <v>0.2</v>
      </c>
      <c r="CZR22">
        <v>0</v>
      </c>
      <c r="CZS22">
        <v>0.2</v>
      </c>
      <c r="CZT22">
        <v>0.2</v>
      </c>
      <c r="CZU22">
        <v>0.2</v>
      </c>
      <c r="CZV22">
        <v>0</v>
      </c>
      <c r="CZW22">
        <v>0</v>
      </c>
      <c r="CZX22">
        <v>0</v>
      </c>
      <c r="CZY22">
        <v>0.2</v>
      </c>
      <c r="CZZ22">
        <v>0</v>
      </c>
      <c r="DAA22">
        <v>0</v>
      </c>
      <c r="DAB22">
        <v>0</v>
      </c>
      <c r="DAC22">
        <v>0.2</v>
      </c>
      <c r="DAD22">
        <v>0.2</v>
      </c>
      <c r="DAE22">
        <v>0</v>
      </c>
      <c r="DAF22">
        <v>0</v>
      </c>
      <c r="DAG22">
        <v>0</v>
      </c>
      <c r="DAH22">
        <v>0</v>
      </c>
      <c r="DAI22">
        <v>0.2</v>
      </c>
      <c r="DAJ22">
        <v>0</v>
      </c>
      <c r="DAK22">
        <v>0.2</v>
      </c>
      <c r="DAL22">
        <v>0.2</v>
      </c>
      <c r="DAM22">
        <v>0</v>
      </c>
      <c r="DAN22">
        <v>0</v>
      </c>
      <c r="DAO22">
        <v>0</v>
      </c>
      <c r="DAP22">
        <v>0.2</v>
      </c>
      <c r="DAQ22">
        <v>0</v>
      </c>
      <c r="DAR22">
        <v>0</v>
      </c>
      <c r="DAS22">
        <v>0</v>
      </c>
      <c r="DAT22">
        <v>0</v>
      </c>
      <c r="DAU22">
        <v>0.2</v>
      </c>
      <c r="DAV22">
        <v>0</v>
      </c>
      <c r="DAW22">
        <v>0</v>
      </c>
      <c r="DAX22">
        <v>0.2</v>
      </c>
      <c r="DAY22">
        <v>0.2</v>
      </c>
      <c r="DAZ22">
        <v>0</v>
      </c>
      <c r="DBA22">
        <v>0.2</v>
      </c>
      <c r="DBB22">
        <v>0</v>
      </c>
      <c r="DBC22">
        <v>0.2</v>
      </c>
      <c r="DBD22">
        <v>0.2</v>
      </c>
      <c r="DBE22">
        <v>0</v>
      </c>
      <c r="DBF22">
        <v>0.2</v>
      </c>
      <c r="DBG22">
        <v>0</v>
      </c>
      <c r="DBH22">
        <v>0.2</v>
      </c>
      <c r="DBI22">
        <v>0</v>
      </c>
      <c r="DBJ22">
        <v>0.2</v>
      </c>
      <c r="DBK22">
        <v>0.2</v>
      </c>
      <c r="DBL22">
        <v>0</v>
      </c>
      <c r="DBM22">
        <v>0.2</v>
      </c>
      <c r="DBN22">
        <v>0.2</v>
      </c>
      <c r="DBO22">
        <v>0.2</v>
      </c>
      <c r="DBP22">
        <v>0</v>
      </c>
      <c r="DBQ22">
        <v>0</v>
      </c>
      <c r="DBR22">
        <v>0.2</v>
      </c>
      <c r="DBS22">
        <v>0</v>
      </c>
      <c r="DBT22">
        <v>0.2</v>
      </c>
      <c r="DBU22">
        <v>0.2</v>
      </c>
      <c r="DBV22">
        <v>0.2</v>
      </c>
      <c r="DBW22">
        <v>0</v>
      </c>
      <c r="DBX22">
        <v>0.2</v>
      </c>
      <c r="DBY22">
        <v>0</v>
      </c>
      <c r="DBZ22">
        <v>0.2</v>
      </c>
      <c r="DCA22">
        <v>0.2</v>
      </c>
      <c r="DCB22">
        <v>0.2</v>
      </c>
      <c r="DCC22">
        <v>0.2</v>
      </c>
      <c r="DCD22">
        <v>0.2</v>
      </c>
      <c r="DCE22">
        <v>0.2</v>
      </c>
      <c r="DCF22">
        <v>0</v>
      </c>
      <c r="DCG22">
        <v>0</v>
      </c>
      <c r="DCH22">
        <v>0.2</v>
      </c>
      <c r="DCI22">
        <v>0</v>
      </c>
      <c r="DCJ22">
        <v>0</v>
      </c>
      <c r="DCK22">
        <v>0</v>
      </c>
      <c r="DCL22">
        <v>0.2</v>
      </c>
      <c r="DCM22">
        <v>0</v>
      </c>
      <c r="DCN22">
        <v>0</v>
      </c>
      <c r="DCO22">
        <v>0.2</v>
      </c>
      <c r="DCP22">
        <v>0</v>
      </c>
      <c r="DCQ22">
        <v>0</v>
      </c>
      <c r="DCR22">
        <v>0.2</v>
      </c>
      <c r="DCS22">
        <v>0.2</v>
      </c>
      <c r="DCT22">
        <v>0.2</v>
      </c>
      <c r="DCU22">
        <v>0.2</v>
      </c>
      <c r="DCV22">
        <v>0.2</v>
      </c>
      <c r="DCW22">
        <v>0.2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0.2</v>
      </c>
      <c r="DDF22">
        <v>0.2</v>
      </c>
      <c r="DDG22">
        <v>0.2</v>
      </c>
      <c r="DDH22">
        <v>0</v>
      </c>
      <c r="DDI22">
        <v>0</v>
      </c>
      <c r="DDJ22">
        <v>0.2</v>
      </c>
      <c r="DDK22">
        <v>0</v>
      </c>
      <c r="DDL22">
        <v>0.2</v>
      </c>
      <c r="DDM22">
        <v>0</v>
      </c>
      <c r="DDN22">
        <v>0.2</v>
      </c>
      <c r="DDO22">
        <v>0.2</v>
      </c>
      <c r="DDP22">
        <v>0.2</v>
      </c>
      <c r="DDQ22">
        <v>0.2</v>
      </c>
      <c r="DDR22">
        <v>0</v>
      </c>
      <c r="DDS22">
        <v>0.2</v>
      </c>
      <c r="DDT22">
        <v>0</v>
      </c>
      <c r="DDU22">
        <v>0.2</v>
      </c>
      <c r="DDV22">
        <v>0</v>
      </c>
      <c r="DDW22">
        <v>0</v>
      </c>
      <c r="DDX22">
        <v>0</v>
      </c>
      <c r="DDY22">
        <v>0.2</v>
      </c>
      <c r="DDZ22">
        <v>0.2</v>
      </c>
      <c r="DEA22">
        <v>0.2</v>
      </c>
      <c r="DEB22">
        <v>0</v>
      </c>
      <c r="DEC22">
        <v>0</v>
      </c>
      <c r="DED22">
        <v>0.2</v>
      </c>
      <c r="DEE22">
        <v>0.2</v>
      </c>
      <c r="DEF22">
        <v>0</v>
      </c>
      <c r="DEG22">
        <v>0.2</v>
      </c>
      <c r="DEH22">
        <v>0</v>
      </c>
      <c r="DEI22">
        <v>0.2</v>
      </c>
      <c r="DEJ22">
        <v>0</v>
      </c>
      <c r="DEK22">
        <v>0.2</v>
      </c>
      <c r="DEL22">
        <v>0.2</v>
      </c>
      <c r="DEM22">
        <v>0</v>
      </c>
      <c r="DEN22">
        <v>0.2</v>
      </c>
      <c r="DEO22">
        <v>0.2</v>
      </c>
      <c r="DEP22">
        <v>0</v>
      </c>
      <c r="DEQ22">
        <v>0.2</v>
      </c>
      <c r="DER22">
        <v>0.2</v>
      </c>
      <c r="DES22">
        <v>0.2</v>
      </c>
      <c r="DET22">
        <v>0</v>
      </c>
      <c r="DEU22">
        <v>0.2</v>
      </c>
      <c r="DEV22">
        <v>0.2</v>
      </c>
      <c r="DEW22">
        <v>0.2</v>
      </c>
      <c r="DEX22">
        <v>0</v>
      </c>
      <c r="DEY22">
        <v>0</v>
      </c>
      <c r="DEZ22">
        <v>0</v>
      </c>
      <c r="DFA22">
        <v>0.2</v>
      </c>
      <c r="DFB22">
        <v>0.2</v>
      </c>
      <c r="DFC22">
        <v>0</v>
      </c>
      <c r="DFD22">
        <v>0.2</v>
      </c>
      <c r="DFE22">
        <v>0.2</v>
      </c>
      <c r="DFF22">
        <v>0</v>
      </c>
      <c r="DFG22">
        <v>0</v>
      </c>
      <c r="DFH22">
        <v>0</v>
      </c>
      <c r="DFI22">
        <v>0.2</v>
      </c>
      <c r="DFJ22">
        <v>0.2</v>
      </c>
      <c r="DFK22">
        <v>0.2</v>
      </c>
      <c r="DFL22">
        <v>0</v>
      </c>
      <c r="DFM22">
        <v>0</v>
      </c>
      <c r="DFN22">
        <v>0</v>
      </c>
      <c r="DFO22">
        <v>0.2</v>
      </c>
      <c r="DFP22">
        <v>0</v>
      </c>
      <c r="DFQ22">
        <v>0.2</v>
      </c>
      <c r="DFR22">
        <v>0</v>
      </c>
      <c r="DFS22">
        <v>0</v>
      </c>
      <c r="DFT22">
        <v>0.2</v>
      </c>
      <c r="DFU22">
        <v>0</v>
      </c>
      <c r="DFV22">
        <v>0</v>
      </c>
      <c r="DFW22">
        <v>0.2</v>
      </c>
      <c r="DFX22">
        <v>0</v>
      </c>
      <c r="DFY22">
        <v>0.2</v>
      </c>
      <c r="DFZ22">
        <v>0.2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0</v>
      </c>
      <c r="DGJ22">
        <v>0</v>
      </c>
      <c r="DGK22">
        <v>0.2</v>
      </c>
      <c r="DGL22">
        <v>0</v>
      </c>
      <c r="DGM22">
        <v>0.2</v>
      </c>
      <c r="DGN22">
        <v>0.2</v>
      </c>
      <c r="DGO22">
        <v>0</v>
      </c>
      <c r="DGP22">
        <v>0</v>
      </c>
      <c r="DGQ22">
        <v>0.2</v>
      </c>
      <c r="DGR22">
        <v>0.2</v>
      </c>
      <c r="DGS22">
        <v>0</v>
      </c>
      <c r="DGT22">
        <v>0</v>
      </c>
      <c r="DGU22">
        <v>0</v>
      </c>
      <c r="DGV22">
        <v>0.2</v>
      </c>
      <c r="DGW22">
        <v>0.2</v>
      </c>
      <c r="DGX22">
        <v>0.2</v>
      </c>
      <c r="DGY22">
        <v>0.2</v>
      </c>
      <c r="DGZ22">
        <v>0.2</v>
      </c>
      <c r="DHA22">
        <v>0</v>
      </c>
      <c r="DHB22">
        <v>0.2</v>
      </c>
      <c r="DHC22">
        <v>0</v>
      </c>
      <c r="DHD22">
        <v>0</v>
      </c>
      <c r="DHE22">
        <v>0.2</v>
      </c>
      <c r="DHF22">
        <v>0.2</v>
      </c>
      <c r="DHG22">
        <v>0</v>
      </c>
      <c r="DHH22">
        <v>0.2</v>
      </c>
      <c r="DHI22">
        <v>0.2</v>
      </c>
      <c r="DHJ22">
        <v>0</v>
      </c>
      <c r="DHK22">
        <v>0.2</v>
      </c>
      <c r="DHL22">
        <v>0</v>
      </c>
      <c r="DHM22">
        <v>0.2</v>
      </c>
      <c r="DHN22">
        <v>0.2</v>
      </c>
      <c r="DHO22">
        <v>0</v>
      </c>
      <c r="DHP22">
        <v>0.2</v>
      </c>
      <c r="DHQ22">
        <v>0</v>
      </c>
      <c r="DHR22">
        <v>0.2</v>
      </c>
      <c r="DHS22">
        <v>0</v>
      </c>
      <c r="DHT22">
        <v>0</v>
      </c>
      <c r="DHU22">
        <v>0</v>
      </c>
      <c r="DHV22">
        <v>0.2</v>
      </c>
      <c r="DHW22">
        <v>0</v>
      </c>
      <c r="DHX22">
        <v>0.2</v>
      </c>
      <c r="DHY22">
        <v>0.2</v>
      </c>
      <c r="DHZ22">
        <v>0</v>
      </c>
      <c r="DIA22">
        <v>0</v>
      </c>
      <c r="DIB22">
        <v>0</v>
      </c>
      <c r="DIC22">
        <v>0.2</v>
      </c>
      <c r="DID22">
        <v>0</v>
      </c>
      <c r="DIE22">
        <v>0.2</v>
      </c>
      <c r="DIF22">
        <v>0</v>
      </c>
      <c r="DIG22">
        <v>0</v>
      </c>
      <c r="DIH22">
        <v>0.2</v>
      </c>
      <c r="DII22">
        <v>0.2</v>
      </c>
      <c r="DIJ22">
        <v>0</v>
      </c>
      <c r="DIK22">
        <v>0</v>
      </c>
      <c r="DIL22">
        <v>0</v>
      </c>
      <c r="DIM22">
        <v>0</v>
      </c>
      <c r="DIN22">
        <v>0.2</v>
      </c>
      <c r="DIO22">
        <v>0.2</v>
      </c>
      <c r="DIP22">
        <v>0.2</v>
      </c>
      <c r="DIQ22">
        <v>0</v>
      </c>
      <c r="DIR22">
        <v>0</v>
      </c>
      <c r="DIS22">
        <v>0</v>
      </c>
      <c r="DIT22">
        <v>0.2</v>
      </c>
      <c r="DIU22">
        <v>0</v>
      </c>
      <c r="DIV22">
        <v>0</v>
      </c>
      <c r="DIW22">
        <v>0.2</v>
      </c>
      <c r="DIX22">
        <v>0</v>
      </c>
      <c r="DIY22">
        <v>0</v>
      </c>
      <c r="DIZ22">
        <v>0</v>
      </c>
      <c r="DJA22">
        <v>0</v>
      </c>
      <c r="DJB22">
        <v>0.2</v>
      </c>
      <c r="DJC22">
        <v>0</v>
      </c>
      <c r="DJD22">
        <v>0</v>
      </c>
      <c r="DJE22">
        <v>0</v>
      </c>
      <c r="DJF22">
        <v>0.2</v>
      </c>
      <c r="DJG22">
        <v>0.2</v>
      </c>
      <c r="DJH22">
        <v>0.2</v>
      </c>
      <c r="DJI22">
        <v>0</v>
      </c>
      <c r="DJJ22">
        <v>0.2</v>
      </c>
      <c r="DJK22">
        <v>0</v>
      </c>
      <c r="DJL22">
        <v>0</v>
      </c>
      <c r="DJM22">
        <v>0.2</v>
      </c>
      <c r="DJN22">
        <v>0</v>
      </c>
      <c r="DJO22">
        <v>0</v>
      </c>
      <c r="DJP22">
        <v>0.2</v>
      </c>
      <c r="DJQ22">
        <v>0</v>
      </c>
      <c r="DJR22">
        <v>0</v>
      </c>
      <c r="DJS22">
        <v>0.2</v>
      </c>
      <c r="DJT22">
        <v>0</v>
      </c>
      <c r="DJU22">
        <v>0</v>
      </c>
      <c r="DJV22">
        <v>0</v>
      </c>
      <c r="DJW22">
        <v>0</v>
      </c>
      <c r="DJX22">
        <v>0.2</v>
      </c>
      <c r="DJY22">
        <v>0.2</v>
      </c>
      <c r="DJZ22">
        <v>0</v>
      </c>
      <c r="DKA22">
        <v>0</v>
      </c>
      <c r="DKB22">
        <v>0.2</v>
      </c>
      <c r="DKC22">
        <v>0.2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0.2</v>
      </c>
      <c r="DKJ22">
        <v>0.2</v>
      </c>
      <c r="DKK22">
        <v>0.2</v>
      </c>
      <c r="DKL22">
        <v>0.2</v>
      </c>
      <c r="DKM22">
        <v>0</v>
      </c>
      <c r="DKN22">
        <v>0</v>
      </c>
      <c r="DKO22">
        <v>0.2</v>
      </c>
      <c r="DKP22">
        <v>0</v>
      </c>
      <c r="DKQ22">
        <v>0.2</v>
      </c>
      <c r="DKR22">
        <v>0</v>
      </c>
      <c r="DKS22">
        <v>0</v>
      </c>
      <c r="DKT22">
        <v>0</v>
      </c>
      <c r="DKU22">
        <v>0</v>
      </c>
      <c r="DKV22">
        <v>0.2</v>
      </c>
      <c r="DKW22">
        <v>0</v>
      </c>
      <c r="DKX22">
        <v>0</v>
      </c>
      <c r="DKY22">
        <v>0</v>
      </c>
      <c r="DKZ22">
        <v>0.2</v>
      </c>
      <c r="DLA22">
        <v>0</v>
      </c>
      <c r="DLB22">
        <v>0</v>
      </c>
      <c r="DLC22">
        <v>0.2</v>
      </c>
      <c r="DLD22">
        <v>0</v>
      </c>
      <c r="DLE22">
        <v>0.2</v>
      </c>
      <c r="DLF22">
        <v>0</v>
      </c>
      <c r="DLG22">
        <v>0.2</v>
      </c>
      <c r="DLH22">
        <v>0</v>
      </c>
      <c r="DLI22">
        <v>0.2</v>
      </c>
      <c r="DLJ22">
        <v>0</v>
      </c>
      <c r="DLK22">
        <v>0</v>
      </c>
      <c r="DLL22">
        <v>0</v>
      </c>
      <c r="DLM22">
        <v>0</v>
      </c>
      <c r="DLN22">
        <v>0.2</v>
      </c>
      <c r="DLO22">
        <v>0.2</v>
      </c>
      <c r="DLP22">
        <v>0</v>
      </c>
      <c r="DLQ22">
        <v>0.2</v>
      </c>
      <c r="DLR22">
        <v>0.2</v>
      </c>
      <c r="DLS22">
        <v>0.2</v>
      </c>
      <c r="DLT22">
        <v>0</v>
      </c>
      <c r="DLU22">
        <v>0</v>
      </c>
      <c r="DLV22">
        <v>0</v>
      </c>
      <c r="DLW22">
        <v>0.2</v>
      </c>
      <c r="DLX22">
        <v>0</v>
      </c>
      <c r="DLY22">
        <v>0</v>
      </c>
      <c r="DLZ22">
        <v>0.2</v>
      </c>
      <c r="DMA22">
        <v>0.2</v>
      </c>
      <c r="DMB22">
        <v>0.2</v>
      </c>
      <c r="DMC22">
        <v>0.2</v>
      </c>
      <c r="DMD22">
        <v>0</v>
      </c>
      <c r="DME22">
        <v>0.2</v>
      </c>
      <c r="DMF22">
        <v>0.2</v>
      </c>
      <c r="DMG22">
        <v>0</v>
      </c>
      <c r="DMH22">
        <v>0.2</v>
      </c>
      <c r="DMI22">
        <v>0.2</v>
      </c>
      <c r="DMJ22">
        <v>0.2</v>
      </c>
      <c r="DMK22">
        <v>0.2</v>
      </c>
      <c r="DML22">
        <v>0</v>
      </c>
      <c r="DMM22">
        <v>0</v>
      </c>
      <c r="DMN22">
        <v>0</v>
      </c>
      <c r="DMO22">
        <v>0.2</v>
      </c>
      <c r="DMP22">
        <v>0</v>
      </c>
      <c r="DMQ22">
        <v>0</v>
      </c>
      <c r="DMR22">
        <v>0.2</v>
      </c>
      <c r="DMS22">
        <v>0</v>
      </c>
      <c r="DMT22">
        <v>0</v>
      </c>
      <c r="DMU22">
        <v>0.2</v>
      </c>
      <c r="DMV22">
        <v>0.2</v>
      </c>
      <c r="DMW22">
        <v>0</v>
      </c>
      <c r="DMX22">
        <v>0</v>
      </c>
      <c r="DMY22">
        <v>0</v>
      </c>
      <c r="DMZ22">
        <v>0</v>
      </c>
      <c r="DNA22">
        <v>0</v>
      </c>
      <c r="DNB22">
        <v>0.2</v>
      </c>
      <c r="DNC22">
        <v>0.2</v>
      </c>
      <c r="DND22">
        <v>0</v>
      </c>
      <c r="DNE22">
        <v>0</v>
      </c>
      <c r="DNF22">
        <v>0</v>
      </c>
      <c r="DNG22">
        <v>0</v>
      </c>
      <c r="DNH22">
        <v>0.2</v>
      </c>
      <c r="DNI22">
        <v>0</v>
      </c>
      <c r="DNJ22">
        <v>0.2</v>
      </c>
      <c r="DNK22">
        <v>0.2</v>
      </c>
      <c r="DNL22">
        <v>0.2</v>
      </c>
      <c r="DNM22">
        <v>0</v>
      </c>
      <c r="DNN22">
        <v>0.2</v>
      </c>
      <c r="DNO22">
        <v>0</v>
      </c>
      <c r="DNP22">
        <v>0.2</v>
      </c>
      <c r="DNQ22">
        <v>0.2</v>
      </c>
      <c r="DNR22">
        <v>0.2</v>
      </c>
      <c r="DNS22">
        <v>0.2</v>
      </c>
      <c r="DNT22">
        <v>0</v>
      </c>
      <c r="DNU22">
        <v>0.2</v>
      </c>
      <c r="DNV22">
        <v>0.2</v>
      </c>
      <c r="DNW22">
        <v>0.2</v>
      </c>
      <c r="DNX22">
        <v>0</v>
      </c>
      <c r="DNY22">
        <v>0.2</v>
      </c>
      <c r="DNZ22">
        <v>0</v>
      </c>
      <c r="DOA22">
        <v>0</v>
      </c>
      <c r="DOB22">
        <v>0.2</v>
      </c>
      <c r="DOC22">
        <v>0</v>
      </c>
      <c r="DOD22">
        <v>0</v>
      </c>
      <c r="DOE22">
        <v>0.2</v>
      </c>
      <c r="DOF22">
        <v>0</v>
      </c>
      <c r="DOG22">
        <v>0</v>
      </c>
      <c r="DOH22">
        <v>0</v>
      </c>
      <c r="DOI22">
        <v>0.2</v>
      </c>
      <c r="DOJ22">
        <v>0</v>
      </c>
      <c r="DOK22">
        <v>0.2</v>
      </c>
      <c r="DOL22">
        <v>0</v>
      </c>
      <c r="DOM22">
        <v>0.2</v>
      </c>
      <c r="DON22">
        <v>0.2</v>
      </c>
      <c r="DOO22">
        <v>0.2</v>
      </c>
      <c r="DOP22">
        <v>0.2</v>
      </c>
      <c r="DOQ22">
        <v>0.2</v>
      </c>
      <c r="DOR22">
        <v>0</v>
      </c>
      <c r="DOS22">
        <v>0.2</v>
      </c>
      <c r="DOT22">
        <v>0.2</v>
      </c>
      <c r="DOU22">
        <v>0</v>
      </c>
      <c r="DOV22">
        <v>0.2</v>
      </c>
      <c r="DOW22">
        <v>0.2</v>
      </c>
      <c r="DOX22">
        <v>0.2</v>
      </c>
      <c r="DOY22">
        <v>0.2</v>
      </c>
      <c r="DOZ22">
        <v>0</v>
      </c>
      <c r="DPA22">
        <v>0.2</v>
      </c>
      <c r="DPB22">
        <v>0</v>
      </c>
      <c r="DPC22">
        <v>0</v>
      </c>
      <c r="DPD22">
        <v>0.2</v>
      </c>
      <c r="DPE22">
        <v>0.2</v>
      </c>
      <c r="DPF22">
        <v>0.2</v>
      </c>
      <c r="DPG22">
        <v>0</v>
      </c>
      <c r="DPH22">
        <v>0.2</v>
      </c>
      <c r="DPI22">
        <v>0.2</v>
      </c>
      <c r="DPJ22">
        <v>0.2</v>
      </c>
      <c r="DPK22">
        <v>0.2</v>
      </c>
      <c r="DPL22">
        <v>0.2</v>
      </c>
      <c r="DPM22">
        <v>0.2</v>
      </c>
      <c r="DPN22">
        <v>0.2</v>
      </c>
      <c r="DPO22">
        <v>0.2</v>
      </c>
      <c r="DPP22">
        <v>0</v>
      </c>
      <c r="DPQ22">
        <v>0</v>
      </c>
      <c r="DPR22">
        <v>0.2</v>
      </c>
      <c r="DPS22">
        <v>0</v>
      </c>
      <c r="DPT22">
        <v>0</v>
      </c>
      <c r="DPU22">
        <v>0.2</v>
      </c>
      <c r="DPV22">
        <v>0.2</v>
      </c>
      <c r="DPW22">
        <v>0</v>
      </c>
      <c r="DPX22">
        <v>0</v>
      </c>
      <c r="DPY22">
        <v>0</v>
      </c>
      <c r="DPZ22">
        <v>0.2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0.2</v>
      </c>
      <c r="DQM22">
        <v>0</v>
      </c>
      <c r="DQN22">
        <v>0</v>
      </c>
      <c r="DQO22">
        <v>0</v>
      </c>
      <c r="DQP22">
        <v>0</v>
      </c>
      <c r="DQQ22">
        <v>0.2</v>
      </c>
      <c r="DQR22">
        <v>0.2</v>
      </c>
      <c r="DQS22">
        <v>0.2</v>
      </c>
      <c r="DQT22">
        <v>0</v>
      </c>
      <c r="DQU22">
        <v>0.2</v>
      </c>
      <c r="DQV22">
        <v>0.2</v>
      </c>
      <c r="DQW22">
        <v>0</v>
      </c>
      <c r="DQX22">
        <v>0.2</v>
      </c>
      <c r="DQY22">
        <v>0</v>
      </c>
      <c r="DQZ22">
        <v>0</v>
      </c>
      <c r="DRA22">
        <v>0.2</v>
      </c>
      <c r="DRB22">
        <v>0</v>
      </c>
      <c r="DRC22">
        <v>0.2</v>
      </c>
      <c r="DRD22">
        <v>0</v>
      </c>
      <c r="DRE22">
        <v>0</v>
      </c>
      <c r="DRF22">
        <v>0.2</v>
      </c>
      <c r="DRG22">
        <v>0</v>
      </c>
      <c r="DRH22">
        <v>0</v>
      </c>
      <c r="DRI22">
        <v>0.2</v>
      </c>
      <c r="DRJ22">
        <v>0</v>
      </c>
      <c r="DRK22">
        <v>0</v>
      </c>
      <c r="DRL22">
        <v>0.2</v>
      </c>
      <c r="DRM22">
        <v>0.2</v>
      </c>
      <c r="DRN22">
        <v>0</v>
      </c>
      <c r="DRO22">
        <v>0.2</v>
      </c>
      <c r="DRP22">
        <v>0</v>
      </c>
      <c r="DRQ22">
        <v>0.2</v>
      </c>
      <c r="DRR22">
        <v>0.2</v>
      </c>
      <c r="DRS22">
        <v>0.2</v>
      </c>
      <c r="DRT22">
        <v>0</v>
      </c>
      <c r="DRU22">
        <v>0.2</v>
      </c>
      <c r="DRV22">
        <v>0</v>
      </c>
      <c r="DRW22">
        <v>0.2</v>
      </c>
      <c r="DRX22">
        <v>0</v>
      </c>
      <c r="DRY22">
        <v>0.2</v>
      </c>
      <c r="DRZ22">
        <v>0.2</v>
      </c>
      <c r="DSA22">
        <v>0.2</v>
      </c>
      <c r="DSB22">
        <v>0.2</v>
      </c>
      <c r="DSC22">
        <v>0.2</v>
      </c>
      <c r="DSD22">
        <v>0</v>
      </c>
      <c r="DSE22">
        <v>0</v>
      </c>
      <c r="DSF22">
        <v>0.2</v>
      </c>
      <c r="DSG22">
        <v>0</v>
      </c>
      <c r="DSH22">
        <v>0.2</v>
      </c>
      <c r="DSI22">
        <v>0.2</v>
      </c>
      <c r="DSJ22">
        <v>0</v>
      </c>
      <c r="DSK22">
        <v>0.2</v>
      </c>
      <c r="DSL22">
        <v>0.2</v>
      </c>
      <c r="DSM22">
        <v>0.2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0.2</v>
      </c>
      <c r="DSU22">
        <v>0.2</v>
      </c>
      <c r="DSV22">
        <v>0</v>
      </c>
      <c r="DSW22">
        <v>0</v>
      </c>
      <c r="DSX22">
        <v>0.2</v>
      </c>
      <c r="DSY22">
        <v>0</v>
      </c>
      <c r="DSZ22">
        <v>0.2</v>
      </c>
      <c r="DTA22">
        <v>0</v>
      </c>
      <c r="DTB22">
        <v>0</v>
      </c>
      <c r="DTC22">
        <v>0.2</v>
      </c>
      <c r="DTD22">
        <v>0</v>
      </c>
      <c r="DTE22">
        <v>0</v>
      </c>
      <c r="DTF22">
        <v>0.2</v>
      </c>
      <c r="DTG22">
        <v>0</v>
      </c>
      <c r="DTH22">
        <v>0</v>
      </c>
      <c r="DTI22">
        <v>0</v>
      </c>
      <c r="DTJ22">
        <v>0.2</v>
      </c>
      <c r="DTK22">
        <v>0.2</v>
      </c>
      <c r="DTL22">
        <v>0.2</v>
      </c>
      <c r="DTM22">
        <v>0.2</v>
      </c>
      <c r="DTN22">
        <v>0.2</v>
      </c>
      <c r="DTO22">
        <v>0</v>
      </c>
      <c r="DTP22">
        <v>0.2</v>
      </c>
      <c r="DTQ22">
        <v>0.2</v>
      </c>
      <c r="DTR22">
        <v>0.2</v>
      </c>
      <c r="DTS22">
        <v>0.2</v>
      </c>
      <c r="DTT22">
        <v>0.2</v>
      </c>
      <c r="DTU22">
        <v>0</v>
      </c>
      <c r="DTV22">
        <v>0</v>
      </c>
      <c r="DTW22">
        <v>0</v>
      </c>
      <c r="DTX22">
        <v>0.2</v>
      </c>
      <c r="DTY22">
        <v>0</v>
      </c>
      <c r="DTZ22">
        <v>0.2</v>
      </c>
      <c r="DUA22">
        <v>0</v>
      </c>
      <c r="DUB22">
        <v>0</v>
      </c>
      <c r="DUC22">
        <v>0</v>
      </c>
      <c r="DUD22">
        <v>0.2</v>
      </c>
      <c r="DUE22">
        <v>0</v>
      </c>
      <c r="DUF22">
        <v>0</v>
      </c>
      <c r="DUG22">
        <v>0.2</v>
      </c>
      <c r="DUH22">
        <v>0</v>
      </c>
      <c r="DUI22">
        <v>0.2</v>
      </c>
      <c r="DUJ22">
        <v>0</v>
      </c>
      <c r="DUK22">
        <v>0.2</v>
      </c>
      <c r="DUL22">
        <v>0</v>
      </c>
      <c r="DUM22">
        <v>0.2</v>
      </c>
      <c r="DUN22">
        <v>0.2</v>
      </c>
      <c r="DUO22">
        <v>0.2</v>
      </c>
      <c r="DUP22">
        <v>0.2</v>
      </c>
      <c r="DUQ22">
        <v>0</v>
      </c>
      <c r="DUR22">
        <v>0</v>
      </c>
      <c r="DUS22">
        <v>0.2</v>
      </c>
      <c r="DUT22">
        <v>0</v>
      </c>
      <c r="DUU22">
        <v>0</v>
      </c>
      <c r="DUV22">
        <v>0.2</v>
      </c>
      <c r="DUW22">
        <v>0.2</v>
      </c>
      <c r="DUX22">
        <v>0.2</v>
      </c>
      <c r="DUY22">
        <v>0</v>
      </c>
      <c r="DUZ22">
        <v>0</v>
      </c>
      <c r="DVA22">
        <v>0.2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0.2</v>
      </c>
      <c r="DVH22">
        <v>0</v>
      </c>
      <c r="DVI22">
        <v>0</v>
      </c>
      <c r="DVJ22">
        <v>0.2</v>
      </c>
      <c r="DVK22">
        <v>0</v>
      </c>
      <c r="DVL22">
        <v>0.2</v>
      </c>
      <c r="DVM22">
        <v>0</v>
      </c>
      <c r="DVN22">
        <v>0</v>
      </c>
      <c r="DVO22">
        <v>0.2</v>
      </c>
      <c r="DVP22">
        <v>0</v>
      </c>
      <c r="DVQ22">
        <v>0</v>
      </c>
      <c r="DVR22">
        <v>0</v>
      </c>
      <c r="DVS22">
        <v>0.2</v>
      </c>
      <c r="DVT22">
        <v>0.2</v>
      </c>
      <c r="DVU22">
        <v>0</v>
      </c>
      <c r="DVV22">
        <v>0.2</v>
      </c>
      <c r="DVW22">
        <v>0</v>
      </c>
      <c r="DVX22">
        <v>0</v>
      </c>
      <c r="DVY22">
        <v>0</v>
      </c>
      <c r="DVZ22">
        <v>0.2</v>
      </c>
      <c r="DWA22">
        <v>0</v>
      </c>
      <c r="DWB22">
        <v>0.2</v>
      </c>
      <c r="DWC22">
        <v>0</v>
      </c>
      <c r="DWD22">
        <v>0.2</v>
      </c>
      <c r="DWE22">
        <v>0.2</v>
      </c>
      <c r="DWF22">
        <v>0</v>
      </c>
      <c r="DWG22">
        <v>0</v>
      </c>
      <c r="DWH22">
        <v>0</v>
      </c>
      <c r="DWI22">
        <v>0</v>
      </c>
      <c r="DWJ22">
        <v>0.2</v>
      </c>
      <c r="DWK22">
        <v>0</v>
      </c>
      <c r="DWL22">
        <v>0.2</v>
      </c>
      <c r="DWM22">
        <v>0</v>
      </c>
      <c r="DWN22">
        <v>0</v>
      </c>
      <c r="DWO22">
        <v>0</v>
      </c>
      <c r="DWP22">
        <v>0</v>
      </c>
      <c r="DWQ22">
        <v>0.2</v>
      </c>
      <c r="DWR22">
        <v>0</v>
      </c>
      <c r="DWS22">
        <v>0.2</v>
      </c>
      <c r="DWT22">
        <v>0</v>
      </c>
      <c r="DWU22">
        <v>0</v>
      </c>
      <c r="DWV22">
        <v>0</v>
      </c>
      <c r="DWW22">
        <v>0</v>
      </c>
      <c r="DWX22">
        <v>0.2</v>
      </c>
      <c r="DWY22">
        <v>0.2</v>
      </c>
      <c r="DWZ22">
        <v>0.2</v>
      </c>
      <c r="DXA22">
        <v>0</v>
      </c>
      <c r="DXB22">
        <v>0</v>
      </c>
      <c r="DXC22">
        <v>0</v>
      </c>
      <c r="DXD22">
        <v>0.2</v>
      </c>
      <c r="DXE22">
        <v>0</v>
      </c>
      <c r="DXF22">
        <v>0.2</v>
      </c>
      <c r="DXG22">
        <v>0.2</v>
      </c>
      <c r="DXH22">
        <v>0.2</v>
      </c>
      <c r="DXI22">
        <v>0</v>
      </c>
      <c r="DXJ22">
        <v>0.2</v>
      </c>
      <c r="DXK22">
        <v>0.2</v>
      </c>
      <c r="DXL22">
        <v>0.2</v>
      </c>
      <c r="DXM22">
        <v>0</v>
      </c>
      <c r="DXN22">
        <v>0</v>
      </c>
      <c r="DXO22">
        <v>0</v>
      </c>
      <c r="DXP22">
        <v>0</v>
      </c>
      <c r="DXQ22">
        <v>0.2</v>
      </c>
      <c r="DXR22">
        <v>0</v>
      </c>
      <c r="DXS22">
        <v>0.2</v>
      </c>
      <c r="DXT22">
        <v>0.2</v>
      </c>
      <c r="DXU22">
        <v>0.2</v>
      </c>
      <c r="DXV22">
        <v>0</v>
      </c>
      <c r="DXW22">
        <v>0</v>
      </c>
      <c r="DXX22">
        <v>0.2</v>
      </c>
      <c r="DXY22">
        <v>0.2</v>
      </c>
      <c r="DXZ22">
        <v>0</v>
      </c>
      <c r="DYA22">
        <v>0.2</v>
      </c>
      <c r="DYB22">
        <v>0</v>
      </c>
      <c r="DYC22">
        <v>0</v>
      </c>
      <c r="DYD22">
        <v>0</v>
      </c>
      <c r="DYE22">
        <v>0</v>
      </c>
      <c r="DYF22">
        <v>0.2</v>
      </c>
      <c r="DYG22">
        <v>0.2</v>
      </c>
      <c r="DYH22">
        <v>0.2</v>
      </c>
      <c r="DYI22">
        <v>0</v>
      </c>
      <c r="DYJ22">
        <v>0</v>
      </c>
      <c r="DYK22">
        <v>0</v>
      </c>
      <c r="DYL22">
        <v>0.2</v>
      </c>
      <c r="DYM22">
        <v>0.2</v>
      </c>
      <c r="DYN22">
        <v>0.2</v>
      </c>
      <c r="DYO22">
        <v>0</v>
      </c>
      <c r="DYP22">
        <v>0</v>
      </c>
      <c r="DYQ22">
        <v>0.2</v>
      </c>
      <c r="DYR22">
        <v>0.2</v>
      </c>
      <c r="DYS22">
        <v>0.2</v>
      </c>
      <c r="DYT22">
        <v>0.2</v>
      </c>
      <c r="DYU22">
        <v>0.2</v>
      </c>
      <c r="DYV22">
        <v>0.2</v>
      </c>
      <c r="DYW22">
        <v>0</v>
      </c>
      <c r="DYX22">
        <v>0.2</v>
      </c>
      <c r="DYY22">
        <v>0</v>
      </c>
      <c r="DYZ22">
        <v>0</v>
      </c>
      <c r="DZA22">
        <v>0</v>
      </c>
      <c r="DZB22">
        <v>0</v>
      </c>
      <c r="DZC22">
        <v>0.2</v>
      </c>
      <c r="DZD22">
        <v>0</v>
      </c>
      <c r="DZE22">
        <v>0</v>
      </c>
      <c r="DZF22">
        <v>0.2</v>
      </c>
      <c r="DZG22">
        <v>0.2</v>
      </c>
      <c r="DZH22">
        <v>0.2</v>
      </c>
      <c r="DZI22">
        <v>0</v>
      </c>
      <c r="DZJ22">
        <v>0</v>
      </c>
      <c r="DZK22">
        <v>0.2</v>
      </c>
      <c r="DZL22">
        <v>0</v>
      </c>
      <c r="DZM22">
        <v>0.2</v>
      </c>
      <c r="DZN22">
        <v>0</v>
      </c>
      <c r="DZO22">
        <v>0</v>
      </c>
      <c r="DZP22">
        <v>0</v>
      </c>
      <c r="DZQ22">
        <v>0</v>
      </c>
      <c r="DZR22">
        <v>0</v>
      </c>
      <c r="DZS22">
        <v>0</v>
      </c>
      <c r="DZT22">
        <v>0</v>
      </c>
      <c r="DZU22">
        <v>0.2</v>
      </c>
      <c r="DZV22">
        <v>0.2</v>
      </c>
      <c r="DZW22">
        <v>0.2</v>
      </c>
      <c r="DZX22">
        <v>0</v>
      </c>
      <c r="DZY22">
        <v>0</v>
      </c>
      <c r="DZZ22">
        <v>0</v>
      </c>
      <c r="EAA22">
        <v>0.2</v>
      </c>
      <c r="EAB22">
        <v>0</v>
      </c>
      <c r="EAC22">
        <v>0</v>
      </c>
      <c r="EAD22">
        <v>0.2</v>
      </c>
      <c r="EAE22">
        <v>0.2</v>
      </c>
      <c r="EAF22">
        <v>0</v>
      </c>
      <c r="EAG22">
        <v>0.2</v>
      </c>
      <c r="EAH22">
        <v>0.2</v>
      </c>
      <c r="EAI22">
        <v>0.2</v>
      </c>
      <c r="EAJ22">
        <v>0.2</v>
      </c>
      <c r="EAK22">
        <v>0.2</v>
      </c>
      <c r="EAL22">
        <v>0</v>
      </c>
      <c r="EAM22">
        <v>0</v>
      </c>
      <c r="EAN22">
        <v>0.2</v>
      </c>
      <c r="EAO22">
        <v>0</v>
      </c>
      <c r="EAP22">
        <v>0.2</v>
      </c>
      <c r="EAQ22">
        <v>0</v>
      </c>
      <c r="EAR22">
        <v>0.2</v>
      </c>
      <c r="EAS22">
        <v>0</v>
      </c>
      <c r="EAT22">
        <v>0</v>
      </c>
      <c r="EAU22">
        <v>0.2</v>
      </c>
      <c r="EAV22">
        <v>0</v>
      </c>
      <c r="EAW22">
        <v>0.2</v>
      </c>
      <c r="EAX22">
        <v>0.2</v>
      </c>
      <c r="EAY22">
        <v>0.2</v>
      </c>
      <c r="EAZ22">
        <v>0</v>
      </c>
      <c r="EBA22">
        <v>0.2</v>
      </c>
      <c r="EBB22">
        <v>0</v>
      </c>
      <c r="EBC22">
        <v>0</v>
      </c>
      <c r="EBD22">
        <v>0</v>
      </c>
      <c r="EBE22">
        <v>0.2</v>
      </c>
      <c r="EBF22">
        <v>0.2</v>
      </c>
      <c r="EBG22">
        <v>0.2</v>
      </c>
      <c r="EBH22">
        <v>0</v>
      </c>
      <c r="EBI22">
        <v>0.2</v>
      </c>
      <c r="EBJ22">
        <v>0.2</v>
      </c>
      <c r="EBK22">
        <v>0</v>
      </c>
      <c r="EBL22">
        <v>0</v>
      </c>
      <c r="EBM22">
        <v>0</v>
      </c>
      <c r="EBN22">
        <v>0.2</v>
      </c>
      <c r="EBO22">
        <v>0</v>
      </c>
      <c r="EBP22">
        <v>0.2</v>
      </c>
      <c r="EBQ22">
        <v>0.2</v>
      </c>
      <c r="EBR22">
        <v>0</v>
      </c>
      <c r="EBS22">
        <v>0.2</v>
      </c>
      <c r="EBT22">
        <v>0.2</v>
      </c>
      <c r="EBU22">
        <v>0.2</v>
      </c>
      <c r="EBV22">
        <v>0</v>
      </c>
      <c r="EBW22">
        <v>0.2</v>
      </c>
      <c r="EBX22">
        <v>0.2</v>
      </c>
      <c r="EBY22">
        <v>0.2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0.2</v>
      </c>
      <c r="ECG22">
        <v>0</v>
      </c>
      <c r="ECH22">
        <v>0.2</v>
      </c>
      <c r="ECI22">
        <v>0.2</v>
      </c>
      <c r="ECJ22">
        <v>0</v>
      </c>
      <c r="ECK22">
        <v>0.2</v>
      </c>
      <c r="ECL22">
        <v>0.2</v>
      </c>
      <c r="ECM22">
        <v>0</v>
      </c>
      <c r="ECN22">
        <v>0</v>
      </c>
      <c r="ECO22">
        <v>0</v>
      </c>
      <c r="ECP22">
        <v>0</v>
      </c>
      <c r="ECQ22">
        <v>0.2</v>
      </c>
      <c r="ECR22">
        <v>0.2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0.2</v>
      </c>
      <c r="ECY22">
        <v>0</v>
      </c>
      <c r="ECZ22">
        <v>0</v>
      </c>
      <c r="EDA22">
        <v>0</v>
      </c>
      <c r="EDB22">
        <v>0.2</v>
      </c>
      <c r="EDC22">
        <v>0.2</v>
      </c>
      <c r="EDD22">
        <v>0</v>
      </c>
      <c r="EDE22">
        <v>0.2</v>
      </c>
      <c r="EDF22">
        <v>0</v>
      </c>
      <c r="EDG22">
        <v>0.2</v>
      </c>
      <c r="EDH22">
        <v>0</v>
      </c>
      <c r="EDI22">
        <v>0.2</v>
      </c>
      <c r="EDJ22">
        <v>0</v>
      </c>
      <c r="EDK22">
        <v>0</v>
      </c>
      <c r="EDL22">
        <v>0.2</v>
      </c>
      <c r="EDM22">
        <v>0.2</v>
      </c>
      <c r="EDN22">
        <v>0.2</v>
      </c>
      <c r="EDO22">
        <v>0.2</v>
      </c>
      <c r="EDP22">
        <v>0.2</v>
      </c>
      <c r="EDQ22">
        <v>0</v>
      </c>
      <c r="EDR22">
        <v>0</v>
      </c>
      <c r="EDS22">
        <v>0</v>
      </c>
      <c r="EDT22">
        <v>0.2</v>
      </c>
      <c r="EDU22">
        <v>0</v>
      </c>
      <c r="EDV22">
        <v>0</v>
      </c>
      <c r="EDW22">
        <v>0</v>
      </c>
      <c r="EDX22">
        <v>0</v>
      </c>
      <c r="EDY22">
        <v>0.2</v>
      </c>
      <c r="EDZ22">
        <v>0.2</v>
      </c>
      <c r="EEA22">
        <v>0</v>
      </c>
      <c r="EEB22">
        <v>0</v>
      </c>
      <c r="EEC22">
        <v>0</v>
      </c>
      <c r="EED22">
        <v>0.2</v>
      </c>
      <c r="EEE22">
        <v>0.2</v>
      </c>
      <c r="EEF22">
        <v>0.2</v>
      </c>
      <c r="EEG22">
        <v>0</v>
      </c>
      <c r="EEH22">
        <v>0</v>
      </c>
      <c r="EEI22">
        <v>0</v>
      </c>
      <c r="EEJ22">
        <v>0.2</v>
      </c>
      <c r="EEK22">
        <v>0.2</v>
      </c>
      <c r="EEL22">
        <v>0.2</v>
      </c>
      <c r="EEM22">
        <v>0</v>
      </c>
      <c r="EEN22">
        <v>0.2</v>
      </c>
      <c r="EEO22">
        <v>0.2</v>
      </c>
      <c r="EEP22">
        <v>0</v>
      </c>
      <c r="EEQ22">
        <v>0</v>
      </c>
      <c r="EER22">
        <v>0</v>
      </c>
      <c r="EES22">
        <v>0.2</v>
      </c>
      <c r="EET22">
        <v>0.2</v>
      </c>
      <c r="EEU22">
        <v>0</v>
      </c>
      <c r="EEV22">
        <v>0</v>
      </c>
      <c r="EEW22">
        <v>0</v>
      </c>
      <c r="EEX22">
        <v>0.2</v>
      </c>
      <c r="EEY22">
        <v>0.2</v>
      </c>
      <c r="EEZ22">
        <v>0.2</v>
      </c>
      <c r="EFA22">
        <v>0</v>
      </c>
      <c r="EFB22">
        <v>0.2</v>
      </c>
      <c r="EFC22">
        <v>0</v>
      </c>
      <c r="EFD22">
        <v>0.2</v>
      </c>
      <c r="EFE22">
        <v>0.2</v>
      </c>
      <c r="EFF22">
        <v>0</v>
      </c>
      <c r="EFG22">
        <v>0.2</v>
      </c>
      <c r="EFH22">
        <v>0.2</v>
      </c>
      <c r="EFI22">
        <v>0.2</v>
      </c>
      <c r="EFJ22">
        <v>0.2</v>
      </c>
      <c r="EFK22">
        <v>0</v>
      </c>
      <c r="EFL22">
        <v>0</v>
      </c>
      <c r="EFM22">
        <v>0.2</v>
      </c>
      <c r="EFN22">
        <v>0</v>
      </c>
      <c r="EFO22">
        <v>0</v>
      </c>
      <c r="EFP22">
        <v>0</v>
      </c>
      <c r="EFQ22">
        <v>0.2</v>
      </c>
      <c r="EFR22">
        <v>0</v>
      </c>
      <c r="EFS22">
        <v>0</v>
      </c>
      <c r="EFT22">
        <v>0</v>
      </c>
      <c r="EFU22">
        <v>0.2</v>
      </c>
      <c r="EFV22">
        <v>0</v>
      </c>
      <c r="EFW22">
        <v>0</v>
      </c>
      <c r="EFX22">
        <v>0</v>
      </c>
      <c r="EFY22">
        <v>0.2</v>
      </c>
      <c r="EFZ22">
        <v>0.2</v>
      </c>
      <c r="EGA22">
        <v>0</v>
      </c>
      <c r="EGB22">
        <v>0.2</v>
      </c>
      <c r="EGC22">
        <v>0.2</v>
      </c>
      <c r="EGD22">
        <v>0.2</v>
      </c>
      <c r="EGE22">
        <v>0</v>
      </c>
      <c r="EGF22">
        <v>0.2</v>
      </c>
      <c r="EGG22">
        <v>0.2</v>
      </c>
      <c r="EGH22">
        <v>0</v>
      </c>
      <c r="EGI22">
        <v>0</v>
      </c>
      <c r="EGJ22">
        <v>0.2</v>
      </c>
      <c r="EGK22">
        <v>0.2</v>
      </c>
      <c r="EGL22">
        <v>0.2</v>
      </c>
      <c r="EGM22">
        <v>0</v>
      </c>
      <c r="EGN22">
        <v>0.2</v>
      </c>
      <c r="EGO22">
        <v>0</v>
      </c>
      <c r="EGP22">
        <v>0.2</v>
      </c>
      <c r="EGQ22">
        <v>0.2</v>
      </c>
      <c r="EGR22">
        <v>0</v>
      </c>
      <c r="EGS22">
        <v>0.2</v>
      </c>
      <c r="EGT22">
        <v>0</v>
      </c>
      <c r="EGU22">
        <v>0.2</v>
      </c>
      <c r="EGV22">
        <v>0.2</v>
      </c>
      <c r="EGW22">
        <v>0.2</v>
      </c>
      <c r="EGX22">
        <v>0.2</v>
      </c>
      <c r="EGY22">
        <v>0</v>
      </c>
      <c r="EGZ22">
        <v>0</v>
      </c>
      <c r="EHA22">
        <v>0.2</v>
      </c>
      <c r="EHB22">
        <v>0</v>
      </c>
      <c r="EHC22">
        <v>0</v>
      </c>
      <c r="EHD22">
        <v>0</v>
      </c>
      <c r="EHE22">
        <v>0</v>
      </c>
      <c r="EHF22">
        <v>0.2</v>
      </c>
      <c r="EHG22">
        <v>0</v>
      </c>
      <c r="EHH22">
        <v>0.2</v>
      </c>
      <c r="EHI22">
        <v>0.2</v>
      </c>
      <c r="EHJ22">
        <v>0.2</v>
      </c>
      <c r="EHK22">
        <v>0.2</v>
      </c>
      <c r="EHL22">
        <v>0.2</v>
      </c>
      <c r="EHM22">
        <v>0.2</v>
      </c>
      <c r="EHN22">
        <v>0.2</v>
      </c>
      <c r="EHO22">
        <v>0</v>
      </c>
      <c r="EHP22">
        <v>0.2</v>
      </c>
      <c r="EHQ22">
        <v>0.2</v>
      </c>
      <c r="EHR22">
        <v>0.2</v>
      </c>
      <c r="EHS22">
        <v>0.2</v>
      </c>
      <c r="EHT22">
        <v>0.2</v>
      </c>
      <c r="EHU22">
        <v>0</v>
      </c>
      <c r="EHV22">
        <v>0</v>
      </c>
      <c r="EHW22">
        <v>0</v>
      </c>
      <c r="EHX22">
        <v>0</v>
      </c>
      <c r="EHY22">
        <v>0.2</v>
      </c>
      <c r="EHZ22">
        <v>0</v>
      </c>
      <c r="EIA22">
        <v>0</v>
      </c>
      <c r="EIB22">
        <v>0</v>
      </c>
      <c r="EIC22">
        <v>0</v>
      </c>
      <c r="EID22">
        <v>0</v>
      </c>
      <c r="EIE22">
        <v>0.2</v>
      </c>
      <c r="EIF22">
        <v>0.2</v>
      </c>
      <c r="EIG22">
        <v>0.2</v>
      </c>
      <c r="EIH22">
        <v>0.2</v>
      </c>
      <c r="EII22">
        <v>0.2</v>
      </c>
      <c r="EIJ22">
        <v>0</v>
      </c>
      <c r="EIK22">
        <v>0</v>
      </c>
      <c r="EIL22">
        <v>0.2</v>
      </c>
      <c r="EIM22">
        <v>0</v>
      </c>
      <c r="EIN22">
        <v>0.2</v>
      </c>
      <c r="EIO22">
        <v>0</v>
      </c>
      <c r="EIP22">
        <v>0.2</v>
      </c>
      <c r="EIQ22">
        <v>0</v>
      </c>
      <c r="EIR22">
        <v>0</v>
      </c>
      <c r="EIS22">
        <v>0</v>
      </c>
      <c r="EIT22">
        <v>0</v>
      </c>
      <c r="EIU22">
        <v>0.2</v>
      </c>
      <c r="EIV22">
        <v>0</v>
      </c>
      <c r="EIW22">
        <v>0</v>
      </c>
      <c r="EIX22">
        <v>0.2</v>
      </c>
      <c r="EIY22">
        <v>0.2</v>
      </c>
      <c r="EIZ22">
        <v>0</v>
      </c>
      <c r="EJA22">
        <v>0</v>
      </c>
      <c r="EJB22">
        <v>0</v>
      </c>
      <c r="EJC22">
        <v>0</v>
      </c>
      <c r="EJD22">
        <v>0</v>
      </c>
      <c r="EJE22">
        <v>0</v>
      </c>
      <c r="EJF22">
        <v>0</v>
      </c>
      <c r="EJG22">
        <v>0</v>
      </c>
      <c r="EJH22">
        <v>0.2</v>
      </c>
      <c r="EJI22">
        <v>0</v>
      </c>
      <c r="EJJ22">
        <v>0</v>
      </c>
      <c r="EJK22">
        <v>0.2</v>
      </c>
      <c r="EJL22">
        <v>0</v>
      </c>
      <c r="EJM22">
        <v>0</v>
      </c>
      <c r="EJN22">
        <v>0.2</v>
      </c>
      <c r="EJO22">
        <v>0.2</v>
      </c>
      <c r="EJP22">
        <v>0</v>
      </c>
      <c r="EJQ22">
        <v>0</v>
      </c>
      <c r="EJR22">
        <v>0</v>
      </c>
      <c r="EJS22">
        <v>0</v>
      </c>
      <c r="EJT22">
        <v>0.2</v>
      </c>
      <c r="EJU22">
        <v>0</v>
      </c>
      <c r="EJV22">
        <v>0.2</v>
      </c>
      <c r="EJW22">
        <v>0.2</v>
      </c>
      <c r="EJX22">
        <v>0.2</v>
      </c>
      <c r="EJY22">
        <v>0</v>
      </c>
      <c r="EJZ22">
        <v>0.2</v>
      </c>
      <c r="EKA22">
        <v>0.2</v>
      </c>
      <c r="EKB22">
        <v>0.2</v>
      </c>
      <c r="EKC22">
        <v>0.2</v>
      </c>
      <c r="EKD22">
        <v>0.2</v>
      </c>
      <c r="EKE22">
        <v>0.2</v>
      </c>
      <c r="EKF22">
        <v>0.2</v>
      </c>
      <c r="EKG22">
        <v>0.2</v>
      </c>
      <c r="EKH22">
        <v>0.2</v>
      </c>
      <c r="EKI22">
        <v>0</v>
      </c>
      <c r="EKJ22">
        <v>0</v>
      </c>
      <c r="EKK22">
        <v>0.2</v>
      </c>
      <c r="EKL22">
        <v>0</v>
      </c>
      <c r="EKM22">
        <v>0.2</v>
      </c>
      <c r="EKN22">
        <v>0.2</v>
      </c>
      <c r="EKO22">
        <v>0</v>
      </c>
      <c r="EKP22">
        <v>0.2</v>
      </c>
      <c r="EKQ22">
        <v>0.2</v>
      </c>
      <c r="EKR22">
        <v>0</v>
      </c>
      <c r="EKS22">
        <v>0.2</v>
      </c>
      <c r="EKT22">
        <v>0.2</v>
      </c>
      <c r="EKU22">
        <v>0</v>
      </c>
      <c r="EKV22">
        <v>0</v>
      </c>
      <c r="EKW22">
        <v>0.2</v>
      </c>
      <c r="EKX22">
        <v>0</v>
      </c>
      <c r="EKY22">
        <v>0</v>
      </c>
      <c r="EKZ22">
        <v>0</v>
      </c>
      <c r="ELA22">
        <v>0</v>
      </c>
      <c r="ELB22">
        <v>0</v>
      </c>
      <c r="ELC22">
        <v>0.2</v>
      </c>
      <c r="ELD22">
        <v>0.2</v>
      </c>
      <c r="ELE22">
        <v>0</v>
      </c>
      <c r="ELF22">
        <v>0</v>
      </c>
      <c r="ELG22">
        <v>0.2</v>
      </c>
      <c r="ELH22">
        <v>0.2</v>
      </c>
      <c r="ELI22">
        <v>0</v>
      </c>
      <c r="ELJ22">
        <v>0</v>
      </c>
      <c r="ELK22">
        <v>0</v>
      </c>
      <c r="ELL22">
        <v>0.2</v>
      </c>
      <c r="ELM22">
        <v>0.2</v>
      </c>
      <c r="ELN22">
        <v>0.2</v>
      </c>
      <c r="ELO22">
        <v>0</v>
      </c>
      <c r="ELP22">
        <v>0.2</v>
      </c>
      <c r="ELQ22">
        <v>0</v>
      </c>
      <c r="ELR22">
        <v>0.2</v>
      </c>
      <c r="ELS22">
        <v>0.2</v>
      </c>
      <c r="ELT22">
        <v>0</v>
      </c>
      <c r="ELU22">
        <v>0.2</v>
      </c>
      <c r="ELV22">
        <v>0</v>
      </c>
      <c r="ELW22">
        <v>0.2</v>
      </c>
      <c r="ELX22">
        <v>0.2</v>
      </c>
      <c r="ELY22">
        <v>0</v>
      </c>
      <c r="ELZ22">
        <v>0</v>
      </c>
      <c r="EMA22">
        <v>0</v>
      </c>
      <c r="EMB22">
        <v>0</v>
      </c>
      <c r="EMC22">
        <v>0.2</v>
      </c>
      <c r="EMD22">
        <v>0.2</v>
      </c>
      <c r="EME22">
        <v>0</v>
      </c>
      <c r="EMF22">
        <v>0</v>
      </c>
      <c r="EMG22">
        <v>0</v>
      </c>
      <c r="EMH22">
        <v>0.2</v>
      </c>
      <c r="EMI22">
        <v>0.2</v>
      </c>
      <c r="EMJ22">
        <v>0</v>
      </c>
      <c r="EMK22">
        <v>0</v>
      </c>
      <c r="EML22">
        <v>0.2</v>
      </c>
      <c r="EMM22">
        <v>0.2</v>
      </c>
      <c r="EMN22">
        <v>0.2</v>
      </c>
      <c r="EMO22">
        <v>0</v>
      </c>
      <c r="EMP22">
        <v>0.2</v>
      </c>
      <c r="EMQ22">
        <v>0.2</v>
      </c>
      <c r="EMR22">
        <v>0.2</v>
      </c>
      <c r="EMS22">
        <v>0</v>
      </c>
      <c r="EMT22">
        <v>0</v>
      </c>
      <c r="EMU22">
        <v>0.2</v>
      </c>
      <c r="EMV22">
        <v>0</v>
      </c>
      <c r="EMW22">
        <v>0.2</v>
      </c>
      <c r="EMX22">
        <v>0.2</v>
      </c>
      <c r="EMY22">
        <v>0</v>
      </c>
      <c r="EMZ22">
        <v>0</v>
      </c>
      <c r="ENA22">
        <v>0.2</v>
      </c>
      <c r="ENB22">
        <v>0.2</v>
      </c>
      <c r="ENC22">
        <v>0</v>
      </c>
      <c r="END22">
        <v>0</v>
      </c>
      <c r="ENE22">
        <v>0</v>
      </c>
      <c r="ENF22">
        <v>0</v>
      </c>
      <c r="ENG22">
        <v>0</v>
      </c>
      <c r="ENH22">
        <v>0</v>
      </c>
      <c r="ENI22">
        <v>0.2</v>
      </c>
      <c r="ENJ22">
        <v>0</v>
      </c>
      <c r="ENK22">
        <v>0</v>
      </c>
      <c r="ENL22">
        <v>0</v>
      </c>
      <c r="ENM22">
        <v>0</v>
      </c>
      <c r="ENN22">
        <v>0</v>
      </c>
      <c r="ENO22">
        <v>0</v>
      </c>
      <c r="ENP22">
        <v>0.2</v>
      </c>
      <c r="ENQ22">
        <v>0</v>
      </c>
      <c r="ENR22">
        <v>0</v>
      </c>
      <c r="ENS22">
        <v>0</v>
      </c>
      <c r="ENT22">
        <v>0</v>
      </c>
      <c r="ENU22">
        <v>0</v>
      </c>
      <c r="ENV22">
        <v>0</v>
      </c>
      <c r="ENW22">
        <v>0</v>
      </c>
      <c r="ENX22">
        <v>0</v>
      </c>
      <c r="ENY22">
        <v>0</v>
      </c>
      <c r="ENZ22">
        <v>0.2</v>
      </c>
      <c r="EOA22">
        <v>0.2</v>
      </c>
      <c r="EOB22">
        <v>0.2</v>
      </c>
      <c r="EOC22">
        <v>0.2</v>
      </c>
      <c r="EOD22">
        <v>0</v>
      </c>
      <c r="EOE22">
        <v>0</v>
      </c>
      <c r="EOF22">
        <v>0</v>
      </c>
      <c r="EOG22">
        <v>0.2</v>
      </c>
      <c r="EOH22">
        <v>0.2</v>
      </c>
      <c r="EOI22">
        <v>0.2</v>
      </c>
      <c r="EOJ22">
        <v>0.2</v>
      </c>
      <c r="EOK22">
        <v>0</v>
      </c>
      <c r="EOL22">
        <v>0.2</v>
      </c>
      <c r="EOM22">
        <v>0</v>
      </c>
      <c r="EON22">
        <v>0</v>
      </c>
      <c r="EOO22">
        <v>0.2</v>
      </c>
      <c r="EOP22">
        <v>0.2</v>
      </c>
      <c r="EOQ22">
        <v>0.2</v>
      </c>
      <c r="EOR22">
        <v>0</v>
      </c>
      <c r="EOS22">
        <v>0.2</v>
      </c>
      <c r="EOT22">
        <v>0.2</v>
      </c>
      <c r="EOU22">
        <v>0</v>
      </c>
      <c r="EOV22">
        <v>0</v>
      </c>
      <c r="EOW22">
        <v>0.2</v>
      </c>
      <c r="EOX22">
        <v>0.2</v>
      </c>
      <c r="EOY22">
        <v>0.2</v>
      </c>
      <c r="EOZ22">
        <v>0</v>
      </c>
      <c r="EPA22">
        <v>0.2</v>
      </c>
      <c r="EPB22">
        <v>0</v>
      </c>
      <c r="EPC22">
        <v>0.2</v>
      </c>
      <c r="EPD22">
        <v>0.2</v>
      </c>
      <c r="EPE22">
        <v>0</v>
      </c>
      <c r="EPF22">
        <v>0.2</v>
      </c>
      <c r="EPG22">
        <v>0.2</v>
      </c>
      <c r="EPH22">
        <v>0</v>
      </c>
      <c r="EPI22">
        <v>0.2</v>
      </c>
      <c r="EPJ22">
        <v>0</v>
      </c>
      <c r="EPK22">
        <v>0.2</v>
      </c>
      <c r="EPL22">
        <v>0.2</v>
      </c>
      <c r="EPM22">
        <v>0</v>
      </c>
      <c r="EPN22">
        <v>0.2</v>
      </c>
      <c r="EPO22">
        <v>0</v>
      </c>
      <c r="EPP22">
        <v>0.2</v>
      </c>
      <c r="EPQ22">
        <v>0</v>
      </c>
      <c r="EPR22">
        <v>0</v>
      </c>
      <c r="EPS22">
        <v>0</v>
      </c>
      <c r="EPT22">
        <v>0</v>
      </c>
      <c r="EPU22">
        <v>0.2</v>
      </c>
      <c r="EPV22">
        <v>0</v>
      </c>
      <c r="EPW22">
        <v>0.2</v>
      </c>
      <c r="EPX22">
        <v>0.2</v>
      </c>
      <c r="EPY22">
        <v>0</v>
      </c>
      <c r="EPZ22">
        <v>0.2</v>
      </c>
      <c r="EQA22">
        <v>0.2</v>
      </c>
      <c r="EQB22">
        <v>0.2</v>
      </c>
      <c r="EQC22">
        <v>0.2</v>
      </c>
      <c r="EQD22">
        <v>0.2</v>
      </c>
      <c r="EQE22">
        <v>0</v>
      </c>
      <c r="EQF22">
        <v>0.2</v>
      </c>
      <c r="EQG22">
        <v>0.2</v>
      </c>
      <c r="EQH22">
        <v>0.2</v>
      </c>
      <c r="EQI22">
        <v>0.2</v>
      </c>
      <c r="EQJ22">
        <v>0.2</v>
      </c>
      <c r="EQK22">
        <v>0</v>
      </c>
      <c r="EQL22">
        <v>0</v>
      </c>
      <c r="EQM22">
        <v>0.2</v>
      </c>
      <c r="EQN22">
        <v>0.2</v>
      </c>
      <c r="EQO22">
        <v>0.2</v>
      </c>
      <c r="EQP22">
        <v>0</v>
      </c>
      <c r="EQQ22">
        <v>0.2</v>
      </c>
      <c r="EQR22">
        <v>0</v>
      </c>
      <c r="EQS22">
        <v>0</v>
      </c>
      <c r="EQT22">
        <v>0.2</v>
      </c>
      <c r="EQU22">
        <v>0</v>
      </c>
      <c r="EQV22">
        <v>0</v>
      </c>
      <c r="EQW22">
        <v>0</v>
      </c>
      <c r="EQX22">
        <v>0</v>
      </c>
      <c r="EQY22">
        <v>0.2</v>
      </c>
      <c r="EQZ22">
        <v>0</v>
      </c>
      <c r="ERA22">
        <v>0</v>
      </c>
      <c r="ERB22">
        <v>0.2</v>
      </c>
      <c r="ERC22">
        <v>0.2</v>
      </c>
      <c r="ERD22">
        <v>0</v>
      </c>
      <c r="ERE22">
        <v>0.2</v>
      </c>
      <c r="ERF22">
        <v>0</v>
      </c>
      <c r="ERG22">
        <v>0.2</v>
      </c>
      <c r="ERH22">
        <v>0.2</v>
      </c>
      <c r="ERI22">
        <v>0.2</v>
      </c>
      <c r="ERJ22">
        <v>0</v>
      </c>
      <c r="ERK22">
        <v>0.2</v>
      </c>
      <c r="ERL22">
        <v>0.2</v>
      </c>
      <c r="ERM22">
        <v>0</v>
      </c>
      <c r="ERN22">
        <v>0.2</v>
      </c>
      <c r="ERO22">
        <v>0.2</v>
      </c>
      <c r="ERP22">
        <v>0</v>
      </c>
      <c r="ERQ22">
        <v>0</v>
      </c>
      <c r="ERR22">
        <v>0.2</v>
      </c>
      <c r="ERS22">
        <v>0.2</v>
      </c>
      <c r="ERT22">
        <v>0.2</v>
      </c>
      <c r="ERU22">
        <v>0.2</v>
      </c>
      <c r="ERV22">
        <v>0.2</v>
      </c>
      <c r="ERW22">
        <v>0.2</v>
      </c>
      <c r="ERX22">
        <v>0.2</v>
      </c>
      <c r="ERY22">
        <v>0.2</v>
      </c>
      <c r="ERZ22">
        <v>0.2</v>
      </c>
      <c r="ESA22">
        <v>0</v>
      </c>
      <c r="ESB22">
        <v>0</v>
      </c>
      <c r="ESC22">
        <v>0</v>
      </c>
      <c r="ESD22">
        <v>0.2</v>
      </c>
      <c r="ESE22">
        <v>0</v>
      </c>
      <c r="ESF22">
        <v>0</v>
      </c>
      <c r="ESG22">
        <v>0.2</v>
      </c>
      <c r="ESH22">
        <v>0</v>
      </c>
      <c r="ESI22">
        <v>0.2</v>
      </c>
      <c r="ESJ22">
        <v>0.2</v>
      </c>
      <c r="ESK22">
        <v>0.2</v>
      </c>
      <c r="ESL22">
        <v>0</v>
      </c>
      <c r="ESM22">
        <v>0</v>
      </c>
      <c r="ESN22">
        <v>0.2</v>
      </c>
      <c r="ESO22">
        <v>0.2</v>
      </c>
      <c r="ESP22">
        <v>0</v>
      </c>
      <c r="ESQ22">
        <v>0.2</v>
      </c>
      <c r="ESR22">
        <v>0.2</v>
      </c>
      <c r="ESS22">
        <v>0.2</v>
      </c>
      <c r="EST22">
        <v>0.2</v>
      </c>
      <c r="ESU22">
        <v>0</v>
      </c>
      <c r="ESV22">
        <v>0</v>
      </c>
      <c r="ESW22">
        <v>0</v>
      </c>
      <c r="ESX22">
        <v>0</v>
      </c>
      <c r="ESY22">
        <v>0.2</v>
      </c>
      <c r="ESZ22">
        <v>0</v>
      </c>
      <c r="ETA22">
        <v>0.2</v>
      </c>
      <c r="ETB22">
        <v>0</v>
      </c>
      <c r="ETC22">
        <v>0.2</v>
      </c>
      <c r="ETD22">
        <v>0</v>
      </c>
      <c r="ETE22">
        <v>0</v>
      </c>
      <c r="ETF22">
        <v>0.2</v>
      </c>
      <c r="ETG22">
        <v>0.2</v>
      </c>
      <c r="ETH22">
        <v>0.2</v>
      </c>
      <c r="ETI22">
        <v>0.2</v>
      </c>
      <c r="ETJ22">
        <v>0</v>
      </c>
      <c r="ETK22">
        <v>0</v>
      </c>
      <c r="ETL22">
        <v>0</v>
      </c>
      <c r="ETM22">
        <v>0.2</v>
      </c>
      <c r="ETN22">
        <v>0.2</v>
      </c>
      <c r="ETO22">
        <v>0</v>
      </c>
      <c r="ETP22">
        <v>0.2</v>
      </c>
      <c r="ETQ22">
        <v>0</v>
      </c>
      <c r="ETR22">
        <v>0</v>
      </c>
      <c r="ETS22">
        <v>0.2</v>
      </c>
      <c r="ETT22">
        <v>0.2</v>
      </c>
      <c r="ETU22">
        <v>0.2</v>
      </c>
      <c r="ETV22">
        <v>0</v>
      </c>
      <c r="ETW22">
        <v>0</v>
      </c>
      <c r="ETX22">
        <v>0.2</v>
      </c>
      <c r="ETY22">
        <v>0</v>
      </c>
      <c r="ETZ22">
        <v>0</v>
      </c>
      <c r="EUA22">
        <v>0.2</v>
      </c>
      <c r="EUB22">
        <v>0</v>
      </c>
      <c r="EUC22">
        <v>0.2</v>
      </c>
      <c r="EUD22">
        <v>0</v>
      </c>
      <c r="EUE22">
        <v>0.2</v>
      </c>
      <c r="EUF22">
        <v>0.2</v>
      </c>
      <c r="EUG22">
        <v>0.2</v>
      </c>
      <c r="EUH22">
        <v>0</v>
      </c>
      <c r="EUI22">
        <v>0</v>
      </c>
      <c r="EUJ22">
        <v>0.2</v>
      </c>
      <c r="EUK22">
        <v>0.2</v>
      </c>
      <c r="EUL22">
        <v>0.2</v>
      </c>
      <c r="EUM22">
        <v>0.2</v>
      </c>
      <c r="EUN22">
        <v>0</v>
      </c>
      <c r="EUO22">
        <v>0.2</v>
      </c>
      <c r="EUP22">
        <v>0.2</v>
      </c>
      <c r="EUQ22">
        <v>0.2</v>
      </c>
      <c r="EUR22">
        <v>0</v>
      </c>
      <c r="EUS22">
        <v>0.2</v>
      </c>
      <c r="EUT22">
        <v>0</v>
      </c>
      <c r="EUU22">
        <v>0.2</v>
      </c>
      <c r="EUV22">
        <v>0</v>
      </c>
      <c r="EUW22">
        <v>0.2</v>
      </c>
      <c r="EUX22">
        <v>0</v>
      </c>
      <c r="EUY22">
        <v>0.2</v>
      </c>
      <c r="EUZ22">
        <v>0.2</v>
      </c>
      <c r="EVA22">
        <v>0</v>
      </c>
      <c r="EVB22">
        <v>0.2</v>
      </c>
      <c r="EVC22">
        <v>0.2</v>
      </c>
      <c r="EVD22">
        <v>0.2</v>
      </c>
      <c r="EVE22">
        <v>0</v>
      </c>
      <c r="EVF22">
        <v>0.2</v>
      </c>
      <c r="EVG22">
        <v>0.2</v>
      </c>
      <c r="EVH22">
        <v>0</v>
      </c>
      <c r="EVI22">
        <v>0</v>
      </c>
      <c r="EVJ22">
        <v>0.2</v>
      </c>
      <c r="EVK22">
        <v>0</v>
      </c>
      <c r="EVL22">
        <v>0.2</v>
      </c>
      <c r="EVM22">
        <v>0.2</v>
      </c>
      <c r="EVN22">
        <v>0</v>
      </c>
      <c r="EVO22">
        <v>0.2</v>
      </c>
      <c r="EVP22">
        <v>0.2</v>
      </c>
      <c r="EVQ22">
        <v>0.2</v>
      </c>
      <c r="EVR22">
        <v>0</v>
      </c>
      <c r="EVS22">
        <v>0</v>
      </c>
      <c r="EVT22">
        <v>0</v>
      </c>
      <c r="EVU22">
        <v>0.2</v>
      </c>
      <c r="EVV22">
        <v>0.2</v>
      </c>
      <c r="EVW22">
        <v>0</v>
      </c>
      <c r="EVX22">
        <v>0</v>
      </c>
      <c r="EVY22">
        <v>0.2</v>
      </c>
      <c r="EVZ22">
        <v>0.2</v>
      </c>
      <c r="EWA22">
        <v>0.2</v>
      </c>
      <c r="EWB22">
        <v>0</v>
      </c>
      <c r="EWC22">
        <v>0.2</v>
      </c>
      <c r="EWD22">
        <v>0</v>
      </c>
      <c r="EWE22">
        <v>0.2</v>
      </c>
      <c r="EWF22">
        <v>0.2</v>
      </c>
      <c r="EWG22">
        <v>0</v>
      </c>
      <c r="EWH22">
        <v>0</v>
      </c>
      <c r="EWI22">
        <v>0</v>
      </c>
      <c r="EWJ22">
        <v>0.2</v>
      </c>
      <c r="EWK22">
        <v>0.2</v>
      </c>
      <c r="EWL22">
        <v>0</v>
      </c>
      <c r="EWM22">
        <v>0.2</v>
      </c>
      <c r="EWN22">
        <v>0.2</v>
      </c>
      <c r="EWO22">
        <v>0.2</v>
      </c>
      <c r="EWP22">
        <v>0</v>
      </c>
      <c r="EWQ22">
        <v>0.2</v>
      </c>
      <c r="EWR22">
        <v>0</v>
      </c>
      <c r="EWS22">
        <v>0</v>
      </c>
      <c r="EWT22">
        <v>0</v>
      </c>
      <c r="EWU22">
        <v>0</v>
      </c>
      <c r="EWV22">
        <v>0.2</v>
      </c>
      <c r="EWW22">
        <v>0</v>
      </c>
      <c r="EWX22">
        <v>0</v>
      </c>
      <c r="EWY22">
        <v>0.2</v>
      </c>
      <c r="EWZ22">
        <v>0</v>
      </c>
      <c r="EXA22">
        <v>0.2</v>
      </c>
      <c r="EXB22">
        <v>0.2</v>
      </c>
      <c r="EXC22">
        <v>0.2</v>
      </c>
      <c r="EXD22">
        <v>0</v>
      </c>
      <c r="EXE22">
        <v>0.2</v>
      </c>
      <c r="EXF22">
        <v>0</v>
      </c>
      <c r="EXG22">
        <v>0</v>
      </c>
      <c r="EXH22">
        <v>0.2</v>
      </c>
      <c r="EXI22">
        <v>0.2</v>
      </c>
      <c r="EXJ22">
        <v>0</v>
      </c>
      <c r="EXK22">
        <v>0.2</v>
      </c>
      <c r="EXL22">
        <v>0.2</v>
      </c>
      <c r="EXM22">
        <v>0</v>
      </c>
      <c r="EXN22">
        <v>0</v>
      </c>
      <c r="EXO22">
        <v>0.2</v>
      </c>
      <c r="EXP22">
        <v>0</v>
      </c>
      <c r="EXQ22">
        <v>0</v>
      </c>
      <c r="EXR22">
        <v>0.2</v>
      </c>
      <c r="EXS22">
        <v>0.2</v>
      </c>
      <c r="EXT22">
        <v>0</v>
      </c>
      <c r="EXU22">
        <v>0.2</v>
      </c>
      <c r="EXV22">
        <v>0</v>
      </c>
      <c r="EXW22">
        <v>0.2</v>
      </c>
      <c r="EXX22">
        <v>0</v>
      </c>
      <c r="EXY22">
        <v>0</v>
      </c>
      <c r="EXZ22">
        <v>0.2</v>
      </c>
      <c r="EYA22">
        <v>0.2</v>
      </c>
      <c r="EYB22">
        <v>0.2</v>
      </c>
      <c r="EYC22">
        <v>0</v>
      </c>
      <c r="EYD22">
        <v>0</v>
      </c>
      <c r="EYE22">
        <v>0.2</v>
      </c>
      <c r="EYF22">
        <v>0.2</v>
      </c>
      <c r="EYG22">
        <v>0.2</v>
      </c>
      <c r="EYH22">
        <v>0.2</v>
      </c>
      <c r="EYI22">
        <v>0.2</v>
      </c>
      <c r="EYJ22">
        <v>0</v>
      </c>
      <c r="EYK22">
        <v>0.2</v>
      </c>
      <c r="EYL22">
        <v>0.2</v>
      </c>
      <c r="EYM22">
        <v>0.2</v>
      </c>
      <c r="EYN22">
        <v>0</v>
      </c>
      <c r="EYO22">
        <v>0</v>
      </c>
      <c r="EYP22">
        <v>0</v>
      </c>
      <c r="EYQ22">
        <v>0.2</v>
      </c>
      <c r="EYR22">
        <v>0</v>
      </c>
      <c r="EYS22">
        <v>0</v>
      </c>
      <c r="EYT22">
        <v>0.2</v>
      </c>
      <c r="EYU22">
        <v>0</v>
      </c>
      <c r="EYV22">
        <v>0.2</v>
      </c>
      <c r="EYW22">
        <v>0.2</v>
      </c>
      <c r="EYX22">
        <v>0.2</v>
      </c>
      <c r="EYY22">
        <v>0.2</v>
      </c>
      <c r="EYZ22">
        <v>0</v>
      </c>
      <c r="EZA22">
        <v>0.2</v>
      </c>
      <c r="EZB22">
        <v>0.2</v>
      </c>
      <c r="EZC22">
        <v>0.2</v>
      </c>
      <c r="EZD22">
        <v>0</v>
      </c>
      <c r="EZE22">
        <v>0.2</v>
      </c>
      <c r="EZF22">
        <v>0</v>
      </c>
      <c r="EZG22">
        <v>0</v>
      </c>
      <c r="EZH22">
        <v>0.2</v>
      </c>
      <c r="EZI22">
        <v>0</v>
      </c>
      <c r="EZJ22">
        <v>0</v>
      </c>
      <c r="EZK22">
        <v>0</v>
      </c>
      <c r="EZL22">
        <v>0</v>
      </c>
      <c r="EZM22">
        <v>0</v>
      </c>
      <c r="EZN22">
        <v>0.2</v>
      </c>
      <c r="EZO22">
        <v>0.2</v>
      </c>
      <c r="EZP22">
        <v>0</v>
      </c>
      <c r="EZQ22">
        <v>0</v>
      </c>
      <c r="EZR22">
        <v>0</v>
      </c>
      <c r="EZS22">
        <v>0</v>
      </c>
      <c r="EZT22">
        <v>0.2</v>
      </c>
      <c r="EZU22">
        <v>0</v>
      </c>
      <c r="EZV22">
        <v>0.2</v>
      </c>
      <c r="EZW22">
        <v>0.2</v>
      </c>
      <c r="EZX22">
        <v>0</v>
      </c>
      <c r="EZY22">
        <v>0</v>
      </c>
      <c r="EZZ22">
        <v>0</v>
      </c>
      <c r="FAA22">
        <v>0</v>
      </c>
      <c r="FAB22">
        <v>0</v>
      </c>
      <c r="FAC22">
        <v>0</v>
      </c>
      <c r="FAD22">
        <v>0</v>
      </c>
      <c r="FAE22">
        <v>0.2</v>
      </c>
      <c r="FAF22">
        <v>0</v>
      </c>
      <c r="FAG22">
        <v>0</v>
      </c>
      <c r="FAH22">
        <v>0</v>
      </c>
      <c r="FAI22">
        <v>0</v>
      </c>
      <c r="FAJ22">
        <v>0.2</v>
      </c>
      <c r="FAK22">
        <v>0.2</v>
      </c>
      <c r="FAL22">
        <v>0</v>
      </c>
      <c r="FAM22">
        <v>0.2</v>
      </c>
      <c r="FAN22">
        <v>0</v>
      </c>
      <c r="FAO22">
        <v>0</v>
      </c>
      <c r="FAP22">
        <v>0</v>
      </c>
      <c r="FAQ22">
        <v>0.2</v>
      </c>
      <c r="FAR22">
        <v>0</v>
      </c>
      <c r="FAS22">
        <v>0</v>
      </c>
      <c r="FAT22">
        <v>0</v>
      </c>
      <c r="FAU22">
        <v>0</v>
      </c>
      <c r="FAV22">
        <v>0.2</v>
      </c>
      <c r="FAW22">
        <v>0</v>
      </c>
      <c r="FAX22">
        <v>0</v>
      </c>
      <c r="FAY22">
        <v>0.2</v>
      </c>
      <c r="FAZ22">
        <v>0.2</v>
      </c>
      <c r="FBA22">
        <v>0</v>
      </c>
      <c r="FBB22">
        <v>0</v>
      </c>
      <c r="FBC22">
        <v>0</v>
      </c>
      <c r="FBD22">
        <v>0.2</v>
      </c>
      <c r="FBE22">
        <v>0.2</v>
      </c>
      <c r="FBF22">
        <v>0.2</v>
      </c>
      <c r="FBG22">
        <v>0</v>
      </c>
      <c r="FBH22">
        <v>0</v>
      </c>
      <c r="FBI22">
        <v>0.2</v>
      </c>
      <c r="FBJ22">
        <v>0.2</v>
      </c>
      <c r="FBK22">
        <v>0</v>
      </c>
      <c r="FBL22">
        <v>0.2</v>
      </c>
      <c r="FBM22">
        <v>0</v>
      </c>
      <c r="FBN22">
        <v>0</v>
      </c>
      <c r="FBO22">
        <v>0</v>
      </c>
      <c r="FBP22">
        <v>0</v>
      </c>
      <c r="FBQ22">
        <v>0</v>
      </c>
      <c r="FBR22">
        <v>0</v>
      </c>
      <c r="FBS22">
        <v>0</v>
      </c>
      <c r="FBT22">
        <v>0</v>
      </c>
      <c r="FBU22">
        <v>0</v>
      </c>
      <c r="FBV22">
        <v>0.2</v>
      </c>
      <c r="FBW22">
        <v>0</v>
      </c>
      <c r="FBX22">
        <v>0</v>
      </c>
      <c r="FBY22">
        <v>0</v>
      </c>
      <c r="FBZ22">
        <v>0</v>
      </c>
      <c r="FCA22">
        <v>0</v>
      </c>
      <c r="FCB22">
        <v>0.2</v>
      </c>
      <c r="FCC22">
        <v>0.2</v>
      </c>
      <c r="FCD22">
        <v>0</v>
      </c>
      <c r="FCE22">
        <v>0</v>
      </c>
      <c r="FCF22">
        <v>0.2</v>
      </c>
      <c r="FCG22">
        <v>0</v>
      </c>
      <c r="FCH22">
        <v>0</v>
      </c>
      <c r="FCI22">
        <v>0.2</v>
      </c>
      <c r="FCJ22">
        <v>0</v>
      </c>
      <c r="FCK22">
        <v>0</v>
      </c>
      <c r="FCL22">
        <v>0.2</v>
      </c>
      <c r="FCM22">
        <v>0</v>
      </c>
      <c r="FCN22">
        <v>0.2</v>
      </c>
      <c r="FCO22">
        <v>0</v>
      </c>
      <c r="FCP22">
        <v>0</v>
      </c>
      <c r="FCQ22">
        <v>0.2</v>
      </c>
      <c r="FCR22">
        <v>0</v>
      </c>
      <c r="FCS22">
        <v>0</v>
      </c>
      <c r="FCT22">
        <v>0</v>
      </c>
      <c r="FCU22">
        <v>0</v>
      </c>
      <c r="FCV22">
        <v>0.2</v>
      </c>
      <c r="FCW22">
        <v>0</v>
      </c>
      <c r="FCX22">
        <v>0.2</v>
      </c>
      <c r="FCY22">
        <v>0.2</v>
      </c>
      <c r="FCZ22">
        <v>0</v>
      </c>
      <c r="FDA22">
        <v>0</v>
      </c>
      <c r="FDB22">
        <v>0</v>
      </c>
      <c r="FDC22">
        <v>0</v>
      </c>
      <c r="FDD22">
        <v>0</v>
      </c>
      <c r="FDE22">
        <v>0</v>
      </c>
      <c r="FDF22">
        <v>0.2</v>
      </c>
      <c r="FDG22">
        <v>0</v>
      </c>
      <c r="FDH22">
        <v>0.2</v>
      </c>
      <c r="FDI22">
        <v>0</v>
      </c>
      <c r="FDJ22">
        <v>0</v>
      </c>
      <c r="FDK22">
        <v>0.2</v>
      </c>
      <c r="FDL22">
        <v>0.2</v>
      </c>
      <c r="FDM22">
        <v>0.2</v>
      </c>
      <c r="FDN22">
        <v>0</v>
      </c>
      <c r="FDO22">
        <v>0.2</v>
      </c>
      <c r="FDP22">
        <v>0</v>
      </c>
      <c r="FDQ22">
        <v>0.2</v>
      </c>
      <c r="FDR22">
        <v>0</v>
      </c>
      <c r="FDS22">
        <v>0.2</v>
      </c>
      <c r="FDT22">
        <v>0</v>
      </c>
      <c r="FDU22">
        <v>0.2</v>
      </c>
      <c r="FDV22">
        <v>0</v>
      </c>
      <c r="FDW22">
        <v>0.2</v>
      </c>
      <c r="FDX22">
        <v>0</v>
      </c>
      <c r="FDY22">
        <v>0.2</v>
      </c>
      <c r="FDZ22">
        <v>0.2</v>
      </c>
      <c r="FEA22">
        <v>0</v>
      </c>
      <c r="FEB22">
        <v>0</v>
      </c>
      <c r="FEC22">
        <v>0.2</v>
      </c>
      <c r="FED22">
        <v>0.2</v>
      </c>
      <c r="FEE22">
        <v>0.2</v>
      </c>
      <c r="FEF22">
        <v>0.2</v>
      </c>
      <c r="FEG22">
        <v>0.2</v>
      </c>
      <c r="FEH22">
        <v>0</v>
      </c>
      <c r="FEI22">
        <v>0</v>
      </c>
      <c r="FEJ22">
        <v>0.2</v>
      </c>
      <c r="FEK22">
        <v>0</v>
      </c>
      <c r="FEL22">
        <v>0.2</v>
      </c>
      <c r="FEM22">
        <v>0</v>
      </c>
      <c r="FEN22">
        <v>0.2</v>
      </c>
      <c r="FEO22">
        <v>0</v>
      </c>
      <c r="FEP22">
        <v>0</v>
      </c>
      <c r="FEQ22">
        <v>0</v>
      </c>
      <c r="FER22">
        <v>0.2</v>
      </c>
      <c r="FES22">
        <v>0.2</v>
      </c>
      <c r="FET22">
        <v>0.2</v>
      </c>
      <c r="FEU22">
        <v>0</v>
      </c>
      <c r="FEV22">
        <v>0.2</v>
      </c>
      <c r="FEW22">
        <v>0.2</v>
      </c>
      <c r="FEX22">
        <v>0</v>
      </c>
      <c r="FEY22">
        <v>0.2</v>
      </c>
      <c r="FEZ22">
        <v>0</v>
      </c>
      <c r="FFA22">
        <v>0</v>
      </c>
      <c r="FFB22">
        <v>0</v>
      </c>
      <c r="FFC22">
        <v>0.2</v>
      </c>
      <c r="FFD22">
        <v>0.2</v>
      </c>
      <c r="FFE22">
        <v>0</v>
      </c>
      <c r="FFF22">
        <v>0</v>
      </c>
      <c r="FFG22">
        <v>0</v>
      </c>
      <c r="FFH22">
        <v>0.2</v>
      </c>
      <c r="FFI22">
        <v>0</v>
      </c>
      <c r="FFJ22">
        <v>0</v>
      </c>
      <c r="FFK22">
        <v>0.2</v>
      </c>
      <c r="FFL22">
        <v>0</v>
      </c>
      <c r="FFM22">
        <v>0.2</v>
      </c>
      <c r="FFN22">
        <v>0</v>
      </c>
      <c r="FFO22">
        <v>0.2</v>
      </c>
      <c r="FFP22">
        <v>0.2</v>
      </c>
      <c r="FFQ22">
        <v>0</v>
      </c>
      <c r="FFR22">
        <v>0</v>
      </c>
      <c r="FFS22">
        <v>0.2</v>
      </c>
      <c r="FFT22">
        <v>0.2</v>
      </c>
      <c r="FFU22">
        <v>0</v>
      </c>
      <c r="FFV22">
        <v>0</v>
      </c>
      <c r="FFW22">
        <v>0</v>
      </c>
      <c r="FFX22">
        <v>0</v>
      </c>
      <c r="FFY22">
        <v>0.2</v>
      </c>
      <c r="FFZ22">
        <v>0.2</v>
      </c>
      <c r="FGA22">
        <v>0.2</v>
      </c>
      <c r="FGB22">
        <v>0.2</v>
      </c>
      <c r="FGC22">
        <v>0</v>
      </c>
      <c r="FGD22">
        <v>0</v>
      </c>
      <c r="FGE22">
        <v>0.2</v>
      </c>
      <c r="FGF22">
        <v>0</v>
      </c>
      <c r="FGG22">
        <v>0.2</v>
      </c>
      <c r="FGH22">
        <v>0.2</v>
      </c>
      <c r="FGI22">
        <v>0</v>
      </c>
      <c r="FGJ22">
        <v>0.2</v>
      </c>
      <c r="FGK22">
        <v>0</v>
      </c>
      <c r="FGL22">
        <v>0</v>
      </c>
      <c r="FGM22">
        <v>0.2</v>
      </c>
      <c r="FGN22">
        <v>0.2</v>
      </c>
      <c r="FGO22">
        <v>0</v>
      </c>
      <c r="FGP22">
        <v>0.2</v>
      </c>
      <c r="FGQ22">
        <v>0.2</v>
      </c>
      <c r="FGR22">
        <v>0.2</v>
      </c>
      <c r="FGS22">
        <v>0</v>
      </c>
      <c r="FGT22">
        <v>0</v>
      </c>
      <c r="FGU22">
        <v>0</v>
      </c>
      <c r="FGV22">
        <v>0.2</v>
      </c>
      <c r="FGW22">
        <v>0.2</v>
      </c>
      <c r="FGX22">
        <v>0.2</v>
      </c>
      <c r="FGY22">
        <v>0</v>
      </c>
      <c r="FGZ22">
        <v>0</v>
      </c>
      <c r="FHA22">
        <v>0</v>
      </c>
      <c r="FHB22">
        <v>0</v>
      </c>
      <c r="FHC22">
        <v>0.2</v>
      </c>
      <c r="FHD22">
        <v>0.2</v>
      </c>
      <c r="FHE22">
        <v>0</v>
      </c>
      <c r="FHF22">
        <v>0.2</v>
      </c>
      <c r="FHG22">
        <v>0.2</v>
      </c>
      <c r="FHH22">
        <v>0.2</v>
      </c>
      <c r="FHI22">
        <v>0</v>
      </c>
      <c r="FHJ22">
        <v>0.2</v>
      </c>
      <c r="FHK22">
        <v>0.2</v>
      </c>
      <c r="FHL22">
        <v>0</v>
      </c>
      <c r="FHM22">
        <v>0</v>
      </c>
      <c r="FHN22">
        <v>0</v>
      </c>
      <c r="FHO22">
        <v>0</v>
      </c>
      <c r="FHP22">
        <v>0</v>
      </c>
      <c r="FHQ22">
        <v>0</v>
      </c>
      <c r="FHR22">
        <v>0</v>
      </c>
      <c r="FHS22">
        <v>0</v>
      </c>
      <c r="FHT22">
        <v>0.2</v>
      </c>
      <c r="FHU22">
        <v>0.2</v>
      </c>
      <c r="FHV22">
        <v>0</v>
      </c>
      <c r="FHW22">
        <v>0</v>
      </c>
      <c r="FHX22">
        <v>0.2</v>
      </c>
      <c r="FHY22">
        <v>0</v>
      </c>
      <c r="FHZ22">
        <v>0.2</v>
      </c>
      <c r="FIA22">
        <v>0.2</v>
      </c>
      <c r="FIB22">
        <v>0.2</v>
      </c>
      <c r="FIC22">
        <v>0</v>
      </c>
      <c r="FID22">
        <v>0</v>
      </c>
      <c r="FIE22">
        <v>0.2</v>
      </c>
      <c r="FIF22">
        <v>0.2</v>
      </c>
      <c r="FIG22">
        <v>0.2</v>
      </c>
      <c r="FIH22">
        <v>0.2</v>
      </c>
      <c r="FII22">
        <v>0</v>
      </c>
      <c r="FIJ22">
        <v>0.2</v>
      </c>
      <c r="FIK22">
        <v>0.2</v>
      </c>
      <c r="FIL22">
        <v>0</v>
      </c>
      <c r="FIM22">
        <v>0</v>
      </c>
      <c r="FIN22">
        <v>0.2</v>
      </c>
      <c r="FIO22">
        <v>0</v>
      </c>
      <c r="FIP22">
        <v>0</v>
      </c>
      <c r="FIQ22">
        <v>0</v>
      </c>
      <c r="FIR22">
        <v>0</v>
      </c>
      <c r="FIS22">
        <v>0.2</v>
      </c>
      <c r="FIT22">
        <v>0</v>
      </c>
      <c r="FIU22">
        <v>0</v>
      </c>
      <c r="FIV22">
        <v>0</v>
      </c>
      <c r="FIW22">
        <v>0.2</v>
      </c>
      <c r="FIX22">
        <v>0.2</v>
      </c>
      <c r="FIY22">
        <v>0</v>
      </c>
      <c r="FIZ22">
        <v>0</v>
      </c>
      <c r="FJA22">
        <v>0</v>
      </c>
      <c r="FJB22">
        <v>0</v>
      </c>
      <c r="FJC22">
        <v>0.2</v>
      </c>
      <c r="FJD22">
        <v>0</v>
      </c>
      <c r="FJE22">
        <v>0</v>
      </c>
      <c r="FJF22">
        <v>0.2</v>
      </c>
      <c r="FJG22">
        <v>0.2</v>
      </c>
      <c r="FJH22">
        <v>0.2</v>
      </c>
      <c r="FJI22">
        <v>0</v>
      </c>
      <c r="FJJ22">
        <v>0</v>
      </c>
      <c r="FJK22">
        <v>0</v>
      </c>
      <c r="FJL22">
        <v>0</v>
      </c>
      <c r="FJM22">
        <v>0</v>
      </c>
      <c r="FJN22">
        <v>0.2</v>
      </c>
      <c r="FJO22">
        <v>0</v>
      </c>
      <c r="FJP22">
        <v>0.2</v>
      </c>
      <c r="FJQ22">
        <v>0</v>
      </c>
      <c r="FJR22">
        <v>0.2</v>
      </c>
      <c r="FJS22">
        <v>0.2</v>
      </c>
      <c r="FJT22">
        <v>0.2</v>
      </c>
      <c r="FJU22">
        <v>0</v>
      </c>
      <c r="FJV22">
        <v>0.2</v>
      </c>
      <c r="FJW22">
        <v>0.2</v>
      </c>
      <c r="FJX22">
        <v>0</v>
      </c>
      <c r="FJY22">
        <v>0.2</v>
      </c>
      <c r="FJZ22">
        <v>0</v>
      </c>
      <c r="FKA22">
        <v>0.2</v>
      </c>
      <c r="FKB22">
        <v>0</v>
      </c>
      <c r="FKC22">
        <v>0.2</v>
      </c>
      <c r="FKD22">
        <v>0</v>
      </c>
      <c r="FKE22">
        <v>0</v>
      </c>
      <c r="FKF22">
        <v>0</v>
      </c>
      <c r="FKG22">
        <v>0</v>
      </c>
      <c r="FKH22">
        <v>0</v>
      </c>
      <c r="FKI22">
        <v>0.2</v>
      </c>
      <c r="FKJ22">
        <v>0.2</v>
      </c>
      <c r="FKK22">
        <v>0</v>
      </c>
      <c r="FKL22">
        <v>0</v>
      </c>
      <c r="FKM22">
        <v>0</v>
      </c>
      <c r="FKN22">
        <v>0.2</v>
      </c>
      <c r="FKO22">
        <v>0.2</v>
      </c>
      <c r="FKP22">
        <v>0</v>
      </c>
      <c r="FKQ22">
        <v>0</v>
      </c>
      <c r="FKR22">
        <v>0.2</v>
      </c>
      <c r="FKS22">
        <v>0.2</v>
      </c>
      <c r="FKT22">
        <v>0.2</v>
      </c>
      <c r="FKU22">
        <v>0</v>
      </c>
      <c r="FKV22">
        <v>0</v>
      </c>
      <c r="FKW22">
        <v>0</v>
      </c>
      <c r="FKX22">
        <v>0</v>
      </c>
      <c r="FKY22">
        <v>0.2</v>
      </c>
      <c r="FKZ22">
        <v>0.2</v>
      </c>
      <c r="FLA22">
        <v>0</v>
      </c>
      <c r="FLB22">
        <v>0</v>
      </c>
      <c r="FLC22">
        <v>0</v>
      </c>
      <c r="FLD22">
        <v>0.2</v>
      </c>
      <c r="FLE22">
        <v>0.2</v>
      </c>
      <c r="FLF22">
        <v>0</v>
      </c>
      <c r="FLG22">
        <v>0.2</v>
      </c>
      <c r="FLH22">
        <v>0.2</v>
      </c>
      <c r="FLI22">
        <v>0.2</v>
      </c>
      <c r="FLJ22">
        <v>0</v>
      </c>
      <c r="FLK22">
        <v>0.2</v>
      </c>
      <c r="FLL22">
        <v>0.2</v>
      </c>
      <c r="FLM22">
        <v>0.2</v>
      </c>
      <c r="FLN22">
        <v>0.2</v>
      </c>
      <c r="FLO22">
        <v>0</v>
      </c>
      <c r="FLP22">
        <v>0.2</v>
      </c>
      <c r="FLQ22">
        <v>0</v>
      </c>
      <c r="FLR22">
        <v>0.2</v>
      </c>
      <c r="FLS22">
        <v>0</v>
      </c>
      <c r="FLT22">
        <v>0.2</v>
      </c>
      <c r="FLU22">
        <v>0</v>
      </c>
      <c r="FLV22">
        <v>0.2</v>
      </c>
      <c r="FLW22">
        <v>0.2</v>
      </c>
      <c r="FLX22">
        <v>0.2</v>
      </c>
      <c r="FLY22">
        <v>0</v>
      </c>
      <c r="FLZ22">
        <v>0.2</v>
      </c>
      <c r="FMA22">
        <v>0.2</v>
      </c>
      <c r="FMB22">
        <v>0</v>
      </c>
      <c r="FMC22">
        <v>0</v>
      </c>
      <c r="FMD22">
        <v>0</v>
      </c>
      <c r="FME22">
        <v>0.2</v>
      </c>
      <c r="FMF22">
        <v>0</v>
      </c>
      <c r="FMG22">
        <v>0.2</v>
      </c>
      <c r="FMH22">
        <v>0.2</v>
      </c>
      <c r="FMI22">
        <v>0.2</v>
      </c>
      <c r="FMJ22">
        <v>0.2</v>
      </c>
      <c r="FMK22">
        <v>0</v>
      </c>
      <c r="FML22">
        <v>0</v>
      </c>
      <c r="FMM22">
        <v>0</v>
      </c>
      <c r="FMN22">
        <v>0</v>
      </c>
      <c r="FMO22">
        <v>0.2</v>
      </c>
      <c r="FMP22">
        <v>0.2</v>
      </c>
      <c r="FMQ22">
        <v>0</v>
      </c>
      <c r="FMR22">
        <v>0.2</v>
      </c>
      <c r="FMS22">
        <v>0</v>
      </c>
      <c r="FMT22">
        <v>0</v>
      </c>
      <c r="FMU22">
        <v>0</v>
      </c>
      <c r="FMV22">
        <v>0.2</v>
      </c>
      <c r="FMW22">
        <v>0.2</v>
      </c>
      <c r="FMX22">
        <v>0.2</v>
      </c>
      <c r="FMY22">
        <v>0.2</v>
      </c>
      <c r="FMZ22">
        <v>0.2</v>
      </c>
      <c r="FNA22">
        <v>0</v>
      </c>
      <c r="FNB22">
        <v>0</v>
      </c>
      <c r="FNC22">
        <v>0.2</v>
      </c>
      <c r="FND22">
        <v>0.2</v>
      </c>
      <c r="FNE22">
        <v>0</v>
      </c>
      <c r="FNF22">
        <v>0</v>
      </c>
      <c r="FNG22">
        <v>0.2</v>
      </c>
      <c r="FNH22">
        <v>0.2</v>
      </c>
      <c r="FNI22">
        <v>0.2</v>
      </c>
      <c r="FNJ22">
        <v>0.2</v>
      </c>
      <c r="FNK22">
        <v>0.2</v>
      </c>
      <c r="FNL22">
        <v>0</v>
      </c>
      <c r="FNM22">
        <v>0</v>
      </c>
      <c r="FNN22">
        <v>0</v>
      </c>
      <c r="FNO22">
        <v>0</v>
      </c>
      <c r="FNP22">
        <v>0</v>
      </c>
      <c r="FNQ22">
        <v>0.2</v>
      </c>
      <c r="FNR22">
        <v>0.2</v>
      </c>
      <c r="FNS22">
        <v>0</v>
      </c>
      <c r="FNT22">
        <v>0.2</v>
      </c>
      <c r="FNU22">
        <v>0.2</v>
      </c>
      <c r="FNV22">
        <v>0</v>
      </c>
      <c r="FNW22">
        <v>0.2</v>
      </c>
      <c r="FNX22">
        <v>0.2</v>
      </c>
      <c r="FNY22">
        <v>0.2</v>
      </c>
      <c r="FNZ22">
        <v>0.2</v>
      </c>
      <c r="FOA22">
        <v>0.2</v>
      </c>
      <c r="FOB22">
        <v>0</v>
      </c>
      <c r="FOC22">
        <v>0</v>
      </c>
      <c r="FOD22">
        <v>0</v>
      </c>
      <c r="FOE22">
        <v>0</v>
      </c>
      <c r="FOF22">
        <v>0</v>
      </c>
      <c r="FOG22">
        <v>0</v>
      </c>
      <c r="FOH22">
        <v>0.2</v>
      </c>
      <c r="FOI22">
        <v>0.2</v>
      </c>
      <c r="FOJ22">
        <v>0.2</v>
      </c>
      <c r="FOK22">
        <v>0.2</v>
      </c>
      <c r="FOL22">
        <v>0</v>
      </c>
      <c r="FOM22">
        <v>0.2</v>
      </c>
      <c r="FON22">
        <v>0</v>
      </c>
      <c r="FOO22">
        <v>0.2</v>
      </c>
      <c r="FOP22">
        <v>0</v>
      </c>
      <c r="FOQ22">
        <v>0</v>
      </c>
      <c r="FOR22">
        <v>0.2</v>
      </c>
      <c r="FOS22">
        <v>0</v>
      </c>
      <c r="FOT22">
        <v>0.2</v>
      </c>
      <c r="FOU22">
        <v>0.2</v>
      </c>
      <c r="FOV22">
        <v>0.2</v>
      </c>
      <c r="FOW22">
        <v>0</v>
      </c>
      <c r="FOX22">
        <v>0</v>
      </c>
      <c r="FOY22">
        <v>0.2</v>
      </c>
      <c r="FOZ22">
        <v>0</v>
      </c>
      <c r="FPA22">
        <v>0</v>
      </c>
      <c r="FPB22">
        <v>0.2</v>
      </c>
      <c r="FPC22">
        <v>0.2</v>
      </c>
      <c r="FPD22">
        <v>0</v>
      </c>
      <c r="FPE22">
        <v>0.2</v>
      </c>
      <c r="FPF22">
        <v>0</v>
      </c>
      <c r="FPG22">
        <v>0</v>
      </c>
      <c r="FPH22">
        <v>0</v>
      </c>
      <c r="FPI22">
        <v>0.2</v>
      </c>
      <c r="FPJ22">
        <v>0.2</v>
      </c>
      <c r="FPK22">
        <v>0</v>
      </c>
      <c r="FPL22">
        <v>0.2</v>
      </c>
      <c r="FPM22">
        <v>0</v>
      </c>
      <c r="FPN22">
        <v>0.2</v>
      </c>
      <c r="FPO22">
        <v>0</v>
      </c>
      <c r="FPP22">
        <v>0.2</v>
      </c>
      <c r="FPQ22">
        <v>0</v>
      </c>
      <c r="FPR22">
        <v>0.2</v>
      </c>
      <c r="FPS22">
        <v>0.2</v>
      </c>
      <c r="FPT22">
        <v>0</v>
      </c>
      <c r="FPU22">
        <v>0.2</v>
      </c>
      <c r="FPV22">
        <v>0</v>
      </c>
      <c r="FPW22">
        <v>0</v>
      </c>
      <c r="FPX22">
        <v>0</v>
      </c>
      <c r="FPY22">
        <v>0.2</v>
      </c>
      <c r="FPZ22">
        <v>0.2</v>
      </c>
      <c r="FQA22">
        <v>0.2</v>
      </c>
      <c r="FQB22">
        <v>0</v>
      </c>
      <c r="FQC22">
        <v>0.2</v>
      </c>
      <c r="FQD22">
        <v>0</v>
      </c>
      <c r="FQE22">
        <v>0.2</v>
      </c>
      <c r="FQF22">
        <v>0</v>
      </c>
      <c r="FQG22">
        <v>0</v>
      </c>
      <c r="FQH22">
        <v>0.2</v>
      </c>
      <c r="FQI22">
        <v>0</v>
      </c>
      <c r="FQJ22">
        <v>0.2</v>
      </c>
      <c r="FQK22">
        <v>0</v>
      </c>
      <c r="FQL22">
        <v>0</v>
      </c>
      <c r="FQM22">
        <v>0.2</v>
      </c>
      <c r="FQN22">
        <v>0</v>
      </c>
      <c r="FQO22">
        <v>0</v>
      </c>
      <c r="FQP22">
        <v>0</v>
      </c>
      <c r="FQQ22">
        <v>0.2</v>
      </c>
      <c r="FQR22">
        <v>0.2</v>
      </c>
      <c r="FQS22">
        <v>0</v>
      </c>
      <c r="FQT22">
        <v>0</v>
      </c>
      <c r="FQU22">
        <v>0</v>
      </c>
      <c r="FQV22">
        <v>0</v>
      </c>
      <c r="FQW22">
        <v>0</v>
      </c>
      <c r="FQX22">
        <v>0.2</v>
      </c>
      <c r="FQY22">
        <v>0</v>
      </c>
      <c r="FQZ22">
        <v>0</v>
      </c>
      <c r="FRA22">
        <v>0.2</v>
      </c>
      <c r="FRB22">
        <v>0</v>
      </c>
      <c r="FRC22">
        <v>0.2</v>
      </c>
      <c r="FRD22">
        <v>0</v>
      </c>
      <c r="FRE22">
        <v>0.2</v>
      </c>
      <c r="FRF22">
        <v>0.2</v>
      </c>
      <c r="FRG22">
        <v>0</v>
      </c>
      <c r="FRH22">
        <v>0.2</v>
      </c>
      <c r="FRI22">
        <v>0</v>
      </c>
      <c r="FRJ22">
        <v>0.2</v>
      </c>
      <c r="FRK22">
        <v>0</v>
      </c>
      <c r="FRL22">
        <v>0.2</v>
      </c>
      <c r="FRM22">
        <v>0</v>
      </c>
      <c r="FRN22">
        <v>0.2</v>
      </c>
      <c r="FRO22">
        <v>0</v>
      </c>
      <c r="FRP22">
        <v>0.2</v>
      </c>
      <c r="FRQ22">
        <v>0.2</v>
      </c>
      <c r="FRR22">
        <v>0.2</v>
      </c>
      <c r="FRS22">
        <v>0.2</v>
      </c>
      <c r="FRT22">
        <v>0.2</v>
      </c>
      <c r="FRU22">
        <v>0.2</v>
      </c>
      <c r="FRV22">
        <v>0.2</v>
      </c>
      <c r="FRW22">
        <v>0</v>
      </c>
      <c r="FRX22">
        <v>0</v>
      </c>
      <c r="FRY22">
        <v>0</v>
      </c>
      <c r="FRZ22">
        <v>0.2</v>
      </c>
      <c r="FSA22">
        <v>0</v>
      </c>
      <c r="FSB22">
        <v>0.2</v>
      </c>
      <c r="FSC22">
        <v>0</v>
      </c>
      <c r="FSD22">
        <v>0</v>
      </c>
      <c r="FSE22">
        <v>0</v>
      </c>
      <c r="FSF22">
        <v>0.2</v>
      </c>
      <c r="FSG22">
        <v>0.2</v>
      </c>
      <c r="FSH22">
        <v>0</v>
      </c>
      <c r="FSI22">
        <v>0</v>
      </c>
      <c r="FSJ22">
        <v>0.2</v>
      </c>
      <c r="FSK22">
        <v>0</v>
      </c>
      <c r="FSL22">
        <v>0.2</v>
      </c>
      <c r="FSM22">
        <v>0</v>
      </c>
      <c r="FSN22">
        <v>0.2</v>
      </c>
      <c r="FSO22">
        <v>0</v>
      </c>
      <c r="FSP22">
        <v>0.2</v>
      </c>
      <c r="FSQ22">
        <v>0</v>
      </c>
      <c r="FSR22">
        <v>0</v>
      </c>
      <c r="FSS22">
        <v>0.2</v>
      </c>
      <c r="FST22">
        <v>0.2</v>
      </c>
      <c r="FSU22">
        <v>0.2</v>
      </c>
      <c r="FSV22">
        <v>0</v>
      </c>
      <c r="FSW22">
        <v>0.2</v>
      </c>
      <c r="FSX22">
        <v>0</v>
      </c>
      <c r="FSY22">
        <v>0.2</v>
      </c>
      <c r="FSZ22">
        <v>0.2</v>
      </c>
      <c r="FTA22">
        <v>0</v>
      </c>
      <c r="FTB22">
        <v>0</v>
      </c>
      <c r="FTC22">
        <v>0.2</v>
      </c>
      <c r="FTD22">
        <v>0</v>
      </c>
      <c r="FTE22">
        <v>0.2</v>
      </c>
      <c r="FTF22">
        <v>0.2</v>
      </c>
      <c r="FTG22">
        <v>0</v>
      </c>
      <c r="FTH22">
        <v>0.2</v>
      </c>
      <c r="FTI22">
        <v>0.2</v>
      </c>
      <c r="FTJ22">
        <v>0</v>
      </c>
      <c r="FTK22">
        <v>0.2</v>
      </c>
      <c r="FTL22">
        <v>0</v>
      </c>
      <c r="FTM22">
        <v>0</v>
      </c>
      <c r="FTN22">
        <v>0</v>
      </c>
      <c r="FTO22">
        <v>0</v>
      </c>
      <c r="FTP22">
        <v>0.2</v>
      </c>
      <c r="FTQ22">
        <v>0</v>
      </c>
      <c r="FTR22">
        <v>0</v>
      </c>
      <c r="FTS22">
        <v>0</v>
      </c>
      <c r="FTT22">
        <v>0.2</v>
      </c>
      <c r="FTU22">
        <v>0</v>
      </c>
      <c r="FTV22">
        <v>0.2</v>
      </c>
      <c r="FTW22">
        <v>0.2</v>
      </c>
      <c r="FTX22">
        <v>0.2</v>
      </c>
      <c r="FTY22">
        <v>0.2</v>
      </c>
      <c r="FTZ22">
        <v>0.2</v>
      </c>
      <c r="FUA22">
        <v>0</v>
      </c>
      <c r="FUB22">
        <v>0</v>
      </c>
      <c r="FUC22">
        <v>0</v>
      </c>
      <c r="FUD22">
        <v>0.2</v>
      </c>
      <c r="FUE22">
        <v>0</v>
      </c>
      <c r="FUF22">
        <v>0.2</v>
      </c>
      <c r="FUG22">
        <v>0</v>
      </c>
      <c r="FUH22">
        <v>0</v>
      </c>
      <c r="FUI22">
        <v>0.2</v>
      </c>
      <c r="FUJ22">
        <v>0</v>
      </c>
      <c r="FUK22">
        <v>0.2</v>
      </c>
      <c r="FUL22">
        <v>0.2</v>
      </c>
      <c r="FUM22">
        <v>0.2</v>
      </c>
      <c r="FUN22">
        <v>0</v>
      </c>
      <c r="FUO22">
        <v>0</v>
      </c>
      <c r="FUP22">
        <v>0.2</v>
      </c>
      <c r="FUQ22">
        <v>0</v>
      </c>
      <c r="FUR22">
        <v>0.2</v>
      </c>
      <c r="FUS22">
        <v>0.2</v>
      </c>
      <c r="FUT22">
        <v>0.2</v>
      </c>
      <c r="FUU22">
        <v>0</v>
      </c>
      <c r="FUV22">
        <v>0</v>
      </c>
      <c r="FUW22">
        <v>0.2</v>
      </c>
      <c r="FUX22">
        <v>0.2</v>
      </c>
      <c r="FUY22">
        <v>0.2</v>
      </c>
      <c r="FUZ22">
        <v>0</v>
      </c>
      <c r="FVA22">
        <v>0</v>
      </c>
      <c r="FVB22">
        <v>0.2</v>
      </c>
      <c r="FVC22">
        <v>0.2</v>
      </c>
      <c r="FVD22">
        <v>0</v>
      </c>
      <c r="FVE22">
        <v>0</v>
      </c>
      <c r="FVF22">
        <v>0</v>
      </c>
      <c r="FVG22">
        <v>0.2</v>
      </c>
      <c r="FVH22">
        <v>0.2</v>
      </c>
      <c r="FVI22">
        <v>0.2</v>
      </c>
      <c r="FVJ22">
        <v>0</v>
      </c>
      <c r="FVK22">
        <v>0</v>
      </c>
      <c r="FVL22">
        <v>0</v>
      </c>
      <c r="FVM22">
        <v>0.2</v>
      </c>
      <c r="FVN22">
        <v>0.2</v>
      </c>
      <c r="FVO22">
        <v>0</v>
      </c>
      <c r="FVP22">
        <v>0.2</v>
      </c>
      <c r="FVQ22">
        <v>0.2</v>
      </c>
      <c r="FVR22">
        <v>0.2</v>
      </c>
      <c r="FVS22">
        <v>0.2</v>
      </c>
      <c r="FVT22">
        <v>0.2</v>
      </c>
      <c r="FVU22">
        <v>0.2</v>
      </c>
      <c r="FVV22">
        <v>0</v>
      </c>
      <c r="FVW22">
        <v>0</v>
      </c>
      <c r="FVX22">
        <v>0.2</v>
      </c>
      <c r="FVY22">
        <v>0.2</v>
      </c>
      <c r="FVZ22">
        <v>0.2</v>
      </c>
      <c r="FWA22">
        <v>0.2</v>
      </c>
      <c r="FWB22">
        <v>0</v>
      </c>
      <c r="FWC22">
        <v>0.2</v>
      </c>
      <c r="FWD22">
        <v>0.2</v>
      </c>
      <c r="FWE22">
        <v>0.2</v>
      </c>
      <c r="FWF22">
        <v>0.2</v>
      </c>
      <c r="FWG22">
        <v>0</v>
      </c>
      <c r="FWH22">
        <v>0</v>
      </c>
      <c r="FWI22">
        <v>0</v>
      </c>
      <c r="FWJ22">
        <v>0</v>
      </c>
      <c r="FWK22">
        <v>0</v>
      </c>
      <c r="FWL22">
        <v>0.2</v>
      </c>
      <c r="FWM22">
        <v>0.2</v>
      </c>
      <c r="FWN22">
        <v>0</v>
      </c>
      <c r="FWO22">
        <v>0</v>
      </c>
      <c r="FWP22">
        <v>0.2</v>
      </c>
      <c r="FWQ22">
        <v>0</v>
      </c>
      <c r="FWR22">
        <v>0.2</v>
      </c>
      <c r="FWS22">
        <v>0</v>
      </c>
      <c r="FWT22">
        <v>0</v>
      </c>
      <c r="FWU22">
        <v>0.2</v>
      </c>
      <c r="FWV22">
        <v>0</v>
      </c>
      <c r="FWW22">
        <v>0.2</v>
      </c>
      <c r="FWX22">
        <v>0</v>
      </c>
      <c r="FWY22">
        <v>0</v>
      </c>
      <c r="FWZ22">
        <v>0</v>
      </c>
      <c r="FXA22">
        <v>0.2</v>
      </c>
      <c r="FXB22">
        <v>0.2</v>
      </c>
      <c r="FXC22">
        <v>0.2</v>
      </c>
      <c r="FXD22">
        <v>0.2</v>
      </c>
      <c r="FXE22">
        <v>0.2</v>
      </c>
      <c r="FXF22">
        <v>0.2</v>
      </c>
      <c r="FXG22">
        <v>0</v>
      </c>
      <c r="FXH22">
        <v>0</v>
      </c>
      <c r="FXI22">
        <v>0.2</v>
      </c>
      <c r="FXJ22">
        <v>0</v>
      </c>
      <c r="FXK22">
        <v>0.2</v>
      </c>
      <c r="FXL22">
        <v>0.2</v>
      </c>
      <c r="FXM22">
        <v>0.2</v>
      </c>
      <c r="FXN22">
        <v>0</v>
      </c>
      <c r="FXO22">
        <v>0.2</v>
      </c>
      <c r="FXP22">
        <v>0.2</v>
      </c>
      <c r="FXQ22">
        <v>0.2</v>
      </c>
      <c r="FXR22">
        <v>0</v>
      </c>
      <c r="FXS22">
        <v>0.2</v>
      </c>
      <c r="FXT22">
        <v>0</v>
      </c>
      <c r="FXU22">
        <v>0.2</v>
      </c>
      <c r="FXV22">
        <v>0</v>
      </c>
      <c r="FXW22">
        <v>0</v>
      </c>
      <c r="FXX22">
        <v>0.2</v>
      </c>
      <c r="FXY22">
        <v>0.2</v>
      </c>
      <c r="FXZ22">
        <v>0</v>
      </c>
      <c r="FYA22">
        <v>0.2</v>
      </c>
      <c r="FYB22">
        <v>0.2</v>
      </c>
      <c r="FYC22">
        <v>0</v>
      </c>
      <c r="FYD22">
        <v>0.2</v>
      </c>
      <c r="FYE22">
        <v>0.2</v>
      </c>
      <c r="FYF22">
        <v>0</v>
      </c>
      <c r="FYG22">
        <v>0</v>
      </c>
      <c r="FYH22">
        <v>0.2</v>
      </c>
      <c r="FYI22">
        <v>0.2</v>
      </c>
      <c r="FYJ22">
        <v>0.2</v>
      </c>
      <c r="FYK22">
        <v>0</v>
      </c>
      <c r="FYL22">
        <v>0.2</v>
      </c>
      <c r="FYM22">
        <v>0</v>
      </c>
      <c r="FYN22">
        <v>0</v>
      </c>
      <c r="FYO22">
        <v>0</v>
      </c>
      <c r="FYP22">
        <v>0.2</v>
      </c>
      <c r="FYQ22">
        <v>0.2</v>
      </c>
      <c r="FYR22">
        <v>0</v>
      </c>
      <c r="FYS22">
        <v>0.2</v>
      </c>
      <c r="FYT22">
        <v>0.2</v>
      </c>
      <c r="FYU22">
        <v>0.2</v>
      </c>
      <c r="FYV22">
        <v>0.2</v>
      </c>
      <c r="FYW22">
        <v>0</v>
      </c>
      <c r="FYX22">
        <v>0</v>
      </c>
      <c r="FYY22">
        <v>0</v>
      </c>
      <c r="FYZ22">
        <v>0</v>
      </c>
      <c r="FZA22">
        <v>0.2</v>
      </c>
      <c r="FZB22">
        <v>0</v>
      </c>
      <c r="FZC22">
        <v>0.2</v>
      </c>
      <c r="FZD22">
        <v>0</v>
      </c>
      <c r="FZE22">
        <v>0</v>
      </c>
      <c r="FZF22">
        <v>0</v>
      </c>
      <c r="FZG22">
        <v>0</v>
      </c>
      <c r="FZH22">
        <v>0</v>
      </c>
      <c r="FZI22">
        <v>0.2</v>
      </c>
      <c r="FZJ22">
        <v>0</v>
      </c>
      <c r="FZK22">
        <v>0.2</v>
      </c>
      <c r="FZL22">
        <v>0.2</v>
      </c>
      <c r="FZM22">
        <v>0</v>
      </c>
      <c r="FZN22">
        <v>0.2</v>
      </c>
      <c r="FZO22">
        <v>0.2</v>
      </c>
      <c r="FZP22">
        <v>0</v>
      </c>
      <c r="FZQ22">
        <v>0</v>
      </c>
      <c r="FZR22">
        <v>0.2</v>
      </c>
      <c r="FZS22">
        <v>0.2</v>
      </c>
      <c r="FZT22">
        <v>0</v>
      </c>
      <c r="FZU22">
        <v>0.2</v>
      </c>
      <c r="FZV22">
        <v>0</v>
      </c>
      <c r="FZW22">
        <v>0.2</v>
      </c>
      <c r="FZX22">
        <v>0</v>
      </c>
      <c r="FZY22">
        <v>0.2</v>
      </c>
      <c r="FZZ22">
        <v>0.2</v>
      </c>
      <c r="GAA22">
        <v>0.2</v>
      </c>
      <c r="GAB22">
        <v>0.2</v>
      </c>
      <c r="GAC22">
        <v>0</v>
      </c>
      <c r="GAD22">
        <v>0.2</v>
      </c>
      <c r="GAE22">
        <v>0.2</v>
      </c>
      <c r="GAF22">
        <v>0.2</v>
      </c>
      <c r="GAG22">
        <v>0</v>
      </c>
      <c r="GAH22">
        <v>0.2</v>
      </c>
      <c r="GAI22">
        <v>0</v>
      </c>
      <c r="GAJ22">
        <v>0</v>
      </c>
      <c r="GAK22">
        <v>0</v>
      </c>
      <c r="GAL22">
        <v>0</v>
      </c>
      <c r="GAM22">
        <v>0.2</v>
      </c>
      <c r="GAN22">
        <v>0</v>
      </c>
      <c r="GAO22">
        <v>0.2</v>
      </c>
      <c r="GAP22">
        <v>0</v>
      </c>
      <c r="GAQ22">
        <v>0</v>
      </c>
      <c r="GAR22">
        <v>0.2</v>
      </c>
      <c r="GAS22">
        <v>0.2</v>
      </c>
      <c r="GAT22">
        <v>0.2</v>
      </c>
      <c r="GAU22">
        <v>0</v>
      </c>
      <c r="GAV22">
        <v>0.2</v>
      </c>
      <c r="GAW22">
        <v>0</v>
      </c>
      <c r="GAX22">
        <v>0.2</v>
      </c>
      <c r="GAY22">
        <v>0</v>
      </c>
      <c r="GAZ22">
        <v>0</v>
      </c>
      <c r="GBA22">
        <v>0.2</v>
      </c>
      <c r="GBB22">
        <v>0.2</v>
      </c>
      <c r="GBC22">
        <v>0.2</v>
      </c>
      <c r="GBD22">
        <v>0.2</v>
      </c>
      <c r="GBE22">
        <v>0</v>
      </c>
      <c r="GBF22">
        <v>0</v>
      </c>
      <c r="GBG22">
        <v>0.2</v>
      </c>
      <c r="GBH22">
        <v>0</v>
      </c>
      <c r="GBI22">
        <v>0.2</v>
      </c>
      <c r="GBJ22">
        <v>0.2</v>
      </c>
      <c r="GBK22">
        <v>0.2</v>
      </c>
      <c r="GBL22">
        <v>0</v>
      </c>
      <c r="GBM22">
        <v>0.2</v>
      </c>
      <c r="GBN22">
        <v>0</v>
      </c>
      <c r="GBO22">
        <v>0</v>
      </c>
      <c r="GBP22">
        <v>0.2</v>
      </c>
      <c r="GBQ22">
        <v>0</v>
      </c>
      <c r="GBR22">
        <v>0</v>
      </c>
      <c r="GBS22">
        <v>0</v>
      </c>
      <c r="GBT22">
        <v>0.2</v>
      </c>
      <c r="GBU22">
        <v>0.2</v>
      </c>
      <c r="GBV22">
        <v>0</v>
      </c>
      <c r="GBW22">
        <v>0</v>
      </c>
      <c r="GBX22">
        <v>0</v>
      </c>
      <c r="GBY22">
        <v>0.2</v>
      </c>
      <c r="GBZ22">
        <v>0.2</v>
      </c>
      <c r="GCA22">
        <v>0</v>
      </c>
      <c r="GCB22">
        <v>0.2</v>
      </c>
      <c r="GCC22">
        <v>0.2</v>
      </c>
      <c r="GCD22">
        <v>0.2</v>
      </c>
      <c r="GCE22">
        <v>0.2</v>
      </c>
      <c r="GCF22">
        <v>0</v>
      </c>
      <c r="GCG22">
        <v>0.2</v>
      </c>
      <c r="GCH22">
        <v>0</v>
      </c>
      <c r="GCI22">
        <v>0.2</v>
      </c>
      <c r="GCJ22">
        <v>0.2</v>
      </c>
      <c r="GCK22">
        <v>0</v>
      </c>
      <c r="GCL22">
        <v>0.2</v>
      </c>
      <c r="GCM22">
        <v>0</v>
      </c>
      <c r="GCN22">
        <v>0</v>
      </c>
      <c r="GCO22">
        <v>0.2</v>
      </c>
      <c r="GCP22">
        <v>0</v>
      </c>
      <c r="GCQ22">
        <v>0.2</v>
      </c>
      <c r="GCR22">
        <v>0</v>
      </c>
      <c r="GCS22">
        <v>0</v>
      </c>
      <c r="GCT22">
        <v>0</v>
      </c>
      <c r="GCU22">
        <v>0.2</v>
      </c>
      <c r="GCV22">
        <v>0</v>
      </c>
      <c r="GCW22">
        <v>0.2</v>
      </c>
      <c r="GCX22">
        <v>0</v>
      </c>
      <c r="GCY22">
        <v>0</v>
      </c>
      <c r="GCZ22">
        <v>0.2</v>
      </c>
      <c r="GDA22">
        <v>0.2</v>
      </c>
      <c r="GDB22">
        <v>0.2</v>
      </c>
      <c r="GDC22">
        <v>0.2</v>
      </c>
      <c r="GDD22">
        <v>0.2</v>
      </c>
      <c r="GDE22">
        <v>0.2</v>
      </c>
      <c r="GDF22">
        <v>0.2</v>
      </c>
      <c r="GDG22">
        <v>0</v>
      </c>
      <c r="GDH22">
        <v>0</v>
      </c>
      <c r="GDI22">
        <v>0.2</v>
      </c>
      <c r="GDJ22">
        <v>0.2</v>
      </c>
      <c r="GDK22">
        <v>0.2</v>
      </c>
      <c r="GDL22">
        <v>0.2</v>
      </c>
      <c r="GDM22">
        <v>0</v>
      </c>
      <c r="GDN22">
        <v>0.2</v>
      </c>
      <c r="GDO22">
        <v>0.2</v>
      </c>
      <c r="GDP22">
        <v>0.2</v>
      </c>
      <c r="GDQ22">
        <v>0.2</v>
      </c>
      <c r="GDR22">
        <v>0</v>
      </c>
      <c r="GDS22">
        <v>0</v>
      </c>
      <c r="GDT22">
        <v>0</v>
      </c>
      <c r="GDU22">
        <v>0</v>
      </c>
      <c r="GDV22">
        <v>0</v>
      </c>
      <c r="GDW22">
        <v>0</v>
      </c>
      <c r="GDX22">
        <v>0.2</v>
      </c>
      <c r="GDY22">
        <v>0</v>
      </c>
      <c r="GDZ22">
        <v>0</v>
      </c>
      <c r="GEA22">
        <v>0.2</v>
      </c>
      <c r="GEB22">
        <v>0</v>
      </c>
      <c r="GEC22">
        <v>0</v>
      </c>
      <c r="GED22">
        <v>0.2</v>
      </c>
      <c r="GEE22">
        <v>0</v>
      </c>
      <c r="GEF22">
        <v>0</v>
      </c>
      <c r="GEG22">
        <v>0</v>
      </c>
      <c r="GEH22">
        <v>0</v>
      </c>
      <c r="GEI22">
        <v>0</v>
      </c>
      <c r="GEJ22">
        <v>0</v>
      </c>
      <c r="GEK22">
        <v>0</v>
      </c>
      <c r="GEL22">
        <v>0</v>
      </c>
      <c r="GEM22">
        <v>0.2</v>
      </c>
      <c r="GEN22">
        <v>0</v>
      </c>
      <c r="GEO22">
        <v>0.2</v>
      </c>
      <c r="GEP22">
        <v>0.2</v>
      </c>
      <c r="GEQ22">
        <v>0</v>
      </c>
      <c r="GER22">
        <v>0</v>
      </c>
      <c r="GES22">
        <v>0</v>
      </c>
      <c r="GET22">
        <v>0.2</v>
      </c>
      <c r="GEU22">
        <v>0</v>
      </c>
      <c r="GEV22">
        <v>0</v>
      </c>
      <c r="GEW22">
        <v>0</v>
      </c>
      <c r="GEX22">
        <v>0.2</v>
      </c>
      <c r="GEY22">
        <v>0</v>
      </c>
      <c r="GEZ22">
        <v>0.2</v>
      </c>
      <c r="GFA22">
        <v>0.2</v>
      </c>
      <c r="GFB22">
        <v>0.2</v>
      </c>
      <c r="GFC22">
        <v>0</v>
      </c>
      <c r="GFD22">
        <v>0.2</v>
      </c>
      <c r="GFE22">
        <v>0</v>
      </c>
      <c r="GFF22">
        <v>0</v>
      </c>
      <c r="GFG22">
        <v>0.2</v>
      </c>
      <c r="GFH22">
        <v>0</v>
      </c>
      <c r="GFI22">
        <v>0.2</v>
      </c>
      <c r="GFJ22">
        <v>0.2</v>
      </c>
      <c r="GFK22">
        <v>0</v>
      </c>
      <c r="GFL22">
        <v>0</v>
      </c>
      <c r="GFM22">
        <v>0.2</v>
      </c>
      <c r="GFN22">
        <v>0</v>
      </c>
      <c r="GFO22">
        <v>0.2</v>
      </c>
      <c r="GFP22">
        <v>0</v>
      </c>
      <c r="GFQ22">
        <v>0.2</v>
      </c>
      <c r="GFR22">
        <v>0.2</v>
      </c>
      <c r="GFS22">
        <v>0</v>
      </c>
      <c r="GFT22">
        <v>0.2</v>
      </c>
      <c r="GFU22">
        <v>0</v>
      </c>
      <c r="GFV22">
        <v>0.2</v>
      </c>
      <c r="GFW22">
        <v>0.2</v>
      </c>
      <c r="GFX22">
        <v>0.2</v>
      </c>
      <c r="GFY22">
        <v>0.2</v>
      </c>
      <c r="GFZ22">
        <v>0.2</v>
      </c>
      <c r="GGA22">
        <v>0.2</v>
      </c>
      <c r="GGB22">
        <v>0.2</v>
      </c>
      <c r="GGC22">
        <v>0.2</v>
      </c>
      <c r="GGD22">
        <v>0</v>
      </c>
      <c r="GGE22">
        <v>0</v>
      </c>
      <c r="GGF22">
        <v>0.2</v>
      </c>
      <c r="GGG22">
        <v>0.2</v>
      </c>
      <c r="GGH22">
        <v>0.2</v>
      </c>
      <c r="GGI22">
        <v>0.2</v>
      </c>
      <c r="GGJ22">
        <v>0.2</v>
      </c>
      <c r="GGK22">
        <v>0</v>
      </c>
      <c r="GGL22">
        <v>0.2</v>
      </c>
      <c r="GGM22">
        <v>0.2</v>
      </c>
      <c r="GGN22">
        <v>0.2</v>
      </c>
      <c r="GGO22">
        <v>0</v>
      </c>
      <c r="GGP22">
        <v>0.2</v>
      </c>
      <c r="GGQ22">
        <v>0.2</v>
      </c>
      <c r="GGR22">
        <v>0</v>
      </c>
      <c r="GGS22">
        <v>0</v>
      </c>
      <c r="GGT22">
        <v>0.2</v>
      </c>
      <c r="GGU22">
        <v>0</v>
      </c>
      <c r="GGV22">
        <v>0.2</v>
      </c>
      <c r="GGW22">
        <v>0</v>
      </c>
      <c r="GGX22">
        <v>0.2</v>
      </c>
      <c r="GGY22">
        <v>0</v>
      </c>
      <c r="GGZ22">
        <v>0</v>
      </c>
      <c r="GHA22">
        <v>0</v>
      </c>
      <c r="GHB22">
        <v>0.2</v>
      </c>
      <c r="GHC22">
        <v>0.2</v>
      </c>
      <c r="GHD22">
        <v>0.2</v>
      </c>
      <c r="GHE22">
        <v>0.2</v>
      </c>
      <c r="GHF22">
        <v>0</v>
      </c>
      <c r="GHG22">
        <v>0.2</v>
      </c>
      <c r="GHH22">
        <v>0.2</v>
      </c>
      <c r="GHI22">
        <v>0.2</v>
      </c>
      <c r="GHJ22">
        <v>0</v>
      </c>
      <c r="GHK22">
        <v>0.2</v>
      </c>
      <c r="GHL22">
        <v>0</v>
      </c>
      <c r="GHM22">
        <v>0.2</v>
      </c>
      <c r="GHN22">
        <v>0.2</v>
      </c>
      <c r="GHO22">
        <v>0</v>
      </c>
      <c r="GHP22">
        <v>0.2</v>
      </c>
      <c r="GHQ22">
        <v>0</v>
      </c>
      <c r="GHR22">
        <v>0.2</v>
      </c>
      <c r="GHS22">
        <v>0.2</v>
      </c>
      <c r="GHT22">
        <v>0.2</v>
      </c>
      <c r="GHU22">
        <v>0.2</v>
      </c>
      <c r="GHV22">
        <v>0.2</v>
      </c>
      <c r="GHW22">
        <v>0.2</v>
      </c>
      <c r="GHX22">
        <v>0</v>
      </c>
      <c r="GHY22">
        <v>0</v>
      </c>
      <c r="GHZ22">
        <v>0.2</v>
      </c>
      <c r="GIA22">
        <v>0.2</v>
      </c>
      <c r="GIB22">
        <v>0</v>
      </c>
      <c r="GIC22">
        <v>0</v>
      </c>
      <c r="GID22">
        <v>0.2</v>
      </c>
      <c r="GIE22">
        <v>0</v>
      </c>
      <c r="GIF22">
        <v>0</v>
      </c>
      <c r="GIG22">
        <v>0</v>
      </c>
      <c r="GIH22">
        <v>0.2</v>
      </c>
      <c r="GII22">
        <v>0</v>
      </c>
      <c r="GIJ22">
        <v>0</v>
      </c>
      <c r="GIK22">
        <v>0</v>
      </c>
      <c r="GIL22">
        <v>0</v>
      </c>
      <c r="GIM22">
        <v>0</v>
      </c>
      <c r="GIN22">
        <v>0</v>
      </c>
      <c r="GIO22">
        <v>0</v>
      </c>
      <c r="GIP22">
        <v>0.2</v>
      </c>
      <c r="GIQ22">
        <v>0</v>
      </c>
      <c r="GIR22">
        <v>0</v>
      </c>
      <c r="GIS22">
        <v>0</v>
      </c>
      <c r="GIT22">
        <v>0.2</v>
      </c>
      <c r="GIU22">
        <v>0</v>
      </c>
      <c r="GIV22">
        <v>0.2</v>
      </c>
      <c r="GIW22">
        <v>0.2</v>
      </c>
      <c r="GIX22">
        <v>0.2</v>
      </c>
      <c r="GIY22">
        <v>0</v>
      </c>
      <c r="GIZ22">
        <v>0</v>
      </c>
      <c r="GJA22">
        <v>0</v>
      </c>
      <c r="GJB22">
        <v>0.2</v>
      </c>
      <c r="GJC22">
        <v>0</v>
      </c>
      <c r="GJD22">
        <v>0.2</v>
      </c>
      <c r="GJE22">
        <v>0</v>
      </c>
      <c r="GJF22">
        <v>0.2</v>
      </c>
      <c r="GJG22">
        <v>0</v>
      </c>
      <c r="GJH22">
        <v>0</v>
      </c>
      <c r="GJI22">
        <v>0</v>
      </c>
      <c r="GJJ22">
        <v>0.2</v>
      </c>
      <c r="GJK22">
        <v>0</v>
      </c>
      <c r="GJL22">
        <v>0.2</v>
      </c>
    </row>
    <row r="23" spans="2:5004">
      <c r="B23">
        <f t="shared" si="1"/>
        <v>14</v>
      </c>
      <c r="C23" s="2">
        <v>0.1</v>
      </c>
      <c r="DA23">
        <v>0.2</v>
      </c>
      <c r="DB23">
        <v>0.2</v>
      </c>
      <c r="DC23">
        <v>0</v>
      </c>
      <c r="DD23">
        <v>0.2</v>
      </c>
      <c r="DE23">
        <v>0</v>
      </c>
      <c r="DF23">
        <v>0</v>
      </c>
      <c r="DG23">
        <v>0.2</v>
      </c>
      <c r="DH23">
        <v>0.2</v>
      </c>
      <c r="DI23">
        <v>0.2</v>
      </c>
      <c r="DJ23">
        <v>0.2</v>
      </c>
      <c r="DK23">
        <v>0</v>
      </c>
      <c r="DL23">
        <v>0</v>
      </c>
      <c r="DM23">
        <v>0</v>
      </c>
      <c r="DN23">
        <v>0.2</v>
      </c>
      <c r="DO23">
        <v>0.2</v>
      </c>
      <c r="DP23">
        <v>0</v>
      </c>
      <c r="DQ23">
        <v>0</v>
      </c>
      <c r="DR23">
        <v>0.2</v>
      </c>
      <c r="DS23">
        <v>0.2</v>
      </c>
      <c r="DT23">
        <v>0.2</v>
      </c>
      <c r="DU23">
        <v>0</v>
      </c>
      <c r="DV23">
        <v>0</v>
      </c>
      <c r="DW23">
        <v>0.2</v>
      </c>
      <c r="DX23">
        <v>0</v>
      </c>
      <c r="DY23">
        <v>0.2</v>
      </c>
      <c r="DZ23">
        <v>0.2</v>
      </c>
      <c r="EA23">
        <v>0.2</v>
      </c>
      <c r="EB23">
        <v>0.2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0.2</v>
      </c>
      <c r="EI23">
        <v>0</v>
      </c>
      <c r="EJ23">
        <v>0</v>
      </c>
      <c r="EK23">
        <v>0</v>
      </c>
      <c r="EL23">
        <v>0.2</v>
      </c>
      <c r="EM23">
        <v>0</v>
      </c>
      <c r="EN23">
        <v>0</v>
      </c>
      <c r="EO23">
        <v>0</v>
      </c>
      <c r="EP23">
        <v>0</v>
      </c>
      <c r="EQ23">
        <v>0.2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0.2</v>
      </c>
      <c r="EX23">
        <v>0</v>
      </c>
      <c r="EY23">
        <v>0</v>
      </c>
      <c r="EZ23">
        <v>0</v>
      </c>
      <c r="FA23">
        <v>0</v>
      </c>
      <c r="FB23">
        <v>0.2</v>
      </c>
      <c r="FC23">
        <v>0</v>
      </c>
      <c r="FD23">
        <v>0.2</v>
      </c>
      <c r="FE23">
        <v>0</v>
      </c>
      <c r="FF23">
        <v>0</v>
      </c>
      <c r="FG23">
        <v>0</v>
      </c>
      <c r="FH23">
        <v>0</v>
      </c>
      <c r="FI23">
        <v>0.2</v>
      </c>
      <c r="FJ23">
        <v>0</v>
      </c>
      <c r="FK23">
        <v>0</v>
      </c>
      <c r="FL23">
        <v>0</v>
      </c>
      <c r="FM23">
        <v>0</v>
      </c>
      <c r="FN23">
        <v>0.2</v>
      </c>
      <c r="FO23">
        <v>0</v>
      </c>
      <c r="FP23">
        <v>0</v>
      </c>
      <c r="FQ23">
        <v>0</v>
      </c>
      <c r="FR23">
        <v>0</v>
      </c>
      <c r="FS23">
        <v>0.2</v>
      </c>
      <c r="FT23">
        <v>0.2</v>
      </c>
      <c r="FU23">
        <v>0</v>
      </c>
      <c r="FV23">
        <v>0.2</v>
      </c>
      <c r="FW23">
        <v>0.2</v>
      </c>
      <c r="FX23">
        <v>0.2</v>
      </c>
      <c r="FY23">
        <v>0</v>
      </c>
      <c r="FZ23">
        <v>0.2</v>
      </c>
      <c r="GA23">
        <v>0.2</v>
      </c>
      <c r="GB23">
        <v>0.2</v>
      </c>
      <c r="GC23">
        <v>0.2</v>
      </c>
      <c r="GD23">
        <v>0</v>
      </c>
      <c r="GE23">
        <v>0</v>
      </c>
      <c r="GF23">
        <v>0.2</v>
      </c>
      <c r="GG23">
        <v>0.2</v>
      </c>
      <c r="GH23">
        <v>0.2</v>
      </c>
      <c r="GI23">
        <v>0.2</v>
      </c>
      <c r="GJ23">
        <v>0</v>
      </c>
      <c r="GK23">
        <v>0.2</v>
      </c>
      <c r="GL23">
        <v>0.2</v>
      </c>
      <c r="GM23">
        <v>0</v>
      </c>
      <c r="GN23">
        <v>0.2</v>
      </c>
      <c r="GO23">
        <v>0.2</v>
      </c>
      <c r="GP23">
        <v>0</v>
      </c>
      <c r="GQ23">
        <v>0</v>
      </c>
      <c r="GR23">
        <v>0</v>
      </c>
      <c r="GS23">
        <v>0.2</v>
      </c>
      <c r="GT23">
        <v>0</v>
      </c>
      <c r="GU23">
        <v>0.2</v>
      </c>
      <c r="GV23">
        <v>0.2</v>
      </c>
      <c r="GW23">
        <v>0.2</v>
      </c>
      <c r="GX23">
        <v>0.2</v>
      </c>
      <c r="GY23">
        <v>0.2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0.2</v>
      </c>
      <c r="HH23">
        <v>0</v>
      </c>
      <c r="HI23">
        <v>0.2</v>
      </c>
      <c r="HJ23">
        <v>0.2</v>
      </c>
      <c r="HK23">
        <v>0</v>
      </c>
      <c r="HL23">
        <v>0.2</v>
      </c>
      <c r="HM23">
        <v>0.2</v>
      </c>
      <c r="HN23">
        <v>0</v>
      </c>
      <c r="HO23">
        <v>0</v>
      </c>
      <c r="HP23">
        <v>0.2</v>
      </c>
      <c r="HQ23">
        <v>0.2</v>
      </c>
      <c r="HR23">
        <v>0</v>
      </c>
      <c r="HS23">
        <v>0</v>
      </c>
      <c r="HT23">
        <v>0.2</v>
      </c>
      <c r="HU23">
        <v>0.2</v>
      </c>
      <c r="HV23">
        <v>0.2</v>
      </c>
      <c r="HW23">
        <v>0.2</v>
      </c>
      <c r="HX23">
        <v>0</v>
      </c>
      <c r="HY23">
        <v>0.2</v>
      </c>
      <c r="HZ23">
        <v>0</v>
      </c>
      <c r="IA23">
        <v>0</v>
      </c>
      <c r="IB23">
        <v>0.2</v>
      </c>
      <c r="IC23">
        <v>0</v>
      </c>
      <c r="ID23">
        <v>0.2</v>
      </c>
      <c r="IE23">
        <v>0</v>
      </c>
      <c r="IF23">
        <v>0.2</v>
      </c>
      <c r="IG23">
        <v>0.2</v>
      </c>
      <c r="IH23">
        <v>0.2</v>
      </c>
      <c r="II23">
        <v>0</v>
      </c>
      <c r="IJ23">
        <v>0</v>
      </c>
      <c r="IK23">
        <v>0.2</v>
      </c>
      <c r="IL23">
        <v>0</v>
      </c>
      <c r="IM23">
        <v>0</v>
      </c>
      <c r="IN23">
        <v>0.2</v>
      </c>
      <c r="IO23">
        <v>0.2</v>
      </c>
      <c r="IP23">
        <v>0.2</v>
      </c>
      <c r="IQ23">
        <v>0.2</v>
      </c>
      <c r="IR23">
        <v>0.2</v>
      </c>
      <c r="IS23">
        <v>0</v>
      </c>
      <c r="IT23">
        <v>0</v>
      </c>
      <c r="IU23">
        <v>0.2</v>
      </c>
      <c r="IV23">
        <v>0</v>
      </c>
      <c r="IW23">
        <v>0.2</v>
      </c>
      <c r="IX23">
        <v>0</v>
      </c>
      <c r="IY23">
        <v>0.2</v>
      </c>
      <c r="IZ23">
        <v>0</v>
      </c>
      <c r="JA23">
        <v>0</v>
      </c>
      <c r="JB23">
        <v>0</v>
      </c>
      <c r="JC23">
        <v>0.2</v>
      </c>
      <c r="JD23">
        <v>0</v>
      </c>
      <c r="JE23">
        <v>0</v>
      </c>
      <c r="JF23">
        <v>0</v>
      </c>
      <c r="JG23">
        <v>0.2</v>
      </c>
      <c r="JH23">
        <v>0</v>
      </c>
      <c r="JI23">
        <v>0</v>
      </c>
      <c r="JJ23">
        <v>0.2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0.2</v>
      </c>
      <c r="JQ23">
        <v>0</v>
      </c>
      <c r="JR23">
        <v>0.2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0.2</v>
      </c>
      <c r="JY23">
        <v>0</v>
      </c>
      <c r="JZ23">
        <v>0</v>
      </c>
      <c r="KA23">
        <v>0</v>
      </c>
      <c r="KB23">
        <v>0.2</v>
      </c>
      <c r="KC23">
        <v>0.2</v>
      </c>
      <c r="KD23">
        <v>0</v>
      </c>
      <c r="KE23">
        <v>0.2</v>
      </c>
      <c r="KF23">
        <v>0.2</v>
      </c>
      <c r="KG23">
        <v>0</v>
      </c>
      <c r="KH23">
        <v>0</v>
      </c>
      <c r="KI23">
        <v>0</v>
      </c>
      <c r="KJ23">
        <v>0.2</v>
      </c>
      <c r="KK23">
        <v>0</v>
      </c>
      <c r="KL23">
        <v>0.2</v>
      </c>
      <c r="KM23">
        <v>0.2</v>
      </c>
      <c r="KN23">
        <v>0.2</v>
      </c>
      <c r="KO23">
        <v>0</v>
      </c>
      <c r="KP23">
        <v>0.2</v>
      </c>
      <c r="KQ23">
        <v>0</v>
      </c>
      <c r="KR23">
        <v>0.2</v>
      </c>
      <c r="KS23">
        <v>0</v>
      </c>
      <c r="KT23">
        <v>0.2</v>
      </c>
      <c r="KU23">
        <v>0.2</v>
      </c>
      <c r="KV23">
        <v>0.2</v>
      </c>
      <c r="KW23">
        <v>0</v>
      </c>
      <c r="KX23">
        <v>0</v>
      </c>
      <c r="KY23">
        <v>0.2</v>
      </c>
      <c r="KZ23">
        <v>0.2</v>
      </c>
      <c r="LA23">
        <v>0</v>
      </c>
      <c r="LB23">
        <v>0.2</v>
      </c>
      <c r="LC23">
        <v>0</v>
      </c>
      <c r="LD23">
        <v>0</v>
      </c>
      <c r="LE23">
        <v>0.2</v>
      </c>
      <c r="LF23">
        <v>0.2</v>
      </c>
      <c r="LG23">
        <v>0</v>
      </c>
      <c r="LH23">
        <v>0.2</v>
      </c>
      <c r="LI23">
        <v>0</v>
      </c>
      <c r="LJ23">
        <v>0</v>
      </c>
      <c r="LK23">
        <v>0</v>
      </c>
      <c r="LL23">
        <v>0.2</v>
      </c>
      <c r="LM23">
        <v>0</v>
      </c>
      <c r="LN23">
        <v>0.2</v>
      </c>
      <c r="LO23">
        <v>0</v>
      </c>
      <c r="LP23">
        <v>0.2</v>
      </c>
      <c r="LQ23">
        <v>0</v>
      </c>
      <c r="LR23">
        <v>0.2</v>
      </c>
      <c r="LS23">
        <v>0.2</v>
      </c>
      <c r="LT23">
        <v>0.2</v>
      </c>
      <c r="LU23">
        <v>0</v>
      </c>
      <c r="LV23">
        <v>0.2</v>
      </c>
      <c r="LW23">
        <v>0</v>
      </c>
      <c r="LX23">
        <v>0</v>
      </c>
      <c r="LY23">
        <v>0.2</v>
      </c>
      <c r="LZ23">
        <v>0.2</v>
      </c>
      <c r="MA23">
        <v>0</v>
      </c>
      <c r="MB23">
        <v>0</v>
      </c>
      <c r="MC23">
        <v>0</v>
      </c>
      <c r="MD23">
        <v>0.2</v>
      </c>
      <c r="ME23">
        <v>0.2</v>
      </c>
      <c r="MF23">
        <v>0.2</v>
      </c>
      <c r="MG23">
        <v>0</v>
      </c>
      <c r="MH23">
        <v>0</v>
      </c>
      <c r="MI23">
        <v>0.2</v>
      </c>
      <c r="MJ23">
        <v>0.2</v>
      </c>
      <c r="MK23">
        <v>0.2</v>
      </c>
      <c r="ML23">
        <v>0</v>
      </c>
      <c r="MM23">
        <v>0.2</v>
      </c>
      <c r="MN23">
        <v>0</v>
      </c>
      <c r="MO23">
        <v>0</v>
      </c>
      <c r="MP23">
        <v>0.2</v>
      </c>
      <c r="MQ23">
        <v>0.2</v>
      </c>
      <c r="MR23">
        <v>0.2</v>
      </c>
      <c r="MS23">
        <v>0</v>
      </c>
      <c r="MT23">
        <v>0</v>
      </c>
      <c r="MU23">
        <v>0</v>
      </c>
      <c r="MV23">
        <v>0.2</v>
      </c>
      <c r="MW23">
        <v>0.2</v>
      </c>
      <c r="MX23">
        <v>0</v>
      </c>
      <c r="MY23">
        <v>0.2</v>
      </c>
      <c r="MZ23">
        <v>0.2</v>
      </c>
      <c r="NA23">
        <v>0</v>
      </c>
      <c r="NB23">
        <v>0</v>
      </c>
      <c r="NC23">
        <v>0.2</v>
      </c>
      <c r="ND23">
        <v>0.2</v>
      </c>
      <c r="NE23">
        <v>0</v>
      </c>
      <c r="NF23">
        <v>0.2</v>
      </c>
      <c r="NG23">
        <v>0</v>
      </c>
      <c r="NH23">
        <v>0</v>
      </c>
      <c r="NI23">
        <v>0.2</v>
      </c>
      <c r="NJ23">
        <v>0.2</v>
      </c>
      <c r="NK23">
        <v>0.2</v>
      </c>
      <c r="NL23">
        <v>0.2</v>
      </c>
      <c r="NM23">
        <v>0</v>
      </c>
      <c r="NN23">
        <v>0</v>
      </c>
      <c r="NO23">
        <v>0.2</v>
      </c>
      <c r="NP23">
        <v>0.2</v>
      </c>
      <c r="NQ23">
        <v>0.2</v>
      </c>
      <c r="NR23">
        <v>0</v>
      </c>
      <c r="NS23">
        <v>0</v>
      </c>
      <c r="NT23">
        <v>0</v>
      </c>
      <c r="NU23">
        <v>0</v>
      </c>
      <c r="NV23">
        <v>0.2</v>
      </c>
      <c r="NW23">
        <v>0</v>
      </c>
      <c r="NX23">
        <v>0.2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0.2</v>
      </c>
      <c r="OE23">
        <v>0.2</v>
      </c>
      <c r="OF23">
        <v>0.2</v>
      </c>
      <c r="OG23">
        <v>0.2</v>
      </c>
      <c r="OH23">
        <v>0.2</v>
      </c>
      <c r="OI23">
        <v>0</v>
      </c>
      <c r="OJ23">
        <v>0</v>
      </c>
      <c r="OK23">
        <v>0</v>
      </c>
      <c r="OL23">
        <v>0.2</v>
      </c>
      <c r="OM23">
        <v>0.2</v>
      </c>
      <c r="ON23">
        <v>0.2</v>
      </c>
      <c r="OO23">
        <v>0.2</v>
      </c>
      <c r="OP23">
        <v>0</v>
      </c>
      <c r="OQ23">
        <v>0</v>
      </c>
      <c r="OR23">
        <v>0.2</v>
      </c>
      <c r="OS23">
        <v>0</v>
      </c>
      <c r="OT23">
        <v>0.2</v>
      </c>
      <c r="OU23">
        <v>0</v>
      </c>
      <c r="OV23">
        <v>0</v>
      </c>
      <c r="OW23">
        <v>0.2</v>
      </c>
      <c r="OX23">
        <v>0</v>
      </c>
      <c r="OY23">
        <v>0.2</v>
      </c>
      <c r="OZ23">
        <v>0</v>
      </c>
      <c r="PA23">
        <v>0</v>
      </c>
      <c r="PB23">
        <v>0.2</v>
      </c>
      <c r="PC23">
        <v>0</v>
      </c>
      <c r="PD23">
        <v>0.2</v>
      </c>
      <c r="PE23">
        <v>0</v>
      </c>
      <c r="PF23">
        <v>0</v>
      </c>
      <c r="PG23">
        <v>0.2</v>
      </c>
      <c r="PH23">
        <v>0</v>
      </c>
      <c r="PI23">
        <v>0</v>
      </c>
      <c r="PJ23">
        <v>0.2</v>
      </c>
      <c r="PK23">
        <v>0.2</v>
      </c>
      <c r="PL23">
        <v>0</v>
      </c>
      <c r="PM23">
        <v>0.2</v>
      </c>
      <c r="PN23">
        <v>0</v>
      </c>
      <c r="PO23">
        <v>0</v>
      </c>
      <c r="PP23">
        <v>0</v>
      </c>
      <c r="PQ23">
        <v>0.2</v>
      </c>
      <c r="PR23">
        <v>0.2</v>
      </c>
      <c r="PS23">
        <v>0</v>
      </c>
      <c r="PT23">
        <v>0.2</v>
      </c>
      <c r="PU23">
        <v>0</v>
      </c>
      <c r="PV23">
        <v>0</v>
      </c>
      <c r="PW23">
        <v>0</v>
      </c>
      <c r="PX23">
        <v>0.2</v>
      </c>
      <c r="PY23">
        <v>0</v>
      </c>
      <c r="PZ23">
        <v>0.2</v>
      </c>
      <c r="QA23">
        <v>0</v>
      </c>
      <c r="QB23">
        <v>0.2</v>
      </c>
      <c r="QC23">
        <v>0</v>
      </c>
      <c r="QD23">
        <v>0</v>
      </c>
      <c r="QE23">
        <v>0.2</v>
      </c>
      <c r="QF23">
        <v>0</v>
      </c>
      <c r="QG23">
        <v>0</v>
      </c>
      <c r="QH23">
        <v>0.2</v>
      </c>
      <c r="QI23">
        <v>0.2</v>
      </c>
      <c r="QJ23">
        <v>0.2</v>
      </c>
      <c r="QK23">
        <v>0.2</v>
      </c>
      <c r="QL23">
        <v>0.2</v>
      </c>
      <c r="QM23">
        <v>0.2</v>
      </c>
      <c r="QN23">
        <v>0</v>
      </c>
      <c r="QO23">
        <v>0</v>
      </c>
      <c r="QP23">
        <v>0.2</v>
      </c>
      <c r="QQ23">
        <v>0.2</v>
      </c>
      <c r="QR23">
        <v>0</v>
      </c>
      <c r="QS23">
        <v>0.2</v>
      </c>
      <c r="QT23">
        <v>0</v>
      </c>
      <c r="QU23">
        <v>0</v>
      </c>
      <c r="QV23">
        <v>0.2</v>
      </c>
      <c r="QW23">
        <v>0</v>
      </c>
      <c r="QX23">
        <v>0.2</v>
      </c>
      <c r="QY23">
        <v>0</v>
      </c>
      <c r="QZ23">
        <v>0.2</v>
      </c>
      <c r="RA23">
        <v>0</v>
      </c>
      <c r="RB23">
        <v>0.2</v>
      </c>
      <c r="RC23">
        <v>0</v>
      </c>
      <c r="RD23">
        <v>0</v>
      </c>
      <c r="RE23">
        <v>0.2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0.2</v>
      </c>
      <c r="RP23">
        <v>0.2</v>
      </c>
      <c r="RQ23">
        <v>0</v>
      </c>
      <c r="RR23">
        <v>0.2</v>
      </c>
      <c r="RS23">
        <v>0</v>
      </c>
      <c r="RT23">
        <v>0.2</v>
      </c>
      <c r="RU23">
        <v>0</v>
      </c>
      <c r="RV23">
        <v>0.2</v>
      </c>
      <c r="RW23">
        <v>0</v>
      </c>
      <c r="RX23">
        <v>0</v>
      </c>
      <c r="RY23">
        <v>0</v>
      </c>
      <c r="RZ23">
        <v>0.2</v>
      </c>
      <c r="SA23">
        <v>0</v>
      </c>
      <c r="SB23">
        <v>0</v>
      </c>
      <c r="SC23">
        <v>0.2</v>
      </c>
      <c r="SD23">
        <v>0</v>
      </c>
      <c r="SE23">
        <v>0.2</v>
      </c>
      <c r="SF23">
        <v>0.2</v>
      </c>
      <c r="SG23">
        <v>0</v>
      </c>
      <c r="SH23">
        <v>0</v>
      </c>
      <c r="SI23">
        <v>0</v>
      </c>
      <c r="SJ23">
        <v>0</v>
      </c>
      <c r="SK23">
        <v>0.2</v>
      </c>
      <c r="SL23">
        <v>0</v>
      </c>
      <c r="SM23">
        <v>0.2</v>
      </c>
      <c r="SN23">
        <v>0</v>
      </c>
      <c r="SO23">
        <v>0.2</v>
      </c>
      <c r="SP23">
        <v>0.2</v>
      </c>
      <c r="SQ23">
        <v>0.2</v>
      </c>
      <c r="SR23">
        <v>0</v>
      </c>
      <c r="SS23">
        <v>0</v>
      </c>
      <c r="ST23">
        <v>0.2</v>
      </c>
      <c r="SU23">
        <v>0</v>
      </c>
      <c r="SV23">
        <v>0.2</v>
      </c>
      <c r="SW23">
        <v>0.2</v>
      </c>
      <c r="SX23">
        <v>0</v>
      </c>
      <c r="SY23">
        <v>0.2</v>
      </c>
      <c r="SZ23">
        <v>0</v>
      </c>
      <c r="TA23">
        <v>0.2</v>
      </c>
      <c r="TB23">
        <v>0</v>
      </c>
      <c r="TC23">
        <v>0</v>
      </c>
      <c r="TD23">
        <v>0</v>
      </c>
      <c r="TE23">
        <v>0.2</v>
      </c>
      <c r="TF23">
        <v>0.2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0.2</v>
      </c>
      <c r="TM23">
        <v>0</v>
      </c>
      <c r="TN23">
        <v>0</v>
      </c>
      <c r="TO23">
        <v>0</v>
      </c>
      <c r="TP23">
        <v>0</v>
      </c>
      <c r="TQ23">
        <v>0.2</v>
      </c>
      <c r="TR23">
        <v>0</v>
      </c>
      <c r="TS23">
        <v>0.2</v>
      </c>
      <c r="TT23">
        <v>0</v>
      </c>
      <c r="TU23">
        <v>0.2</v>
      </c>
      <c r="TV23">
        <v>0</v>
      </c>
      <c r="TW23">
        <v>0.2</v>
      </c>
      <c r="TX23">
        <v>0</v>
      </c>
      <c r="TY23">
        <v>0.2</v>
      </c>
      <c r="TZ23">
        <v>0.2</v>
      </c>
      <c r="UA23">
        <v>0.2</v>
      </c>
      <c r="UB23">
        <v>0</v>
      </c>
      <c r="UC23">
        <v>0</v>
      </c>
      <c r="UD23">
        <v>0</v>
      </c>
      <c r="UE23">
        <v>0.2</v>
      </c>
      <c r="UF23">
        <v>0</v>
      </c>
      <c r="UG23">
        <v>0</v>
      </c>
      <c r="UH23">
        <v>0</v>
      </c>
      <c r="UI23">
        <v>0.2</v>
      </c>
      <c r="UJ23">
        <v>0.2</v>
      </c>
      <c r="UK23">
        <v>0</v>
      </c>
      <c r="UL23">
        <v>0.2</v>
      </c>
      <c r="UM23">
        <v>0.2</v>
      </c>
      <c r="UN23">
        <v>0</v>
      </c>
      <c r="UO23">
        <v>0</v>
      </c>
      <c r="UP23">
        <v>0</v>
      </c>
      <c r="UQ23">
        <v>0.2</v>
      </c>
      <c r="UR23">
        <v>0.2</v>
      </c>
      <c r="US23">
        <v>0.2</v>
      </c>
      <c r="UT23">
        <v>0.2</v>
      </c>
      <c r="UU23">
        <v>0</v>
      </c>
      <c r="UV23">
        <v>0.2</v>
      </c>
      <c r="UW23">
        <v>0.2</v>
      </c>
      <c r="UX23">
        <v>0</v>
      </c>
      <c r="UY23">
        <v>0.2</v>
      </c>
      <c r="UZ23">
        <v>0.2</v>
      </c>
      <c r="VA23">
        <v>0</v>
      </c>
      <c r="VB23">
        <v>0.2</v>
      </c>
      <c r="VC23">
        <v>0</v>
      </c>
      <c r="VD23">
        <v>0</v>
      </c>
      <c r="VE23">
        <v>0.2</v>
      </c>
      <c r="VF23">
        <v>0.2</v>
      </c>
      <c r="VG23">
        <v>0</v>
      </c>
      <c r="VH23">
        <v>0.2</v>
      </c>
      <c r="VI23">
        <v>0.2</v>
      </c>
      <c r="VJ23">
        <v>0</v>
      </c>
      <c r="VK23">
        <v>0</v>
      </c>
      <c r="VL23">
        <v>0.2</v>
      </c>
      <c r="VM23">
        <v>0.2</v>
      </c>
      <c r="VN23">
        <v>0</v>
      </c>
      <c r="VO23">
        <v>0.2</v>
      </c>
      <c r="VP23">
        <v>0</v>
      </c>
      <c r="VQ23">
        <v>0.2</v>
      </c>
      <c r="VR23">
        <v>0.2</v>
      </c>
      <c r="VS23">
        <v>0</v>
      </c>
      <c r="VT23">
        <v>0.2</v>
      </c>
      <c r="VU23">
        <v>0.2</v>
      </c>
      <c r="VV23">
        <v>0.2</v>
      </c>
      <c r="VW23">
        <v>0.2</v>
      </c>
      <c r="VX23">
        <v>0</v>
      </c>
      <c r="VY23">
        <v>0.2</v>
      </c>
      <c r="VZ23">
        <v>0</v>
      </c>
      <c r="WA23">
        <v>0</v>
      </c>
      <c r="WB23">
        <v>0.2</v>
      </c>
      <c r="WC23">
        <v>0.2</v>
      </c>
      <c r="WD23">
        <v>0.2</v>
      </c>
      <c r="WE23">
        <v>0.2</v>
      </c>
      <c r="WF23">
        <v>0.2</v>
      </c>
      <c r="WG23">
        <v>0</v>
      </c>
      <c r="WH23">
        <v>0.2</v>
      </c>
      <c r="WI23">
        <v>0</v>
      </c>
      <c r="WJ23">
        <v>0</v>
      </c>
      <c r="WK23">
        <v>0.2</v>
      </c>
      <c r="WL23">
        <v>0</v>
      </c>
      <c r="WM23">
        <v>0</v>
      </c>
      <c r="WN23">
        <v>0.2</v>
      </c>
      <c r="WO23">
        <v>0</v>
      </c>
      <c r="WP23">
        <v>0</v>
      </c>
      <c r="WQ23">
        <v>0.2</v>
      </c>
      <c r="WR23">
        <v>0</v>
      </c>
      <c r="WS23">
        <v>0</v>
      </c>
      <c r="WT23">
        <v>0</v>
      </c>
      <c r="WU23">
        <v>0.2</v>
      </c>
      <c r="WV23">
        <v>0</v>
      </c>
      <c r="WW23">
        <v>0.2</v>
      </c>
      <c r="WX23">
        <v>0</v>
      </c>
      <c r="WY23">
        <v>0</v>
      </c>
      <c r="WZ23">
        <v>0.2</v>
      </c>
      <c r="XA23">
        <v>0</v>
      </c>
      <c r="XB23">
        <v>0.2</v>
      </c>
      <c r="XC23">
        <v>0.2</v>
      </c>
      <c r="XD23">
        <v>0</v>
      </c>
      <c r="XE23">
        <v>0</v>
      </c>
      <c r="XF23">
        <v>0</v>
      </c>
      <c r="XG23">
        <v>0</v>
      </c>
      <c r="XH23">
        <v>0.2</v>
      </c>
      <c r="XI23">
        <v>0.2</v>
      </c>
      <c r="XJ23">
        <v>0.2</v>
      </c>
      <c r="XK23">
        <v>0</v>
      </c>
      <c r="XL23">
        <v>0</v>
      </c>
      <c r="XM23">
        <v>0</v>
      </c>
      <c r="XN23">
        <v>0</v>
      </c>
      <c r="XO23">
        <v>0.2</v>
      </c>
      <c r="XP23">
        <v>0.2</v>
      </c>
      <c r="XQ23">
        <v>0</v>
      </c>
      <c r="XR23">
        <v>0.2</v>
      </c>
      <c r="XS23">
        <v>0.2</v>
      </c>
      <c r="XT23">
        <v>0</v>
      </c>
      <c r="XU23">
        <v>0.2</v>
      </c>
      <c r="XV23">
        <v>0.2</v>
      </c>
      <c r="XW23">
        <v>0</v>
      </c>
      <c r="XX23">
        <v>0.2</v>
      </c>
      <c r="XY23">
        <v>0.2</v>
      </c>
      <c r="XZ23">
        <v>0.2</v>
      </c>
      <c r="YA23">
        <v>0</v>
      </c>
      <c r="YB23">
        <v>0</v>
      </c>
      <c r="YC23">
        <v>0</v>
      </c>
      <c r="YD23">
        <v>0.2</v>
      </c>
      <c r="YE23">
        <v>0.2</v>
      </c>
      <c r="YF23">
        <v>0</v>
      </c>
      <c r="YG23">
        <v>0</v>
      </c>
      <c r="YH23">
        <v>0</v>
      </c>
      <c r="YI23">
        <v>0.2</v>
      </c>
      <c r="YJ23">
        <v>0</v>
      </c>
      <c r="YK23">
        <v>0.2</v>
      </c>
      <c r="YL23">
        <v>0.2</v>
      </c>
      <c r="YM23">
        <v>0</v>
      </c>
      <c r="YN23">
        <v>0</v>
      </c>
      <c r="YO23">
        <v>0.2</v>
      </c>
      <c r="YP23">
        <v>0.2</v>
      </c>
      <c r="YQ23">
        <v>0</v>
      </c>
      <c r="YR23">
        <v>0.2</v>
      </c>
      <c r="YS23">
        <v>0.2</v>
      </c>
      <c r="YT23">
        <v>0.2</v>
      </c>
      <c r="YU23">
        <v>0</v>
      </c>
      <c r="YV23">
        <v>0.2</v>
      </c>
      <c r="YW23">
        <v>0.2</v>
      </c>
      <c r="YX23">
        <v>0</v>
      </c>
      <c r="YY23">
        <v>0.2</v>
      </c>
      <c r="YZ23">
        <v>0</v>
      </c>
      <c r="ZA23">
        <v>0</v>
      </c>
      <c r="ZB23">
        <v>0.2</v>
      </c>
      <c r="ZC23">
        <v>0</v>
      </c>
      <c r="ZD23">
        <v>0.2</v>
      </c>
      <c r="ZE23">
        <v>0</v>
      </c>
      <c r="ZF23">
        <v>0</v>
      </c>
      <c r="ZG23">
        <v>0</v>
      </c>
      <c r="ZH23">
        <v>0</v>
      </c>
      <c r="ZI23">
        <v>0.2</v>
      </c>
      <c r="ZJ23">
        <v>0</v>
      </c>
      <c r="ZK23">
        <v>0</v>
      </c>
      <c r="ZL23">
        <v>0.2</v>
      </c>
      <c r="ZM23">
        <v>0</v>
      </c>
      <c r="ZN23">
        <v>0.2</v>
      </c>
      <c r="ZO23">
        <v>0.2</v>
      </c>
      <c r="ZP23">
        <v>0.2</v>
      </c>
      <c r="ZQ23">
        <v>0</v>
      </c>
      <c r="ZR23">
        <v>0</v>
      </c>
      <c r="ZS23">
        <v>0</v>
      </c>
      <c r="ZT23">
        <v>0.2</v>
      </c>
      <c r="ZU23">
        <v>0</v>
      </c>
      <c r="ZV23">
        <v>0.2</v>
      </c>
      <c r="ZW23">
        <v>0.2</v>
      </c>
      <c r="ZX23">
        <v>0.2</v>
      </c>
      <c r="ZY23">
        <v>0</v>
      </c>
      <c r="ZZ23">
        <v>0.2</v>
      </c>
      <c r="AAA23">
        <v>0</v>
      </c>
      <c r="AAB23">
        <v>0.2</v>
      </c>
      <c r="AAC23">
        <v>0</v>
      </c>
      <c r="AAD23">
        <v>0.2</v>
      </c>
      <c r="AAE23">
        <v>0</v>
      </c>
      <c r="AAF23">
        <v>0.2</v>
      </c>
      <c r="AAG23">
        <v>0</v>
      </c>
      <c r="AAH23">
        <v>0.2</v>
      </c>
      <c r="AAI23">
        <v>0.2</v>
      </c>
      <c r="AAJ23">
        <v>0</v>
      </c>
      <c r="AAK23">
        <v>0.2</v>
      </c>
      <c r="AAL23">
        <v>0.2</v>
      </c>
      <c r="AAM23">
        <v>0.2</v>
      </c>
      <c r="AAN23">
        <v>0</v>
      </c>
      <c r="AAO23">
        <v>0.2</v>
      </c>
      <c r="AAP23">
        <v>0.2</v>
      </c>
      <c r="AAQ23">
        <v>0.2</v>
      </c>
      <c r="AAR23">
        <v>0</v>
      </c>
      <c r="AAS23">
        <v>0</v>
      </c>
      <c r="AAT23">
        <v>0</v>
      </c>
      <c r="AAU23">
        <v>0</v>
      </c>
      <c r="AAV23">
        <v>0.2</v>
      </c>
      <c r="AAW23">
        <v>0</v>
      </c>
      <c r="AAX23">
        <v>0</v>
      </c>
      <c r="AAY23">
        <v>0.2</v>
      </c>
      <c r="AAZ23">
        <v>0</v>
      </c>
      <c r="ABA23">
        <v>0</v>
      </c>
      <c r="ABB23">
        <v>0.2</v>
      </c>
      <c r="ABC23">
        <v>0.2</v>
      </c>
      <c r="ABD23">
        <v>0.2</v>
      </c>
      <c r="ABE23">
        <v>0</v>
      </c>
      <c r="ABF23">
        <v>0</v>
      </c>
      <c r="ABG23">
        <v>0</v>
      </c>
      <c r="ABH23">
        <v>0</v>
      </c>
      <c r="ABI23">
        <v>0.2</v>
      </c>
      <c r="ABJ23">
        <v>0.2</v>
      </c>
      <c r="ABK23">
        <v>0</v>
      </c>
      <c r="ABL23">
        <v>0.2</v>
      </c>
      <c r="ABM23">
        <v>0</v>
      </c>
      <c r="ABN23">
        <v>0</v>
      </c>
      <c r="ABO23">
        <v>0.2</v>
      </c>
      <c r="ABP23">
        <v>0</v>
      </c>
      <c r="ABQ23">
        <v>0</v>
      </c>
      <c r="ABR23">
        <v>0</v>
      </c>
      <c r="ABS23">
        <v>0.2</v>
      </c>
      <c r="ABT23">
        <v>0</v>
      </c>
      <c r="ABU23">
        <v>0.2</v>
      </c>
      <c r="ABV23">
        <v>0</v>
      </c>
      <c r="ABW23">
        <v>0.2</v>
      </c>
      <c r="ABX23">
        <v>0.2</v>
      </c>
      <c r="ABY23">
        <v>0</v>
      </c>
      <c r="ABZ23">
        <v>0.2</v>
      </c>
      <c r="ACA23">
        <v>0.2</v>
      </c>
      <c r="ACB23">
        <v>0.2</v>
      </c>
      <c r="ACC23">
        <v>0</v>
      </c>
      <c r="ACD23">
        <v>0.2</v>
      </c>
      <c r="ACE23">
        <v>0</v>
      </c>
      <c r="ACF23">
        <v>0</v>
      </c>
      <c r="ACG23">
        <v>0.2</v>
      </c>
      <c r="ACH23">
        <v>0.2</v>
      </c>
      <c r="ACI23">
        <v>0.2</v>
      </c>
      <c r="ACJ23">
        <v>0</v>
      </c>
      <c r="ACK23">
        <v>0.2</v>
      </c>
      <c r="ACL23">
        <v>0.2</v>
      </c>
      <c r="ACM23">
        <v>0.2</v>
      </c>
      <c r="ACN23">
        <v>0</v>
      </c>
      <c r="ACO23">
        <v>0.2</v>
      </c>
      <c r="ACP23">
        <v>0.2</v>
      </c>
      <c r="ACQ23">
        <v>0</v>
      </c>
      <c r="ACR23">
        <v>0</v>
      </c>
      <c r="ACS23">
        <v>0.2</v>
      </c>
      <c r="ACT23">
        <v>0</v>
      </c>
      <c r="ACU23">
        <v>0</v>
      </c>
      <c r="ACV23">
        <v>0.2</v>
      </c>
      <c r="ACW23">
        <v>0</v>
      </c>
      <c r="ACX23">
        <v>0.2</v>
      </c>
      <c r="ACY23">
        <v>0</v>
      </c>
      <c r="ACZ23">
        <v>0</v>
      </c>
      <c r="ADA23">
        <v>0.2</v>
      </c>
      <c r="ADB23">
        <v>0</v>
      </c>
      <c r="ADC23">
        <v>0.2</v>
      </c>
      <c r="ADD23">
        <v>0.2</v>
      </c>
      <c r="ADE23">
        <v>0.2</v>
      </c>
      <c r="ADF23">
        <v>0.2</v>
      </c>
      <c r="ADG23">
        <v>0.2</v>
      </c>
      <c r="ADH23">
        <v>0</v>
      </c>
      <c r="ADI23">
        <v>0.2</v>
      </c>
      <c r="ADJ23">
        <v>0.2</v>
      </c>
      <c r="ADK23">
        <v>0.2</v>
      </c>
      <c r="ADL23">
        <v>0</v>
      </c>
      <c r="ADM23">
        <v>0</v>
      </c>
      <c r="ADN23">
        <v>0</v>
      </c>
      <c r="ADO23">
        <v>0</v>
      </c>
      <c r="ADP23">
        <v>0.2</v>
      </c>
      <c r="ADQ23">
        <v>0</v>
      </c>
      <c r="ADR23">
        <v>0</v>
      </c>
      <c r="ADS23">
        <v>0</v>
      </c>
      <c r="ADT23">
        <v>0</v>
      </c>
      <c r="ADU23">
        <v>0.2</v>
      </c>
      <c r="ADV23">
        <v>0.2</v>
      </c>
      <c r="ADW23">
        <v>0.2</v>
      </c>
      <c r="ADX23">
        <v>0.2</v>
      </c>
      <c r="ADY23">
        <v>0.2</v>
      </c>
      <c r="ADZ23">
        <v>0</v>
      </c>
      <c r="AEA23">
        <v>0.2</v>
      </c>
      <c r="AEB23">
        <v>0</v>
      </c>
      <c r="AEC23">
        <v>0.2</v>
      </c>
      <c r="AED23">
        <v>0.2</v>
      </c>
      <c r="AEE23">
        <v>0.2</v>
      </c>
      <c r="AEF23">
        <v>0</v>
      </c>
      <c r="AEG23">
        <v>0</v>
      </c>
      <c r="AEH23">
        <v>0</v>
      </c>
      <c r="AEI23">
        <v>0.2</v>
      </c>
      <c r="AEJ23">
        <v>0.2</v>
      </c>
      <c r="AEK23">
        <v>0</v>
      </c>
      <c r="AEL23">
        <v>0</v>
      </c>
      <c r="AEM23">
        <v>0</v>
      </c>
      <c r="AEN23">
        <v>0.2</v>
      </c>
      <c r="AEO23">
        <v>0.2</v>
      </c>
      <c r="AEP23">
        <v>0.2</v>
      </c>
      <c r="AEQ23">
        <v>0.2</v>
      </c>
      <c r="AER23">
        <v>0.2</v>
      </c>
      <c r="AES23">
        <v>0</v>
      </c>
      <c r="AET23">
        <v>0.2</v>
      </c>
      <c r="AEU23">
        <v>0.2</v>
      </c>
      <c r="AEV23">
        <v>0.2</v>
      </c>
      <c r="AEW23">
        <v>0</v>
      </c>
      <c r="AEX23">
        <v>0.2</v>
      </c>
      <c r="AEY23">
        <v>0.2</v>
      </c>
      <c r="AEZ23">
        <v>0</v>
      </c>
      <c r="AFA23">
        <v>0.2</v>
      </c>
      <c r="AFB23">
        <v>0</v>
      </c>
      <c r="AFC23">
        <v>0.2</v>
      </c>
      <c r="AFD23">
        <v>0.2</v>
      </c>
      <c r="AFE23">
        <v>0</v>
      </c>
      <c r="AFF23">
        <v>0</v>
      </c>
      <c r="AFG23">
        <v>0.2</v>
      </c>
      <c r="AFH23">
        <v>0</v>
      </c>
      <c r="AFI23">
        <v>0</v>
      </c>
      <c r="AFJ23">
        <v>0.2</v>
      </c>
      <c r="AFK23">
        <v>0.2</v>
      </c>
      <c r="AFL23">
        <v>0.2</v>
      </c>
      <c r="AFM23">
        <v>0.2</v>
      </c>
      <c r="AFN23">
        <v>0</v>
      </c>
      <c r="AFO23">
        <v>0.2</v>
      </c>
      <c r="AFP23">
        <v>0.2</v>
      </c>
      <c r="AFQ23">
        <v>0.2</v>
      </c>
      <c r="AFR23">
        <v>0.2</v>
      </c>
      <c r="AFS23">
        <v>0.2</v>
      </c>
      <c r="AFT23">
        <v>0.2</v>
      </c>
      <c r="AFU23">
        <v>0.2</v>
      </c>
      <c r="AFV23">
        <v>0</v>
      </c>
      <c r="AFW23">
        <v>0</v>
      </c>
      <c r="AFX23">
        <v>0.2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0.2</v>
      </c>
      <c r="AGH23">
        <v>0.2</v>
      </c>
      <c r="AGI23">
        <v>0.2</v>
      </c>
      <c r="AGJ23">
        <v>0.2</v>
      </c>
      <c r="AGK23">
        <v>0</v>
      </c>
      <c r="AGL23">
        <v>0.2</v>
      </c>
      <c r="AGM23">
        <v>0.2</v>
      </c>
      <c r="AGN23">
        <v>0.2</v>
      </c>
      <c r="AGO23">
        <v>0</v>
      </c>
      <c r="AGP23">
        <v>0</v>
      </c>
      <c r="AGQ23">
        <v>0</v>
      </c>
      <c r="AGR23">
        <v>0.2</v>
      </c>
      <c r="AGS23">
        <v>0</v>
      </c>
      <c r="AGT23">
        <v>0.2</v>
      </c>
      <c r="AGU23">
        <v>0.2</v>
      </c>
      <c r="AGV23">
        <v>0</v>
      </c>
      <c r="AGW23">
        <v>0.2</v>
      </c>
      <c r="AGX23">
        <v>0.2</v>
      </c>
      <c r="AGY23">
        <v>0.2</v>
      </c>
      <c r="AGZ23">
        <v>0</v>
      </c>
      <c r="AHA23">
        <v>0</v>
      </c>
      <c r="AHB23">
        <v>0.2</v>
      </c>
      <c r="AHC23">
        <v>0</v>
      </c>
      <c r="AHD23">
        <v>0</v>
      </c>
      <c r="AHE23">
        <v>0.2</v>
      </c>
      <c r="AHF23">
        <v>0.2</v>
      </c>
      <c r="AHG23">
        <v>0.2</v>
      </c>
      <c r="AHH23">
        <v>0</v>
      </c>
      <c r="AHI23">
        <v>0</v>
      </c>
      <c r="AHJ23">
        <v>0</v>
      </c>
      <c r="AHK23">
        <v>0.2</v>
      </c>
      <c r="AHL23">
        <v>0.2</v>
      </c>
      <c r="AHM23">
        <v>0</v>
      </c>
      <c r="AHN23">
        <v>0.2</v>
      </c>
      <c r="AHO23">
        <v>0.2</v>
      </c>
      <c r="AHP23">
        <v>0.2</v>
      </c>
      <c r="AHQ23">
        <v>0</v>
      </c>
      <c r="AHR23">
        <v>0</v>
      </c>
      <c r="AHS23">
        <v>0</v>
      </c>
      <c r="AHT23">
        <v>0</v>
      </c>
      <c r="AHU23">
        <v>0.2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0.2</v>
      </c>
      <c r="AIB23">
        <v>0</v>
      </c>
      <c r="AIC23">
        <v>0.2</v>
      </c>
      <c r="AID23">
        <v>0</v>
      </c>
      <c r="AIE23">
        <v>0</v>
      </c>
      <c r="AIF23">
        <v>0</v>
      </c>
      <c r="AIG23">
        <v>0.2</v>
      </c>
      <c r="AIH23">
        <v>0</v>
      </c>
      <c r="AII23">
        <v>0.2</v>
      </c>
      <c r="AIJ23">
        <v>0</v>
      </c>
      <c r="AIK23">
        <v>0</v>
      </c>
      <c r="AIL23">
        <v>0</v>
      </c>
      <c r="AIM23">
        <v>0.2</v>
      </c>
      <c r="AIN23">
        <v>0</v>
      </c>
      <c r="AIO23">
        <v>0</v>
      </c>
      <c r="AIP23">
        <v>0.2</v>
      </c>
      <c r="AIQ23">
        <v>0.2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0.2</v>
      </c>
      <c r="AIY23">
        <v>0</v>
      </c>
      <c r="AIZ23">
        <v>0.2</v>
      </c>
      <c r="AJA23">
        <v>0.2</v>
      </c>
      <c r="AJB23">
        <v>0.2</v>
      </c>
      <c r="AJC23">
        <v>0.2</v>
      </c>
      <c r="AJD23">
        <v>0</v>
      </c>
      <c r="AJE23">
        <v>0</v>
      </c>
      <c r="AJF23">
        <v>0</v>
      </c>
      <c r="AJG23">
        <v>0.2</v>
      </c>
      <c r="AJH23">
        <v>0.2</v>
      </c>
      <c r="AJI23">
        <v>0.2</v>
      </c>
      <c r="AJJ23">
        <v>0.2</v>
      </c>
      <c r="AJK23">
        <v>0</v>
      </c>
      <c r="AJL23">
        <v>0</v>
      </c>
      <c r="AJM23">
        <v>0.2</v>
      </c>
      <c r="AJN23">
        <v>0.2</v>
      </c>
      <c r="AJO23">
        <v>0</v>
      </c>
      <c r="AJP23">
        <v>0</v>
      </c>
      <c r="AJQ23">
        <v>0.2</v>
      </c>
      <c r="AJR23">
        <v>0.2</v>
      </c>
      <c r="AJS23">
        <v>0.2</v>
      </c>
      <c r="AJT23">
        <v>0</v>
      </c>
      <c r="AJU23">
        <v>0.2</v>
      </c>
      <c r="AJV23">
        <v>0</v>
      </c>
      <c r="AJW23">
        <v>0</v>
      </c>
      <c r="AJX23">
        <v>0.2</v>
      </c>
      <c r="AJY23">
        <v>0</v>
      </c>
      <c r="AJZ23">
        <v>0</v>
      </c>
      <c r="AKA23">
        <v>0.2</v>
      </c>
      <c r="AKB23">
        <v>0</v>
      </c>
      <c r="AKC23">
        <v>0.2</v>
      </c>
      <c r="AKD23">
        <v>0</v>
      </c>
      <c r="AKE23">
        <v>0</v>
      </c>
      <c r="AKF23">
        <v>0.2</v>
      </c>
      <c r="AKG23">
        <v>0</v>
      </c>
      <c r="AKH23">
        <v>0.2</v>
      </c>
      <c r="AKI23">
        <v>0.2</v>
      </c>
      <c r="AKJ23">
        <v>0.2</v>
      </c>
      <c r="AKK23">
        <v>0.2</v>
      </c>
      <c r="AKL23">
        <v>0.2</v>
      </c>
      <c r="AKM23">
        <v>0</v>
      </c>
      <c r="AKN23">
        <v>0</v>
      </c>
      <c r="AKO23">
        <v>0.2</v>
      </c>
      <c r="AKP23">
        <v>0</v>
      </c>
      <c r="AKQ23">
        <v>0.2</v>
      </c>
      <c r="AKR23">
        <v>0.2</v>
      </c>
      <c r="AKS23">
        <v>0.2</v>
      </c>
      <c r="AKT23">
        <v>0</v>
      </c>
      <c r="AKU23">
        <v>0.2</v>
      </c>
      <c r="AKV23">
        <v>0</v>
      </c>
      <c r="AKW23">
        <v>0.2</v>
      </c>
      <c r="AKX23">
        <v>0.2</v>
      </c>
      <c r="AKY23">
        <v>0</v>
      </c>
      <c r="AKZ23">
        <v>0</v>
      </c>
      <c r="ALA23">
        <v>0</v>
      </c>
      <c r="ALB23">
        <v>0.2</v>
      </c>
      <c r="ALC23">
        <v>0</v>
      </c>
      <c r="ALD23">
        <v>0.2</v>
      </c>
      <c r="ALE23">
        <v>0</v>
      </c>
      <c r="ALF23">
        <v>0.2</v>
      </c>
      <c r="ALG23">
        <v>0.2</v>
      </c>
      <c r="ALH23">
        <v>0</v>
      </c>
      <c r="ALI23">
        <v>0</v>
      </c>
      <c r="ALJ23">
        <v>0</v>
      </c>
      <c r="ALK23">
        <v>0</v>
      </c>
      <c r="ALL23">
        <v>0.2</v>
      </c>
      <c r="ALM23">
        <v>0</v>
      </c>
      <c r="ALN23">
        <v>0.2</v>
      </c>
      <c r="ALO23">
        <v>0</v>
      </c>
      <c r="ALP23">
        <v>0.2</v>
      </c>
      <c r="ALQ23">
        <v>0</v>
      </c>
      <c r="ALR23">
        <v>0</v>
      </c>
      <c r="ALS23">
        <v>0.2</v>
      </c>
      <c r="ALT23">
        <v>0.2</v>
      </c>
      <c r="ALU23">
        <v>0</v>
      </c>
      <c r="ALV23">
        <v>0.2</v>
      </c>
      <c r="ALW23">
        <v>0.2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0.2</v>
      </c>
      <c r="AMD23">
        <v>0.2</v>
      </c>
      <c r="AME23">
        <v>0</v>
      </c>
      <c r="AMF23">
        <v>0</v>
      </c>
      <c r="AMG23">
        <v>0</v>
      </c>
      <c r="AMH23">
        <v>0.2</v>
      </c>
      <c r="AMI23">
        <v>0</v>
      </c>
      <c r="AMJ23">
        <v>0.2</v>
      </c>
      <c r="AMK23">
        <v>0</v>
      </c>
      <c r="AML23">
        <v>0</v>
      </c>
      <c r="AMM23">
        <v>0.2</v>
      </c>
      <c r="AMN23">
        <v>0</v>
      </c>
      <c r="AMO23">
        <v>0</v>
      </c>
      <c r="AMP23">
        <v>0</v>
      </c>
      <c r="AMQ23">
        <v>0</v>
      </c>
      <c r="AMR23">
        <v>0.2</v>
      </c>
      <c r="AMS23">
        <v>0</v>
      </c>
      <c r="AMT23">
        <v>0</v>
      </c>
      <c r="AMU23">
        <v>0.2</v>
      </c>
      <c r="AMV23">
        <v>0.2</v>
      </c>
      <c r="AMW23">
        <v>0.2</v>
      </c>
      <c r="AMX23">
        <v>0.2</v>
      </c>
      <c r="AMY23">
        <v>0</v>
      </c>
      <c r="AMZ23">
        <v>0.2</v>
      </c>
      <c r="ANA23">
        <v>0.2</v>
      </c>
      <c r="ANB23">
        <v>0.2</v>
      </c>
      <c r="ANC23">
        <v>0.2</v>
      </c>
      <c r="AND23">
        <v>0.2</v>
      </c>
      <c r="ANE23">
        <v>0</v>
      </c>
      <c r="ANF23">
        <v>0.2</v>
      </c>
      <c r="ANG23">
        <v>0</v>
      </c>
      <c r="ANH23">
        <v>0.2</v>
      </c>
      <c r="ANI23">
        <v>0.2</v>
      </c>
      <c r="ANJ23">
        <v>0.2</v>
      </c>
      <c r="ANK23">
        <v>0.2</v>
      </c>
      <c r="ANL23">
        <v>0</v>
      </c>
      <c r="ANM23">
        <v>0.2</v>
      </c>
      <c r="ANN23">
        <v>0.2</v>
      </c>
      <c r="ANO23">
        <v>0</v>
      </c>
      <c r="ANP23">
        <v>0.2</v>
      </c>
      <c r="ANQ23">
        <v>0</v>
      </c>
      <c r="ANR23">
        <v>0</v>
      </c>
      <c r="ANS23">
        <v>0</v>
      </c>
      <c r="ANT23">
        <v>0</v>
      </c>
      <c r="ANU23">
        <v>0.2</v>
      </c>
      <c r="ANV23">
        <v>0</v>
      </c>
      <c r="ANW23">
        <v>0.2</v>
      </c>
      <c r="ANX23">
        <v>0</v>
      </c>
      <c r="ANY23">
        <v>0</v>
      </c>
      <c r="ANZ23">
        <v>0</v>
      </c>
      <c r="AOA23">
        <v>0</v>
      </c>
      <c r="AOB23">
        <v>0</v>
      </c>
      <c r="AOC23">
        <v>0.2</v>
      </c>
      <c r="AOD23">
        <v>0.2</v>
      </c>
      <c r="AOE23">
        <v>0.2</v>
      </c>
      <c r="AOF23">
        <v>0.2</v>
      </c>
      <c r="AOG23">
        <v>0.2</v>
      </c>
      <c r="AOH23">
        <v>0.2</v>
      </c>
      <c r="AOI23">
        <v>0.2</v>
      </c>
      <c r="AOJ23">
        <v>0</v>
      </c>
      <c r="AOK23">
        <v>0</v>
      </c>
      <c r="AOL23">
        <v>0.2</v>
      </c>
      <c r="AOM23">
        <v>0.2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0.2</v>
      </c>
      <c r="AOT23">
        <v>0</v>
      </c>
      <c r="AOU23">
        <v>0.2</v>
      </c>
      <c r="AOV23">
        <v>0.2</v>
      </c>
      <c r="AOW23">
        <v>0.2</v>
      </c>
      <c r="AOX23">
        <v>0</v>
      </c>
      <c r="AOY23">
        <v>0.2</v>
      </c>
      <c r="AOZ23">
        <v>0</v>
      </c>
      <c r="APA23">
        <v>0</v>
      </c>
      <c r="APB23">
        <v>0.2</v>
      </c>
      <c r="APC23">
        <v>0</v>
      </c>
      <c r="APD23">
        <v>0.2</v>
      </c>
      <c r="APE23">
        <v>0.2</v>
      </c>
      <c r="APF23">
        <v>0</v>
      </c>
      <c r="APG23">
        <v>0</v>
      </c>
      <c r="APH23">
        <v>0.2</v>
      </c>
      <c r="API23">
        <v>0</v>
      </c>
      <c r="APJ23">
        <v>0.2</v>
      </c>
      <c r="APK23">
        <v>0.2</v>
      </c>
      <c r="APL23">
        <v>0</v>
      </c>
      <c r="APM23">
        <v>0.2</v>
      </c>
      <c r="APN23">
        <v>0</v>
      </c>
      <c r="APO23">
        <v>0</v>
      </c>
      <c r="APP23">
        <v>0</v>
      </c>
      <c r="APQ23">
        <v>0</v>
      </c>
      <c r="APR23">
        <v>0.2</v>
      </c>
      <c r="APS23">
        <v>0</v>
      </c>
      <c r="APT23">
        <v>0.2</v>
      </c>
      <c r="APU23">
        <v>0.2</v>
      </c>
      <c r="APV23">
        <v>0</v>
      </c>
      <c r="APW23">
        <v>0.2</v>
      </c>
      <c r="APX23">
        <v>0</v>
      </c>
      <c r="APY23">
        <v>0</v>
      </c>
      <c r="APZ23">
        <v>0.2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0.2</v>
      </c>
      <c r="AQG23">
        <v>0</v>
      </c>
      <c r="AQH23">
        <v>0</v>
      </c>
      <c r="AQI23">
        <v>0.2</v>
      </c>
      <c r="AQJ23">
        <v>0</v>
      </c>
      <c r="AQK23">
        <v>0</v>
      </c>
      <c r="AQL23">
        <v>0.2</v>
      </c>
      <c r="AQM23">
        <v>0.2</v>
      </c>
      <c r="AQN23">
        <v>0</v>
      </c>
      <c r="AQO23">
        <v>0.2</v>
      </c>
      <c r="AQP23">
        <v>0.2</v>
      </c>
      <c r="AQQ23">
        <v>0.2</v>
      </c>
      <c r="AQR23">
        <v>0.2</v>
      </c>
      <c r="AQS23">
        <v>0</v>
      </c>
      <c r="AQT23">
        <v>0.2</v>
      </c>
      <c r="AQU23">
        <v>0</v>
      </c>
      <c r="AQV23">
        <v>0.2</v>
      </c>
      <c r="AQW23">
        <v>0.2</v>
      </c>
      <c r="AQX23">
        <v>0.2</v>
      </c>
      <c r="AQY23">
        <v>0</v>
      </c>
      <c r="AQZ23">
        <v>0.2</v>
      </c>
      <c r="ARA23">
        <v>0</v>
      </c>
      <c r="ARB23">
        <v>0</v>
      </c>
      <c r="ARC23">
        <v>0</v>
      </c>
      <c r="ARD23">
        <v>0</v>
      </c>
      <c r="ARE23">
        <v>0.2</v>
      </c>
      <c r="ARF23">
        <v>0.2</v>
      </c>
      <c r="ARG23">
        <v>0.2</v>
      </c>
      <c r="ARH23">
        <v>0</v>
      </c>
      <c r="ARI23">
        <v>0</v>
      </c>
      <c r="ARJ23">
        <v>0.2</v>
      </c>
      <c r="ARK23">
        <v>0</v>
      </c>
      <c r="ARL23">
        <v>0.2</v>
      </c>
      <c r="ARM23">
        <v>0</v>
      </c>
      <c r="ARN23">
        <v>0</v>
      </c>
      <c r="ARO23">
        <v>0.2</v>
      </c>
      <c r="ARP23">
        <v>0</v>
      </c>
      <c r="ARQ23">
        <v>0</v>
      </c>
      <c r="ARR23">
        <v>0.2</v>
      </c>
      <c r="ARS23">
        <v>0</v>
      </c>
      <c r="ART23">
        <v>0.2</v>
      </c>
      <c r="ARU23">
        <v>0</v>
      </c>
      <c r="ARV23">
        <v>0.2</v>
      </c>
      <c r="ARW23">
        <v>0.2</v>
      </c>
      <c r="ARX23">
        <v>0.2</v>
      </c>
      <c r="ARY23">
        <v>0</v>
      </c>
      <c r="ARZ23">
        <v>0.2</v>
      </c>
      <c r="ASA23">
        <v>0.2</v>
      </c>
      <c r="ASB23">
        <v>0.2</v>
      </c>
      <c r="ASC23">
        <v>0.2</v>
      </c>
      <c r="ASD23">
        <v>0</v>
      </c>
      <c r="ASE23">
        <v>0.2</v>
      </c>
      <c r="ASF23">
        <v>0</v>
      </c>
      <c r="ASG23">
        <v>0</v>
      </c>
      <c r="ASH23">
        <v>0.2</v>
      </c>
      <c r="ASI23">
        <v>0.2</v>
      </c>
      <c r="ASJ23">
        <v>0.2</v>
      </c>
      <c r="ASK23">
        <v>0.2</v>
      </c>
      <c r="ASL23">
        <v>0</v>
      </c>
      <c r="ASM23">
        <v>0.2</v>
      </c>
      <c r="ASN23">
        <v>0.2</v>
      </c>
      <c r="ASO23">
        <v>0</v>
      </c>
      <c r="ASP23">
        <v>0</v>
      </c>
      <c r="ASQ23">
        <v>0.2</v>
      </c>
      <c r="ASR23">
        <v>0.2</v>
      </c>
      <c r="ASS23">
        <v>0</v>
      </c>
      <c r="AST23">
        <v>0.2</v>
      </c>
      <c r="ASU23">
        <v>0.2</v>
      </c>
      <c r="ASV23">
        <v>0.2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0.2</v>
      </c>
      <c r="ATD23">
        <v>0.2</v>
      </c>
      <c r="ATE23">
        <v>0</v>
      </c>
      <c r="ATF23">
        <v>0.2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0.2</v>
      </c>
      <c r="ATM23">
        <v>0</v>
      </c>
      <c r="ATN23">
        <v>0.2</v>
      </c>
      <c r="ATO23">
        <v>0.2</v>
      </c>
      <c r="ATP23">
        <v>0</v>
      </c>
      <c r="ATQ23">
        <v>0</v>
      </c>
      <c r="ATR23">
        <v>0.2</v>
      </c>
      <c r="ATS23">
        <v>0.2</v>
      </c>
      <c r="ATT23">
        <v>0</v>
      </c>
      <c r="ATU23">
        <v>0.2</v>
      </c>
      <c r="ATV23">
        <v>0.2</v>
      </c>
      <c r="ATW23">
        <v>0.2</v>
      </c>
      <c r="ATX23">
        <v>0.2</v>
      </c>
      <c r="ATY23">
        <v>0.2</v>
      </c>
      <c r="ATZ23">
        <v>0</v>
      </c>
      <c r="AUA23">
        <v>0.2</v>
      </c>
      <c r="AUB23">
        <v>0.2</v>
      </c>
      <c r="AUC23">
        <v>0</v>
      </c>
      <c r="AUD23">
        <v>0</v>
      </c>
      <c r="AUE23">
        <v>0</v>
      </c>
      <c r="AUF23">
        <v>0</v>
      </c>
      <c r="AUG23">
        <v>0</v>
      </c>
      <c r="AUH23">
        <v>0.2</v>
      </c>
      <c r="AUI23">
        <v>0.2</v>
      </c>
      <c r="AUJ23">
        <v>0</v>
      </c>
      <c r="AUK23">
        <v>0</v>
      </c>
      <c r="AUL23">
        <v>0.2</v>
      </c>
      <c r="AUM23">
        <v>0.2</v>
      </c>
      <c r="AUN23">
        <v>0</v>
      </c>
      <c r="AUO23">
        <v>0.2</v>
      </c>
      <c r="AUP23">
        <v>0.2</v>
      </c>
      <c r="AUQ23">
        <v>0.2</v>
      </c>
      <c r="AUR23">
        <v>0.2</v>
      </c>
      <c r="AUS23">
        <v>0</v>
      </c>
      <c r="AUT23">
        <v>0</v>
      </c>
      <c r="AUU23">
        <v>0</v>
      </c>
      <c r="AUV23">
        <v>0</v>
      </c>
      <c r="AUW23">
        <v>0</v>
      </c>
      <c r="AUX23">
        <v>0.2</v>
      </c>
      <c r="AUY23">
        <v>0.2</v>
      </c>
      <c r="AUZ23">
        <v>0.2</v>
      </c>
      <c r="AVA23">
        <v>0.2</v>
      </c>
      <c r="AVB23">
        <v>0</v>
      </c>
      <c r="AVC23">
        <v>0</v>
      </c>
      <c r="AVD23">
        <v>0.2</v>
      </c>
      <c r="AVE23">
        <v>0.2</v>
      </c>
      <c r="AVF23">
        <v>0</v>
      </c>
      <c r="AVG23">
        <v>0.2</v>
      </c>
      <c r="AVH23">
        <v>0.2</v>
      </c>
      <c r="AVI23">
        <v>0</v>
      </c>
      <c r="AVJ23">
        <v>0</v>
      </c>
      <c r="AVK23">
        <v>0</v>
      </c>
      <c r="AVL23">
        <v>0</v>
      </c>
      <c r="AVM23">
        <v>0.2</v>
      </c>
      <c r="AVN23">
        <v>0</v>
      </c>
      <c r="AVO23">
        <v>0</v>
      </c>
      <c r="AVP23">
        <v>0.2</v>
      </c>
      <c r="AVQ23">
        <v>0.2</v>
      </c>
      <c r="AVR23">
        <v>0</v>
      </c>
      <c r="AVS23">
        <v>0.2</v>
      </c>
      <c r="AVT23">
        <v>0</v>
      </c>
      <c r="AVU23">
        <v>0</v>
      </c>
      <c r="AVV23">
        <v>0.2</v>
      </c>
      <c r="AVW23">
        <v>0.2</v>
      </c>
      <c r="AVX23">
        <v>0.2</v>
      </c>
      <c r="AVY23">
        <v>0.2</v>
      </c>
      <c r="AVZ23">
        <v>0</v>
      </c>
      <c r="AWA23">
        <v>0.2</v>
      </c>
      <c r="AWB23">
        <v>0</v>
      </c>
      <c r="AWC23">
        <v>0.2</v>
      </c>
      <c r="AWD23">
        <v>0.2</v>
      </c>
      <c r="AWE23">
        <v>0</v>
      </c>
      <c r="AWF23">
        <v>0.2</v>
      </c>
      <c r="AWG23">
        <v>0</v>
      </c>
      <c r="AWH23">
        <v>0</v>
      </c>
      <c r="AWI23">
        <v>0</v>
      </c>
      <c r="AWJ23">
        <v>0</v>
      </c>
      <c r="AWK23">
        <v>0</v>
      </c>
      <c r="AWL23">
        <v>0.2</v>
      </c>
      <c r="AWM23">
        <v>0</v>
      </c>
      <c r="AWN23">
        <v>0.2</v>
      </c>
      <c r="AWO23">
        <v>0.2</v>
      </c>
      <c r="AWP23">
        <v>0.2</v>
      </c>
      <c r="AWQ23">
        <v>0.2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0.2</v>
      </c>
      <c r="AWX23">
        <v>0.2</v>
      </c>
      <c r="AWY23">
        <v>0</v>
      </c>
      <c r="AWZ23">
        <v>0</v>
      </c>
      <c r="AXA23">
        <v>0</v>
      </c>
      <c r="AXB23">
        <v>0.2</v>
      </c>
      <c r="AXC23">
        <v>0.2</v>
      </c>
      <c r="AXD23">
        <v>0.2</v>
      </c>
      <c r="AXE23">
        <v>0</v>
      </c>
      <c r="AXF23">
        <v>0</v>
      </c>
      <c r="AXG23">
        <v>0.2</v>
      </c>
      <c r="AXH23">
        <v>0.2</v>
      </c>
      <c r="AXI23">
        <v>0</v>
      </c>
      <c r="AXJ23">
        <v>0</v>
      </c>
      <c r="AXK23">
        <v>0</v>
      </c>
      <c r="AXL23">
        <v>0</v>
      </c>
      <c r="AXM23">
        <v>0.2</v>
      </c>
      <c r="AXN23">
        <v>0</v>
      </c>
      <c r="AXO23">
        <v>0</v>
      </c>
      <c r="AXP23">
        <v>0.2</v>
      </c>
      <c r="AXQ23">
        <v>0</v>
      </c>
      <c r="AXR23">
        <v>0</v>
      </c>
      <c r="AXS23">
        <v>0</v>
      </c>
      <c r="AXT23">
        <v>0</v>
      </c>
      <c r="AXU23">
        <v>0.2</v>
      </c>
      <c r="AXV23">
        <v>0.2</v>
      </c>
      <c r="AXW23">
        <v>0</v>
      </c>
      <c r="AXX23">
        <v>0</v>
      </c>
      <c r="AXY23">
        <v>0.2</v>
      </c>
      <c r="AXZ23">
        <v>0</v>
      </c>
      <c r="AYA23">
        <v>0</v>
      </c>
      <c r="AYB23">
        <v>0.2</v>
      </c>
      <c r="AYC23">
        <v>0</v>
      </c>
      <c r="AYD23">
        <v>0.2</v>
      </c>
      <c r="AYE23">
        <v>0</v>
      </c>
      <c r="AYF23">
        <v>0</v>
      </c>
      <c r="AYG23">
        <v>0</v>
      </c>
      <c r="AYH23">
        <v>0.2</v>
      </c>
      <c r="AYI23">
        <v>0.2</v>
      </c>
      <c r="AYJ23">
        <v>0</v>
      </c>
      <c r="AYK23">
        <v>0</v>
      </c>
      <c r="AYL23">
        <v>0.2</v>
      </c>
      <c r="AYM23">
        <v>0.2</v>
      </c>
      <c r="AYN23">
        <v>0</v>
      </c>
      <c r="AYO23">
        <v>0</v>
      </c>
      <c r="AYP23">
        <v>0.2</v>
      </c>
      <c r="AYQ23">
        <v>0</v>
      </c>
      <c r="AYR23">
        <v>0.2</v>
      </c>
      <c r="AYS23">
        <v>0</v>
      </c>
      <c r="AYT23">
        <v>0.2</v>
      </c>
      <c r="AYU23">
        <v>0</v>
      </c>
      <c r="AYV23">
        <v>0.2</v>
      </c>
      <c r="AYW23">
        <v>0.2</v>
      </c>
      <c r="AYX23">
        <v>0.2</v>
      </c>
      <c r="AYY23">
        <v>0</v>
      </c>
      <c r="AYZ23">
        <v>0.2</v>
      </c>
      <c r="AZA23">
        <v>0</v>
      </c>
      <c r="AZB23">
        <v>0</v>
      </c>
      <c r="AZC23">
        <v>0</v>
      </c>
      <c r="AZD23">
        <v>0.2</v>
      </c>
      <c r="AZE23">
        <v>0</v>
      </c>
      <c r="AZF23">
        <v>0</v>
      </c>
      <c r="AZG23">
        <v>0.2</v>
      </c>
      <c r="AZH23">
        <v>0.2</v>
      </c>
      <c r="AZI23">
        <v>0.2</v>
      </c>
      <c r="AZJ23">
        <v>0.2</v>
      </c>
      <c r="AZK23">
        <v>0</v>
      </c>
      <c r="AZL23">
        <v>0</v>
      </c>
      <c r="AZM23">
        <v>0.2</v>
      </c>
      <c r="AZN23">
        <v>0.2</v>
      </c>
      <c r="AZO23">
        <v>0</v>
      </c>
      <c r="AZP23">
        <v>0.2</v>
      </c>
      <c r="AZQ23">
        <v>0</v>
      </c>
      <c r="AZR23">
        <v>0</v>
      </c>
      <c r="AZS23">
        <v>0</v>
      </c>
      <c r="AZT23">
        <v>0</v>
      </c>
      <c r="AZU23">
        <v>0.2</v>
      </c>
      <c r="AZV23">
        <v>0.2</v>
      </c>
      <c r="AZW23">
        <v>0.2</v>
      </c>
      <c r="AZX23">
        <v>0.2</v>
      </c>
      <c r="AZY23">
        <v>0</v>
      </c>
      <c r="AZZ23">
        <v>0.2</v>
      </c>
      <c r="BAA23">
        <v>0</v>
      </c>
      <c r="BAB23">
        <v>0.2</v>
      </c>
      <c r="BAC23">
        <v>0</v>
      </c>
      <c r="BAD23">
        <v>0.2</v>
      </c>
      <c r="BAE23">
        <v>0.2</v>
      </c>
      <c r="BAF23">
        <v>0</v>
      </c>
      <c r="BAG23">
        <v>0</v>
      </c>
      <c r="BAH23">
        <v>0.2</v>
      </c>
      <c r="BAI23">
        <v>0</v>
      </c>
      <c r="BAJ23">
        <v>0</v>
      </c>
      <c r="BAK23">
        <v>0</v>
      </c>
      <c r="BAL23">
        <v>0.2</v>
      </c>
      <c r="BAM23">
        <v>0.2</v>
      </c>
      <c r="BAN23">
        <v>0.2</v>
      </c>
      <c r="BAO23">
        <v>0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0.2</v>
      </c>
      <c r="BAW23">
        <v>0.2</v>
      </c>
      <c r="BAX23">
        <v>0</v>
      </c>
      <c r="BAY23">
        <v>0</v>
      </c>
      <c r="BAZ23">
        <v>0</v>
      </c>
      <c r="BBA23">
        <v>0</v>
      </c>
      <c r="BBB23">
        <v>0.2</v>
      </c>
      <c r="BBC23">
        <v>0.2</v>
      </c>
      <c r="BBD23">
        <v>0</v>
      </c>
      <c r="BBE23">
        <v>0.2</v>
      </c>
      <c r="BBF23">
        <v>0</v>
      </c>
      <c r="BBG23">
        <v>0.2</v>
      </c>
      <c r="BBH23">
        <v>0.2</v>
      </c>
      <c r="BBI23">
        <v>0.2</v>
      </c>
      <c r="BBJ23">
        <v>0</v>
      </c>
      <c r="BBK23">
        <v>0.2</v>
      </c>
      <c r="BBL23">
        <v>0</v>
      </c>
      <c r="BBM23">
        <v>0</v>
      </c>
      <c r="BBN23">
        <v>0</v>
      </c>
      <c r="BBO23">
        <v>0</v>
      </c>
      <c r="BBP23">
        <v>0.2</v>
      </c>
      <c r="BBQ23">
        <v>0.2</v>
      </c>
      <c r="BBR23">
        <v>0.2</v>
      </c>
      <c r="BBS23">
        <v>0.2</v>
      </c>
      <c r="BBT23">
        <v>0.2</v>
      </c>
      <c r="BBU23">
        <v>0.2</v>
      </c>
      <c r="BBV23">
        <v>0.2</v>
      </c>
      <c r="BBW23">
        <v>0.2</v>
      </c>
      <c r="BBX23">
        <v>0.2</v>
      </c>
      <c r="BBY23">
        <v>0</v>
      </c>
      <c r="BBZ23">
        <v>0</v>
      </c>
      <c r="BCA23">
        <v>0</v>
      </c>
      <c r="BCB23">
        <v>0</v>
      </c>
      <c r="BCC23">
        <v>0.2</v>
      </c>
      <c r="BCD23">
        <v>0.2</v>
      </c>
      <c r="BCE23">
        <v>0</v>
      </c>
      <c r="BCF23">
        <v>0</v>
      </c>
      <c r="BCG23">
        <v>0</v>
      </c>
      <c r="BCH23">
        <v>0</v>
      </c>
      <c r="BCI23">
        <v>0</v>
      </c>
      <c r="BCJ23">
        <v>0.2</v>
      </c>
      <c r="BCK23">
        <v>0</v>
      </c>
      <c r="BCL23">
        <v>0.2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0.2</v>
      </c>
      <c r="BCT23">
        <v>0</v>
      </c>
      <c r="BCU23">
        <v>0.2</v>
      </c>
      <c r="BCV23">
        <v>0.2</v>
      </c>
      <c r="BCW23">
        <v>0</v>
      </c>
      <c r="BCX23">
        <v>0.2</v>
      </c>
      <c r="BCY23">
        <v>0.2</v>
      </c>
      <c r="BCZ23">
        <v>0</v>
      </c>
      <c r="BDA23">
        <v>0.2</v>
      </c>
      <c r="BDB23">
        <v>0.2</v>
      </c>
      <c r="BDC23">
        <v>0.2</v>
      </c>
      <c r="BDD23">
        <v>0</v>
      </c>
      <c r="BDE23">
        <v>0</v>
      </c>
      <c r="BDF23">
        <v>0.2</v>
      </c>
      <c r="BDG23">
        <v>0</v>
      </c>
      <c r="BDH23">
        <v>0</v>
      </c>
      <c r="BDI23">
        <v>0.2</v>
      </c>
      <c r="BDJ23">
        <v>0.2</v>
      </c>
      <c r="BDK23">
        <v>0</v>
      </c>
      <c r="BDL23">
        <v>0.2</v>
      </c>
      <c r="BDM23">
        <v>0</v>
      </c>
      <c r="BDN23">
        <v>0.2</v>
      </c>
      <c r="BDO23">
        <v>0</v>
      </c>
      <c r="BDP23">
        <v>0.2</v>
      </c>
      <c r="BDQ23">
        <v>0.2</v>
      </c>
      <c r="BDR23">
        <v>0.2</v>
      </c>
      <c r="BDS23">
        <v>0</v>
      </c>
      <c r="BDT23">
        <v>0</v>
      </c>
      <c r="BDU23">
        <v>0.2</v>
      </c>
      <c r="BDV23">
        <v>0</v>
      </c>
      <c r="BDW23">
        <v>0.2</v>
      </c>
      <c r="BDX23">
        <v>0</v>
      </c>
      <c r="BDY23">
        <v>0</v>
      </c>
      <c r="BDZ23">
        <v>0.2</v>
      </c>
      <c r="BEA23">
        <v>0.2</v>
      </c>
      <c r="BEB23">
        <v>0.2</v>
      </c>
      <c r="BEC23">
        <v>0</v>
      </c>
      <c r="BED23">
        <v>0.2</v>
      </c>
      <c r="BEE23">
        <v>0</v>
      </c>
      <c r="BEF23">
        <v>0</v>
      </c>
      <c r="BEG23">
        <v>0.2</v>
      </c>
      <c r="BEH23">
        <v>0.2</v>
      </c>
      <c r="BEI23">
        <v>0.2</v>
      </c>
      <c r="BEJ23">
        <v>0.2</v>
      </c>
      <c r="BEK23">
        <v>0</v>
      </c>
      <c r="BEL23">
        <v>0</v>
      </c>
      <c r="BEM23">
        <v>0</v>
      </c>
      <c r="BEN23">
        <v>0.2</v>
      </c>
      <c r="BEO23">
        <v>0.2</v>
      </c>
      <c r="BEP23">
        <v>0</v>
      </c>
      <c r="BEQ23">
        <v>0.2</v>
      </c>
      <c r="BER23">
        <v>0</v>
      </c>
      <c r="BES23">
        <v>0</v>
      </c>
      <c r="BET23">
        <v>0</v>
      </c>
      <c r="BEU23">
        <v>0.2</v>
      </c>
      <c r="BEV23">
        <v>0.2</v>
      </c>
      <c r="BEW23">
        <v>0.2</v>
      </c>
      <c r="BEX23">
        <v>0</v>
      </c>
      <c r="BEY23">
        <v>0</v>
      </c>
      <c r="BEZ23">
        <v>0.2</v>
      </c>
      <c r="BFA23">
        <v>0</v>
      </c>
      <c r="BFB23">
        <v>0</v>
      </c>
      <c r="BFC23">
        <v>0</v>
      </c>
      <c r="BFD23">
        <v>0.2</v>
      </c>
      <c r="BFE23">
        <v>0</v>
      </c>
      <c r="BFF23">
        <v>0.2</v>
      </c>
      <c r="BFG23">
        <v>0</v>
      </c>
      <c r="BFH23">
        <v>0</v>
      </c>
      <c r="BFI23">
        <v>0</v>
      </c>
      <c r="BFJ23">
        <v>0.2</v>
      </c>
      <c r="BFK23">
        <v>0.2</v>
      </c>
      <c r="BFL23">
        <v>0.2</v>
      </c>
      <c r="BFM23">
        <v>0</v>
      </c>
      <c r="BFN23">
        <v>0.2</v>
      </c>
      <c r="BFO23">
        <v>0.2</v>
      </c>
      <c r="BFP23">
        <v>0</v>
      </c>
      <c r="BFQ23">
        <v>0</v>
      </c>
      <c r="BFR23">
        <v>0.2</v>
      </c>
      <c r="BFS23">
        <v>0</v>
      </c>
      <c r="BFT23">
        <v>0</v>
      </c>
      <c r="BFU23">
        <v>0.2</v>
      </c>
      <c r="BFV23">
        <v>0</v>
      </c>
      <c r="BFW23">
        <v>0</v>
      </c>
      <c r="BFX23">
        <v>0</v>
      </c>
      <c r="BFY23">
        <v>0</v>
      </c>
      <c r="BFZ23">
        <v>0.2</v>
      </c>
      <c r="BGA23">
        <v>0</v>
      </c>
      <c r="BGB23">
        <v>0</v>
      </c>
      <c r="BGC23">
        <v>0.2</v>
      </c>
      <c r="BGD23">
        <v>0</v>
      </c>
      <c r="BGE23">
        <v>0</v>
      </c>
      <c r="BGF23">
        <v>0</v>
      </c>
      <c r="BGG23">
        <v>0</v>
      </c>
      <c r="BGH23">
        <v>0.2</v>
      </c>
      <c r="BGI23">
        <v>0.2</v>
      </c>
      <c r="BGJ23">
        <v>0</v>
      </c>
      <c r="BGK23">
        <v>0.2</v>
      </c>
      <c r="BGL23">
        <v>0</v>
      </c>
      <c r="BGM23">
        <v>0.2</v>
      </c>
      <c r="BGN23">
        <v>0.2</v>
      </c>
      <c r="BGO23">
        <v>0.2</v>
      </c>
      <c r="BGP23">
        <v>0.2</v>
      </c>
      <c r="BGQ23">
        <v>0.2</v>
      </c>
      <c r="BGR23">
        <v>0</v>
      </c>
      <c r="BGS23">
        <v>0</v>
      </c>
      <c r="BGT23">
        <v>0</v>
      </c>
      <c r="BGU23">
        <v>0</v>
      </c>
      <c r="BGV23">
        <v>0.2</v>
      </c>
      <c r="BGW23">
        <v>0</v>
      </c>
      <c r="BGX23">
        <v>0.2</v>
      </c>
      <c r="BGY23">
        <v>0</v>
      </c>
      <c r="BGZ23">
        <v>0</v>
      </c>
      <c r="BHA23">
        <v>0.2</v>
      </c>
      <c r="BHB23">
        <v>0</v>
      </c>
      <c r="BHC23">
        <v>0</v>
      </c>
      <c r="BHD23">
        <v>0.2</v>
      </c>
      <c r="BHE23">
        <v>0.2</v>
      </c>
      <c r="BHF23">
        <v>0</v>
      </c>
      <c r="BHG23">
        <v>0.2</v>
      </c>
      <c r="BHH23">
        <v>0.2</v>
      </c>
      <c r="BHI23">
        <v>0.2</v>
      </c>
      <c r="BHJ23">
        <v>0.2</v>
      </c>
      <c r="BHK23">
        <v>0</v>
      </c>
      <c r="BHL23">
        <v>0.2</v>
      </c>
      <c r="BHM23">
        <v>0</v>
      </c>
      <c r="BHN23">
        <v>0.2</v>
      </c>
      <c r="BHO23">
        <v>0</v>
      </c>
      <c r="BHP23">
        <v>0</v>
      </c>
      <c r="BHQ23">
        <v>0</v>
      </c>
      <c r="BHR23">
        <v>0</v>
      </c>
      <c r="BHS23">
        <v>0.2</v>
      </c>
      <c r="BHT23">
        <v>0</v>
      </c>
      <c r="BHU23">
        <v>0</v>
      </c>
      <c r="BHV23">
        <v>0</v>
      </c>
      <c r="BHW23">
        <v>0</v>
      </c>
      <c r="BHX23">
        <v>0.2</v>
      </c>
      <c r="BHY23">
        <v>0.2</v>
      </c>
      <c r="BHZ23">
        <v>0.2</v>
      </c>
      <c r="BIA23">
        <v>0</v>
      </c>
      <c r="BIB23">
        <v>0</v>
      </c>
      <c r="BIC23">
        <v>0</v>
      </c>
      <c r="BID23">
        <v>0</v>
      </c>
      <c r="BIE23">
        <v>0</v>
      </c>
      <c r="BIF23">
        <v>0.2</v>
      </c>
      <c r="BIG23">
        <v>0</v>
      </c>
      <c r="BIH23">
        <v>0</v>
      </c>
      <c r="BII23">
        <v>0</v>
      </c>
      <c r="BIJ23">
        <v>0.2</v>
      </c>
      <c r="BIK23">
        <v>0</v>
      </c>
      <c r="BIL23">
        <v>0.2</v>
      </c>
      <c r="BIM23">
        <v>0</v>
      </c>
      <c r="BIN23">
        <v>0.2</v>
      </c>
      <c r="BIO23">
        <v>0.2</v>
      </c>
      <c r="BIP23">
        <v>0</v>
      </c>
      <c r="BIQ23">
        <v>0</v>
      </c>
      <c r="BIR23">
        <v>0.2</v>
      </c>
      <c r="BIS23">
        <v>0</v>
      </c>
      <c r="BIT23">
        <v>0</v>
      </c>
      <c r="BIU23">
        <v>0.2</v>
      </c>
      <c r="BIV23">
        <v>0.2</v>
      </c>
      <c r="BIW23">
        <v>0.2</v>
      </c>
      <c r="BIX23">
        <v>0</v>
      </c>
      <c r="BIY23">
        <v>0.2</v>
      </c>
      <c r="BIZ23">
        <v>0.2</v>
      </c>
      <c r="BJA23">
        <v>0</v>
      </c>
      <c r="BJB23">
        <v>0.2</v>
      </c>
      <c r="BJC23">
        <v>0</v>
      </c>
      <c r="BJD23">
        <v>0</v>
      </c>
      <c r="BJE23">
        <v>0</v>
      </c>
      <c r="BJF23">
        <v>0</v>
      </c>
      <c r="BJG23">
        <v>0.2</v>
      </c>
      <c r="BJH23">
        <v>0</v>
      </c>
      <c r="BJI23">
        <v>0.2</v>
      </c>
      <c r="BJJ23">
        <v>0.2</v>
      </c>
      <c r="BJK23">
        <v>0.2</v>
      </c>
      <c r="BJL23">
        <v>0</v>
      </c>
      <c r="BJM23">
        <v>0</v>
      </c>
      <c r="BJN23">
        <v>0</v>
      </c>
      <c r="BJO23">
        <v>0</v>
      </c>
      <c r="BJP23">
        <v>0</v>
      </c>
      <c r="BJQ23">
        <v>0.2</v>
      </c>
      <c r="BJR23">
        <v>0</v>
      </c>
      <c r="BJS23">
        <v>0</v>
      </c>
      <c r="BJT23">
        <v>0.2</v>
      </c>
      <c r="BJU23">
        <v>0</v>
      </c>
      <c r="BJV23">
        <v>0.2</v>
      </c>
      <c r="BJW23">
        <v>0</v>
      </c>
      <c r="BJX23">
        <v>0</v>
      </c>
      <c r="BJY23">
        <v>0</v>
      </c>
      <c r="BJZ23">
        <v>0</v>
      </c>
      <c r="BKA23">
        <v>0.2</v>
      </c>
      <c r="BKB23">
        <v>0</v>
      </c>
      <c r="BKC23">
        <v>0.2</v>
      </c>
      <c r="BKD23">
        <v>0.2</v>
      </c>
      <c r="BKE23">
        <v>0</v>
      </c>
      <c r="BKF23">
        <v>0</v>
      </c>
      <c r="BKG23">
        <v>0.2</v>
      </c>
      <c r="BKH23">
        <v>0.2</v>
      </c>
      <c r="BKI23">
        <v>0.2</v>
      </c>
      <c r="BKJ23">
        <v>0</v>
      </c>
      <c r="BKK23">
        <v>0.2</v>
      </c>
      <c r="BKL23">
        <v>0.2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0.2</v>
      </c>
      <c r="BKV23">
        <v>0.2</v>
      </c>
      <c r="BKW23">
        <v>0.2</v>
      </c>
      <c r="BKX23">
        <v>0</v>
      </c>
      <c r="BKY23">
        <v>0.2</v>
      </c>
      <c r="BKZ23">
        <v>0.2</v>
      </c>
      <c r="BLA23">
        <v>0</v>
      </c>
      <c r="BLB23">
        <v>0</v>
      </c>
      <c r="BLC23">
        <v>0</v>
      </c>
      <c r="BLD23">
        <v>0.2</v>
      </c>
      <c r="BLE23">
        <v>0</v>
      </c>
      <c r="BLF23">
        <v>0</v>
      </c>
      <c r="BLG23">
        <v>0.2</v>
      </c>
      <c r="BLH23">
        <v>0</v>
      </c>
      <c r="BLI23">
        <v>0</v>
      </c>
      <c r="BLJ23">
        <v>0</v>
      </c>
      <c r="BLK23">
        <v>0.2</v>
      </c>
      <c r="BLL23">
        <v>0</v>
      </c>
      <c r="BLM23">
        <v>0</v>
      </c>
      <c r="BLN23">
        <v>0.2</v>
      </c>
      <c r="BLO23">
        <v>0.2</v>
      </c>
      <c r="BLP23">
        <v>0</v>
      </c>
      <c r="BLQ23">
        <v>0</v>
      </c>
      <c r="BLR23">
        <v>0</v>
      </c>
      <c r="BLS23">
        <v>0.2</v>
      </c>
      <c r="BLT23">
        <v>0.2</v>
      </c>
      <c r="BLU23">
        <v>0</v>
      </c>
      <c r="BLV23">
        <v>0.2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0.2</v>
      </c>
      <c r="BMC23">
        <v>0</v>
      </c>
      <c r="BMD23">
        <v>0.2</v>
      </c>
      <c r="BME23">
        <v>0</v>
      </c>
      <c r="BMF23">
        <v>0.2</v>
      </c>
      <c r="BMG23">
        <v>0.2</v>
      </c>
      <c r="BMH23">
        <v>0.2</v>
      </c>
      <c r="BMI23">
        <v>0.2</v>
      </c>
      <c r="BMJ23">
        <v>0</v>
      </c>
      <c r="BMK23">
        <v>0.2</v>
      </c>
      <c r="BML23">
        <v>0.2</v>
      </c>
      <c r="BMM23">
        <v>0</v>
      </c>
      <c r="BMN23">
        <v>0</v>
      </c>
      <c r="BMO23">
        <v>0.2</v>
      </c>
      <c r="BMP23">
        <v>0.2</v>
      </c>
      <c r="BMQ23">
        <v>0</v>
      </c>
      <c r="BMR23">
        <v>0</v>
      </c>
      <c r="BMS23">
        <v>0.2</v>
      </c>
      <c r="BMT23">
        <v>0.2</v>
      </c>
      <c r="BMU23">
        <v>0.2</v>
      </c>
      <c r="BMV23">
        <v>0</v>
      </c>
      <c r="BMW23">
        <v>0.2</v>
      </c>
      <c r="BMX23">
        <v>0.2</v>
      </c>
      <c r="BMY23">
        <v>0</v>
      </c>
      <c r="BMZ23">
        <v>0.2</v>
      </c>
      <c r="BNA23">
        <v>0</v>
      </c>
      <c r="BNB23">
        <v>0</v>
      </c>
      <c r="BNC23">
        <v>0</v>
      </c>
      <c r="BND23">
        <v>0.2</v>
      </c>
      <c r="BNE23">
        <v>0</v>
      </c>
      <c r="BNF23">
        <v>0.2</v>
      </c>
      <c r="BNG23">
        <v>0</v>
      </c>
      <c r="BNH23">
        <v>0.2</v>
      </c>
      <c r="BNI23">
        <v>0</v>
      </c>
      <c r="BNJ23">
        <v>0.2</v>
      </c>
      <c r="BNK23">
        <v>0</v>
      </c>
      <c r="BNL23">
        <v>0</v>
      </c>
      <c r="BNM23">
        <v>0.2</v>
      </c>
      <c r="BNN23">
        <v>0.2</v>
      </c>
      <c r="BNO23">
        <v>0.2</v>
      </c>
      <c r="BNP23">
        <v>0.2</v>
      </c>
      <c r="BNQ23">
        <v>0.2</v>
      </c>
      <c r="BNR23">
        <v>0</v>
      </c>
      <c r="BNS23">
        <v>0</v>
      </c>
      <c r="BNT23">
        <v>0</v>
      </c>
      <c r="BNU23">
        <v>0</v>
      </c>
      <c r="BNV23">
        <v>0.2</v>
      </c>
      <c r="BNW23">
        <v>0.2</v>
      </c>
      <c r="BNX23">
        <v>0.2</v>
      </c>
      <c r="BNY23">
        <v>0.2</v>
      </c>
      <c r="BNZ23">
        <v>0.2</v>
      </c>
      <c r="BOA23">
        <v>0.2</v>
      </c>
      <c r="BOB23">
        <v>0.2</v>
      </c>
      <c r="BOC23">
        <v>0.2</v>
      </c>
      <c r="BOD23">
        <v>0.2</v>
      </c>
      <c r="BOE23">
        <v>0</v>
      </c>
      <c r="BOF23">
        <v>0.2</v>
      </c>
      <c r="BOG23">
        <v>0</v>
      </c>
      <c r="BOH23">
        <v>0.2</v>
      </c>
      <c r="BOI23">
        <v>0.2</v>
      </c>
      <c r="BOJ23">
        <v>0.2</v>
      </c>
      <c r="BOK23">
        <v>0.2</v>
      </c>
      <c r="BOL23">
        <v>0.2</v>
      </c>
      <c r="BOM23">
        <v>0.2</v>
      </c>
      <c r="BON23">
        <v>0</v>
      </c>
      <c r="BOO23">
        <v>0.2</v>
      </c>
      <c r="BOP23">
        <v>0.2</v>
      </c>
      <c r="BOQ23">
        <v>0.2</v>
      </c>
      <c r="BOR23">
        <v>0</v>
      </c>
      <c r="BOS23">
        <v>0</v>
      </c>
      <c r="BOT23">
        <v>0</v>
      </c>
      <c r="BOU23">
        <v>0</v>
      </c>
      <c r="BOV23">
        <v>0.2</v>
      </c>
      <c r="BOW23">
        <v>0</v>
      </c>
      <c r="BOX23">
        <v>0</v>
      </c>
      <c r="BOY23">
        <v>0.2</v>
      </c>
      <c r="BOZ23">
        <v>0</v>
      </c>
      <c r="BPA23">
        <v>0</v>
      </c>
      <c r="BPB23">
        <v>0</v>
      </c>
      <c r="BPC23">
        <v>0</v>
      </c>
      <c r="BPD23">
        <v>0.2</v>
      </c>
      <c r="BPE23">
        <v>0.2</v>
      </c>
      <c r="BPF23">
        <v>0.2</v>
      </c>
      <c r="BPG23">
        <v>0.2</v>
      </c>
      <c r="BPH23">
        <v>0.2</v>
      </c>
      <c r="BPI23">
        <v>0.2</v>
      </c>
      <c r="BPJ23">
        <v>0.2</v>
      </c>
      <c r="BPK23">
        <v>0</v>
      </c>
      <c r="BPL23">
        <v>0.2</v>
      </c>
      <c r="BPM23">
        <v>0.2</v>
      </c>
      <c r="BPN23">
        <v>0</v>
      </c>
      <c r="BPO23">
        <v>0</v>
      </c>
      <c r="BPP23">
        <v>0.2</v>
      </c>
      <c r="BPQ23">
        <v>0.2</v>
      </c>
      <c r="BPR23">
        <v>0.2</v>
      </c>
      <c r="BPS23">
        <v>0</v>
      </c>
      <c r="BPT23">
        <v>0.2</v>
      </c>
      <c r="BPU23">
        <v>0</v>
      </c>
      <c r="BPV23">
        <v>0</v>
      </c>
      <c r="BPW23">
        <v>0.2</v>
      </c>
      <c r="BPX23">
        <v>0.2</v>
      </c>
      <c r="BPY23">
        <v>0</v>
      </c>
      <c r="BPZ23">
        <v>0.2</v>
      </c>
      <c r="BQA23">
        <v>0</v>
      </c>
      <c r="BQB23">
        <v>0.2</v>
      </c>
      <c r="BQC23">
        <v>0</v>
      </c>
      <c r="BQD23">
        <v>0.2</v>
      </c>
      <c r="BQE23">
        <v>0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0.2</v>
      </c>
      <c r="BQL23">
        <v>0</v>
      </c>
      <c r="BQM23">
        <v>0.2</v>
      </c>
      <c r="BQN23">
        <v>0</v>
      </c>
      <c r="BQO23">
        <v>0</v>
      </c>
      <c r="BQP23">
        <v>0</v>
      </c>
      <c r="BQQ23">
        <v>0.2</v>
      </c>
      <c r="BQR23">
        <v>0.2</v>
      </c>
      <c r="BQS23">
        <v>0</v>
      </c>
      <c r="BQT23">
        <v>0</v>
      </c>
      <c r="BQU23">
        <v>0</v>
      </c>
      <c r="BQV23">
        <v>0.2</v>
      </c>
      <c r="BQW23">
        <v>0.2</v>
      </c>
      <c r="BQX23">
        <v>0</v>
      </c>
      <c r="BQY23">
        <v>0.2</v>
      </c>
      <c r="BQZ23">
        <v>0.2</v>
      </c>
      <c r="BRA23">
        <v>0.2</v>
      </c>
      <c r="BRB23">
        <v>0.2</v>
      </c>
      <c r="BRC23">
        <v>0</v>
      </c>
      <c r="BRD23">
        <v>0</v>
      </c>
      <c r="BRE23">
        <v>0.2</v>
      </c>
      <c r="BRF23">
        <v>0.2</v>
      </c>
      <c r="BRG23">
        <v>0</v>
      </c>
      <c r="BRH23">
        <v>0</v>
      </c>
      <c r="BRI23">
        <v>0.2</v>
      </c>
      <c r="BRJ23">
        <v>0.2</v>
      </c>
      <c r="BRK23">
        <v>0.2</v>
      </c>
      <c r="BRL23">
        <v>0</v>
      </c>
      <c r="BRM23">
        <v>0.2</v>
      </c>
      <c r="BRN23">
        <v>0.2</v>
      </c>
      <c r="BRO23">
        <v>0</v>
      </c>
      <c r="BRP23">
        <v>0.2</v>
      </c>
      <c r="BRQ23">
        <v>0.2</v>
      </c>
      <c r="BRR23">
        <v>0.2</v>
      </c>
      <c r="BRS23">
        <v>0.2</v>
      </c>
      <c r="BRT23">
        <v>0.2</v>
      </c>
      <c r="BRU23">
        <v>0</v>
      </c>
      <c r="BRV23">
        <v>0.2</v>
      </c>
      <c r="BRW23">
        <v>0</v>
      </c>
      <c r="BRX23">
        <v>0.2</v>
      </c>
      <c r="BRY23">
        <v>0.2</v>
      </c>
      <c r="BRZ23">
        <v>0</v>
      </c>
      <c r="BSA23">
        <v>0.2</v>
      </c>
      <c r="BSB23">
        <v>0</v>
      </c>
      <c r="BSC23">
        <v>0.2</v>
      </c>
      <c r="BSD23">
        <v>0.2</v>
      </c>
      <c r="BSE23">
        <v>0.2</v>
      </c>
      <c r="BSF23">
        <v>0</v>
      </c>
      <c r="BSG23">
        <v>0</v>
      </c>
      <c r="BSH23">
        <v>0.2</v>
      </c>
      <c r="BSI23">
        <v>0.2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0.2</v>
      </c>
      <c r="BSP23">
        <v>0.2</v>
      </c>
      <c r="BSQ23">
        <v>0</v>
      </c>
      <c r="BSR23">
        <v>0</v>
      </c>
      <c r="BSS23">
        <v>0.2</v>
      </c>
      <c r="BST23">
        <v>0</v>
      </c>
      <c r="BSU23">
        <v>0.2</v>
      </c>
      <c r="BSV23">
        <v>0.2</v>
      </c>
      <c r="BSW23">
        <v>0.2</v>
      </c>
      <c r="BSX23">
        <v>0</v>
      </c>
      <c r="BSY23">
        <v>0.2</v>
      </c>
      <c r="BSZ23">
        <v>0</v>
      </c>
      <c r="BTA23">
        <v>0.2</v>
      </c>
      <c r="BTB23">
        <v>0</v>
      </c>
      <c r="BTC23">
        <v>0.2</v>
      </c>
      <c r="BTD23">
        <v>0.2</v>
      </c>
      <c r="BTE23">
        <v>0.2</v>
      </c>
      <c r="BTF23">
        <v>0.2</v>
      </c>
      <c r="BTG23">
        <v>0.2</v>
      </c>
      <c r="BTH23">
        <v>0</v>
      </c>
      <c r="BTI23">
        <v>0</v>
      </c>
      <c r="BTJ23">
        <v>0</v>
      </c>
      <c r="BTK23">
        <v>0.2</v>
      </c>
      <c r="BTL23">
        <v>0</v>
      </c>
      <c r="BTM23">
        <v>0.2</v>
      </c>
      <c r="BTN23">
        <v>0</v>
      </c>
      <c r="BTO23">
        <v>0.2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0.2</v>
      </c>
      <c r="BTV23">
        <v>0.2</v>
      </c>
      <c r="BTW23">
        <v>0</v>
      </c>
      <c r="BTX23">
        <v>0</v>
      </c>
      <c r="BTY23">
        <v>0.2</v>
      </c>
      <c r="BTZ23">
        <v>0.2</v>
      </c>
      <c r="BUA23">
        <v>0.2</v>
      </c>
      <c r="BUB23">
        <v>0.2</v>
      </c>
      <c r="BUC23">
        <v>0.2</v>
      </c>
      <c r="BUD23">
        <v>0</v>
      </c>
      <c r="BUE23">
        <v>0</v>
      </c>
      <c r="BUF23">
        <v>0.2</v>
      </c>
      <c r="BUG23">
        <v>0</v>
      </c>
      <c r="BUH23">
        <v>0</v>
      </c>
      <c r="BUI23">
        <v>0</v>
      </c>
      <c r="BUJ23">
        <v>0</v>
      </c>
      <c r="BUK23">
        <v>0.2</v>
      </c>
      <c r="BUL23">
        <v>0.2</v>
      </c>
      <c r="BUM23">
        <v>0.2</v>
      </c>
      <c r="BUN23">
        <v>0</v>
      </c>
      <c r="BUO23">
        <v>0</v>
      </c>
      <c r="BUP23">
        <v>0</v>
      </c>
      <c r="BUQ23">
        <v>0</v>
      </c>
      <c r="BUR23">
        <v>0</v>
      </c>
      <c r="BUS23">
        <v>0.2</v>
      </c>
      <c r="BUT23">
        <v>0</v>
      </c>
      <c r="BUU23">
        <v>0</v>
      </c>
      <c r="BUV23">
        <v>0.2</v>
      </c>
      <c r="BUW23">
        <v>0</v>
      </c>
      <c r="BUX23">
        <v>0.2</v>
      </c>
      <c r="BUY23">
        <v>0</v>
      </c>
      <c r="BUZ23">
        <v>0</v>
      </c>
      <c r="BVA23">
        <v>0.2</v>
      </c>
      <c r="BVB23">
        <v>0</v>
      </c>
      <c r="BVC23">
        <v>0.2</v>
      </c>
      <c r="BVD23">
        <v>0.2</v>
      </c>
      <c r="BVE23">
        <v>0</v>
      </c>
      <c r="BVF23">
        <v>0</v>
      </c>
      <c r="BVG23">
        <v>0.2</v>
      </c>
      <c r="BVH23">
        <v>0</v>
      </c>
      <c r="BVI23">
        <v>0</v>
      </c>
      <c r="BVJ23">
        <v>0.2</v>
      </c>
      <c r="BVK23">
        <v>0.2</v>
      </c>
      <c r="BVL23">
        <v>0.2</v>
      </c>
      <c r="BVM23">
        <v>0</v>
      </c>
      <c r="BVN23">
        <v>0.2</v>
      </c>
      <c r="BVO23">
        <v>0.2</v>
      </c>
      <c r="BVP23">
        <v>0</v>
      </c>
      <c r="BVQ23">
        <v>0</v>
      </c>
      <c r="BVR23">
        <v>0</v>
      </c>
      <c r="BVS23">
        <v>0.2</v>
      </c>
      <c r="BVT23">
        <v>0.2</v>
      </c>
      <c r="BVU23">
        <v>0.2</v>
      </c>
      <c r="BVV23">
        <v>0</v>
      </c>
      <c r="BVW23">
        <v>0.2</v>
      </c>
      <c r="BVX23">
        <v>0</v>
      </c>
      <c r="BVY23">
        <v>0.2</v>
      </c>
      <c r="BVZ23">
        <v>0</v>
      </c>
      <c r="BWA23">
        <v>0.2</v>
      </c>
      <c r="BWB23">
        <v>0</v>
      </c>
      <c r="BWC23">
        <v>0</v>
      </c>
      <c r="BWD23">
        <v>0.2</v>
      </c>
      <c r="BWE23">
        <v>0.2</v>
      </c>
      <c r="BWF23">
        <v>0</v>
      </c>
      <c r="BWG23">
        <v>0.2</v>
      </c>
      <c r="BWH23">
        <v>0</v>
      </c>
      <c r="BWI23">
        <v>0</v>
      </c>
      <c r="BWJ23">
        <v>0</v>
      </c>
      <c r="BWK23">
        <v>0.2</v>
      </c>
      <c r="BWL23">
        <v>0.2</v>
      </c>
      <c r="BWM23">
        <v>0.2</v>
      </c>
      <c r="BWN23">
        <v>0</v>
      </c>
      <c r="BWO23">
        <v>0</v>
      </c>
      <c r="BWP23">
        <v>0.2</v>
      </c>
      <c r="BWQ23">
        <v>0</v>
      </c>
      <c r="BWR23">
        <v>0</v>
      </c>
      <c r="BWS23">
        <v>0.2</v>
      </c>
      <c r="BWT23">
        <v>0</v>
      </c>
      <c r="BWU23">
        <v>0.2</v>
      </c>
      <c r="BWV23">
        <v>0.2</v>
      </c>
      <c r="BWW23">
        <v>0</v>
      </c>
      <c r="BWX23">
        <v>0.2</v>
      </c>
      <c r="BWY23">
        <v>0.2</v>
      </c>
      <c r="BWZ23">
        <v>0.2</v>
      </c>
      <c r="BXA23">
        <v>0.2</v>
      </c>
      <c r="BXB23">
        <v>0.2</v>
      </c>
      <c r="BXC23">
        <v>0</v>
      </c>
      <c r="BXD23">
        <v>0</v>
      </c>
      <c r="BXE23">
        <v>0.2</v>
      </c>
      <c r="BXF23">
        <v>0</v>
      </c>
      <c r="BXG23">
        <v>0</v>
      </c>
      <c r="BXH23">
        <v>0</v>
      </c>
      <c r="BXI23">
        <v>0.2</v>
      </c>
      <c r="BXJ23">
        <v>0.2</v>
      </c>
      <c r="BXK23">
        <v>0.2</v>
      </c>
      <c r="BXL23">
        <v>0</v>
      </c>
      <c r="BXM23">
        <v>0.2</v>
      </c>
      <c r="BXN23">
        <v>0.2</v>
      </c>
      <c r="BXO23">
        <v>0</v>
      </c>
      <c r="BXP23">
        <v>0.2</v>
      </c>
      <c r="BXQ23">
        <v>0.2</v>
      </c>
      <c r="BXR23">
        <v>0.2</v>
      </c>
      <c r="BXS23">
        <v>0.2</v>
      </c>
      <c r="BXT23">
        <v>0</v>
      </c>
      <c r="BXU23">
        <v>0.2</v>
      </c>
      <c r="BXV23">
        <v>0.2</v>
      </c>
      <c r="BXW23">
        <v>0.2</v>
      </c>
      <c r="BXX23">
        <v>0</v>
      </c>
      <c r="BXY23">
        <v>0.2</v>
      </c>
      <c r="BXZ23">
        <v>0.2</v>
      </c>
      <c r="BYA23">
        <v>0.2</v>
      </c>
      <c r="BYB23">
        <v>0.2</v>
      </c>
      <c r="BYC23">
        <v>0</v>
      </c>
      <c r="BYD23">
        <v>0.2</v>
      </c>
      <c r="BYE23">
        <v>0</v>
      </c>
      <c r="BYF23">
        <v>0</v>
      </c>
      <c r="BYG23">
        <v>0</v>
      </c>
      <c r="BYH23">
        <v>0.2</v>
      </c>
      <c r="BYI23">
        <v>0</v>
      </c>
      <c r="BYJ23">
        <v>0</v>
      </c>
      <c r="BYK23">
        <v>0</v>
      </c>
      <c r="BYL23">
        <v>0.2</v>
      </c>
      <c r="BYM23">
        <v>0.2</v>
      </c>
      <c r="BYN23">
        <v>0</v>
      </c>
      <c r="BYO23">
        <v>0</v>
      </c>
      <c r="BYP23">
        <v>0</v>
      </c>
      <c r="BYQ23">
        <v>0</v>
      </c>
      <c r="BYR23">
        <v>0.2</v>
      </c>
      <c r="BYS23">
        <v>0.2</v>
      </c>
      <c r="BYT23">
        <v>0.2</v>
      </c>
      <c r="BYU23">
        <v>0</v>
      </c>
      <c r="BYV23">
        <v>0</v>
      </c>
      <c r="BYW23">
        <v>0.2</v>
      </c>
      <c r="BYX23">
        <v>0.2</v>
      </c>
      <c r="BYY23">
        <v>0</v>
      </c>
      <c r="BYZ23">
        <v>0.2</v>
      </c>
      <c r="BZA23">
        <v>0.2</v>
      </c>
      <c r="BZB23">
        <v>0.2</v>
      </c>
      <c r="BZC23">
        <v>0</v>
      </c>
      <c r="BZD23">
        <v>0</v>
      </c>
      <c r="BZE23">
        <v>0</v>
      </c>
      <c r="BZF23">
        <v>0</v>
      </c>
      <c r="BZG23">
        <v>0.2</v>
      </c>
      <c r="BZH23">
        <v>0</v>
      </c>
      <c r="BZI23">
        <v>0</v>
      </c>
      <c r="BZJ23">
        <v>0</v>
      </c>
      <c r="BZK23">
        <v>0</v>
      </c>
      <c r="BZL23">
        <v>0.2</v>
      </c>
      <c r="BZM23">
        <v>0.2</v>
      </c>
      <c r="BZN23">
        <v>0.2</v>
      </c>
      <c r="BZO23">
        <v>0</v>
      </c>
      <c r="BZP23">
        <v>0</v>
      </c>
      <c r="BZQ23">
        <v>0.2</v>
      </c>
      <c r="BZR23">
        <v>0.2</v>
      </c>
      <c r="BZS23">
        <v>0</v>
      </c>
      <c r="BZT23">
        <v>0.2</v>
      </c>
      <c r="BZU23">
        <v>0</v>
      </c>
      <c r="BZV23">
        <v>0.2</v>
      </c>
      <c r="BZW23">
        <v>0</v>
      </c>
      <c r="BZX23">
        <v>0.2</v>
      </c>
      <c r="BZY23">
        <v>0</v>
      </c>
      <c r="BZZ23">
        <v>0.2</v>
      </c>
      <c r="CAA23">
        <v>0</v>
      </c>
      <c r="CAB23">
        <v>0</v>
      </c>
      <c r="CAC23">
        <v>0</v>
      </c>
      <c r="CAD23">
        <v>0</v>
      </c>
      <c r="CAE23">
        <v>0</v>
      </c>
      <c r="CAF23">
        <v>0</v>
      </c>
      <c r="CAG23">
        <v>0.2</v>
      </c>
      <c r="CAH23">
        <v>0.2</v>
      </c>
      <c r="CAI23">
        <v>0.2</v>
      </c>
      <c r="CAJ23">
        <v>0.2</v>
      </c>
      <c r="CAK23">
        <v>0</v>
      </c>
      <c r="CAL23">
        <v>0.2</v>
      </c>
      <c r="CAM23">
        <v>0.2</v>
      </c>
      <c r="CAN23">
        <v>0.2</v>
      </c>
      <c r="CAO23">
        <v>0</v>
      </c>
      <c r="CAP23">
        <v>0.2</v>
      </c>
      <c r="CAQ23">
        <v>0</v>
      </c>
      <c r="CAR23">
        <v>0.2</v>
      </c>
      <c r="CAS23">
        <v>0</v>
      </c>
      <c r="CAT23">
        <v>0</v>
      </c>
      <c r="CAU23">
        <v>0</v>
      </c>
      <c r="CAV23">
        <v>0</v>
      </c>
      <c r="CAW23">
        <v>0</v>
      </c>
      <c r="CAX23">
        <v>0.2</v>
      </c>
      <c r="CAY23">
        <v>0</v>
      </c>
      <c r="CAZ23">
        <v>0</v>
      </c>
      <c r="CBA23">
        <v>0</v>
      </c>
      <c r="CBB23">
        <v>0.2</v>
      </c>
      <c r="CBC23">
        <v>0</v>
      </c>
      <c r="CBD23">
        <v>0.2</v>
      </c>
      <c r="CBE23">
        <v>0</v>
      </c>
      <c r="CBF23">
        <v>0.2</v>
      </c>
      <c r="CBG23">
        <v>0</v>
      </c>
      <c r="CBH23">
        <v>0.2</v>
      </c>
      <c r="CBI23">
        <v>0</v>
      </c>
      <c r="CBJ23">
        <v>0</v>
      </c>
      <c r="CBK23">
        <v>0</v>
      </c>
      <c r="CBL23">
        <v>0</v>
      </c>
      <c r="CBM23">
        <v>0.2</v>
      </c>
      <c r="CBN23">
        <v>0</v>
      </c>
      <c r="CBO23">
        <v>0</v>
      </c>
      <c r="CBP23">
        <v>0.2</v>
      </c>
      <c r="CBQ23">
        <v>0</v>
      </c>
      <c r="CBR23">
        <v>0</v>
      </c>
      <c r="CBS23">
        <v>0.2</v>
      </c>
      <c r="CBT23">
        <v>0.2</v>
      </c>
      <c r="CBU23">
        <v>0</v>
      </c>
      <c r="CBV23">
        <v>0</v>
      </c>
      <c r="CBW23">
        <v>0</v>
      </c>
      <c r="CBX23">
        <v>0</v>
      </c>
      <c r="CBY23">
        <v>0.2</v>
      </c>
      <c r="CBZ23">
        <v>0.2</v>
      </c>
      <c r="CCA23">
        <v>0</v>
      </c>
      <c r="CCB23">
        <v>0.2</v>
      </c>
      <c r="CCC23">
        <v>0.2</v>
      </c>
      <c r="CCD23">
        <v>0.2</v>
      </c>
      <c r="CCE23">
        <v>0.2</v>
      </c>
      <c r="CCF23">
        <v>0.2</v>
      </c>
      <c r="CCG23">
        <v>0.2</v>
      </c>
      <c r="CCH23">
        <v>0.2</v>
      </c>
      <c r="CCI23">
        <v>0.2</v>
      </c>
      <c r="CCJ23">
        <v>0.2</v>
      </c>
      <c r="CCK23">
        <v>0.2</v>
      </c>
      <c r="CCL23">
        <v>0</v>
      </c>
      <c r="CCM23">
        <v>0.2</v>
      </c>
      <c r="CCN23">
        <v>0.2</v>
      </c>
      <c r="CCO23">
        <v>0</v>
      </c>
      <c r="CCP23">
        <v>0</v>
      </c>
      <c r="CCQ23">
        <v>0</v>
      </c>
      <c r="CCR23">
        <v>0.2</v>
      </c>
      <c r="CCS23">
        <v>0</v>
      </c>
      <c r="CCT23">
        <v>0.2</v>
      </c>
      <c r="CCU23">
        <v>0</v>
      </c>
      <c r="CCV23">
        <v>0.2</v>
      </c>
      <c r="CCW23">
        <v>0.2</v>
      </c>
      <c r="CCX23">
        <v>0.2</v>
      </c>
      <c r="CCY23">
        <v>0</v>
      </c>
      <c r="CCZ23">
        <v>0.2</v>
      </c>
      <c r="CDA23">
        <v>0</v>
      </c>
      <c r="CDB23">
        <v>0.2</v>
      </c>
      <c r="CDC23">
        <v>0</v>
      </c>
      <c r="CDD23">
        <v>0.2</v>
      </c>
      <c r="CDE23">
        <v>0.2</v>
      </c>
      <c r="CDF23">
        <v>0.2</v>
      </c>
      <c r="CDG23">
        <v>0</v>
      </c>
      <c r="CDH23">
        <v>0.2</v>
      </c>
      <c r="CDI23">
        <v>0</v>
      </c>
      <c r="CDJ23">
        <v>0</v>
      </c>
      <c r="CDK23">
        <v>0</v>
      </c>
      <c r="CDL23">
        <v>0</v>
      </c>
      <c r="CDM23">
        <v>0.2</v>
      </c>
      <c r="CDN23">
        <v>0</v>
      </c>
      <c r="CDO23">
        <v>0</v>
      </c>
      <c r="CDP23">
        <v>0.2</v>
      </c>
      <c r="CDQ23">
        <v>0</v>
      </c>
      <c r="CDR23">
        <v>0.2</v>
      </c>
      <c r="CDS23">
        <v>0</v>
      </c>
      <c r="CDT23">
        <v>0</v>
      </c>
      <c r="CDU23">
        <v>0</v>
      </c>
      <c r="CDV23">
        <v>0</v>
      </c>
      <c r="CDW23">
        <v>0.2</v>
      </c>
      <c r="CDX23">
        <v>0.2</v>
      </c>
      <c r="CDY23">
        <v>0</v>
      </c>
      <c r="CDZ23">
        <v>0.2</v>
      </c>
      <c r="CEA23">
        <v>0.2</v>
      </c>
      <c r="CEB23">
        <v>0.2</v>
      </c>
      <c r="CEC23">
        <v>0.2</v>
      </c>
      <c r="CED23">
        <v>0.2</v>
      </c>
      <c r="CEE23">
        <v>0</v>
      </c>
      <c r="CEF23">
        <v>0</v>
      </c>
      <c r="CEG23">
        <v>0.2</v>
      </c>
      <c r="CEH23">
        <v>0.2</v>
      </c>
      <c r="CEI23">
        <v>0</v>
      </c>
      <c r="CEJ23">
        <v>0.2</v>
      </c>
      <c r="CEK23">
        <v>0.2</v>
      </c>
      <c r="CEL23">
        <v>0</v>
      </c>
      <c r="CEM23">
        <v>0.2</v>
      </c>
      <c r="CEN23">
        <v>0</v>
      </c>
      <c r="CEO23">
        <v>0.2</v>
      </c>
      <c r="CEP23">
        <v>0</v>
      </c>
      <c r="CEQ23">
        <v>0</v>
      </c>
      <c r="CER23">
        <v>0.2</v>
      </c>
      <c r="CES23">
        <v>0.2</v>
      </c>
      <c r="CET23">
        <v>0.2</v>
      </c>
      <c r="CEU23">
        <v>0</v>
      </c>
      <c r="CEV23">
        <v>0.2</v>
      </c>
      <c r="CEW23">
        <v>0.2</v>
      </c>
      <c r="CEX23">
        <v>0</v>
      </c>
      <c r="CEY23">
        <v>0</v>
      </c>
      <c r="CEZ23">
        <v>0.2</v>
      </c>
      <c r="CFA23">
        <v>0.2</v>
      </c>
      <c r="CFB23">
        <v>0.2</v>
      </c>
      <c r="CFC23">
        <v>0.2</v>
      </c>
      <c r="CFD23">
        <v>0.2</v>
      </c>
      <c r="CFE23">
        <v>0</v>
      </c>
      <c r="CFF23">
        <v>0</v>
      </c>
      <c r="CFG23">
        <v>0.2</v>
      </c>
      <c r="CFH23">
        <v>0</v>
      </c>
      <c r="CFI23">
        <v>0</v>
      </c>
      <c r="CFJ23">
        <v>0.2</v>
      </c>
      <c r="CFK23">
        <v>0.2</v>
      </c>
      <c r="CFL23">
        <v>0.2</v>
      </c>
      <c r="CFM23">
        <v>0.2</v>
      </c>
      <c r="CFN23">
        <v>0</v>
      </c>
      <c r="CFO23">
        <v>0.2</v>
      </c>
      <c r="CFP23">
        <v>0</v>
      </c>
      <c r="CFQ23">
        <v>0.2</v>
      </c>
      <c r="CFR23">
        <v>0.2</v>
      </c>
      <c r="CFS23">
        <v>0</v>
      </c>
      <c r="CFT23">
        <v>0.2</v>
      </c>
      <c r="CFU23">
        <v>0</v>
      </c>
      <c r="CFV23">
        <v>0.2</v>
      </c>
      <c r="CFW23">
        <v>0.2</v>
      </c>
      <c r="CFX23">
        <v>0.2</v>
      </c>
      <c r="CFY23">
        <v>0</v>
      </c>
      <c r="CFZ23">
        <v>0</v>
      </c>
      <c r="CGA23">
        <v>0.2</v>
      </c>
      <c r="CGB23">
        <v>0</v>
      </c>
      <c r="CGC23">
        <v>0</v>
      </c>
      <c r="CGD23">
        <v>0.2</v>
      </c>
      <c r="CGE23">
        <v>0</v>
      </c>
      <c r="CGF23">
        <v>0.2</v>
      </c>
      <c r="CGG23">
        <v>0</v>
      </c>
      <c r="CGH23">
        <v>0</v>
      </c>
      <c r="CGI23">
        <v>0.2</v>
      </c>
      <c r="CGJ23">
        <v>0</v>
      </c>
      <c r="CGK23">
        <v>0.2</v>
      </c>
      <c r="CGL23">
        <v>0.2</v>
      </c>
      <c r="CGM23">
        <v>0</v>
      </c>
      <c r="CGN23">
        <v>0</v>
      </c>
      <c r="CGO23">
        <v>0</v>
      </c>
      <c r="CGP23">
        <v>0.2</v>
      </c>
      <c r="CGQ23">
        <v>0.2</v>
      </c>
      <c r="CGR23">
        <v>0</v>
      </c>
      <c r="CGS23">
        <v>0.2</v>
      </c>
      <c r="CGT23">
        <v>0.2</v>
      </c>
      <c r="CGU23">
        <v>0</v>
      </c>
      <c r="CGV23">
        <v>0</v>
      </c>
      <c r="CGW23">
        <v>0.2</v>
      </c>
      <c r="CGX23">
        <v>0</v>
      </c>
      <c r="CGY23">
        <v>0</v>
      </c>
      <c r="CGZ23">
        <v>0</v>
      </c>
      <c r="CHA23">
        <v>0.2</v>
      </c>
      <c r="CHB23">
        <v>0.2</v>
      </c>
      <c r="CHC23">
        <v>0.2</v>
      </c>
      <c r="CHD23">
        <v>0.2</v>
      </c>
      <c r="CHE23">
        <v>0</v>
      </c>
      <c r="CHF23">
        <v>0.2</v>
      </c>
      <c r="CHG23">
        <v>0</v>
      </c>
      <c r="CHH23">
        <v>0</v>
      </c>
      <c r="CHI23">
        <v>0</v>
      </c>
      <c r="CHJ23">
        <v>0.2</v>
      </c>
      <c r="CHK23">
        <v>0.2</v>
      </c>
      <c r="CHL23">
        <v>0.2</v>
      </c>
      <c r="CHM23">
        <v>0.2</v>
      </c>
      <c r="CHN23">
        <v>0.2</v>
      </c>
      <c r="CHO23">
        <v>0.2</v>
      </c>
      <c r="CHP23">
        <v>0.2</v>
      </c>
      <c r="CHQ23">
        <v>0.2</v>
      </c>
      <c r="CHR23">
        <v>0.2</v>
      </c>
      <c r="CHS23">
        <v>0.2</v>
      </c>
      <c r="CHT23">
        <v>0.2</v>
      </c>
      <c r="CHU23">
        <v>0.2</v>
      </c>
      <c r="CHV23">
        <v>0</v>
      </c>
      <c r="CHW23">
        <v>0</v>
      </c>
      <c r="CHX23">
        <v>0</v>
      </c>
      <c r="CHY23">
        <v>0.2</v>
      </c>
      <c r="CHZ23">
        <v>0</v>
      </c>
      <c r="CIA23">
        <v>0</v>
      </c>
      <c r="CIB23">
        <v>0.2</v>
      </c>
      <c r="CIC23">
        <v>0.2</v>
      </c>
      <c r="CID23">
        <v>0</v>
      </c>
      <c r="CIE23">
        <v>0</v>
      </c>
      <c r="CIF23">
        <v>0.2</v>
      </c>
      <c r="CIG23">
        <v>0</v>
      </c>
      <c r="CIH23">
        <v>0.2</v>
      </c>
      <c r="CII23">
        <v>0.2</v>
      </c>
      <c r="CIJ23">
        <v>0</v>
      </c>
      <c r="CIK23">
        <v>0</v>
      </c>
      <c r="CIL23">
        <v>0</v>
      </c>
      <c r="CIM23">
        <v>0</v>
      </c>
      <c r="CIN23">
        <v>0.2</v>
      </c>
      <c r="CIO23">
        <v>0.2</v>
      </c>
      <c r="CIP23">
        <v>0.2</v>
      </c>
      <c r="CIQ23">
        <v>0.2</v>
      </c>
      <c r="CIR23">
        <v>0.2</v>
      </c>
      <c r="CIS23">
        <v>0</v>
      </c>
      <c r="CIT23">
        <v>0.2</v>
      </c>
      <c r="CIU23">
        <v>0</v>
      </c>
      <c r="CIV23">
        <v>0.2</v>
      </c>
      <c r="CIW23">
        <v>0</v>
      </c>
      <c r="CIX23">
        <v>0.2</v>
      </c>
      <c r="CIY23">
        <v>0.2</v>
      </c>
      <c r="CIZ23">
        <v>0</v>
      </c>
      <c r="CJA23">
        <v>0</v>
      </c>
      <c r="CJB23">
        <v>0.2</v>
      </c>
      <c r="CJC23">
        <v>0</v>
      </c>
      <c r="CJD23">
        <v>0</v>
      </c>
      <c r="CJE23">
        <v>0.2</v>
      </c>
      <c r="CJF23">
        <v>0</v>
      </c>
      <c r="CJG23">
        <v>0.2</v>
      </c>
      <c r="CJH23">
        <v>0</v>
      </c>
      <c r="CJI23">
        <v>0</v>
      </c>
      <c r="CJJ23">
        <v>0</v>
      </c>
      <c r="CJK23">
        <v>0</v>
      </c>
      <c r="CJL23">
        <v>0.2</v>
      </c>
      <c r="CJM23">
        <v>0</v>
      </c>
      <c r="CJN23">
        <v>0</v>
      </c>
      <c r="CJO23">
        <v>0</v>
      </c>
      <c r="CJP23">
        <v>0</v>
      </c>
      <c r="CJQ23">
        <v>0</v>
      </c>
      <c r="CJR23">
        <v>0.2</v>
      </c>
      <c r="CJS23">
        <v>0.2</v>
      </c>
      <c r="CJT23">
        <v>0</v>
      </c>
      <c r="CJU23">
        <v>0.2</v>
      </c>
      <c r="CJV23">
        <v>0</v>
      </c>
      <c r="CJW23">
        <v>0</v>
      </c>
      <c r="CJX23">
        <v>0</v>
      </c>
      <c r="CJY23">
        <v>0.2</v>
      </c>
      <c r="CJZ23">
        <v>0.2</v>
      </c>
      <c r="CKA23">
        <v>0</v>
      </c>
      <c r="CKB23">
        <v>0</v>
      </c>
      <c r="CKC23">
        <v>0.2</v>
      </c>
      <c r="CKD23">
        <v>0.2</v>
      </c>
      <c r="CKE23">
        <v>0</v>
      </c>
      <c r="CKF23">
        <v>0.2</v>
      </c>
      <c r="CKG23">
        <v>0.2</v>
      </c>
      <c r="CKH23">
        <v>0</v>
      </c>
      <c r="CKI23">
        <v>0.2</v>
      </c>
      <c r="CKJ23">
        <v>0.2</v>
      </c>
      <c r="CKK23">
        <v>0.2</v>
      </c>
      <c r="CKL23">
        <v>0</v>
      </c>
      <c r="CKM23">
        <v>0.2</v>
      </c>
      <c r="CKN23">
        <v>0.2</v>
      </c>
      <c r="CKO23">
        <v>0</v>
      </c>
      <c r="CKP23">
        <v>0</v>
      </c>
      <c r="CKQ23">
        <v>0.2</v>
      </c>
      <c r="CKR23">
        <v>0.2</v>
      </c>
      <c r="CKS23">
        <v>0</v>
      </c>
      <c r="CKT23">
        <v>0</v>
      </c>
      <c r="CKU23">
        <v>0</v>
      </c>
      <c r="CKV23">
        <v>0</v>
      </c>
      <c r="CKW23">
        <v>0</v>
      </c>
      <c r="CKX23">
        <v>0.2</v>
      </c>
      <c r="CKY23">
        <v>0.2</v>
      </c>
      <c r="CKZ23">
        <v>0</v>
      </c>
      <c r="CLA23">
        <v>0.2</v>
      </c>
      <c r="CLB23">
        <v>0</v>
      </c>
      <c r="CLC23">
        <v>0</v>
      </c>
      <c r="CLD23">
        <v>0</v>
      </c>
      <c r="CLE23">
        <v>0</v>
      </c>
      <c r="CLF23">
        <v>0</v>
      </c>
      <c r="CLG23">
        <v>0.2</v>
      </c>
      <c r="CLH23">
        <v>0.2</v>
      </c>
      <c r="CLI23">
        <v>0</v>
      </c>
      <c r="CLJ23">
        <v>0</v>
      </c>
      <c r="CLK23">
        <v>0</v>
      </c>
      <c r="CLL23">
        <v>0.2</v>
      </c>
      <c r="CLM23">
        <v>0</v>
      </c>
      <c r="CLN23">
        <v>0.2</v>
      </c>
      <c r="CLO23">
        <v>0</v>
      </c>
      <c r="CLP23">
        <v>0.2</v>
      </c>
      <c r="CLQ23">
        <v>0</v>
      </c>
      <c r="CLR23">
        <v>0.2</v>
      </c>
      <c r="CLS23">
        <v>0</v>
      </c>
      <c r="CLT23">
        <v>0</v>
      </c>
      <c r="CLU23">
        <v>0.2</v>
      </c>
      <c r="CLV23">
        <v>0</v>
      </c>
      <c r="CLW23">
        <v>0.2</v>
      </c>
      <c r="CLX23">
        <v>0</v>
      </c>
      <c r="CLY23">
        <v>0</v>
      </c>
      <c r="CLZ23">
        <v>0.2</v>
      </c>
      <c r="CMA23">
        <v>0.2</v>
      </c>
      <c r="CMB23">
        <v>0</v>
      </c>
      <c r="CMC23">
        <v>0.2</v>
      </c>
      <c r="CMD23">
        <v>0.2</v>
      </c>
      <c r="CME23">
        <v>0</v>
      </c>
      <c r="CMF23">
        <v>0</v>
      </c>
      <c r="CMG23">
        <v>0</v>
      </c>
      <c r="CMH23">
        <v>0</v>
      </c>
      <c r="CMI23">
        <v>0</v>
      </c>
      <c r="CMJ23">
        <v>0.2</v>
      </c>
      <c r="CMK23">
        <v>0.2</v>
      </c>
      <c r="CML23">
        <v>0</v>
      </c>
      <c r="CMM23">
        <v>0</v>
      </c>
      <c r="CMN23">
        <v>0</v>
      </c>
      <c r="CMO23">
        <v>0</v>
      </c>
      <c r="CMP23">
        <v>0.2</v>
      </c>
      <c r="CMQ23">
        <v>0.2</v>
      </c>
      <c r="CMR23">
        <v>0.2</v>
      </c>
      <c r="CMS23">
        <v>0.2</v>
      </c>
      <c r="CMT23">
        <v>0</v>
      </c>
      <c r="CMU23">
        <v>0.2</v>
      </c>
      <c r="CMV23">
        <v>0</v>
      </c>
      <c r="CMW23">
        <v>0.2</v>
      </c>
      <c r="CMX23">
        <v>0.2</v>
      </c>
      <c r="CMY23">
        <v>0.2</v>
      </c>
      <c r="CMZ23">
        <v>0.2</v>
      </c>
      <c r="CNA23">
        <v>0</v>
      </c>
      <c r="CNB23">
        <v>0.2</v>
      </c>
      <c r="CNC23">
        <v>0.2</v>
      </c>
      <c r="CND23">
        <v>0.2</v>
      </c>
      <c r="CNE23">
        <v>0</v>
      </c>
      <c r="CNF23">
        <v>0</v>
      </c>
      <c r="CNG23">
        <v>0</v>
      </c>
      <c r="CNH23">
        <v>0</v>
      </c>
      <c r="CNI23">
        <v>0</v>
      </c>
      <c r="CNJ23">
        <v>0.2</v>
      </c>
      <c r="CNK23">
        <v>0</v>
      </c>
      <c r="CNL23">
        <v>0.2</v>
      </c>
      <c r="CNM23">
        <v>0</v>
      </c>
      <c r="CNN23">
        <v>0</v>
      </c>
      <c r="CNO23">
        <v>0.2</v>
      </c>
      <c r="CNP23">
        <v>0.2</v>
      </c>
      <c r="CNQ23">
        <v>0</v>
      </c>
      <c r="CNR23">
        <v>0.2</v>
      </c>
      <c r="CNS23">
        <v>0.2</v>
      </c>
      <c r="CNT23">
        <v>0.2</v>
      </c>
      <c r="CNU23">
        <v>0</v>
      </c>
      <c r="CNV23">
        <v>0</v>
      </c>
      <c r="CNW23">
        <v>0.2</v>
      </c>
      <c r="CNX23">
        <v>0</v>
      </c>
      <c r="CNY23">
        <v>0.2</v>
      </c>
      <c r="CNZ23">
        <v>0</v>
      </c>
      <c r="COA23">
        <v>0</v>
      </c>
      <c r="COB23">
        <v>0.2</v>
      </c>
      <c r="COC23">
        <v>0</v>
      </c>
      <c r="COD23">
        <v>0</v>
      </c>
      <c r="COE23">
        <v>0</v>
      </c>
      <c r="COF23">
        <v>0.2</v>
      </c>
      <c r="COG23">
        <v>0</v>
      </c>
      <c r="COH23">
        <v>0.2</v>
      </c>
      <c r="COI23">
        <v>0</v>
      </c>
      <c r="COJ23">
        <v>0.2</v>
      </c>
      <c r="COK23">
        <v>0.2</v>
      </c>
      <c r="COL23">
        <v>0</v>
      </c>
      <c r="COM23">
        <v>0.2</v>
      </c>
      <c r="CON23">
        <v>0.2</v>
      </c>
      <c r="COO23">
        <v>0</v>
      </c>
      <c r="COP23">
        <v>0.2</v>
      </c>
      <c r="COQ23">
        <v>0.2</v>
      </c>
      <c r="COR23">
        <v>0</v>
      </c>
      <c r="COS23">
        <v>0</v>
      </c>
      <c r="COT23">
        <v>0</v>
      </c>
      <c r="COU23">
        <v>0</v>
      </c>
      <c r="COV23">
        <v>0.2</v>
      </c>
      <c r="COW23">
        <v>0.2</v>
      </c>
      <c r="COX23">
        <v>0</v>
      </c>
      <c r="COY23">
        <v>0</v>
      </c>
      <c r="COZ23">
        <v>0</v>
      </c>
      <c r="CPA23">
        <v>0</v>
      </c>
      <c r="CPB23">
        <v>0</v>
      </c>
      <c r="CPC23">
        <v>0.2</v>
      </c>
      <c r="CPD23">
        <v>0.2</v>
      </c>
      <c r="CPE23">
        <v>0.2</v>
      </c>
      <c r="CPF23">
        <v>0</v>
      </c>
      <c r="CPG23">
        <v>0</v>
      </c>
      <c r="CPH23">
        <v>0</v>
      </c>
      <c r="CPI23">
        <v>0.2</v>
      </c>
      <c r="CPJ23">
        <v>0</v>
      </c>
      <c r="CPK23">
        <v>0.2</v>
      </c>
      <c r="CPL23">
        <v>0.2</v>
      </c>
      <c r="CPM23">
        <v>0.2</v>
      </c>
      <c r="CPN23">
        <v>0.2</v>
      </c>
      <c r="CPO23">
        <v>0</v>
      </c>
      <c r="CPP23">
        <v>0.2</v>
      </c>
      <c r="CPQ23">
        <v>0</v>
      </c>
      <c r="CPR23">
        <v>0</v>
      </c>
      <c r="CPS23">
        <v>0.2</v>
      </c>
      <c r="CPT23">
        <v>0.2</v>
      </c>
      <c r="CPU23">
        <v>0</v>
      </c>
      <c r="CPV23">
        <v>0.2</v>
      </c>
      <c r="CPW23">
        <v>0.2</v>
      </c>
      <c r="CPX23">
        <v>0.2</v>
      </c>
      <c r="CPY23">
        <v>0</v>
      </c>
      <c r="CPZ23">
        <v>0</v>
      </c>
      <c r="CQA23">
        <v>0.2</v>
      </c>
      <c r="CQB23">
        <v>0</v>
      </c>
      <c r="CQC23">
        <v>0</v>
      </c>
      <c r="CQD23">
        <v>0</v>
      </c>
      <c r="CQE23">
        <v>0.2</v>
      </c>
      <c r="CQF23">
        <v>0.2</v>
      </c>
      <c r="CQG23">
        <v>0.2</v>
      </c>
      <c r="CQH23">
        <v>0</v>
      </c>
      <c r="CQI23">
        <v>0.2</v>
      </c>
      <c r="CQJ23">
        <v>0</v>
      </c>
      <c r="CQK23">
        <v>0</v>
      </c>
      <c r="CQL23">
        <v>0</v>
      </c>
      <c r="CQM23">
        <v>0</v>
      </c>
      <c r="CQN23">
        <v>0.2</v>
      </c>
      <c r="CQO23">
        <v>0</v>
      </c>
      <c r="CQP23">
        <v>0</v>
      </c>
      <c r="CQQ23">
        <v>0.2</v>
      </c>
      <c r="CQR23">
        <v>0.2</v>
      </c>
      <c r="CQS23">
        <v>0.2</v>
      </c>
      <c r="CQT23">
        <v>0</v>
      </c>
      <c r="CQU23">
        <v>0</v>
      </c>
      <c r="CQV23">
        <v>0.2</v>
      </c>
      <c r="CQW23">
        <v>0</v>
      </c>
      <c r="CQX23">
        <v>0</v>
      </c>
      <c r="CQY23">
        <v>0</v>
      </c>
      <c r="CQZ23">
        <v>0.2</v>
      </c>
      <c r="CRA23">
        <v>0</v>
      </c>
      <c r="CRB23">
        <v>0.2</v>
      </c>
      <c r="CRC23">
        <v>0.2</v>
      </c>
      <c r="CRD23">
        <v>0.2</v>
      </c>
      <c r="CRE23">
        <v>0</v>
      </c>
      <c r="CRF23">
        <v>0</v>
      </c>
      <c r="CRG23">
        <v>0.2</v>
      </c>
      <c r="CRH23">
        <v>0.2</v>
      </c>
      <c r="CRI23">
        <v>0</v>
      </c>
      <c r="CRJ23">
        <v>0</v>
      </c>
      <c r="CRK23">
        <v>0.2</v>
      </c>
      <c r="CRL23">
        <v>0</v>
      </c>
      <c r="CRM23">
        <v>0</v>
      </c>
      <c r="CRN23">
        <v>0</v>
      </c>
      <c r="CRO23">
        <v>0</v>
      </c>
      <c r="CRP23">
        <v>0</v>
      </c>
      <c r="CRQ23">
        <v>0</v>
      </c>
      <c r="CRR23">
        <v>0</v>
      </c>
      <c r="CRS23">
        <v>0</v>
      </c>
      <c r="CRT23">
        <v>0</v>
      </c>
      <c r="CRU23">
        <v>0</v>
      </c>
      <c r="CRV23">
        <v>0</v>
      </c>
      <c r="CRW23">
        <v>0.2</v>
      </c>
      <c r="CRX23">
        <v>0</v>
      </c>
      <c r="CRY23">
        <v>0.2</v>
      </c>
      <c r="CRZ23">
        <v>0.2</v>
      </c>
      <c r="CSA23">
        <v>0.2</v>
      </c>
      <c r="CSB23">
        <v>0</v>
      </c>
      <c r="CSC23">
        <v>0</v>
      </c>
      <c r="CSD23">
        <v>0.2</v>
      </c>
      <c r="CSE23">
        <v>0</v>
      </c>
      <c r="CSF23">
        <v>0</v>
      </c>
      <c r="CSG23">
        <v>0</v>
      </c>
      <c r="CSH23">
        <v>0.2</v>
      </c>
      <c r="CSI23">
        <v>0</v>
      </c>
      <c r="CSJ23">
        <v>0.2</v>
      </c>
      <c r="CSK23">
        <v>0.2</v>
      </c>
      <c r="CSL23">
        <v>0</v>
      </c>
      <c r="CSM23">
        <v>0.2</v>
      </c>
      <c r="CSN23">
        <v>0</v>
      </c>
      <c r="CSO23">
        <v>0</v>
      </c>
      <c r="CSP23">
        <v>0.2</v>
      </c>
      <c r="CSQ23">
        <v>0</v>
      </c>
      <c r="CSR23">
        <v>0.2</v>
      </c>
      <c r="CSS23">
        <v>0.2</v>
      </c>
      <c r="CST23">
        <v>0</v>
      </c>
      <c r="CSU23">
        <v>0</v>
      </c>
      <c r="CSV23">
        <v>0</v>
      </c>
      <c r="CSW23">
        <v>0.2</v>
      </c>
      <c r="CSX23">
        <v>0.2</v>
      </c>
      <c r="CSY23">
        <v>0</v>
      </c>
      <c r="CSZ23">
        <v>0.2</v>
      </c>
      <c r="CTA23">
        <v>0</v>
      </c>
      <c r="CTB23">
        <v>0</v>
      </c>
      <c r="CTC23">
        <v>0.2</v>
      </c>
      <c r="CTD23">
        <v>0.2</v>
      </c>
      <c r="CTE23">
        <v>0</v>
      </c>
      <c r="CTF23">
        <v>0</v>
      </c>
      <c r="CTG23">
        <v>0</v>
      </c>
      <c r="CTH23">
        <v>0.2</v>
      </c>
      <c r="CTI23">
        <v>0.2</v>
      </c>
      <c r="CTJ23">
        <v>0</v>
      </c>
      <c r="CTK23">
        <v>0</v>
      </c>
      <c r="CTL23">
        <v>0</v>
      </c>
      <c r="CTM23">
        <v>0.2</v>
      </c>
      <c r="CTN23">
        <v>0</v>
      </c>
      <c r="CTO23">
        <v>0.2</v>
      </c>
      <c r="CTP23">
        <v>0</v>
      </c>
      <c r="CTQ23">
        <v>0</v>
      </c>
      <c r="CTR23">
        <v>0</v>
      </c>
      <c r="CTS23">
        <v>0</v>
      </c>
      <c r="CTT23">
        <v>0</v>
      </c>
      <c r="CTU23">
        <v>0</v>
      </c>
      <c r="CTV23">
        <v>0.2</v>
      </c>
      <c r="CTW23">
        <v>0</v>
      </c>
      <c r="CTX23">
        <v>0</v>
      </c>
      <c r="CTY23">
        <v>0</v>
      </c>
      <c r="CTZ23">
        <v>0</v>
      </c>
      <c r="CUA23">
        <v>0</v>
      </c>
      <c r="CUB23">
        <v>0</v>
      </c>
      <c r="CUC23">
        <v>0</v>
      </c>
      <c r="CUD23">
        <v>0.2</v>
      </c>
      <c r="CUE23">
        <v>0.2</v>
      </c>
      <c r="CUF23">
        <v>0</v>
      </c>
      <c r="CUG23">
        <v>0.2</v>
      </c>
      <c r="CUH23">
        <v>0.2</v>
      </c>
      <c r="CUI23">
        <v>0</v>
      </c>
      <c r="CUJ23">
        <v>0.2</v>
      </c>
      <c r="CUK23">
        <v>0.2</v>
      </c>
      <c r="CUL23">
        <v>0</v>
      </c>
      <c r="CUM23">
        <v>0</v>
      </c>
      <c r="CUN23">
        <v>0.2</v>
      </c>
      <c r="CUO23">
        <v>0.2</v>
      </c>
      <c r="CUP23">
        <v>0</v>
      </c>
      <c r="CUQ23">
        <v>0.2</v>
      </c>
      <c r="CUR23">
        <v>0.2</v>
      </c>
      <c r="CUS23">
        <v>0</v>
      </c>
      <c r="CUT23">
        <v>0.2</v>
      </c>
      <c r="CUU23">
        <v>0</v>
      </c>
      <c r="CUV23">
        <v>0.2</v>
      </c>
      <c r="CUW23">
        <v>0</v>
      </c>
      <c r="CUX23">
        <v>0.2</v>
      </c>
      <c r="CUY23">
        <v>0.2</v>
      </c>
      <c r="CUZ23">
        <v>0.2</v>
      </c>
      <c r="CVA23">
        <v>0</v>
      </c>
      <c r="CVB23">
        <v>0</v>
      </c>
      <c r="CVC23">
        <v>0</v>
      </c>
      <c r="CVD23">
        <v>0</v>
      </c>
      <c r="CVE23">
        <v>0</v>
      </c>
      <c r="CVF23">
        <v>0</v>
      </c>
      <c r="CVG23">
        <v>0.2</v>
      </c>
      <c r="CVH23">
        <v>0.2</v>
      </c>
      <c r="CVI23">
        <v>0.2</v>
      </c>
      <c r="CVJ23">
        <v>0</v>
      </c>
      <c r="CVK23">
        <v>0</v>
      </c>
      <c r="CVL23">
        <v>0.2</v>
      </c>
      <c r="CVM23">
        <v>0</v>
      </c>
      <c r="CVN23">
        <v>0.2</v>
      </c>
      <c r="CVO23">
        <v>0.2</v>
      </c>
      <c r="CVP23">
        <v>0.2</v>
      </c>
      <c r="CVQ23">
        <v>0.2</v>
      </c>
      <c r="CVR23">
        <v>0</v>
      </c>
      <c r="CVS23">
        <v>0.2</v>
      </c>
      <c r="CVT23">
        <v>0</v>
      </c>
      <c r="CVU23">
        <v>0</v>
      </c>
      <c r="CVV23">
        <v>0</v>
      </c>
      <c r="CVW23">
        <v>0.2</v>
      </c>
      <c r="CVX23">
        <v>0.2</v>
      </c>
      <c r="CVY23">
        <v>0</v>
      </c>
      <c r="CVZ23">
        <v>0.2</v>
      </c>
      <c r="CWA23">
        <v>0</v>
      </c>
      <c r="CWB23">
        <v>0</v>
      </c>
      <c r="CWC23">
        <v>0.2</v>
      </c>
      <c r="CWD23">
        <v>0</v>
      </c>
      <c r="CWE23">
        <v>0</v>
      </c>
      <c r="CWF23">
        <v>0.2</v>
      </c>
      <c r="CWG23">
        <v>0.2</v>
      </c>
      <c r="CWH23">
        <v>0</v>
      </c>
      <c r="CWI23">
        <v>0</v>
      </c>
      <c r="CWJ23">
        <v>0</v>
      </c>
      <c r="CWK23">
        <v>0</v>
      </c>
      <c r="CWL23">
        <v>0.2</v>
      </c>
      <c r="CWM23">
        <v>0.2</v>
      </c>
      <c r="CWN23">
        <v>0.2</v>
      </c>
      <c r="CWO23">
        <v>0</v>
      </c>
      <c r="CWP23">
        <v>0</v>
      </c>
      <c r="CWQ23">
        <v>0.2</v>
      </c>
      <c r="CWR23">
        <v>0</v>
      </c>
      <c r="CWS23">
        <v>0</v>
      </c>
      <c r="CWT23">
        <v>0.2</v>
      </c>
      <c r="CWU23">
        <v>0.2</v>
      </c>
      <c r="CWV23">
        <v>0.2</v>
      </c>
      <c r="CWW23">
        <v>0</v>
      </c>
      <c r="CWX23">
        <v>0</v>
      </c>
      <c r="CWY23">
        <v>0</v>
      </c>
      <c r="CWZ23">
        <v>0.2</v>
      </c>
      <c r="CXA23">
        <v>0.2</v>
      </c>
      <c r="CXB23">
        <v>0.2</v>
      </c>
      <c r="CXC23">
        <v>0.2</v>
      </c>
      <c r="CXD23">
        <v>0</v>
      </c>
      <c r="CXE23">
        <v>0.2</v>
      </c>
      <c r="CXF23">
        <v>0</v>
      </c>
      <c r="CXG23">
        <v>0</v>
      </c>
      <c r="CXH23">
        <v>0.2</v>
      </c>
      <c r="CXI23">
        <v>0</v>
      </c>
      <c r="CXJ23">
        <v>0</v>
      </c>
      <c r="CXK23">
        <v>0.2</v>
      </c>
      <c r="CXL23">
        <v>0.2</v>
      </c>
      <c r="CXM23">
        <v>0</v>
      </c>
      <c r="CXN23">
        <v>0</v>
      </c>
      <c r="CXO23">
        <v>0</v>
      </c>
      <c r="CXP23">
        <v>0.2</v>
      </c>
      <c r="CXQ23">
        <v>0</v>
      </c>
      <c r="CXR23">
        <v>0.2</v>
      </c>
      <c r="CXS23">
        <v>0</v>
      </c>
      <c r="CXT23">
        <v>0.2</v>
      </c>
      <c r="CXU23">
        <v>0.2</v>
      </c>
      <c r="CXV23">
        <v>0.2</v>
      </c>
      <c r="CXW23">
        <v>0.2</v>
      </c>
      <c r="CXX23">
        <v>0.2</v>
      </c>
      <c r="CXY23">
        <v>0</v>
      </c>
      <c r="CXZ23">
        <v>0.2</v>
      </c>
      <c r="CYA23">
        <v>0.2</v>
      </c>
      <c r="CYB23">
        <v>0.2</v>
      </c>
      <c r="CYC23">
        <v>0</v>
      </c>
      <c r="CYD23">
        <v>0</v>
      </c>
      <c r="CYE23">
        <v>0</v>
      </c>
      <c r="CYF23">
        <v>0</v>
      </c>
      <c r="CYG23">
        <v>0</v>
      </c>
      <c r="CYH23">
        <v>0</v>
      </c>
      <c r="CYI23">
        <v>0</v>
      </c>
      <c r="CYJ23">
        <v>0</v>
      </c>
      <c r="CYK23">
        <v>0</v>
      </c>
      <c r="CYL23">
        <v>0.2</v>
      </c>
      <c r="CYM23">
        <v>0.2</v>
      </c>
      <c r="CYN23">
        <v>0</v>
      </c>
      <c r="CYO23">
        <v>0.2</v>
      </c>
      <c r="CYP23">
        <v>0.2</v>
      </c>
      <c r="CYQ23">
        <v>0.2</v>
      </c>
      <c r="CYR23">
        <v>0.2</v>
      </c>
      <c r="CYS23">
        <v>0.2</v>
      </c>
      <c r="CYT23">
        <v>0</v>
      </c>
      <c r="CYU23">
        <v>0</v>
      </c>
      <c r="CYV23">
        <v>0.2</v>
      </c>
      <c r="CYW23">
        <v>0</v>
      </c>
      <c r="CYX23">
        <v>0</v>
      </c>
      <c r="CYY23">
        <v>0.2</v>
      </c>
      <c r="CYZ23">
        <v>0.2</v>
      </c>
      <c r="CZA23">
        <v>0.2</v>
      </c>
      <c r="CZB23">
        <v>0.2</v>
      </c>
      <c r="CZC23">
        <v>0.2</v>
      </c>
      <c r="CZD23">
        <v>0</v>
      </c>
      <c r="CZE23">
        <v>0</v>
      </c>
      <c r="CZF23">
        <v>0</v>
      </c>
      <c r="CZG23">
        <v>0.2</v>
      </c>
      <c r="CZH23">
        <v>0.2</v>
      </c>
      <c r="CZI23">
        <v>0</v>
      </c>
      <c r="CZJ23">
        <v>0.2</v>
      </c>
      <c r="CZK23">
        <v>0</v>
      </c>
      <c r="CZL23">
        <v>0</v>
      </c>
      <c r="CZM23">
        <v>0</v>
      </c>
      <c r="CZN23">
        <v>0.2</v>
      </c>
      <c r="CZO23">
        <v>0</v>
      </c>
      <c r="CZP23">
        <v>0</v>
      </c>
      <c r="CZQ23">
        <v>0.2</v>
      </c>
      <c r="CZR23">
        <v>0</v>
      </c>
      <c r="CZS23">
        <v>0.2</v>
      </c>
      <c r="CZT23">
        <v>0</v>
      </c>
      <c r="CZU23">
        <v>0.2</v>
      </c>
      <c r="CZV23">
        <v>0.2</v>
      </c>
      <c r="CZW23">
        <v>0</v>
      </c>
      <c r="CZX23">
        <v>0.2</v>
      </c>
      <c r="CZY23">
        <v>0</v>
      </c>
      <c r="CZZ23">
        <v>0</v>
      </c>
      <c r="DAA23">
        <v>0.2</v>
      </c>
      <c r="DAB23">
        <v>0.2</v>
      </c>
      <c r="DAC23">
        <v>0.2</v>
      </c>
      <c r="DAD23">
        <v>0.2</v>
      </c>
      <c r="DAE23">
        <v>0.2</v>
      </c>
      <c r="DAF23">
        <v>0</v>
      </c>
      <c r="DAG23">
        <v>0</v>
      </c>
      <c r="DAH23">
        <v>0.2</v>
      </c>
      <c r="DAI23">
        <v>0</v>
      </c>
      <c r="DAJ23">
        <v>0.2</v>
      </c>
      <c r="DAK23">
        <v>0</v>
      </c>
      <c r="DAL23">
        <v>0.2</v>
      </c>
      <c r="DAM23">
        <v>0.2</v>
      </c>
      <c r="DAN23">
        <v>0.2</v>
      </c>
      <c r="DAO23">
        <v>0.2</v>
      </c>
      <c r="DAP23">
        <v>0.2</v>
      </c>
      <c r="DAQ23">
        <v>0</v>
      </c>
      <c r="DAR23">
        <v>0.2</v>
      </c>
      <c r="DAS23">
        <v>0</v>
      </c>
      <c r="DAT23">
        <v>0</v>
      </c>
      <c r="DAU23">
        <v>0</v>
      </c>
      <c r="DAV23">
        <v>0.2</v>
      </c>
      <c r="DAW23">
        <v>0</v>
      </c>
      <c r="DAX23">
        <v>0.2</v>
      </c>
      <c r="DAY23">
        <v>0</v>
      </c>
      <c r="DAZ23">
        <v>0.2</v>
      </c>
      <c r="DBA23">
        <v>0.2</v>
      </c>
      <c r="DBB23">
        <v>0.2</v>
      </c>
      <c r="DBC23">
        <v>0</v>
      </c>
      <c r="DBD23">
        <v>0</v>
      </c>
      <c r="DBE23">
        <v>0</v>
      </c>
      <c r="DBF23">
        <v>0.2</v>
      </c>
      <c r="DBG23">
        <v>0</v>
      </c>
      <c r="DBH23">
        <v>0.2</v>
      </c>
      <c r="DBI23">
        <v>0</v>
      </c>
      <c r="DBJ23">
        <v>0</v>
      </c>
      <c r="DBK23">
        <v>0</v>
      </c>
      <c r="DBL23">
        <v>0.2</v>
      </c>
      <c r="DBM23">
        <v>0.2</v>
      </c>
      <c r="DBN23">
        <v>0</v>
      </c>
      <c r="DBO23">
        <v>0.2</v>
      </c>
      <c r="DBP23">
        <v>0.2</v>
      </c>
      <c r="DBQ23">
        <v>0</v>
      </c>
      <c r="DBR23">
        <v>0.2</v>
      </c>
      <c r="DBS23">
        <v>0</v>
      </c>
      <c r="DBT23">
        <v>0</v>
      </c>
      <c r="DBU23">
        <v>0.2</v>
      </c>
      <c r="DBV23">
        <v>0</v>
      </c>
      <c r="DBW23">
        <v>0.2</v>
      </c>
      <c r="DBX23">
        <v>0</v>
      </c>
      <c r="DBY23">
        <v>0.2</v>
      </c>
      <c r="DBZ23">
        <v>0</v>
      </c>
      <c r="DCA23">
        <v>0</v>
      </c>
      <c r="DCB23">
        <v>0.2</v>
      </c>
      <c r="DCC23">
        <v>0.2</v>
      </c>
      <c r="DCD23">
        <v>0</v>
      </c>
      <c r="DCE23">
        <v>0.2</v>
      </c>
      <c r="DCF23">
        <v>0.2</v>
      </c>
      <c r="DCG23">
        <v>0</v>
      </c>
      <c r="DCH23">
        <v>0.2</v>
      </c>
      <c r="DCI23">
        <v>0.2</v>
      </c>
      <c r="DCJ23">
        <v>0.2</v>
      </c>
      <c r="DCK23">
        <v>0</v>
      </c>
      <c r="DCL23">
        <v>0.2</v>
      </c>
      <c r="DCM23">
        <v>0</v>
      </c>
      <c r="DCN23">
        <v>0</v>
      </c>
      <c r="DCO23">
        <v>0</v>
      </c>
      <c r="DCP23">
        <v>0</v>
      </c>
      <c r="DCQ23">
        <v>0</v>
      </c>
      <c r="DCR23">
        <v>0</v>
      </c>
      <c r="DCS23">
        <v>0</v>
      </c>
      <c r="DCT23">
        <v>0.2</v>
      </c>
      <c r="DCU23">
        <v>0</v>
      </c>
      <c r="DCV23">
        <v>0.2</v>
      </c>
      <c r="DCW23">
        <v>0</v>
      </c>
      <c r="DCX23">
        <v>0</v>
      </c>
      <c r="DCY23">
        <v>0.2</v>
      </c>
      <c r="DCZ23">
        <v>0.2</v>
      </c>
      <c r="DDA23">
        <v>0.2</v>
      </c>
      <c r="DDB23">
        <v>0.2</v>
      </c>
      <c r="DDC23">
        <v>0</v>
      </c>
      <c r="DDD23">
        <v>0.2</v>
      </c>
      <c r="DDE23">
        <v>0.2</v>
      </c>
      <c r="DDF23">
        <v>0.2</v>
      </c>
      <c r="DDG23">
        <v>0</v>
      </c>
      <c r="DDH23">
        <v>0</v>
      </c>
      <c r="DDI23">
        <v>0.2</v>
      </c>
      <c r="DDJ23">
        <v>0</v>
      </c>
      <c r="DDK23">
        <v>0.2</v>
      </c>
      <c r="DDL23">
        <v>0</v>
      </c>
      <c r="DDM23">
        <v>0</v>
      </c>
      <c r="DDN23">
        <v>0.2</v>
      </c>
      <c r="DDO23">
        <v>0.2</v>
      </c>
      <c r="DDP23">
        <v>0</v>
      </c>
      <c r="DDQ23">
        <v>0</v>
      </c>
      <c r="DDR23">
        <v>0.2</v>
      </c>
      <c r="DDS23">
        <v>0</v>
      </c>
      <c r="DDT23">
        <v>0.2</v>
      </c>
      <c r="DDU23">
        <v>0</v>
      </c>
      <c r="DDV23">
        <v>0</v>
      </c>
      <c r="DDW23">
        <v>0.2</v>
      </c>
      <c r="DDX23">
        <v>0</v>
      </c>
      <c r="DDY23">
        <v>0</v>
      </c>
      <c r="DDZ23">
        <v>0</v>
      </c>
      <c r="DEA23">
        <v>0</v>
      </c>
      <c r="DEB23">
        <v>0</v>
      </c>
      <c r="DEC23">
        <v>0</v>
      </c>
      <c r="DED23">
        <v>0</v>
      </c>
      <c r="DEE23">
        <v>0</v>
      </c>
      <c r="DEF23">
        <v>0</v>
      </c>
      <c r="DEG23">
        <v>0</v>
      </c>
      <c r="DEH23">
        <v>0</v>
      </c>
      <c r="DEI23">
        <v>0</v>
      </c>
      <c r="DEJ23">
        <v>0</v>
      </c>
      <c r="DEK23">
        <v>0</v>
      </c>
      <c r="DEL23">
        <v>0.2</v>
      </c>
      <c r="DEM23">
        <v>0.2</v>
      </c>
      <c r="DEN23">
        <v>0</v>
      </c>
      <c r="DEO23">
        <v>0</v>
      </c>
      <c r="DEP23">
        <v>0</v>
      </c>
      <c r="DEQ23">
        <v>0.2</v>
      </c>
      <c r="DER23">
        <v>0.2</v>
      </c>
      <c r="DES23">
        <v>0</v>
      </c>
      <c r="DET23">
        <v>0.2</v>
      </c>
      <c r="DEU23">
        <v>0</v>
      </c>
      <c r="DEV23">
        <v>0.2</v>
      </c>
      <c r="DEW23">
        <v>0.2</v>
      </c>
      <c r="DEX23">
        <v>0.2</v>
      </c>
      <c r="DEY23">
        <v>0</v>
      </c>
      <c r="DEZ23">
        <v>0.2</v>
      </c>
      <c r="DFA23">
        <v>0.2</v>
      </c>
      <c r="DFB23">
        <v>0</v>
      </c>
      <c r="DFC23">
        <v>0.2</v>
      </c>
      <c r="DFD23">
        <v>0</v>
      </c>
      <c r="DFE23">
        <v>0.2</v>
      </c>
      <c r="DFF23">
        <v>0</v>
      </c>
      <c r="DFG23">
        <v>0.2</v>
      </c>
      <c r="DFH23">
        <v>0</v>
      </c>
      <c r="DFI23">
        <v>0.2</v>
      </c>
      <c r="DFJ23">
        <v>0.2</v>
      </c>
      <c r="DFK23">
        <v>0</v>
      </c>
      <c r="DFL23">
        <v>0.2</v>
      </c>
      <c r="DFM23">
        <v>0</v>
      </c>
      <c r="DFN23">
        <v>0.2</v>
      </c>
      <c r="DFO23">
        <v>0.2</v>
      </c>
      <c r="DFP23">
        <v>0</v>
      </c>
      <c r="DFQ23">
        <v>0.2</v>
      </c>
      <c r="DFR23">
        <v>0.2</v>
      </c>
      <c r="DFS23">
        <v>0</v>
      </c>
      <c r="DFT23">
        <v>0.2</v>
      </c>
      <c r="DFU23">
        <v>0</v>
      </c>
      <c r="DFV23">
        <v>0</v>
      </c>
      <c r="DFW23">
        <v>0</v>
      </c>
      <c r="DFX23">
        <v>0.2</v>
      </c>
      <c r="DFY23">
        <v>0.2</v>
      </c>
      <c r="DFZ23">
        <v>0.2</v>
      </c>
      <c r="DGA23">
        <v>0</v>
      </c>
      <c r="DGB23">
        <v>0</v>
      </c>
      <c r="DGC23">
        <v>0</v>
      </c>
      <c r="DGD23">
        <v>0</v>
      </c>
      <c r="DGE23">
        <v>0.2</v>
      </c>
      <c r="DGF23">
        <v>0</v>
      </c>
      <c r="DGG23">
        <v>0</v>
      </c>
      <c r="DGH23">
        <v>0</v>
      </c>
      <c r="DGI23">
        <v>0.2</v>
      </c>
      <c r="DGJ23">
        <v>0.2</v>
      </c>
      <c r="DGK23">
        <v>0</v>
      </c>
      <c r="DGL23">
        <v>0.2</v>
      </c>
      <c r="DGM23">
        <v>0.2</v>
      </c>
      <c r="DGN23">
        <v>0</v>
      </c>
      <c r="DGO23">
        <v>0</v>
      </c>
      <c r="DGP23">
        <v>0.2</v>
      </c>
      <c r="DGQ23">
        <v>0</v>
      </c>
      <c r="DGR23">
        <v>0</v>
      </c>
      <c r="DGS23">
        <v>0.2</v>
      </c>
      <c r="DGT23">
        <v>0.2</v>
      </c>
      <c r="DGU23">
        <v>0.2</v>
      </c>
      <c r="DGV23">
        <v>0</v>
      </c>
      <c r="DGW23">
        <v>0.2</v>
      </c>
      <c r="DGX23">
        <v>0.2</v>
      </c>
      <c r="DGY23">
        <v>0</v>
      </c>
      <c r="DGZ23">
        <v>0.2</v>
      </c>
      <c r="DHA23">
        <v>0</v>
      </c>
      <c r="DHB23">
        <v>0</v>
      </c>
      <c r="DHC23">
        <v>0.2</v>
      </c>
      <c r="DHD23">
        <v>0.2</v>
      </c>
      <c r="DHE23">
        <v>0</v>
      </c>
      <c r="DHF23">
        <v>0.2</v>
      </c>
      <c r="DHG23">
        <v>0.2</v>
      </c>
      <c r="DHH23">
        <v>0</v>
      </c>
      <c r="DHI23">
        <v>0.2</v>
      </c>
      <c r="DHJ23">
        <v>0.2</v>
      </c>
      <c r="DHK23">
        <v>0.2</v>
      </c>
      <c r="DHL23">
        <v>0.2</v>
      </c>
      <c r="DHM23">
        <v>0</v>
      </c>
      <c r="DHN23">
        <v>0</v>
      </c>
      <c r="DHO23">
        <v>0.2</v>
      </c>
      <c r="DHP23">
        <v>0.2</v>
      </c>
      <c r="DHQ23">
        <v>0</v>
      </c>
      <c r="DHR23">
        <v>0</v>
      </c>
      <c r="DHS23">
        <v>0.2</v>
      </c>
      <c r="DHT23">
        <v>0.2</v>
      </c>
      <c r="DHU23">
        <v>0.2</v>
      </c>
      <c r="DHV23">
        <v>0.2</v>
      </c>
      <c r="DHW23">
        <v>0</v>
      </c>
      <c r="DHX23">
        <v>0</v>
      </c>
      <c r="DHY23">
        <v>0.2</v>
      </c>
      <c r="DHZ23">
        <v>0</v>
      </c>
      <c r="DIA23">
        <v>0.2</v>
      </c>
      <c r="DIB23">
        <v>0</v>
      </c>
      <c r="DIC23">
        <v>0.2</v>
      </c>
      <c r="DID23">
        <v>0</v>
      </c>
      <c r="DIE23">
        <v>0</v>
      </c>
      <c r="DIF23">
        <v>0</v>
      </c>
      <c r="DIG23">
        <v>0</v>
      </c>
      <c r="DIH23">
        <v>0</v>
      </c>
      <c r="DII23">
        <v>0.2</v>
      </c>
      <c r="DIJ23">
        <v>0</v>
      </c>
      <c r="DIK23">
        <v>0.2</v>
      </c>
      <c r="DIL23">
        <v>0.2</v>
      </c>
      <c r="DIM23">
        <v>0</v>
      </c>
      <c r="DIN23">
        <v>0</v>
      </c>
      <c r="DIO23">
        <v>0</v>
      </c>
      <c r="DIP23">
        <v>0</v>
      </c>
      <c r="DIQ23">
        <v>0.2</v>
      </c>
      <c r="DIR23">
        <v>0.2</v>
      </c>
      <c r="DIS23">
        <v>0</v>
      </c>
      <c r="DIT23">
        <v>0</v>
      </c>
      <c r="DIU23">
        <v>0.2</v>
      </c>
      <c r="DIV23">
        <v>0</v>
      </c>
      <c r="DIW23">
        <v>0</v>
      </c>
      <c r="DIX23">
        <v>0</v>
      </c>
      <c r="DIY23">
        <v>0</v>
      </c>
      <c r="DIZ23">
        <v>0</v>
      </c>
      <c r="DJA23">
        <v>0.2</v>
      </c>
      <c r="DJB23">
        <v>0</v>
      </c>
      <c r="DJC23">
        <v>0.2</v>
      </c>
      <c r="DJD23">
        <v>0.2</v>
      </c>
      <c r="DJE23">
        <v>0</v>
      </c>
      <c r="DJF23">
        <v>0.2</v>
      </c>
      <c r="DJG23">
        <v>0</v>
      </c>
      <c r="DJH23">
        <v>0</v>
      </c>
      <c r="DJI23">
        <v>0</v>
      </c>
      <c r="DJJ23">
        <v>0.2</v>
      </c>
      <c r="DJK23">
        <v>0</v>
      </c>
      <c r="DJL23">
        <v>0.2</v>
      </c>
      <c r="DJM23">
        <v>0</v>
      </c>
      <c r="DJN23">
        <v>0</v>
      </c>
      <c r="DJO23">
        <v>0</v>
      </c>
      <c r="DJP23">
        <v>0.2</v>
      </c>
      <c r="DJQ23">
        <v>0</v>
      </c>
      <c r="DJR23">
        <v>0</v>
      </c>
      <c r="DJS23">
        <v>0</v>
      </c>
      <c r="DJT23">
        <v>0.2</v>
      </c>
      <c r="DJU23">
        <v>0.2</v>
      </c>
      <c r="DJV23">
        <v>0.2</v>
      </c>
      <c r="DJW23">
        <v>0</v>
      </c>
      <c r="DJX23">
        <v>0</v>
      </c>
      <c r="DJY23">
        <v>0</v>
      </c>
      <c r="DJZ23">
        <v>0</v>
      </c>
      <c r="DKA23">
        <v>0.2</v>
      </c>
      <c r="DKB23">
        <v>0.2</v>
      </c>
      <c r="DKC23">
        <v>0</v>
      </c>
      <c r="DKD23">
        <v>0.2</v>
      </c>
      <c r="DKE23">
        <v>0</v>
      </c>
      <c r="DKF23">
        <v>0</v>
      </c>
      <c r="DKG23">
        <v>0</v>
      </c>
      <c r="DKH23">
        <v>0</v>
      </c>
      <c r="DKI23">
        <v>0.2</v>
      </c>
      <c r="DKJ23">
        <v>0.2</v>
      </c>
      <c r="DKK23">
        <v>0.2</v>
      </c>
      <c r="DKL23">
        <v>0</v>
      </c>
      <c r="DKM23">
        <v>0</v>
      </c>
      <c r="DKN23">
        <v>0.2</v>
      </c>
      <c r="DKO23">
        <v>0</v>
      </c>
      <c r="DKP23">
        <v>0.2</v>
      </c>
      <c r="DKQ23">
        <v>0.2</v>
      </c>
      <c r="DKR23">
        <v>0</v>
      </c>
      <c r="DKS23">
        <v>0.2</v>
      </c>
      <c r="DKT23">
        <v>0.2</v>
      </c>
      <c r="DKU23">
        <v>0</v>
      </c>
      <c r="DKV23">
        <v>0.2</v>
      </c>
      <c r="DKW23">
        <v>0.2</v>
      </c>
      <c r="DKX23">
        <v>0.2</v>
      </c>
      <c r="DKY23">
        <v>0.2</v>
      </c>
      <c r="DKZ23">
        <v>0</v>
      </c>
      <c r="DLA23">
        <v>0</v>
      </c>
      <c r="DLB23">
        <v>0</v>
      </c>
      <c r="DLC23">
        <v>0</v>
      </c>
      <c r="DLD23">
        <v>0.2</v>
      </c>
      <c r="DLE23">
        <v>0.2</v>
      </c>
      <c r="DLF23">
        <v>0</v>
      </c>
      <c r="DLG23">
        <v>0.2</v>
      </c>
      <c r="DLH23">
        <v>0</v>
      </c>
      <c r="DLI23">
        <v>0.2</v>
      </c>
      <c r="DLJ23">
        <v>0</v>
      </c>
      <c r="DLK23">
        <v>0</v>
      </c>
      <c r="DLL23">
        <v>0</v>
      </c>
      <c r="DLM23">
        <v>0.2</v>
      </c>
      <c r="DLN23">
        <v>0.2</v>
      </c>
      <c r="DLO23">
        <v>0</v>
      </c>
      <c r="DLP23">
        <v>0</v>
      </c>
      <c r="DLQ23">
        <v>0</v>
      </c>
      <c r="DLR23">
        <v>0</v>
      </c>
      <c r="DLS23">
        <v>0.2</v>
      </c>
      <c r="DLT23">
        <v>0</v>
      </c>
      <c r="DLU23">
        <v>0.2</v>
      </c>
      <c r="DLV23">
        <v>0</v>
      </c>
      <c r="DLW23">
        <v>0</v>
      </c>
      <c r="DLX23">
        <v>0</v>
      </c>
      <c r="DLY23">
        <v>0.2</v>
      </c>
      <c r="DLZ23">
        <v>0.2</v>
      </c>
      <c r="DMA23">
        <v>0</v>
      </c>
      <c r="DMB23">
        <v>0.2</v>
      </c>
      <c r="DMC23">
        <v>0.2</v>
      </c>
      <c r="DMD23">
        <v>0.2</v>
      </c>
      <c r="DME23">
        <v>0.2</v>
      </c>
      <c r="DMF23">
        <v>0</v>
      </c>
      <c r="DMG23">
        <v>0.2</v>
      </c>
      <c r="DMH23">
        <v>0</v>
      </c>
      <c r="DMI23">
        <v>0</v>
      </c>
      <c r="DMJ23">
        <v>0</v>
      </c>
      <c r="DMK23">
        <v>0</v>
      </c>
      <c r="DML23">
        <v>0</v>
      </c>
      <c r="DMM23">
        <v>0.2</v>
      </c>
      <c r="DMN23">
        <v>0.2</v>
      </c>
      <c r="DMO23">
        <v>0</v>
      </c>
      <c r="DMP23">
        <v>0</v>
      </c>
      <c r="DMQ23">
        <v>0.2</v>
      </c>
      <c r="DMR23">
        <v>0.2</v>
      </c>
      <c r="DMS23">
        <v>0.2</v>
      </c>
      <c r="DMT23">
        <v>0</v>
      </c>
      <c r="DMU23">
        <v>0</v>
      </c>
      <c r="DMV23">
        <v>0.2</v>
      </c>
      <c r="DMW23">
        <v>0.2</v>
      </c>
      <c r="DMX23">
        <v>0.2</v>
      </c>
      <c r="DMY23">
        <v>0</v>
      </c>
      <c r="DMZ23">
        <v>0.2</v>
      </c>
      <c r="DNA23">
        <v>0.2</v>
      </c>
      <c r="DNB23">
        <v>0</v>
      </c>
      <c r="DNC23">
        <v>0.2</v>
      </c>
      <c r="DND23">
        <v>0.2</v>
      </c>
      <c r="DNE23">
        <v>0</v>
      </c>
      <c r="DNF23">
        <v>0</v>
      </c>
      <c r="DNG23">
        <v>0</v>
      </c>
      <c r="DNH23">
        <v>0</v>
      </c>
      <c r="DNI23">
        <v>0.2</v>
      </c>
      <c r="DNJ23">
        <v>0.2</v>
      </c>
      <c r="DNK23">
        <v>0.2</v>
      </c>
      <c r="DNL23">
        <v>0.2</v>
      </c>
      <c r="DNM23">
        <v>0</v>
      </c>
      <c r="DNN23">
        <v>0</v>
      </c>
      <c r="DNO23">
        <v>0.2</v>
      </c>
      <c r="DNP23">
        <v>0.2</v>
      </c>
      <c r="DNQ23">
        <v>0</v>
      </c>
      <c r="DNR23">
        <v>0.2</v>
      </c>
      <c r="DNS23">
        <v>0.2</v>
      </c>
      <c r="DNT23">
        <v>0.2</v>
      </c>
      <c r="DNU23">
        <v>0</v>
      </c>
      <c r="DNV23">
        <v>0.2</v>
      </c>
      <c r="DNW23">
        <v>0.2</v>
      </c>
      <c r="DNX23">
        <v>0.2</v>
      </c>
      <c r="DNY23">
        <v>0</v>
      </c>
      <c r="DNZ23">
        <v>0.2</v>
      </c>
      <c r="DOA23">
        <v>0.2</v>
      </c>
      <c r="DOB23">
        <v>0.2</v>
      </c>
      <c r="DOC23">
        <v>0</v>
      </c>
      <c r="DOD23">
        <v>0</v>
      </c>
      <c r="DOE23">
        <v>0</v>
      </c>
      <c r="DOF23">
        <v>0</v>
      </c>
      <c r="DOG23">
        <v>0</v>
      </c>
      <c r="DOH23">
        <v>0.2</v>
      </c>
      <c r="DOI23">
        <v>0</v>
      </c>
      <c r="DOJ23">
        <v>0</v>
      </c>
      <c r="DOK23">
        <v>0</v>
      </c>
      <c r="DOL23">
        <v>0.2</v>
      </c>
      <c r="DOM23">
        <v>0</v>
      </c>
      <c r="DON23">
        <v>0</v>
      </c>
      <c r="DOO23">
        <v>0</v>
      </c>
      <c r="DOP23">
        <v>0</v>
      </c>
      <c r="DOQ23">
        <v>0.2</v>
      </c>
      <c r="DOR23">
        <v>0.2</v>
      </c>
      <c r="DOS23">
        <v>0</v>
      </c>
      <c r="DOT23">
        <v>0.2</v>
      </c>
      <c r="DOU23">
        <v>0</v>
      </c>
      <c r="DOV23">
        <v>0</v>
      </c>
      <c r="DOW23">
        <v>0.2</v>
      </c>
      <c r="DOX23">
        <v>0</v>
      </c>
      <c r="DOY23">
        <v>0</v>
      </c>
      <c r="DOZ23">
        <v>0.2</v>
      </c>
      <c r="DPA23">
        <v>0.2</v>
      </c>
      <c r="DPB23">
        <v>0</v>
      </c>
      <c r="DPC23">
        <v>0.2</v>
      </c>
      <c r="DPD23">
        <v>0</v>
      </c>
      <c r="DPE23">
        <v>0</v>
      </c>
      <c r="DPF23">
        <v>0.2</v>
      </c>
      <c r="DPG23">
        <v>0.2</v>
      </c>
      <c r="DPH23">
        <v>0.2</v>
      </c>
      <c r="DPI23">
        <v>0.2</v>
      </c>
      <c r="DPJ23">
        <v>0</v>
      </c>
      <c r="DPK23">
        <v>0.2</v>
      </c>
      <c r="DPL23">
        <v>0.2</v>
      </c>
      <c r="DPM23">
        <v>0.2</v>
      </c>
      <c r="DPN23">
        <v>0</v>
      </c>
      <c r="DPO23">
        <v>0.2</v>
      </c>
      <c r="DPP23">
        <v>0</v>
      </c>
      <c r="DPQ23">
        <v>0.2</v>
      </c>
      <c r="DPR23">
        <v>0.2</v>
      </c>
      <c r="DPS23">
        <v>0</v>
      </c>
      <c r="DPT23">
        <v>0.2</v>
      </c>
      <c r="DPU23">
        <v>0.2</v>
      </c>
      <c r="DPV23">
        <v>0</v>
      </c>
      <c r="DPW23">
        <v>0</v>
      </c>
      <c r="DPX23">
        <v>0</v>
      </c>
      <c r="DPY23">
        <v>0.2</v>
      </c>
      <c r="DPZ23">
        <v>0</v>
      </c>
      <c r="DQA23">
        <v>0.2</v>
      </c>
      <c r="DQB23">
        <v>0</v>
      </c>
      <c r="DQC23">
        <v>0</v>
      </c>
      <c r="DQD23">
        <v>0</v>
      </c>
      <c r="DQE23">
        <v>0</v>
      </c>
      <c r="DQF23">
        <v>0</v>
      </c>
      <c r="DQG23">
        <v>0.2</v>
      </c>
      <c r="DQH23">
        <v>0</v>
      </c>
      <c r="DQI23">
        <v>0.2</v>
      </c>
      <c r="DQJ23">
        <v>0.2</v>
      </c>
      <c r="DQK23">
        <v>0</v>
      </c>
      <c r="DQL23">
        <v>0.2</v>
      </c>
      <c r="DQM23">
        <v>0.2</v>
      </c>
      <c r="DQN23">
        <v>0.2</v>
      </c>
      <c r="DQO23">
        <v>0.2</v>
      </c>
      <c r="DQP23">
        <v>0.2</v>
      </c>
      <c r="DQQ23">
        <v>0</v>
      </c>
      <c r="DQR23">
        <v>0.2</v>
      </c>
      <c r="DQS23">
        <v>0.2</v>
      </c>
      <c r="DQT23">
        <v>0.2</v>
      </c>
      <c r="DQU23">
        <v>0.2</v>
      </c>
      <c r="DQV23">
        <v>0.2</v>
      </c>
      <c r="DQW23">
        <v>0.2</v>
      </c>
      <c r="DQX23">
        <v>0.2</v>
      </c>
      <c r="DQY23">
        <v>0.2</v>
      </c>
      <c r="DQZ23">
        <v>0</v>
      </c>
      <c r="DRA23">
        <v>0.2</v>
      </c>
      <c r="DRB23">
        <v>0.2</v>
      </c>
      <c r="DRC23">
        <v>0</v>
      </c>
      <c r="DRD23">
        <v>0.2</v>
      </c>
      <c r="DRE23">
        <v>0.2</v>
      </c>
      <c r="DRF23">
        <v>0.2</v>
      </c>
      <c r="DRG23">
        <v>0</v>
      </c>
      <c r="DRH23">
        <v>0</v>
      </c>
      <c r="DRI23">
        <v>0.2</v>
      </c>
      <c r="DRJ23">
        <v>0.2</v>
      </c>
      <c r="DRK23">
        <v>0.2</v>
      </c>
      <c r="DRL23">
        <v>0.2</v>
      </c>
      <c r="DRM23">
        <v>0.2</v>
      </c>
      <c r="DRN23">
        <v>0.2</v>
      </c>
      <c r="DRO23">
        <v>0.2</v>
      </c>
      <c r="DRP23">
        <v>0</v>
      </c>
      <c r="DRQ23">
        <v>0</v>
      </c>
      <c r="DRR23">
        <v>0.2</v>
      </c>
      <c r="DRS23">
        <v>0</v>
      </c>
      <c r="DRT23">
        <v>0</v>
      </c>
      <c r="DRU23">
        <v>0</v>
      </c>
      <c r="DRV23">
        <v>0</v>
      </c>
      <c r="DRW23">
        <v>0.2</v>
      </c>
      <c r="DRX23">
        <v>0</v>
      </c>
      <c r="DRY23">
        <v>0</v>
      </c>
      <c r="DRZ23">
        <v>0.2</v>
      </c>
      <c r="DSA23">
        <v>0</v>
      </c>
      <c r="DSB23">
        <v>0.2</v>
      </c>
      <c r="DSC23">
        <v>0</v>
      </c>
      <c r="DSD23">
        <v>0.2</v>
      </c>
      <c r="DSE23">
        <v>0.2</v>
      </c>
      <c r="DSF23">
        <v>0</v>
      </c>
      <c r="DSG23">
        <v>0</v>
      </c>
      <c r="DSH23">
        <v>0.2</v>
      </c>
      <c r="DSI23">
        <v>0</v>
      </c>
      <c r="DSJ23">
        <v>0</v>
      </c>
      <c r="DSK23">
        <v>0</v>
      </c>
      <c r="DSL23">
        <v>0.2</v>
      </c>
      <c r="DSM23">
        <v>0.2</v>
      </c>
      <c r="DSN23">
        <v>0.2</v>
      </c>
      <c r="DSO23">
        <v>0.2</v>
      </c>
      <c r="DSP23">
        <v>0</v>
      </c>
      <c r="DSQ23">
        <v>0.2</v>
      </c>
      <c r="DSR23">
        <v>0</v>
      </c>
      <c r="DSS23">
        <v>0</v>
      </c>
      <c r="DST23">
        <v>0.2</v>
      </c>
      <c r="DSU23">
        <v>0.2</v>
      </c>
      <c r="DSV23">
        <v>0</v>
      </c>
      <c r="DSW23">
        <v>0</v>
      </c>
      <c r="DSX23">
        <v>0</v>
      </c>
      <c r="DSY23">
        <v>0.2</v>
      </c>
      <c r="DSZ23">
        <v>0.2</v>
      </c>
      <c r="DTA23">
        <v>0.2</v>
      </c>
      <c r="DTB23">
        <v>0</v>
      </c>
      <c r="DTC23">
        <v>0.2</v>
      </c>
      <c r="DTD23">
        <v>0</v>
      </c>
      <c r="DTE23">
        <v>0.2</v>
      </c>
      <c r="DTF23">
        <v>0</v>
      </c>
      <c r="DTG23">
        <v>0</v>
      </c>
      <c r="DTH23">
        <v>0</v>
      </c>
      <c r="DTI23">
        <v>0.2</v>
      </c>
      <c r="DTJ23">
        <v>0</v>
      </c>
      <c r="DTK23">
        <v>0.2</v>
      </c>
      <c r="DTL23">
        <v>0.2</v>
      </c>
      <c r="DTM23">
        <v>0.2</v>
      </c>
      <c r="DTN23">
        <v>0.2</v>
      </c>
      <c r="DTO23">
        <v>0.2</v>
      </c>
      <c r="DTP23">
        <v>0.2</v>
      </c>
      <c r="DTQ23">
        <v>0.2</v>
      </c>
      <c r="DTR23">
        <v>0</v>
      </c>
      <c r="DTS23">
        <v>0</v>
      </c>
      <c r="DTT23">
        <v>0</v>
      </c>
      <c r="DTU23">
        <v>0</v>
      </c>
      <c r="DTV23">
        <v>0</v>
      </c>
      <c r="DTW23">
        <v>0</v>
      </c>
      <c r="DTX23">
        <v>0.2</v>
      </c>
      <c r="DTY23">
        <v>0</v>
      </c>
      <c r="DTZ23">
        <v>0.2</v>
      </c>
      <c r="DUA23">
        <v>0</v>
      </c>
      <c r="DUB23">
        <v>0.2</v>
      </c>
      <c r="DUC23">
        <v>0</v>
      </c>
      <c r="DUD23">
        <v>0.2</v>
      </c>
      <c r="DUE23">
        <v>0.2</v>
      </c>
      <c r="DUF23">
        <v>0</v>
      </c>
      <c r="DUG23">
        <v>0</v>
      </c>
      <c r="DUH23">
        <v>0</v>
      </c>
      <c r="DUI23">
        <v>0</v>
      </c>
      <c r="DUJ23">
        <v>0.2</v>
      </c>
      <c r="DUK23">
        <v>0.2</v>
      </c>
      <c r="DUL23">
        <v>0</v>
      </c>
      <c r="DUM23">
        <v>0.2</v>
      </c>
      <c r="DUN23">
        <v>0.2</v>
      </c>
      <c r="DUO23">
        <v>0.2</v>
      </c>
      <c r="DUP23">
        <v>0.2</v>
      </c>
      <c r="DUQ23">
        <v>0</v>
      </c>
      <c r="DUR23">
        <v>0.2</v>
      </c>
      <c r="DUS23">
        <v>0.2</v>
      </c>
      <c r="DUT23">
        <v>0</v>
      </c>
      <c r="DUU23">
        <v>0</v>
      </c>
      <c r="DUV23">
        <v>0</v>
      </c>
      <c r="DUW23">
        <v>0.2</v>
      </c>
      <c r="DUX23">
        <v>0</v>
      </c>
      <c r="DUY23">
        <v>0</v>
      </c>
      <c r="DUZ23">
        <v>0.2</v>
      </c>
      <c r="DVA23">
        <v>0</v>
      </c>
      <c r="DVB23">
        <v>0.2</v>
      </c>
      <c r="DVC23">
        <v>0</v>
      </c>
      <c r="DVD23">
        <v>0.2</v>
      </c>
      <c r="DVE23">
        <v>0.2</v>
      </c>
      <c r="DVF23">
        <v>0</v>
      </c>
      <c r="DVG23">
        <v>0</v>
      </c>
      <c r="DVH23">
        <v>0</v>
      </c>
      <c r="DVI23">
        <v>0.2</v>
      </c>
      <c r="DVJ23">
        <v>0.2</v>
      </c>
      <c r="DVK23">
        <v>0</v>
      </c>
      <c r="DVL23">
        <v>0.2</v>
      </c>
      <c r="DVM23">
        <v>0</v>
      </c>
      <c r="DVN23">
        <v>0.2</v>
      </c>
      <c r="DVO23">
        <v>0</v>
      </c>
      <c r="DVP23">
        <v>0.2</v>
      </c>
      <c r="DVQ23">
        <v>0</v>
      </c>
      <c r="DVR23">
        <v>0</v>
      </c>
      <c r="DVS23">
        <v>0</v>
      </c>
      <c r="DVT23">
        <v>0</v>
      </c>
      <c r="DVU23">
        <v>0.2</v>
      </c>
      <c r="DVV23">
        <v>0</v>
      </c>
      <c r="DVW23">
        <v>0</v>
      </c>
      <c r="DVX23">
        <v>0.2</v>
      </c>
      <c r="DVY23">
        <v>0.2</v>
      </c>
      <c r="DVZ23">
        <v>0</v>
      </c>
      <c r="DWA23">
        <v>0.2</v>
      </c>
      <c r="DWB23">
        <v>0.2</v>
      </c>
      <c r="DWC23">
        <v>0</v>
      </c>
      <c r="DWD23">
        <v>0.2</v>
      </c>
      <c r="DWE23">
        <v>0.2</v>
      </c>
      <c r="DWF23">
        <v>0</v>
      </c>
      <c r="DWG23">
        <v>0.2</v>
      </c>
      <c r="DWH23">
        <v>0</v>
      </c>
      <c r="DWI23">
        <v>0.2</v>
      </c>
      <c r="DWJ23">
        <v>0.2</v>
      </c>
      <c r="DWK23">
        <v>0</v>
      </c>
      <c r="DWL23">
        <v>0.2</v>
      </c>
      <c r="DWM23">
        <v>0.2</v>
      </c>
      <c r="DWN23">
        <v>0</v>
      </c>
      <c r="DWO23">
        <v>0.2</v>
      </c>
      <c r="DWP23">
        <v>0.2</v>
      </c>
      <c r="DWQ23">
        <v>0</v>
      </c>
      <c r="DWR23">
        <v>0</v>
      </c>
      <c r="DWS23">
        <v>0.2</v>
      </c>
      <c r="DWT23">
        <v>0</v>
      </c>
      <c r="DWU23">
        <v>0.2</v>
      </c>
      <c r="DWV23">
        <v>0.2</v>
      </c>
      <c r="DWW23">
        <v>0</v>
      </c>
      <c r="DWX23">
        <v>0</v>
      </c>
      <c r="DWY23">
        <v>0.2</v>
      </c>
      <c r="DWZ23">
        <v>0.2</v>
      </c>
      <c r="DXA23">
        <v>0.2</v>
      </c>
      <c r="DXB23">
        <v>0</v>
      </c>
      <c r="DXC23">
        <v>0</v>
      </c>
      <c r="DXD23">
        <v>0.2</v>
      </c>
      <c r="DXE23">
        <v>0.2</v>
      </c>
      <c r="DXF23">
        <v>0.2</v>
      </c>
      <c r="DXG23">
        <v>0.2</v>
      </c>
      <c r="DXH23">
        <v>0.2</v>
      </c>
      <c r="DXI23">
        <v>0</v>
      </c>
      <c r="DXJ23">
        <v>0.2</v>
      </c>
      <c r="DXK23">
        <v>0</v>
      </c>
      <c r="DXL23">
        <v>0.2</v>
      </c>
      <c r="DXM23">
        <v>0.2</v>
      </c>
      <c r="DXN23">
        <v>0.2</v>
      </c>
      <c r="DXO23">
        <v>0.2</v>
      </c>
      <c r="DXP23">
        <v>0.2</v>
      </c>
      <c r="DXQ23">
        <v>0.2</v>
      </c>
      <c r="DXR23">
        <v>0.2</v>
      </c>
      <c r="DXS23">
        <v>0</v>
      </c>
      <c r="DXT23">
        <v>0.2</v>
      </c>
      <c r="DXU23">
        <v>0</v>
      </c>
      <c r="DXV23">
        <v>0</v>
      </c>
      <c r="DXW23">
        <v>0.2</v>
      </c>
      <c r="DXX23">
        <v>0.2</v>
      </c>
      <c r="DXY23">
        <v>0.2</v>
      </c>
      <c r="DXZ23">
        <v>0.2</v>
      </c>
      <c r="DYA23">
        <v>0</v>
      </c>
      <c r="DYB23">
        <v>0</v>
      </c>
      <c r="DYC23">
        <v>0.2</v>
      </c>
      <c r="DYD23">
        <v>0.2</v>
      </c>
      <c r="DYE23">
        <v>0.2</v>
      </c>
      <c r="DYF23">
        <v>0.2</v>
      </c>
      <c r="DYG23">
        <v>0.2</v>
      </c>
      <c r="DYH23">
        <v>0.2</v>
      </c>
      <c r="DYI23">
        <v>0</v>
      </c>
      <c r="DYJ23">
        <v>0.2</v>
      </c>
      <c r="DYK23">
        <v>0</v>
      </c>
      <c r="DYL23">
        <v>0</v>
      </c>
      <c r="DYM23">
        <v>0.2</v>
      </c>
      <c r="DYN23">
        <v>0</v>
      </c>
      <c r="DYO23">
        <v>0</v>
      </c>
      <c r="DYP23">
        <v>0</v>
      </c>
      <c r="DYQ23">
        <v>0</v>
      </c>
      <c r="DYR23">
        <v>0</v>
      </c>
      <c r="DYS23">
        <v>0</v>
      </c>
      <c r="DYT23">
        <v>0</v>
      </c>
      <c r="DYU23">
        <v>0.2</v>
      </c>
      <c r="DYV23">
        <v>0</v>
      </c>
      <c r="DYW23">
        <v>0</v>
      </c>
      <c r="DYX23">
        <v>0</v>
      </c>
      <c r="DYY23">
        <v>0</v>
      </c>
      <c r="DYZ23">
        <v>0</v>
      </c>
      <c r="DZA23">
        <v>0.2</v>
      </c>
      <c r="DZB23">
        <v>0.2</v>
      </c>
      <c r="DZC23">
        <v>0</v>
      </c>
      <c r="DZD23">
        <v>0.2</v>
      </c>
      <c r="DZE23">
        <v>0</v>
      </c>
      <c r="DZF23">
        <v>0</v>
      </c>
      <c r="DZG23">
        <v>0.2</v>
      </c>
      <c r="DZH23">
        <v>0.2</v>
      </c>
      <c r="DZI23">
        <v>0</v>
      </c>
      <c r="DZJ23">
        <v>0</v>
      </c>
      <c r="DZK23">
        <v>0</v>
      </c>
      <c r="DZL23">
        <v>0.2</v>
      </c>
      <c r="DZM23">
        <v>0.2</v>
      </c>
      <c r="DZN23">
        <v>0</v>
      </c>
      <c r="DZO23">
        <v>0.2</v>
      </c>
      <c r="DZP23">
        <v>0</v>
      </c>
      <c r="DZQ23">
        <v>0</v>
      </c>
      <c r="DZR23">
        <v>0</v>
      </c>
      <c r="DZS23">
        <v>0</v>
      </c>
      <c r="DZT23">
        <v>0</v>
      </c>
      <c r="DZU23">
        <v>0.2</v>
      </c>
      <c r="DZV23">
        <v>0.2</v>
      </c>
      <c r="DZW23">
        <v>0.2</v>
      </c>
      <c r="DZX23">
        <v>0</v>
      </c>
      <c r="DZY23">
        <v>0</v>
      </c>
      <c r="DZZ23">
        <v>0.2</v>
      </c>
      <c r="EAA23">
        <v>0.2</v>
      </c>
      <c r="EAB23">
        <v>0.2</v>
      </c>
      <c r="EAC23">
        <v>0</v>
      </c>
      <c r="EAD23">
        <v>0.2</v>
      </c>
      <c r="EAE23">
        <v>0</v>
      </c>
      <c r="EAF23">
        <v>0.2</v>
      </c>
      <c r="EAG23">
        <v>0.2</v>
      </c>
      <c r="EAH23">
        <v>0.2</v>
      </c>
      <c r="EAI23">
        <v>0</v>
      </c>
      <c r="EAJ23">
        <v>0.2</v>
      </c>
      <c r="EAK23">
        <v>0.2</v>
      </c>
      <c r="EAL23">
        <v>0</v>
      </c>
      <c r="EAM23">
        <v>0.2</v>
      </c>
      <c r="EAN23">
        <v>0</v>
      </c>
      <c r="EAO23">
        <v>0.2</v>
      </c>
      <c r="EAP23">
        <v>0.2</v>
      </c>
      <c r="EAQ23">
        <v>0.2</v>
      </c>
      <c r="EAR23">
        <v>0</v>
      </c>
      <c r="EAS23">
        <v>0.2</v>
      </c>
      <c r="EAT23">
        <v>0</v>
      </c>
      <c r="EAU23">
        <v>0</v>
      </c>
      <c r="EAV23">
        <v>0.2</v>
      </c>
      <c r="EAW23">
        <v>0</v>
      </c>
      <c r="EAX23">
        <v>0.2</v>
      </c>
      <c r="EAY23">
        <v>0</v>
      </c>
      <c r="EAZ23">
        <v>0.2</v>
      </c>
      <c r="EBA23">
        <v>0.2</v>
      </c>
      <c r="EBB23">
        <v>0.2</v>
      </c>
      <c r="EBC23">
        <v>0.2</v>
      </c>
      <c r="EBD23">
        <v>0.2</v>
      </c>
      <c r="EBE23">
        <v>0.2</v>
      </c>
      <c r="EBF23">
        <v>0</v>
      </c>
      <c r="EBG23">
        <v>0.2</v>
      </c>
      <c r="EBH23">
        <v>0.2</v>
      </c>
      <c r="EBI23">
        <v>0.2</v>
      </c>
      <c r="EBJ23">
        <v>0</v>
      </c>
      <c r="EBK23">
        <v>0</v>
      </c>
      <c r="EBL23">
        <v>0.2</v>
      </c>
      <c r="EBM23">
        <v>0.2</v>
      </c>
      <c r="EBN23">
        <v>0</v>
      </c>
      <c r="EBO23">
        <v>0.2</v>
      </c>
      <c r="EBP23">
        <v>0</v>
      </c>
      <c r="EBQ23">
        <v>0</v>
      </c>
      <c r="EBR23">
        <v>0</v>
      </c>
      <c r="EBS23">
        <v>0</v>
      </c>
      <c r="EBT23">
        <v>0</v>
      </c>
      <c r="EBU23">
        <v>0</v>
      </c>
      <c r="EBV23">
        <v>0.2</v>
      </c>
      <c r="EBW23">
        <v>0.2</v>
      </c>
      <c r="EBX23">
        <v>0.2</v>
      </c>
      <c r="EBY23">
        <v>0.2</v>
      </c>
      <c r="EBZ23">
        <v>0.2</v>
      </c>
      <c r="ECA23">
        <v>0.2</v>
      </c>
      <c r="ECB23">
        <v>0</v>
      </c>
      <c r="ECC23">
        <v>0</v>
      </c>
      <c r="ECD23">
        <v>0</v>
      </c>
      <c r="ECE23">
        <v>0.2</v>
      </c>
      <c r="ECF23">
        <v>0.2</v>
      </c>
      <c r="ECG23">
        <v>0.2</v>
      </c>
      <c r="ECH23">
        <v>0.2</v>
      </c>
      <c r="ECI23">
        <v>0.2</v>
      </c>
      <c r="ECJ23">
        <v>0.2</v>
      </c>
      <c r="ECK23">
        <v>0</v>
      </c>
      <c r="ECL23">
        <v>0.2</v>
      </c>
      <c r="ECM23">
        <v>0</v>
      </c>
      <c r="ECN23">
        <v>0.2</v>
      </c>
      <c r="ECO23">
        <v>0</v>
      </c>
      <c r="ECP23">
        <v>0.2</v>
      </c>
      <c r="ECQ23">
        <v>0.2</v>
      </c>
      <c r="ECR23">
        <v>0</v>
      </c>
      <c r="ECS23">
        <v>0.2</v>
      </c>
      <c r="ECT23">
        <v>0</v>
      </c>
      <c r="ECU23">
        <v>0</v>
      </c>
      <c r="ECV23">
        <v>0.2</v>
      </c>
      <c r="ECW23">
        <v>0.2</v>
      </c>
      <c r="ECX23">
        <v>0.2</v>
      </c>
      <c r="ECY23">
        <v>0</v>
      </c>
      <c r="ECZ23">
        <v>0.2</v>
      </c>
      <c r="EDA23">
        <v>0.2</v>
      </c>
      <c r="EDB23">
        <v>0</v>
      </c>
      <c r="EDC23">
        <v>0</v>
      </c>
      <c r="EDD23">
        <v>0.2</v>
      </c>
      <c r="EDE23">
        <v>0.2</v>
      </c>
      <c r="EDF23">
        <v>0.2</v>
      </c>
      <c r="EDG23">
        <v>0.2</v>
      </c>
      <c r="EDH23">
        <v>0</v>
      </c>
      <c r="EDI23">
        <v>0.2</v>
      </c>
      <c r="EDJ23">
        <v>0</v>
      </c>
      <c r="EDK23">
        <v>0</v>
      </c>
      <c r="EDL23">
        <v>0.2</v>
      </c>
      <c r="EDM23">
        <v>0</v>
      </c>
      <c r="EDN23">
        <v>0.2</v>
      </c>
      <c r="EDO23">
        <v>0</v>
      </c>
      <c r="EDP23">
        <v>0</v>
      </c>
      <c r="EDQ23">
        <v>0</v>
      </c>
      <c r="EDR23">
        <v>0.2</v>
      </c>
      <c r="EDS23">
        <v>0</v>
      </c>
      <c r="EDT23">
        <v>0</v>
      </c>
      <c r="EDU23">
        <v>0</v>
      </c>
      <c r="EDV23">
        <v>0.2</v>
      </c>
      <c r="EDW23">
        <v>0.2</v>
      </c>
      <c r="EDX23">
        <v>0</v>
      </c>
      <c r="EDY23">
        <v>0.2</v>
      </c>
      <c r="EDZ23">
        <v>0</v>
      </c>
      <c r="EEA23">
        <v>0</v>
      </c>
      <c r="EEB23">
        <v>0</v>
      </c>
      <c r="EEC23">
        <v>0</v>
      </c>
      <c r="EED23">
        <v>0.2</v>
      </c>
      <c r="EEE23">
        <v>0.2</v>
      </c>
      <c r="EEF23">
        <v>0.2</v>
      </c>
      <c r="EEG23">
        <v>0.2</v>
      </c>
      <c r="EEH23">
        <v>0</v>
      </c>
      <c r="EEI23">
        <v>0.2</v>
      </c>
      <c r="EEJ23">
        <v>0.2</v>
      </c>
      <c r="EEK23">
        <v>0</v>
      </c>
      <c r="EEL23">
        <v>0.2</v>
      </c>
      <c r="EEM23">
        <v>0</v>
      </c>
      <c r="EEN23">
        <v>0</v>
      </c>
      <c r="EEO23">
        <v>0</v>
      </c>
      <c r="EEP23">
        <v>0</v>
      </c>
      <c r="EEQ23">
        <v>0.2</v>
      </c>
      <c r="EER23">
        <v>0.2</v>
      </c>
      <c r="EES23">
        <v>0</v>
      </c>
      <c r="EET23">
        <v>0</v>
      </c>
      <c r="EEU23">
        <v>0</v>
      </c>
      <c r="EEV23">
        <v>0.2</v>
      </c>
      <c r="EEW23">
        <v>0.2</v>
      </c>
      <c r="EEX23">
        <v>0.2</v>
      </c>
      <c r="EEY23">
        <v>0.2</v>
      </c>
      <c r="EEZ23">
        <v>0</v>
      </c>
      <c r="EFA23">
        <v>0</v>
      </c>
      <c r="EFB23">
        <v>0</v>
      </c>
      <c r="EFC23">
        <v>0</v>
      </c>
      <c r="EFD23">
        <v>0</v>
      </c>
      <c r="EFE23">
        <v>0</v>
      </c>
      <c r="EFF23">
        <v>0</v>
      </c>
      <c r="EFG23">
        <v>0</v>
      </c>
      <c r="EFH23">
        <v>0.2</v>
      </c>
      <c r="EFI23">
        <v>0</v>
      </c>
      <c r="EFJ23">
        <v>0.2</v>
      </c>
      <c r="EFK23">
        <v>0</v>
      </c>
      <c r="EFL23">
        <v>0</v>
      </c>
      <c r="EFM23">
        <v>0.2</v>
      </c>
      <c r="EFN23">
        <v>0</v>
      </c>
      <c r="EFO23">
        <v>0.2</v>
      </c>
      <c r="EFP23">
        <v>0</v>
      </c>
      <c r="EFQ23">
        <v>0</v>
      </c>
      <c r="EFR23">
        <v>0.2</v>
      </c>
      <c r="EFS23">
        <v>0</v>
      </c>
      <c r="EFT23">
        <v>0</v>
      </c>
      <c r="EFU23">
        <v>0</v>
      </c>
      <c r="EFV23">
        <v>0.2</v>
      </c>
      <c r="EFW23">
        <v>0</v>
      </c>
      <c r="EFX23">
        <v>0.2</v>
      </c>
      <c r="EFY23">
        <v>0</v>
      </c>
      <c r="EFZ23">
        <v>0</v>
      </c>
      <c r="EGA23">
        <v>0</v>
      </c>
      <c r="EGB23">
        <v>0.2</v>
      </c>
      <c r="EGC23">
        <v>0.2</v>
      </c>
      <c r="EGD23">
        <v>0</v>
      </c>
      <c r="EGE23">
        <v>0.2</v>
      </c>
      <c r="EGF23">
        <v>0</v>
      </c>
      <c r="EGG23">
        <v>0</v>
      </c>
      <c r="EGH23">
        <v>0</v>
      </c>
      <c r="EGI23">
        <v>0</v>
      </c>
      <c r="EGJ23">
        <v>0.2</v>
      </c>
      <c r="EGK23">
        <v>0.2</v>
      </c>
      <c r="EGL23">
        <v>0.2</v>
      </c>
      <c r="EGM23">
        <v>0</v>
      </c>
      <c r="EGN23">
        <v>0</v>
      </c>
      <c r="EGO23">
        <v>0</v>
      </c>
      <c r="EGP23">
        <v>0.2</v>
      </c>
      <c r="EGQ23">
        <v>0.2</v>
      </c>
      <c r="EGR23">
        <v>0</v>
      </c>
      <c r="EGS23">
        <v>0</v>
      </c>
      <c r="EGT23">
        <v>0.2</v>
      </c>
      <c r="EGU23">
        <v>0</v>
      </c>
      <c r="EGV23">
        <v>0.2</v>
      </c>
      <c r="EGW23">
        <v>0.2</v>
      </c>
      <c r="EGX23">
        <v>0.2</v>
      </c>
      <c r="EGY23">
        <v>0</v>
      </c>
      <c r="EGZ23">
        <v>0</v>
      </c>
      <c r="EHA23">
        <v>0</v>
      </c>
      <c r="EHB23">
        <v>0</v>
      </c>
      <c r="EHC23">
        <v>0</v>
      </c>
      <c r="EHD23">
        <v>0</v>
      </c>
      <c r="EHE23">
        <v>0.2</v>
      </c>
      <c r="EHF23">
        <v>0.2</v>
      </c>
      <c r="EHG23">
        <v>0.2</v>
      </c>
      <c r="EHH23">
        <v>0</v>
      </c>
      <c r="EHI23">
        <v>0</v>
      </c>
      <c r="EHJ23">
        <v>0.2</v>
      </c>
      <c r="EHK23">
        <v>0.2</v>
      </c>
      <c r="EHL23">
        <v>0</v>
      </c>
      <c r="EHM23">
        <v>0.2</v>
      </c>
      <c r="EHN23">
        <v>0</v>
      </c>
      <c r="EHO23">
        <v>0.2</v>
      </c>
      <c r="EHP23">
        <v>0</v>
      </c>
      <c r="EHQ23">
        <v>0</v>
      </c>
      <c r="EHR23">
        <v>0</v>
      </c>
      <c r="EHS23">
        <v>0</v>
      </c>
      <c r="EHT23">
        <v>0</v>
      </c>
      <c r="EHU23">
        <v>0.2</v>
      </c>
      <c r="EHV23">
        <v>0</v>
      </c>
      <c r="EHW23">
        <v>0.2</v>
      </c>
      <c r="EHX23">
        <v>0</v>
      </c>
      <c r="EHY23">
        <v>0</v>
      </c>
      <c r="EHZ23">
        <v>0</v>
      </c>
      <c r="EIA23">
        <v>0.2</v>
      </c>
      <c r="EIB23">
        <v>0.2</v>
      </c>
      <c r="EIC23">
        <v>0</v>
      </c>
      <c r="EID23">
        <v>0</v>
      </c>
      <c r="EIE23">
        <v>0</v>
      </c>
      <c r="EIF23">
        <v>0</v>
      </c>
      <c r="EIG23">
        <v>0</v>
      </c>
      <c r="EIH23">
        <v>0</v>
      </c>
      <c r="EII23">
        <v>0</v>
      </c>
      <c r="EIJ23">
        <v>0</v>
      </c>
      <c r="EIK23">
        <v>0</v>
      </c>
      <c r="EIL23">
        <v>0</v>
      </c>
      <c r="EIM23">
        <v>0</v>
      </c>
      <c r="EIN23">
        <v>0</v>
      </c>
      <c r="EIO23">
        <v>0</v>
      </c>
      <c r="EIP23">
        <v>0.2</v>
      </c>
      <c r="EIQ23">
        <v>0</v>
      </c>
      <c r="EIR23">
        <v>0</v>
      </c>
      <c r="EIS23">
        <v>0.2</v>
      </c>
      <c r="EIT23">
        <v>0</v>
      </c>
      <c r="EIU23">
        <v>0.2</v>
      </c>
      <c r="EIV23">
        <v>0</v>
      </c>
      <c r="EIW23">
        <v>0</v>
      </c>
      <c r="EIX23">
        <v>0.2</v>
      </c>
      <c r="EIY23">
        <v>0.2</v>
      </c>
      <c r="EIZ23">
        <v>0.2</v>
      </c>
      <c r="EJA23">
        <v>0.2</v>
      </c>
      <c r="EJB23">
        <v>0.2</v>
      </c>
      <c r="EJC23">
        <v>0.2</v>
      </c>
      <c r="EJD23">
        <v>0.2</v>
      </c>
      <c r="EJE23">
        <v>0</v>
      </c>
      <c r="EJF23">
        <v>0.2</v>
      </c>
      <c r="EJG23">
        <v>0.2</v>
      </c>
      <c r="EJH23">
        <v>0.2</v>
      </c>
      <c r="EJI23">
        <v>0</v>
      </c>
      <c r="EJJ23">
        <v>0.2</v>
      </c>
      <c r="EJK23">
        <v>0.2</v>
      </c>
      <c r="EJL23">
        <v>0.2</v>
      </c>
      <c r="EJM23">
        <v>0.2</v>
      </c>
      <c r="EJN23">
        <v>0.2</v>
      </c>
      <c r="EJO23">
        <v>0.2</v>
      </c>
      <c r="EJP23">
        <v>0.2</v>
      </c>
      <c r="EJQ23">
        <v>0</v>
      </c>
      <c r="EJR23">
        <v>0</v>
      </c>
      <c r="EJS23">
        <v>0.2</v>
      </c>
      <c r="EJT23">
        <v>0</v>
      </c>
      <c r="EJU23">
        <v>0</v>
      </c>
      <c r="EJV23">
        <v>0.2</v>
      </c>
      <c r="EJW23">
        <v>0.2</v>
      </c>
      <c r="EJX23">
        <v>0</v>
      </c>
      <c r="EJY23">
        <v>0</v>
      </c>
      <c r="EJZ23">
        <v>0.2</v>
      </c>
      <c r="EKA23">
        <v>0.2</v>
      </c>
      <c r="EKB23">
        <v>0.2</v>
      </c>
      <c r="EKC23">
        <v>0.2</v>
      </c>
      <c r="EKD23">
        <v>0.2</v>
      </c>
      <c r="EKE23">
        <v>0.2</v>
      </c>
      <c r="EKF23">
        <v>0.2</v>
      </c>
      <c r="EKG23">
        <v>0.2</v>
      </c>
      <c r="EKH23">
        <v>0.2</v>
      </c>
      <c r="EKI23">
        <v>0</v>
      </c>
      <c r="EKJ23">
        <v>0</v>
      </c>
      <c r="EKK23">
        <v>0.2</v>
      </c>
      <c r="EKL23">
        <v>0</v>
      </c>
      <c r="EKM23">
        <v>0</v>
      </c>
      <c r="EKN23">
        <v>0</v>
      </c>
      <c r="EKO23">
        <v>0.2</v>
      </c>
      <c r="EKP23">
        <v>0.2</v>
      </c>
      <c r="EKQ23">
        <v>0</v>
      </c>
      <c r="EKR23">
        <v>0</v>
      </c>
      <c r="EKS23">
        <v>0</v>
      </c>
      <c r="EKT23">
        <v>0.2</v>
      </c>
      <c r="EKU23">
        <v>0</v>
      </c>
      <c r="EKV23">
        <v>0</v>
      </c>
      <c r="EKW23">
        <v>0</v>
      </c>
      <c r="EKX23">
        <v>0.2</v>
      </c>
      <c r="EKY23">
        <v>0.2</v>
      </c>
      <c r="EKZ23">
        <v>0.2</v>
      </c>
      <c r="ELA23">
        <v>0</v>
      </c>
      <c r="ELB23">
        <v>0</v>
      </c>
      <c r="ELC23">
        <v>0</v>
      </c>
      <c r="ELD23">
        <v>0</v>
      </c>
      <c r="ELE23">
        <v>0</v>
      </c>
      <c r="ELF23">
        <v>0</v>
      </c>
      <c r="ELG23">
        <v>0</v>
      </c>
      <c r="ELH23">
        <v>0</v>
      </c>
      <c r="ELI23">
        <v>0</v>
      </c>
      <c r="ELJ23">
        <v>0.2</v>
      </c>
      <c r="ELK23">
        <v>0.2</v>
      </c>
      <c r="ELL23">
        <v>0</v>
      </c>
      <c r="ELM23">
        <v>0</v>
      </c>
      <c r="ELN23">
        <v>0.2</v>
      </c>
      <c r="ELO23">
        <v>0</v>
      </c>
      <c r="ELP23">
        <v>0.2</v>
      </c>
      <c r="ELQ23">
        <v>0.2</v>
      </c>
      <c r="ELR23">
        <v>0.2</v>
      </c>
      <c r="ELS23">
        <v>0</v>
      </c>
      <c r="ELT23">
        <v>0</v>
      </c>
      <c r="ELU23">
        <v>0</v>
      </c>
      <c r="ELV23">
        <v>0</v>
      </c>
      <c r="ELW23">
        <v>0</v>
      </c>
      <c r="ELX23">
        <v>0</v>
      </c>
      <c r="ELY23">
        <v>0</v>
      </c>
      <c r="ELZ23">
        <v>0</v>
      </c>
      <c r="EMA23">
        <v>0</v>
      </c>
      <c r="EMB23">
        <v>0</v>
      </c>
      <c r="EMC23">
        <v>0</v>
      </c>
      <c r="EMD23">
        <v>0</v>
      </c>
      <c r="EME23">
        <v>0</v>
      </c>
      <c r="EMF23">
        <v>0.2</v>
      </c>
      <c r="EMG23">
        <v>0.2</v>
      </c>
      <c r="EMH23">
        <v>0</v>
      </c>
      <c r="EMI23">
        <v>0.2</v>
      </c>
      <c r="EMJ23">
        <v>0.2</v>
      </c>
      <c r="EMK23">
        <v>0.2</v>
      </c>
      <c r="EML23">
        <v>0.2</v>
      </c>
      <c r="EMM23">
        <v>0.2</v>
      </c>
      <c r="EMN23">
        <v>0</v>
      </c>
      <c r="EMO23">
        <v>0</v>
      </c>
      <c r="EMP23">
        <v>0</v>
      </c>
      <c r="EMQ23">
        <v>0.2</v>
      </c>
      <c r="EMR23">
        <v>0</v>
      </c>
      <c r="EMS23">
        <v>0</v>
      </c>
      <c r="EMT23">
        <v>0</v>
      </c>
      <c r="EMU23">
        <v>0.2</v>
      </c>
      <c r="EMV23">
        <v>0</v>
      </c>
      <c r="EMW23">
        <v>0</v>
      </c>
      <c r="EMX23">
        <v>0.2</v>
      </c>
      <c r="EMY23">
        <v>0.2</v>
      </c>
      <c r="EMZ23">
        <v>0.2</v>
      </c>
      <c r="ENA23">
        <v>0.2</v>
      </c>
      <c r="ENB23">
        <v>0.2</v>
      </c>
      <c r="ENC23">
        <v>0</v>
      </c>
      <c r="END23">
        <v>0</v>
      </c>
      <c r="ENE23">
        <v>0.2</v>
      </c>
      <c r="ENF23">
        <v>0</v>
      </c>
      <c r="ENG23">
        <v>0</v>
      </c>
      <c r="ENH23">
        <v>0</v>
      </c>
      <c r="ENI23">
        <v>0</v>
      </c>
      <c r="ENJ23">
        <v>0</v>
      </c>
      <c r="ENK23">
        <v>0</v>
      </c>
      <c r="ENL23">
        <v>0.2</v>
      </c>
      <c r="ENM23">
        <v>0</v>
      </c>
      <c r="ENN23">
        <v>0</v>
      </c>
      <c r="ENO23">
        <v>0.2</v>
      </c>
      <c r="ENP23">
        <v>0.2</v>
      </c>
      <c r="ENQ23">
        <v>0</v>
      </c>
      <c r="ENR23">
        <v>0</v>
      </c>
      <c r="ENS23">
        <v>0.2</v>
      </c>
      <c r="ENT23">
        <v>0</v>
      </c>
      <c r="ENU23">
        <v>0.2</v>
      </c>
      <c r="ENV23">
        <v>0</v>
      </c>
      <c r="ENW23">
        <v>0</v>
      </c>
      <c r="ENX23">
        <v>0.2</v>
      </c>
      <c r="ENY23">
        <v>0</v>
      </c>
      <c r="ENZ23">
        <v>0.2</v>
      </c>
      <c r="EOA23">
        <v>0</v>
      </c>
      <c r="EOB23">
        <v>0</v>
      </c>
      <c r="EOC23">
        <v>0.2</v>
      </c>
      <c r="EOD23">
        <v>0.2</v>
      </c>
      <c r="EOE23">
        <v>0.2</v>
      </c>
      <c r="EOF23">
        <v>0</v>
      </c>
      <c r="EOG23">
        <v>0</v>
      </c>
      <c r="EOH23">
        <v>0.2</v>
      </c>
      <c r="EOI23">
        <v>0</v>
      </c>
      <c r="EOJ23">
        <v>0</v>
      </c>
      <c r="EOK23">
        <v>0</v>
      </c>
      <c r="EOL23">
        <v>0</v>
      </c>
      <c r="EOM23">
        <v>0.2</v>
      </c>
      <c r="EON23">
        <v>0</v>
      </c>
      <c r="EOO23">
        <v>0.2</v>
      </c>
      <c r="EOP23">
        <v>0.2</v>
      </c>
      <c r="EOQ23">
        <v>0.2</v>
      </c>
      <c r="EOR23">
        <v>0.2</v>
      </c>
      <c r="EOS23">
        <v>0.2</v>
      </c>
      <c r="EOT23">
        <v>0</v>
      </c>
      <c r="EOU23">
        <v>0</v>
      </c>
      <c r="EOV23">
        <v>0.2</v>
      </c>
      <c r="EOW23">
        <v>0.2</v>
      </c>
      <c r="EOX23">
        <v>0.2</v>
      </c>
      <c r="EOY23">
        <v>0</v>
      </c>
      <c r="EOZ23">
        <v>0.2</v>
      </c>
      <c r="EPA23">
        <v>0.2</v>
      </c>
      <c r="EPB23">
        <v>0.2</v>
      </c>
      <c r="EPC23">
        <v>0</v>
      </c>
      <c r="EPD23">
        <v>0</v>
      </c>
      <c r="EPE23">
        <v>0</v>
      </c>
      <c r="EPF23">
        <v>0.2</v>
      </c>
      <c r="EPG23">
        <v>0.2</v>
      </c>
      <c r="EPH23">
        <v>0.2</v>
      </c>
      <c r="EPI23">
        <v>0.2</v>
      </c>
      <c r="EPJ23">
        <v>0.2</v>
      </c>
      <c r="EPK23">
        <v>0</v>
      </c>
      <c r="EPL23">
        <v>0.2</v>
      </c>
      <c r="EPM23">
        <v>0.2</v>
      </c>
      <c r="EPN23">
        <v>0.2</v>
      </c>
      <c r="EPO23">
        <v>0</v>
      </c>
      <c r="EPP23">
        <v>0.2</v>
      </c>
      <c r="EPQ23">
        <v>0</v>
      </c>
      <c r="EPR23">
        <v>0.2</v>
      </c>
      <c r="EPS23">
        <v>0</v>
      </c>
      <c r="EPT23">
        <v>0</v>
      </c>
      <c r="EPU23">
        <v>0.2</v>
      </c>
      <c r="EPV23">
        <v>0.2</v>
      </c>
      <c r="EPW23">
        <v>0</v>
      </c>
      <c r="EPX23">
        <v>0</v>
      </c>
      <c r="EPY23">
        <v>0.2</v>
      </c>
      <c r="EPZ23">
        <v>0</v>
      </c>
      <c r="EQA23">
        <v>0.2</v>
      </c>
      <c r="EQB23">
        <v>0.2</v>
      </c>
      <c r="EQC23">
        <v>0.2</v>
      </c>
      <c r="EQD23">
        <v>0</v>
      </c>
      <c r="EQE23">
        <v>0.2</v>
      </c>
      <c r="EQF23">
        <v>0.2</v>
      </c>
      <c r="EQG23">
        <v>0</v>
      </c>
      <c r="EQH23">
        <v>0.2</v>
      </c>
      <c r="EQI23">
        <v>0</v>
      </c>
      <c r="EQJ23">
        <v>0</v>
      </c>
      <c r="EQK23">
        <v>0</v>
      </c>
      <c r="EQL23">
        <v>0.2</v>
      </c>
      <c r="EQM23">
        <v>0.2</v>
      </c>
      <c r="EQN23">
        <v>0.2</v>
      </c>
      <c r="EQO23">
        <v>0</v>
      </c>
      <c r="EQP23">
        <v>0.2</v>
      </c>
      <c r="EQQ23">
        <v>0</v>
      </c>
      <c r="EQR23">
        <v>0.2</v>
      </c>
      <c r="EQS23">
        <v>0.2</v>
      </c>
      <c r="EQT23">
        <v>0.2</v>
      </c>
      <c r="EQU23">
        <v>0</v>
      </c>
      <c r="EQV23">
        <v>0</v>
      </c>
      <c r="EQW23">
        <v>0</v>
      </c>
      <c r="EQX23">
        <v>0</v>
      </c>
      <c r="EQY23">
        <v>0.2</v>
      </c>
      <c r="EQZ23">
        <v>0</v>
      </c>
      <c r="ERA23">
        <v>0</v>
      </c>
      <c r="ERB23">
        <v>0.2</v>
      </c>
      <c r="ERC23">
        <v>0.2</v>
      </c>
      <c r="ERD23">
        <v>0</v>
      </c>
      <c r="ERE23">
        <v>0</v>
      </c>
      <c r="ERF23">
        <v>0</v>
      </c>
      <c r="ERG23">
        <v>0</v>
      </c>
      <c r="ERH23">
        <v>0.2</v>
      </c>
      <c r="ERI23">
        <v>0</v>
      </c>
      <c r="ERJ23">
        <v>0</v>
      </c>
      <c r="ERK23">
        <v>0.2</v>
      </c>
      <c r="ERL23">
        <v>0.2</v>
      </c>
      <c r="ERM23">
        <v>0</v>
      </c>
      <c r="ERN23">
        <v>0</v>
      </c>
      <c r="ERO23">
        <v>0.2</v>
      </c>
      <c r="ERP23">
        <v>0.2</v>
      </c>
      <c r="ERQ23">
        <v>0.2</v>
      </c>
      <c r="ERR23">
        <v>0.2</v>
      </c>
      <c r="ERS23">
        <v>0</v>
      </c>
      <c r="ERT23">
        <v>0.2</v>
      </c>
      <c r="ERU23">
        <v>0.2</v>
      </c>
      <c r="ERV23">
        <v>0.2</v>
      </c>
      <c r="ERW23">
        <v>0.2</v>
      </c>
      <c r="ERX23">
        <v>0.2</v>
      </c>
      <c r="ERY23">
        <v>0.2</v>
      </c>
      <c r="ERZ23">
        <v>0</v>
      </c>
      <c r="ESA23">
        <v>0.2</v>
      </c>
      <c r="ESB23">
        <v>0</v>
      </c>
      <c r="ESC23">
        <v>0</v>
      </c>
      <c r="ESD23">
        <v>0</v>
      </c>
      <c r="ESE23">
        <v>0.2</v>
      </c>
      <c r="ESF23">
        <v>0</v>
      </c>
      <c r="ESG23">
        <v>0</v>
      </c>
      <c r="ESH23">
        <v>0.2</v>
      </c>
      <c r="ESI23">
        <v>0.2</v>
      </c>
      <c r="ESJ23">
        <v>0.2</v>
      </c>
      <c r="ESK23">
        <v>0.2</v>
      </c>
      <c r="ESL23">
        <v>0.2</v>
      </c>
      <c r="ESM23">
        <v>0</v>
      </c>
      <c r="ESN23">
        <v>0.2</v>
      </c>
      <c r="ESO23">
        <v>0</v>
      </c>
      <c r="ESP23">
        <v>0</v>
      </c>
      <c r="ESQ23">
        <v>0</v>
      </c>
      <c r="ESR23">
        <v>0</v>
      </c>
      <c r="ESS23">
        <v>0</v>
      </c>
      <c r="EST23">
        <v>0</v>
      </c>
      <c r="ESU23">
        <v>0.2</v>
      </c>
      <c r="ESV23">
        <v>0</v>
      </c>
      <c r="ESW23">
        <v>0.2</v>
      </c>
      <c r="ESX23">
        <v>0</v>
      </c>
      <c r="ESY23">
        <v>0</v>
      </c>
      <c r="ESZ23">
        <v>0.2</v>
      </c>
      <c r="ETA23">
        <v>0.2</v>
      </c>
      <c r="ETB23">
        <v>0</v>
      </c>
      <c r="ETC23">
        <v>0.2</v>
      </c>
      <c r="ETD23">
        <v>0.2</v>
      </c>
      <c r="ETE23">
        <v>0.2</v>
      </c>
      <c r="ETF23">
        <v>0</v>
      </c>
      <c r="ETG23">
        <v>0.2</v>
      </c>
      <c r="ETH23">
        <v>0</v>
      </c>
      <c r="ETI23">
        <v>0</v>
      </c>
      <c r="ETJ23">
        <v>0</v>
      </c>
      <c r="ETK23">
        <v>0.2</v>
      </c>
      <c r="ETL23">
        <v>0.2</v>
      </c>
      <c r="ETM23">
        <v>0.2</v>
      </c>
      <c r="ETN23">
        <v>0</v>
      </c>
      <c r="ETO23">
        <v>0</v>
      </c>
      <c r="ETP23">
        <v>0</v>
      </c>
      <c r="ETQ23">
        <v>0</v>
      </c>
      <c r="ETR23">
        <v>0</v>
      </c>
      <c r="ETS23">
        <v>0</v>
      </c>
      <c r="ETT23">
        <v>0</v>
      </c>
      <c r="ETU23">
        <v>0.2</v>
      </c>
      <c r="ETV23">
        <v>0.2</v>
      </c>
      <c r="ETW23">
        <v>0</v>
      </c>
      <c r="ETX23">
        <v>0</v>
      </c>
      <c r="ETY23">
        <v>0</v>
      </c>
      <c r="ETZ23">
        <v>0.2</v>
      </c>
      <c r="EUA23">
        <v>0.2</v>
      </c>
      <c r="EUB23">
        <v>0</v>
      </c>
      <c r="EUC23">
        <v>0</v>
      </c>
      <c r="EUD23">
        <v>0.2</v>
      </c>
      <c r="EUE23">
        <v>0.2</v>
      </c>
      <c r="EUF23">
        <v>0</v>
      </c>
      <c r="EUG23">
        <v>0.2</v>
      </c>
      <c r="EUH23">
        <v>0.2</v>
      </c>
      <c r="EUI23">
        <v>0</v>
      </c>
      <c r="EUJ23">
        <v>0</v>
      </c>
      <c r="EUK23">
        <v>0.2</v>
      </c>
      <c r="EUL23">
        <v>0.2</v>
      </c>
      <c r="EUM23">
        <v>0.2</v>
      </c>
      <c r="EUN23">
        <v>0</v>
      </c>
      <c r="EUO23">
        <v>0.2</v>
      </c>
      <c r="EUP23">
        <v>0</v>
      </c>
      <c r="EUQ23">
        <v>0.2</v>
      </c>
      <c r="EUR23">
        <v>0.2</v>
      </c>
      <c r="EUS23">
        <v>0.2</v>
      </c>
      <c r="EUT23">
        <v>0</v>
      </c>
      <c r="EUU23">
        <v>0.2</v>
      </c>
      <c r="EUV23">
        <v>0.2</v>
      </c>
      <c r="EUW23">
        <v>0</v>
      </c>
      <c r="EUX23">
        <v>0</v>
      </c>
      <c r="EUY23">
        <v>0</v>
      </c>
      <c r="EUZ23">
        <v>0</v>
      </c>
      <c r="EVA23">
        <v>0</v>
      </c>
      <c r="EVB23">
        <v>0.2</v>
      </c>
      <c r="EVC23">
        <v>0</v>
      </c>
      <c r="EVD23">
        <v>0.2</v>
      </c>
      <c r="EVE23">
        <v>0.2</v>
      </c>
      <c r="EVF23">
        <v>0.2</v>
      </c>
      <c r="EVG23">
        <v>0</v>
      </c>
      <c r="EVH23">
        <v>0</v>
      </c>
      <c r="EVI23">
        <v>0.2</v>
      </c>
      <c r="EVJ23">
        <v>0.2</v>
      </c>
      <c r="EVK23">
        <v>0.2</v>
      </c>
      <c r="EVL23">
        <v>0</v>
      </c>
      <c r="EVM23">
        <v>0</v>
      </c>
      <c r="EVN23">
        <v>0</v>
      </c>
      <c r="EVO23">
        <v>0</v>
      </c>
      <c r="EVP23">
        <v>0</v>
      </c>
      <c r="EVQ23">
        <v>0</v>
      </c>
      <c r="EVR23">
        <v>0</v>
      </c>
      <c r="EVS23">
        <v>0.2</v>
      </c>
      <c r="EVT23">
        <v>0</v>
      </c>
      <c r="EVU23">
        <v>0.2</v>
      </c>
      <c r="EVV23">
        <v>0</v>
      </c>
      <c r="EVW23">
        <v>0.2</v>
      </c>
      <c r="EVX23">
        <v>0</v>
      </c>
      <c r="EVY23">
        <v>0</v>
      </c>
      <c r="EVZ23">
        <v>0.2</v>
      </c>
      <c r="EWA23">
        <v>0</v>
      </c>
      <c r="EWB23">
        <v>0.2</v>
      </c>
      <c r="EWC23">
        <v>0.2</v>
      </c>
      <c r="EWD23">
        <v>0.2</v>
      </c>
      <c r="EWE23">
        <v>0</v>
      </c>
      <c r="EWF23">
        <v>0</v>
      </c>
      <c r="EWG23">
        <v>0.2</v>
      </c>
      <c r="EWH23">
        <v>0.2</v>
      </c>
      <c r="EWI23">
        <v>0.2</v>
      </c>
      <c r="EWJ23">
        <v>0.2</v>
      </c>
      <c r="EWK23">
        <v>0.2</v>
      </c>
      <c r="EWL23">
        <v>0.2</v>
      </c>
      <c r="EWM23">
        <v>0</v>
      </c>
      <c r="EWN23">
        <v>0</v>
      </c>
      <c r="EWO23">
        <v>0</v>
      </c>
      <c r="EWP23">
        <v>0.2</v>
      </c>
      <c r="EWQ23">
        <v>0</v>
      </c>
      <c r="EWR23">
        <v>0</v>
      </c>
      <c r="EWS23">
        <v>0.2</v>
      </c>
      <c r="EWT23">
        <v>0</v>
      </c>
      <c r="EWU23">
        <v>0</v>
      </c>
      <c r="EWV23">
        <v>0</v>
      </c>
      <c r="EWW23">
        <v>0.2</v>
      </c>
      <c r="EWX23">
        <v>0.2</v>
      </c>
      <c r="EWY23">
        <v>0</v>
      </c>
      <c r="EWZ23">
        <v>0</v>
      </c>
      <c r="EXA23">
        <v>0.2</v>
      </c>
      <c r="EXB23">
        <v>0.2</v>
      </c>
      <c r="EXC23">
        <v>0.2</v>
      </c>
      <c r="EXD23">
        <v>0</v>
      </c>
      <c r="EXE23">
        <v>0</v>
      </c>
      <c r="EXF23">
        <v>0.2</v>
      </c>
      <c r="EXG23">
        <v>0</v>
      </c>
      <c r="EXH23">
        <v>0</v>
      </c>
      <c r="EXI23">
        <v>0.2</v>
      </c>
      <c r="EXJ23">
        <v>0</v>
      </c>
      <c r="EXK23">
        <v>0</v>
      </c>
      <c r="EXL23">
        <v>0.2</v>
      </c>
      <c r="EXM23">
        <v>0.2</v>
      </c>
      <c r="EXN23">
        <v>0</v>
      </c>
      <c r="EXO23">
        <v>0</v>
      </c>
      <c r="EXP23">
        <v>0.2</v>
      </c>
      <c r="EXQ23">
        <v>0.2</v>
      </c>
      <c r="EXR23">
        <v>0.2</v>
      </c>
      <c r="EXS23">
        <v>0</v>
      </c>
      <c r="EXT23">
        <v>0</v>
      </c>
      <c r="EXU23">
        <v>0.2</v>
      </c>
      <c r="EXV23">
        <v>0.2</v>
      </c>
      <c r="EXW23">
        <v>0</v>
      </c>
      <c r="EXX23">
        <v>0</v>
      </c>
      <c r="EXY23">
        <v>0</v>
      </c>
      <c r="EXZ23">
        <v>0</v>
      </c>
      <c r="EYA23">
        <v>0.2</v>
      </c>
      <c r="EYB23">
        <v>0.2</v>
      </c>
      <c r="EYC23">
        <v>0</v>
      </c>
      <c r="EYD23">
        <v>0</v>
      </c>
      <c r="EYE23">
        <v>0.2</v>
      </c>
      <c r="EYF23">
        <v>0</v>
      </c>
      <c r="EYG23">
        <v>0</v>
      </c>
      <c r="EYH23">
        <v>0.2</v>
      </c>
      <c r="EYI23">
        <v>0.2</v>
      </c>
      <c r="EYJ23">
        <v>0</v>
      </c>
      <c r="EYK23">
        <v>0.2</v>
      </c>
      <c r="EYL23">
        <v>0.2</v>
      </c>
      <c r="EYM23">
        <v>0</v>
      </c>
      <c r="EYN23">
        <v>0.2</v>
      </c>
      <c r="EYO23">
        <v>0.2</v>
      </c>
      <c r="EYP23">
        <v>0</v>
      </c>
      <c r="EYQ23">
        <v>0.2</v>
      </c>
      <c r="EYR23">
        <v>0.2</v>
      </c>
      <c r="EYS23">
        <v>0</v>
      </c>
      <c r="EYT23">
        <v>0</v>
      </c>
      <c r="EYU23">
        <v>0.2</v>
      </c>
      <c r="EYV23">
        <v>0.2</v>
      </c>
      <c r="EYW23">
        <v>0</v>
      </c>
      <c r="EYX23">
        <v>0</v>
      </c>
      <c r="EYY23">
        <v>0</v>
      </c>
      <c r="EYZ23">
        <v>0.2</v>
      </c>
      <c r="EZA23">
        <v>0</v>
      </c>
      <c r="EZB23">
        <v>0</v>
      </c>
      <c r="EZC23">
        <v>0.2</v>
      </c>
      <c r="EZD23">
        <v>0</v>
      </c>
      <c r="EZE23">
        <v>0</v>
      </c>
      <c r="EZF23">
        <v>0.2</v>
      </c>
      <c r="EZG23">
        <v>0.2</v>
      </c>
      <c r="EZH23">
        <v>0</v>
      </c>
      <c r="EZI23">
        <v>0</v>
      </c>
      <c r="EZJ23">
        <v>0</v>
      </c>
      <c r="EZK23">
        <v>0</v>
      </c>
      <c r="EZL23">
        <v>0.2</v>
      </c>
      <c r="EZM23">
        <v>0</v>
      </c>
      <c r="EZN23">
        <v>0.2</v>
      </c>
      <c r="EZO23">
        <v>0.2</v>
      </c>
      <c r="EZP23">
        <v>0</v>
      </c>
      <c r="EZQ23">
        <v>0</v>
      </c>
      <c r="EZR23">
        <v>0</v>
      </c>
      <c r="EZS23">
        <v>0</v>
      </c>
      <c r="EZT23">
        <v>0</v>
      </c>
      <c r="EZU23">
        <v>0.2</v>
      </c>
      <c r="EZV23">
        <v>0.2</v>
      </c>
      <c r="EZW23">
        <v>0</v>
      </c>
      <c r="EZX23">
        <v>0</v>
      </c>
      <c r="EZY23">
        <v>0.2</v>
      </c>
      <c r="EZZ23">
        <v>0</v>
      </c>
      <c r="FAA23">
        <v>0</v>
      </c>
      <c r="FAB23">
        <v>0.2</v>
      </c>
      <c r="FAC23">
        <v>0.2</v>
      </c>
      <c r="FAD23">
        <v>0.2</v>
      </c>
      <c r="FAE23">
        <v>0</v>
      </c>
      <c r="FAF23">
        <v>0.2</v>
      </c>
      <c r="FAG23">
        <v>0</v>
      </c>
      <c r="FAH23">
        <v>0</v>
      </c>
      <c r="FAI23">
        <v>0.2</v>
      </c>
      <c r="FAJ23">
        <v>0.2</v>
      </c>
      <c r="FAK23">
        <v>0.2</v>
      </c>
      <c r="FAL23">
        <v>0.2</v>
      </c>
      <c r="FAM23">
        <v>0.2</v>
      </c>
      <c r="FAN23">
        <v>0</v>
      </c>
      <c r="FAO23">
        <v>0</v>
      </c>
      <c r="FAP23">
        <v>0</v>
      </c>
      <c r="FAQ23">
        <v>0.2</v>
      </c>
      <c r="FAR23">
        <v>0</v>
      </c>
      <c r="FAS23">
        <v>0</v>
      </c>
      <c r="FAT23">
        <v>0.2</v>
      </c>
      <c r="FAU23">
        <v>0.2</v>
      </c>
      <c r="FAV23">
        <v>0.2</v>
      </c>
      <c r="FAW23">
        <v>0</v>
      </c>
      <c r="FAX23">
        <v>0.2</v>
      </c>
      <c r="FAY23">
        <v>0</v>
      </c>
      <c r="FAZ23">
        <v>0.2</v>
      </c>
      <c r="FBA23">
        <v>0</v>
      </c>
      <c r="FBB23">
        <v>0.2</v>
      </c>
      <c r="FBC23">
        <v>0.2</v>
      </c>
      <c r="FBD23">
        <v>0.2</v>
      </c>
      <c r="FBE23">
        <v>0</v>
      </c>
      <c r="FBF23">
        <v>0.2</v>
      </c>
      <c r="FBG23">
        <v>0</v>
      </c>
      <c r="FBH23">
        <v>0.2</v>
      </c>
      <c r="FBI23">
        <v>0</v>
      </c>
      <c r="FBJ23">
        <v>0.2</v>
      </c>
      <c r="FBK23">
        <v>0.2</v>
      </c>
      <c r="FBL23">
        <v>0.2</v>
      </c>
      <c r="FBM23">
        <v>0.2</v>
      </c>
      <c r="FBN23">
        <v>0.2</v>
      </c>
      <c r="FBO23">
        <v>0</v>
      </c>
      <c r="FBP23">
        <v>0.2</v>
      </c>
      <c r="FBQ23">
        <v>0</v>
      </c>
      <c r="FBR23">
        <v>0.2</v>
      </c>
      <c r="FBS23">
        <v>0</v>
      </c>
      <c r="FBT23">
        <v>0</v>
      </c>
      <c r="FBU23">
        <v>0</v>
      </c>
      <c r="FBV23">
        <v>0</v>
      </c>
      <c r="FBW23">
        <v>0</v>
      </c>
      <c r="FBX23">
        <v>0</v>
      </c>
      <c r="FBY23">
        <v>0.2</v>
      </c>
      <c r="FBZ23">
        <v>0</v>
      </c>
      <c r="FCA23">
        <v>0.2</v>
      </c>
      <c r="FCB23">
        <v>0</v>
      </c>
      <c r="FCC23">
        <v>0</v>
      </c>
      <c r="FCD23">
        <v>0.2</v>
      </c>
      <c r="FCE23">
        <v>0</v>
      </c>
      <c r="FCF23">
        <v>0.2</v>
      </c>
      <c r="FCG23">
        <v>0</v>
      </c>
      <c r="FCH23">
        <v>0</v>
      </c>
      <c r="FCI23">
        <v>0.2</v>
      </c>
      <c r="FCJ23">
        <v>0</v>
      </c>
      <c r="FCK23">
        <v>0</v>
      </c>
      <c r="FCL23">
        <v>0.2</v>
      </c>
      <c r="FCM23">
        <v>0.2</v>
      </c>
      <c r="FCN23">
        <v>0.2</v>
      </c>
      <c r="FCO23">
        <v>0</v>
      </c>
      <c r="FCP23">
        <v>0.2</v>
      </c>
      <c r="FCQ23">
        <v>0</v>
      </c>
      <c r="FCR23">
        <v>0</v>
      </c>
      <c r="FCS23">
        <v>0.2</v>
      </c>
      <c r="FCT23">
        <v>0</v>
      </c>
      <c r="FCU23">
        <v>0</v>
      </c>
      <c r="FCV23">
        <v>0.2</v>
      </c>
      <c r="FCW23">
        <v>0.2</v>
      </c>
      <c r="FCX23">
        <v>0</v>
      </c>
      <c r="FCY23">
        <v>0</v>
      </c>
      <c r="FCZ23">
        <v>0</v>
      </c>
      <c r="FDA23">
        <v>0</v>
      </c>
      <c r="FDB23">
        <v>0</v>
      </c>
      <c r="FDC23">
        <v>0</v>
      </c>
      <c r="FDD23">
        <v>0</v>
      </c>
      <c r="FDE23">
        <v>0.2</v>
      </c>
      <c r="FDF23">
        <v>0</v>
      </c>
      <c r="FDG23">
        <v>0</v>
      </c>
      <c r="FDH23">
        <v>0</v>
      </c>
      <c r="FDI23">
        <v>0</v>
      </c>
      <c r="FDJ23">
        <v>0</v>
      </c>
      <c r="FDK23">
        <v>0.2</v>
      </c>
      <c r="FDL23">
        <v>0.2</v>
      </c>
      <c r="FDM23">
        <v>0</v>
      </c>
      <c r="FDN23">
        <v>0</v>
      </c>
      <c r="FDO23">
        <v>0</v>
      </c>
      <c r="FDP23">
        <v>0</v>
      </c>
      <c r="FDQ23">
        <v>0</v>
      </c>
      <c r="FDR23">
        <v>0.2</v>
      </c>
      <c r="FDS23">
        <v>0.2</v>
      </c>
      <c r="FDT23">
        <v>0.2</v>
      </c>
      <c r="FDU23">
        <v>0.2</v>
      </c>
      <c r="FDV23">
        <v>0</v>
      </c>
      <c r="FDW23">
        <v>0.2</v>
      </c>
      <c r="FDX23">
        <v>0.2</v>
      </c>
      <c r="FDY23">
        <v>0.2</v>
      </c>
      <c r="FDZ23">
        <v>0.2</v>
      </c>
      <c r="FEA23">
        <v>0.2</v>
      </c>
      <c r="FEB23">
        <v>0.2</v>
      </c>
      <c r="FEC23">
        <v>0</v>
      </c>
      <c r="FED23">
        <v>0.2</v>
      </c>
      <c r="FEE23">
        <v>0.2</v>
      </c>
      <c r="FEF23">
        <v>0</v>
      </c>
      <c r="FEG23">
        <v>0.2</v>
      </c>
      <c r="FEH23">
        <v>0.2</v>
      </c>
      <c r="FEI23">
        <v>0</v>
      </c>
      <c r="FEJ23">
        <v>0.2</v>
      </c>
      <c r="FEK23">
        <v>0.2</v>
      </c>
      <c r="FEL23">
        <v>0</v>
      </c>
      <c r="FEM23">
        <v>0</v>
      </c>
      <c r="FEN23">
        <v>0</v>
      </c>
      <c r="FEO23">
        <v>0</v>
      </c>
      <c r="FEP23">
        <v>0</v>
      </c>
      <c r="FEQ23">
        <v>0.2</v>
      </c>
      <c r="FER23">
        <v>0.2</v>
      </c>
      <c r="FES23">
        <v>0.2</v>
      </c>
      <c r="FET23">
        <v>0.2</v>
      </c>
      <c r="FEU23">
        <v>0.2</v>
      </c>
      <c r="FEV23">
        <v>0.2</v>
      </c>
      <c r="FEW23">
        <v>0.2</v>
      </c>
      <c r="FEX23">
        <v>0.2</v>
      </c>
      <c r="FEY23">
        <v>0.2</v>
      </c>
      <c r="FEZ23">
        <v>0</v>
      </c>
      <c r="FFA23">
        <v>0.2</v>
      </c>
      <c r="FFB23">
        <v>0</v>
      </c>
      <c r="FFC23">
        <v>0.2</v>
      </c>
      <c r="FFD23">
        <v>0.2</v>
      </c>
      <c r="FFE23">
        <v>0</v>
      </c>
      <c r="FFF23">
        <v>0.2</v>
      </c>
      <c r="FFG23">
        <v>0.2</v>
      </c>
      <c r="FFH23">
        <v>0.2</v>
      </c>
      <c r="FFI23">
        <v>0.2</v>
      </c>
      <c r="FFJ23">
        <v>0.2</v>
      </c>
      <c r="FFK23">
        <v>0</v>
      </c>
      <c r="FFL23">
        <v>0</v>
      </c>
      <c r="FFM23">
        <v>0.2</v>
      </c>
      <c r="FFN23">
        <v>0</v>
      </c>
      <c r="FFO23">
        <v>0.2</v>
      </c>
      <c r="FFP23">
        <v>0.2</v>
      </c>
      <c r="FFQ23">
        <v>0</v>
      </c>
      <c r="FFR23">
        <v>0.2</v>
      </c>
      <c r="FFS23">
        <v>0.2</v>
      </c>
      <c r="FFT23">
        <v>0.2</v>
      </c>
      <c r="FFU23">
        <v>0.2</v>
      </c>
      <c r="FFV23">
        <v>0</v>
      </c>
      <c r="FFW23">
        <v>0</v>
      </c>
      <c r="FFX23">
        <v>0</v>
      </c>
      <c r="FFY23">
        <v>0.2</v>
      </c>
      <c r="FFZ23">
        <v>0.2</v>
      </c>
      <c r="FGA23">
        <v>0.2</v>
      </c>
      <c r="FGB23">
        <v>0.2</v>
      </c>
      <c r="FGC23">
        <v>0.2</v>
      </c>
      <c r="FGD23">
        <v>0</v>
      </c>
      <c r="FGE23">
        <v>0</v>
      </c>
      <c r="FGF23">
        <v>0.2</v>
      </c>
      <c r="FGG23">
        <v>0</v>
      </c>
      <c r="FGH23">
        <v>0</v>
      </c>
      <c r="FGI23">
        <v>0.2</v>
      </c>
      <c r="FGJ23">
        <v>0.2</v>
      </c>
      <c r="FGK23">
        <v>0.2</v>
      </c>
      <c r="FGL23">
        <v>0.2</v>
      </c>
      <c r="FGM23">
        <v>0.2</v>
      </c>
      <c r="FGN23">
        <v>0.2</v>
      </c>
      <c r="FGO23">
        <v>0.2</v>
      </c>
      <c r="FGP23">
        <v>0.2</v>
      </c>
      <c r="FGQ23">
        <v>0.2</v>
      </c>
      <c r="FGR23">
        <v>0</v>
      </c>
      <c r="FGS23">
        <v>0.2</v>
      </c>
      <c r="FGT23">
        <v>0</v>
      </c>
      <c r="FGU23">
        <v>0</v>
      </c>
      <c r="FGV23">
        <v>0</v>
      </c>
      <c r="FGW23">
        <v>0.2</v>
      </c>
      <c r="FGX23">
        <v>0.2</v>
      </c>
      <c r="FGY23">
        <v>0.2</v>
      </c>
      <c r="FGZ23">
        <v>0.2</v>
      </c>
      <c r="FHA23">
        <v>0.2</v>
      </c>
      <c r="FHB23">
        <v>0</v>
      </c>
      <c r="FHC23">
        <v>0</v>
      </c>
      <c r="FHD23">
        <v>0</v>
      </c>
      <c r="FHE23">
        <v>0</v>
      </c>
      <c r="FHF23">
        <v>0.2</v>
      </c>
      <c r="FHG23">
        <v>0.2</v>
      </c>
      <c r="FHH23">
        <v>0.2</v>
      </c>
      <c r="FHI23">
        <v>0</v>
      </c>
      <c r="FHJ23">
        <v>0</v>
      </c>
      <c r="FHK23">
        <v>0</v>
      </c>
      <c r="FHL23">
        <v>0</v>
      </c>
      <c r="FHM23">
        <v>0</v>
      </c>
      <c r="FHN23">
        <v>0.2</v>
      </c>
      <c r="FHO23">
        <v>0.2</v>
      </c>
      <c r="FHP23">
        <v>0</v>
      </c>
      <c r="FHQ23">
        <v>0</v>
      </c>
      <c r="FHR23">
        <v>0</v>
      </c>
      <c r="FHS23">
        <v>0.2</v>
      </c>
      <c r="FHT23">
        <v>0</v>
      </c>
      <c r="FHU23">
        <v>0.2</v>
      </c>
      <c r="FHV23">
        <v>0.2</v>
      </c>
      <c r="FHW23">
        <v>0</v>
      </c>
      <c r="FHX23">
        <v>0</v>
      </c>
      <c r="FHY23">
        <v>0</v>
      </c>
      <c r="FHZ23">
        <v>0.2</v>
      </c>
      <c r="FIA23">
        <v>0.2</v>
      </c>
      <c r="FIB23">
        <v>0.2</v>
      </c>
      <c r="FIC23">
        <v>0.2</v>
      </c>
      <c r="FID23">
        <v>0</v>
      </c>
      <c r="FIE23">
        <v>0.2</v>
      </c>
      <c r="FIF23">
        <v>0</v>
      </c>
      <c r="FIG23">
        <v>0</v>
      </c>
      <c r="FIH23">
        <v>0.2</v>
      </c>
      <c r="FII23">
        <v>0.2</v>
      </c>
      <c r="FIJ23">
        <v>0.2</v>
      </c>
      <c r="FIK23">
        <v>0</v>
      </c>
      <c r="FIL23">
        <v>0.2</v>
      </c>
      <c r="FIM23">
        <v>0.2</v>
      </c>
      <c r="FIN23">
        <v>0</v>
      </c>
      <c r="FIO23">
        <v>0.2</v>
      </c>
      <c r="FIP23">
        <v>0.2</v>
      </c>
      <c r="FIQ23">
        <v>0.2</v>
      </c>
      <c r="FIR23">
        <v>0</v>
      </c>
      <c r="FIS23">
        <v>0.2</v>
      </c>
      <c r="FIT23">
        <v>0</v>
      </c>
      <c r="FIU23">
        <v>0.2</v>
      </c>
      <c r="FIV23">
        <v>0</v>
      </c>
      <c r="FIW23">
        <v>0.2</v>
      </c>
      <c r="FIX23">
        <v>0</v>
      </c>
      <c r="FIY23">
        <v>0</v>
      </c>
      <c r="FIZ23">
        <v>0.2</v>
      </c>
      <c r="FJA23">
        <v>0.2</v>
      </c>
      <c r="FJB23">
        <v>0</v>
      </c>
      <c r="FJC23">
        <v>0.2</v>
      </c>
      <c r="FJD23">
        <v>0.2</v>
      </c>
      <c r="FJE23">
        <v>0</v>
      </c>
      <c r="FJF23">
        <v>0.2</v>
      </c>
      <c r="FJG23">
        <v>0</v>
      </c>
      <c r="FJH23">
        <v>0.2</v>
      </c>
      <c r="FJI23">
        <v>0.2</v>
      </c>
      <c r="FJJ23">
        <v>0.2</v>
      </c>
      <c r="FJK23">
        <v>0</v>
      </c>
      <c r="FJL23">
        <v>0.2</v>
      </c>
      <c r="FJM23">
        <v>0.2</v>
      </c>
      <c r="FJN23">
        <v>0</v>
      </c>
      <c r="FJO23">
        <v>0.2</v>
      </c>
      <c r="FJP23">
        <v>0.2</v>
      </c>
      <c r="FJQ23">
        <v>0</v>
      </c>
      <c r="FJR23">
        <v>0.2</v>
      </c>
      <c r="FJS23">
        <v>0</v>
      </c>
      <c r="FJT23">
        <v>0</v>
      </c>
      <c r="FJU23">
        <v>0.2</v>
      </c>
      <c r="FJV23">
        <v>0.2</v>
      </c>
      <c r="FJW23">
        <v>0</v>
      </c>
      <c r="FJX23">
        <v>0</v>
      </c>
      <c r="FJY23">
        <v>0.2</v>
      </c>
      <c r="FJZ23">
        <v>0.2</v>
      </c>
      <c r="FKA23">
        <v>0</v>
      </c>
      <c r="FKB23">
        <v>0</v>
      </c>
      <c r="FKC23">
        <v>0.2</v>
      </c>
      <c r="FKD23">
        <v>0</v>
      </c>
      <c r="FKE23">
        <v>0.2</v>
      </c>
      <c r="FKF23">
        <v>0.2</v>
      </c>
      <c r="FKG23">
        <v>0</v>
      </c>
      <c r="FKH23">
        <v>0</v>
      </c>
      <c r="FKI23">
        <v>0</v>
      </c>
      <c r="FKJ23">
        <v>0</v>
      </c>
      <c r="FKK23">
        <v>0.2</v>
      </c>
      <c r="FKL23">
        <v>0.2</v>
      </c>
      <c r="FKM23">
        <v>0.2</v>
      </c>
      <c r="FKN23">
        <v>0</v>
      </c>
      <c r="FKO23">
        <v>0.2</v>
      </c>
      <c r="FKP23">
        <v>0</v>
      </c>
      <c r="FKQ23">
        <v>0.2</v>
      </c>
      <c r="FKR23">
        <v>0.2</v>
      </c>
      <c r="FKS23">
        <v>0.2</v>
      </c>
      <c r="FKT23">
        <v>0</v>
      </c>
      <c r="FKU23">
        <v>0.2</v>
      </c>
      <c r="FKV23">
        <v>0.2</v>
      </c>
      <c r="FKW23">
        <v>0</v>
      </c>
      <c r="FKX23">
        <v>0.2</v>
      </c>
      <c r="FKY23">
        <v>0</v>
      </c>
      <c r="FKZ23">
        <v>0</v>
      </c>
      <c r="FLA23">
        <v>0</v>
      </c>
      <c r="FLB23">
        <v>0</v>
      </c>
      <c r="FLC23">
        <v>0</v>
      </c>
      <c r="FLD23">
        <v>0</v>
      </c>
      <c r="FLE23">
        <v>0.2</v>
      </c>
      <c r="FLF23">
        <v>0</v>
      </c>
      <c r="FLG23">
        <v>0.2</v>
      </c>
      <c r="FLH23">
        <v>0</v>
      </c>
      <c r="FLI23">
        <v>0</v>
      </c>
      <c r="FLJ23">
        <v>0</v>
      </c>
      <c r="FLK23">
        <v>0.2</v>
      </c>
      <c r="FLL23">
        <v>0</v>
      </c>
      <c r="FLM23">
        <v>0.2</v>
      </c>
      <c r="FLN23">
        <v>0.2</v>
      </c>
      <c r="FLO23">
        <v>0</v>
      </c>
      <c r="FLP23">
        <v>0</v>
      </c>
      <c r="FLQ23">
        <v>0.2</v>
      </c>
      <c r="FLR23">
        <v>0.2</v>
      </c>
      <c r="FLS23">
        <v>0</v>
      </c>
      <c r="FLT23">
        <v>0</v>
      </c>
      <c r="FLU23">
        <v>0.2</v>
      </c>
      <c r="FLV23">
        <v>0</v>
      </c>
      <c r="FLW23">
        <v>0.2</v>
      </c>
      <c r="FLX23">
        <v>0.2</v>
      </c>
      <c r="FLY23">
        <v>0.2</v>
      </c>
      <c r="FLZ23">
        <v>0</v>
      </c>
      <c r="FMA23">
        <v>0.2</v>
      </c>
      <c r="FMB23">
        <v>0</v>
      </c>
      <c r="FMC23">
        <v>0</v>
      </c>
      <c r="FMD23">
        <v>0</v>
      </c>
      <c r="FME23">
        <v>0.2</v>
      </c>
      <c r="FMF23">
        <v>0.2</v>
      </c>
      <c r="FMG23">
        <v>0</v>
      </c>
      <c r="FMH23">
        <v>0.2</v>
      </c>
      <c r="FMI23">
        <v>0</v>
      </c>
      <c r="FMJ23">
        <v>0</v>
      </c>
      <c r="FMK23">
        <v>0.2</v>
      </c>
      <c r="FML23">
        <v>0.2</v>
      </c>
      <c r="FMM23">
        <v>0</v>
      </c>
      <c r="FMN23">
        <v>0.2</v>
      </c>
      <c r="FMO23">
        <v>0</v>
      </c>
      <c r="FMP23">
        <v>0</v>
      </c>
      <c r="FMQ23">
        <v>0</v>
      </c>
      <c r="FMR23">
        <v>0.2</v>
      </c>
      <c r="FMS23">
        <v>0</v>
      </c>
      <c r="FMT23">
        <v>0.2</v>
      </c>
      <c r="FMU23">
        <v>0</v>
      </c>
      <c r="FMV23">
        <v>0</v>
      </c>
      <c r="FMW23">
        <v>0.2</v>
      </c>
      <c r="FMX23">
        <v>0.2</v>
      </c>
      <c r="FMY23">
        <v>0.2</v>
      </c>
      <c r="FMZ23">
        <v>0.2</v>
      </c>
      <c r="FNA23">
        <v>0.2</v>
      </c>
      <c r="FNB23">
        <v>0.2</v>
      </c>
      <c r="FNC23">
        <v>0</v>
      </c>
      <c r="FND23">
        <v>0.2</v>
      </c>
      <c r="FNE23">
        <v>0.2</v>
      </c>
      <c r="FNF23">
        <v>0.2</v>
      </c>
      <c r="FNG23">
        <v>0</v>
      </c>
      <c r="FNH23">
        <v>0.2</v>
      </c>
      <c r="FNI23">
        <v>0</v>
      </c>
      <c r="FNJ23">
        <v>0</v>
      </c>
      <c r="FNK23">
        <v>0</v>
      </c>
      <c r="FNL23">
        <v>0</v>
      </c>
      <c r="FNM23">
        <v>0.2</v>
      </c>
      <c r="FNN23">
        <v>0.2</v>
      </c>
      <c r="FNO23">
        <v>0.2</v>
      </c>
      <c r="FNP23">
        <v>0.2</v>
      </c>
      <c r="FNQ23">
        <v>0</v>
      </c>
      <c r="FNR23">
        <v>0.2</v>
      </c>
      <c r="FNS23">
        <v>0</v>
      </c>
      <c r="FNT23">
        <v>0.2</v>
      </c>
      <c r="FNU23">
        <v>0.2</v>
      </c>
      <c r="FNV23">
        <v>0</v>
      </c>
      <c r="FNW23">
        <v>0</v>
      </c>
      <c r="FNX23">
        <v>0.2</v>
      </c>
      <c r="FNY23">
        <v>0</v>
      </c>
      <c r="FNZ23">
        <v>0</v>
      </c>
      <c r="FOA23">
        <v>0</v>
      </c>
      <c r="FOB23">
        <v>0</v>
      </c>
      <c r="FOC23">
        <v>0.2</v>
      </c>
      <c r="FOD23">
        <v>0.2</v>
      </c>
      <c r="FOE23">
        <v>0</v>
      </c>
      <c r="FOF23">
        <v>0.2</v>
      </c>
      <c r="FOG23">
        <v>0</v>
      </c>
      <c r="FOH23">
        <v>0.2</v>
      </c>
      <c r="FOI23">
        <v>0.2</v>
      </c>
      <c r="FOJ23">
        <v>0.2</v>
      </c>
      <c r="FOK23">
        <v>0.2</v>
      </c>
      <c r="FOL23">
        <v>0</v>
      </c>
      <c r="FOM23">
        <v>0</v>
      </c>
      <c r="FON23">
        <v>0</v>
      </c>
      <c r="FOO23">
        <v>0</v>
      </c>
      <c r="FOP23">
        <v>0.2</v>
      </c>
      <c r="FOQ23">
        <v>0</v>
      </c>
      <c r="FOR23">
        <v>0.2</v>
      </c>
      <c r="FOS23">
        <v>0.2</v>
      </c>
      <c r="FOT23">
        <v>0.2</v>
      </c>
      <c r="FOU23">
        <v>0</v>
      </c>
      <c r="FOV23">
        <v>0</v>
      </c>
      <c r="FOW23">
        <v>0.2</v>
      </c>
      <c r="FOX23">
        <v>0.2</v>
      </c>
      <c r="FOY23">
        <v>0</v>
      </c>
      <c r="FOZ23">
        <v>0</v>
      </c>
      <c r="FPA23">
        <v>0.2</v>
      </c>
      <c r="FPB23">
        <v>0</v>
      </c>
      <c r="FPC23">
        <v>0.2</v>
      </c>
      <c r="FPD23">
        <v>0</v>
      </c>
      <c r="FPE23">
        <v>0.2</v>
      </c>
      <c r="FPF23">
        <v>0.2</v>
      </c>
      <c r="FPG23">
        <v>0.2</v>
      </c>
      <c r="FPH23">
        <v>0.2</v>
      </c>
      <c r="FPI23">
        <v>0</v>
      </c>
      <c r="FPJ23">
        <v>0</v>
      </c>
      <c r="FPK23">
        <v>0.2</v>
      </c>
      <c r="FPL23">
        <v>0</v>
      </c>
      <c r="FPM23">
        <v>0</v>
      </c>
      <c r="FPN23">
        <v>0.2</v>
      </c>
      <c r="FPO23">
        <v>0.2</v>
      </c>
      <c r="FPP23">
        <v>0</v>
      </c>
      <c r="FPQ23">
        <v>0.2</v>
      </c>
      <c r="FPR23">
        <v>0.2</v>
      </c>
      <c r="FPS23">
        <v>0.2</v>
      </c>
      <c r="FPT23">
        <v>0</v>
      </c>
      <c r="FPU23">
        <v>0</v>
      </c>
      <c r="FPV23">
        <v>0.2</v>
      </c>
      <c r="FPW23">
        <v>0</v>
      </c>
      <c r="FPX23">
        <v>0</v>
      </c>
      <c r="FPY23">
        <v>0.2</v>
      </c>
      <c r="FPZ23">
        <v>0</v>
      </c>
      <c r="FQA23">
        <v>0</v>
      </c>
      <c r="FQB23">
        <v>0</v>
      </c>
      <c r="FQC23">
        <v>0.2</v>
      </c>
      <c r="FQD23">
        <v>0.2</v>
      </c>
      <c r="FQE23">
        <v>0.2</v>
      </c>
      <c r="FQF23">
        <v>0.2</v>
      </c>
      <c r="FQG23">
        <v>0.2</v>
      </c>
      <c r="FQH23">
        <v>0.2</v>
      </c>
      <c r="FQI23">
        <v>0</v>
      </c>
      <c r="FQJ23">
        <v>0</v>
      </c>
      <c r="FQK23">
        <v>0.2</v>
      </c>
      <c r="FQL23">
        <v>0.2</v>
      </c>
      <c r="FQM23">
        <v>0.2</v>
      </c>
      <c r="FQN23">
        <v>0.2</v>
      </c>
      <c r="FQO23">
        <v>0</v>
      </c>
      <c r="FQP23">
        <v>0.2</v>
      </c>
      <c r="FQQ23">
        <v>0</v>
      </c>
      <c r="FQR23">
        <v>0</v>
      </c>
      <c r="FQS23">
        <v>0</v>
      </c>
      <c r="FQT23">
        <v>0.2</v>
      </c>
      <c r="FQU23">
        <v>0</v>
      </c>
      <c r="FQV23">
        <v>0</v>
      </c>
      <c r="FQW23">
        <v>0</v>
      </c>
      <c r="FQX23">
        <v>0</v>
      </c>
      <c r="FQY23">
        <v>0.2</v>
      </c>
      <c r="FQZ23">
        <v>0</v>
      </c>
      <c r="FRA23">
        <v>0.2</v>
      </c>
      <c r="FRB23">
        <v>0.2</v>
      </c>
      <c r="FRC23">
        <v>0</v>
      </c>
      <c r="FRD23">
        <v>0</v>
      </c>
      <c r="FRE23">
        <v>0.2</v>
      </c>
      <c r="FRF23">
        <v>0</v>
      </c>
      <c r="FRG23">
        <v>0</v>
      </c>
      <c r="FRH23">
        <v>0</v>
      </c>
      <c r="FRI23">
        <v>0</v>
      </c>
      <c r="FRJ23">
        <v>0.2</v>
      </c>
      <c r="FRK23">
        <v>0</v>
      </c>
      <c r="FRL23">
        <v>0.2</v>
      </c>
      <c r="FRM23">
        <v>0</v>
      </c>
      <c r="FRN23">
        <v>0.2</v>
      </c>
      <c r="FRO23">
        <v>0</v>
      </c>
      <c r="FRP23">
        <v>0</v>
      </c>
      <c r="FRQ23">
        <v>0</v>
      </c>
      <c r="FRR23">
        <v>0.2</v>
      </c>
      <c r="FRS23">
        <v>0.2</v>
      </c>
      <c r="FRT23">
        <v>0.2</v>
      </c>
      <c r="FRU23">
        <v>0</v>
      </c>
      <c r="FRV23">
        <v>0</v>
      </c>
      <c r="FRW23">
        <v>0.2</v>
      </c>
      <c r="FRX23">
        <v>0.2</v>
      </c>
      <c r="FRY23">
        <v>0</v>
      </c>
      <c r="FRZ23">
        <v>0</v>
      </c>
      <c r="FSA23">
        <v>0.2</v>
      </c>
      <c r="FSB23">
        <v>0.2</v>
      </c>
      <c r="FSC23">
        <v>0</v>
      </c>
      <c r="FSD23">
        <v>0.2</v>
      </c>
      <c r="FSE23">
        <v>0.2</v>
      </c>
      <c r="FSF23">
        <v>0.2</v>
      </c>
      <c r="FSG23">
        <v>0.2</v>
      </c>
      <c r="FSH23">
        <v>0.2</v>
      </c>
      <c r="FSI23">
        <v>0</v>
      </c>
      <c r="FSJ23">
        <v>0</v>
      </c>
      <c r="FSK23">
        <v>0</v>
      </c>
      <c r="FSL23">
        <v>0.2</v>
      </c>
      <c r="FSM23">
        <v>0</v>
      </c>
      <c r="FSN23">
        <v>0.2</v>
      </c>
      <c r="FSO23">
        <v>0</v>
      </c>
      <c r="FSP23">
        <v>0</v>
      </c>
      <c r="FSQ23">
        <v>0.2</v>
      </c>
      <c r="FSR23">
        <v>0</v>
      </c>
      <c r="FSS23">
        <v>0</v>
      </c>
      <c r="FST23">
        <v>0.2</v>
      </c>
      <c r="FSU23">
        <v>0</v>
      </c>
      <c r="FSV23">
        <v>0</v>
      </c>
      <c r="FSW23">
        <v>0</v>
      </c>
      <c r="FSX23">
        <v>0.2</v>
      </c>
      <c r="FSY23">
        <v>0</v>
      </c>
      <c r="FSZ23">
        <v>0</v>
      </c>
      <c r="FTA23">
        <v>0.2</v>
      </c>
      <c r="FTB23">
        <v>0</v>
      </c>
      <c r="FTC23">
        <v>0.2</v>
      </c>
      <c r="FTD23">
        <v>0</v>
      </c>
      <c r="FTE23">
        <v>0</v>
      </c>
      <c r="FTF23">
        <v>0.2</v>
      </c>
      <c r="FTG23">
        <v>0</v>
      </c>
      <c r="FTH23">
        <v>0</v>
      </c>
      <c r="FTI23">
        <v>0.2</v>
      </c>
      <c r="FTJ23">
        <v>0.2</v>
      </c>
      <c r="FTK23">
        <v>0.2</v>
      </c>
      <c r="FTL23">
        <v>0.2</v>
      </c>
      <c r="FTM23">
        <v>0</v>
      </c>
      <c r="FTN23">
        <v>0</v>
      </c>
      <c r="FTO23">
        <v>0</v>
      </c>
      <c r="FTP23">
        <v>0.2</v>
      </c>
      <c r="FTQ23">
        <v>0</v>
      </c>
      <c r="FTR23">
        <v>0</v>
      </c>
      <c r="FTS23">
        <v>0</v>
      </c>
      <c r="FTT23">
        <v>0.2</v>
      </c>
      <c r="FTU23">
        <v>0.2</v>
      </c>
      <c r="FTV23">
        <v>0.2</v>
      </c>
      <c r="FTW23">
        <v>0</v>
      </c>
      <c r="FTX23">
        <v>0.2</v>
      </c>
      <c r="FTY23">
        <v>0</v>
      </c>
      <c r="FTZ23">
        <v>0</v>
      </c>
      <c r="FUA23">
        <v>0</v>
      </c>
      <c r="FUB23">
        <v>0</v>
      </c>
      <c r="FUC23">
        <v>0</v>
      </c>
      <c r="FUD23">
        <v>0.2</v>
      </c>
      <c r="FUE23">
        <v>0</v>
      </c>
      <c r="FUF23">
        <v>0.2</v>
      </c>
      <c r="FUG23">
        <v>0.2</v>
      </c>
      <c r="FUH23">
        <v>0.2</v>
      </c>
      <c r="FUI23">
        <v>0</v>
      </c>
      <c r="FUJ23">
        <v>0.2</v>
      </c>
      <c r="FUK23">
        <v>0</v>
      </c>
      <c r="FUL23">
        <v>0.2</v>
      </c>
      <c r="FUM23">
        <v>0.2</v>
      </c>
      <c r="FUN23">
        <v>0</v>
      </c>
      <c r="FUO23">
        <v>0.2</v>
      </c>
      <c r="FUP23">
        <v>0.2</v>
      </c>
      <c r="FUQ23">
        <v>0</v>
      </c>
      <c r="FUR23">
        <v>0</v>
      </c>
      <c r="FUS23">
        <v>0.2</v>
      </c>
      <c r="FUT23">
        <v>0</v>
      </c>
      <c r="FUU23">
        <v>0</v>
      </c>
      <c r="FUV23">
        <v>0.2</v>
      </c>
      <c r="FUW23">
        <v>0</v>
      </c>
      <c r="FUX23">
        <v>0.2</v>
      </c>
      <c r="FUY23">
        <v>0</v>
      </c>
      <c r="FUZ23">
        <v>0</v>
      </c>
      <c r="FVA23">
        <v>0.2</v>
      </c>
      <c r="FVB23">
        <v>0</v>
      </c>
      <c r="FVC23">
        <v>0</v>
      </c>
      <c r="FVD23">
        <v>0</v>
      </c>
      <c r="FVE23">
        <v>0</v>
      </c>
      <c r="FVF23">
        <v>0</v>
      </c>
      <c r="FVG23">
        <v>0.2</v>
      </c>
      <c r="FVH23">
        <v>0.2</v>
      </c>
      <c r="FVI23">
        <v>0</v>
      </c>
      <c r="FVJ23">
        <v>0</v>
      </c>
      <c r="FVK23">
        <v>0.2</v>
      </c>
      <c r="FVL23">
        <v>0</v>
      </c>
      <c r="FVM23">
        <v>0</v>
      </c>
      <c r="FVN23">
        <v>0</v>
      </c>
      <c r="FVO23">
        <v>0</v>
      </c>
      <c r="FVP23">
        <v>0</v>
      </c>
      <c r="FVQ23">
        <v>0.2</v>
      </c>
      <c r="FVR23">
        <v>0</v>
      </c>
      <c r="FVS23">
        <v>0</v>
      </c>
      <c r="FVT23">
        <v>0</v>
      </c>
      <c r="FVU23">
        <v>0</v>
      </c>
      <c r="FVV23">
        <v>0</v>
      </c>
      <c r="FVW23">
        <v>0.2</v>
      </c>
      <c r="FVX23">
        <v>0</v>
      </c>
      <c r="FVY23">
        <v>0.2</v>
      </c>
      <c r="FVZ23">
        <v>0.2</v>
      </c>
      <c r="FWA23">
        <v>0.2</v>
      </c>
      <c r="FWB23">
        <v>0.2</v>
      </c>
      <c r="FWC23">
        <v>0</v>
      </c>
      <c r="FWD23">
        <v>0</v>
      </c>
      <c r="FWE23">
        <v>0.2</v>
      </c>
      <c r="FWF23">
        <v>0.2</v>
      </c>
      <c r="FWG23">
        <v>0</v>
      </c>
      <c r="FWH23">
        <v>0.2</v>
      </c>
      <c r="FWI23">
        <v>0</v>
      </c>
      <c r="FWJ23">
        <v>0</v>
      </c>
      <c r="FWK23">
        <v>0.2</v>
      </c>
      <c r="FWL23">
        <v>0</v>
      </c>
      <c r="FWM23">
        <v>0.2</v>
      </c>
      <c r="FWN23">
        <v>0.2</v>
      </c>
      <c r="FWO23">
        <v>0.2</v>
      </c>
      <c r="FWP23">
        <v>0.2</v>
      </c>
      <c r="FWQ23">
        <v>0</v>
      </c>
      <c r="FWR23">
        <v>0.2</v>
      </c>
      <c r="FWS23">
        <v>0</v>
      </c>
      <c r="FWT23">
        <v>0</v>
      </c>
      <c r="FWU23">
        <v>0.2</v>
      </c>
      <c r="FWV23">
        <v>0.2</v>
      </c>
      <c r="FWW23">
        <v>0.2</v>
      </c>
      <c r="FWX23">
        <v>0</v>
      </c>
      <c r="FWY23">
        <v>0.2</v>
      </c>
      <c r="FWZ23">
        <v>0.2</v>
      </c>
      <c r="FXA23">
        <v>0.2</v>
      </c>
      <c r="FXB23">
        <v>0</v>
      </c>
      <c r="FXC23">
        <v>0</v>
      </c>
      <c r="FXD23">
        <v>0</v>
      </c>
      <c r="FXE23">
        <v>0</v>
      </c>
      <c r="FXF23">
        <v>0.2</v>
      </c>
      <c r="FXG23">
        <v>0.2</v>
      </c>
      <c r="FXH23">
        <v>0</v>
      </c>
      <c r="FXI23">
        <v>0.2</v>
      </c>
      <c r="FXJ23">
        <v>0.2</v>
      </c>
      <c r="FXK23">
        <v>0</v>
      </c>
      <c r="FXL23">
        <v>0</v>
      </c>
      <c r="FXM23">
        <v>0</v>
      </c>
      <c r="FXN23">
        <v>0</v>
      </c>
      <c r="FXO23">
        <v>0.2</v>
      </c>
      <c r="FXP23">
        <v>0</v>
      </c>
      <c r="FXQ23">
        <v>0</v>
      </c>
      <c r="FXR23">
        <v>0</v>
      </c>
      <c r="FXS23">
        <v>0</v>
      </c>
      <c r="FXT23">
        <v>0.2</v>
      </c>
      <c r="FXU23">
        <v>0.2</v>
      </c>
      <c r="FXV23">
        <v>0</v>
      </c>
      <c r="FXW23">
        <v>0</v>
      </c>
      <c r="FXX23">
        <v>0</v>
      </c>
      <c r="FXY23">
        <v>0.2</v>
      </c>
      <c r="FXZ23">
        <v>0</v>
      </c>
      <c r="FYA23">
        <v>0.2</v>
      </c>
      <c r="FYB23">
        <v>0.2</v>
      </c>
      <c r="FYC23">
        <v>0</v>
      </c>
      <c r="FYD23">
        <v>0.2</v>
      </c>
      <c r="FYE23">
        <v>0.2</v>
      </c>
      <c r="FYF23">
        <v>0</v>
      </c>
      <c r="FYG23">
        <v>0.2</v>
      </c>
      <c r="FYH23">
        <v>0</v>
      </c>
      <c r="FYI23">
        <v>0.2</v>
      </c>
      <c r="FYJ23">
        <v>0.2</v>
      </c>
      <c r="FYK23">
        <v>0</v>
      </c>
      <c r="FYL23">
        <v>0</v>
      </c>
      <c r="FYM23">
        <v>0.2</v>
      </c>
      <c r="FYN23">
        <v>0</v>
      </c>
      <c r="FYO23">
        <v>0</v>
      </c>
      <c r="FYP23">
        <v>0</v>
      </c>
      <c r="FYQ23">
        <v>0</v>
      </c>
      <c r="FYR23">
        <v>0.2</v>
      </c>
      <c r="FYS23">
        <v>0.2</v>
      </c>
      <c r="FYT23">
        <v>0.2</v>
      </c>
      <c r="FYU23">
        <v>0.2</v>
      </c>
      <c r="FYV23">
        <v>0.2</v>
      </c>
      <c r="FYW23">
        <v>0.2</v>
      </c>
      <c r="FYX23">
        <v>0</v>
      </c>
      <c r="FYY23">
        <v>0</v>
      </c>
      <c r="FYZ23">
        <v>0.2</v>
      </c>
      <c r="FZA23">
        <v>0.2</v>
      </c>
      <c r="FZB23">
        <v>0</v>
      </c>
      <c r="FZC23">
        <v>0</v>
      </c>
      <c r="FZD23">
        <v>0</v>
      </c>
      <c r="FZE23">
        <v>0</v>
      </c>
      <c r="FZF23">
        <v>0</v>
      </c>
      <c r="FZG23">
        <v>0</v>
      </c>
      <c r="FZH23">
        <v>0.2</v>
      </c>
      <c r="FZI23">
        <v>0</v>
      </c>
      <c r="FZJ23">
        <v>0</v>
      </c>
      <c r="FZK23">
        <v>0.2</v>
      </c>
      <c r="FZL23">
        <v>0.2</v>
      </c>
      <c r="FZM23">
        <v>0</v>
      </c>
      <c r="FZN23">
        <v>0</v>
      </c>
      <c r="FZO23">
        <v>0</v>
      </c>
      <c r="FZP23">
        <v>0.2</v>
      </c>
      <c r="FZQ23">
        <v>0.2</v>
      </c>
      <c r="FZR23">
        <v>0.2</v>
      </c>
      <c r="FZS23">
        <v>0</v>
      </c>
      <c r="FZT23">
        <v>0</v>
      </c>
      <c r="FZU23">
        <v>0</v>
      </c>
      <c r="FZV23">
        <v>0</v>
      </c>
      <c r="FZW23">
        <v>0.2</v>
      </c>
      <c r="FZX23">
        <v>0.2</v>
      </c>
      <c r="FZY23">
        <v>0.2</v>
      </c>
      <c r="FZZ23">
        <v>0.2</v>
      </c>
      <c r="GAA23">
        <v>0</v>
      </c>
      <c r="GAB23">
        <v>0.2</v>
      </c>
      <c r="GAC23">
        <v>0</v>
      </c>
      <c r="GAD23">
        <v>0</v>
      </c>
      <c r="GAE23">
        <v>0</v>
      </c>
      <c r="GAF23">
        <v>0.2</v>
      </c>
      <c r="GAG23">
        <v>0.2</v>
      </c>
      <c r="GAH23">
        <v>0.2</v>
      </c>
      <c r="GAI23">
        <v>0</v>
      </c>
      <c r="GAJ23">
        <v>0.2</v>
      </c>
      <c r="GAK23">
        <v>0.2</v>
      </c>
      <c r="GAL23">
        <v>0</v>
      </c>
      <c r="GAM23">
        <v>0</v>
      </c>
      <c r="GAN23">
        <v>0.2</v>
      </c>
      <c r="GAO23">
        <v>0</v>
      </c>
      <c r="GAP23">
        <v>0</v>
      </c>
      <c r="GAQ23">
        <v>0.2</v>
      </c>
      <c r="GAR23">
        <v>0.2</v>
      </c>
      <c r="GAS23">
        <v>0</v>
      </c>
      <c r="GAT23">
        <v>0</v>
      </c>
      <c r="GAU23">
        <v>0</v>
      </c>
      <c r="GAV23">
        <v>0.2</v>
      </c>
      <c r="GAW23">
        <v>0.2</v>
      </c>
      <c r="GAX23">
        <v>0.2</v>
      </c>
      <c r="GAY23">
        <v>0.2</v>
      </c>
      <c r="GAZ23">
        <v>0</v>
      </c>
      <c r="GBA23">
        <v>0</v>
      </c>
      <c r="GBB23">
        <v>0.2</v>
      </c>
      <c r="GBC23">
        <v>0</v>
      </c>
      <c r="GBD23">
        <v>0</v>
      </c>
      <c r="GBE23">
        <v>0</v>
      </c>
      <c r="GBF23">
        <v>0</v>
      </c>
      <c r="GBG23">
        <v>0</v>
      </c>
      <c r="GBH23">
        <v>0</v>
      </c>
      <c r="GBI23">
        <v>0</v>
      </c>
      <c r="GBJ23">
        <v>0.2</v>
      </c>
      <c r="GBK23">
        <v>0</v>
      </c>
      <c r="GBL23">
        <v>0.2</v>
      </c>
      <c r="GBM23">
        <v>0</v>
      </c>
      <c r="GBN23">
        <v>0</v>
      </c>
      <c r="GBO23">
        <v>0</v>
      </c>
      <c r="GBP23">
        <v>0.2</v>
      </c>
      <c r="GBQ23">
        <v>0.2</v>
      </c>
      <c r="GBR23">
        <v>0.2</v>
      </c>
      <c r="GBS23">
        <v>0.2</v>
      </c>
      <c r="GBT23">
        <v>0</v>
      </c>
      <c r="GBU23">
        <v>0.2</v>
      </c>
      <c r="GBV23">
        <v>0</v>
      </c>
      <c r="GBW23">
        <v>0</v>
      </c>
      <c r="GBX23">
        <v>0.2</v>
      </c>
      <c r="GBY23">
        <v>0</v>
      </c>
      <c r="GBZ23">
        <v>0.2</v>
      </c>
      <c r="GCA23">
        <v>0</v>
      </c>
      <c r="GCB23">
        <v>0.2</v>
      </c>
      <c r="GCC23">
        <v>0</v>
      </c>
      <c r="GCD23">
        <v>0.2</v>
      </c>
      <c r="GCE23">
        <v>0</v>
      </c>
      <c r="GCF23">
        <v>0</v>
      </c>
      <c r="GCG23">
        <v>0.2</v>
      </c>
      <c r="GCH23">
        <v>0</v>
      </c>
      <c r="GCI23">
        <v>0</v>
      </c>
      <c r="GCJ23">
        <v>0</v>
      </c>
      <c r="GCK23">
        <v>0.2</v>
      </c>
      <c r="GCL23">
        <v>0.2</v>
      </c>
      <c r="GCM23">
        <v>0</v>
      </c>
      <c r="GCN23">
        <v>0.2</v>
      </c>
      <c r="GCO23">
        <v>0.2</v>
      </c>
      <c r="GCP23">
        <v>0</v>
      </c>
      <c r="GCQ23">
        <v>0.2</v>
      </c>
      <c r="GCR23">
        <v>0.2</v>
      </c>
      <c r="GCS23">
        <v>0</v>
      </c>
      <c r="GCT23">
        <v>0</v>
      </c>
      <c r="GCU23">
        <v>0.2</v>
      </c>
      <c r="GCV23">
        <v>0.2</v>
      </c>
      <c r="GCW23">
        <v>0</v>
      </c>
      <c r="GCX23">
        <v>0</v>
      </c>
      <c r="GCY23">
        <v>0</v>
      </c>
      <c r="GCZ23">
        <v>0.2</v>
      </c>
      <c r="GDA23">
        <v>0.2</v>
      </c>
      <c r="GDB23">
        <v>0</v>
      </c>
      <c r="GDC23">
        <v>0</v>
      </c>
      <c r="GDD23">
        <v>0.2</v>
      </c>
      <c r="GDE23">
        <v>0</v>
      </c>
      <c r="GDF23">
        <v>0.2</v>
      </c>
      <c r="GDG23">
        <v>0.2</v>
      </c>
      <c r="GDH23">
        <v>0.2</v>
      </c>
      <c r="GDI23">
        <v>0</v>
      </c>
      <c r="GDJ23">
        <v>0</v>
      </c>
      <c r="GDK23">
        <v>0</v>
      </c>
      <c r="GDL23">
        <v>0</v>
      </c>
      <c r="GDM23">
        <v>0</v>
      </c>
      <c r="GDN23">
        <v>0</v>
      </c>
      <c r="GDO23">
        <v>0</v>
      </c>
      <c r="GDP23">
        <v>0</v>
      </c>
      <c r="GDQ23">
        <v>0</v>
      </c>
      <c r="GDR23">
        <v>0</v>
      </c>
      <c r="GDS23">
        <v>0</v>
      </c>
      <c r="GDT23">
        <v>0.2</v>
      </c>
      <c r="GDU23">
        <v>0.2</v>
      </c>
      <c r="GDV23">
        <v>0</v>
      </c>
      <c r="GDW23">
        <v>0</v>
      </c>
      <c r="GDX23">
        <v>0.2</v>
      </c>
      <c r="GDY23">
        <v>0.2</v>
      </c>
      <c r="GDZ23">
        <v>0.2</v>
      </c>
      <c r="GEA23">
        <v>0</v>
      </c>
      <c r="GEB23">
        <v>0.2</v>
      </c>
      <c r="GEC23">
        <v>0.2</v>
      </c>
      <c r="GED23">
        <v>0.2</v>
      </c>
      <c r="GEE23">
        <v>0.2</v>
      </c>
      <c r="GEF23">
        <v>0.2</v>
      </c>
      <c r="GEG23">
        <v>0</v>
      </c>
      <c r="GEH23">
        <v>0.2</v>
      </c>
      <c r="GEI23">
        <v>0</v>
      </c>
      <c r="GEJ23">
        <v>0</v>
      </c>
      <c r="GEK23">
        <v>0</v>
      </c>
      <c r="GEL23">
        <v>0.2</v>
      </c>
      <c r="GEM23">
        <v>0</v>
      </c>
      <c r="GEN23">
        <v>0.2</v>
      </c>
      <c r="GEO23">
        <v>0.2</v>
      </c>
      <c r="GEP23">
        <v>0</v>
      </c>
      <c r="GEQ23">
        <v>0</v>
      </c>
      <c r="GER23">
        <v>0</v>
      </c>
      <c r="GES23">
        <v>0.2</v>
      </c>
      <c r="GET23">
        <v>0</v>
      </c>
      <c r="GEU23">
        <v>0.2</v>
      </c>
      <c r="GEV23">
        <v>0</v>
      </c>
      <c r="GEW23">
        <v>0.2</v>
      </c>
      <c r="GEX23">
        <v>0</v>
      </c>
      <c r="GEY23">
        <v>0.2</v>
      </c>
      <c r="GEZ23">
        <v>0.2</v>
      </c>
      <c r="GFA23">
        <v>0.2</v>
      </c>
      <c r="GFB23">
        <v>0.2</v>
      </c>
      <c r="GFC23">
        <v>0.2</v>
      </c>
      <c r="GFD23">
        <v>0</v>
      </c>
      <c r="GFE23">
        <v>0</v>
      </c>
      <c r="GFF23">
        <v>0</v>
      </c>
      <c r="GFG23">
        <v>0</v>
      </c>
      <c r="GFH23">
        <v>0</v>
      </c>
      <c r="GFI23">
        <v>0</v>
      </c>
      <c r="GFJ23">
        <v>0</v>
      </c>
      <c r="GFK23">
        <v>0.2</v>
      </c>
      <c r="GFL23">
        <v>0</v>
      </c>
      <c r="GFM23">
        <v>0.2</v>
      </c>
      <c r="GFN23">
        <v>0</v>
      </c>
      <c r="GFO23">
        <v>0</v>
      </c>
      <c r="GFP23">
        <v>0.2</v>
      </c>
      <c r="GFQ23">
        <v>0.2</v>
      </c>
      <c r="GFR23">
        <v>0</v>
      </c>
      <c r="GFS23">
        <v>0</v>
      </c>
      <c r="GFT23">
        <v>0.2</v>
      </c>
      <c r="GFU23">
        <v>0</v>
      </c>
      <c r="GFV23">
        <v>0</v>
      </c>
      <c r="GFW23">
        <v>0.2</v>
      </c>
      <c r="GFX23">
        <v>0.2</v>
      </c>
      <c r="GFY23">
        <v>0</v>
      </c>
      <c r="GFZ23">
        <v>0</v>
      </c>
      <c r="GGA23">
        <v>0.2</v>
      </c>
      <c r="GGB23">
        <v>0</v>
      </c>
      <c r="GGC23">
        <v>0</v>
      </c>
      <c r="GGD23">
        <v>0.2</v>
      </c>
      <c r="GGE23">
        <v>0</v>
      </c>
      <c r="GGF23">
        <v>0.2</v>
      </c>
      <c r="GGG23">
        <v>0.2</v>
      </c>
      <c r="GGH23">
        <v>0</v>
      </c>
      <c r="GGI23">
        <v>0.2</v>
      </c>
      <c r="GGJ23">
        <v>0</v>
      </c>
      <c r="GGK23">
        <v>0.2</v>
      </c>
      <c r="GGL23">
        <v>0</v>
      </c>
      <c r="GGM23">
        <v>0.2</v>
      </c>
      <c r="GGN23">
        <v>0</v>
      </c>
      <c r="GGO23">
        <v>0.2</v>
      </c>
      <c r="GGP23">
        <v>0</v>
      </c>
      <c r="GGQ23">
        <v>0.2</v>
      </c>
      <c r="GGR23">
        <v>0</v>
      </c>
      <c r="GGS23">
        <v>0</v>
      </c>
      <c r="GGT23">
        <v>0</v>
      </c>
      <c r="GGU23">
        <v>0.2</v>
      </c>
      <c r="GGV23">
        <v>0.2</v>
      </c>
      <c r="GGW23">
        <v>0.2</v>
      </c>
      <c r="GGX23">
        <v>0</v>
      </c>
      <c r="GGY23">
        <v>0</v>
      </c>
      <c r="GGZ23">
        <v>0</v>
      </c>
      <c r="GHA23">
        <v>0.2</v>
      </c>
      <c r="GHB23">
        <v>0</v>
      </c>
      <c r="GHC23">
        <v>0.2</v>
      </c>
      <c r="GHD23">
        <v>0.2</v>
      </c>
      <c r="GHE23">
        <v>0</v>
      </c>
      <c r="GHF23">
        <v>0</v>
      </c>
      <c r="GHG23">
        <v>0.2</v>
      </c>
      <c r="GHH23">
        <v>0</v>
      </c>
      <c r="GHI23">
        <v>0.2</v>
      </c>
      <c r="GHJ23">
        <v>0.2</v>
      </c>
      <c r="GHK23">
        <v>0.2</v>
      </c>
      <c r="GHL23">
        <v>0</v>
      </c>
      <c r="GHM23">
        <v>0.2</v>
      </c>
      <c r="GHN23">
        <v>0.2</v>
      </c>
      <c r="GHO23">
        <v>0</v>
      </c>
      <c r="GHP23">
        <v>0</v>
      </c>
      <c r="GHQ23">
        <v>0.2</v>
      </c>
      <c r="GHR23">
        <v>0</v>
      </c>
      <c r="GHS23">
        <v>0.2</v>
      </c>
      <c r="GHT23">
        <v>0</v>
      </c>
      <c r="GHU23">
        <v>0.2</v>
      </c>
      <c r="GHV23">
        <v>0</v>
      </c>
      <c r="GHW23">
        <v>0.2</v>
      </c>
      <c r="GHX23">
        <v>0.2</v>
      </c>
      <c r="GHY23">
        <v>0</v>
      </c>
      <c r="GHZ23">
        <v>0</v>
      </c>
      <c r="GIA23">
        <v>0.2</v>
      </c>
      <c r="GIB23">
        <v>0</v>
      </c>
      <c r="GIC23">
        <v>0</v>
      </c>
      <c r="GID23">
        <v>0.2</v>
      </c>
      <c r="GIE23">
        <v>0.2</v>
      </c>
      <c r="GIF23">
        <v>0</v>
      </c>
      <c r="GIG23">
        <v>0.2</v>
      </c>
      <c r="GIH23">
        <v>0.2</v>
      </c>
      <c r="GII23">
        <v>0</v>
      </c>
      <c r="GIJ23">
        <v>0.2</v>
      </c>
      <c r="GIK23">
        <v>0</v>
      </c>
      <c r="GIL23">
        <v>0.2</v>
      </c>
      <c r="GIM23">
        <v>0</v>
      </c>
      <c r="GIN23">
        <v>0.2</v>
      </c>
      <c r="GIO23">
        <v>0</v>
      </c>
      <c r="GIP23">
        <v>0</v>
      </c>
      <c r="GIQ23">
        <v>0.2</v>
      </c>
      <c r="GIR23">
        <v>0.2</v>
      </c>
      <c r="GIS23">
        <v>0</v>
      </c>
      <c r="GIT23">
        <v>0</v>
      </c>
      <c r="GIU23">
        <v>0</v>
      </c>
      <c r="GIV23">
        <v>0.2</v>
      </c>
      <c r="GIW23">
        <v>0</v>
      </c>
      <c r="GIX23">
        <v>0</v>
      </c>
      <c r="GIY23">
        <v>0.2</v>
      </c>
      <c r="GIZ23">
        <v>0.2</v>
      </c>
      <c r="GJA23">
        <v>0</v>
      </c>
      <c r="GJB23">
        <v>0.2</v>
      </c>
      <c r="GJC23">
        <v>0.2</v>
      </c>
      <c r="GJD23">
        <v>0.2</v>
      </c>
      <c r="GJE23">
        <v>0.2</v>
      </c>
      <c r="GJF23">
        <v>0</v>
      </c>
      <c r="GJG23">
        <v>0</v>
      </c>
      <c r="GJH23">
        <v>0</v>
      </c>
      <c r="GJI23">
        <v>0</v>
      </c>
      <c r="GJJ23">
        <v>0.2</v>
      </c>
      <c r="GJK23">
        <v>0.2</v>
      </c>
      <c r="GJL23">
        <v>0</v>
      </c>
    </row>
    <row r="24" spans="2:5004">
      <c r="B24">
        <f t="shared" si="1"/>
        <v>15</v>
      </c>
      <c r="C24" s="2">
        <v>0.1</v>
      </c>
      <c r="DA24">
        <v>0</v>
      </c>
      <c r="DB24">
        <v>0.2</v>
      </c>
      <c r="DC24">
        <v>0</v>
      </c>
      <c r="DD24">
        <v>0.2</v>
      </c>
      <c r="DE24">
        <v>0.2</v>
      </c>
      <c r="DF24">
        <v>0</v>
      </c>
      <c r="DG24">
        <v>0</v>
      </c>
      <c r="DH24">
        <v>0.2</v>
      </c>
      <c r="DI24">
        <v>0.2</v>
      </c>
      <c r="DJ24">
        <v>0</v>
      </c>
      <c r="DK24">
        <v>0</v>
      </c>
      <c r="DL24">
        <v>0.2</v>
      </c>
      <c r="DM24">
        <v>0.2</v>
      </c>
      <c r="DN24">
        <v>0.2</v>
      </c>
      <c r="DO24">
        <v>0</v>
      </c>
      <c r="DP24">
        <v>0</v>
      </c>
      <c r="DQ24">
        <v>0</v>
      </c>
      <c r="DR24">
        <v>0</v>
      </c>
      <c r="DS24">
        <v>0.2</v>
      </c>
      <c r="DT24">
        <v>0.2</v>
      </c>
      <c r="DU24">
        <v>0</v>
      </c>
      <c r="DV24">
        <v>0.2</v>
      </c>
      <c r="DW24">
        <v>0</v>
      </c>
      <c r="DX24">
        <v>0</v>
      </c>
      <c r="DY24">
        <v>0.2</v>
      </c>
      <c r="DZ24">
        <v>0.2</v>
      </c>
      <c r="EA24">
        <v>0</v>
      </c>
      <c r="EB24">
        <v>0</v>
      </c>
      <c r="EC24">
        <v>0.2</v>
      </c>
      <c r="ED24">
        <v>0.2</v>
      </c>
      <c r="EE24">
        <v>0</v>
      </c>
      <c r="EF24">
        <v>0</v>
      </c>
      <c r="EG24">
        <v>0.2</v>
      </c>
      <c r="EH24">
        <v>0.2</v>
      </c>
      <c r="EI24">
        <v>0</v>
      </c>
      <c r="EJ24">
        <v>0</v>
      </c>
      <c r="EK24">
        <v>0</v>
      </c>
      <c r="EL24">
        <v>0</v>
      </c>
      <c r="EM24">
        <v>0.2</v>
      </c>
      <c r="EN24">
        <v>0</v>
      </c>
      <c r="EO24">
        <v>0</v>
      </c>
      <c r="EP24">
        <v>0.2</v>
      </c>
      <c r="EQ24">
        <v>0</v>
      </c>
      <c r="ER24">
        <v>0</v>
      </c>
      <c r="ES24">
        <v>0</v>
      </c>
      <c r="ET24">
        <v>0.2</v>
      </c>
      <c r="EU24">
        <v>0</v>
      </c>
      <c r="EV24">
        <v>0.2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0.2</v>
      </c>
      <c r="FC24">
        <v>0.2</v>
      </c>
      <c r="FD24">
        <v>0.2</v>
      </c>
      <c r="FE24">
        <v>0</v>
      </c>
      <c r="FF24">
        <v>0</v>
      </c>
      <c r="FG24">
        <v>0.2</v>
      </c>
      <c r="FH24">
        <v>0</v>
      </c>
      <c r="FI24">
        <v>0.2</v>
      </c>
      <c r="FJ24">
        <v>0.2</v>
      </c>
      <c r="FK24">
        <v>0</v>
      </c>
      <c r="FL24">
        <v>0</v>
      </c>
      <c r="FM24">
        <v>0.2</v>
      </c>
      <c r="FN24">
        <v>0</v>
      </c>
      <c r="FO24">
        <v>0.2</v>
      </c>
      <c r="FP24">
        <v>0</v>
      </c>
      <c r="FQ24">
        <v>0</v>
      </c>
      <c r="FR24">
        <v>0</v>
      </c>
      <c r="FS24">
        <v>0.2</v>
      </c>
      <c r="FT24">
        <v>0.2</v>
      </c>
      <c r="FU24">
        <v>0</v>
      </c>
      <c r="FV24">
        <v>0.2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0.2</v>
      </c>
      <c r="GE24">
        <v>0.2</v>
      </c>
      <c r="GF24">
        <v>0.2</v>
      </c>
      <c r="GG24">
        <v>0.2</v>
      </c>
      <c r="GH24">
        <v>0</v>
      </c>
      <c r="GI24">
        <v>0.2</v>
      </c>
      <c r="GJ24">
        <v>0.2</v>
      </c>
      <c r="GK24">
        <v>0.2</v>
      </c>
      <c r="GL24">
        <v>0.2</v>
      </c>
      <c r="GM24">
        <v>0.2</v>
      </c>
      <c r="GN24">
        <v>0</v>
      </c>
      <c r="GO24">
        <v>0.2</v>
      </c>
      <c r="GP24">
        <v>0</v>
      </c>
      <c r="GQ24">
        <v>0</v>
      </c>
      <c r="GR24">
        <v>0.2</v>
      </c>
      <c r="GS24">
        <v>0</v>
      </c>
      <c r="GT24">
        <v>0</v>
      </c>
      <c r="GU24">
        <v>0.2</v>
      </c>
      <c r="GV24">
        <v>0.2</v>
      </c>
      <c r="GW24">
        <v>0</v>
      </c>
      <c r="GX24">
        <v>0</v>
      </c>
      <c r="GY24">
        <v>0.2</v>
      </c>
      <c r="GZ24">
        <v>0</v>
      </c>
      <c r="HA24">
        <v>0.2</v>
      </c>
      <c r="HB24">
        <v>0</v>
      </c>
      <c r="HC24">
        <v>0</v>
      </c>
      <c r="HD24">
        <v>0</v>
      </c>
      <c r="HE24">
        <v>0.2</v>
      </c>
      <c r="HF24">
        <v>0</v>
      </c>
      <c r="HG24">
        <v>0.2</v>
      </c>
      <c r="HH24">
        <v>0</v>
      </c>
      <c r="HI24">
        <v>0.2</v>
      </c>
      <c r="HJ24">
        <v>0</v>
      </c>
      <c r="HK24">
        <v>0.2</v>
      </c>
      <c r="HL24">
        <v>0.2</v>
      </c>
      <c r="HM24">
        <v>0</v>
      </c>
      <c r="HN24">
        <v>0</v>
      </c>
      <c r="HO24">
        <v>0</v>
      </c>
      <c r="HP24">
        <v>0.2</v>
      </c>
      <c r="HQ24">
        <v>0</v>
      </c>
      <c r="HR24">
        <v>0</v>
      </c>
      <c r="HS24">
        <v>0.2</v>
      </c>
      <c r="HT24">
        <v>0.2</v>
      </c>
      <c r="HU24">
        <v>0</v>
      </c>
      <c r="HV24">
        <v>0.2</v>
      </c>
      <c r="HW24">
        <v>0</v>
      </c>
      <c r="HX24">
        <v>0</v>
      </c>
      <c r="HY24">
        <v>0</v>
      </c>
      <c r="HZ24">
        <v>0.2</v>
      </c>
      <c r="IA24">
        <v>0.2</v>
      </c>
      <c r="IB24">
        <v>0</v>
      </c>
      <c r="IC24">
        <v>0</v>
      </c>
      <c r="ID24">
        <v>0</v>
      </c>
      <c r="IE24">
        <v>0.2</v>
      </c>
      <c r="IF24">
        <v>0</v>
      </c>
      <c r="IG24">
        <v>0</v>
      </c>
      <c r="IH24">
        <v>0.2</v>
      </c>
      <c r="II24">
        <v>0</v>
      </c>
      <c r="IJ24">
        <v>0</v>
      </c>
      <c r="IK24">
        <v>0</v>
      </c>
      <c r="IL24">
        <v>0.2</v>
      </c>
      <c r="IM24">
        <v>0</v>
      </c>
      <c r="IN24">
        <v>0.2</v>
      </c>
      <c r="IO24">
        <v>0</v>
      </c>
      <c r="IP24">
        <v>0.2</v>
      </c>
      <c r="IQ24">
        <v>0.2</v>
      </c>
      <c r="IR24">
        <v>0.2</v>
      </c>
      <c r="IS24">
        <v>0</v>
      </c>
      <c r="IT24">
        <v>0.2</v>
      </c>
      <c r="IU24">
        <v>0</v>
      </c>
      <c r="IV24">
        <v>0.2</v>
      </c>
      <c r="IW24">
        <v>0.2</v>
      </c>
      <c r="IX24">
        <v>0</v>
      </c>
      <c r="IY24">
        <v>0.2</v>
      </c>
      <c r="IZ24">
        <v>0</v>
      </c>
      <c r="JA24">
        <v>0.2</v>
      </c>
      <c r="JB24">
        <v>0</v>
      </c>
      <c r="JC24">
        <v>0.2</v>
      </c>
      <c r="JD24">
        <v>0.2</v>
      </c>
      <c r="JE24">
        <v>0.2</v>
      </c>
      <c r="JF24">
        <v>0.2</v>
      </c>
      <c r="JG24">
        <v>0.2</v>
      </c>
      <c r="JH24">
        <v>0.2</v>
      </c>
      <c r="JI24">
        <v>0.2</v>
      </c>
      <c r="JJ24">
        <v>0</v>
      </c>
      <c r="JK24">
        <v>0.2</v>
      </c>
      <c r="JL24">
        <v>0</v>
      </c>
      <c r="JM24">
        <v>0.2</v>
      </c>
      <c r="JN24">
        <v>0</v>
      </c>
      <c r="JO24">
        <v>0</v>
      </c>
      <c r="JP24">
        <v>0</v>
      </c>
      <c r="JQ24">
        <v>0.2</v>
      </c>
      <c r="JR24">
        <v>0</v>
      </c>
      <c r="JS24">
        <v>0</v>
      </c>
      <c r="JT24">
        <v>0</v>
      </c>
      <c r="JU24">
        <v>0.2</v>
      </c>
      <c r="JV24">
        <v>0</v>
      </c>
      <c r="JW24">
        <v>0.2</v>
      </c>
      <c r="JX24">
        <v>0</v>
      </c>
      <c r="JY24">
        <v>0</v>
      </c>
      <c r="JZ24">
        <v>0.2</v>
      </c>
      <c r="KA24">
        <v>0.2</v>
      </c>
      <c r="KB24">
        <v>0</v>
      </c>
      <c r="KC24">
        <v>0</v>
      </c>
      <c r="KD24">
        <v>0</v>
      </c>
      <c r="KE24">
        <v>0.2</v>
      </c>
      <c r="KF24">
        <v>0.2</v>
      </c>
      <c r="KG24">
        <v>0.2</v>
      </c>
      <c r="KH24">
        <v>0</v>
      </c>
      <c r="KI24">
        <v>0.2</v>
      </c>
      <c r="KJ24">
        <v>0</v>
      </c>
      <c r="KK24">
        <v>0.2</v>
      </c>
      <c r="KL24">
        <v>0.2</v>
      </c>
      <c r="KM24">
        <v>0.2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0.2</v>
      </c>
      <c r="KT24">
        <v>0</v>
      </c>
      <c r="KU24">
        <v>0.2</v>
      </c>
      <c r="KV24">
        <v>0</v>
      </c>
      <c r="KW24">
        <v>0.2</v>
      </c>
      <c r="KX24">
        <v>0</v>
      </c>
      <c r="KY24">
        <v>0.2</v>
      </c>
      <c r="KZ24">
        <v>0</v>
      </c>
      <c r="LA24">
        <v>0.2</v>
      </c>
      <c r="LB24">
        <v>0.2</v>
      </c>
      <c r="LC24">
        <v>0.2</v>
      </c>
      <c r="LD24">
        <v>0.2</v>
      </c>
      <c r="LE24">
        <v>0</v>
      </c>
      <c r="LF24">
        <v>0</v>
      </c>
      <c r="LG24">
        <v>0</v>
      </c>
      <c r="LH24">
        <v>0.2</v>
      </c>
      <c r="LI24">
        <v>0</v>
      </c>
      <c r="LJ24">
        <v>0.2</v>
      </c>
      <c r="LK24">
        <v>0</v>
      </c>
      <c r="LL24">
        <v>0.2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0.2</v>
      </c>
      <c r="LU24">
        <v>0.2</v>
      </c>
      <c r="LV24">
        <v>0</v>
      </c>
      <c r="LW24">
        <v>0.2</v>
      </c>
      <c r="LX24">
        <v>0</v>
      </c>
      <c r="LY24">
        <v>0.2</v>
      </c>
      <c r="LZ24">
        <v>0</v>
      </c>
      <c r="MA24">
        <v>0</v>
      </c>
      <c r="MB24">
        <v>0.2</v>
      </c>
      <c r="MC24">
        <v>0.2</v>
      </c>
      <c r="MD24">
        <v>0.2</v>
      </c>
      <c r="ME24">
        <v>0</v>
      </c>
      <c r="MF24">
        <v>0</v>
      </c>
      <c r="MG24">
        <v>0.2</v>
      </c>
      <c r="MH24">
        <v>0.2</v>
      </c>
      <c r="MI24">
        <v>0</v>
      </c>
      <c r="MJ24">
        <v>0</v>
      </c>
      <c r="MK24">
        <v>0.2</v>
      </c>
      <c r="ML24">
        <v>0.2</v>
      </c>
      <c r="MM24">
        <v>0</v>
      </c>
      <c r="MN24">
        <v>0</v>
      </c>
      <c r="MO24">
        <v>0.2</v>
      </c>
      <c r="MP24">
        <v>0.2</v>
      </c>
      <c r="MQ24">
        <v>0.2</v>
      </c>
      <c r="MR24">
        <v>0.2</v>
      </c>
      <c r="MS24">
        <v>0.2</v>
      </c>
      <c r="MT24">
        <v>0.2</v>
      </c>
      <c r="MU24">
        <v>0.2</v>
      </c>
      <c r="MV24">
        <v>0.2</v>
      </c>
      <c r="MW24">
        <v>0.2</v>
      </c>
      <c r="MX24">
        <v>0</v>
      </c>
      <c r="MY24">
        <v>0.2</v>
      </c>
      <c r="MZ24">
        <v>0.2</v>
      </c>
      <c r="NA24">
        <v>0</v>
      </c>
      <c r="NB24">
        <v>0.2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0.2</v>
      </c>
      <c r="NJ24">
        <v>0</v>
      </c>
      <c r="NK24">
        <v>0.2</v>
      </c>
      <c r="NL24">
        <v>0</v>
      </c>
      <c r="NM24">
        <v>0.2</v>
      </c>
      <c r="NN24">
        <v>0.2</v>
      </c>
      <c r="NO24">
        <v>0.2</v>
      </c>
      <c r="NP24">
        <v>0</v>
      </c>
      <c r="NQ24">
        <v>0</v>
      </c>
      <c r="NR24">
        <v>0.2</v>
      </c>
      <c r="NS24">
        <v>0</v>
      </c>
      <c r="NT24">
        <v>0</v>
      </c>
      <c r="NU24">
        <v>0.2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0.2</v>
      </c>
      <c r="OB24">
        <v>0</v>
      </c>
      <c r="OC24">
        <v>0.2</v>
      </c>
      <c r="OD24">
        <v>0.2</v>
      </c>
      <c r="OE24">
        <v>0.2</v>
      </c>
      <c r="OF24">
        <v>0.2</v>
      </c>
      <c r="OG24">
        <v>0.2</v>
      </c>
      <c r="OH24">
        <v>0</v>
      </c>
      <c r="OI24">
        <v>0.2</v>
      </c>
      <c r="OJ24">
        <v>0</v>
      </c>
      <c r="OK24">
        <v>0.2</v>
      </c>
      <c r="OL24">
        <v>0.2</v>
      </c>
      <c r="OM24">
        <v>0</v>
      </c>
      <c r="ON24">
        <v>0.2</v>
      </c>
      <c r="OO24">
        <v>0.2</v>
      </c>
      <c r="OP24">
        <v>0</v>
      </c>
      <c r="OQ24">
        <v>0</v>
      </c>
      <c r="OR24">
        <v>0.2</v>
      </c>
      <c r="OS24">
        <v>0.2</v>
      </c>
      <c r="OT24">
        <v>0</v>
      </c>
      <c r="OU24">
        <v>0</v>
      </c>
      <c r="OV24">
        <v>0.2</v>
      </c>
      <c r="OW24">
        <v>0</v>
      </c>
      <c r="OX24">
        <v>0.2</v>
      </c>
      <c r="OY24">
        <v>0</v>
      </c>
      <c r="OZ24">
        <v>0.2</v>
      </c>
      <c r="PA24">
        <v>0</v>
      </c>
      <c r="PB24">
        <v>0.2</v>
      </c>
      <c r="PC24">
        <v>0.2</v>
      </c>
      <c r="PD24">
        <v>0.2</v>
      </c>
      <c r="PE24">
        <v>0.2</v>
      </c>
      <c r="PF24">
        <v>0.2</v>
      </c>
      <c r="PG24">
        <v>0</v>
      </c>
      <c r="PH24">
        <v>0</v>
      </c>
      <c r="PI24">
        <v>0</v>
      </c>
      <c r="PJ24">
        <v>0</v>
      </c>
      <c r="PK24">
        <v>0.2</v>
      </c>
      <c r="PL24">
        <v>0</v>
      </c>
      <c r="PM24">
        <v>0</v>
      </c>
      <c r="PN24">
        <v>0</v>
      </c>
      <c r="PO24">
        <v>0.2</v>
      </c>
      <c r="PP24">
        <v>0</v>
      </c>
      <c r="PQ24">
        <v>0</v>
      </c>
      <c r="PR24">
        <v>0.2</v>
      </c>
      <c r="PS24">
        <v>0.2</v>
      </c>
      <c r="PT24">
        <v>0.2</v>
      </c>
      <c r="PU24">
        <v>0</v>
      </c>
      <c r="PV24">
        <v>0.2</v>
      </c>
      <c r="PW24">
        <v>0.2</v>
      </c>
      <c r="PX24">
        <v>0.2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0.2</v>
      </c>
      <c r="QH24">
        <v>0.2</v>
      </c>
      <c r="QI24">
        <v>0</v>
      </c>
      <c r="QJ24">
        <v>0.2</v>
      </c>
      <c r="QK24">
        <v>0</v>
      </c>
      <c r="QL24">
        <v>0</v>
      </c>
      <c r="QM24">
        <v>0.2</v>
      </c>
      <c r="QN24">
        <v>0</v>
      </c>
      <c r="QO24">
        <v>0</v>
      </c>
      <c r="QP24">
        <v>0.2</v>
      </c>
      <c r="QQ24">
        <v>0.2</v>
      </c>
      <c r="QR24">
        <v>0.2</v>
      </c>
      <c r="QS24">
        <v>0</v>
      </c>
      <c r="QT24">
        <v>0.2</v>
      </c>
      <c r="QU24">
        <v>0.2</v>
      </c>
      <c r="QV24">
        <v>0.2</v>
      </c>
      <c r="QW24">
        <v>0.2</v>
      </c>
      <c r="QX24">
        <v>0.2</v>
      </c>
      <c r="QY24">
        <v>0.2</v>
      </c>
      <c r="QZ24">
        <v>0</v>
      </c>
      <c r="RA24">
        <v>0.2</v>
      </c>
      <c r="RB24">
        <v>0.2</v>
      </c>
      <c r="RC24">
        <v>0.2</v>
      </c>
      <c r="RD24">
        <v>0.2</v>
      </c>
      <c r="RE24">
        <v>0</v>
      </c>
      <c r="RF24">
        <v>0</v>
      </c>
      <c r="RG24">
        <v>0.2</v>
      </c>
      <c r="RH24">
        <v>0.2</v>
      </c>
      <c r="RI24">
        <v>0</v>
      </c>
      <c r="RJ24">
        <v>0</v>
      </c>
      <c r="RK24">
        <v>0</v>
      </c>
      <c r="RL24">
        <v>0.2</v>
      </c>
      <c r="RM24">
        <v>0.2</v>
      </c>
      <c r="RN24">
        <v>0.2</v>
      </c>
      <c r="RO24">
        <v>0</v>
      </c>
      <c r="RP24">
        <v>0</v>
      </c>
      <c r="RQ24">
        <v>0</v>
      </c>
      <c r="RR24">
        <v>0.2</v>
      </c>
      <c r="RS24">
        <v>0</v>
      </c>
      <c r="RT24">
        <v>0.2</v>
      </c>
      <c r="RU24">
        <v>0.2</v>
      </c>
      <c r="RV24">
        <v>0.2</v>
      </c>
      <c r="RW24">
        <v>0.2</v>
      </c>
      <c r="RX24">
        <v>0</v>
      </c>
      <c r="RY24">
        <v>0.2</v>
      </c>
      <c r="RZ24">
        <v>0</v>
      </c>
      <c r="SA24">
        <v>0</v>
      </c>
      <c r="SB24">
        <v>0.2</v>
      </c>
      <c r="SC24">
        <v>0</v>
      </c>
      <c r="SD24">
        <v>0</v>
      </c>
      <c r="SE24">
        <v>0</v>
      </c>
      <c r="SF24">
        <v>0</v>
      </c>
      <c r="SG24">
        <v>0.2</v>
      </c>
      <c r="SH24">
        <v>0</v>
      </c>
      <c r="SI24">
        <v>0.2</v>
      </c>
      <c r="SJ24">
        <v>0</v>
      </c>
      <c r="SK24">
        <v>0.2</v>
      </c>
      <c r="SL24">
        <v>0.2</v>
      </c>
      <c r="SM24">
        <v>0.2</v>
      </c>
      <c r="SN24">
        <v>0</v>
      </c>
      <c r="SO24">
        <v>0.2</v>
      </c>
      <c r="SP24">
        <v>0</v>
      </c>
      <c r="SQ24">
        <v>0</v>
      </c>
      <c r="SR24">
        <v>0</v>
      </c>
      <c r="SS24">
        <v>0.2</v>
      </c>
      <c r="ST24">
        <v>0.2</v>
      </c>
      <c r="SU24">
        <v>0.2</v>
      </c>
      <c r="SV24">
        <v>0</v>
      </c>
      <c r="SW24">
        <v>0.2</v>
      </c>
      <c r="SX24">
        <v>0</v>
      </c>
      <c r="SY24">
        <v>0</v>
      </c>
      <c r="SZ24">
        <v>0.2</v>
      </c>
      <c r="TA24">
        <v>0.2</v>
      </c>
      <c r="TB24">
        <v>0</v>
      </c>
      <c r="TC24">
        <v>0</v>
      </c>
      <c r="TD24">
        <v>0</v>
      </c>
      <c r="TE24">
        <v>0.2</v>
      </c>
      <c r="TF24">
        <v>0.2</v>
      </c>
      <c r="TG24">
        <v>0</v>
      </c>
      <c r="TH24">
        <v>0.2</v>
      </c>
      <c r="TI24">
        <v>0</v>
      </c>
      <c r="TJ24">
        <v>0.2</v>
      </c>
      <c r="TK24">
        <v>0</v>
      </c>
      <c r="TL24">
        <v>0</v>
      </c>
      <c r="TM24">
        <v>0.2</v>
      </c>
      <c r="TN24">
        <v>0.2</v>
      </c>
      <c r="TO24">
        <v>0</v>
      </c>
      <c r="TP24">
        <v>0</v>
      </c>
      <c r="TQ24">
        <v>0</v>
      </c>
      <c r="TR24">
        <v>0.2</v>
      </c>
      <c r="TS24">
        <v>0</v>
      </c>
      <c r="TT24">
        <v>0</v>
      </c>
      <c r="TU24">
        <v>0.2</v>
      </c>
      <c r="TV24">
        <v>0.2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0.2</v>
      </c>
      <c r="UC24">
        <v>0.2</v>
      </c>
      <c r="UD24">
        <v>0.2</v>
      </c>
      <c r="UE24">
        <v>0.2</v>
      </c>
      <c r="UF24">
        <v>0</v>
      </c>
      <c r="UG24">
        <v>0</v>
      </c>
      <c r="UH24">
        <v>0</v>
      </c>
      <c r="UI24">
        <v>0</v>
      </c>
      <c r="UJ24">
        <v>0.2</v>
      </c>
      <c r="UK24">
        <v>0</v>
      </c>
      <c r="UL24">
        <v>0</v>
      </c>
      <c r="UM24">
        <v>0</v>
      </c>
      <c r="UN24">
        <v>0.2</v>
      </c>
      <c r="UO24">
        <v>0</v>
      </c>
      <c r="UP24">
        <v>0.2</v>
      </c>
      <c r="UQ24">
        <v>0</v>
      </c>
      <c r="UR24">
        <v>0.2</v>
      </c>
      <c r="US24">
        <v>0.2</v>
      </c>
      <c r="UT24">
        <v>0</v>
      </c>
      <c r="UU24">
        <v>0.2</v>
      </c>
      <c r="UV24">
        <v>0</v>
      </c>
      <c r="UW24">
        <v>0</v>
      </c>
      <c r="UX24">
        <v>0.2</v>
      </c>
      <c r="UY24">
        <v>0</v>
      </c>
      <c r="UZ24">
        <v>0.2</v>
      </c>
      <c r="VA24">
        <v>0.2</v>
      </c>
      <c r="VB24">
        <v>0</v>
      </c>
      <c r="VC24">
        <v>0</v>
      </c>
      <c r="VD24">
        <v>0.2</v>
      </c>
      <c r="VE24">
        <v>0</v>
      </c>
      <c r="VF24">
        <v>0.2</v>
      </c>
      <c r="VG24">
        <v>0.2</v>
      </c>
      <c r="VH24">
        <v>0.2</v>
      </c>
      <c r="VI24">
        <v>0</v>
      </c>
      <c r="VJ24">
        <v>0.2</v>
      </c>
      <c r="VK24">
        <v>0</v>
      </c>
      <c r="VL24">
        <v>0</v>
      </c>
      <c r="VM24">
        <v>0.2</v>
      </c>
      <c r="VN24">
        <v>0</v>
      </c>
      <c r="VO24">
        <v>0</v>
      </c>
      <c r="VP24">
        <v>0</v>
      </c>
      <c r="VQ24">
        <v>0</v>
      </c>
      <c r="VR24">
        <v>0.2</v>
      </c>
      <c r="VS24">
        <v>0</v>
      </c>
      <c r="VT24">
        <v>0.2</v>
      </c>
      <c r="VU24">
        <v>0</v>
      </c>
      <c r="VV24">
        <v>0.2</v>
      </c>
      <c r="VW24">
        <v>0.2</v>
      </c>
      <c r="VX24">
        <v>0</v>
      </c>
      <c r="VY24">
        <v>0.2</v>
      </c>
      <c r="VZ24">
        <v>0.2</v>
      </c>
      <c r="WA24">
        <v>0</v>
      </c>
      <c r="WB24">
        <v>0.2</v>
      </c>
      <c r="WC24">
        <v>0.2</v>
      </c>
      <c r="WD24">
        <v>0</v>
      </c>
      <c r="WE24">
        <v>0</v>
      </c>
      <c r="WF24">
        <v>0.2</v>
      </c>
      <c r="WG24">
        <v>0.2</v>
      </c>
      <c r="WH24">
        <v>0.2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0.2</v>
      </c>
      <c r="WO24">
        <v>0.2</v>
      </c>
      <c r="WP24">
        <v>0.2</v>
      </c>
      <c r="WQ24">
        <v>0</v>
      </c>
      <c r="WR24">
        <v>0.2</v>
      </c>
      <c r="WS24">
        <v>0</v>
      </c>
      <c r="WT24">
        <v>0</v>
      </c>
      <c r="WU24">
        <v>0.2</v>
      </c>
      <c r="WV24">
        <v>0.2</v>
      </c>
      <c r="WW24">
        <v>0</v>
      </c>
      <c r="WX24">
        <v>0.2</v>
      </c>
      <c r="WY24">
        <v>0.2</v>
      </c>
      <c r="WZ24">
        <v>0</v>
      </c>
      <c r="XA24">
        <v>0.2</v>
      </c>
      <c r="XB24">
        <v>0</v>
      </c>
      <c r="XC24">
        <v>0.2</v>
      </c>
      <c r="XD24">
        <v>0</v>
      </c>
      <c r="XE24">
        <v>0</v>
      </c>
      <c r="XF24">
        <v>0.2</v>
      </c>
      <c r="XG24">
        <v>0.2</v>
      </c>
      <c r="XH24">
        <v>0.2</v>
      </c>
      <c r="XI24">
        <v>0</v>
      </c>
      <c r="XJ24">
        <v>0</v>
      </c>
      <c r="XK24">
        <v>0</v>
      </c>
      <c r="XL24">
        <v>0.2</v>
      </c>
      <c r="XM24">
        <v>0.2</v>
      </c>
      <c r="XN24">
        <v>0</v>
      </c>
      <c r="XO24">
        <v>0.2</v>
      </c>
      <c r="XP24">
        <v>0.2</v>
      </c>
      <c r="XQ24">
        <v>0</v>
      </c>
      <c r="XR24">
        <v>0</v>
      </c>
      <c r="XS24">
        <v>0</v>
      </c>
      <c r="XT24">
        <v>0</v>
      </c>
      <c r="XU24">
        <v>0.2</v>
      </c>
      <c r="XV24">
        <v>0</v>
      </c>
      <c r="XW24">
        <v>0.2</v>
      </c>
      <c r="XX24">
        <v>0.2</v>
      </c>
      <c r="XY24">
        <v>0.2</v>
      </c>
      <c r="XZ24">
        <v>0</v>
      </c>
      <c r="YA24">
        <v>0</v>
      </c>
      <c r="YB24">
        <v>0.2</v>
      </c>
      <c r="YC24">
        <v>0.2</v>
      </c>
      <c r="YD24">
        <v>0.2</v>
      </c>
      <c r="YE24">
        <v>0.2</v>
      </c>
      <c r="YF24">
        <v>0</v>
      </c>
      <c r="YG24">
        <v>0.2</v>
      </c>
      <c r="YH24">
        <v>0</v>
      </c>
      <c r="YI24">
        <v>0</v>
      </c>
      <c r="YJ24">
        <v>0</v>
      </c>
      <c r="YK24">
        <v>0.2</v>
      </c>
      <c r="YL24">
        <v>0</v>
      </c>
      <c r="YM24">
        <v>0</v>
      </c>
      <c r="YN24">
        <v>0</v>
      </c>
      <c r="YO24">
        <v>0</v>
      </c>
      <c r="YP24">
        <v>0.2</v>
      </c>
      <c r="YQ24">
        <v>0.2</v>
      </c>
      <c r="YR24">
        <v>0.2</v>
      </c>
      <c r="YS24">
        <v>0.2</v>
      </c>
      <c r="YT24">
        <v>0</v>
      </c>
      <c r="YU24">
        <v>0</v>
      </c>
      <c r="YV24">
        <v>0</v>
      </c>
      <c r="YW24">
        <v>0</v>
      </c>
      <c r="YX24">
        <v>0.2</v>
      </c>
      <c r="YY24">
        <v>0.2</v>
      </c>
      <c r="YZ24">
        <v>0</v>
      </c>
      <c r="ZA24">
        <v>0.2</v>
      </c>
      <c r="ZB24">
        <v>0</v>
      </c>
      <c r="ZC24">
        <v>0</v>
      </c>
      <c r="ZD24">
        <v>0.2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0.2</v>
      </c>
      <c r="ZQ24">
        <v>0.2</v>
      </c>
      <c r="ZR24">
        <v>0</v>
      </c>
      <c r="ZS24">
        <v>0</v>
      </c>
      <c r="ZT24">
        <v>0</v>
      </c>
      <c r="ZU24">
        <v>0</v>
      </c>
      <c r="ZV24">
        <v>0.2</v>
      </c>
      <c r="ZW24">
        <v>0</v>
      </c>
      <c r="ZX24">
        <v>0.2</v>
      </c>
      <c r="ZY24">
        <v>0</v>
      </c>
      <c r="ZZ24">
        <v>0.2</v>
      </c>
      <c r="AAA24">
        <v>0.2</v>
      </c>
      <c r="AAB24">
        <v>0</v>
      </c>
      <c r="AAC24">
        <v>0</v>
      </c>
      <c r="AAD24">
        <v>0.2</v>
      </c>
      <c r="AAE24">
        <v>0.2</v>
      </c>
      <c r="AAF24">
        <v>0</v>
      </c>
      <c r="AAG24">
        <v>0.2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0.2</v>
      </c>
      <c r="AAN24">
        <v>0.2</v>
      </c>
      <c r="AAO24">
        <v>0</v>
      </c>
      <c r="AAP24">
        <v>0</v>
      </c>
      <c r="AAQ24">
        <v>0.2</v>
      </c>
      <c r="AAR24">
        <v>0.2</v>
      </c>
      <c r="AAS24">
        <v>0.2</v>
      </c>
      <c r="AAT24">
        <v>0.2</v>
      </c>
      <c r="AAU24">
        <v>0.2</v>
      </c>
      <c r="AAV24">
        <v>0</v>
      </c>
      <c r="AAW24">
        <v>0.2</v>
      </c>
      <c r="AAX24">
        <v>0.2</v>
      </c>
      <c r="AAY24">
        <v>0.2</v>
      </c>
      <c r="AAZ24">
        <v>0.2</v>
      </c>
      <c r="ABA24">
        <v>0.2</v>
      </c>
      <c r="ABB24">
        <v>0.2</v>
      </c>
      <c r="ABC24">
        <v>0</v>
      </c>
      <c r="ABD24">
        <v>0</v>
      </c>
      <c r="ABE24">
        <v>0.2</v>
      </c>
      <c r="ABF24">
        <v>0</v>
      </c>
      <c r="ABG24">
        <v>0.2</v>
      </c>
      <c r="ABH24">
        <v>0.2</v>
      </c>
      <c r="ABI24">
        <v>0.2</v>
      </c>
      <c r="ABJ24">
        <v>0</v>
      </c>
      <c r="ABK24">
        <v>0.2</v>
      </c>
      <c r="ABL24">
        <v>0</v>
      </c>
      <c r="ABM24">
        <v>0.2</v>
      </c>
      <c r="ABN24">
        <v>0</v>
      </c>
      <c r="ABO24">
        <v>0</v>
      </c>
      <c r="ABP24">
        <v>0</v>
      </c>
      <c r="ABQ24">
        <v>0.2</v>
      </c>
      <c r="ABR24">
        <v>0</v>
      </c>
      <c r="ABS24">
        <v>0.2</v>
      </c>
      <c r="ABT24">
        <v>0</v>
      </c>
      <c r="ABU24">
        <v>0.2</v>
      </c>
      <c r="ABV24">
        <v>0</v>
      </c>
      <c r="ABW24">
        <v>0.2</v>
      </c>
      <c r="ABX24">
        <v>0</v>
      </c>
      <c r="ABY24">
        <v>0.2</v>
      </c>
      <c r="ABZ24">
        <v>0.2</v>
      </c>
      <c r="ACA24">
        <v>0.2</v>
      </c>
      <c r="ACB24">
        <v>0.2</v>
      </c>
      <c r="ACC24">
        <v>0.2</v>
      </c>
      <c r="ACD24">
        <v>0.2</v>
      </c>
      <c r="ACE24">
        <v>0.2</v>
      </c>
      <c r="ACF24">
        <v>0.2</v>
      </c>
      <c r="ACG24">
        <v>0</v>
      </c>
      <c r="ACH24">
        <v>0.2</v>
      </c>
      <c r="ACI24">
        <v>0.2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0.2</v>
      </c>
      <c r="ACP24">
        <v>0</v>
      </c>
      <c r="ACQ24">
        <v>0</v>
      </c>
      <c r="ACR24">
        <v>0</v>
      </c>
      <c r="ACS24">
        <v>0.2</v>
      </c>
      <c r="ACT24">
        <v>0</v>
      </c>
      <c r="ACU24">
        <v>0</v>
      </c>
      <c r="ACV24">
        <v>0.2</v>
      </c>
      <c r="ACW24">
        <v>0.2</v>
      </c>
      <c r="ACX24">
        <v>0.2</v>
      </c>
      <c r="ACY24">
        <v>0</v>
      </c>
      <c r="ACZ24">
        <v>0</v>
      </c>
      <c r="ADA24">
        <v>0.2</v>
      </c>
      <c r="ADB24">
        <v>0.2</v>
      </c>
      <c r="ADC24">
        <v>0.2</v>
      </c>
      <c r="ADD24">
        <v>0.2</v>
      </c>
      <c r="ADE24">
        <v>0.2</v>
      </c>
      <c r="ADF24">
        <v>0.2</v>
      </c>
      <c r="ADG24">
        <v>0.2</v>
      </c>
      <c r="ADH24">
        <v>0.2</v>
      </c>
      <c r="ADI24">
        <v>0.2</v>
      </c>
      <c r="ADJ24">
        <v>0.2</v>
      </c>
      <c r="ADK24">
        <v>0</v>
      </c>
      <c r="ADL24">
        <v>0.2</v>
      </c>
      <c r="ADM24">
        <v>0.2</v>
      </c>
      <c r="ADN24">
        <v>0</v>
      </c>
      <c r="ADO24">
        <v>0</v>
      </c>
      <c r="ADP24">
        <v>0.2</v>
      </c>
      <c r="ADQ24">
        <v>0.2</v>
      </c>
      <c r="ADR24">
        <v>0</v>
      </c>
      <c r="ADS24">
        <v>0.2</v>
      </c>
      <c r="ADT24">
        <v>0</v>
      </c>
      <c r="ADU24">
        <v>0</v>
      </c>
      <c r="ADV24">
        <v>0</v>
      </c>
      <c r="ADW24">
        <v>0</v>
      </c>
      <c r="ADX24">
        <v>0.2</v>
      </c>
      <c r="ADY24">
        <v>0.2</v>
      </c>
      <c r="ADZ24">
        <v>0.2</v>
      </c>
      <c r="AEA24">
        <v>0.2</v>
      </c>
      <c r="AEB24">
        <v>0.2</v>
      </c>
      <c r="AEC24">
        <v>0</v>
      </c>
      <c r="AED24">
        <v>0</v>
      </c>
      <c r="AEE24">
        <v>0.2</v>
      </c>
      <c r="AEF24">
        <v>0</v>
      </c>
      <c r="AEG24">
        <v>0.2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0.2</v>
      </c>
      <c r="AEN24">
        <v>0</v>
      </c>
      <c r="AEO24">
        <v>0.2</v>
      </c>
      <c r="AEP24">
        <v>0.2</v>
      </c>
      <c r="AEQ24">
        <v>0.2</v>
      </c>
      <c r="AER24">
        <v>0</v>
      </c>
      <c r="AES24">
        <v>0</v>
      </c>
      <c r="AET24">
        <v>0.2</v>
      </c>
      <c r="AEU24">
        <v>0.2</v>
      </c>
      <c r="AEV24">
        <v>0</v>
      </c>
      <c r="AEW24">
        <v>0.2</v>
      </c>
      <c r="AEX24">
        <v>0</v>
      </c>
      <c r="AEY24">
        <v>0.2</v>
      </c>
      <c r="AEZ24">
        <v>0</v>
      </c>
      <c r="AFA24">
        <v>0</v>
      </c>
      <c r="AFB24">
        <v>0</v>
      </c>
      <c r="AFC24">
        <v>0.2</v>
      </c>
      <c r="AFD24">
        <v>0</v>
      </c>
      <c r="AFE24">
        <v>0</v>
      </c>
      <c r="AFF24">
        <v>0</v>
      </c>
      <c r="AFG24">
        <v>0.2</v>
      </c>
      <c r="AFH24">
        <v>0</v>
      </c>
      <c r="AFI24">
        <v>0</v>
      </c>
      <c r="AFJ24">
        <v>0</v>
      </c>
      <c r="AFK24">
        <v>0</v>
      </c>
      <c r="AFL24">
        <v>0.2</v>
      </c>
      <c r="AFM24">
        <v>0.2</v>
      </c>
      <c r="AFN24">
        <v>0</v>
      </c>
      <c r="AFO24">
        <v>0.2</v>
      </c>
      <c r="AFP24">
        <v>0</v>
      </c>
      <c r="AFQ24">
        <v>0</v>
      </c>
      <c r="AFR24">
        <v>0</v>
      </c>
      <c r="AFS24">
        <v>0.2</v>
      </c>
      <c r="AFT24">
        <v>0.2</v>
      </c>
      <c r="AFU24">
        <v>0.2</v>
      </c>
      <c r="AFV24">
        <v>0.2</v>
      </c>
      <c r="AFW24">
        <v>0.2</v>
      </c>
      <c r="AFX24">
        <v>0</v>
      </c>
      <c r="AFY24">
        <v>0</v>
      </c>
      <c r="AFZ24">
        <v>0.2</v>
      </c>
      <c r="AGA24">
        <v>0.2</v>
      </c>
      <c r="AGB24">
        <v>0</v>
      </c>
      <c r="AGC24">
        <v>0.2</v>
      </c>
      <c r="AGD24">
        <v>0</v>
      </c>
      <c r="AGE24">
        <v>0</v>
      </c>
      <c r="AGF24">
        <v>0.2</v>
      </c>
      <c r="AGG24">
        <v>0</v>
      </c>
      <c r="AGH24">
        <v>0.2</v>
      </c>
      <c r="AGI24">
        <v>0.2</v>
      </c>
      <c r="AGJ24">
        <v>0</v>
      </c>
      <c r="AGK24">
        <v>0</v>
      </c>
      <c r="AGL24">
        <v>0.2</v>
      </c>
      <c r="AGM24">
        <v>0</v>
      </c>
      <c r="AGN24">
        <v>0</v>
      </c>
      <c r="AGO24">
        <v>0</v>
      </c>
      <c r="AGP24">
        <v>0</v>
      </c>
      <c r="AGQ24">
        <v>0.2</v>
      </c>
      <c r="AGR24">
        <v>0.2</v>
      </c>
      <c r="AGS24">
        <v>0</v>
      </c>
      <c r="AGT24">
        <v>0.2</v>
      </c>
      <c r="AGU24">
        <v>0.2</v>
      </c>
      <c r="AGV24">
        <v>0</v>
      </c>
      <c r="AGW24">
        <v>0.2</v>
      </c>
      <c r="AGX24">
        <v>0.2</v>
      </c>
      <c r="AGY24">
        <v>0</v>
      </c>
      <c r="AGZ24">
        <v>0.2</v>
      </c>
      <c r="AHA24">
        <v>0.2</v>
      </c>
      <c r="AHB24">
        <v>0.2</v>
      </c>
      <c r="AHC24">
        <v>0.2</v>
      </c>
      <c r="AHD24">
        <v>0</v>
      </c>
      <c r="AHE24">
        <v>0.2</v>
      </c>
      <c r="AHF24">
        <v>0.2</v>
      </c>
      <c r="AHG24">
        <v>0</v>
      </c>
      <c r="AHH24">
        <v>0</v>
      </c>
      <c r="AHI24">
        <v>0.2</v>
      </c>
      <c r="AHJ24">
        <v>0.2</v>
      </c>
      <c r="AHK24">
        <v>0</v>
      </c>
      <c r="AHL24">
        <v>0</v>
      </c>
      <c r="AHM24">
        <v>0.2</v>
      </c>
      <c r="AHN24">
        <v>0</v>
      </c>
      <c r="AHO24">
        <v>0.2</v>
      </c>
      <c r="AHP24">
        <v>0.2</v>
      </c>
      <c r="AHQ24">
        <v>0.2</v>
      </c>
      <c r="AHR24">
        <v>0.2</v>
      </c>
      <c r="AHS24">
        <v>0</v>
      </c>
      <c r="AHT24">
        <v>0</v>
      </c>
      <c r="AHU24">
        <v>0.2</v>
      </c>
      <c r="AHV24">
        <v>0</v>
      </c>
      <c r="AHW24">
        <v>0.2</v>
      </c>
      <c r="AHX24">
        <v>0</v>
      </c>
      <c r="AHY24">
        <v>0.2</v>
      </c>
      <c r="AHZ24">
        <v>0.2</v>
      </c>
      <c r="AIA24">
        <v>0</v>
      </c>
      <c r="AIB24">
        <v>0.2</v>
      </c>
      <c r="AIC24">
        <v>0</v>
      </c>
      <c r="AID24">
        <v>0</v>
      </c>
      <c r="AIE24">
        <v>0</v>
      </c>
      <c r="AIF24">
        <v>0.2</v>
      </c>
      <c r="AIG24">
        <v>0.2</v>
      </c>
      <c r="AIH24">
        <v>0</v>
      </c>
      <c r="AII24">
        <v>0.2</v>
      </c>
      <c r="AIJ24">
        <v>0.2</v>
      </c>
      <c r="AIK24">
        <v>0</v>
      </c>
      <c r="AIL24">
        <v>0.2</v>
      </c>
      <c r="AIM24">
        <v>0.2</v>
      </c>
      <c r="AIN24">
        <v>0.2</v>
      </c>
      <c r="AIO24">
        <v>0.2</v>
      </c>
      <c r="AIP24">
        <v>0.2</v>
      </c>
      <c r="AIQ24">
        <v>0</v>
      </c>
      <c r="AIR24">
        <v>0.2</v>
      </c>
      <c r="AIS24">
        <v>0</v>
      </c>
      <c r="AIT24">
        <v>0.2</v>
      </c>
      <c r="AIU24">
        <v>0</v>
      </c>
      <c r="AIV24">
        <v>0.2</v>
      </c>
      <c r="AIW24">
        <v>0.2</v>
      </c>
      <c r="AIX24">
        <v>0</v>
      </c>
      <c r="AIY24">
        <v>0</v>
      </c>
      <c r="AIZ24">
        <v>0</v>
      </c>
      <c r="AJA24">
        <v>0.2</v>
      </c>
      <c r="AJB24">
        <v>0.2</v>
      </c>
      <c r="AJC24">
        <v>0</v>
      </c>
      <c r="AJD24">
        <v>0.2</v>
      </c>
      <c r="AJE24">
        <v>0.2</v>
      </c>
      <c r="AJF24">
        <v>0</v>
      </c>
      <c r="AJG24">
        <v>0</v>
      </c>
      <c r="AJH24">
        <v>0.2</v>
      </c>
      <c r="AJI24">
        <v>0</v>
      </c>
      <c r="AJJ24">
        <v>0.2</v>
      </c>
      <c r="AJK24">
        <v>0</v>
      </c>
      <c r="AJL24">
        <v>0.2</v>
      </c>
      <c r="AJM24">
        <v>0.2</v>
      </c>
      <c r="AJN24">
        <v>0</v>
      </c>
      <c r="AJO24">
        <v>0.2</v>
      </c>
      <c r="AJP24">
        <v>0</v>
      </c>
      <c r="AJQ24">
        <v>0</v>
      </c>
      <c r="AJR24">
        <v>0</v>
      </c>
      <c r="AJS24">
        <v>0.2</v>
      </c>
      <c r="AJT24">
        <v>0</v>
      </c>
      <c r="AJU24">
        <v>0</v>
      </c>
      <c r="AJV24">
        <v>0.2</v>
      </c>
      <c r="AJW24">
        <v>0.2</v>
      </c>
      <c r="AJX24">
        <v>0</v>
      </c>
      <c r="AJY24">
        <v>0.2</v>
      </c>
      <c r="AJZ24">
        <v>0</v>
      </c>
      <c r="AKA24">
        <v>0.2</v>
      </c>
      <c r="AKB24">
        <v>0.2</v>
      </c>
      <c r="AKC24">
        <v>0.2</v>
      </c>
      <c r="AKD24">
        <v>0</v>
      </c>
      <c r="AKE24">
        <v>0</v>
      </c>
      <c r="AKF24">
        <v>0</v>
      </c>
      <c r="AKG24">
        <v>0.2</v>
      </c>
      <c r="AKH24">
        <v>0</v>
      </c>
      <c r="AKI24">
        <v>0</v>
      </c>
      <c r="AKJ24">
        <v>0</v>
      </c>
      <c r="AKK24">
        <v>0</v>
      </c>
      <c r="AKL24">
        <v>0.2</v>
      </c>
      <c r="AKM24">
        <v>0</v>
      </c>
      <c r="AKN24">
        <v>0.2</v>
      </c>
      <c r="AKO24">
        <v>0</v>
      </c>
      <c r="AKP24">
        <v>0</v>
      </c>
      <c r="AKQ24">
        <v>0</v>
      </c>
      <c r="AKR24">
        <v>0.2</v>
      </c>
      <c r="AKS24">
        <v>0</v>
      </c>
      <c r="AKT24">
        <v>0</v>
      </c>
      <c r="AKU24">
        <v>0.2</v>
      </c>
      <c r="AKV24">
        <v>0</v>
      </c>
      <c r="AKW24">
        <v>0.2</v>
      </c>
      <c r="AKX24">
        <v>0.2</v>
      </c>
      <c r="AKY24">
        <v>0</v>
      </c>
      <c r="AKZ24">
        <v>0</v>
      </c>
      <c r="ALA24">
        <v>0.2</v>
      </c>
      <c r="ALB24">
        <v>0.2</v>
      </c>
      <c r="ALC24">
        <v>0</v>
      </c>
      <c r="ALD24">
        <v>0</v>
      </c>
      <c r="ALE24">
        <v>0</v>
      </c>
      <c r="ALF24">
        <v>0</v>
      </c>
      <c r="ALG24">
        <v>0.2</v>
      </c>
      <c r="ALH24">
        <v>0</v>
      </c>
      <c r="ALI24">
        <v>0.2</v>
      </c>
      <c r="ALJ24">
        <v>0.2</v>
      </c>
      <c r="ALK24">
        <v>0.2</v>
      </c>
      <c r="ALL24">
        <v>0</v>
      </c>
      <c r="ALM24">
        <v>0.2</v>
      </c>
      <c r="ALN24">
        <v>0.2</v>
      </c>
      <c r="ALO24">
        <v>0.2</v>
      </c>
      <c r="ALP24">
        <v>0</v>
      </c>
      <c r="ALQ24">
        <v>0</v>
      </c>
      <c r="ALR24">
        <v>0.2</v>
      </c>
      <c r="ALS24">
        <v>0</v>
      </c>
      <c r="ALT24">
        <v>0</v>
      </c>
      <c r="ALU24">
        <v>0.2</v>
      </c>
      <c r="ALV24">
        <v>0.2</v>
      </c>
      <c r="ALW24">
        <v>0</v>
      </c>
      <c r="ALX24">
        <v>0</v>
      </c>
      <c r="ALY24">
        <v>0</v>
      </c>
      <c r="ALZ24">
        <v>0.2</v>
      </c>
      <c r="AMA24">
        <v>0.2</v>
      </c>
      <c r="AMB24">
        <v>0</v>
      </c>
      <c r="AMC24">
        <v>0.2</v>
      </c>
      <c r="AMD24">
        <v>0.2</v>
      </c>
      <c r="AME24">
        <v>0</v>
      </c>
      <c r="AMF24">
        <v>0</v>
      </c>
      <c r="AMG24">
        <v>0</v>
      </c>
      <c r="AMH24">
        <v>0.2</v>
      </c>
      <c r="AMI24">
        <v>0</v>
      </c>
      <c r="AMJ24">
        <v>0.2</v>
      </c>
      <c r="AMK24">
        <v>0</v>
      </c>
      <c r="AML24">
        <v>0</v>
      </c>
      <c r="AMM24">
        <v>0</v>
      </c>
      <c r="AMN24">
        <v>0.2</v>
      </c>
      <c r="AMO24">
        <v>0</v>
      </c>
      <c r="AMP24">
        <v>0</v>
      </c>
      <c r="AMQ24">
        <v>0</v>
      </c>
      <c r="AMR24">
        <v>0.2</v>
      </c>
      <c r="AMS24">
        <v>0.2</v>
      </c>
      <c r="AMT24">
        <v>0</v>
      </c>
      <c r="AMU24">
        <v>0.2</v>
      </c>
      <c r="AMV24">
        <v>0</v>
      </c>
      <c r="AMW24">
        <v>0.2</v>
      </c>
      <c r="AMX24">
        <v>0.2</v>
      </c>
      <c r="AMY24">
        <v>0.2</v>
      </c>
      <c r="AMZ24">
        <v>0.2</v>
      </c>
      <c r="ANA24">
        <v>0</v>
      </c>
      <c r="ANB24">
        <v>0</v>
      </c>
      <c r="ANC24">
        <v>0.2</v>
      </c>
      <c r="AND24">
        <v>0.2</v>
      </c>
      <c r="ANE24">
        <v>0.2</v>
      </c>
      <c r="ANF24">
        <v>0</v>
      </c>
      <c r="ANG24">
        <v>0.2</v>
      </c>
      <c r="ANH24">
        <v>0</v>
      </c>
      <c r="ANI24">
        <v>0.2</v>
      </c>
      <c r="ANJ24">
        <v>0.2</v>
      </c>
      <c r="ANK24">
        <v>0</v>
      </c>
      <c r="ANL24">
        <v>0.2</v>
      </c>
      <c r="ANM24">
        <v>0.2</v>
      </c>
      <c r="ANN24">
        <v>0.2</v>
      </c>
      <c r="ANO24">
        <v>0</v>
      </c>
      <c r="ANP24">
        <v>0</v>
      </c>
      <c r="ANQ24">
        <v>0</v>
      </c>
      <c r="ANR24">
        <v>0.2</v>
      </c>
      <c r="ANS24">
        <v>0.2</v>
      </c>
      <c r="ANT24">
        <v>0.2</v>
      </c>
      <c r="ANU24">
        <v>0.2</v>
      </c>
      <c r="ANV24">
        <v>0</v>
      </c>
      <c r="ANW24">
        <v>0</v>
      </c>
      <c r="ANX24">
        <v>0.2</v>
      </c>
      <c r="ANY24">
        <v>0.2</v>
      </c>
      <c r="ANZ24">
        <v>0</v>
      </c>
      <c r="AOA24">
        <v>0</v>
      </c>
      <c r="AOB24">
        <v>0.2</v>
      </c>
      <c r="AOC24">
        <v>0.2</v>
      </c>
      <c r="AOD24">
        <v>0.2</v>
      </c>
      <c r="AOE24">
        <v>0</v>
      </c>
      <c r="AOF24">
        <v>0</v>
      </c>
      <c r="AOG24">
        <v>0.2</v>
      </c>
      <c r="AOH24">
        <v>0</v>
      </c>
      <c r="AOI24">
        <v>0.2</v>
      </c>
      <c r="AOJ24">
        <v>0.2</v>
      </c>
      <c r="AOK24">
        <v>0</v>
      </c>
      <c r="AOL24">
        <v>0</v>
      </c>
      <c r="AOM24">
        <v>0</v>
      </c>
      <c r="AON24">
        <v>0.2</v>
      </c>
      <c r="AOO24">
        <v>0</v>
      </c>
      <c r="AOP24">
        <v>0</v>
      </c>
      <c r="AOQ24">
        <v>0</v>
      </c>
      <c r="AOR24">
        <v>0</v>
      </c>
      <c r="AOS24">
        <v>0</v>
      </c>
      <c r="AOT24">
        <v>0.2</v>
      </c>
      <c r="AOU24">
        <v>0</v>
      </c>
      <c r="AOV24">
        <v>0</v>
      </c>
      <c r="AOW24">
        <v>0.2</v>
      </c>
      <c r="AOX24">
        <v>0</v>
      </c>
      <c r="AOY24">
        <v>0</v>
      </c>
      <c r="AOZ24">
        <v>0.2</v>
      </c>
      <c r="APA24">
        <v>0.2</v>
      </c>
      <c r="APB24">
        <v>0.2</v>
      </c>
      <c r="APC24">
        <v>0</v>
      </c>
      <c r="APD24">
        <v>0</v>
      </c>
      <c r="APE24">
        <v>0</v>
      </c>
      <c r="APF24">
        <v>0.2</v>
      </c>
      <c r="APG24">
        <v>0</v>
      </c>
      <c r="APH24">
        <v>0.2</v>
      </c>
      <c r="API24">
        <v>0</v>
      </c>
      <c r="APJ24">
        <v>0.2</v>
      </c>
      <c r="APK24">
        <v>0</v>
      </c>
      <c r="APL24">
        <v>0.2</v>
      </c>
      <c r="APM24">
        <v>0.2</v>
      </c>
      <c r="APN24">
        <v>0</v>
      </c>
      <c r="APO24">
        <v>0.2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0.2</v>
      </c>
      <c r="APV24">
        <v>0</v>
      </c>
      <c r="APW24">
        <v>0.2</v>
      </c>
      <c r="APX24">
        <v>0</v>
      </c>
      <c r="APY24">
        <v>0</v>
      </c>
      <c r="APZ24">
        <v>0.2</v>
      </c>
      <c r="AQA24">
        <v>0.2</v>
      </c>
      <c r="AQB24">
        <v>0</v>
      </c>
      <c r="AQC24">
        <v>0.2</v>
      </c>
      <c r="AQD24">
        <v>0</v>
      </c>
      <c r="AQE24">
        <v>0.2</v>
      </c>
      <c r="AQF24">
        <v>0</v>
      </c>
      <c r="AQG24">
        <v>0</v>
      </c>
      <c r="AQH24">
        <v>0.2</v>
      </c>
      <c r="AQI24">
        <v>0.2</v>
      </c>
      <c r="AQJ24">
        <v>0</v>
      </c>
      <c r="AQK24">
        <v>0</v>
      </c>
      <c r="AQL24">
        <v>0</v>
      </c>
      <c r="AQM24">
        <v>0.2</v>
      </c>
      <c r="AQN24">
        <v>0.2</v>
      </c>
      <c r="AQO24">
        <v>0</v>
      </c>
      <c r="AQP24">
        <v>0.2</v>
      </c>
      <c r="AQQ24">
        <v>0</v>
      </c>
      <c r="AQR24">
        <v>0.2</v>
      </c>
      <c r="AQS24">
        <v>0.2</v>
      </c>
      <c r="AQT24">
        <v>0</v>
      </c>
      <c r="AQU24">
        <v>0</v>
      </c>
      <c r="AQV24">
        <v>0.2</v>
      </c>
      <c r="AQW24">
        <v>0.2</v>
      </c>
      <c r="AQX24">
        <v>0</v>
      </c>
      <c r="AQY24">
        <v>0.2</v>
      </c>
      <c r="AQZ24">
        <v>0</v>
      </c>
      <c r="ARA24">
        <v>0</v>
      </c>
      <c r="ARB24">
        <v>0.2</v>
      </c>
      <c r="ARC24">
        <v>0.2</v>
      </c>
      <c r="ARD24">
        <v>0.2</v>
      </c>
      <c r="ARE24">
        <v>0</v>
      </c>
      <c r="ARF24">
        <v>0</v>
      </c>
      <c r="ARG24">
        <v>0</v>
      </c>
      <c r="ARH24">
        <v>0.2</v>
      </c>
      <c r="ARI24">
        <v>0.2</v>
      </c>
      <c r="ARJ24">
        <v>0.2</v>
      </c>
      <c r="ARK24">
        <v>0</v>
      </c>
      <c r="ARL24">
        <v>0</v>
      </c>
      <c r="ARM24">
        <v>0.2</v>
      </c>
      <c r="ARN24">
        <v>0</v>
      </c>
      <c r="ARO24">
        <v>0.2</v>
      </c>
      <c r="ARP24">
        <v>0.2</v>
      </c>
      <c r="ARQ24">
        <v>0</v>
      </c>
      <c r="ARR24">
        <v>0.2</v>
      </c>
      <c r="ARS24">
        <v>0</v>
      </c>
      <c r="ART24">
        <v>0.2</v>
      </c>
      <c r="ARU24">
        <v>0.2</v>
      </c>
      <c r="ARV24">
        <v>0</v>
      </c>
      <c r="ARW24">
        <v>0.2</v>
      </c>
      <c r="ARX24">
        <v>0.2</v>
      </c>
      <c r="ARY24">
        <v>0.2</v>
      </c>
      <c r="ARZ24">
        <v>0</v>
      </c>
      <c r="ASA24">
        <v>0</v>
      </c>
      <c r="ASB24">
        <v>0.2</v>
      </c>
      <c r="ASC24">
        <v>0.2</v>
      </c>
      <c r="ASD24">
        <v>0.2</v>
      </c>
      <c r="ASE24">
        <v>0</v>
      </c>
      <c r="ASF24">
        <v>0</v>
      </c>
      <c r="ASG24">
        <v>0</v>
      </c>
      <c r="ASH24">
        <v>0.2</v>
      </c>
      <c r="ASI24">
        <v>0.2</v>
      </c>
      <c r="ASJ24">
        <v>0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0.2</v>
      </c>
      <c r="ASQ24">
        <v>0</v>
      </c>
      <c r="ASR24">
        <v>0</v>
      </c>
      <c r="ASS24">
        <v>0.2</v>
      </c>
      <c r="AST24">
        <v>0.2</v>
      </c>
      <c r="ASU24">
        <v>0.2</v>
      </c>
      <c r="ASV24">
        <v>0</v>
      </c>
      <c r="ASW24">
        <v>0</v>
      </c>
      <c r="ASX24">
        <v>0</v>
      </c>
      <c r="ASY24">
        <v>0</v>
      </c>
      <c r="ASZ24">
        <v>0.2</v>
      </c>
      <c r="ATA24">
        <v>0</v>
      </c>
      <c r="ATB24">
        <v>0.2</v>
      </c>
      <c r="ATC24">
        <v>0.2</v>
      </c>
      <c r="ATD24">
        <v>0</v>
      </c>
      <c r="ATE24">
        <v>0.2</v>
      </c>
      <c r="ATF24">
        <v>0.2</v>
      </c>
      <c r="ATG24">
        <v>0.2</v>
      </c>
      <c r="ATH24">
        <v>0</v>
      </c>
      <c r="ATI24">
        <v>0.2</v>
      </c>
      <c r="ATJ24">
        <v>0</v>
      </c>
      <c r="ATK24">
        <v>0.2</v>
      </c>
      <c r="ATL24">
        <v>0</v>
      </c>
      <c r="ATM24">
        <v>0.2</v>
      </c>
      <c r="ATN24">
        <v>0</v>
      </c>
      <c r="ATO24">
        <v>0.2</v>
      </c>
      <c r="ATP24">
        <v>0.2</v>
      </c>
      <c r="ATQ24">
        <v>0</v>
      </c>
      <c r="ATR24">
        <v>0</v>
      </c>
      <c r="ATS24">
        <v>0.2</v>
      </c>
      <c r="ATT24">
        <v>0</v>
      </c>
      <c r="ATU24">
        <v>0.2</v>
      </c>
      <c r="ATV24">
        <v>0.2</v>
      </c>
      <c r="ATW24">
        <v>0.2</v>
      </c>
      <c r="ATX24">
        <v>0.2</v>
      </c>
      <c r="ATY24">
        <v>0</v>
      </c>
      <c r="ATZ24">
        <v>0</v>
      </c>
      <c r="AUA24">
        <v>0.2</v>
      </c>
      <c r="AUB24">
        <v>0</v>
      </c>
      <c r="AUC24">
        <v>0</v>
      </c>
      <c r="AUD24">
        <v>0</v>
      </c>
      <c r="AUE24">
        <v>0</v>
      </c>
      <c r="AUF24">
        <v>0.2</v>
      </c>
      <c r="AUG24">
        <v>0</v>
      </c>
      <c r="AUH24">
        <v>0.2</v>
      </c>
      <c r="AUI24">
        <v>0.2</v>
      </c>
      <c r="AUJ24">
        <v>0</v>
      </c>
      <c r="AUK24">
        <v>0.2</v>
      </c>
      <c r="AUL24">
        <v>0</v>
      </c>
      <c r="AUM24">
        <v>0</v>
      </c>
      <c r="AUN24">
        <v>0</v>
      </c>
      <c r="AUO24">
        <v>0.2</v>
      </c>
      <c r="AUP24">
        <v>0.2</v>
      </c>
      <c r="AUQ24">
        <v>0.2</v>
      </c>
      <c r="AUR24">
        <v>0</v>
      </c>
      <c r="AUS24">
        <v>0.2</v>
      </c>
      <c r="AUT24">
        <v>0</v>
      </c>
      <c r="AUU24">
        <v>0.2</v>
      </c>
      <c r="AUV24">
        <v>0.2</v>
      </c>
      <c r="AUW24">
        <v>0.2</v>
      </c>
      <c r="AUX24">
        <v>0.2</v>
      </c>
      <c r="AUY24">
        <v>0.2</v>
      </c>
      <c r="AUZ24">
        <v>0</v>
      </c>
      <c r="AVA24">
        <v>0.2</v>
      </c>
      <c r="AVB24">
        <v>0.2</v>
      </c>
      <c r="AVC24">
        <v>0.2</v>
      </c>
      <c r="AVD24">
        <v>0.2</v>
      </c>
      <c r="AVE24">
        <v>0.2</v>
      </c>
      <c r="AVF24">
        <v>0.2</v>
      </c>
      <c r="AVG24">
        <v>0</v>
      </c>
      <c r="AVH24">
        <v>0.2</v>
      </c>
      <c r="AVI24">
        <v>0.2</v>
      </c>
      <c r="AVJ24">
        <v>0</v>
      </c>
      <c r="AVK24">
        <v>0</v>
      </c>
      <c r="AVL24">
        <v>0.2</v>
      </c>
      <c r="AVM24">
        <v>0.2</v>
      </c>
      <c r="AVN24">
        <v>0</v>
      </c>
      <c r="AVO24">
        <v>0</v>
      </c>
      <c r="AVP24">
        <v>0</v>
      </c>
      <c r="AVQ24">
        <v>0.2</v>
      </c>
      <c r="AVR24">
        <v>0</v>
      </c>
      <c r="AVS24">
        <v>0.2</v>
      </c>
      <c r="AVT24">
        <v>0.2</v>
      </c>
      <c r="AVU24">
        <v>0.2</v>
      </c>
      <c r="AVV24">
        <v>0</v>
      </c>
      <c r="AVW24">
        <v>0</v>
      </c>
      <c r="AVX24">
        <v>0.2</v>
      </c>
      <c r="AVY24">
        <v>0</v>
      </c>
      <c r="AVZ24">
        <v>0</v>
      </c>
      <c r="AWA24">
        <v>0.2</v>
      </c>
      <c r="AWB24">
        <v>0.2</v>
      </c>
      <c r="AWC24">
        <v>0</v>
      </c>
      <c r="AWD24">
        <v>0</v>
      </c>
      <c r="AWE24">
        <v>0</v>
      </c>
      <c r="AWF24">
        <v>0</v>
      </c>
      <c r="AWG24">
        <v>0.2</v>
      </c>
      <c r="AWH24">
        <v>0</v>
      </c>
      <c r="AWI24">
        <v>0</v>
      </c>
      <c r="AWJ24">
        <v>0</v>
      </c>
      <c r="AWK24">
        <v>0.2</v>
      </c>
      <c r="AWL24">
        <v>0.2</v>
      </c>
      <c r="AWM24">
        <v>0.2</v>
      </c>
      <c r="AWN24">
        <v>0.2</v>
      </c>
      <c r="AWO24">
        <v>0.2</v>
      </c>
      <c r="AWP24">
        <v>0</v>
      </c>
      <c r="AWQ24">
        <v>0.2</v>
      </c>
      <c r="AWR24">
        <v>0</v>
      </c>
      <c r="AWS24">
        <v>0.2</v>
      </c>
      <c r="AWT24">
        <v>0</v>
      </c>
      <c r="AWU24">
        <v>0.2</v>
      </c>
      <c r="AWV24">
        <v>0</v>
      </c>
      <c r="AWW24">
        <v>0.2</v>
      </c>
      <c r="AWX24">
        <v>0</v>
      </c>
      <c r="AWY24">
        <v>0.2</v>
      </c>
      <c r="AWZ24">
        <v>0.2</v>
      </c>
      <c r="AXA24">
        <v>0.2</v>
      </c>
      <c r="AXB24">
        <v>0.2</v>
      </c>
      <c r="AXC24">
        <v>0</v>
      </c>
      <c r="AXD24">
        <v>0</v>
      </c>
      <c r="AXE24">
        <v>0</v>
      </c>
      <c r="AXF24">
        <v>0.2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0</v>
      </c>
      <c r="AXO24">
        <v>0.2</v>
      </c>
      <c r="AXP24">
        <v>0.2</v>
      </c>
      <c r="AXQ24">
        <v>0</v>
      </c>
      <c r="AXR24">
        <v>0</v>
      </c>
      <c r="AXS24">
        <v>0</v>
      </c>
      <c r="AXT24">
        <v>0</v>
      </c>
      <c r="AXU24">
        <v>0.2</v>
      </c>
      <c r="AXV24">
        <v>0.2</v>
      </c>
      <c r="AXW24">
        <v>0.2</v>
      </c>
      <c r="AXX24">
        <v>0.2</v>
      </c>
      <c r="AXY24">
        <v>0</v>
      </c>
      <c r="AXZ24">
        <v>0</v>
      </c>
      <c r="AYA24">
        <v>0</v>
      </c>
      <c r="AYB24">
        <v>0</v>
      </c>
      <c r="AYC24">
        <v>0.2</v>
      </c>
      <c r="AYD24">
        <v>0.2</v>
      </c>
      <c r="AYE24">
        <v>0.2</v>
      </c>
      <c r="AYF24">
        <v>0</v>
      </c>
      <c r="AYG24">
        <v>0.2</v>
      </c>
      <c r="AYH24">
        <v>0.2</v>
      </c>
      <c r="AYI24">
        <v>0.2</v>
      </c>
      <c r="AYJ24">
        <v>0.2</v>
      </c>
      <c r="AYK24">
        <v>0.2</v>
      </c>
      <c r="AYL24">
        <v>0.2</v>
      </c>
      <c r="AYM24">
        <v>0</v>
      </c>
      <c r="AYN24">
        <v>0</v>
      </c>
      <c r="AYO24">
        <v>0.2</v>
      </c>
      <c r="AYP24">
        <v>0</v>
      </c>
      <c r="AYQ24">
        <v>0</v>
      </c>
      <c r="AYR24">
        <v>0</v>
      </c>
      <c r="AYS24">
        <v>0</v>
      </c>
      <c r="AYT24">
        <v>0.2</v>
      </c>
      <c r="AYU24">
        <v>0.2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0.2</v>
      </c>
      <c r="AZC24">
        <v>0.2</v>
      </c>
      <c r="AZD24">
        <v>0</v>
      </c>
      <c r="AZE24">
        <v>0.2</v>
      </c>
      <c r="AZF24">
        <v>0.2</v>
      </c>
      <c r="AZG24">
        <v>0</v>
      </c>
      <c r="AZH24">
        <v>0.2</v>
      </c>
      <c r="AZI24">
        <v>0</v>
      </c>
      <c r="AZJ24">
        <v>0.2</v>
      </c>
      <c r="AZK24">
        <v>0</v>
      </c>
      <c r="AZL24">
        <v>0</v>
      </c>
      <c r="AZM24">
        <v>0</v>
      </c>
      <c r="AZN24">
        <v>0.2</v>
      </c>
      <c r="AZO24">
        <v>0.2</v>
      </c>
      <c r="AZP24">
        <v>0.2</v>
      </c>
      <c r="AZQ24">
        <v>0.2</v>
      </c>
      <c r="AZR24">
        <v>0</v>
      </c>
      <c r="AZS24">
        <v>0</v>
      </c>
      <c r="AZT24">
        <v>0</v>
      </c>
      <c r="AZU24">
        <v>0</v>
      </c>
      <c r="AZV24">
        <v>0.2</v>
      </c>
      <c r="AZW24">
        <v>0</v>
      </c>
      <c r="AZX24">
        <v>0.2</v>
      </c>
      <c r="AZY24">
        <v>0</v>
      </c>
      <c r="AZZ24">
        <v>0.2</v>
      </c>
      <c r="BAA24">
        <v>0</v>
      </c>
      <c r="BAB24">
        <v>0</v>
      </c>
      <c r="BAC24">
        <v>0.2</v>
      </c>
      <c r="BAD24">
        <v>0.2</v>
      </c>
      <c r="BAE24">
        <v>0</v>
      </c>
      <c r="BAF24">
        <v>0.2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0.2</v>
      </c>
      <c r="BAM24">
        <v>0.2</v>
      </c>
      <c r="BAN24">
        <v>0</v>
      </c>
      <c r="BAO24">
        <v>0.2</v>
      </c>
      <c r="BAP24">
        <v>0.2</v>
      </c>
      <c r="BAQ24">
        <v>0.2</v>
      </c>
      <c r="BAR24">
        <v>0</v>
      </c>
      <c r="BAS24">
        <v>0</v>
      </c>
      <c r="BAT24">
        <v>0.2</v>
      </c>
      <c r="BAU24">
        <v>0</v>
      </c>
      <c r="BAV24">
        <v>0.2</v>
      </c>
      <c r="BAW24">
        <v>0</v>
      </c>
      <c r="BAX24">
        <v>0.2</v>
      </c>
      <c r="BAY24">
        <v>0.2</v>
      </c>
      <c r="BAZ24">
        <v>0</v>
      </c>
      <c r="BBA24">
        <v>0.2</v>
      </c>
      <c r="BBB24">
        <v>0</v>
      </c>
      <c r="BBC24">
        <v>0</v>
      </c>
      <c r="BBD24">
        <v>0.2</v>
      </c>
      <c r="BBE24">
        <v>0.2</v>
      </c>
      <c r="BBF24">
        <v>0.2</v>
      </c>
      <c r="BBG24">
        <v>0</v>
      </c>
      <c r="BBH24">
        <v>0.2</v>
      </c>
      <c r="BBI24">
        <v>0.2</v>
      </c>
      <c r="BBJ24">
        <v>0</v>
      </c>
      <c r="BBK24">
        <v>0</v>
      </c>
      <c r="BBL24">
        <v>0.2</v>
      </c>
      <c r="BBM24">
        <v>0.2</v>
      </c>
      <c r="BBN24">
        <v>0</v>
      </c>
      <c r="BBO24">
        <v>0</v>
      </c>
      <c r="BBP24">
        <v>0</v>
      </c>
      <c r="BBQ24">
        <v>0.2</v>
      </c>
      <c r="BBR24">
        <v>0</v>
      </c>
      <c r="BBS24">
        <v>0</v>
      </c>
      <c r="BBT24">
        <v>0.2</v>
      </c>
      <c r="BBU24">
        <v>0</v>
      </c>
      <c r="BBV24">
        <v>0.2</v>
      </c>
      <c r="BBW24">
        <v>0</v>
      </c>
      <c r="BBX24">
        <v>0.2</v>
      </c>
      <c r="BBY24">
        <v>0</v>
      </c>
      <c r="BBZ24">
        <v>0</v>
      </c>
      <c r="BCA24">
        <v>0.2</v>
      </c>
      <c r="BCB24">
        <v>0.2</v>
      </c>
      <c r="BCC24">
        <v>0</v>
      </c>
      <c r="BCD24">
        <v>0</v>
      </c>
      <c r="BCE24">
        <v>0.2</v>
      </c>
      <c r="BCF24">
        <v>0</v>
      </c>
      <c r="BCG24">
        <v>0</v>
      </c>
      <c r="BCH24">
        <v>0.2</v>
      </c>
      <c r="BCI24">
        <v>0.2</v>
      </c>
      <c r="BCJ24">
        <v>0.2</v>
      </c>
      <c r="BCK24">
        <v>0.2</v>
      </c>
      <c r="BCL24">
        <v>0.2</v>
      </c>
      <c r="BCM24">
        <v>0.2</v>
      </c>
      <c r="BCN24">
        <v>0.2</v>
      </c>
      <c r="BCO24">
        <v>0.2</v>
      </c>
      <c r="BCP24">
        <v>0.2</v>
      </c>
      <c r="BCQ24">
        <v>0</v>
      </c>
      <c r="BCR24">
        <v>0.2</v>
      </c>
      <c r="BCS24">
        <v>0</v>
      </c>
      <c r="BCT24">
        <v>0</v>
      </c>
      <c r="BCU24">
        <v>0.2</v>
      </c>
      <c r="BCV24">
        <v>0</v>
      </c>
      <c r="BCW24">
        <v>0.2</v>
      </c>
      <c r="BCX24">
        <v>0</v>
      </c>
      <c r="BCY24">
        <v>0</v>
      </c>
      <c r="BCZ24">
        <v>0.2</v>
      </c>
      <c r="BDA24">
        <v>0.2</v>
      </c>
      <c r="BDB24">
        <v>0</v>
      </c>
      <c r="BDC24">
        <v>0.2</v>
      </c>
      <c r="BDD24">
        <v>0</v>
      </c>
      <c r="BDE24">
        <v>0</v>
      </c>
      <c r="BDF24">
        <v>0.2</v>
      </c>
      <c r="BDG24">
        <v>0</v>
      </c>
      <c r="BDH24">
        <v>0</v>
      </c>
      <c r="BDI24">
        <v>0.2</v>
      </c>
      <c r="BDJ24">
        <v>0.2</v>
      </c>
      <c r="BDK24">
        <v>0.2</v>
      </c>
      <c r="BDL24">
        <v>0</v>
      </c>
      <c r="BDM24">
        <v>0</v>
      </c>
      <c r="BDN24">
        <v>0</v>
      </c>
      <c r="BDO24">
        <v>0</v>
      </c>
      <c r="BDP24">
        <v>0.2</v>
      </c>
      <c r="BDQ24">
        <v>0.2</v>
      </c>
      <c r="BDR24">
        <v>0</v>
      </c>
      <c r="BDS24">
        <v>0</v>
      </c>
      <c r="BDT24">
        <v>0</v>
      </c>
      <c r="BDU24">
        <v>0</v>
      </c>
      <c r="BDV24">
        <v>0.2</v>
      </c>
      <c r="BDW24">
        <v>0.2</v>
      </c>
      <c r="BDX24">
        <v>0.2</v>
      </c>
      <c r="BDY24">
        <v>0</v>
      </c>
      <c r="BDZ24">
        <v>0.2</v>
      </c>
      <c r="BEA24">
        <v>0.2</v>
      </c>
      <c r="BEB24">
        <v>0</v>
      </c>
      <c r="BEC24">
        <v>0</v>
      </c>
      <c r="BED24">
        <v>0.2</v>
      </c>
      <c r="BEE24">
        <v>0.2</v>
      </c>
      <c r="BEF24">
        <v>0</v>
      </c>
      <c r="BEG24">
        <v>0.2</v>
      </c>
      <c r="BEH24">
        <v>0</v>
      </c>
      <c r="BEI24">
        <v>0</v>
      </c>
      <c r="BEJ24">
        <v>0</v>
      </c>
      <c r="BEK24">
        <v>0.2</v>
      </c>
      <c r="BEL24">
        <v>0</v>
      </c>
      <c r="BEM24">
        <v>0.2</v>
      </c>
      <c r="BEN24">
        <v>0.2</v>
      </c>
      <c r="BEO24">
        <v>0</v>
      </c>
      <c r="BEP24">
        <v>0</v>
      </c>
      <c r="BEQ24">
        <v>0</v>
      </c>
      <c r="BER24">
        <v>0.2</v>
      </c>
      <c r="BES24">
        <v>0</v>
      </c>
      <c r="BET24">
        <v>0</v>
      </c>
      <c r="BEU24">
        <v>0</v>
      </c>
      <c r="BEV24">
        <v>0</v>
      </c>
      <c r="BEW24">
        <v>0</v>
      </c>
      <c r="BEX24">
        <v>0</v>
      </c>
      <c r="BEY24">
        <v>0</v>
      </c>
      <c r="BEZ24">
        <v>0.2</v>
      </c>
      <c r="BFA24">
        <v>0</v>
      </c>
      <c r="BFB24">
        <v>0.2</v>
      </c>
      <c r="BFC24">
        <v>0.2</v>
      </c>
      <c r="BFD24">
        <v>0.2</v>
      </c>
      <c r="BFE24">
        <v>0.2</v>
      </c>
      <c r="BFF24">
        <v>0.2</v>
      </c>
      <c r="BFG24">
        <v>0.2</v>
      </c>
      <c r="BFH24">
        <v>0.2</v>
      </c>
      <c r="BFI24">
        <v>0.2</v>
      </c>
      <c r="BFJ24">
        <v>0.2</v>
      </c>
      <c r="BFK24">
        <v>0.2</v>
      </c>
      <c r="BFL24">
        <v>0</v>
      </c>
      <c r="BFM24">
        <v>0.2</v>
      </c>
      <c r="BFN24">
        <v>0.2</v>
      </c>
      <c r="BFO24">
        <v>0</v>
      </c>
      <c r="BFP24">
        <v>0.2</v>
      </c>
      <c r="BFQ24">
        <v>0</v>
      </c>
      <c r="BFR24">
        <v>0</v>
      </c>
      <c r="BFS24">
        <v>0.2</v>
      </c>
      <c r="BFT24">
        <v>0</v>
      </c>
      <c r="BFU24">
        <v>0.2</v>
      </c>
      <c r="BFV24">
        <v>0.2</v>
      </c>
      <c r="BFW24">
        <v>0</v>
      </c>
      <c r="BFX24">
        <v>0</v>
      </c>
      <c r="BFY24">
        <v>0</v>
      </c>
      <c r="BFZ24">
        <v>0</v>
      </c>
      <c r="BGA24">
        <v>0.2</v>
      </c>
      <c r="BGB24">
        <v>0</v>
      </c>
      <c r="BGC24">
        <v>0.2</v>
      </c>
      <c r="BGD24">
        <v>0</v>
      </c>
      <c r="BGE24">
        <v>0.2</v>
      </c>
      <c r="BGF24">
        <v>0</v>
      </c>
      <c r="BGG24">
        <v>0.2</v>
      </c>
      <c r="BGH24">
        <v>0</v>
      </c>
      <c r="BGI24">
        <v>0</v>
      </c>
      <c r="BGJ24">
        <v>0</v>
      </c>
      <c r="BGK24">
        <v>0.2</v>
      </c>
      <c r="BGL24">
        <v>0.2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0.2</v>
      </c>
      <c r="BGS24">
        <v>0</v>
      </c>
      <c r="BGT24">
        <v>0.2</v>
      </c>
      <c r="BGU24">
        <v>0</v>
      </c>
      <c r="BGV24">
        <v>0</v>
      </c>
      <c r="BGW24">
        <v>0.2</v>
      </c>
      <c r="BGX24">
        <v>0.2</v>
      </c>
      <c r="BGY24">
        <v>0.2</v>
      </c>
      <c r="BGZ24">
        <v>0</v>
      </c>
      <c r="BHA24">
        <v>0</v>
      </c>
      <c r="BHB24">
        <v>0</v>
      </c>
      <c r="BHC24">
        <v>0.2</v>
      </c>
      <c r="BHD24">
        <v>0</v>
      </c>
      <c r="BHE24">
        <v>0.2</v>
      </c>
      <c r="BHF24">
        <v>0</v>
      </c>
      <c r="BHG24">
        <v>0.2</v>
      </c>
      <c r="BHH24">
        <v>0</v>
      </c>
      <c r="BHI24">
        <v>0</v>
      </c>
      <c r="BHJ24">
        <v>0.2</v>
      </c>
      <c r="BHK24">
        <v>0</v>
      </c>
      <c r="BHL24">
        <v>0.2</v>
      </c>
      <c r="BHM24">
        <v>0</v>
      </c>
      <c r="BHN24">
        <v>0.2</v>
      </c>
      <c r="BHO24">
        <v>0</v>
      </c>
      <c r="BHP24">
        <v>0</v>
      </c>
      <c r="BHQ24">
        <v>0.2</v>
      </c>
      <c r="BHR24">
        <v>0</v>
      </c>
      <c r="BHS24">
        <v>0</v>
      </c>
      <c r="BHT24">
        <v>0.2</v>
      </c>
      <c r="BHU24">
        <v>0</v>
      </c>
      <c r="BHV24">
        <v>0</v>
      </c>
      <c r="BHW24">
        <v>0.2</v>
      </c>
      <c r="BHX24">
        <v>0</v>
      </c>
      <c r="BHY24">
        <v>0.2</v>
      </c>
      <c r="BHZ24">
        <v>0</v>
      </c>
      <c r="BIA24">
        <v>0</v>
      </c>
      <c r="BIB24">
        <v>0</v>
      </c>
      <c r="BIC24">
        <v>0</v>
      </c>
      <c r="BID24">
        <v>0.2</v>
      </c>
      <c r="BIE24">
        <v>0.2</v>
      </c>
      <c r="BIF24">
        <v>0</v>
      </c>
      <c r="BIG24">
        <v>0.2</v>
      </c>
      <c r="BIH24">
        <v>0</v>
      </c>
      <c r="BII24">
        <v>0.2</v>
      </c>
      <c r="BIJ24">
        <v>0.2</v>
      </c>
      <c r="BIK24">
        <v>0</v>
      </c>
      <c r="BIL24">
        <v>0.2</v>
      </c>
      <c r="BIM24">
        <v>0.2</v>
      </c>
      <c r="BIN24">
        <v>0.2</v>
      </c>
      <c r="BIO24">
        <v>0.2</v>
      </c>
      <c r="BIP24">
        <v>0</v>
      </c>
      <c r="BIQ24">
        <v>0</v>
      </c>
      <c r="BIR24">
        <v>0</v>
      </c>
      <c r="BIS24">
        <v>0</v>
      </c>
      <c r="BIT24">
        <v>0.2</v>
      </c>
      <c r="BIU24">
        <v>0</v>
      </c>
      <c r="BIV24">
        <v>0.2</v>
      </c>
      <c r="BIW24">
        <v>0</v>
      </c>
      <c r="BIX24">
        <v>0</v>
      </c>
      <c r="BIY24">
        <v>0.2</v>
      </c>
      <c r="BIZ24">
        <v>0</v>
      </c>
      <c r="BJA24">
        <v>0</v>
      </c>
      <c r="BJB24">
        <v>0.2</v>
      </c>
      <c r="BJC24">
        <v>0.2</v>
      </c>
      <c r="BJD24">
        <v>0</v>
      </c>
      <c r="BJE24">
        <v>0.2</v>
      </c>
      <c r="BJF24">
        <v>0.2</v>
      </c>
      <c r="BJG24">
        <v>0</v>
      </c>
      <c r="BJH24">
        <v>0.2</v>
      </c>
      <c r="BJI24">
        <v>0.2</v>
      </c>
      <c r="BJJ24">
        <v>0.2</v>
      </c>
      <c r="BJK24">
        <v>0</v>
      </c>
      <c r="BJL24">
        <v>0.2</v>
      </c>
      <c r="BJM24">
        <v>0</v>
      </c>
      <c r="BJN24">
        <v>0.2</v>
      </c>
      <c r="BJO24">
        <v>0</v>
      </c>
      <c r="BJP24">
        <v>0.2</v>
      </c>
      <c r="BJQ24">
        <v>0</v>
      </c>
      <c r="BJR24">
        <v>0.2</v>
      </c>
      <c r="BJS24">
        <v>0.2</v>
      </c>
      <c r="BJT24">
        <v>0</v>
      </c>
      <c r="BJU24">
        <v>0.2</v>
      </c>
      <c r="BJV24">
        <v>0.2</v>
      </c>
      <c r="BJW24">
        <v>0.2</v>
      </c>
      <c r="BJX24">
        <v>0.2</v>
      </c>
      <c r="BJY24">
        <v>0.2</v>
      </c>
      <c r="BJZ24">
        <v>0.2</v>
      </c>
      <c r="BKA24">
        <v>0.2</v>
      </c>
      <c r="BKB24">
        <v>0</v>
      </c>
      <c r="BKC24">
        <v>0</v>
      </c>
      <c r="BKD24">
        <v>0.2</v>
      </c>
      <c r="BKE24">
        <v>0</v>
      </c>
      <c r="BKF24">
        <v>0</v>
      </c>
      <c r="BKG24">
        <v>0</v>
      </c>
      <c r="BKH24">
        <v>0</v>
      </c>
      <c r="BKI24">
        <v>0.2</v>
      </c>
      <c r="BKJ24">
        <v>0.2</v>
      </c>
      <c r="BKK24">
        <v>0</v>
      </c>
      <c r="BKL24">
        <v>0</v>
      </c>
      <c r="BKM24">
        <v>0.2</v>
      </c>
      <c r="BKN24">
        <v>0</v>
      </c>
      <c r="BKO24">
        <v>0</v>
      </c>
      <c r="BKP24">
        <v>0.2</v>
      </c>
      <c r="BKQ24">
        <v>0</v>
      </c>
      <c r="BKR24">
        <v>0.2</v>
      </c>
      <c r="BKS24">
        <v>0</v>
      </c>
      <c r="BKT24">
        <v>0</v>
      </c>
      <c r="BKU24">
        <v>0</v>
      </c>
      <c r="BKV24">
        <v>0.2</v>
      </c>
      <c r="BKW24">
        <v>0</v>
      </c>
      <c r="BKX24">
        <v>0</v>
      </c>
      <c r="BKY24">
        <v>0</v>
      </c>
      <c r="BKZ24">
        <v>0.2</v>
      </c>
      <c r="BLA24">
        <v>0</v>
      </c>
      <c r="BLB24">
        <v>0</v>
      </c>
      <c r="BLC24">
        <v>0</v>
      </c>
      <c r="BLD24">
        <v>0.2</v>
      </c>
      <c r="BLE24">
        <v>0</v>
      </c>
      <c r="BLF24">
        <v>0.2</v>
      </c>
      <c r="BLG24">
        <v>0.2</v>
      </c>
      <c r="BLH24">
        <v>0</v>
      </c>
      <c r="BLI24">
        <v>0.2</v>
      </c>
      <c r="BLJ24">
        <v>0</v>
      </c>
      <c r="BLK24">
        <v>0.2</v>
      </c>
      <c r="BLL24">
        <v>0</v>
      </c>
      <c r="BLM24">
        <v>0.2</v>
      </c>
      <c r="BLN24">
        <v>0</v>
      </c>
      <c r="BLO24">
        <v>0.2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0.2</v>
      </c>
      <c r="BLZ24">
        <v>0</v>
      </c>
      <c r="BMA24">
        <v>0</v>
      </c>
      <c r="BMB24">
        <v>0</v>
      </c>
      <c r="BMC24">
        <v>0</v>
      </c>
      <c r="BMD24">
        <v>0.2</v>
      </c>
      <c r="BME24">
        <v>0.2</v>
      </c>
      <c r="BMF24">
        <v>0</v>
      </c>
      <c r="BMG24">
        <v>0.2</v>
      </c>
      <c r="BMH24">
        <v>0</v>
      </c>
      <c r="BMI24">
        <v>0.2</v>
      </c>
      <c r="BMJ24">
        <v>0.2</v>
      </c>
      <c r="BMK24">
        <v>0.2</v>
      </c>
      <c r="BML24">
        <v>0</v>
      </c>
      <c r="BMM24">
        <v>0</v>
      </c>
      <c r="BMN24">
        <v>0</v>
      </c>
      <c r="BMO24">
        <v>0</v>
      </c>
      <c r="BMP24">
        <v>0.2</v>
      </c>
      <c r="BMQ24">
        <v>0.2</v>
      </c>
      <c r="BMR24">
        <v>0.2</v>
      </c>
      <c r="BMS24">
        <v>0.2</v>
      </c>
      <c r="BMT24">
        <v>0.2</v>
      </c>
      <c r="BMU24">
        <v>0.2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0.2</v>
      </c>
      <c r="BNC24">
        <v>0</v>
      </c>
      <c r="BND24">
        <v>0</v>
      </c>
      <c r="BNE24">
        <v>0</v>
      </c>
      <c r="BNF24">
        <v>0.2</v>
      </c>
      <c r="BNG24">
        <v>0.2</v>
      </c>
      <c r="BNH24">
        <v>0</v>
      </c>
      <c r="BNI24">
        <v>0</v>
      </c>
      <c r="BNJ24">
        <v>0.2</v>
      </c>
      <c r="BNK24">
        <v>0.2</v>
      </c>
      <c r="BNL24">
        <v>0.2</v>
      </c>
      <c r="BNM24">
        <v>0.2</v>
      </c>
      <c r="BNN24">
        <v>0</v>
      </c>
      <c r="BNO24">
        <v>0</v>
      </c>
      <c r="BNP24">
        <v>0.2</v>
      </c>
      <c r="BNQ24">
        <v>0.2</v>
      </c>
      <c r="BNR24">
        <v>0.2</v>
      </c>
      <c r="BNS24">
        <v>0.2</v>
      </c>
      <c r="BNT24">
        <v>0.2</v>
      </c>
      <c r="BNU24">
        <v>0.2</v>
      </c>
      <c r="BNV24">
        <v>0.2</v>
      </c>
      <c r="BNW24">
        <v>0</v>
      </c>
      <c r="BNX24">
        <v>0</v>
      </c>
      <c r="BNY24">
        <v>0</v>
      </c>
      <c r="BNZ24">
        <v>0.2</v>
      </c>
      <c r="BOA24">
        <v>0.2</v>
      </c>
      <c r="BOB24">
        <v>0.2</v>
      </c>
      <c r="BOC24">
        <v>0</v>
      </c>
      <c r="BOD24">
        <v>0.2</v>
      </c>
      <c r="BOE24">
        <v>0.2</v>
      </c>
      <c r="BOF24">
        <v>0.2</v>
      </c>
      <c r="BOG24">
        <v>0</v>
      </c>
      <c r="BOH24">
        <v>0</v>
      </c>
      <c r="BOI24">
        <v>0.2</v>
      </c>
      <c r="BOJ24">
        <v>0.2</v>
      </c>
      <c r="BOK24">
        <v>0</v>
      </c>
      <c r="BOL24">
        <v>0</v>
      </c>
      <c r="BOM24">
        <v>0</v>
      </c>
      <c r="BON24">
        <v>0.2</v>
      </c>
      <c r="BOO24">
        <v>0.2</v>
      </c>
      <c r="BOP24">
        <v>0.2</v>
      </c>
      <c r="BOQ24">
        <v>0.2</v>
      </c>
      <c r="BOR24">
        <v>0.2</v>
      </c>
      <c r="BOS24">
        <v>0.2</v>
      </c>
      <c r="BOT24">
        <v>0</v>
      </c>
      <c r="BOU24">
        <v>0</v>
      </c>
      <c r="BOV24">
        <v>0.2</v>
      </c>
      <c r="BOW24">
        <v>0</v>
      </c>
      <c r="BOX24">
        <v>0.2</v>
      </c>
      <c r="BOY24">
        <v>0</v>
      </c>
      <c r="BOZ24">
        <v>0</v>
      </c>
      <c r="BPA24">
        <v>0</v>
      </c>
      <c r="BPB24">
        <v>0.2</v>
      </c>
      <c r="BPC24">
        <v>0.2</v>
      </c>
      <c r="BPD24">
        <v>0</v>
      </c>
      <c r="BPE24">
        <v>0.2</v>
      </c>
      <c r="BPF24">
        <v>0</v>
      </c>
      <c r="BPG24">
        <v>0.2</v>
      </c>
      <c r="BPH24">
        <v>0</v>
      </c>
      <c r="BPI24">
        <v>0.2</v>
      </c>
      <c r="BPJ24">
        <v>0.2</v>
      </c>
      <c r="BPK24">
        <v>0.2</v>
      </c>
      <c r="BPL24">
        <v>0</v>
      </c>
      <c r="BPM24">
        <v>0.2</v>
      </c>
      <c r="BPN24">
        <v>0.2</v>
      </c>
      <c r="BPO24">
        <v>0.2</v>
      </c>
      <c r="BPP24">
        <v>0.2</v>
      </c>
      <c r="BPQ24">
        <v>0.2</v>
      </c>
      <c r="BPR24">
        <v>0.2</v>
      </c>
      <c r="BPS24">
        <v>0</v>
      </c>
      <c r="BPT24">
        <v>0</v>
      </c>
      <c r="BPU24">
        <v>0.2</v>
      </c>
      <c r="BPV24">
        <v>0</v>
      </c>
      <c r="BPW24">
        <v>0</v>
      </c>
      <c r="BPX24">
        <v>0</v>
      </c>
      <c r="BPY24">
        <v>0.2</v>
      </c>
      <c r="BPZ24">
        <v>0.2</v>
      </c>
      <c r="BQA24">
        <v>0</v>
      </c>
      <c r="BQB24">
        <v>0</v>
      </c>
      <c r="BQC24">
        <v>0.2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0.2</v>
      </c>
      <c r="BQK24">
        <v>0.2</v>
      </c>
      <c r="BQL24">
        <v>0.2</v>
      </c>
      <c r="BQM24">
        <v>0.2</v>
      </c>
      <c r="BQN24">
        <v>0.2</v>
      </c>
      <c r="BQO24">
        <v>0.2</v>
      </c>
      <c r="BQP24">
        <v>0</v>
      </c>
      <c r="BQQ24">
        <v>0.2</v>
      </c>
      <c r="BQR24">
        <v>0</v>
      </c>
      <c r="BQS24">
        <v>0</v>
      </c>
      <c r="BQT24">
        <v>0.2</v>
      </c>
      <c r="BQU24">
        <v>0</v>
      </c>
      <c r="BQV24">
        <v>0</v>
      </c>
      <c r="BQW24">
        <v>0.2</v>
      </c>
      <c r="BQX24">
        <v>0.2</v>
      </c>
      <c r="BQY24">
        <v>0</v>
      </c>
      <c r="BQZ24">
        <v>0</v>
      </c>
      <c r="BRA24">
        <v>0</v>
      </c>
      <c r="BRB24">
        <v>0</v>
      </c>
      <c r="BRC24">
        <v>0.2</v>
      </c>
      <c r="BRD24">
        <v>0</v>
      </c>
      <c r="BRE24">
        <v>0</v>
      </c>
      <c r="BRF24">
        <v>0</v>
      </c>
      <c r="BRG24">
        <v>0</v>
      </c>
      <c r="BRH24">
        <v>0.2</v>
      </c>
      <c r="BRI24">
        <v>0.2</v>
      </c>
      <c r="BRJ24">
        <v>0.2</v>
      </c>
      <c r="BRK24">
        <v>0.2</v>
      </c>
      <c r="BRL24">
        <v>0</v>
      </c>
      <c r="BRM24">
        <v>0.2</v>
      </c>
      <c r="BRN24">
        <v>0</v>
      </c>
      <c r="BRO24">
        <v>0</v>
      </c>
      <c r="BRP24">
        <v>0.2</v>
      </c>
      <c r="BRQ24">
        <v>0</v>
      </c>
      <c r="BRR24">
        <v>0.2</v>
      </c>
      <c r="BRS24">
        <v>0.2</v>
      </c>
      <c r="BRT24">
        <v>0</v>
      </c>
      <c r="BRU24">
        <v>0.2</v>
      </c>
      <c r="BRV24">
        <v>0.2</v>
      </c>
      <c r="BRW24">
        <v>0</v>
      </c>
      <c r="BRX24">
        <v>0</v>
      </c>
      <c r="BRY24">
        <v>0</v>
      </c>
      <c r="BRZ24">
        <v>0.2</v>
      </c>
      <c r="BSA24">
        <v>0.2</v>
      </c>
      <c r="BSB24">
        <v>0.2</v>
      </c>
      <c r="BSC24">
        <v>0.2</v>
      </c>
      <c r="BSD24">
        <v>0</v>
      </c>
      <c r="BSE24">
        <v>0.2</v>
      </c>
      <c r="BSF24">
        <v>0.2</v>
      </c>
      <c r="BSG24">
        <v>0.2</v>
      </c>
      <c r="BSH24">
        <v>0</v>
      </c>
      <c r="BSI24">
        <v>0.2</v>
      </c>
      <c r="BSJ24">
        <v>0.2</v>
      </c>
      <c r="BSK24">
        <v>0</v>
      </c>
      <c r="BSL24">
        <v>0.2</v>
      </c>
      <c r="BSM24">
        <v>0.2</v>
      </c>
      <c r="BSN24">
        <v>0.2</v>
      </c>
      <c r="BSO24">
        <v>0.2</v>
      </c>
      <c r="BSP24">
        <v>0.2</v>
      </c>
      <c r="BSQ24">
        <v>0</v>
      </c>
      <c r="BSR24">
        <v>0.2</v>
      </c>
      <c r="BSS24">
        <v>0.2</v>
      </c>
      <c r="BST24">
        <v>0.2</v>
      </c>
      <c r="BSU24">
        <v>0.2</v>
      </c>
      <c r="BSV24">
        <v>0</v>
      </c>
      <c r="BSW24">
        <v>0</v>
      </c>
      <c r="BSX24">
        <v>0</v>
      </c>
      <c r="BSY24">
        <v>0.2</v>
      </c>
      <c r="BSZ24">
        <v>0</v>
      </c>
      <c r="BTA24">
        <v>0.2</v>
      </c>
      <c r="BTB24">
        <v>0.2</v>
      </c>
      <c r="BTC24">
        <v>0</v>
      </c>
      <c r="BTD24">
        <v>0.2</v>
      </c>
      <c r="BTE24">
        <v>0</v>
      </c>
      <c r="BTF24">
        <v>0</v>
      </c>
      <c r="BTG24">
        <v>0.2</v>
      </c>
      <c r="BTH24">
        <v>0.2</v>
      </c>
      <c r="BTI24">
        <v>0.2</v>
      </c>
      <c r="BTJ24">
        <v>0</v>
      </c>
      <c r="BTK24">
        <v>0</v>
      </c>
      <c r="BTL24">
        <v>0</v>
      </c>
      <c r="BTM24">
        <v>0.2</v>
      </c>
      <c r="BTN24">
        <v>0.2</v>
      </c>
      <c r="BTO24">
        <v>0</v>
      </c>
      <c r="BTP24">
        <v>0</v>
      </c>
      <c r="BTQ24">
        <v>0.2</v>
      </c>
      <c r="BTR24">
        <v>0</v>
      </c>
      <c r="BTS24">
        <v>0.2</v>
      </c>
      <c r="BTT24">
        <v>0</v>
      </c>
      <c r="BTU24">
        <v>0</v>
      </c>
      <c r="BTV24">
        <v>0.2</v>
      </c>
      <c r="BTW24">
        <v>0.2</v>
      </c>
      <c r="BTX24">
        <v>0</v>
      </c>
      <c r="BTY24">
        <v>0</v>
      </c>
      <c r="BTZ24">
        <v>0.2</v>
      </c>
      <c r="BUA24">
        <v>0.2</v>
      </c>
      <c r="BUB24">
        <v>0</v>
      </c>
      <c r="BUC24">
        <v>0</v>
      </c>
      <c r="BUD24">
        <v>0.2</v>
      </c>
      <c r="BUE24">
        <v>0</v>
      </c>
      <c r="BUF24">
        <v>0</v>
      </c>
      <c r="BUG24">
        <v>0.2</v>
      </c>
      <c r="BUH24">
        <v>0.2</v>
      </c>
      <c r="BUI24">
        <v>0</v>
      </c>
      <c r="BUJ24">
        <v>0.2</v>
      </c>
      <c r="BUK24">
        <v>0.2</v>
      </c>
      <c r="BUL24">
        <v>0</v>
      </c>
      <c r="BUM24">
        <v>0.2</v>
      </c>
      <c r="BUN24">
        <v>0.2</v>
      </c>
      <c r="BUO24">
        <v>0</v>
      </c>
      <c r="BUP24">
        <v>0.2</v>
      </c>
      <c r="BUQ24">
        <v>0</v>
      </c>
      <c r="BUR24">
        <v>0</v>
      </c>
      <c r="BUS24">
        <v>0.2</v>
      </c>
      <c r="BUT24">
        <v>0</v>
      </c>
      <c r="BUU24">
        <v>0.2</v>
      </c>
      <c r="BUV24">
        <v>0.2</v>
      </c>
      <c r="BUW24">
        <v>0.2</v>
      </c>
      <c r="BUX24">
        <v>0</v>
      </c>
      <c r="BUY24">
        <v>0.2</v>
      </c>
      <c r="BUZ24">
        <v>0.2</v>
      </c>
      <c r="BVA24">
        <v>0</v>
      </c>
      <c r="BVB24">
        <v>0.2</v>
      </c>
      <c r="BVC24">
        <v>0.2</v>
      </c>
      <c r="BVD24">
        <v>0.2</v>
      </c>
      <c r="BVE24">
        <v>0.2</v>
      </c>
      <c r="BVF24">
        <v>0.2</v>
      </c>
      <c r="BVG24">
        <v>0</v>
      </c>
      <c r="BVH24">
        <v>0.2</v>
      </c>
      <c r="BVI24">
        <v>0</v>
      </c>
      <c r="BVJ24">
        <v>0.2</v>
      </c>
      <c r="BVK24">
        <v>0.2</v>
      </c>
      <c r="BVL24">
        <v>0.2</v>
      </c>
      <c r="BVM24">
        <v>0</v>
      </c>
      <c r="BVN24">
        <v>0.2</v>
      </c>
      <c r="BVO24">
        <v>0.2</v>
      </c>
      <c r="BVP24">
        <v>0</v>
      </c>
      <c r="BVQ24">
        <v>0</v>
      </c>
      <c r="BVR24">
        <v>0.2</v>
      </c>
      <c r="BVS24">
        <v>0</v>
      </c>
      <c r="BVT24">
        <v>0.2</v>
      </c>
      <c r="BVU24">
        <v>0</v>
      </c>
      <c r="BVV24">
        <v>0.2</v>
      </c>
      <c r="BVW24">
        <v>0</v>
      </c>
      <c r="BVX24">
        <v>0.2</v>
      </c>
      <c r="BVY24">
        <v>0</v>
      </c>
      <c r="BVZ24">
        <v>0</v>
      </c>
      <c r="BWA24">
        <v>0.2</v>
      </c>
      <c r="BWB24">
        <v>0</v>
      </c>
      <c r="BWC24">
        <v>0.2</v>
      </c>
      <c r="BWD24">
        <v>0.2</v>
      </c>
      <c r="BWE24">
        <v>0</v>
      </c>
      <c r="BWF24">
        <v>0.2</v>
      </c>
      <c r="BWG24">
        <v>0.2</v>
      </c>
      <c r="BWH24">
        <v>0</v>
      </c>
      <c r="BWI24">
        <v>0.2</v>
      </c>
      <c r="BWJ24">
        <v>0.2</v>
      </c>
      <c r="BWK24">
        <v>0</v>
      </c>
      <c r="BWL24">
        <v>0</v>
      </c>
      <c r="BWM24">
        <v>0.2</v>
      </c>
      <c r="BWN24">
        <v>0</v>
      </c>
      <c r="BWO24">
        <v>0</v>
      </c>
      <c r="BWP24">
        <v>0</v>
      </c>
      <c r="BWQ24">
        <v>0</v>
      </c>
      <c r="BWR24">
        <v>0</v>
      </c>
      <c r="BWS24">
        <v>0.2</v>
      </c>
      <c r="BWT24">
        <v>0</v>
      </c>
      <c r="BWU24">
        <v>0</v>
      </c>
      <c r="BWV24">
        <v>0.2</v>
      </c>
      <c r="BWW24">
        <v>0</v>
      </c>
      <c r="BWX24">
        <v>0.2</v>
      </c>
      <c r="BWY24">
        <v>0.2</v>
      </c>
      <c r="BWZ24">
        <v>0.2</v>
      </c>
      <c r="BXA24">
        <v>0</v>
      </c>
      <c r="BXB24">
        <v>0.2</v>
      </c>
      <c r="BXC24">
        <v>0.2</v>
      </c>
      <c r="BXD24">
        <v>0.2</v>
      </c>
      <c r="BXE24">
        <v>0</v>
      </c>
      <c r="BXF24">
        <v>0.2</v>
      </c>
      <c r="BXG24">
        <v>0.2</v>
      </c>
      <c r="BXH24">
        <v>0</v>
      </c>
      <c r="BXI24">
        <v>0.2</v>
      </c>
      <c r="BXJ24">
        <v>0</v>
      </c>
      <c r="BXK24">
        <v>0</v>
      </c>
      <c r="BXL24">
        <v>0</v>
      </c>
      <c r="BXM24">
        <v>0</v>
      </c>
      <c r="BXN24">
        <v>0</v>
      </c>
      <c r="BXO24">
        <v>0</v>
      </c>
      <c r="BXP24">
        <v>0.2</v>
      </c>
      <c r="BXQ24">
        <v>0.2</v>
      </c>
      <c r="BXR24">
        <v>0.2</v>
      </c>
      <c r="BXS24">
        <v>0.2</v>
      </c>
      <c r="BXT24">
        <v>0</v>
      </c>
      <c r="BXU24">
        <v>0.2</v>
      </c>
      <c r="BXV24">
        <v>0.2</v>
      </c>
      <c r="BXW24">
        <v>0</v>
      </c>
      <c r="BXX24">
        <v>0.2</v>
      </c>
      <c r="BXY24">
        <v>0</v>
      </c>
      <c r="BXZ24">
        <v>0</v>
      </c>
      <c r="BYA24">
        <v>0</v>
      </c>
      <c r="BYB24">
        <v>0.2</v>
      </c>
      <c r="BYC24">
        <v>0</v>
      </c>
      <c r="BYD24">
        <v>0.2</v>
      </c>
      <c r="BYE24">
        <v>0.2</v>
      </c>
      <c r="BYF24">
        <v>0</v>
      </c>
      <c r="BYG24">
        <v>0.2</v>
      </c>
      <c r="BYH24">
        <v>0</v>
      </c>
      <c r="BYI24">
        <v>0</v>
      </c>
      <c r="BYJ24">
        <v>0.2</v>
      </c>
      <c r="BYK24">
        <v>0</v>
      </c>
      <c r="BYL24">
        <v>0</v>
      </c>
      <c r="BYM24">
        <v>0.2</v>
      </c>
      <c r="BYN24">
        <v>0.2</v>
      </c>
      <c r="BYO24">
        <v>0</v>
      </c>
      <c r="BYP24">
        <v>0.2</v>
      </c>
      <c r="BYQ24">
        <v>0.2</v>
      </c>
      <c r="BYR24">
        <v>0.2</v>
      </c>
      <c r="BYS24">
        <v>0.2</v>
      </c>
      <c r="BYT24">
        <v>0</v>
      </c>
      <c r="BYU24">
        <v>0.2</v>
      </c>
      <c r="BYV24">
        <v>0.2</v>
      </c>
      <c r="BYW24">
        <v>0.2</v>
      </c>
      <c r="BYX24">
        <v>0.2</v>
      </c>
      <c r="BYY24">
        <v>0.2</v>
      </c>
      <c r="BYZ24">
        <v>0</v>
      </c>
      <c r="BZA24">
        <v>0.2</v>
      </c>
      <c r="BZB24">
        <v>0.2</v>
      </c>
      <c r="BZC24">
        <v>0</v>
      </c>
      <c r="BZD24">
        <v>0.2</v>
      </c>
      <c r="BZE24">
        <v>0.2</v>
      </c>
      <c r="BZF24">
        <v>0.2</v>
      </c>
      <c r="BZG24">
        <v>0</v>
      </c>
      <c r="BZH24">
        <v>0</v>
      </c>
      <c r="BZI24">
        <v>0</v>
      </c>
      <c r="BZJ24">
        <v>0.2</v>
      </c>
      <c r="BZK24">
        <v>0.2</v>
      </c>
      <c r="BZL24">
        <v>0.2</v>
      </c>
      <c r="BZM24">
        <v>0.2</v>
      </c>
      <c r="BZN24">
        <v>0</v>
      </c>
      <c r="BZO24">
        <v>0.2</v>
      </c>
      <c r="BZP24">
        <v>0</v>
      </c>
      <c r="BZQ24">
        <v>0.2</v>
      </c>
      <c r="BZR24">
        <v>0.2</v>
      </c>
      <c r="BZS24">
        <v>0.2</v>
      </c>
      <c r="BZT24">
        <v>0.2</v>
      </c>
      <c r="BZU24">
        <v>0</v>
      </c>
      <c r="BZV24">
        <v>0.2</v>
      </c>
      <c r="BZW24">
        <v>0.2</v>
      </c>
      <c r="BZX24">
        <v>0</v>
      </c>
      <c r="BZY24">
        <v>0</v>
      </c>
      <c r="BZZ24">
        <v>0</v>
      </c>
      <c r="CAA24">
        <v>0.2</v>
      </c>
      <c r="CAB24">
        <v>0</v>
      </c>
      <c r="CAC24">
        <v>0.2</v>
      </c>
      <c r="CAD24">
        <v>0.2</v>
      </c>
      <c r="CAE24">
        <v>0.2</v>
      </c>
      <c r="CAF24">
        <v>0.2</v>
      </c>
      <c r="CAG24">
        <v>0</v>
      </c>
      <c r="CAH24">
        <v>0</v>
      </c>
      <c r="CAI24">
        <v>0</v>
      </c>
      <c r="CAJ24">
        <v>0.2</v>
      </c>
      <c r="CAK24">
        <v>0</v>
      </c>
      <c r="CAL24">
        <v>0.2</v>
      </c>
      <c r="CAM24">
        <v>0</v>
      </c>
      <c r="CAN24">
        <v>0.2</v>
      </c>
      <c r="CAO24">
        <v>0</v>
      </c>
      <c r="CAP24">
        <v>0.2</v>
      </c>
      <c r="CAQ24">
        <v>0.2</v>
      </c>
      <c r="CAR24">
        <v>0.2</v>
      </c>
      <c r="CAS24">
        <v>0</v>
      </c>
      <c r="CAT24">
        <v>0.2</v>
      </c>
      <c r="CAU24">
        <v>0</v>
      </c>
      <c r="CAV24">
        <v>0</v>
      </c>
      <c r="CAW24">
        <v>0.2</v>
      </c>
      <c r="CAX24">
        <v>0</v>
      </c>
      <c r="CAY24">
        <v>0</v>
      </c>
      <c r="CAZ24">
        <v>0</v>
      </c>
      <c r="CBA24">
        <v>0</v>
      </c>
      <c r="CBB24">
        <v>0.2</v>
      </c>
      <c r="CBC24">
        <v>0.2</v>
      </c>
      <c r="CBD24">
        <v>0.2</v>
      </c>
      <c r="CBE24">
        <v>0.2</v>
      </c>
      <c r="CBF24">
        <v>0</v>
      </c>
      <c r="CBG24">
        <v>0</v>
      </c>
      <c r="CBH24">
        <v>0.2</v>
      </c>
      <c r="CBI24">
        <v>0</v>
      </c>
      <c r="CBJ24">
        <v>0</v>
      </c>
      <c r="CBK24">
        <v>0.2</v>
      </c>
      <c r="CBL24">
        <v>0.2</v>
      </c>
      <c r="CBM24">
        <v>0.2</v>
      </c>
      <c r="CBN24">
        <v>0</v>
      </c>
      <c r="CBO24">
        <v>0.2</v>
      </c>
      <c r="CBP24">
        <v>0.2</v>
      </c>
      <c r="CBQ24">
        <v>0.2</v>
      </c>
      <c r="CBR24">
        <v>0.2</v>
      </c>
      <c r="CBS24">
        <v>0.2</v>
      </c>
      <c r="CBT24">
        <v>0.2</v>
      </c>
      <c r="CBU24">
        <v>0</v>
      </c>
      <c r="CBV24">
        <v>0.2</v>
      </c>
      <c r="CBW24">
        <v>0</v>
      </c>
      <c r="CBX24">
        <v>0.2</v>
      </c>
      <c r="CBY24">
        <v>0.2</v>
      </c>
      <c r="CBZ24">
        <v>0.2</v>
      </c>
      <c r="CCA24">
        <v>0.2</v>
      </c>
      <c r="CCB24">
        <v>0</v>
      </c>
      <c r="CCC24">
        <v>0</v>
      </c>
      <c r="CCD24">
        <v>0</v>
      </c>
      <c r="CCE24">
        <v>0.2</v>
      </c>
      <c r="CCF24">
        <v>0</v>
      </c>
      <c r="CCG24">
        <v>0.2</v>
      </c>
      <c r="CCH24">
        <v>0</v>
      </c>
      <c r="CCI24">
        <v>0</v>
      </c>
      <c r="CCJ24">
        <v>0.2</v>
      </c>
      <c r="CCK24">
        <v>0</v>
      </c>
      <c r="CCL24">
        <v>0.2</v>
      </c>
      <c r="CCM24">
        <v>0.2</v>
      </c>
      <c r="CCN24">
        <v>0.2</v>
      </c>
      <c r="CCO24">
        <v>0</v>
      </c>
      <c r="CCP24">
        <v>0</v>
      </c>
      <c r="CCQ24">
        <v>0.2</v>
      </c>
      <c r="CCR24">
        <v>0.2</v>
      </c>
      <c r="CCS24">
        <v>0.2</v>
      </c>
      <c r="CCT24">
        <v>0</v>
      </c>
      <c r="CCU24">
        <v>0.2</v>
      </c>
      <c r="CCV24">
        <v>0</v>
      </c>
      <c r="CCW24">
        <v>0.2</v>
      </c>
      <c r="CCX24">
        <v>0</v>
      </c>
      <c r="CCY24">
        <v>0.2</v>
      </c>
      <c r="CCZ24">
        <v>0.2</v>
      </c>
      <c r="CDA24">
        <v>0</v>
      </c>
      <c r="CDB24">
        <v>0.2</v>
      </c>
      <c r="CDC24">
        <v>0</v>
      </c>
      <c r="CDD24">
        <v>0</v>
      </c>
      <c r="CDE24">
        <v>0</v>
      </c>
      <c r="CDF24">
        <v>0.2</v>
      </c>
      <c r="CDG24">
        <v>0</v>
      </c>
      <c r="CDH24">
        <v>0.2</v>
      </c>
      <c r="CDI24">
        <v>0</v>
      </c>
      <c r="CDJ24">
        <v>0.2</v>
      </c>
      <c r="CDK24">
        <v>0</v>
      </c>
      <c r="CDL24">
        <v>0.2</v>
      </c>
      <c r="CDM24">
        <v>0.2</v>
      </c>
      <c r="CDN24">
        <v>0.2</v>
      </c>
      <c r="CDO24">
        <v>0.2</v>
      </c>
      <c r="CDP24">
        <v>0</v>
      </c>
      <c r="CDQ24">
        <v>0.2</v>
      </c>
      <c r="CDR24">
        <v>0</v>
      </c>
      <c r="CDS24">
        <v>0</v>
      </c>
      <c r="CDT24">
        <v>0.2</v>
      </c>
      <c r="CDU24">
        <v>0</v>
      </c>
      <c r="CDV24">
        <v>0</v>
      </c>
      <c r="CDW24">
        <v>0</v>
      </c>
      <c r="CDX24">
        <v>0</v>
      </c>
      <c r="CDY24">
        <v>0</v>
      </c>
      <c r="CDZ24">
        <v>0.2</v>
      </c>
      <c r="CEA24">
        <v>0</v>
      </c>
      <c r="CEB24">
        <v>0.2</v>
      </c>
      <c r="CEC24">
        <v>0.2</v>
      </c>
      <c r="CED24">
        <v>0</v>
      </c>
      <c r="CEE24">
        <v>0</v>
      </c>
      <c r="CEF24">
        <v>0</v>
      </c>
      <c r="CEG24">
        <v>0</v>
      </c>
      <c r="CEH24">
        <v>0</v>
      </c>
      <c r="CEI24">
        <v>0.2</v>
      </c>
      <c r="CEJ24">
        <v>0</v>
      </c>
      <c r="CEK24">
        <v>0.2</v>
      </c>
      <c r="CEL24">
        <v>0</v>
      </c>
      <c r="CEM24">
        <v>0.2</v>
      </c>
      <c r="CEN24">
        <v>0.2</v>
      </c>
      <c r="CEO24">
        <v>0</v>
      </c>
      <c r="CEP24">
        <v>0.2</v>
      </c>
      <c r="CEQ24">
        <v>0</v>
      </c>
      <c r="CER24">
        <v>0.2</v>
      </c>
      <c r="CES24">
        <v>0</v>
      </c>
      <c r="CET24">
        <v>0</v>
      </c>
      <c r="CEU24">
        <v>0</v>
      </c>
      <c r="CEV24">
        <v>0</v>
      </c>
      <c r="CEW24">
        <v>0.2</v>
      </c>
      <c r="CEX24">
        <v>0.2</v>
      </c>
      <c r="CEY24">
        <v>0.2</v>
      </c>
      <c r="CEZ24">
        <v>0</v>
      </c>
      <c r="CFA24">
        <v>0</v>
      </c>
      <c r="CFB24">
        <v>0.2</v>
      </c>
      <c r="CFC24">
        <v>0.2</v>
      </c>
      <c r="CFD24">
        <v>0</v>
      </c>
      <c r="CFE24">
        <v>0</v>
      </c>
      <c r="CFF24">
        <v>0</v>
      </c>
      <c r="CFG24">
        <v>0.2</v>
      </c>
      <c r="CFH24">
        <v>0</v>
      </c>
      <c r="CFI24">
        <v>0.2</v>
      </c>
      <c r="CFJ24">
        <v>0</v>
      </c>
      <c r="CFK24">
        <v>0.2</v>
      </c>
      <c r="CFL24">
        <v>0.2</v>
      </c>
      <c r="CFM24">
        <v>0</v>
      </c>
      <c r="CFN24">
        <v>0.2</v>
      </c>
      <c r="CFO24">
        <v>0.2</v>
      </c>
      <c r="CFP24">
        <v>0</v>
      </c>
      <c r="CFQ24">
        <v>0</v>
      </c>
      <c r="CFR24">
        <v>0</v>
      </c>
      <c r="CFS24">
        <v>0.2</v>
      </c>
      <c r="CFT24">
        <v>0.2</v>
      </c>
      <c r="CFU24">
        <v>0.2</v>
      </c>
      <c r="CFV24">
        <v>0</v>
      </c>
      <c r="CFW24">
        <v>0</v>
      </c>
      <c r="CFX24">
        <v>0</v>
      </c>
      <c r="CFY24">
        <v>0</v>
      </c>
      <c r="CFZ24">
        <v>0.2</v>
      </c>
      <c r="CGA24">
        <v>0.2</v>
      </c>
      <c r="CGB24">
        <v>0.2</v>
      </c>
      <c r="CGC24">
        <v>0</v>
      </c>
      <c r="CGD24">
        <v>0</v>
      </c>
      <c r="CGE24">
        <v>0.2</v>
      </c>
      <c r="CGF24">
        <v>0.2</v>
      </c>
      <c r="CGG24">
        <v>0</v>
      </c>
      <c r="CGH24">
        <v>0</v>
      </c>
      <c r="CGI24">
        <v>0.2</v>
      </c>
      <c r="CGJ24">
        <v>0.2</v>
      </c>
      <c r="CGK24">
        <v>0.2</v>
      </c>
      <c r="CGL24">
        <v>0.2</v>
      </c>
      <c r="CGM24">
        <v>0.2</v>
      </c>
      <c r="CGN24">
        <v>0</v>
      </c>
      <c r="CGO24">
        <v>0.2</v>
      </c>
      <c r="CGP24">
        <v>0.2</v>
      </c>
      <c r="CGQ24">
        <v>0.2</v>
      </c>
      <c r="CGR24">
        <v>0</v>
      </c>
      <c r="CGS24">
        <v>0</v>
      </c>
      <c r="CGT24">
        <v>0</v>
      </c>
      <c r="CGU24">
        <v>0.2</v>
      </c>
      <c r="CGV24">
        <v>0.2</v>
      </c>
      <c r="CGW24">
        <v>0.2</v>
      </c>
      <c r="CGX24">
        <v>0.2</v>
      </c>
      <c r="CGY24">
        <v>0.2</v>
      </c>
      <c r="CGZ24">
        <v>0.2</v>
      </c>
      <c r="CHA24">
        <v>0</v>
      </c>
      <c r="CHB24">
        <v>0.2</v>
      </c>
      <c r="CHC24">
        <v>0</v>
      </c>
      <c r="CHD24">
        <v>0.2</v>
      </c>
      <c r="CHE24">
        <v>0.2</v>
      </c>
      <c r="CHF24">
        <v>0.2</v>
      </c>
      <c r="CHG24">
        <v>0.2</v>
      </c>
      <c r="CHH24">
        <v>0.2</v>
      </c>
      <c r="CHI24">
        <v>0.2</v>
      </c>
      <c r="CHJ24">
        <v>0</v>
      </c>
      <c r="CHK24">
        <v>0.2</v>
      </c>
      <c r="CHL24">
        <v>0.2</v>
      </c>
      <c r="CHM24">
        <v>0.2</v>
      </c>
      <c r="CHN24">
        <v>0.2</v>
      </c>
      <c r="CHO24">
        <v>0.2</v>
      </c>
      <c r="CHP24">
        <v>0.2</v>
      </c>
      <c r="CHQ24">
        <v>0.2</v>
      </c>
      <c r="CHR24">
        <v>0.2</v>
      </c>
      <c r="CHS24">
        <v>0</v>
      </c>
      <c r="CHT24">
        <v>0</v>
      </c>
      <c r="CHU24">
        <v>0</v>
      </c>
      <c r="CHV24">
        <v>0</v>
      </c>
      <c r="CHW24">
        <v>0.2</v>
      </c>
      <c r="CHX24">
        <v>0</v>
      </c>
      <c r="CHY24">
        <v>0.2</v>
      </c>
      <c r="CHZ24">
        <v>0</v>
      </c>
      <c r="CIA24">
        <v>0.2</v>
      </c>
      <c r="CIB24">
        <v>0.2</v>
      </c>
      <c r="CIC24">
        <v>0</v>
      </c>
      <c r="CID24">
        <v>0</v>
      </c>
      <c r="CIE24">
        <v>0.2</v>
      </c>
      <c r="CIF24">
        <v>0.2</v>
      </c>
      <c r="CIG24">
        <v>0</v>
      </c>
      <c r="CIH24">
        <v>0.2</v>
      </c>
      <c r="CII24">
        <v>0.2</v>
      </c>
      <c r="CIJ24">
        <v>0</v>
      </c>
      <c r="CIK24">
        <v>0.2</v>
      </c>
      <c r="CIL24">
        <v>0.2</v>
      </c>
      <c r="CIM24">
        <v>0.2</v>
      </c>
      <c r="CIN24">
        <v>0</v>
      </c>
      <c r="CIO24">
        <v>0</v>
      </c>
      <c r="CIP24">
        <v>0</v>
      </c>
      <c r="CIQ24">
        <v>0.2</v>
      </c>
      <c r="CIR24">
        <v>0.2</v>
      </c>
      <c r="CIS24">
        <v>0</v>
      </c>
      <c r="CIT24">
        <v>0.2</v>
      </c>
      <c r="CIU24">
        <v>0</v>
      </c>
      <c r="CIV24">
        <v>0.2</v>
      </c>
      <c r="CIW24">
        <v>0.2</v>
      </c>
      <c r="CIX24">
        <v>0</v>
      </c>
      <c r="CIY24">
        <v>0.2</v>
      </c>
      <c r="CIZ24">
        <v>0.2</v>
      </c>
      <c r="CJA24">
        <v>0</v>
      </c>
      <c r="CJB24">
        <v>0.2</v>
      </c>
      <c r="CJC24">
        <v>0.2</v>
      </c>
      <c r="CJD24">
        <v>0.2</v>
      </c>
      <c r="CJE24">
        <v>0.2</v>
      </c>
      <c r="CJF24">
        <v>0.2</v>
      </c>
      <c r="CJG24">
        <v>0</v>
      </c>
      <c r="CJH24">
        <v>0</v>
      </c>
      <c r="CJI24">
        <v>0</v>
      </c>
      <c r="CJJ24">
        <v>0</v>
      </c>
      <c r="CJK24">
        <v>0.2</v>
      </c>
      <c r="CJL24">
        <v>0</v>
      </c>
      <c r="CJM24">
        <v>0.2</v>
      </c>
      <c r="CJN24">
        <v>0.2</v>
      </c>
      <c r="CJO24">
        <v>0.2</v>
      </c>
      <c r="CJP24">
        <v>0.2</v>
      </c>
      <c r="CJQ24">
        <v>0.2</v>
      </c>
      <c r="CJR24">
        <v>0.2</v>
      </c>
      <c r="CJS24">
        <v>0.2</v>
      </c>
      <c r="CJT24">
        <v>0.2</v>
      </c>
      <c r="CJU24">
        <v>0.2</v>
      </c>
      <c r="CJV24">
        <v>0.2</v>
      </c>
      <c r="CJW24">
        <v>0.2</v>
      </c>
      <c r="CJX24">
        <v>0.2</v>
      </c>
      <c r="CJY24">
        <v>0</v>
      </c>
      <c r="CJZ24">
        <v>0.2</v>
      </c>
      <c r="CKA24">
        <v>0.2</v>
      </c>
      <c r="CKB24">
        <v>0</v>
      </c>
      <c r="CKC24">
        <v>0</v>
      </c>
      <c r="CKD24">
        <v>0.2</v>
      </c>
      <c r="CKE24">
        <v>0.2</v>
      </c>
      <c r="CKF24">
        <v>0</v>
      </c>
      <c r="CKG24">
        <v>0.2</v>
      </c>
      <c r="CKH24">
        <v>0.2</v>
      </c>
      <c r="CKI24">
        <v>0</v>
      </c>
      <c r="CKJ24">
        <v>0</v>
      </c>
      <c r="CKK24">
        <v>0.2</v>
      </c>
      <c r="CKL24">
        <v>0</v>
      </c>
      <c r="CKM24">
        <v>0.2</v>
      </c>
      <c r="CKN24">
        <v>0.2</v>
      </c>
      <c r="CKO24">
        <v>0</v>
      </c>
      <c r="CKP24">
        <v>0.2</v>
      </c>
      <c r="CKQ24">
        <v>0</v>
      </c>
      <c r="CKR24">
        <v>0</v>
      </c>
      <c r="CKS24">
        <v>0</v>
      </c>
      <c r="CKT24">
        <v>0</v>
      </c>
      <c r="CKU24">
        <v>0.2</v>
      </c>
      <c r="CKV24">
        <v>0.2</v>
      </c>
      <c r="CKW24">
        <v>0.2</v>
      </c>
      <c r="CKX24">
        <v>0</v>
      </c>
      <c r="CKY24">
        <v>0.2</v>
      </c>
      <c r="CKZ24">
        <v>0</v>
      </c>
      <c r="CLA24">
        <v>0</v>
      </c>
      <c r="CLB24">
        <v>0</v>
      </c>
      <c r="CLC24">
        <v>0</v>
      </c>
      <c r="CLD24">
        <v>0</v>
      </c>
      <c r="CLE24">
        <v>0</v>
      </c>
      <c r="CLF24">
        <v>0.2</v>
      </c>
      <c r="CLG24">
        <v>0</v>
      </c>
      <c r="CLH24">
        <v>0.2</v>
      </c>
      <c r="CLI24">
        <v>0</v>
      </c>
      <c r="CLJ24">
        <v>0</v>
      </c>
      <c r="CLK24">
        <v>0</v>
      </c>
      <c r="CLL24">
        <v>0.2</v>
      </c>
      <c r="CLM24">
        <v>0.2</v>
      </c>
      <c r="CLN24">
        <v>0.2</v>
      </c>
      <c r="CLO24">
        <v>0</v>
      </c>
      <c r="CLP24">
        <v>0.2</v>
      </c>
      <c r="CLQ24">
        <v>0.2</v>
      </c>
      <c r="CLR24">
        <v>0.2</v>
      </c>
      <c r="CLS24">
        <v>0.2</v>
      </c>
      <c r="CLT24">
        <v>0.2</v>
      </c>
      <c r="CLU24">
        <v>0</v>
      </c>
      <c r="CLV24">
        <v>0.2</v>
      </c>
      <c r="CLW24">
        <v>0</v>
      </c>
      <c r="CLX24">
        <v>0.2</v>
      </c>
      <c r="CLY24">
        <v>0.2</v>
      </c>
      <c r="CLZ24">
        <v>0</v>
      </c>
      <c r="CMA24">
        <v>0</v>
      </c>
      <c r="CMB24">
        <v>0.2</v>
      </c>
      <c r="CMC24">
        <v>0.2</v>
      </c>
      <c r="CMD24">
        <v>0.2</v>
      </c>
      <c r="CME24">
        <v>0</v>
      </c>
      <c r="CMF24">
        <v>0.2</v>
      </c>
      <c r="CMG24">
        <v>0.2</v>
      </c>
      <c r="CMH24">
        <v>0</v>
      </c>
      <c r="CMI24">
        <v>0</v>
      </c>
      <c r="CMJ24">
        <v>0.2</v>
      </c>
      <c r="CMK24">
        <v>0</v>
      </c>
      <c r="CML24">
        <v>0.2</v>
      </c>
      <c r="CMM24">
        <v>0.2</v>
      </c>
      <c r="CMN24">
        <v>0.2</v>
      </c>
      <c r="CMO24">
        <v>0.2</v>
      </c>
      <c r="CMP24">
        <v>0.2</v>
      </c>
      <c r="CMQ24">
        <v>0</v>
      </c>
      <c r="CMR24">
        <v>0</v>
      </c>
      <c r="CMS24">
        <v>0.2</v>
      </c>
      <c r="CMT24">
        <v>0</v>
      </c>
      <c r="CMU24">
        <v>0.2</v>
      </c>
      <c r="CMV24">
        <v>0</v>
      </c>
      <c r="CMW24">
        <v>0</v>
      </c>
      <c r="CMX24">
        <v>0</v>
      </c>
      <c r="CMY24">
        <v>0.2</v>
      </c>
      <c r="CMZ24">
        <v>0</v>
      </c>
      <c r="CNA24">
        <v>0.2</v>
      </c>
      <c r="CNB24">
        <v>0</v>
      </c>
      <c r="CNC24">
        <v>0</v>
      </c>
      <c r="CND24">
        <v>0</v>
      </c>
      <c r="CNE24">
        <v>0</v>
      </c>
      <c r="CNF24">
        <v>0</v>
      </c>
      <c r="CNG24">
        <v>0.2</v>
      </c>
      <c r="CNH24">
        <v>0</v>
      </c>
      <c r="CNI24">
        <v>0.2</v>
      </c>
      <c r="CNJ24">
        <v>0</v>
      </c>
      <c r="CNK24">
        <v>0</v>
      </c>
      <c r="CNL24">
        <v>0</v>
      </c>
      <c r="CNM24">
        <v>0</v>
      </c>
      <c r="CNN24">
        <v>0.2</v>
      </c>
      <c r="CNO24">
        <v>0.2</v>
      </c>
      <c r="CNP24">
        <v>0.2</v>
      </c>
      <c r="CNQ24">
        <v>0.2</v>
      </c>
      <c r="CNR24">
        <v>0</v>
      </c>
      <c r="CNS24">
        <v>0.2</v>
      </c>
      <c r="CNT24">
        <v>0.2</v>
      </c>
      <c r="CNU24">
        <v>0.2</v>
      </c>
      <c r="CNV24">
        <v>0</v>
      </c>
      <c r="CNW24">
        <v>0.2</v>
      </c>
      <c r="CNX24">
        <v>0.2</v>
      </c>
      <c r="CNY24">
        <v>0</v>
      </c>
      <c r="CNZ24">
        <v>0.2</v>
      </c>
      <c r="COA24">
        <v>0</v>
      </c>
      <c r="COB24">
        <v>0</v>
      </c>
      <c r="COC24">
        <v>0</v>
      </c>
      <c r="COD24">
        <v>0</v>
      </c>
      <c r="COE24">
        <v>0</v>
      </c>
      <c r="COF24">
        <v>0</v>
      </c>
      <c r="COG24">
        <v>0.2</v>
      </c>
      <c r="COH24">
        <v>0</v>
      </c>
      <c r="COI24">
        <v>0.2</v>
      </c>
      <c r="COJ24">
        <v>0</v>
      </c>
      <c r="COK24">
        <v>0.2</v>
      </c>
      <c r="COL24">
        <v>0.2</v>
      </c>
      <c r="COM24">
        <v>0.2</v>
      </c>
      <c r="CON24">
        <v>0.2</v>
      </c>
      <c r="COO24">
        <v>0.2</v>
      </c>
      <c r="COP24">
        <v>0</v>
      </c>
      <c r="COQ24">
        <v>0.2</v>
      </c>
      <c r="COR24">
        <v>0.2</v>
      </c>
      <c r="COS24">
        <v>0.2</v>
      </c>
      <c r="COT24">
        <v>0.2</v>
      </c>
      <c r="COU24">
        <v>0.2</v>
      </c>
      <c r="COV24">
        <v>0.2</v>
      </c>
      <c r="COW24">
        <v>0</v>
      </c>
      <c r="COX24">
        <v>0</v>
      </c>
      <c r="COY24">
        <v>0</v>
      </c>
      <c r="COZ24">
        <v>0.2</v>
      </c>
      <c r="CPA24">
        <v>0.2</v>
      </c>
      <c r="CPB24">
        <v>0</v>
      </c>
      <c r="CPC24">
        <v>0</v>
      </c>
      <c r="CPD24">
        <v>0.2</v>
      </c>
      <c r="CPE24">
        <v>0.2</v>
      </c>
      <c r="CPF24">
        <v>0</v>
      </c>
      <c r="CPG24">
        <v>0</v>
      </c>
      <c r="CPH24">
        <v>0</v>
      </c>
      <c r="CPI24">
        <v>0</v>
      </c>
      <c r="CPJ24">
        <v>0.2</v>
      </c>
      <c r="CPK24">
        <v>0</v>
      </c>
      <c r="CPL24">
        <v>0.2</v>
      </c>
      <c r="CPM24">
        <v>0</v>
      </c>
      <c r="CPN24">
        <v>0</v>
      </c>
      <c r="CPO24">
        <v>0</v>
      </c>
      <c r="CPP24">
        <v>0.2</v>
      </c>
      <c r="CPQ24">
        <v>0</v>
      </c>
      <c r="CPR24">
        <v>0</v>
      </c>
      <c r="CPS24">
        <v>0.2</v>
      </c>
      <c r="CPT24">
        <v>0.2</v>
      </c>
      <c r="CPU24">
        <v>0</v>
      </c>
      <c r="CPV24">
        <v>0</v>
      </c>
      <c r="CPW24">
        <v>0</v>
      </c>
      <c r="CPX24">
        <v>0</v>
      </c>
      <c r="CPY24">
        <v>0.2</v>
      </c>
      <c r="CPZ24">
        <v>0</v>
      </c>
      <c r="CQA24">
        <v>0.2</v>
      </c>
      <c r="CQB24">
        <v>0.2</v>
      </c>
      <c r="CQC24">
        <v>0.2</v>
      </c>
      <c r="CQD24">
        <v>0</v>
      </c>
      <c r="CQE24">
        <v>0</v>
      </c>
      <c r="CQF24">
        <v>0.2</v>
      </c>
      <c r="CQG24">
        <v>0</v>
      </c>
      <c r="CQH24">
        <v>0.2</v>
      </c>
      <c r="CQI24">
        <v>0.2</v>
      </c>
      <c r="CQJ24">
        <v>0.2</v>
      </c>
      <c r="CQK24">
        <v>0</v>
      </c>
      <c r="CQL24">
        <v>0.2</v>
      </c>
      <c r="CQM24">
        <v>0.2</v>
      </c>
      <c r="CQN24">
        <v>0.2</v>
      </c>
      <c r="CQO24">
        <v>0</v>
      </c>
      <c r="CQP24">
        <v>0</v>
      </c>
      <c r="CQQ24">
        <v>0</v>
      </c>
      <c r="CQR24">
        <v>0.2</v>
      </c>
      <c r="CQS24">
        <v>0</v>
      </c>
      <c r="CQT24">
        <v>0</v>
      </c>
      <c r="CQU24">
        <v>0</v>
      </c>
      <c r="CQV24">
        <v>0</v>
      </c>
      <c r="CQW24">
        <v>0</v>
      </c>
      <c r="CQX24">
        <v>0</v>
      </c>
      <c r="CQY24">
        <v>0.2</v>
      </c>
      <c r="CQZ24">
        <v>0</v>
      </c>
      <c r="CRA24">
        <v>0</v>
      </c>
      <c r="CRB24">
        <v>0</v>
      </c>
      <c r="CRC24">
        <v>0.2</v>
      </c>
      <c r="CRD24">
        <v>0</v>
      </c>
      <c r="CRE24">
        <v>0.2</v>
      </c>
      <c r="CRF24">
        <v>0</v>
      </c>
      <c r="CRG24">
        <v>0.2</v>
      </c>
      <c r="CRH24">
        <v>0.2</v>
      </c>
      <c r="CRI24">
        <v>0</v>
      </c>
      <c r="CRJ24">
        <v>0.2</v>
      </c>
      <c r="CRK24">
        <v>0</v>
      </c>
      <c r="CRL24">
        <v>0.2</v>
      </c>
      <c r="CRM24">
        <v>0.2</v>
      </c>
      <c r="CRN24">
        <v>0.2</v>
      </c>
      <c r="CRO24">
        <v>0.2</v>
      </c>
      <c r="CRP24">
        <v>0</v>
      </c>
      <c r="CRQ24">
        <v>0.2</v>
      </c>
      <c r="CRR24">
        <v>0.2</v>
      </c>
      <c r="CRS24">
        <v>0.2</v>
      </c>
      <c r="CRT24">
        <v>0.2</v>
      </c>
      <c r="CRU24">
        <v>0.2</v>
      </c>
      <c r="CRV24">
        <v>0</v>
      </c>
      <c r="CRW24">
        <v>0</v>
      </c>
      <c r="CRX24">
        <v>0.2</v>
      </c>
      <c r="CRY24">
        <v>0.2</v>
      </c>
      <c r="CRZ24">
        <v>0</v>
      </c>
      <c r="CSA24">
        <v>0</v>
      </c>
      <c r="CSB24">
        <v>0.2</v>
      </c>
      <c r="CSC24">
        <v>0.2</v>
      </c>
      <c r="CSD24">
        <v>0</v>
      </c>
      <c r="CSE24">
        <v>0.2</v>
      </c>
      <c r="CSF24">
        <v>0.2</v>
      </c>
      <c r="CSG24">
        <v>0</v>
      </c>
      <c r="CSH24">
        <v>0</v>
      </c>
      <c r="CSI24">
        <v>0.2</v>
      </c>
      <c r="CSJ24">
        <v>0.2</v>
      </c>
      <c r="CSK24">
        <v>0</v>
      </c>
      <c r="CSL24">
        <v>0</v>
      </c>
      <c r="CSM24">
        <v>0</v>
      </c>
      <c r="CSN24">
        <v>0.2</v>
      </c>
      <c r="CSO24">
        <v>0.2</v>
      </c>
      <c r="CSP24">
        <v>0</v>
      </c>
      <c r="CSQ24">
        <v>0</v>
      </c>
      <c r="CSR24">
        <v>0.2</v>
      </c>
      <c r="CSS24">
        <v>0.2</v>
      </c>
      <c r="CST24">
        <v>0.2</v>
      </c>
      <c r="CSU24">
        <v>0</v>
      </c>
      <c r="CSV24">
        <v>0.2</v>
      </c>
      <c r="CSW24">
        <v>0.2</v>
      </c>
      <c r="CSX24">
        <v>0</v>
      </c>
      <c r="CSY24">
        <v>0.2</v>
      </c>
      <c r="CSZ24">
        <v>0.2</v>
      </c>
      <c r="CTA24">
        <v>0</v>
      </c>
      <c r="CTB24">
        <v>0</v>
      </c>
      <c r="CTC24">
        <v>0</v>
      </c>
      <c r="CTD24">
        <v>0</v>
      </c>
      <c r="CTE24">
        <v>0.2</v>
      </c>
      <c r="CTF24">
        <v>0</v>
      </c>
      <c r="CTG24">
        <v>0</v>
      </c>
      <c r="CTH24">
        <v>0.2</v>
      </c>
      <c r="CTI24">
        <v>0</v>
      </c>
      <c r="CTJ24">
        <v>0.2</v>
      </c>
      <c r="CTK24">
        <v>0</v>
      </c>
      <c r="CTL24">
        <v>0</v>
      </c>
      <c r="CTM24">
        <v>0</v>
      </c>
      <c r="CTN24">
        <v>0</v>
      </c>
      <c r="CTO24">
        <v>0</v>
      </c>
      <c r="CTP24">
        <v>0.2</v>
      </c>
      <c r="CTQ24">
        <v>0</v>
      </c>
      <c r="CTR24">
        <v>0</v>
      </c>
      <c r="CTS24">
        <v>0.2</v>
      </c>
      <c r="CTT24">
        <v>0.2</v>
      </c>
      <c r="CTU24">
        <v>0</v>
      </c>
      <c r="CTV24">
        <v>0.2</v>
      </c>
      <c r="CTW24">
        <v>0.2</v>
      </c>
      <c r="CTX24">
        <v>0.2</v>
      </c>
      <c r="CTY24">
        <v>0</v>
      </c>
      <c r="CTZ24">
        <v>0</v>
      </c>
      <c r="CUA24">
        <v>0.2</v>
      </c>
      <c r="CUB24">
        <v>0</v>
      </c>
      <c r="CUC24">
        <v>0.2</v>
      </c>
      <c r="CUD24">
        <v>0.2</v>
      </c>
      <c r="CUE24">
        <v>0</v>
      </c>
      <c r="CUF24">
        <v>0</v>
      </c>
      <c r="CUG24">
        <v>0.2</v>
      </c>
      <c r="CUH24">
        <v>0.2</v>
      </c>
      <c r="CUI24">
        <v>0.2</v>
      </c>
      <c r="CUJ24">
        <v>0</v>
      </c>
      <c r="CUK24">
        <v>0</v>
      </c>
      <c r="CUL24">
        <v>0</v>
      </c>
      <c r="CUM24">
        <v>0.2</v>
      </c>
      <c r="CUN24">
        <v>0.2</v>
      </c>
      <c r="CUO24">
        <v>0</v>
      </c>
      <c r="CUP24">
        <v>0.2</v>
      </c>
      <c r="CUQ24">
        <v>0.2</v>
      </c>
      <c r="CUR24">
        <v>0.2</v>
      </c>
      <c r="CUS24">
        <v>0.2</v>
      </c>
      <c r="CUT24">
        <v>0.2</v>
      </c>
      <c r="CUU24">
        <v>0.2</v>
      </c>
      <c r="CUV24">
        <v>0.2</v>
      </c>
      <c r="CUW24">
        <v>0</v>
      </c>
      <c r="CUX24">
        <v>0</v>
      </c>
      <c r="CUY24">
        <v>0.2</v>
      </c>
      <c r="CUZ24">
        <v>0</v>
      </c>
      <c r="CVA24">
        <v>0</v>
      </c>
      <c r="CVB24">
        <v>0.2</v>
      </c>
      <c r="CVC24">
        <v>0</v>
      </c>
      <c r="CVD24">
        <v>0.2</v>
      </c>
      <c r="CVE24">
        <v>0.2</v>
      </c>
      <c r="CVF24">
        <v>0</v>
      </c>
      <c r="CVG24">
        <v>0.2</v>
      </c>
      <c r="CVH24">
        <v>0.2</v>
      </c>
      <c r="CVI24">
        <v>0</v>
      </c>
      <c r="CVJ24">
        <v>0.2</v>
      </c>
      <c r="CVK24">
        <v>0.2</v>
      </c>
      <c r="CVL24">
        <v>0</v>
      </c>
      <c r="CVM24">
        <v>0.2</v>
      </c>
      <c r="CVN24">
        <v>0</v>
      </c>
      <c r="CVO24">
        <v>0.2</v>
      </c>
      <c r="CVP24">
        <v>0.2</v>
      </c>
      <c r="CVQ24">
        <v>0</v>
      </c>
      <c r="CVR24">
        <v>0.2</v>
      </c>
      <c r="CVS24">
        <v>0.2</v>
      </c>
      <c r="CVT24">
        <v>0</v>
      </c>
      <c r="CVU24">
        <v>0</v>
      </c>
      <c r="CVV24">
        <v>0</v>
      </c>
      <c r="CVW24">
        <v>0</v>
      </c>
      <c r="CVX24">
        <v>0.2</v>
      </c>
      <c r="CVY24">
        <v>0.2</v>
      </c>
      <c r="CVZ24">
        <v>0.2</v>
      </c>
      <c r="CWA24">
        <v>0.2</v>
      </c>
      <c r="CWB24">
        <v>0</v>
      </c>
      <c r="CWC24">
        <v>0.2</v>
      </c>
      <c r="CWD24">
        <v>0.2</v>
      </c>
      <c r="CWE24">
        <v>0</v>
      </c>
      <c r="CWF24">
        <v>0.2</v>
      </c>
      <c r="CWG24">
        <v>0.2</v>
      </c>
      <c r="CWH24">
        <v>0</v>
      </c>
      <c r="CWI24">
        <v>0</v>
      </c>
      <c r="CWJ24">
        <v>0</v>
      </c>
      <c r="CWK24">
        <v>0</v>
      </c>
      <c r="CWL24">
        <v>0</v>
      </c>
      <c r="CWM24">
        <v>0.2</v>
      </c>
      <c r="CWN24">
        <v>0.2</v>
      </c>
      <c r="CWO24">
        <v>0.2</v>
      </c>
      <c r="CWP24">
        <v>0.2</v>
      </c>
      <c r="CWQ24">
        <v>0</v>
      </c>
      <c r="CWR24">
        <v>0.2</v>
      </c>
      <c r="CWS24">
        <v>0</v>
      </c>
      <c r="CWT24">
        <v>0.2</v>
      </c>
      <c r="CWU24">
        <v>0.2</v>
      </c>
      <c r="CWV24">
        <v>0.2</v>
      </c>
      <c r="CWW24">
        <v>0</v>
      </c>
      <c r="CWX24">
        <v>0</v>
      </c>
      <c r="CWY24">
        <v>0.2</v>
      </c>
      <c r="CWZ24">
        <v>0.2</v>
      </c>
      <c r="CXA24">
        <v>0.2</v>
      </c>
      <c r="CXB24">
        <v>0</v>
      </c>
      <c r="CXC24">
        <v>0</v>
      </c>
      <c r="CXD24">
        <v>0.2</v>
      </c>
      <c r="CXE24">
        <v>0</v>
      </c>
      <c r="CXF24">
        <v>0.2</v>
      </c>
      <c r="CXG24">
        <v>0</v>
      </c>
      <c r="CXH24">
        <v>0.2</v>
      </c>
      <c r="CXI24">
        <v>0</v>
      </c>
      <c r="CXJ24">
        <v>0.2</v>
      </c>
      <c r="CXK24">
        <v>0.2</v>
      </c>
      <c r="CXL24">
        <v>0</v>
      </c>
      <c r="CXM24">
        <v>0</v>
      </c>
      <c r="CXN24">
        <v>0</v>
      </c>
      <c r="CXO24">
        <v>0.2</v>
      </c>
      <c r="CXP24">
        <v>0</v>
      </c>
      <c r="CXQ24">
        <v>0</v>
      </c>
      <c r="CXR24">
        <v>0.2</v>
      </c>
      <c r="CXS24">
        <v>0</v>
      </c>
      <c r="CXT24">
        <v>0</v>
      </c>
      <c r="CXU24">
        <v>0.2</v>
      </c>
      <c r="CXV24">
        <v>0.2</v>
      </c>
      <c r="CXW24">
        <v>0</v>
      </c>
      <c r="CXX24">
        <v>0.2</v>
      </c>
      <c r="CXY24">
        <v>0</v>
      </c>
      <c r="CXZ24">
        <v>0</v>
      </c>
      <c r="CYA24">
        <v>0.2</v>
      </c>
      <c r="CYB24">
        <v>0.2</v>
      </c>
      <c r="CYC24">
        <v>0.2</v>
      </c>
      <c r="CYD24">
        <v>0.2</v>
      </c>
      <c r="CYE24">
        <v>0</v>
      </c>
      <c r="CYF24">
        <v>0.2</v>
      </c>
      <c r="CYG24">
        <v>0</v>
      </c>
      <c r="CYH24">
        <v>0.2</v>
      </c>
      <c r="CYI24">
        <v>0.2</v>
      </c>
      <c r="CYJ24">
        <v>0</v>
      </c>
      <c r="CYK24">
        <v>0</v>
      </c>
      <c r="CYL24">
        <v>0</v>
      </c>
      <c r="CYM24">
        <v>0</v>
      </c>
      <c r="CYN24">
        <v>0</v>
      </c>
      <c r="CYO24">
        <v>0.2</v>
      </c>
      <c r="CYP24">
        <v>0.2</v>
      </c>
      <c r="CYQ24">
        <v>0.2</v>
      </c>
      <c r="CYR24">
        <v>0</v>
      </c>
      <c r="CYS24">
        <v>0.2</v>
      </c>
      <c r="CYT24">
        <v>0.2</v>
      </c>
      <c r="CYU24">
        <v>0</v>
      </c>
      <c r="CYV24">
        <v>0</v>
      </c>
      <c r="CYW24">
        <v>0.2</v>
      </c>
      <c r="CYX24">
        <v>0.2</v>
      </c>
      <c r="CYY24">
        <v>0.2</v>
      </c>
      <c r="CYZ24">
        <v>0</v>
      </c>
      <c r="CZA24">
        <v>0.2</v>
      </c>
      <c r="CZB24">
        <v>0</v>
      </c>
      <c r="CZC24">
        <v>0.2</v>
      </c>
      <c r="CZD24">
        <v>0</v>
      </c>
      <c r="CZE24">
        <v>0</v>
      </c>
      <c r="CZF24">
        <v>0</v>
      </c>
      <c r="CZG24">
        <v>0.2</v>
      </c>
      <c r="CZH24">
        <v>0</v>
      </c>
      <c r="CZI24">
        <v>0.2</v>
      </c>
      <c r="CZJ24">
        <v>0.2</v>
      </c>
      <c r="CZK24">
        <v>0.2</v>
      </c>
      <c r="CZL24">
        <v>0.2</v>
      </c>
      <c r="CZM24">
        <v>0</v>
      </c>
      <c r="CZN24">
        <v>0.2</v>
      </c>
      <c r="CZO24">
        <v>0.2</v>
      </c>
      <c r="CZP24">
        <v>0.2</v>
      </c>
      <c r="CZQ24">
        <v>0</v>
      </c>
      <c r="CZR24">
        <v>0.2</v>
      </c>
      <c r="CZS24">
        <v>0</v>
      </c>
      <c r="CZT24">
        <v>0.2</v>
      </c>
      <c r="CZU24">
        <v>0</v>
      </c>
      <c r="CZV24">
        <v>0</v>
      </c>
      <c r="CZW24">
        <v>0.2</v>
      </c>
      <c r="CZX24">
        <v>0.2</v>
      </c>
      <c r="CZY24">
        <v>0.2</v>
      </c>
      <c r="CZZ24">
        <v>0</v>
      </c>
      <c r="DAA24">
        <v>0</v>
      </c>
      <c r="DAB24">
        <v>0</v>
      </c>
      <c r="DAC24">
        <v>0.2</v>
      </c>
      <c r="DAD24">
        <v>0.2</v>
      </c>
      <c r="DAE24">
        <v>0</v>
      </c>
      <c r="DAF24">
        <v>0</v>
      </c>
      <c r="DAG24">
        <v>0</v>
      </c>
      <c r="DAH24">
        <v>0.2</v>
      </c>
      <c r="DAI24">
        <v>0.2</v>
      </c>
      <c r="DAJ24">
        <v>0</v>
      </c>
      <c r="DAK24">
        <v>0.2</v>
      </c>
      <c r="DAL24">
        <v>0</v>
      </c>
      <c r="DAM24">
        <v>0.2</v>
      </c>
      <c r="DAN24">
        <v>0.2</v>
      </c>
      <c r="DAO24">
        <v>0</v>
      </c>
      <c r="DAP24">
        <v>0</v>
      </c>
      <c r="DAQ24">
        <v>0</v>
      </c>
      <c r="DAR24">
        <v>0.2</v>
      </c>
      <c r="DAS24">
        <v>0</v>
      </c>
      <c r="DAT24">
        <v>0.2</v>
      </c>
      <c r="DAU24">
        <v>0</v>
      </c>
      <c r="DAV24">
        <v>0</v>
      </c>
      <c r="DAW24">
        <v>0.2</v>
      </c>
      <c r="DAX24">
        <v>0.2</v>
      </c>
      <c r="DAY24">
        <v>0.2</v>
      </c>
      <c r="DAZ24">
        <v>0</v>
      </c>
      <c r="DBA24">
        <v>0</v>
      </c>
      <c r="DBB24">
        <v>0.2</v>
      </c>
      <c r="DBC24">
        <v>0.2</v>
      </c>
      <c r="DBD24">
        <v>0</v>
      </c>
      <c r="DBE24">
        <v>0.2</v>
      </c>
      <c r="DBF24">
        <v>0</v>
      </c>
      <c r="DBG24">
        <v>0.2</v>
      </c>
      <c r="DBH24">
        <v>0</v>
      </c>
      <c r="DBI24">
        <v>0</v>
      </c>
      <c r="DBJ24">
        <v>0</v>
      </c>
      <c r="DBK24">
        <v>0</v>
      </c>
      <c r="DBL24">
        <v>0.2</v>
      </c>
      <c r="DBM24">
        <v>0.2</v>
      </c>
      <c r="DBN24">
        <v>0</v>
      </c>
      <c r="DBO24">
        <v>0.2</v>
      </c>
      <c r="DBP24">
        <v>0.2</v>
      </c>
      <c r="DBQ24">
        <v>0.2</v>
      </c>
      <c r="DBR24">
        <v>0.2</v>
      </c>
      <c r="DBS24">
        <v>0</v>
      </c>
      <c r="DBT24">
        <v>0.2</v>
      </c>
      <c r="DBU24">
        <v>0.2</v>
      </c>
      <c r="DBV24">
        <v>0</v>
      </c>
      <c r="DBW24">
        <v>0.2</v>
      </c>
      <c r="DBX24">
        <v>0</v>
      </c>
      <c r="DBY24">
        <v>0.2</v>
      </c>
      <c r="DBZ24">
        <v>0</v>
      </c>
      <c r="DCA24">
        <v>0</v>
      </c>
      <c r="DCB24">
        <v>0.2</v>
      </c>
      <c r="DCC24">
        <v>0</v>
      </c>
      <c r="DCD24">
        <v>0</v>
      </c>
      <c r="DCE24">
        <v>0</v>
      </c>
      <c r="DCF24">
        <v>0</v>
      </c>
      <c r="DCG24">
        <v>0</v>
      </c>
      <c r="DCH24">
        <v>0</v>
      </c>
      <c r="DCI24">
        <v>0</v>
      </c>
      <c r="DCJ24">
        <v>0.2</v>
      </c>
      <c r="DCK24">
        <v>0.2</v>
      </c>
      <c r="DCL24">
        <v>0.2</v>
      </c>
      <c r="DCM24">
        <v>0.2</v>
      </c>
      <c r="DCN24">
        <v>0</v>
      </c>
      <c r="DCO24">
        <v>0.2</v>
      </c>
      <c r="DCP24">
        <v>0.2</v>
      </c>
      <c r="DCQ24">
        <v>0.2</v>
      </c>
      <c r="DCR24">
        <v>0.2</v>
      </c>
      <c r="DCS24">
        <v>0.2</v>
      </c>
      <c r="DCT24">
        <v>0.2</v>
      </c>
      <c r="DCU24">
        <v>0.2</v>
      </c>
      <c r="DCV24">
        <v>0.2</v>
      </c>
      <c r="DCW24">
        <v>0.2</v>
      </c>
      <c r="DCX24">
        <v>0.2</v>
      </c>
      <c r="DCY24">
        <v>0.2</v>
      </c>
      <c r="DCZ24">
        <v>0.2</v>
      </c>
      <c r="DDA24">
        <v>0</v>
      </c>
      <c r="DDB24">
        <v>0</v>
      </c>
      <c r="DDC24">
        <v>0.2</v>
      </c>
      <c r="DDD24">
        <v>0</v>
      </c>
      <c r="DDE24">
        <v>0</v>
      </c>
      <c r="DDF24">
        <v>0.2</v>
      </c>
      <c r="DDG24">
        <v>0.2</v>
      </c>
      <c r="DDH24">
        <v>0.2</v>
      </c>
      <c r="DDI24">
        <v>0.2</v>
      </c>
      <c r="DDJ24">
        <v>0</v>
      </c>
      <c r="DDK24">
        <v>0</v>
      </c>
      <c r="DDL24">
        <v>0</v>
      </c>
      <c r="DDM24">
        <v>0.2</v>
      </c>
      <c r="DDN24">
        <v>0.2</v>
      </c>
      <c r="DDO24">
        <v>0.2</v>
      </c>
      <c r="DDP24">
        <v>0.2</v>
      </c>
      <c r="DDQ24">
        <v>0.2</v>
      </c>
      <c r="DDR24">
        <v>0.2</v>
      </c>
      <c r="DDS24">
        <v>0</v>
      </c>
      <c r="DDT24">
        <v>0</v>
      </c>
      <c r="DDU24">
        <v>0.2</v>
      </c>
      <c r="DDV24">
        <v>0.2</v>
      </c>
      <c r="DDW24">
        <v>0</v>
      </c>
      <c r="DDX24">
        <v>0.2</v>
      </c>
      <c r="DDY24">
        <v>0</v>
      </c>
      <c r="DDZ24">
        <v>0.2</v>
      </c>
      <c r="DEA24">
        <v>0</v>
      </c>
      <c r="DEB24">
        <v>0</v>
      </c>
      <c r="DEC24">
        <v>0.2</v>
      </c>
      <c r="DED24">
        <v>0</v>
      </c>
      <c r="DEE24">
        <v>0.2</v>
      </c>
      <c r="DEF24">
        <v>0</v>
      </c>
      <c r="DEG24">
        <v>0</v>
      </c>
      <c r="DEH24">
        <v>0.2</v>
      </c>
      <c r="DEI24">
        <v>0.2</v>
      </c>
      <c r="DEJ24">
        <v>0</v>
      </c>
      <c r="DEK24">
        <v>0</v>
      </c>
      <c r="DEL24">
        <v>0</v>
      </c>
      <c r="DEM24">
        <v>0.2</v>
      </c>
      <c r="DEN24">
        <v>0.2</v>
      </c>
      <c r="DEO24">
        <v>0.2</v>
      </c>
      <c r="DEP24">
        <v>0.2</v>
      </c>
      <c r="DEQ24">
        <v>0</v>
      </c>
      <c r="DER24">
        <v>0</v>
      </c>
      <c r="DES24">
        <v>0</v>
      </c>
      <c r="DET24">
        <v>0.2</v>
      </c>
      <c r="DEU24">
        <v>0.2</v>
      </c>
      <c r="DEV24">
        <v>0.2</v>
      </c>
      <c r="DEW24">
        <v>0</v>
      </c>
      <c r="DEX24">
        <v>0</v>
      </c>
      <c r="DEY24">
        <v>0.2</v>
      </c>
      <c r="DEZ24">
        <v>0.2</v>
      </c>
      <c r="DFA24">
        <v>0.2</v>
      </c>
      <c r="DFB24">
        <v>0</v>
      </c>
      <c r="DFC24">
        <v>0</v>
      </c>
      <c r="DFD24">
        <v>0</v>
      </c>
      <c r="DFE24">
        <v>0</v>
      </c>
      <c r="DFF24">
        <v>0.2</v>
      </c>
      <c r="DFG24">
        <v>0</v>
      </c>
      <c r="DFH24">
        <v>0</v>
      </c>
      <c r="DFI24">
        <v>0</v>
      </c>
      <c r="DFJ24">
        <v>0.2</v>
      </c>
      <c r="DFK24">
        <v>0.2</v>
      </c>
      <c r="DFL24">
        <v>0</v>
      </c>
      <c r="DFM24">
        <v>0.2</v>
      </c>
      <c r="DFN24">
        <v>0</v>
      </c>
      <c r="DFO24">
        <v>0.2</v>
      </c>
      <c r="DFP24">
        <v>0.2</v>
      </c>
      <c r="DFQ24">
        <v>0</v>
      </c>
      <c r="DFR24">
        <v>0.2</v>
      </c>
      <c r="DFS24">
        <v>0</v>
      </c>
      <c r="DFT24">
        <v>0.2</v>
      </c>
      <c r="DFU24">
        <v>0</v>
      </c>
      <c r="DFV24">
        <v>0</v>
      </c>
      <c r="DFW24">
        <v>0</v>
      </c>
      <c r="DFX24">
        <v>0</v>
      </c>
      <c r="DFY24">
        <v>0.2</v>
      </c>
      <c r="DFZ24">
        <v>0</v>
      </c>
      <c r="DGA24">
        <v>0.2</v>
      </c>
      <c r="DGB24">
        <v>0</v>
      </c>
      <c r="DGC24">
        <v>0</v>
      </c>
      <c r="DGD24">
        <v>0.2</v>
      </c>
      <c r="DGE24">
        <v>0.2</v>
      </c>
      <c r="DGF24">
        <v>0.2</v>
      </c>
      <c r="DGG24">
        <v>0</v>
      </c>
      <c r="DGH24">
        <v>0.2</v>
      </c>
      <c r="DGI24">
        <v>0</v>
      </c>
      <c r="DGJ24">
        <v>0</v>
      </c>
      <c r="DGK24">
        <v>0.2</v>
      </c>
      <c r="DGL24">
        <v>0</v>
      </c>
      <c r="DGM24">
        <v>0</v>
      </c>
      <c r="DGN24">
        <v>0.2</v>
      </c>
      <c r="DGO24">
        <v>0.2</v>
      </c>
      <c r="DGP24">
        <v>0.2</v>
      </c>
      <c r="DGQ24">
        <v>0.2</v>
      </c>
      <c r="DGR24">
        <v>0.2</v>
      </c>
      <c r="DGS24">
        <v>0.2</v>
      </c>
      <c r="DGT24">
        <v>0</v>
      </c>
      <c r="DGU24">
        <v>0</v>
      </c>
      <c r="DGV24">
        <v>0</v>
      </c>
      <c r="DGW24">
        <v>0</v>
      </c>
      <c r="DGX24">
        <v>0.2</v>
      </c>
      <c r="DGY24">
        <v>0.2</v>
      </c>
      <c r="DGZ24">
        <v>0</v>
      </c>
      <c r="DHA24">
        <v>0.2</v>
      </c>
      <c r="DHB24">
        <v>0</v>
      </c>
      <c r="DHC24">
        <v>0.2</v>
      </c>
      <c r="DHD24">
        <v>0</v>
      </c>
      <c r="DHE24">
        <v>0.2</v>
      </c>
      <c r="DHF24">
        <v>0</v>
      </c>
      <c r="DHG24">
        <v>0.2</v>
      </c>
      <c r="DHH24">
        <v>0</v>
      </c>
      <c r="DHI24">
        <v>0</v>
      </c>
      <c r="DHJ24">
        <v>0.2</v>
      </c>
      <c r="DHK24">
        <v>0</v>
      </c>
      <c r="DHL24">
        <v>0.2</v>
      </c>
      <c r="DHM24">
        <v>0.2</v>
      </c>
      <c r="DHN24">
        <v>0.2</v>
      </c>
      <c r="DHO24">
        <v>0</v>
      </c>
      <c r="DHP24">
        <v>0.2</v>
      </c>
      <c r="DHQ24">
        <v>0.2</v>
      </c>
      <c r="DHR24">
        <v>0.2</v>
      </c>
      <c r="DHS24">
        <v>0.2</v>
      </c>
      <c r="DHT24">
        <v>0</v>
      </c>
      <c r="DHU24">
        <v>0.2</v>
      </c>
      <c r="DHV24">
        <v>0</v>
      </c>
      <c r="DHW24">
        <v>0.2</v>
      </c>
      <c r="DHX24">
        <v>0.2</v>
      </c>
      <c r="DHY24">
        <v>0.2</v>
      </c>
      <c r="DHZ24">
        <v>0</v>
      </c>
      <c r="DIA24">
        <v>0.2</v>
      </c>
      <c r="DIB24">
        <v>0</v>
      </c>
      <c r="DIC24">
        <v>0</v>
      </c>
      <c r="DID24">
        <v>0.2</v>
      </c>
      <c r="DIE24">
        <v>0.2</v>
      </c>
      <c r="DIF24">
        <v>0.2</v>
      </c>
      <c r="DIG24">
        <v>0</v>
      </c>
      <c r="DIH24">
        <v>0.2</v>
      </c>
      <c r="DII24">
        <v>0</v>
      </c>
      <c r="DIJ24">
        <v>0.2</v>
      </c>
      <c r="DIK24">
        <v>0.2</v>
      </c>
      <c r="DIL24">
        <v>0</v>
      </c>
      <c r="DIM24">
        <v>0.2</v>
      </c>
      <c r="DIN24">
        <v>0.2</v>
      </c>
      <c r="DIO24">
        <v>0</v>
      </c>
      <c r="DIP24">
        <v>0.2</v>
      </c>
      <c r="DIQ24">
        <v>0.2</v>
      </c>
      <c r="DIR24">
        <v>0</v>
      </c>
      <c r="DIS24">
        <v>0</v>
      </c>
      <c r="DIT24">
        <v>0.2</v>
      </c>
      <c r="DIU24">
        <v>0.2</v>
      </c>
      <c r="DIV24">
        <v>0.2</v>
      </c>
      <c r="DIW24">
        <v>0.2</v>
      </c>
      <c r="DIX24">
        <v>0</v>
      </c>
      <c r="DIY24">
        <v>0.2</v>
      </c>
      <c r="DIZ24">
        <v>0.2</v>
      </c>
      <c r="DJA24">
        <v>0.2</v>
      </c>
      <c r="DJB24">
        <v>0</v>
      </c>
      <c r="DJC24">
        <v>0.2</v>
      </c>
      <c r="DJD24">
        <v>0</v>
      </c>
      <c r="DJE24">
        <v>0.2</v>
      </c>
      <c r="DJF24">
        <v>0.2</v>
      </c>
      <c r="DJG24">
        <v>0.2</v>
      </c>
      <c r="DJH24">
        <v>0</v>
      </c>
      <c r="DJI24">
        <v>0</v>
      </c>
      <c r="DJJ24">
        <v>0</v>
      </c>
      <c r="DJK24">
        <v>0</v>
      </c>
      <c r="DJL24">
        <v>0</v>
      </c>
      <c r="DJM24">
        <v>0.2</v>
      </c>
      <c r="DJN24">
        <v>0.2</v>
      </c>
      <c r="DJO24">
        <v>0.2</v>
      </c>
      <c r="DJP24">
        <v>0.2</v>
      </c>
      <c r="DJQ24">
        <v>0.2</v>
      </c>
      <c r="DJR24">
        <v>0</v>
      </c>
      <c r="DJS24">
        <v>0.2</v>
      </c>
      <c r="DJT24">
        <v>0.2</v>
      </c>
      <c r="DJU24">
        <v>0</v>
      </c>
      <c r="DJV24">
        <v>0.2</v>
      </c>
      <c r="DJW24">
        <v>0</v>
      </c>
      <c r="DJX24">
        <v>0.2</v>
      </c>
      <c r="DJY24">
        <v>0.2</v>
      </c>
      <c r="DJZ24">
        <v>0.2</v>
      </c>
      <c r="DKA24">
        <v>0</v>
      </c>
      <c r="DKB24">
        <v>0.2</v>
      </c>
      <c r="DKC24">
        <v>0</v>
      </c>
      <c r="DKD24">
        <v>0.2</v>
      </c>
      <c r="DKE24">
        <v>0</v>
      </c>
      <c r="DKF24">
        <v>0</v>
      </c>
      <c r="DKG24">
        <v>0</v>
      </c>
      <c r="DKH24">
        <v>0</v>
      </c>
      <c r="DKI24">
        <v>0</v>
      </c>
      <c r="DKJ24">
        <v>0.2</v>
      </c>
      <c r="DKK24">
        <v>0</v>
      </c>
      <c r="DKL24">
        <v>0</v>
      </c>
      <c r="DKM24">
        <v>0.2</v>
      </c>
      <c r="DKN24">
        <v>0.2</v>
      </c>
      <c r="DKO24">
        <v>0.2</v>
      </c>
      <c r="DKP24">
        <v>0</v>
      </c>
      <c r="DKQ24">
        <v>0</v>
      </c>
      <c r="DKR24">
        <v>0.2</v>
      </c>
      <c r="DKS24">
        <v>0.2</v>
      </c>
      <c r="DKT24">
        <v>0.2</v>
      </c>
      <c r="DKU24">
        <v>0.2</v>
      </c>
      <c r="DKV24">
        <v>0.2</v>
      </c>
      <c r="DKW24">
        <v>0.2</v>
      </c>
      <c r="DKX24">
        <v>0</v>
      </c>
      <c r="DKY24">
        <v>0</v>
      </c>
      <c r="DKZ24">
        <v>0</v>
      </c>
      <c r="DLA24">
        <v>0</v>
      </c>
      <c r="DLB24">
        <v>0.2</v>
      </c>
      <c r="DLC24">
        <v>0</v>
      </c>
      <c r="DLD24">
        <v>0.2</v>
      </c>
      <c r="DLE24">
        <v>0</v>
      </c>
      <c r="DLF24">
        <v>0</v>
      </c>
      <c r="DLG24">
        <v>0</v>
      </c>
      <c r="DLH24">
        <v>0.2</v>
      </c>
      <c r="DLI24">
        <v>0.2</v>
      </c>
      <c r="DLJ24">
        <v>0</v>
      </c>
      <c r="DLK24">
        <v>0</v>
      </c>
      <c r="DLL24">
        <v>0.2</v>
      </c>
      <c r="DLM24">
        <v>0</v>
      </c>
      <c r="DLN24">
        <v>0.2</v>
      </c>
      <c r="DLO24">
        <v>0.2</v>
      </c>
      <c r="DLP24">
        <v>0</v>
      </c>
      <c r="DLQ24">
        <v>0</v>
      </c>
      <c r="DLR24">
        <v>0</v>
      </c>
      <c r="DLS24">
        <v>0.2</v>
      </c>
      <c r="DLT24">
        <v>0</v>
      </c>
      <c r="DLU24">
        <v>0</v>
      </c>
      <c r="DLV24">
        <v>0.2</v>
      </c>
      <c r="DLW24">
        <v>0.2</v>
      </c>
      <c r="DLX24">
        <v>0.2</v>
      </c>
      <c r="DLY24">
        <v>0</v>
      </c>
      <c r="DLZ24">
        <v>0.2</v>
      </c>
      <c r="DMA24">
        <v>0.2</v>
      </c>
      <c r="DMB24">
        <v>0</v>
      </c>
      <c r="DMC24">
        <v>0</v>
      </c>
      <c r="DMD24">
        <v>0.2</v>
      </c>
      <c r="DME24">
        <v>0.2</v>
      </c>
      <c r="DMF24">
        <v>0</v>
      </c>
      <c r="DMG24">
        <v>0.2</v>
      </c>
      <c r="DMH24">
        <v>0.2</v>
      </c>
      <c r="DMI24">
        <v>0.2</v>
      </c>
      <c r="DMJ24">
        <v>0.2</v>
      </c>
      <c r="DMK24">
        <v>0.2</v>
      </c>
      <c r="DML24">
        <v>0.2</v>
      </c>
      <c r="DMM24">
        <v>0.2</v>
      </c>
      <c r="DMN24">
        <v>0</v>
      </c>
      <c r="DMO24">
        <v>0.2</v>
      </c>
      <c r="DMP24">
        <v>0</v>
      </c>
      <c r="DMQ24">
        <v>0.2</v>
      </c>
      <c r="DMR24">
        <v>0</v>
      </c>
      <c r="DMS24">
        <v>0</v>
      </c>
      <c r="DMT24">
        <v>0</v>
      </c>
      <c r="DMU24">
        <v>0</v>
      </c>
      <c r="DMV24">
        <v>0.2</v>
      </c>
      <c r="DMW24">
        <v>0</v>
      </c>
      <c r="DMX24">
        <v>0.2</v>
      </c>
      <c r="DMY24">
        <v>0.2</v>
      </c>
      <c r="DMZ24">
        <v>0</v>
      </c>
      <c r="DNA24">
        <v>0.2</v>
      </c>
      <c r="DNB24">
        <v>0.2</v>
      </c>
      <c r="DNC24">
        <v>0</v>
      </c>
      <c r="DND24">
        <v>0.2</v>
      </c>
      <c r="DNE24">
        <v>0.2</v>
      </c>
      <c r="DNF24">
        <v>0</v>
      </c>
      <c r="DNG24">
        <v>0.2</v>
      </c>
      <c r="DNH24">
        <v>0.2</v>
      </c>
      <c r="DNI24">
        <v>0.2</v>
      </c>
      <c r="DNJ24">
        <v>0</v>
      </c>
      <c r="DNK24">
        <v>0.2</v>
      </c>
      <c r="DNL24">
        <v>0</v>
      </c>
      <c r="DNM24">
        <v>0</v>
      </c>
      <c r="DNN24">
        <v>0.2</v>
      </c>
      <c r="DNO24">
        <v>0</v>
      </c>
      <c r="DNP24">
        <v>0</v>
      </c>
      <c r="DNQ24">
        <v>0.2</v>
      </c>
      <c r="DNR24">
        <v>0</v>
      </c>
      <c r="DNS24">
        <v>0</v>
      </c>
      <c r="DNT24">
        <v>0</v>
      </c>
      <c r="DNU24">
        <v>0</v>
      </c>
      <c r="DNV24">
        <v>0.2</v>
      </c>
      <c r="DNW24">
        <v>0</v>
      </c>
      <c r="DNX24">
        <v>0</v>
      </c>
      <c r="DNY24">
        <v>0</v>
      </c>
      <c r="DNZ24">
        <v>0</v>
      </c>
      <c r="DOA24">
        <v>0</v>
      </c>
      <c r="DOB24">
        <v>0</v>
      </c>
      <c r="DOC24">
        <v>0.2</v>
      </c>
      <c r="DOD24">
        <v>0</v>
      </c>
      <c r="DOE24">
        <v>0</v>
      </c>
      <c r="DOF24">
        <v>0</v>
      </c>
      <c r="DOG24">
        <v>0.2</v>
      </c>
      <c r="DOH24">
        <v>0</v>
      </c>
      <c r="DOI24">
        <v>0</v>
      </c>
      <c r="DOJ24">
        <v>0</v>
      </c>
      <c r="DOK24">
        <v>0.2</v>
      </c>
      <c r="DOL24">
        <v>0</v>
      </c>
      <c r="DOM24">
        <v>0</v>
      </c>
      <c r="DON24">
        <v>0</v>
      </c>
      <c r="DOO24">
        <v>0</v>
      </c>
      <c r="DOP24">
        <v>0.2</v>
      </c>
      <c r="DOQ24">
        <v>0.2</v>
      </c>
      <c r="DOR24">
        <v>0</v>
      </c>
      <c r="DOS24">
        <v>0.2</v>
      </c>
      <c r="DOT24">
        <v>0.2</v>
      </c>
      <c r="DOU24">
        <v>0</v>
      </c>
      <c r="DOV24">
        <v>0.2</v>
      </c>
      <c r="DOW24">
        <v>0</v>
      </c>
      <c r="DOX24">
        <v>0</v>
      </c>
      <c r="DOY24">
        <v>0</v>
      </c>
      <c r="DOZ24">
        <v>0.2</v>
      </c>
      <c r="DPA24">
        <v>0</v>
      </c>
      <c r="DPB24">
        <v>0.2</v>
      </c>
      <c r="DPC24">
        <v>0.2</v>
      </c>
      <c r="DPD24">
        <v>0.2</v>
      </c>
      <c r="DPE24">
        <v>0.2</v>
      </c>
      <c r="DPF24">
        <v>0.2</v>
      </c>
      <c r="DPG24">
        <v>0.2</v>
      </c>
      <c r="DPH24">
        <v>0</v>
      </c>
      <c r="DPI24">
        <v>0</v>
      </c>
      <c r="DPJ24">
        <v>0</v>
      </c>
      <c r="DPK24">
        <v>0.2</v>
      </c>
      <c r="DPL24">
        <v>0.2</v>
      </c>
      <c r="DPM24">
        <v>0.2</v>
      </c>
      <c r="DPN24">
        <v>0.2</v>
      </c>
      <c r="DPO24">
        <v>0.2</v>
      </c>
      <c r="DPP24">
        <v>0.2</v>
      </c>
      <c r="DPQ24">
        <v>0.2</v>
      </c>
      <c r="DPR24">
        <v>0.2</v>
      </c>
      <c r="DPS24">
        <v>0.2</v>
      </c>
      <c r="DPT24">
        <v>0</v>
      </c>
      <c r="DPU24">
        <v>0.2</v>
      </c>
      <c r="DPV24">
        <v>0</v>
      </c>
      <c r="DPW24">
        <v>0.2</v>
      </c>
      <c r="DPX24">
        <v>0.2</v>
      </c>
      <c r="DPY24">
        <v>0</v>
      </c>
      <c r="DPZ24">
        <v>0.2</v>
      </c>
      <c r="DQA24">
        <v>0</v>
      </c>
      <c r="DQB24">
        <v>0</v>
      </c>
      <c r="DQC24">
        <v>0</v>
      </c>
      <c r="DQD24">
        <v>0</v>
      </c>
      <c r="DQE24">
        <v>0</v>
      </c>
      <c r="DQF24">
        <v>0</v>
      </c>
      <c r="DQG24">
        <v>0.2</v>
      </c>
      <c r="DQH24">
        <v>0</v>
      </c>
      <c r="DQI24">
        <v>0</v>
      </c>
      <c r="DQJ24">
        <v>0</v>
      </c>
      <c r="DQK24">
        <v>0</v>
      </c>
      <c r="DQL24">
        <v>0.2</v>
      </c>
      <c r="DQM24">
        <v>0.2</v>
      </c>
      <c r="DQN24">
        <v>0</v>
      </c>
      <c r="DQO24">
        <v>0</v>
      </c>
      <c r="DQP24">
        <v>0.2</v>
      </c>
      <c r="DQQ24">
        <v>0.2</v>
      </c>
      <c r="DQR24">
        <v>0.2</v>
      </c>
      <c r="DQS24">
        <v>0.2</v>
      </c>
      <c r="DQT24">
        <v>0</v>
      </c>
      <c r="DQU24">
        <v>0</v>
      </c>
      <c r="DQV24">
        <v>0.2</v>
      </c>
      <c r="DQW24">
        <v>0.2</v>
      </c>
      <c r="DQX24">
        <v>0</v>
      </c>
      <c r="DQY24">
        <v>0.2</v>
      </c>
      <c r="DQZ24">
        <v>0.2</v>
      </c>
      <c r="DRA24">
        <v>0</v>
      </c>
      <c r="DRB24">
        <v>0</v>
      </c>
      <c r="DRC24">
        <v>0</v>
      </c>
      <c r="DRD24">
        <v>0</v>
      </c>
      <c r="DRE24">
        <v>0.2</v>
      </c>
      <c r="DRF24">
        <v>0.2</v>
      </c>
      <c r="DRG24">
        <v>0</v>
      </c>
      <c r="DRH24">
        <v>0.2</v>
      </c>
      <c r="DRI24">
        <v>0.2</v>
      </c>
      <c r="DRJ24">
        <v>0.2</v>
      </c>
      <c r="DRK24">
        <v>0.2</v>
      </c>
      <c r="DRL24">
        <v>0</v>
      </c>
      <c r="DRM24">
        <v>0</v>
      </c>
      <c r="DRN24">
        <v>0.2</v>
      </c>
      <c r="DRO24">
        <v>0</v>
      </c>
      <c r="DRP24">
        <v>0.2</v>
      </c>
      <c r="DRQ24">
        <v>0</v>
      </c>
      <c r="DRR24">
        <v>0.2</v>
      </c>
      <c r="DRS24">
        <v>0.2</v>
      </c>
      <c r="DRT24">
        <v>0</v>
      </c>
      <c r="DRU24">
        <v>0.2</v>
      </c>
      <c r="DRV24">
        <v>0.2</v>
      </c>
      <c r="DRW24">
        <v>0.2</v>
      </c>
      <c r="DRX24">
        <v>0</v>
      </c>
      <c r="DRY24">
        <v>0.2</v>
      </c>
      <c r="DRZ24">
        <v>0</v>
      </c>
      <c r="DSA24">
        <v>0.2</v>
      </c>
      <c r="DSB24">
        <v>0</v>
      </c>
      <c r="DSC24">
        <v>0.2</v>
      </c>
      <c r="DSD24">
        <v>0</v>
      </c>
      <c r="DSE24">
        <v>0</v>
      </c>
      <c r="DSF24">
        <v>0.2</v>
      </c>
      <c r="DSG24">
        <v>0</v>
      </c>
      <c r="DSH24">
        <v>0</v>
      </c>
      <c r="DSI24">
        <v>0</v>
      </c>
      <c r="DSJ24">
        <v>0.2</v>
      </c>
      <c r="DSK24">
        <v>0.2</v>
      </c>
      <c r="DSL24">
        <v>0</v>
      </c>
      <c r="DSM24">
        <v>0</v>
      </c>
      <c r="DSN24">
        <v>0.2</v>
      </c>
      <c r="DSO24">
        <v>0</v>
      </c>
      <c r="DSP24">
        <v>0</v>
      </c>
      <c r="DSQ24">
        <v>0</v>
      </c>
      <c r="DSR24">
        <v>0</v>
      </c>
      <c r="DSS24">
        <v>0</v>
      </c>
      <c r="DST24">
        <v>0.2</v>
      </c>
      <c r="DSU24">
        <v>0</v>
      </c>
      <c r="DSV24">
        <v>0</v>
      </c>
      <c r="DSW24">
        <v>0.2</v>
      </c>
      <c r="DSX24">
        <v>0.2</v>
      </c>
      <c r="DSY24">
        <v>0</v>
      </c>
      <c r="DSZ24">
        <v>0</v>
      </c>
      <c r="DTA24">
        <v>0.2</v>
      </c>
      <c r="DTB24">
        <v>0.2</v>
      </c>
      <c r="DTC24">
        <v>0</v>
      </c>
      <c r="DTD24">
        <v>0</v>
      </c>
      <c r="DTE24">
        <v>0.2</v>
      </c>
      <c r="DTF24">
        <v>0.2</v>
      </c>
      <c r="DTG24">
        <v>0</v>
      </c>
      <c r="DTH24">
        <v>0.2</v>
      </c>
      <c r="DTI24">
        <v>0.2</v>
      </c>
      <c r="DTJ24">
        <v>0</v>
      </c>
      <c r="DTK24">
        <v>0.2</v>
      </c>
      <c r="DTL24">
        <v>0</v>
      </c>
      <c r="DTM24">
        <v>0.2</v>
      </c>
      <c r="DTN24">
        <v>0</v>
      </c>
      <c r="DTO24">
        <v>0.2</v>
      </c>
      <c r="DTP24">
        <v>0.2</v>
      </c>
      <c r="DTQ24">
        <v>0.2</v>
      </c>
      <c r="DTR24">
        <v>0</v>
      </c>
      <c r="DTS24">
        <v>0</v>
      </c>
      <c r="DTT24">
        <v>0.2</v>
      </c>
      <c r="DTU24">
        <v>0</v>
      </c>
      <c r="DTV24">
        <v>0.2</v>
      </c>
      <c r="DTW24">
        <v>0.2</v>
      </c>
      <c r="DTX24">
        <v>0.2</v>
      </c>
      <c r="DTY24">
        <v>0.2</v>
      </c>
      <c r="DTZ24">
        <v>0.2</v>
      </c>
      <c r="DUA24">
        <v>0.2</v>
      </c>
      <c r="DUB24">
        <v>0.2</v>
      </c>
      <c r="DUC24">
        <v>0.2</v>
      </c>
      <c r="DUD24">
        <v>0</v>
      </c>
      <c r="DUE24">
        <v>0.2</v>
      </c>
      <c r="DUF24">
        <v>0</v>
      </c>
      <c r="DUG24">
        <v>0</v>
      </c>
      <c r="DUH24">
        <v>0.2</v>
      </c>
      <c r="DUI24">
        <v>0</v>
      </c>
      <c r="DUJ24">
        <v>0.2</v>
      </c>
      <c r="DUK24">
        <v>0</v>
      </c>
      <c r="DUL24">
        <v>0</v>
      </c>
      <c r="DUM24">
        <v>0</v>
      </c>
      <c r="DUN24">
        <v>0.2</v>
      </c>
      <c r="DUO24">
        <v>0.2</v>
      </c>
      <c r="DUP24">
        <v>0</v>
      </c>
      <c r="DUQ24">
        <v>0</v>
      </c>
      <c r="DUR24">
        <v>0</v>
      </c>
      <c r="DUS24">
        <v>0</v>
      </c>
      <c r="DUT24">
        <v>0.2</v>
      </c>
      <c r="DUU24">
        <v>0</v>
      </c>
      <c r="DUV24">
        <v>0</v>
      </c>
      <c r="DUW24">
        <v>0.2</v>
      </c>
      <c r="DUX24">
        <v>0.2</v>
      </c>
      <c r="DUY24">
        <v>0.2</v>
      </c>
      <c r="DUZ24">
        <v>0</v>
      </c>
      <c r="DVA24">
        <v>0.2</v>
      </c>
      <c r="DVB24">
        <v>0</v>
      </c>
      <c r="DVC24">
        <v>0.2</v>
      </c>
      <c r="DVD24">
        <v>0.2</v>
      </c>
      <c r="DVE24">
        <v>0</v>
      </c>
      <c r="DVF24">
        <v>0</v>
      </c>
      <c r="DVG24">
        <v>0</v>
      </c>
      <c r="DVH24">
        <v>0.2</v>
      </c>
      <c r="DVI24">
        <v>0.2</v>
      </c>
      <c r="DVJ24">
        <v>0</v>
      </c>
      <c r="DVK24">
        <v>0</v>
      </c>
      <c r="DVL24">
        <v>0</v>
      </c>
      <c r="DVM24">
        <v>0.2</v>
      </c>
      <c r="DVN24">
        <v>0</v>
      </c>
      <c r="DVO24">
        <v>0</v>
      </c>
      <c r="DVP24">
        <v>0.2</v>
      </c>
      <c r="DVQ24">
        <v>0.2</v>
      </c>
      <c r="DVR24">
        <v>0</v>
      </c>
      <c r="DVS24">
        <v>0.2</v>
      </c>
      <c r="DVT24">
        <v>0</v>
      </c>
      <c r="DVU24">
        <v>0</v>
      </c>
      <c r="DVV24">
        <v>0.2</v>
      </c>
      <c r="DVW24">
        <v>0.2</v>
      </c>
      <c r="DVX24">
        <v>0</v>
      </c>
      <c r="DVY24">
        <v>0</v>
      </c>
      <c r="DVZ24">
        <v>0</v>
      </c>
      <c r="DWA24">
        <v>0</v>
      </c>
      <c r="DWB24">
        <v>0</v>
      </c>
      <c r="DWC24">
        <v>0</v>
      </c>
      <c r="DWD24">
        <v>0.2</v>
      </c>
      <c r="DWE24">
        <v>0.2</v>
      </c>
      <c r="DWF24">
        <v>0</v>
      </c>
      <c r="DWG24">
        <v>0</v>
      </c>
      <c r="DWH24">
        <v>0.2</v>
      </c>
      <c r="DWI24">
        <v>0.2</v>
      </c>
      <c r="DWJ24">
        <v>0.2</v>
      </c>
      <c r="DWK24">
        <v>0</v>
      </c>
      <c r="DWL24">
        <v>0.2</v>
      </c>
      <c r="DWM24">
        <v>0.2</v>
      </c>
      <c r="DWN24">
        <v>0.2</v>
      </c>
      <c r="DWO24">
        <v>0.2</v>
      </c>
      <c r="DWP24">
        <v>0</v>
      </c>
      <c r="DWQ24">
        <v>0</v>
      </c>
      <c r="DWR24">
        <v>0.2</v>
      </c>
      <c r="DWS24">
        <v>0.2</v>
      </c>
      <c r="DWT24">
        <v>0</v>
      </c>
      <c r="DWU24">
        <v>0</v>
      </c>
      <c r="DWV24">
        <v>0.2</v>
      </c>
      <c r="DWW24">
        <v>0.2</v>
      </c>
      <c r="DWX24">
        <v>0</v>
      </c>
      <c r="DWY24">
        <v>0</v>
      </c>
      <c r="DWZ24">
        <v>0.2</v>
      </c>
      <c r="DXA24">
        <v>0.2</v>
      </c>
      <c r="DXB24">
        <v>0.2</v>
      </c>
      <c r="DXC24">
        <v>0.2</v>
      </c>
      <c r="DXD24">
        <v>0</v>
      </c>
      <c r="DXE24">
        <v>0.2</v>
      </c>
      <c r="DXF24">
        <v>0</v>
      </c>
      <c r="DXG24">
        <v>0</v>
      </c>
      <c r="DXH24">
        <v>0</v>
      </c>
      <c r="DXI24">
        <v>0</v>
      </c>
      <c r="DXJ24">
        <v>0</v>
      </c>
      <c r="DXK24">
        <v>0</v>
      </c>
      <c r="DXL24">
        <v>0</v>
      </c>
      <c r="DXM24">
        <v>0</v>
      </c>
      <c r="DXN24">
        <v>0.2</v>
      </c>
      <c r="DXO24">
        <v>0.2</v>
      </c>
      <c r="DXP24">
        <v>0.2</v>
      </c>
      <c r="DXQ24">
        <v>0</v>
      </c>
      <c r="DXR24">
        <v>0.2</v>
      </c>
      <c r="DXS24">
        <v>0</v>
      </c>
      <c r="DXT24">
        <v>0.2</v>
      </c>
      <c r="DXU24">
        <v>0.2</v>
      </c>
      <c r="DXV24">
        <v>0</v>
      </c>
      <c r="DXW24">
        <v>0.2</v>
      </c>
      <c r="DXX24">
        <v>0</v>
      </c>
      <c r="DXY24">
        <v>0</v>
      </c>
      <c r="DXZ24">
        <v>0</v>
      </c>
      <c r="DYA24">
        <v>0</v>
      </c>
      <c r="DYB24">
        <v>0</v>
      </c>
      <c r="DYC24">
        <v>0</v>
      </c>
      <c r="DYD24">
        <v>0.2</v>
      </c>
      <c r="DYE24">
        <v>0.2</v>
      </c>
      <c r="DYF24">
        <v>0.2</v>
      </c>
      <c r="DYG24">
        <v>0.2</v>
      </c>
      <c r="DYH24">
        <v>0</v>
      </c>
      <c r="DYI24">
        <v>0</v>
      </c>
      <c r="DYJ24">
        <v>0.2</v>
      </c>
      <c r="DYK24">
        <v>0</v>
      </c>
      <c r="DYL24">
        <v>0</v>
      </c>
      <c r="DYM24">
        <v>0.2</v>
      </c>
      <c r="DYN24">
        <v>0.2</v>
      </c>
      <c r="DYO24">
        <v>0</v>
      </c>
      <c r="DYP24">
        <v>0.2</v>
      </c>
      <c r="DYQ24">
        <v>0</v>
      </c>
      <c r="DYR24">
        <v>0.2</v>
      </c>
      <c r="DYS24">
        <v>0</v>
      </c>
      <c r="DYT24">
        <v>0.2</v>
      </c>
      <c r="DYU24">
        <v>0</v>
      </c>
      <c r="DYV24">
        <v>0.2</v>
      </c>
      <c r="DYW24">
        <v>0.2</v>
      </c>
      <c r="DYX24">
        <v>0.2</v>
      </c>
      <c r="DYY24">
        <v>0</v>
      </c>
      <c r="DYZ24">
        <v>0.2</v>
      </c>
      <c r="DZA24">
        <v>0</v>
      </c>
      <c r="DZB24">
        <v>0</v>
      </c>
      <c r="DZC24">
        <v>0.2</v>
      </c>
      <c r="DZD24">
        <v>0</v>
      </c>
      <c r="DZE24">
        <v>0</v>
      </c>
      <c r="DZF24">
        <v>0</v>
      </c>
      <c r="DZG24">
        <v>0.2</v>
      </c>
      <c r="DZH24">
        <v>0.2</v>
      </c>
      <c r="DZI24">
        <v>0.2</v>
      </c>
      <c r="DZJ24">
        <v>0.2</v>
      </c>
      <c r="DZK24">
        <v>0</v>
      </c>
      <c r="DZL24">
        <v>0</v>
      </c>
      <c r="DZM24">
        <v>0.2</v>
      </c>
      <c r="DZN24">
        <v>0.2</v>
      </c>
      <c r="DZO24">
        <v>0.2</v>
      </c>
      <c r="DZP24">
        <v>0.2</v>
      </c>
      <c r="DZQ24">
        <v>0</v>
      </c>
      <c r="DZR24">
        <v>0</v>
      </c>
      <c r="DZS24">
        <v>0.2</v>
      </c>
      <c r="DZT24">
        <v>0.2</v>
      </c>
      <c r="DZU24">
        <v>0.2</v>
      </c>
      <c r="DZV24">
        <v>0.2</v>
      </c>
      <c r="DZW24">
        <v>0</v>
      </c>
      <c r="DZX24">
        <v>0</v>
      </c>
      <c r="DZY24">
        <v>0.2</v>
      </c>
      <c r="DZZ24">
        <v>0</v>
      </c>
      <c r="EAA24">
        <v>0</v>
      </c>
      <c r="EAB24">
        <v>0</v>
      </c>
      <c r="EAC24">
        <v>0</v>
      </c>
      <c r="EAD24">
        <v>0</v>
      </c>
      <c r="EAE24">
        <v>0.2</v>
      </c>
      <c r="EAF24">
        <v>0.2</v>
      </c>
      <c r="EAG24">
        <v>0.2</v>
      </c>
      <c r="EAH24">
        <v>0.2</v>
      </c>
      <c r="EAI24">
        <v>0</v>
      </c>
      <c r="EAJ24">
        <v>0</v>
      </c>
      <c r="EAK24">
        <v>0</v>
      </c>
      <c r="EAL24">
        <v>0.2</v>
      </c>
      <c r="EAM24">
        <v>0</v>
      </c>
      <c r="EAN24">
        <v>0</v>
      </c>
      <c r="EAO24">
        <v>0</v>
      </c>
      <c r="EAP24">
        <v>0</v>
      </c>
      <c r="EAQ24">
        <v>0</v>
      </c>
      <c r="EAR24">
        <v>0</v>
      </c>
      <c r="EAS24">
        <v>0.2</v>
      </c>
      <c r="EAT24">
        <v>0</v>
      </c>
      <c r="EAU24">
        <v>0.2</v>
      </c>
      <c r="EAV24">
        <v>0</v>
      </c>
      <c r="EAW24">
        <v>0.2</v>
      </c>
      <c r="EAX24">
        <v>0.2</v>
      </c>
      <c r="EAY24">
        <v>0</v>
      </c>
      <c r="EAZ24">
        <v>0.2</v>
      </c>
      <c r="EBA24">
        <v>0</v>
      </c>
      <c r="EBB24">
        <v>0.2</v>
      </c>
      <c r="EBC24">
        <v>0.2</v>
      </c>
      <c r="EBD24">
        <v>0</v>
      </c>
      <c r="EBE24">
        <v>0</v>
      </c>
      <c r="EBF24">
        <v>0</v>
      </c>
      <c r="EBG24">
        <v>0</v>
      </c>
      <c r="EBH24">
        <v>0.2</v>
      </c>
      <c r="EBI24">
        <v>0</v>
      </c>
      <c r="EBJ24">
        <v>0</v>
      </c>
      <c r="EBK24">
        <v>0</v>
      </c>
      <c r="EBL24">
        <v>0.2</v>
      </c>
      <c r="EBM24">
        <v>0.2</v>
      </c>
      <c r="EBN24">
        <v>0</v>
      </c>
      <c r="EBO24">
        <v>0</v>
      </c>
      <c r="EBP24">
        <v>0</v>
      </c>
      <c r="EBQ24">
        <v>0.2</v>
      </c>
      <c r="EBR24">
        <v>0.2</v>
      </c>
      <c r="EBS24">
        <v>0</v>
      </c>
      <c r="EBT24">
        <v>0</v>
      </c>
      <c r="EBU24">
        <v>0</v>
      </c>
      <c r="EBV24">
        <v>0.2</v>
      </c>
      <c r="EBW24">
        <v>0</v>
      </c>
      <c r="EBX24">
        <v>0.2</v>
      </c>
      <c r="EBY24">
        <v>0.2</v>
      </c>
      <c r="EBZ24">
        <v>0</v>
      </c>
      <c r="ECA24">
        <v>0.2</v>
      </c>
      <c r="ECB24">
        <v>0.2</v>
      </c>
      <c r="ECC24">
        <v>0.2</v>
      </c>
      <c r="ECD24">
        <v>0.2</v>
      </c>
      <c r="ECE24">
        <v>0.2</v>
      </c>
      <c r="ECF24">
        <v>0</v>
      </c>
      <c r="ECG24">
        <v>0.2</v>
      </c>
      <c r="ECH24">
        <v>0.2</v>
      </c>
      <c r="ECI24">
        <v>0</v>
      </c>
      <c r="ECJ24">
        <v>0.2</v>
      </c>
      <c r="ECK24">
        <v>0.2</v>
      </c>
      <c r="ECL24">
        <v>0</v>
      </c>
      <c r="ECM24">
        <v>0</v>
      </c>
      <c r="ECN24">
        <v>0.2</v>
      </c>
      <c r="ECO24">
        <v>0.2</v>
      </c>
      <c r="ECP24">
        <v>0.2</v>
      </c>
      <c r="ECQ24">
        <v>0</v>
      </c>
      <c r="ECR24">
        <v>0.2</v>
      </c>
      <c r="ECS24">
        <v>0</v>
      </c>
      <c r="ECT24">
        <v>0</v>
      </c>
      <c r="ECU24">
        <v>0</v>
      </c>
      <c r="ECV24">
        <v>0</v>
      </c>
      <c r="ECW24">
        <v>0</v>
      </c>
      <c r="ECX24">
        <v>0.2</v>
      </c>
      <c r="ECY24">
        <v>0.2</v>
      </c>
      <c r="ECZ24">
        <v>0</v>
      </c>
      <c r="EDA24">
        <v>0</v>
      </c>
      <c r="EDB24">
        <v>0</v>
      </c>
      <c r="EDC24">
        <v>0</v>
      </c>
      <c r="EDD24">
        <v>0</v>
      </c>
      <c r="EDE24">
        <v>0</v>
      </c>
      <c r="EDF24">
        <v>0.2</v>
      </c>
      <c r="EDG24">
        <v>0</v>
      </c>
      <c r="EDH24">
        <v>0</v>
      </c>
      <c r="EDI24">
        <v>0</v>
      </c>
      <c r="EDJ24">
        <v>0</v>
      </c>
      <c r="EDK24">
        <v>0.2</v>
      </c>
      <c r="EDL24">
        <v>0.2</v>
      </c>
      <c r="EDM24">
        <v>0.2</v>
      </c>
      <c r="EDN24">
        <v>0</v>
      </c>
      <c r="EDO24">
        <v>0</v>
      </c>
      <c r="EDP24">
        <v>0.2</v>
      </c>
      <c r="EDQ24">
        <v>0.2</v>
      </c>
      <c r="EDR24">
        <v>0.2</v>
      </c>
      <c r="EDS24">
        <v>0</v>
      </c>
      <c r="EDT24">
        <v>0</v>
      </c>
      <c r="EDU24">
        <v>0</v>
      </c>
      <c r="EDV24">
        <v>0.2</v>
      </c>
      <c r="EDW24">
        <v>0</v>
      </c>
      <c r="EDX24">
        <v>0.2</v>
      </c>
      <c r="EDY24">
        <v>0.2</v>
      </c>
      <c r="EDZ24">
        <v>0</v>
      </c>
      <c r="EEA24">
        <v>0.2</v>
      </c>
      <c r="EEB24">
        <v>0.2</v>
      </c>
      <c r="EEC24">
        <v>0</v>
      </c>
      <c r="EED24">
        <v>0.2</v>
      </c>
      <c r="EEE24">
        <v>0.2</v>
      </c>
      <c r="EEF24">
        <v>0.2</v>
      </c>
      <c r="EEG24">
        <v>0.2</v>
      </c>
      <c r="EEH24">
        <v>0</v>
      </c>
      <c r="EEI24">
        <v>0</v>
      </c>
      <c r="EEJ24">
        <v>0.2</v>
      </c>
      <c r="EEK24">
        <v>0.2</v>
      </c>
      <c r="EEL24">
        <v>0.2</v>
      </c>
      <c r="EEM24">
        <v>0</v>
      </c>
      <c r="EEN24">
        <v>0.2</v>
      </c>
      <c r="EEO24">
        <v>0.2</v>
      </c>
      <c r="EEP24">
        <v>0</v>
      </c>
      <c r="EEQ24">
        <v>0.2</v>
      </c>
      <c r="EER24">
        <v>0.2</v>
      </c>
      <c r="EES24">
        <v>0.2</v>
      </c>
      <c r="EET24">
        <v>0</v>
      </c>
      <c r="EEU24">
        <v>0.2</v>
      </c>
      <c r="EEV24">
        <v>0.2</v>
      </c>
      <c r="EEW24">
        <v>0.2</v>
      </c>
      <c r="EEX24">
        <v>0.2</v>
      </c>
      <c r="EEY24">
        <v>0</v>
      </c>
      <c r="EEZ24">
        <v>0.2</v>
      </c>
      <c r="EFA24">
        <v>0.2</v>
      </c>
      <c r="EFB24">
        <v>0.2</v>
      </c>
      <c r="EFC24">
        <v>0.2</v>
      </c>
      <c r="EFD24">
        <v>0.2</v>
      </c>
      <c r="EFE24">
        <v>0.2</v>
      </c>
      <c r="EFF24">
        <v>0</v>
      </c>
      <c r="EFG24">
        <v>0</v>
      </c>
      <c r="EFH24">
        <v>0.2</v>
      </c>
      <c r="EFI24">
        <v>0</v>
      </c>
      <c r="EFJ24">
        <v>0</v>
      </c>
      <c r="EFK24">
        <v>0.2</v>
      </c>
      <c r="EFL24">
        <v>0</v>
      </c>
      <c r="EFM24">
        <v>0.2</v>
      </c>
      <c r="EFN24">
        <v>0</v>
      </c>
      <c r="EFO24">
        <v>0</v>
      </c>
      <c r="EFP24">
        <v>0.2</v>
      </c>
      <c r="EFQ24">
        <v>0.2</v>
      </c>
      <c r="EFR24">
        <v>0</v>
      </c>
      <c r="EFS24">
        <v>0.2</v>
      </c>
      <c r="EFT24">
        <v>0.2</v>
      </c>
      <c r="EFU24">
        <v>0.2</v>
      </c>
      <c r="EFV24">
        <v>0</v>
      </c>
      <c r="EFW24">
        <v>0</v>
      </c>
      <c r="EFX24">
        <v>0</v>
      </c>
      <c r="EFY24">
        <v>0.2</v>
      </c>
      <c r="EFZ24">
        <v>0</v>
      </c>
      <c r="EGA24">
        <v>0.2</v>
      </c>
      <c r="EGB24">
        <v>0.2</v>
      </c>
      <c r="EGC24">
        <v>0</v>
      </c>
      <c r="EGD24">
        <v>0.2</v>
      </c>
      <c r="EGE24">
        <v>0.2</v>
      </c>
      <c r="EGF24">
        <v>0</v>
      </c>
      <c r="EGG24">
        <v>0.2</v>
      </c>
      <c r="EGH24">
        <v>0</v>
      </c>
      <c r="EGI24">
        <v>0</v>
      </c>
      <c r="EGJ24">
        <v>0.2</v>
      </c>
      <c r="EGK24">
        <v>0</v>
      </c>
      <c r="EGL24">
        <v>0.2</v>
      </c>
      <c r="EGM24">
        <v>0.2</v>
      </c>
      <c r="EGN24">
        <v>0.2</v>
      </c>
      <c r="EGO24">
        <v>0</v>
      </c>
      <c r="EGP24">
        <v>0</v>
      </c>
      <c r="EGQ24">
        <v>0</v>
      </c>
      <c r="EGR24">
        <v>0.2</v>
      </c>
      <c r="EGS24">
        <v>0</v>
      </c>
      <c r="EGT24">
        <v>0</v>
      </c>
      <c r="EGU24">
        <v>0</v>
      </c>
      <c r="EGV24">
        <v>0</v>
      </c>
      <c r="EGW24">
        <v>0.2</v>
      </c>
      <c r="EGX24">
        <v>0.2</v>
      </c>
      <c r="EGY24">
        <v>0</v>
      </c>
      <c r="EGZ24">
        <v>0.2</v>
      </c>
      <c r="EHA24">
        <v>0.2</v>
      </c>
      <c r="EHB24">
        <v>0</v>
      </c>
      <c r="EHC24">
        <v>0.2</v>
      </c>
      <c r="EHD24">
        <v>0</v>
      </c>
      <c r="EHE24">
        <v>0</v>
      </c>
      <c r="EHF24">
        <v>0.2</v>
      </c>
      <c r="EHG24">
        <v>0</v>
      </c>
      <c r="EHH24">
        <v>0</v>
      </c>
      <c r="EHI24">
        <v>0</v>
      </c>
      <c r="EHJ24">
        <v>0</v>
      </c>
      <c r="EHK24">
        <v>0</v>
      </c>
      <c r="EHL24">
        <v>0.2</v>
      </c>
      <c r="EHM24">
        <v>0.2</v>
      </c>
      <c r="EHN24">
        <v>0</v>
      </c>
      <c r="EHO24">
        <v>0</v>
      </c>
      <c r="EHP24">
        <v>0</v>
      </c>
      <c r="EHQ24">
        <v>0.2</v>
      </c>
      <c r="EHR24">
        <v>0.2</v>
      </c>
      <c r="EHS24">
        <v>0.2</v>
      </c>
      <c r="EHT24">
        <v>0</v>
      </c>
      <c r="EHU24">
        <v>0.2</v>
      </c>
      <c r="EHV24">
        <v>0.2</v>
      </c>
      <c r="EHW24">
        <v>0</v>
      </c>
      <c r="EHX24">
        <v>0.2</v>
      </c>
      <c r="EHY24">
        <v>0</v>
      </c>
      <c r="EHZ24">
        <v>0</v>
      </c>
      <c r="EIA24">
        <v>0.2</v>
      </c>
      <c r="EIB24">
        <v>0.2</v>
      </c>
      <c r="EIC24">
        <v>0.2</v>
      </c>
      <c r="EID24">
        <v>0.2</v>
      </c>
      <c r="EIE24">
        <v>0</v>
      </c>
      <c r="EIF24">
        <v>0.2</v>
      </c>
      <c r="EIG24">
        <v>0.2</v>
      </c>
      <c r="EIH24">
        <v>0.2</v>
      </c>
      <c r="EII24">
        <v>0</v>
      </c>
      <c r="EIJ24">
        <v>0</v>
      </c>
      <c r="EIK24">
        <v>0.2</v>
      </c>
      <c r="EIL24">
        <v>0.2</v>
      </c>
      <c r="EIM24">
        <v>0.2</v>
      </c>
      <c r="EIN24">
        <v>0</v>
      </c>
      <c r="EIO24">
        <v>0</v>
      </c>
      <c r="EIP24">
        <v>0.2</v>
      </c>
      <c r="EIQ24">
        <v>0</v>
      </c>
      <c r="EIR24">
        <v>0</v>
      </c>
      <c r="EIS24">
        <v>0</v>
      </c>
      <c r="EIT24">
        <v>0.2</v>
      </c>
      <c r="EIU24">
        <v>0</v>
      </c>
      <c r="EIV24">
        <v>0</v>
      </c>
      <c r="EIW24">
        <v>0.2</v>
      </c>
      <c r="EIX24">
        <v>0</v>
      </c>
      <c r="EIY24">
        <v>0</v>
      </c>
      <c r="EIZ24">
        <v>0</v>
      </c>
      <c r="EJA24">
        <v>0.2</v>
      </c>
      <c r="EJB24">
        <v>0</v>
      </c>
      <c r="EJC24">
        <v>0</v>
      </c>
      <c r="EJD24">
        <v>0.2</v>
      </c>
      <c r="EJE24">
        <v>0</v>
      </c>
      <c r="EJF24">
        <v>0.2</v>
      </c>
      <c r="EJG24">
        <v>0.2</v>
      </c>
      <c r="EJH24">
        <v>0</v>
      </c>
      <c r="EJI24">
        <v>0</v>
      </c>
      <c r="EJJ24">
        <v>0.2</v>
      </c>
      <c r="EJK24">
        <v>0</v>
      </c>
      <c r="EJL24">
        <v>0.2</v>
      </c>
      <c r="EJM24">
        <v>0</v>
      </c>
      <c r="EJN24">
        <v>0</v>
      </c>
      <c r="EJO24">
        <v>0.2</v>
      </c>
      <c r="EJP24">
        <v>0</v>
      </c>
      <c r="EJQ24">
        <v>0.2</v>
      </c>
      <c r="EJR24">
        <v>0</v>
      </c>
      <c r="EJS24">
        <v>0.2</v>
      </c>
      <c r="EJT24">
        <v>0.2</v>
      </c>
      <c r="EJU24">
        <v>0.2</v>
      </c>
      <c r="EJV24">
        <v>0</v>
      </c>
      <c r="EJW24">
        <v>0.2</v>
      </c>
      <c r="EJX24">
        <v>0</v>
      </c>
      <c r="EJY24">
        <v>0.2</v>
      </c>
      <c r="EJZ24">
        <v>0.2</v>
      </c>
      <c r="EKA24">
        <v>0.2</v>
      </c>
      <c r="EKB24">
        <v>0</v>
      </c>
      <c r="EKC24">
        <v>0.2</v>
      </c>
      <c r="EKD24">
        <v>0</v>
      </c>
      <c r="EKE24">
        <v>0.2</v>
      </c>
      <c r="EKF24">
        <v>0</v>
      </c>
      <c r="EKG24">
        <v>0.2</v>
      </c>
      <c r="EKH24">
        <v>0.2</v>
      </c>
      <c r="EKI24">
        <v>0.2</v>
      </c>
      <c r="EKJ24">
        <v>0</v>
      </c>
      <c r="EKK24">
        <v>0</v>
      </c>
      <c r="EKL24">
        <v>0</v>
      </c>
      <c r="EKM24">
        <v>0</v>
      </c>
      <c r="EKN24">
        <v>0</v>
      </c>
      <c r="EKO24">
        <v>0.2</v>
      </c>
      <c r="EKP24">
        <v>0.2</v>
      </c>
      <c r="EKQ24">
        <v>0.2</v>
      </c>
      <c r="EKR24">
        <v>0.2</v>
      </c>
      <c r="EKS24">
        <v>0</v>
      </c>
      <c r="EKT24">
        <v>0.2</v>
      </c>
      <c r="EKU24">
        <v>0</v>
      </c>
      <c r="EKV24">
        <v>0.2</v>
      </c>
      <c r="EKW24">
        <v>0.2</v>
      </c>
      <c r="EKX24">
        <v>0</v>
      </c>
      <c r="EKY24">
        <v>0.2</v>
      </c>
      <c r="EKZ24">
        <v>0.2</v>
      </c>
      <c r="ELA24">
        <v>0.2</v>
      </c>
      <c r="ELB24">
        <v>0</v>
      </c>
      <c r="ELC24">
        <v>0.2</v>
      </c>
      <c r="ELD24">
        <v>0</v>
      </c>
      <c r="ELE24">
        <v>0.2</v>
      </c>
      <c r="ELF24">
        <v>0</v>
      </c>
      <c r="ELG24">
        <v>0.2</v>
      </c>
      <c r="ELH24">
        <v>0</v>
      </c>
      <c r="ELI24">
        <v>0</v>
      </c>
      <c r="ELJ24">
        <v>0</v>
      </c>
      <c r="ELK24">
        <v>0.2</v>
      </c>
      <c r="ELL24">
        <v>0.2</v>
      </c>
      <c r="ELM24">
        <v>0.2</v>
      </c>
      <c r="ELN24">
        <v>0.2</v>
      </c>
      <c r="ELO24">
        <v>0</v>
      </c>
      <c r="ELP24">
        <v>0</v>
      </c>
      <c r="ELQ24">
        <v>0</v>
      </c>
      <c r="ELR24">
        <v>0</v>
      </c>
      <c r="ELS24">
        <v>0.2</v>
      </c>
      <c r="ELT24">
        <v>0</v>
      </c>
      <c r="ELU24">
        <v>0</v>
      </c>
      <c r="ELV24">
        <v>0</v>
      </c>
      <c r="ELW24">
        <v>0</v>
      </c>
      <c r="ELX24">
        <v>0.2</v>
      </c>
      <c r="ELY24">
        <v>0.2</v>
      </c>
      <c r="ELZ24">
        <v>0.2</v>
      </c>
      <c r="EMA24">
        <v>0.2</v>
      </c>
      <c r="EMB24">
        <v>0.2</v>
      </c>
      <c r="EMC24">
        <v>0</v>
      </c>
      <c r="EMD24">
        <v>0.2</v>
      </c>
      <c r="EME24">
        <v>0.2</v>
      </c>
      <c r="EMF24">
        <v>0</v>
      </c>
      <c r="EMG24">
        <v>0</v>
      </c>
      <c r="EMH24">
        <v>0</v>
      </c>
      <c r="EMI24">
        <v>0</v>
      </c>
      <c r="EMJ24">
        <v>0.2</v>
      </c>
      <c r="EMK24">
        <v>0</v>
      </c>
      <c r="EML24">
        <v>0.2</v>
      </c>
      <c r="EMM24">
        <v>0.2</v>
      </c>
      <c r="EMN24">
        <v>0</v>
      </c>
      <c r="EMO24">
        <v>0</v>
      </c>
      <c r="EMP24">
        <v>0</v>
      </c>
      <c r="EMQ24">
        <v>0</v>
      </c>
      <c r="EMR24">
        <v>0</v>
      </c>
      <c r="EMS24">
        <v>0</v>
      </c>
      <c r="EMT24">
        <v>0</v>
      </c>
      <c r="EMU24">
        <v>0.2</v>
      </c>
      <c r="EMV24">
        <v>0.2</v>
      </c>
      <c r="EMW24">
        <v>0.2</v>
      </c>
      <c r="EMX24">
        <v>0</v>
      </c>
      <c r="EMY24">
        <v>0</v>
      </c>
      <c r="EMZ24">
        <v>0</v>
      </c>
      <c r="ENA24">
        <v>0.2</v>
      </c>
      <c r="ENB24">
        <v>0</v>
      </c>
      <c r="ENC24">
        <v>0.2</v>
      </c>
      <c r="END24">
        <v>0</v>
      </c>
      <c r="ENE24">
        <v>0.2</v>
      </c>
      <c r="ENF24">
        <v>0.2</v>
      </c>
      <c r="ENG24">
        <v>0.2</v>
      </c>
      <c r="ENH24">
        <v>0.2</v>
      </c>
      <c r="ENI24">
        <v>0.2</v>
      </c>
      <c r="ENJ24">
        <v>0</v>
      </c>
      <c r="ENK24">
        <v>0</v>
      </c>
      <c r="ENL24">
        <v>0</v>
      </c>
      <c r="ENM24">
        <v>0</v>
      </c>
      <c r="ENN24">
        <v>0</v>
      </c>
      <c r="ENO24">
        <v>0.2</v>
      </c>
      <c r="ENP24">
        <v>0</v>
      </c>
      <c r="ENQ24">
        <v>0</v>
      </c>
      <c r="ENR24">
        <v>0</v>
      </c>
      <c r="ENS24">
        <v>0</v>
      </c>
      <c r="ENT24">
        <v>0</v>
      </c>
      <c r="ENU24">
        <v>0</v>
      </c>
      <c r="ENV24">
        <v>0</v>
      </c>
      <c r="ENW24">
        <v>0</v>
      </c>
      <c r="ENX24">
        <v>0</v>
      </c>
      <c r="ENY24">
        <v>0</v>
      </c>
      <c r="ENZ24">
        <v>0.2</v>
      </c>
      <c r="EOA24">
        <v>0</v>
      </c>
      <c r="EOB24">
        <v>0.2</v>
      </c>
      <c r="EOC24">
        <v>0</v>
      </c>
      <c r="EOD24">
        <v>0.2</v>
      </c>
      <c r="EOE24">
        <v>0.2</v>
      </c>
      <c r="EOF24">
        <v>0</v>
      </c>
      <c r="EOG24">
        <v>0</v>
      </c>
      <c r="EOH24">
        <v>0.2</v>
      </c>
      <c r="EOI24">
        <v>0</v>
      </c>
      <c r="EOJ24">
        <v>0</v>
      </c>
      <c r="EOK24">
        <v>0</v>
      </c>
      <c r="EOL24">
        <v>0.2</v>
      </c>
      <c r="EOM24">
        <v>0.2</v>
      </c>
      <c r="EON24">
        <v>0.2</v>
      </c>
      <c r="EOO24">
        <v>0.2</v>
      </c>
      <c r="EOP24">
        <v>0.2</v>
      </c>
      <c r="EOQ24">
        <v>0.2</v>
      </c>
      <c r="EOR24">
        <v>0</v>
      </c>
      <c r="EOS24">
        <v>0.2</v>
      </c>
      <c r="EOT24">
        <v>0</v>
      </c>
      <c r="EOU24">
        <v>0.2</v>
      </c>
      <c r="EOV24">
        <v>0.2</v>
      </c>
      <c r="EOW24">
        <v>0.2</v>
      </c>
      <c r="EOX24">
        <v>0.2</v>
      </c>
      <c r="EOY24">
        <v>0.2</v>
      </c>
      <c r="EOZ24">
        <v>0</v>
      </c>
      <c r="EPA24">
        <v>0.2</v>
      </c>
      <c r="EPB24">
        <v>0</v>
      </c>
      <c r="EPC24">
        <v>0.2</v>
      </c>
      <c r="EPD24">
        <v>0</v>
      </c>
      <c r="EPE24">
        <v>0</v>
      </c>
      <c r="EPF24">
        <v>0.2</v>
      </c>
      <c r="EPG24">
        <v>0</v>
      </c>
      <c r="EPH24">
        <v>0.2</v>
      </c>
      <c r="EPI24">
        <v>0.2</v>
      </c>
      <c r="EPJ24">
        <v>0.2</v>
      </c>
      <c r="EPK24">
        <v>0.2</v>
      </c>
      <c r="EPL24">
        <v>0.2</v>
      </c>
      <c r="EPM24">
        <v>0</v>
      </c>
      <c r="EPN24">
        <v>0</v>
      </c>
      <c r="EPO24">
        <v>0</v>
      </c>
      <c r="EPP24">
        <v>0.2</v>
      </c>
      <c r="EPQ24">
        <v>0.2</v>
      </c>
      <c r="EPR24">
        <v>0.2</v>
      </c>
      <c r="EPS24">
        <v>0</v>
      </c>
      <c r="EPT24">
        <v>0.2</v>
      </c>
      <c r="EPU24">
        <v>0</v>
      </c>
      <c r="EPV24">
        <v>0.2</v>
      </c>
      <c r="EPW24">
        <v>0</v>
      </c>
      <c r="EPX24">
        <v>0</v>
      </c>
      <c r="EPY24">
        <v>0.2</v>
      </c>
      <c r="EPZ24">
        <v>0</v>
      </c>
      <c r="EQA24">
        <v>0.2</v>
      </c>
      <c r="EQB24">
        <v>0.2</v>
      </c>
      <c r="EQC24">
        <v>0</v>
      </c>
      <c r="EQD24">
        <v>0</v>
      </c>
      <c r="EQE24">
        <v>0</v>
      </c>
      <c r="EQF24">
        <v>0</v>
      </c>
      <c r="EQG24">
        <v>0.2</v>
      </c>
      <c r="EQH24">
        <v>0</v>
      </c>
      <c r="EQI24">
        <v>0</v>
      </c>
      <c r="EQJ24">
        <v>0.2</v>
      </c>
      <c r="EQK24">
        <v>0</v>
      </c>
      <c r="EQL24">
        <v>0</v>
      </c>
      <c r="EQM24">
        <v>0</v>
      </c>
      <c r="EQN24">
        <v>0.2</v>
      </c>
      <c r="EQO24">
        <v>0.2</v>
      </c>
      <c r="EQP24">
        <v>0.2</v>
      </c>
      <c r="EQQ24">
        <v>0</v>
      </c>
      <c r="EQR24">
        <v>0</v>
      </c>
      <c r="EQS24">
        <v>0</v>
      </c>
      <c r="EQT24">
        <v>0</v>
      </c>
      <c r="EQU24">
        <v>0.2</v>
      </c>
      <c r="EQV24">
        <v>0.2</v>
      </c>
      <c r="EQW24">
        <v>0</v>
      </c>
      <c r="EQX24">
        <v>0.2</v>
      </c>
      <c r="EQY24">
        <v>0</v>
      </c>
      <c r="EQZ24">
        <v>0.2</v>
      </c>
      <c r="ERA24">
        <v>0</v>
      </c>
      <c r="ERB24">
        <v>0</v>
      </c>
      <c r="ERC24">
        <v>0.2</v>
      </c>
      <c r="ERD24">
        <v>0</v>
      </c>
      <c r="ERE24">
        <v>0</v>
      </c>
      <c r="ERF24">
        <v>0.2</v>
      </c>
      <c r="ERG24">
        <v>0</v>
      </c>
      <c r="ERH24">
        <v>0</v>
      </c>
      <c r="ERI24">
        <v>0</v>
      </c>
      <c r="ERJ24">
        <v>0.2</v>
      </c>
      <c r="ERK24">
        <v>0</v>
      </c>
      <c r="ERL24">
        <v>0</v>
      </c>
      <c r="ERM24">
        <v>0</v>
      </c>
      <c r="ERN24">
        <v>0</v>
      </c>
      <c r="ERO24">
        <v>0</v>
      </c>
      <c r="ERP24">
        <v>0.2</v>
      </c>
      <c r="ERQ24">
        <v>0.2</v>
      </c>
      <c r="ERR24">
        <v>0</v>
      </c>
      <c r="ERS24">
        <v>0</v>
      </c>
      <c r="ERT24">
        <v>0.2</v>
      </c>
      <c r="ERU24">
        <v>0</v>
      </c>
      <c r="ERV24">
        <v>0.2</v>
      </c>
      <c r="ERW24">
        <v>0</v>
      </c>
      <c r="ERX24">
        <v>0</v>
      </c>
      <c r="ERY24">
        <v>0</v>
      </c>
      <c r="ERZ24">
        <v>0</v>
      </c>
      <c r="ESA24">
        <v>0.2</v>
      </c>
      <c r="ESB24">
        <v>0</v>
      </c>
      <c r="ESC24">
        <v>0</v>
      </c>
      <c r="ESD24">
        <v>0.2</v>
      </c>
      <c r="ESE24">
        <v>0</v>
      </c>
      <c r="ESF24">
        <v>0</v>
      </c>
      <c r="ESG24">
        <v>0</v>
      </c>
      <c r="ESH24">
        <v>0</v>
      </c>
      <c r="ESI24">
        <v>0</v>
      </c>
      <c r="ESJ24">
        <v>0</v>
      </c>
      <c r="ESK24">
        <v>0</v>
      </c>
      <c r="ESL24">
        <v>0</v>
      </c>
      <c r="ESM24">
        <v>0</v>
      </c>
      <c r="ESN24">
        <v>0</v>
      </c>
      <c r="ESO24">
        <v>0</v>
      </c>
      <c r="ESP24">
        <v>0</v>
      </c>
      <c r="ESQ24">
        <v>0</v>
      </c>
      <c r="ESR24">
        <v>0.2</v>
      </c>
      <c r="ESS24">
        <v>0.2</v>
      </c>
      <c r="EST24">
        <v>0</v>
      </c>
      <c r="ESU24">
        <v>0.2</v>
      </c>
      <c r="ESV24">
        <v>0.2</v>
      </c>
      <c r="ESW24">
        <v>0.2</v>
      </c>
      <c r="ESX24">
        <v>0.2</v>
      </c>
      <c r="ESY24">
        <v>0.2</v>
      </c>
      <c r="ESZ24">
        <v>0.2</v>
      </c>
      <c r="ETA24">
        <v>0</v>
      </c>
      <c r="ETB24">
        <v>0</v>
      </c>
      <c r="ETC24">
        <v>0</v>
      </c>
      <c r="ETD24">
        <v>0</v>
      </c>
      <c r="ETE24">
        <v>0</v>
      </c>
      <c r="ETF24">
        <v>0.2</v>
      </c>
      <c r="ETG24">
        <v>0.2</v>
      </c>
      <c r="ETH24">
        <v>0</v>
      </c>
      <c r="ETI24">
        <v>0</v>
      </c>
      <c r="ETJ24">
        <v>0.2</v>
      </c>
      <c r="ETK24">
        <v>0.2</v>
      </c>
      <c r="ETL24">
        <v>0.2</v>
      </c>
      <c r="ETM24">
        <v>0</v>
      </c>
      <c r="ETN24">
        <v>0</v>
      </c>
      <c r="ETO24">
        <v>0.2</v>
      </c>
      <c r="ETP24">
        <v>0</v>
      </c>
      <c r="ETQ24">
        <v>0</v>
      </c>
      <c r="ETR24">
        <v>0</v>
      </c>
      <c r="ETS24">
        <v>0.2</v>
      </c>
      <c r="ETT24">
        <v>0.2</v>
      </c>
      <c r="ETU24">
        <v>0</v>
      </c>
      <c r="ETV24">
        <v>0</v>
      </c>
      <c r="ETW24">
        <v>0</v>
      </c>
      <c r="ETX24">
        <v>0.2</v>
      </c>
      <c r="ETY24">
        <v>0.2</v>
      </c>
      <c r="ETZ24">
        <v>0.2</v>
      </c>
      <c r="EUA24">
        <v>0.2</v>
      </c>
      <c r="EUB24">
        <v>0.2</v>
      </c>
      <c r="EUC24">
        <v>0.2</v>
      </c>
      <c r="EUD24">
        <v>0</v>
      </c>
      <c r="EUE24">
        <v>0.2</v>
      </c>
      <c r="EUF24">
        <v>0</v>
      </c>
      <c r="EUG24">
        <v>0</v>
      </c>
      <c r="EUH24">
        <v>0</v>
      </c>
      <c r="EUI24">
        <v>0</v>
      </c>
      <c r="EUJ24">
        <v>0</v>
      </c>
      <c r="EUK24">
        <v>0</v>
      </c>
      <c r="EUL24">
        <v>0.2</v>
      </c>
      <c r="EUM24">
        <v>0</v>
      </c>
      <c r="EUN24">
        <v>0</v>
      </c>
      <c r="EUO24">
        <v>0</v>
      </c>
      <c r="EUP24">
        <v>0.2</v>
      </c>
      <c r="EUQ24">
        <v>0</v>
      </c>
      <c r="EUR24">
        <v>0</v>
      </c>
      <c r="EUS24">
        <v>0</v>
      </c>
      <c r="EUT24">
        <v>0.2</v>
      </c>
      <c r="EUU24">
        <v>0.2</v>
      </c>
      <c r="EUV24">
        <v>0</v>
      </c>
      <c r="EUW24">
        <v>0.2</v>
      </c>
      <c r="EUX24">
        <v>0</v>
      </c>
      <c r="EUY24">
        <v>0.2</v>
      </c>
      <c r="EUZ24">
        <v>0.2</v>
      </c>
      <c r="EVA24">
        <v>0.2</v>
      </c>
      <c r="EVB24">
        <v>0</v>
      </c>
      <c r="EVC24">
        <v>0</v>
      </c>
      <c r="EVD24">
        <v>0</v>
      </c>
      <c r="EVE24">
        <v>0.2</v>
      </c>
      <c r="EVF24">
        <v>0</v>
      </c>
      <c r="EVG24">
        <v>0</v>
      </c>
      <c r="EVH24">
        <v>0</v>
      </c>
      <c r="EVI24">
        <v>0.2</v>
      </c>
      <c r="EVJ24">
        <v>0.2</v>
      </c>
      <c r="EVK24">
        <v>0.2</v>
      </c>
      <c r="EVL24">
        <v>0</v>
      </c>
      <c r="EVM24">
        <v>0.2</v>
      </c>
      <c r="EVN24">
        <v>0.2</v>
      </c>
      <c r="EVO24">
        <v>0.2</v>
      </c>
      <c r="EVP24">
        <v>0</v>
      </c>
      <c r="EVQ24">
        <v>0</v>
      </c>
      <c r="EVR24">
        <v>0.2</v>
      </c>
      <c r="EVS24">
        <v>0</v>
      </c>
      <c r="EVT24">
        <v>0</v>
      </c>
      <c r="EVU24">
        <v>0.2</v>
      </c>
      <c r="EVV24">
        <v>0.2</v>
      </c>
      <c r="EVW24">
        <v>0.2</v>
      </c>
      <c r="EVX24">
        <v>0.2</v>
      </c>
      <c r="EVY24">
        <v>0</v>
      </c>
      <c r="EVZ24">
        <v>0</v>
      </c>
      <c r="EWA24">
        <v>0</v>
      </c>
      <c r="EWB24">
        <v>0.2</v>
      </c>
      <c r="EWC24">
        <v>0.2</v>
      </c>
      <c r="EWD24">
        <v>0.2</v>
      </c>
      <c r="EWE24">
        <v>0</v>
      </c>
      <c r="EWF24">
        <v>0</v>
      </c>
      <c r="EWG24">
        <v>0.2</v>
      </c>
      <c r="EWH24">
        <v>0</v>
      </c>
      <c r="EWI24">
        <v>0</v>
      </c>
      <c r="EWJ24">
        <v>0.2</v>
      </c>
      <c r="EWK24">
        <v>0</v>
      </c>
      <c r="EWL24">
        <v>0</v>
      </c>
      <c r="EWM24">
        <v>0</v>
      </c>
      <c r="EWN24">
        <v>0.2</v>
      </c>
      <c r="EWO24">
        <v>0.2</v>
      </c>
      <c r="EWP24">
        <v>0</v>
      </c>
      <c r="EWQ24">
        <v>0</v>
      </c>
      <c r="EWR24">
        <v>0</v>
      </c>
      <c r="EWS24">
        <v>0</v>
      </c>
      <c r="EWT24">
        <v>0.2</v>
      </c>
      <c r="EWU24">
        <v>0.2</v>
      </c>
      <c r="EWV24">
        <v>0.2</v>
      </c>
      <c r="EWW24">
        <v>0</v>
      </c>
      <c r="EWX24">
        <v>0</v>
      </c>
      <c r="EWY24">
        <v>0.2</v>
      </c>
      <c r="EWZ24">
        <v>0</v>
      </c>
      <c r="EXA24">
        <v>0</v>
      </c>
      <c r="EXB24">
        <v>0</v>
      </c>
      <c r="EXC24">
        <v>0</v>
      </c>
      <c r="EXD24">
        <v>0</v>
      </c>
      <c r="EXE24">
        <v>0</v>
      </c>
      <c r="EXF24">
        <v>0</v>
      </c>
      <c r="EXG24">
        <v>0</v>
      </c>
      <c r="EXH24">
        <v>0</v>
      </c>
      <c r="EXI24">
        <v>0.2</v>
      </c>
      <c r="EXJ24">
        <v>0</v>
      </c>
      <c r="EXK24">
        <v>0</v>
      </c>
      <c r="EXL24">
        <v>0</v>
      </c>
      <c r="EXM24">
        <v>0</v>
      </c>
      <c r="EXN24">
        <v>0</v>
      </c>
      <c r="EXO24">
        <v>0.2</v>
      </c>
      <c r="EXP24">
        <v>0.2</v>
      </c>
      <c r="EXQ24">
        <v>0.2</v>
      </c>
      <c r="EXR24">
        <v>0</v>
      </c>
      <c r="EXS24">
        <v>0.2</v>
      </c>
      <c r="EXT24">
        <v>0.2</v>
      </c>
      <c r="EXU24">
        <v>0</v>
      </c>
      <c r="EXV24">
        <v>0</v>
      </c>
      <c r="EXW24">
        <v>0.2</v>
      </c>
      <c r="EXX24">
        <v>0</v>
      </c>
      <c r="EXY24">
        <v>0</v>
      </c>
      <c r="EXZ24">
        <v>0</v>
      </c>
      <c r="EYA24">
        <v>0</v>
      </c>
      <c r="EYB24">
        <v>0</v>
      </c>
      <c r="EYC24">
        <v>0</v>
      </c>
      <c r="EYD24">
        <v>0</v>
      </c>
      <c r="EYE24">
        <v>0</v>
      </c>
      <c r="EYF24">
        <v>0.2</v>
      </c>
      <c r="EYG24">
        <v>0</v>
      </c>
      <c r="EYH24">
        <v>0</v>
      </c>
      <c r="EYI24">
        <v>0</v>
      </c>
      <c r="EYJ24">
        <v>0.2</v>
      </c>
      <c r="EYK24">
        <v>0</v>
      </c>
      <c r="EYL24">
        <v>0.2</v>
      </c>
      <c r="EYM24">
        <v>0</v>
      </c>
      <c r="EYN24">
        <v>0</v>
      </c>
      <c r="EYO24">
        <v>0.2</v>
      </c>
      <c r="EYP24">
        <v>0</v>
      </c>
      <c r="EYQ24">
        <v>0.2</v>
      </c>
      <c r="EYR24">
        <v>0</v>
      </c>
      <c r="EYS24">
        <v>0</v>
      </c>
      <c r="EYT24">
        <v>0</v>
      </c>
      <c r="EYU24">
        <v>0</v>
      </c>
      <c r="EYV24">
        <v>0</v>
      </c>
      <c r="EYW24">
        <v>0.2</v>
      </c>
      <c r="EYX24">
        <v>0.2</v>
      </c>
      <c r="EYY24">
        <v>0.2</v>
      </c>
      <c r="EYZ24">
        <v>0.2</v>
      </c>
      <c r="EZA24">
        <v>0.2</v>
      </c>
      <c r="EZB24">
        <v>0</v>
      </c>
      <c r="EZC24">
        <v>0</v>
      </c>
      <c r="EZD24">
        <v>0.2</v>
      </c>
      <c r="EZE24">
        <v>0.2</v>
      </c>
      <c r="EZF24">
        <v>0</v>
      </c>
      <c r="EZG24">
        <v>0</v>
      </c>
      <c r="EZH24">
        <v>0.2</v>
      </c>
      <c r="EZI24">
        <v>0</v>
      </c>
      <c r="EZJ24">
        <v>0.2</v>
      </c>
      <c r="EZK24">
        <v>0.2</v>
      </c>
      <c r="EZL24">
        <v>0.2</v>
      </c>
      <c r="EZM24">
        <v>0</v>
      </c>
      <c r="EZN24">
        <v>0.2</v>
      </c>
      <c r="EZO24">
        <v>0.2</v>
      </c>
      <c r="EZP24">
        <v>0</v>
      </c>
      <c r="EZQ24">
        <v>0.2</v>
      </c>
      <c r="EZR24">
        <v>0.2</v>
      </c>
      <c r="EZS24">
        <v>0</v>
      </c>
      <c r="EZT24">
        <v>0.2</v>
      </c>
      <c r="EZU24">
        <v>0.2</v>
      </c>
      <c r="EZV24">
        <v>0</v>
      </c>
      <c r="EZW24">
        <v>0.2</v>
      </c>
      <c r="EZX24">
        <v>0.2</v>
      </c>
      <c r="EZY24">
        <v>0</v>
      </c>
      <c r="EZZ24">
        <v>0.2</v>
      </c>
      <c r="FAA24">
        <v>0</v>
      </c>
      <c r="FAB24">
        <v>0.2</v>
      </c>
      <c r="FAC24">
        <v>0.2</v>
      </c>
      <c r="FAD24">
        <v>0.2</v>
      </c>
      <c r="FAE24">
        <v>0</v>
      </c>
      <c r="FAF24">
        <v>0</v>
      </c>
      <c r="FAG24">
        <v>0.2</v>
      </c>
      <c r="FAH24">
        <v>0.2</v>
      </c>
      <c r="FAI24">
        <v>0.2</v>
      </c>
      <c r="FAJ24">
        <v>0.2</v>
      </c>
      <c r="FAK24">
        <v>0.2</v>
      </c>
      <c r="FAL24">
        <v>0</v>
      </c>
      <c r="FAM24">
        <v>0.2</v>
      </c>
      <c r="FAN24">
        <v>0.2</v>
      </c>
      <c r="FAO24">
        <v>0</v>
      </c>
      <c r="FAP24">
        <v>0.2</v>
      </c>
      <c r="FAQ24">
        <v>0</v>
      </c>
      <c r="FAR24">
        <v>0</v>
      </c>
      <c r="FAS24">
        <v>0</v>
      </c>
      <c r="FAT24">
        <v>0</v>
      </c>
      <c r="FAU24">
        <v>0.2</v>
      </c>
      <c r="FAV24">
        <v>0.2</v>
      </c>
      <c r="FAW24">
        <v>0.2</v>
      </c>
      <c r="FAX24">
        <v>0</v>
      </c>
      <c r="FAY24">
        <v>0.2</v>
      </c>
      <c r="FAZ24">
        <v>0.2</v>
      </c>
      <c r="FBA24">
        <v>0</v>
      </c>
      <c r="FBB24">
        <v>0</v>
      </c>
      <c r="FBC24">
        <v>0.2</v>
      </c>
      <c r="FBD24">
        <v>0</v>
      </c>
      <c r="FBE24">
        <v>0.2</v>
      </c>
      <c r="FBF24">
        <v>0</v>
      </c>
      <c r="FBG24">
        <v>0.2</v>
      </c>
      <c r="FBH24">
        <v>0</v>
      </c>
      <c r="FBI24">
        <v>0</v>
      </c>
      <c r="FBJ24">
        <v>0</v>
      </c>
      <c r="FBK24">
        <v>0.2</v>
      </c>
      <c r="FBL24">
        <v>0</v>
      </c>
      <c r="FBM24">
        <v>0</v>
      </c>
      <c r="FBN24">
        <v>0</v>
      </c>
      <c r="FBO24">
        <v>0</v>
      </c>
      <c r="FBP24">
        <v>0</v>
      </c>
      <c r="FBQ24">
        <v>0.2</v>
      </c>
      <c r="FBR24">
        <v>0.2</v>
      </c>
      <c r="FBS24">
        <v>0.2</v>
      </c>
      <c r="FBT24">
        <v>0.2</v>
      </c>
      <c r="FBU24">
        <v>0.2</v>
      </c>
      <c r="FBV24">
        <v>0</v>
      </c>
      <c r="FBW24">
        <v>0.2</v>
      </c>
      <c r="FBX24">
        <v>0</v>
      </c>
      <c r="FBY24">
        <v>0</v>
      </c>
      <c r="FBZ24">
        <v>0</v>
      </c>
      <c r="FCA24">
        <v>0</v>
      </c>
      <c r="FCB24">
        <v>0</v>
      </c>
      <c r="FCC24">
        <v>0</v>
      </c>
      <c r="FCD24">
        <v>0</v>
      </c>
      <c r="FCE24">
        <v>0.2</v>
      </c>
      <c r="FCF24">
        <v>0.2</v>
      </c>
      <c r="FCG24">
        <v>0</v>
      </c>
      <c r="FCH24">
        <v>0</v>
      </c>
      <c r="FCI24">
        <v>0.2</v>
      </c>
      <c r="FCJ24">
        <v>0</v>
      </c>
      <c r="FCK24">
        <v>0.2</v>
      </c>
      <c r="FCL24">
        <v>0.2</v>
      </c>
      <c r="FCM24">
        <v>0.2</v>
      </c>
      <c r="FCN24">
        <v>0.2</v>
      </c>
      <c r="FCO24">
        <v>0.2</v>
      </c>
      <c r="FCP24">
        <v>0.2</v>
      </c>
      <c r="FCQ24">
        <v>0</v>
      </c>
      <c r="FCR24">
        <v>0.2</v>
      </c>
      <c r="FCS24">
        <v>0.2</v>
      </c>
      <c r="FCT24">
        <v>0.2</v>
      </c>
      <c r="FCU24">
        <v>0</v>
      </c>
      <c r="FCV24">
        <v>0.2</v>
      </c>
      <c r="FCW24">
        <v>0.2</v>
      </c>
      <c r="FCX24">
        <v>0.2</v>
      </c>
      <c r="FCY24">
        <v>0</v>
      </c>
      <c r="FCZ24">
        <v>0.2</v>
      </c>
      <c r="FDA24">
        <v>0</v>
      </c>
      <c r="FDB24">
        <v>0.2</v>
      </c>
      <c r="FDC24">
        <v>0.2</v>
      </c>
      <c r="FDD24">
        <v>0</v>
      </c>
      <c r="FDE24">
        <v>0</v>
      </c>
      <c r="FDF24">
        <v>0.2</v>
      </c>
      <c r="FDG24">
        <v>0.2</v>
      </c>
      <c r="FDH24">
        <v>0</v>
      </c>
      <c r="FDI24">
        <v>0.2</v>
      </c>
      <c r="FDJ24">
        <v>0</v>
      </c>
      <c r="FDK24">
        <v>0.2</v>
      </c>
      <c r="FDL24">
        <v>0</v>
      </c>
      <c r="FDM24">
        <v>0.2</v>
      </c>
      <c r="FDN24">
        <v>0</v>
      </c>
      <c r="FDO24">
        <v>0.2</v>
      </c>
      <c r="FDP24">
        <v>0</v>
      </c>
      <c r="FDQ24">
        <v>0</v>
      </c>
      <c r="FDR24">
        <v>0.2</v>
      </c>
      <c r="FDS24">
        <v>0.2</v>
      </c>
      <c r="FDT24">
        <v>0</v>
      </c>
      <c r="FDU24">
        <v>0</v>
      </c>
      <c r="FDV24">
        <v>0</v>
      </c>
      <c r="FDW24">
        <v>0</v>
      </c>
      <c r="FDX24">
        <v>0.2</v>
      </c>
      <c r="FDY24">
        <v>0.2</v>
      </c>
      <c r="FDZ24">
        <v>0</v>
      </c>
      <c r="FEA24">
        <v>0.2</v>
      </c>
      <c r="FEB24">
        <v>0</v>
      </c>
      <c r="FEC24">
        <v>0</v>
      </c>
      <c r="FED24">
        <v>0</v>
      </c>
      <c r="FEE24">
        <v>0</v>
      </c>
      <c r="FEF24">
        <v>0.2</v>
      </c>
      <c r="FEG24">
        <v>0.2</v>
      </c>
      <c r="FEH24">
        <v>0.2</v>
      </c>
      <c r="FEI24">
        <v>0</v>
      </c>
      <c r="FEJ24">
        <v>0.2</v>
      </c>
      <c r="FEK24">
        <v>0</v>
      </c>
      <c r="FEL24">
        <v>0</v>
      </c>
      <c r="FEM24">
        <v>0</v>
      </c>
      <c r="FEN24">
        <v>0.2</v>
      </c>
      <c r="FEO24">
        <v>0.2</v>
      </c>
      <c r="FEP24">
        <v>0.2</v>
      </c>
      <c r="FEQ24">
        <v>0.2</v>
      </c>
      <c r="FER24">
        <v>0</v>
      </c>
      <c r="FES24">
        <v>0.2</v>
      </c>
      <c r="FET24">
        <v>0</v>
      </c>
      <c r="FEU24">
        <v>0</v>
      </c>
      <c r="FEV24">
        <v>0.2</v>
      </c>
      <c r="FEW24">
        <v>0.2</v>
      </c>
      <c r="FEX24">
        <v>0</v>
      </c>
      <c r="FEY24">
        <v>0</v>
      </c>
      <c r="FEZ24">
        <v>0</v>
      </c>
      <c r="FFA24">
        <v>0</v>
      </c>
      <c r="FFB24">
        <v>0.2</v>
      </c>
      <c r="FFC24">
        <v>0</v>
      </c>
      <c r="FFD24">
        <v>0</v>
      </c>
      <c r="FFE24">
        <v>0</v>
      </c>
      <c r="FFF24">
        <v>0.2</v>
      </c>
      <c r="FFG24">
        <v>0</v>
      </c>
      <c r="FFH24">
        <v>0.2</v>
      </c>
      <c r="FFI24">
        <v>0.2</v>
      </c>
      <c r="FFJ24">
        <v>0.2</v>
      </c>
      <c r="FFK24">
        <v>0.2</v>
      </c>
      <c r="FFL24">
        <v>0</v>
      </c>
      <c r="FFM24">
        <v>0.2</v>
      </c>
      <c r="FFN24">
        <v>0.2</v>
      </c>
      <c r="FFO24">
        <v>0</v>
      </c>
      <c r="FFP24">
        <v>0</v>
      </c>
      <c r="FFQ24">
        <v>0</v>
      </c>
      <c r="FFR24">
        <v>0.2</v>
      </c>
      <c r="FFS24">
        <v>0.2</v>
      </c>
      <c r="FFT24">
        <v>0.2</v>
      </c>
      <c r="FFU24">
        <v>0</v>
      </c>
      <c r="FFV24">
        <v>0.2</v>
      </c>
      <c r="FFW24">
        <v>0</v>
      </c>
      <c r="FFX24">
        <v>0.2</v>
      </c>
      <c r="FFY24">
        <v>0.2</v>
      </c>
      <c r="FFZ24">
        <v>0.2</v>
      </c>
      <c r="FGA24">
        <v>0.2</v>
      </c>
      <c r="FGB24">
        <v>0</v>
      </c>
      <c r="FGC24">
        <v>0</v>
      </c>
      <c r="FGD24">
        <v>0.2</v>
      </c>
      <c r="FGE24">
        <v>0.2</v>
      </c>
      <c r="FGF24">
        <v>0</v>
      </c>
      <c r="FGG24">
        <v>0.2</v>
      </c>
      <c r="FGH24">
        <v>0.2</v>
      </c>
      <c r="FGI24">
        <v>0.2</v>
      </c>
      <c r="FGJ24">
        <v>0</v>
      </c>
      <c r="FGK24">
        <v>0.2</v>
      </c>
      <c r="FGL24">
        <v>0</v>
      </c>
      <c r="FGM24">
        <v>0</v>
      </c>
      <c r="FGN24">
        <v>0.2</v>
      </c>
      <c r="FGO24">
        <v>0</v>
      </c>
      <c r="FGP24">
        <v>0</v>
      </c>
      <c r="FGQ24">
        <v>0</v>
      </c>
      <c r="FGR24">
        <v>0</v>
      </c>
      <c r="FGS24">
        <v>0</v>
      </c>
      <c r="FGT24">
        <v>0.2</v>
      </c>
      <c r="FGU24">
        <v>0.2</v>
      </c>
      <c r="FGV24">
        <v>0</v>
      </c>
      <c r="FGW24">
        <v>0.2</v>
      </c>
      <c r="FGX24">
        <v>0.2</v>
      </c>
      <c r="FGY24">
        <v>0</v>
      </c>
      <c r="FGZ24">
        <v>0</v>
      </c>
      <c r="FHA24">
        <v>0.2</v>
      </c>
      <c r="FHB24">
        <v>0.2</v>
      </c>
      <c r="FHC24">
        <v>0</v>
      </c>
      <c r="FHD24">
        <v>0.2</v>
      </c>
      <c r="FHE24">
        <v>0.2</v>
      </c>
      <c r="FHF24">
        <v>0</v>
      </c>
      <c r="FHG24">
        <v>0.2</v>
      </c>
      <c r="FHH24">
        <v>0.2</v>
      </c>
      <c r="FHI24">
        <v>0.2</v>
      </c>
      <c r="FHJ24">
        <v>0.2</v>
      </c>
      <c r="FHK24">
        <v>0</v>
      </c>
      <c r="FHL24">
        <v>0.2</v>
      </c>
      <c r="FHM24">
        <v>0</v>
      </c>
      <c r="FHN24">
        <v>0</v>
      </c>
      <c r="FHO24">
        <v>0.2</v>
      </c>
      <c r="FHP24">
        <v>0.2</v>
      </c>
      <c r="FHQ24">
        <v>0</v>
      </c>
      <c r="FHR24">
        <v>0.2</v>
      </c>
      <c r="FHS24">
        <v>0</v>
      </c>
      <c r="FHT24">
        <v>0</v>
      </c>
      <c r="FHU24">
        <v>0.2</v>
      </c>
      <c r="FHV24">
        <v>0</v>
      </c>
      <c r="FHW24">
        <v>0</v>
      </c>
      <c r="FHX24">
        <v>0.2</v>
      </c>
      <c r="FHY24">
        <v>0.2</v>
      </c>
      <c r="FHZ24">
        <v>0</v>
      </c>
      <c r="FIA24">
        <v>0</v>
      </c>
      <c r="FIB24">
        <v>0.2</v>
      </c>
      <c r="FIC24">
        <v>0.2</v>
      </c>
      <c r="FID24">
        <v>0</v>
      </c>
      <c r="FIE24">
        <v>0.2</v>
      </c>
      <c r="FIF24">
        <v>0</v>
      </c>
      <c r="FIG24">
        <v>0.2</v>
      </c>
      <c r="FIH24">
        <v>0</v>
      </c>
      <c r="FII24">
        <v>0.2</v>
      </c>
      <c r="FIJ24">
        <v>0.2</v>
      </c>
      <c r="FIK24">
        <v>0.2</v>
      </c>
      <c r="FIL24">
        <v>0.2</v>
      </c>
      <c r="FIM24">
        <v>0</v>
      </c>
      <c r="FIN24">
        <v>0.2</v>
      </c>
      <c r="FIO24">
        <v>0</v>
      </c>
      <c r="FIP24">
        <v>0.2</v>
      </c>
      <c r="FIQ24">
        <v>0.2</v>
      </c>
      <c r="FIR24">
        <v>0.2</v>
      </c>
      <c r="FIS24">
        <v>0</v>
      </c>
      <c r="FIT24">
        <v>0.2</v>
      </c>
      <c r="FIU24">
        <v>0</v>
      </c>
      <c r="FIV24">
        <v>0</v>
      </c>
      <c r="FIW24">
        <v>0.2</v>
      </c>
      <c r="FIX24">
        <v>0</v>
      </c>
      <c r="FIY24">
        <v>0</v>
      </c>
      <c r="FIZ24">
        <v>0.2</v>
      </c>
      <c r="FJA24">
        <v>0.2</v>
      </c>
      <c r="FJB24">
        <v>0</v>
      </c>
      <c r="FJC24">
        <v>0.2</v>
      </c>
      <c r="FJD24">
        <v>0</v>
      </c>
      <c r="FJE24">
        <v>0.2</v>
      </c>
      <c r="FJF24">
        <v>0</v>
      </c>
      <c r="FJG24">
        <v>0</v>
      </c>
      <c r="FJH24">
        <v>0</v>
      </c>
      <c r="FJI24">
        <v>0</v>
      </c>
      <c r="FJJ24">
        <v>0.2</v>
      </c>
      <c r="FJK24">
        <v>0.2</v>
      </c>
      <c r="FJL24">
        <v>0</v>
      </c>
      <c r="FJM24">
        <v>0</v>
      </c>
      <c r="FJN24">
        <v>0</v>
      </c>
      <c r="FJO24">
        <v>0</v>
      </c>
      <c r="FJP24">
        <v>0</v>
      </c>
      <c r="FJQ24">
        <v>0.2</v>
      </c>
      <c r="FJR24">
        <v>0</v>
      </c>
      <c r="FJS24">
        <v>0</v>
      </c>
      <c r="FJT24">
        <v>0.2</v>
      </c>
      <c r="FJU24">
        <v>0</v>
      </c>
      <c r="FJV24">
        <v>0.2</v>
      </c>
      <c r="FJW24">
        <v>0</v>
      </c>
      <c r="FJX24">
        <v>0</v>
      </c>
      <c r="FJY24">
        <v>0.2</v>
      </c>
      <c r="FJZ24">
        <v>0</v>
      </c>
      <c r="FKA24">
        <v>0</v>
      </c>
      <c r="FKB24">
        <v>0</v>
      </c>
      <c r="FKC24">
        <v>0.2</v>
      </c>
      <c r="FKD24">
        <v>0.2</v>
      </c>
      <c r="FKE24">
        <v>0.2</v>
      </c>
      <c r="FKF24">
        <v>0.2</v>
      </c>
      <c r="FKG24">
        <v>0</v>
      </c>
      <c r="FKH24">
        <v>0.2</v>
      </c>
      <c r="FKI24">
        <v>0.2</v>
      </c>
      <c r="FKJ24">
        <v>0</v>
      </c>
      <c r="FKK24">
        <v>0</v>
      </c>
      <c r="FKL24">
        <v>0</v>
      </c>
      <c r="FKM24">
        <v>0.2</v>
      </c>
      <c r="FKN24">
        <v>0</v>
      </c>
      <c r="FKO24">
        <v>0</v>
      </c>
      <c r="FKP24">
        <v>0</v>
      </c>
      <c r="FKQ24">
        <v>0</v>
      </c>
      <c r="FKR24">
        <v>0</v>
      </c>
      <c r="FKS24">
        <v>0</v>
      </c>
      <c r="FKT24">
        <v>0.2</v>
      </c>
      <c r="FKU24">
        <v>0.2</v>
      </c>
      <c r="FKV24">
        <v>0</v>
      </c>
      <c r="FKW24">
        <v>0.2</v>
      </c>
      <c r="FKX24">
        <v>0</v>
      </c>
      <c r="FKY24">
        <v>0</v>
      </c>
      <c r="FKZ24">
        <v>0</v>
      </c>
      <c r="FLA24">
        <v>0.2</v>
      </c>
      <c r="FLB24">
        <v>0</v>
      </c>
      <c r="FLC24">
        <v>0</v>
      </c>
      <c r="FLD24">
        <v>0.2</v>
      </c>
      <c r="FLE24">
        <v>0.2</v>
      </c>
      <c r="FLF24">
        <v>0.2</v>
      </c>
      <c r="FLG24">
        <v>0.2</v>
      </c>
      <c r="FLH24">
        <v>0</v>
      </c>
      <c r="FLI24">
        <v>0.2</v>
      </c>
      <c r="FLJ24">
        <v>0</v>
      </c>
      <c r="FLK24">
        <v>0</v>
      </c>
      <c r="FLL24">
        <v>0</v>
      </c>
      <c r="FLM24">
        <v>0.2</v>
      </c>
      <c r="FLN24">
        <v>0</v>
      </c>
      <c r="FLO24">
        <v>0.2</v>
      </c>
      <c r="FLP24">
        <v>0.2</v>
      </c>
      <c r="FLQ24">
        <v>0.2</v>
      </c>
      <c r="FLR24">
        <v>0.2</v>
      </c>
      <c r="FLS24">
        <v>0.2</v>
      </c>
      <c r="FLT24">
        <v>0</v>
      </c>
      <c r="FLU24">
        <v>0.2</v>
      </c>
      <c r="FLV24">
        <v>0</v>
      </c>
      <c r="FLW24">
        <v>0</v>
      </c>
      <c r="FLX24">
        <v>0.2</v>
      </c>
      <c r="FLY24">
        <v>0.2</v>
      </c>
      <c r="FLZ24">
        <v>0</v>
      </c>
      <c r="FMA24">
        <v>0.2</v>
      </c>
      <c r="FMB24">
        <v>0</v>
      </c>
      <c r="FMC24">
        <v>0.2</v>
      </c>
      <c r="FMD24">
        <v>0</v>
      </c>
      <c r="FME24">
        <v>0.2</v>
      </c>
      <c r="FMF24">
        <v>0.2</v>
      </c>
      <c r="FMG24">
        <v>0</v>
      </c>
      <c r="FMH24">
        <v>0</v>
      </c>
      <c r="FMI24">
        <v>0</v>
      </c>
      <c r="FMJ24">
        <v>0.2</v>
      </c>
      <c r="FMK24">
        <v>0</v>
      </c>
      <c r="FML24">
        <v>0.2</v>
      </c>
      <c r="FMM24">
        <v>0.2</v>
      </c>
      <c r="FMN24">
        <v>0</v>
      </c>
      <c r="FMO24">
        <v>0.2</v>
      </c>
      <c r="FMP24">
        <v>0</v>
      </c>
      <c r="FMQ24">
        <v>0.2</v>
      </c>
      <c r="FMR24">
        <v>0.2</v>
      </c>
      <c r="FMS24">
        <v>0</v>
      </c>
      <c r="FMT24">
        <v>0</v>
      </c>
      <c r="FMU24">
        <v>0</v>
      </c>
      <c r="FMV24">
        <v>0.2</v>
      </c>
      <c r="FMW24">
        <v>0.2</v>
      </c>
      <c r="FMX24">
        <v>0.2</v>
      </c>
      <c r="FMY24">
        <v>0</v>
      </c>
      <c r="FMZ24">
        <v>0.2</v>
      </c>
      <c r="FNA24">
        <v>0</v>
      </c>
      <c r="FNB24">
        <v>0</v>
      </c>
      <c r="FNC24">
        <v>0</v>
      </c>
      <c r="FND24">
        <v>0</v>
      </c>
      <c r="FNE24">
        <v>0</v>
      </c>
      <c r="FNF24">
        <v>0</v>
      </c>
      <c r="FNG24">
        <v>0</v>
      </c>
      <c r="FNH24">
        <v>0</v>
      </c>
      <c r="FNI24">
        <v>0</v>
      </c>
      <c r="FNJ24">
        <v>0</v>
      </c>
      <c r="FNK24">
        <v>0</v>
      </c>
      <c r="FNL24">
        <v>0.2</v>
      </c>
      <c r="FNM24">
        <v>0.2</v>
      </c>
      <c r="FNN24">
        <v>0.2</v>
      </c>
      <c r="FNO24">
        <v>0.2</v>
      </c>
      <c r="FNP24">
        <v>0.2</v>
      </c>
      <c r="FNQ24">
        <v>0.2</v>
      </c>
      <c r="FNR24">
        <v>0</v>
      </c>
      <c r="FNS24">
        <v>0.2</v>
      </c>
      <c r="FNT24">
        <v>0.2</v>
      </c>
      <c r="FNU24">
        <v>0.2</v>
      </c>
      <c r="FNV24">
        <v>0.2</v>
      </c>
      <c r="FNW24">
        <v>0</v>
      </c>
      <c r="FNX24">
        <v>0</v>
      </c>
      <c r="FNY24">
        <v>0.2</v>
      </c>
      <c r="FNZ24">
        <v>0.2</v>
      </c>
      <c r="FOA24">
        <v>0</v>
      </c>
      <c r="FOB24">
        <v>0.2</v>
      </c>
      <c r="FOC24">
        <v>0</v>
      </c>
      <c r="FOD24">
        <v>0</v>
      </c>
      <c r="FOE24">
        <v>0</v>
      </c>
      <c r="FOF24">
        <v>0</v>
      </c>
      <c r="FOG24">
        <v>0</v>
      </c>
      <c r="FOH24">
        <v>0.2</v>
      </c>
      <c r="FOI24">
        <v>0.2</v>
      </c>
      <c r="FOJ24">
        <v>0</v>
      </c>
      <c r="FOK24">
        <v>0.2</v>
      </c>
      <c r="FOL24">
        <v>0.2</v>
      </c>
      <c r="FOM24">
        <v>0</v>
      </c>
      <c r="FON24">
        <v>0</v>
      </c>
      <c r="FOO24">
        <v>0.2</v>
      </c>
      <c r="FOP24">
        <v>0.2</v>
      </c>
      <c r="FOQ24">
        <v>0.2</v>
      </c>
      <c r="FOR24">
        <v>0</v>
      </c>
      <c r="FOS24">
        <v>0.2</v>
      </c>
      <c r="FOT24">
        <v>0.2</v>
      </c>
      <c r="FOU24">
        <v>0.2</v>
      </c>
      <c r="FOV24">
        <v>0.2</v>
      </c>
      <c r="FOW24">
        <v>0.2</v>
      </c>
      <c r="FOX24">
        <v>0</v>
      </c>
      <c r="FOY24">
        <v>0</v>
      </c>
      <c r="FOZ24">
        <v>0.2</v>
      </c>
      <c r="FPA24">
        <v>0.2</v>
      </c>
      <c r="FPB24">
        <v>0</v>
      </c>
      <c r="FPC24">
        <v>0.2</v>
      </c>
      <c r="FPD24">
        <v>0.2</v>
      </c>
      <c r="FPE24">
        <v>0</v>
      </c>
      <c r="FPF24">
        <v>0.2</v>
      </c>
      <c r="FPG24">
        <v>0</v>
      </c>
      <c r="FPH24">
        <v>0</v>
      </c>
      <c r="FPI24">
        <v>0.2</v>
      </c>
      <c r="FPJ24">
        <v>0.2</v>
      </c>
      <c r="FPK24">
        <v>0.2</v>
      </c>
      <c r="FPL24">
        <v>0.2</v>
      </c>
      <c r="FPM24">
        <v>0.2</v>
      </c>
      <c r="FPN24">
        <v>0</v>
      </c>
      <c r="FPO24">
        <v>0.2</v>
      </c>
      <c r="FPP24">
        <v>0</v>
      </c>
      <c r="FPQ24">
        <v>0.2</v>
      </c>
      <c r="FPR24">
        <v>0.2</v>
      </c>
      <c r="FPS24">
        <v>0.2</v>
      </c>
      <c r="FPT24">
        <v>0</v>
      </c>
      <c r="FPU24">
        <v>0</v>
      </c>
      <c r="FPV24">
        <v>0.2</v>
      </c>
      <c r="FPW24">
        <v>0</v>
      </c>
      <c r="FPX24">
        <v>0.2</v>
      </c>
      <c r="FPY24">
        <v>0.2</v>
      </c>
      <c r="FPZ24">
        <v>0</v>
      </c>
      <c r="FQA24">
        <v>0.2</v>
      </c>
      <c r="FQB24">
        <v>0</v>
      </c>
      <c r="FQC24">
        <v>0.2</v>
      </c>
      <c r="FQD24">
        <v>0</v>
      </c>
      <c r="FQE24">
        <v>0.2</v>
      </c>
      <c r="FQF24">
        <v>0.2</v>
      </c>
      <c r="FQG24">
        <v>0.2</v>
      </c>
      <c r="FQH24">
        <v>0.2</v>
      </c>
      <c r="FQI24">
        <v>0</v>
      </c>
      <c r="FQJ24">
        <v>0.2</v>
      </c>
      <c r="FQK24">
        <v>0.2</v>
      </c>
      <c r="FQL24">
        <v>0.2</v>
      </c>
      <c r="FQM24">
        <v>0</v>
      </c>
      <c r="FQN24">
        <v>0</v>
      </c>
      <c r="FQO24">
        <v>0</v>
      </c>
      <c r="FQP24">
        <v>0</v>
      </c>
      <c r="FQQ24">
        <v>0.2</v>
      </c>
      <c r="FQR24">
        <v>0</v>
      </c>
      <c r="FQS24">
        <v>0.2</v>
      </c>
      <c r="FQT24">
        <v>0</v>
      </c>
      <c r="FQU24">
        <v>0.2</v>
      </c>
      <c r="FQV24">
        <v>0</v>
      </c>
      <c r="FQW24">
        <v>0</v>
      </c>
      <c r="FQX24">
        <v>0.2</v>
      </c>
      <c r="FQY24">
        <v>0</v>
      </c>
      <c r="FQZ24">
        <v>0</v>
      </c>
      <c r="FRA24">
        <v>0.2</v>
      </c>
      <c r="FRB24">
        <v>0.2</v>
      </c>
      <c r="FRC24">
        <v>0.2</v>
      </c>
      <c r="FRD24">
        <v>0</v>
      </c>
      <c r="FRE24">
        <v>0</v>
      </c>
      <c r="FRF24">
        <v>0</v>
      </c>
      <c r="FRG24">
        <v>0.2</v>
      </c>
      <c r="FRH24">
        <v>0</v>
      </c>
      <c r="FRI24">
        <v>0</v>
      </c>
      <c r="FRJ24">
        <v>0</v>
      </c>
      <c r="FRK24">
        <v>0</v>
      </c>
      <c r="FRL24">
        <v>0.2</v>
      </c>
      <c r="FRM24">
        <v>0</v>
      </c>
      <c r="FRN24">
        <v>0.2</v>
      </c>
      <c r="FRO24">
        <v>0.2</v>
      </c>
      <c r="FRP24">
        <v>0</v>
      </c>
      <c r="FRQ24">
        <v>0.2</v>
      </c>
      <c r="FRR24">
        <v>0</v>
      </c>
      <c r="FRS24">
        <v>0.2</v>
      </c>
      <c r="FRT24">
        <v>0.2</v>
      </c>
      <c r="FRU24">
        <v>0.2</v>
      </c>
      <c r="FRV24">
        <v>0</v>
      </c>
      <c r="FRW24">
        <v>0</v>
      </c>
      <c r="FRX24">
        <v>0</v>
      </c>
      <c r="FRY24">
        <v>0.2</v>
      </c>
      <c r="FRZ24">
        <v>0.2</v>
      </c>
      <c r="FSA24">
        <v>0</v>
      </c>
      <c r="FSB24">
        <v>0</v>
      </c>
      <c r="FSC24">
        <v>0.2</v>
      </c>
      <c r="FSD24">
        <v>0</v>
      </c>
      <c r="FSE24">
        <v>0</v>
      </c>
      <c r="FSF24">
        <v>0.2</v>
      </c>
      <c r="FSG24">
        <v>0</v>
      </c>
      <c r="FSH24">
        <v>0.2</v>
      </c>
      <c r="FSI24">
        <v>0</v>
      </c>
      <c r="FSJ24">
        <v>0</v>
      </c>
      <c r="FSK24">
        <v>0</v>
      </c>
      <c r="FSL24">
        <v>0</v>
      </c>
      <c r="FSM24">
        <v>0</v>
      </c>
      <c r="FSN24">
        <v>0</v>
      </c>
      <c r="FSO24">
        <v>0</v>
      </c>
      <c r="FSP24">
        <v>0</v>
      </c>
      <c r="FSQ24">
        <v>0.2</v>
      </c>
      <c r="FSR24">
        <v>0</v>
      </c>
      <c r="FSS24">
        <v>0.2</v>
      </c>
      <c r="FST24">
        <v>0.2</v>
      </c>
      <c r="FSU24">
        <v>0</v>
      </c>
      <c r="FSV24">
        <v>0</v>
      </c>
      <c r="FSW24">
        <v>0.2</v>
      </c>
      <c r="FSX24">
        <v>0.2</v>
      </c>
      <c r="FSY24">
        <v>0</v>
      </c>
      <c r="FSZ24">
        <v>0.2</v>
      </c>
      <c r="FTA24">
        <v>0</v>
      </c>
      <c r="FTB24">
        <v>0</v>
      </c>
      <c r="FTC24">
        <v>0</v>
      </c>
      <c r="FTD24">
        <v>0.2</v>
      </c>
      <c r="FTE24">
        <v>0</v>
      </c>
      <c r="FTF24">
        <v>0</v>
      </c>
      <c r="FTG24">
        <v>0.2</v>
      </c>
      <c r="FTH24">
        <v>0.2</v>
      </c>
      <c r="FTI24">
        <v>0</v>
      </c>
      <c r="FTJ24">
        <v>0</v>
      </c>
      <c r="FTK24">
        <v>0</v>
      </c>
      <c r="FTL24">
        <v>0</v>
      </c>
      <c r="FTM24">
        <v>0</v>
      </c>
      <c r="FTN24">
        <v>0</v>
      </c>
      <c r="FTO24">
        <v>0</v>
      </c>
      <c r="FTP24">
        <v>0</v>
      </c>
      <c r="FTQ24">
        <v>0</v>
      </c>
      <c r="FTR24">
        <v>0</v>
      </c>
      <c r="FTS24">
        <v>0.2</v>
      </c>
      <c r="FTT24">
        <v>0</v>
      </c>
      <c r="FTU24">
        <v>0.2</v>
      </c>
      <c r="FTV24">
        <v>0.2</v>
      </c>
      <c r="FTW24">
        <v>0.2</v>
      </c>
      <c r="FTX24">
        <v>0.2</v>
      </c>
      <c r="FTY24">
        <v>0</v>
      </c>
      <c r="FTZ24">
        <v>0.2</v>
      </c>
      <c r="FUA24">
        <v>0</v>
      </c>
      <c r="FUB24">
        <v>0.2</v>
      </c>
      <c r="FUC24">
        <v>0</v>
      </c>
      <c r="FUD24">
        <v>0</v>
      </c>
      <c r="FUE24">
        <v>0.2</v>
      </c>
      <c r="FUF24">
        <v>0</v>
      </c>
      <c r="FUG24">
        <v>0</v>
      </c>
      <c r="FUH24">
        <v>0</v>
      </c>
      <c r="FUI24">
        <v>0.2</v>
      </c>
      <c r="FUJ24">
        <v>0.2</v>
      </c>
      <c r="FUK24">
        <v>0.2</v>
      </c>
      <c r="FUL24">
        <v>0</v>
      </c>
      <c r="FUM24">
        <v>0.2</v>
      </c>
      <c r="FUN24">
        <v>0</v>
      </c>
      <c r="FUO24">
        <v>0.2</v>
      </c>
      <c r="FUP24">
        <v>0</v>
      </c>
      <c r="FUQ24">
        <v>0</v>
      </c>
      <c r="FUR24">
        <v>0.2</v>
      </c>
      <c r="FUS24">
        <v>0.2</v>
      </c>
      <c r="FUT24">
        <v>0</v>
      </c>
      <c r="FUU24">
        <v>0.2</v>
      </c>
      <c r="FUV24">
        <v>0.2</v>
      </c>
      <c r="FUW24">
        <v>0</v>
      </c>
      <c r="FUX24">
        <v>0.2</v>
      </c>
      <c r="FUY24">
        <v>0.2</v>
      </c>
      <c r="FUZ24">
        <v>0.2</v>
      </c>
      <c r="FVA24">
        <v>0</v>
      </c>
      <c r="FVB24">
        <v>0</v>
      </c>
      <c r="FVC24">
        <v>0</v>
      </c>
      <c r="FVD24">
        <v>0.2</v>
      </c>
      <c r="FVE24">
        <v>0</v>
      </c>
      <c r="FVF24">
        <v>0</v>
      </c>
      <c r="FVG24">
        <v>0</v>
      </c>
      <c r="FVH24">
        <v>0.2</v>
      </c>
      <c r="FVI24">
        <v>0.2</v>
      </c>
      <c r="FVJ24">
        <v>0.2</v>
      </c>
      <c r="FVK24">
        <v>0.2</v>
      </c>
      <c r="FVL24">
        <v>0.2</v>
      </c>
      <c r="FVM24">
        <v>0.2</v>
      </c>
      <c r="FVN24">
        <v>0.2</v>
      </c>
      <c r="FVO24">
        <v>0</v>
      </c>
      <c r="FVP24">
        <v>0.2</v>
      </c>
      <c r="FVQ24">
        <v>0</v>
      </c>
      <c r="FVR24">
        <v>0</v>
      </c>
      <c r="FVS24">
        <v>0.2</v>
      </c>
      <c r="FVT24">
        <v>0.2</v>
      </c>
      <c r="FVU24">
        <v>0.2</v>
      </c>
      <c r="FVV24">
        <v>0.2</v>
      </c>
      <c r="FVW24">
        <v>0.2</v>
      </c>
      <c r="FVX24">
        <v>0</v>
      </c>
      <c r="FVY24">
        <v>0</v>
      </c>
      <c r="FVZ24">
        <v>0.2</v>
      </c>
      <c r="FWA24">
        <v>0</v>
      </c>
      <c r="FWB24">
        <v>0.2</v>
      </c>
      <c r="FWC24">
        <v>0</v>
      </c>
      <c r="FWD24">
        <v>0.2</v>
      </c>
      <c r="FWE24">
        <v>0</v>
      </c>
      <c r="FWF24">
        <v>0.2</v>
      </c>
      <c r="FWG24">
        <v>0.2</v>
      </c>
      <c r="FWH24">
        <v>0.2</v>
      </c>
      <c r="FWI24">
        <v>0.2</v>
      </c>
      <c r="FWJ24">
        <v>0.2</v>
      </c>
      <c r="FWK24">
        <v>0.2</v>
      </c>
      <c r="FWL24">
        <v>0.2</v>
      </c>
      <c r="FWM24">
        <v>0</v>
      </c>
      <c r="FWN24">
        <v>0.2</v>
      </c>
      <c r="FWO24">
        <v>0.2</v>
      </c>
      <c r="FWP24">
        <v>0.2</v>
      </c>
      <c r="FWQ24">
        <v>0</v>
      </c>
      <c r="FWR24">
        <v>0</v>
      </c>
      <c r="FWS24">
        <v>0.2</v>
      </c>
      <c r="FWT24">
        <v>0</v>
      </c>
      <c r="FWU24">
        <v>0.2</v>
      </c>
      <c r="FWV24">
        <v>0.2</v>
      </c>
      <c r="FWW24">
        <v>0.2</v>
      </c>
      <c r="FWX24">
        <v>0</v>
      </c>
      <c r="FWY24">
        <v>0</v>
      </c>
      <c r="FWZ24">
        <v>0.2</v>
      </c>
      <c r="FXA24">
        <v>0.2</v>
      </c>
      <c r="FXB24">
        <v>0.2</v>
      </c>
      <c r="FXC24">
        <v>0</v>
      </c>
      <c r="FXD24">
        <v>0</v>
      </c>
      <c r="FXE24">
        <v>0</v>
      </c>
      <c r="FXF24">
        <v>0.2</v>
      </c>
      <c r="FXG24">
        <v>0.2</v>
      </c>
      <c r="FXH24">
        <v>0</v>
      </c>
      <c r="FXI24">
        <v>0.2</v>
      </c>
      <c r="FXJ24">
        <v>0</v>
      </c>
      <c r="FXK24">
        <v>0</v>
      </c>
      <c r="FXL24">
        <v>0.2</v>
      </c>
      <c r="FXM24">
        <v>0.2</v>
      </c>
      <c r="FXN24">
        <v>0.2</v>
      </c>
      <c r="FXO24">
        <v>0</v>
      </c>
      <c r="FXP24">
        <v>0.2</v>
      </c>
      <c r="FXQ24">
        <v>0.2</v>
      </c>
      <c r="FXR24">
        <v>0</v>
      </c>
      <c r="FXS24">
        <v>0.2</v>
      </c>
      <c r="FXT24">
        <v>0</v>
      </c>
      <c r="FXU24">
        <v>0.2</v>
      </c>
      <c r="FXV24">
        <v>0.2</v>
      </c>
      <c r="FXW24">
        <v>0</v>
      </c>
      <c r="FXX24">
        <v>0.2</v>
      </c>
      <c r="FXY24">
        <v>0</v>
      </c>
      <c r="FXZ24">
        <v>0.2</v>
      </c>
      <c r="FYA24">
        <v>0</v>
      </c>
      <c r="FYB24">
        <v>0</v>
      </c>
      <c r="FYC24">
        <v>0</v>
      </c>
      <c r="FYD24">
        <v>0</v>
      </c>
      <c r="FYE24">
        <v>0</v>
      </c>
      <c r="FYF24">
        <v>0</v>
      </c>
      <c r="FYG24">
        <v>0.2</v>
      </c>
      <c r="FYH24">
        <v>0.2</v>
      </c>
      <c r="FYI24">
        <v>0</v>
      </c>
      <c r="FYJ24">
        <v>0.2</v>
      </c>
      <c r="FYK24">
        <v>0.2</v>
      </c>
      <c r="FYL24">
        <v>0</v>
      </c>
      <c r="FYM24">
        <v>0.2</v>
      </c>
      <c r="FYN24">
        <v>0</v>
      </c>
      <c r="FYO24">
        <v>0</v>
      </c>
      <c r="FYP24">
        <v>0</v>
      </c>
      <c r="FYQ24">
        <v>0.2</v>
      </c>
      <c r="FYR24">
        <v>0</v>
      </c>
      <c r="FYS24">
        <v>0</v>
      </c>
      <c r="FYT24">
        <v>0.2</v>
      </c>
      <c r="FYU24">
        <v>0.2</v>
      </c>
      <c r="FYV24">
        <v>0.2</v>
      </c>
      <c r="FYW24">
        <v>0</v>
      </c>
      <c r="FYX24">
        <v>0.2</v>
      </c>
      <c r="FYY24">
        <v>0.2</v>
      </c>
      <c r="FYZ24">
        <v>0.2</v>
      </c>
      <c r="FZA24">
        <v>0.2</v>
      </c>
      <c r="FZB24">
        <v>0.2</v>
      </c>
      <c r="FZC24">
        <v>0</v>
      </c>
      <c r="FZD24">
        <v>0.2</v>
      </c>
      <c r="FZE24">
        <v>0.2</v>
      </c>
      <c r="FZF24">
        <v>0</v>
      </c>
      <c r="FZG24">
        <v>0.2</v>
      </c>
      <c r="FZH24">
        <v>0.2</v>
      </c>
      <c r="FZI24">
        <v>0</v>
      </c>
      <c r="FZJ24">
        <v>0</v>
      </c>
      <c r="FZK24">
        <v>0.2</v>
      </c>
      <c r="FZL24">
        <v>0</v>
      </c>
      <c r="FZM24">
        <v>0</v>
      </c>
      <c r="FZN24">
        <v>0</v>
      </c>
      <c r="FZO24">
        <v>0.2</v>
      </c>
      <c r="FZP24">
        <v>0.2</v>
      </c>
      <c r="FZQ24">
        <v>0</v>
      </c>
      <c r="FZR24">
        <v>0.2</v>
      </c>
      <c r="FZS24">
        <v>0</v>
      </c>
      <c r="FZT24">
        <v>0</v>
      </c>
      <c r="FZU24">
        <v>0</v>
      </c>
      <c r="FZV24">
        <v>0</v>
      </c>
      <c r="FZW24">
        <v>0.2</v>
      </c>
      <c r="FZX24">
        <v>0</v>
      </c>
      <c r="FZY24">
        <v>0</v>
      </c>
      <c r="FZZ24">
        <v>0</v>
      </c>
      <c r="GAA24">
        <v>0.2</v>
      </c>
      <c r="GAB24">
        <v>0.2</v>
      </c>
      <c r="GAC24">
        <v>0.2</v>
      </c>
      <c r="GAD24">
        <v>0.2</v>
      </c>
      <c r="GAE24">
        <v>0.2</v>
      </c>
      <c r="GAF24">
        <v>0</v>
      </c>
      <c r="GAG24">
        <v>0.2</v>
      </c>
      <c r="GAH24">
        <v>0</v>
      </c>
      <c r="GAI24">
        <v>0.2</v>
      </c>
      <c r="GAJ24">
        <v>0</v>
      </c>
      <c r="GAK24">
        <v>0.2</v>
      </c>
      <c r="GAL24">
        <v>0</v>
      </c>
      <c r="GAM24">
        <v>0</v>
      </c>
      <c r="GAN24">
        <v>0.2</v>
      </c>
      <c r="GAO24">
        <v>0.2</v>
      </c>
      <c r="GAP24">
        <v>0.2</v>
      </c>
      <c r="GAQ24">
        <v>0</v>
      </c>
      <c r="GAR24">
        <v>0</v>
      </c>
      <c r="GAS24">
        <v>0</v>
      </c>
      <c r="GAT24">
        <v>0</v>
      </c>
      <c r="GAU24">
        <v>0</v>
      </c>
      <c r="GAV24">
        <v>0.2</v>
      </c>
      <c r="GAW24">
        <v>0.2</v>
      </c>
      <c r="GAX24">
        <v>0.2</v>
      </c>
      <c r="GAY24">
        <v>0.2</v>
      </c>
      <c r="GAZ24">
        <v>0.2</v>
      </c>
      <c r="GBA24">
        <v>0.2</v>
      </c>
      <c r="GBB24">
        <v>0</v>
      </c>
      <c r="GBC24">
        <v>0</v>
      </c>
      <c r="GBD24">
        <v>0.2</v>
      </c>
      <c r="GBE24">
        <v>0</v>
      </c>
      <c r="GBF24">
        <v>0.2</v>
      </c>
      <c r="GBG24">
        <v>0.2</v>
      </c>
      <c r="GBH24">
        <v>0.2</v>
      </c>
      <c r="GBI24">
        <v>0.2</v>
      </c>
      <c r="GBJ24">
        <v>0.2</v>
      </c>
      <c r="GBK24">
        <v>0.2</v>
      </c>
      <c r="GBL24">
        <v>0.2</v>
      </c>
      <c r="GBM24">
        <v>0.2</v>
      </c>
      <c r="GBN24">
        <v>0</v>
      </c>
      <c r="GBO24">
        <v>0</v>
      </c>
      <c r="GBP24">
        <v>0.2</v>
      </c>
      <c r="GBQ24">
        <v>0.2</v>
      </c>
      <c r="GBR24">
        <v>0.2</v>
      </c>
      <c r="GBS24">
        <v>0</v>
      </c>
      <c r="GBT24">
        <v>0</v>
      </c>
      <c r="GBU24">
        <v>0.2</v>
      </c>
      <c r="GBV24">
        <v>0</v>
      </c>
      <c r="GBW24">
        <v>0.2</v>
      </c>
      <c r="GBX24">
        <v>0</v>
      </c>
      <c r="GBY24">
        <v>0</v>
      </c>
      <c r="GBZ24">
        <v>0.2</v>
      </c>
      <c r="GCA24">
        <v>0</v>
      </c>
      <c r="GCB24">
        <v>0</v>
      </c>
      <c r="GCC24">
        <v>0.2</v>
      </c>
      <c r="GCD24">
        <v>0.2</v>
      </c>
      <c r="GCE24">
        <v>0</v>
      </c>
      <c r="GCF24">
        <v>0.2</v>
      </c>
      <c r="GCG24">
        <v>0</v>
      </c>
      <c r="GCH24">
        <v>0</v>
      </c>
      <c r="GCI24">
        <v>0.2</v>
      </c>
      <c r="GCJ24">
        <v>0</v>
      </c>
      <c r="GCK24">
        <v>0</v>
      </c>
      <c r="GCL24">
        <v>0.2</v>
      </c>
      <c r="GCM24">
        <v>0</v>
      </c>
      <c r="GCN24">
        <v>0.2</v>
      </c>
      <c r="GCO24">
        <v>0</v>
      </c>
      <c r="GCP24">
        <v>0.2</v>
      </c>
      <c r="GCQ24">
        <v>0.2</v>
      </c>
      <c r="GCR24">
        <v>0</v>
      </c>
      <c r="GCS24">
        <v>0</v>
      </c>
      <c r="GCT24">
        <v>0</v>
      </c>
      <c r="GCU24">
        <v>0.2</v>
      </c>
      <c r="GCV24">
        <v>0.2</v>
      </c>
      <c r="GCW24">
        <v>0</v>
      </c>
      <c r="GCX24">
        <v>0.2</v>
      </c>
      <c r="GCY24">
        <v>0.2</v>
      </c>
      <c r="GCZ24">
        <v>0</v>
      </c>
      <c r="GDA24">
        <v>0</v>
      </c>
      <c r="GDB24">
        <v>0</v>
      </c>
      <c r="GDC24">
        <v>0.2</v>
      </c>
      <c r="GDD24">
        <v>0</v>
      </c>
      <c r="GDE24">
        <v>0</v>
      </c>
      <c r="GDF24">
        <v>0</v>
      </c>
      <c r="GDG24">
        <v>0</v>
      </c>
      <c r="GDH24">
        <v>0</v>
      </c>
      <c r="GDI24">
        <v>0</v>
      </c>
      <c r="GDJ24">
        <v>0.2</v>
      </c>
      <c r="GDK24">
        <v>0.2</v>
      </c>
      <c r="GDL24">
        <v>0.2</v>
      </c>
      <c r="GDM24">
        <v>0</v>
      </c>
      <c r="GDN24">
        <v>0</v>
      </c>
      <c r="GDO24">
        <v>0.2</v>
      </c>
      <c r="GDP24">
        <v>0</v>
      </c>
      <c r="GDQ24">
        <v>0.2</v>
      </c>
      <c r="GDR24">
        <v>0.2</v>
      </c>
      <c r="GDS24">
        <v>0</v>
      </c>
      <c r="GDT24">
        <v>0.2</v>
      </c>
      <c r="GDU24">
        <v>0.2</v>
      </c>
      <c r="GDV24">
        <v>0</v>
      </c>
      <c r="GDW24">
        <v>0.2</v>
      </c>
      <c r="GDX24">
        <v>0</v>
      </c>
      <c r="GDY24">
        <v>0.2</v>
      </c>
      <c r="GDZ24">
        <v>0.2</v>
      </c>
      <c r="GEA24">
        <v>0.2</v>
      </c>
      <c r="GEB24">
        <v>0</v>
      </c>
      <c r="GEC24">
        <v>0.2</v>
      </c>
      <c r="GED24">
        <v>0.2</v>
      </c>
      <c r="GEE24">
        <v>0</v>
      </c>
      <c r="GEF24">
        <v>0</v>
      </c>
      <c r="GEG24">
        <v>0</v>
      </c>
      <c r="GEH24">
        <v>0.2</v>
      </c>
      <c r="GEI24">
        <v>0</v>
      </c>
      <c r="GEJ24">
        <v>0</v>
      </c>
      <c r="GEK24">
        <v>0.2</v>
      </c>
      <c r="GEL24">
        <v>0.2</v>
      </c>
      <c r="GEM24">
        <v>0</v>
      </c>
      <c r="GEN24">
        <v>0</v>
      </c>
      <c r="GEO24">
        <v>0.2</v>
      </c>
      <c r="GEP24">
        <v>0.2</v>
      </c>
      <c r="GEQ24">
        <v>0</v>
      </c>
      <c r="GER24">
        <v>0.2</v>
      </c>
      <c r="GES24">
        <v>0.2</v>
      </c>
      <c r="GET24">
        <v>0.2</v>
      </c>
      <c r="GEU24">
        <v>0.2</v>
      </c>
      <c r="GEV24">
        <v>0</v>
      </c>
      <c r="GEW24">
        <v>0.2</v>
      </c>
      <c r="GEX24">
        <v>0</v>
      </c>
      <c r="GEY24">
        <v>0</v>
      </c>
      <c r="GEZ24">
        <v>0</v>
      </c>
      <c r="GFA24">
        <v>0</v>
      </c>
      <c r="GFB24">
        <v>0</v>
      </c>
      <c r="GFC24">
        <v>0</v>
      </c>
      <c r="GFD24">
        <v>0.2</v>
      </c>
      <c r="GFE24">
        <v>0</v>
      </c>
      <c r="GFF24">
        <v>0.2</v>
      </c>
      <c r="GFG24">
        <v>0</v>
      </c>
      <c r="GFH24">
        <v>0</v>
      </c>
      <c r="GFI24">
        <v>0.2</v>
      </c>
      <c r="GFJ24">
        <v>0.2</v>
      </c>
      <c r="GFK24">
        <v>0</v>
      </c>
      <c r="GFL24">
        <v>0.2</v>
      </c>
      <c r="GFM24">
        <v>0</v>
      </c>
      <c r="GFN24">
        <v>0</v>
      </c>
      <c r="GFO24">
        <v>0</v>
      </c>
      <c r="GFP24">
        <v>0.2</v>
      </c>
      <c r="GFQ24">
        <v>0.2</v>
      </c>
      <c r="GFR24">
        <v>0.2</v>
      </c>
      <c r="GFS24">
        <v>0</v>
      </c>
      <c r="GFT24">
        <v>0.2</v>
      </c>
      <c r="GFU24">
        <v>0</v>
      </c>
      <c r="GFV24">
        <v>0.2</v>
      </c>
      <c r="GFW24">
        <v>0.2</v>
      </c>
      <c r="GFX24">
        <v>0.2</v>
      </c>
      <c r="GFY24">
        <v>0</v>
      </c>
      <c r="GFZ24">
        <v>0.2</v>
      </c>
      <c r="GGA24">
        <v>0.2</v>
      </c>
      <c r="GGB24">
        <v>0</v>
      </c>
      <c r="GGC24">
        <v>0.2</v>
      </c>
      <c r="GGD24">
        <v>0.2</v>
      </c>
      <c r="GGE24">
        <v>0</v>
      </c>
      <c r="GGF24">
        <v>0</v>
      </c>
      <c r="GGG24">
        <v>0</v>
      </c>
      <c r="GGH24">
        <v>0</v>
      </c>
      <c r="GGI24">
        <v>0</v>
      </c>
      <c r="GGJ24">
        <v>0.2</v>
      </c>
      <c r="GGK24">
        <v>0</v>
      </c>
      <c r="GGL24">
        <v>0.2</v>
      </c>
      <c r="GGM24">
        <v>0.2</v>
      </c>
      <c r="GGN24">
        <v>0</v>
      </c>
      <c r="GGO24">
        <v>0.2</v>
      </c>
      <c r="GGP24">
        <v>0.2</v>
      </c>
      <c r="GGQ24">
        <v>0</v>
      </c>
      <c r="GGR24">
        <v>0</v>
      </c>
      <c r="GGS24">
        <v>0</v>
      </c>
      <c r="GGT24">
        <v>0</v>
      </c>
      <c r="GGU24">
        <v>0</v>
      </c>
      <c r="GGV24">
        <v>0</v>
      </c>
      <c r="GGW24">
        <v>0</v>
      </c>
      <c r="GGX24">
        <v>0.2</v>
      </c>
      <c r="GGY24">
        <v>0.2</v>
      </c>
      <c r="GGZ24">
        <v>0</v>
      </c>
      <c r="GHA24">
        <v>0.2</v>
      </c>
      <c r="GHB24">
        <v>0</v>
      </c>
      <c r="GHC24">
        <v>0</v>
      </c>
      <c r="GHD24">
        <v>0.2</v>
      </c>
      <c r="GHE24">
        <v>0.2</v>
      </c>
      <c r="GHF24">
        <v>0.2</v>
      </c>
      <c r="GHG24">
        <v>0</v>
      </c>
      <c r="GHH24">
        <v>0</v>
      </c>
      <c r="GHI24">
        <v>0.2</v>
      </c>
      <c r="GHJ24">
        <v>0</v>
      </c>
      <c r="GHK24">
        <v>0</v>
      </c>
      <c r="GHL24">
        <v>0</v>
      </c>
      <c r="GHM24">
        <v>0.2</v>
      </c>
      <c r="GHN24">
        <v>0</v>
      </c>
      <c r="GHO24">
        <v>0</v>
      </c>
      <c r="GHP24">
        <v>0</v>
      </c>
      <c r="GHQ24">
        <v>0.2</v>
      </c>
      <c r="GHR24">
        <v>0</v>
      </c>
      <c r="GHS24">
        <v>0</v>
      </c>
      <c r="GHT24">
        <v>0.2</v>
      </c>
      <c r="GHU24">
        <v>0.2</v>
      </c>
      <c r="GHV24">
        <v>0</v>
      </c>
      <c r="GHW24">
        <v>0.2</v>
      </c>
      <c r="GHX24">
        <v>0</v>
      </c>
      <c r="GHY24">
        <v>0</v>
      </c>
      <c r="GHZ24">
        <v>0.2</v>
      </c>
      <c r="GIA24">
        <v>0.2</v>
      </c>
      <c r="GIB24">
        <v>0.2</v>
      </c>
      <c r="GIC24">
        <v>0</v>
      </c>
      <c r="GID24">
        <v>0</v>
      </c>
      <c r="GIE24">
        <v>0.2</v>
      </c>
      <c r="GIF24">
        <v>0</v>
      </c>
      <c r="GIG24">
        <v>0</v>
      </c>
      <c r="GIH24">
        <v>0.2</v>
      </c>
      <c r="GII24">
        <v>0.2</v>
      </c>
      <c r="GIJ24">
        <v>0.2</v>
      </c>
      <c r="GIK24">
        <v>0</v>
      </c>
      <c r="GIL24">
        <v>0</v>
      </c>
      <c r="GIM24">
        <v>0</v>
      </c>
      <c r="GIN24">
        <v>0</v>
      </c>
      <c r="GIO24">
        <v>0.2</v>
      </c>
      <c r="GIP24">
        <v>0</v>
      </c>
      <c r="GIQ24">
        <v>0</v>
      </c>
      <c r="GIR24">
        <v>0</v>
      </c>
      <c r="GIS24">
        <v>0.2</v>
      </c>
      <c r="GIT24">
        <v>0.2</v>
      </c>
      <c r="GIU24">
        <v>0</v>
      </c>
      <c r="GIV24">
        <v>0.2</v>
      </c>
      <c r="GIW24">
        <v>0.2</v>
      </c>
      <c r="GIX24">
        <v>0</v>
      </c>
      <c r="GIY24">
        <v>0.2</v>
      </c>
      <c r="GIZ24">
        <v>0.2</v>
      </c>
      <c r="GJA24">
        <v>0.2</v>
      </c>
      <c r="GJB24">
        <v>0.2</v>
      </c>
      <c r="GJC24">
        <v>0</v>
      </c>
      <c r="GJD24">
        <v>0.2</v>
      </c>
      <c r="GJE24">
        <v>0</v>
      </c>
      <c r="GJF24">
        <v>0</v>
      </c>
      <c r="GJG24">
        <v>0</v>
      </c>
      <c r="GJH24">
        <v>0.2</v>
      </c>
      <c r="GJI24">
        <v>0</v>
      </c>
      <c r="GJJ24">
        <v>0.2</v>
      </c>
      <c r="GJK24">
        <v>0</v>
      </c>
      <c r="GJL24">
        <v>0</v>
      </c>
    </row>
    <row r="25" spans="2:5004">
      <c r="B25">
        <f t="shared" si="1"/>
        <v>16</v>
      </c>
      <c r="C25" s="2">
        <v>-0.3</v>
      </c>
      <c r="DA25">
        <v>0.2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0.2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0.2</v>
      </c>
      <c r="DO25">
        <v>0.2</v>
      </c>
      <c r="DP25">
        <v>0.2</v>
      </c>
      <c r="DQ25">
        <v>0.2</v>
      </c>
      <c r="DR25">
        <v>0</v>
      </c>
      <c r="DS25">
        <v>0</v>
      </c>
      <c r="DT25">
        <v>0.2</v>
      </c>
      <c r="DU25">
        <v>0</v>
      </c>
      <c r="DV25">
        <v>0.2</v>
      </c>
      <c r="DW25">
        <v>0.2</v>
      </c>
      <c r="DX25">
        <v>0.2</v>
      </c>
      <c r="DY25">
        <v>0</v>
      </c>
      <c r="DZ25">
        <v>0</v>
      </c>
      <c r="EA25">
        <v>0.2</v>
      </c>
      <c r="EB25">
        <v>0.2</v>
      </c>
      <c r="EC25">
        <v>0</v>
      </c>
      <c r="ED25">
        <v>0</v>
      </c>
      <c r="EE25">
        <v>0.2</v>
      </c>
      <c r="EF25">
        <v>0.2</v>
      </c>
      <c r="EG25">
        <v>0</v>
      </c>
      <c r="EH25">
        <v>0</v>
      </c>
      <c r="EI25">
        <v>0</v>
      </c>
      <c r="EJ25">
        <v>0.2</v>
      </c>
      <c r="EK25">
        <v>0.2</v>
      </c>
      <c r="EL25">
        <v>0.2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0.2</v>
      </c>
      <c r="ET25">
        <v>0</v>
      </c>
      <c r="EU25">
        <v>0.2</v>
      </c>
      <c r="EV25">
        <v>0</v>
      </c>
      <c r="EW25">
        <v>0.2</v>
      </c>
      <c r="EX25">
        <v>0.2</v>
      </c>
      <c r="EY25">
        <v>0.2</v>
      </c>
      <c r="EZ25">
        <v>0.2</v>
      </c>
      <c r="FA25">
        <v>0</v>
      </c>
      <c r="FB25">
        <v>0.2</v>
      </c>
      <c r="FC25">
        <v>0.2</v>
      </c>
      <c r="FD25">
        <v>0</v>
      </c>
      <c r="FE25">
        <v>0.2</v>
      </c>
      <c r="FF25">
        <v>0.2</v>
      </c>
      <c r="FG25">
        <v>0</v>
      </c>
      <c r="FH25">
        <v>0.2</v>
      </c>
      <c r="FI25">
        <v>0.2</v>
      </c>
      <c r="FJ25">
        <v>0.2</v>
      </c>
      <c r="FK25">
        <v>0</v>
      </c>
      <c r="FL25">
        <v>0</v>
      </c>
      <c r="FM25">
        <v>0</v>
      </c>
      <c r="FN25">
        <v>0.2</v>
      </c>
      <c r="FO25">
        <v>0</v>
      </c>
      <c r="FP25">
        <v>0</v>
      </c>
      <c r="FQ25">
        <v>0</v>
      </c>
      <c r="FR25">
        <v>0.2</v>
      </c>
      <c r="FS25">
        <v>0.2</v>
      </c>
      <c r="FT25">
        <v>0</v>
      </c>
      <c r="FU25">
        <v>0.2</v>
      </c>
      <c r="FV25">
        <v>0.2</v>
      </c>
      <c r="FW25">
        <v>0</v>
      </c>
      <c r="FX25">
        <v>0.2</v>
      </c>
      <c r="FY25">
        <v>0.2</v>
      </c>
      <c r="FZ25">
        <v>0.2</v>
      </c>
      <c r="GA25">
        <v>0.2</v>
      </c>
      <c r="GB25">
        <v>0.2</v>
      </c>
      <c r="GC25">
        <v>0.2</v>
      </c>
      <c r="GD25">
        <v>0</v>
      </c>
      <c r="GE25">
        <v>0.2</v>
      </c>
      <c r="GF25">
        <v>0.2</v>
      </c>
      <c r="GG25">
        <v>0</v>
      </c>
      <c r="GH25">
        <v>0</v>
      </c>
      <c r="GI25">
        <v>0.2</v>
      </c>
      <c r="GJ25">
        <v>0</v>
      </c>
      <c r="GK25">
        <v>0.2</v>
      </c>
      <c r="GL25">
        <v>0.2</v>
      </c>
      <c r="GM25">
        <v>0.2</v>
      </c>
      <c r="GN25">
        <v>0.2</v>
      </c>
      <c r="GO25">
        <v>0.2</v>
      </c>
      <c r="GP25">
        <v>0.2</v>
      </c>
      <c r="GQ25">
        <v>0</v>
      </c>
      <c r="GR25">
        <v>0.2</v>
      </c>
      <c r="GS25">
        <v>0</v>
      </c>
      <c r="GT25">
        <v>0.2</v>
      </c>
      <c r="GU25">
        <v>0</v>
      </c>
      <c r="GV25">
        <v>0.2</v>
      </c>
      <c r="GW25">
        <v>0.2</v>
      </c>
      <c r="GX25">
        <v>0</v>
      </c>
      <c r="GY25">
        <v>0</v>
      </c>
      <c r="GZ25">
        <v>0.2</v>
      </c>
      <c r="HA25">
        <v>0</v>
      </c>
      <c r="HB25">
        <v>0.2</v>
      </c>
      <c r="HC25">
        <v>0.2</v>
      </c>
      <c r="HD25">
        <v>0</v>
      </c>
      <c r="HE25">
        <v>0.2</v>
      </c>
      <c r="HF25">
        <v>0.2</v>
      </c>
      <c r="HG25">
        <v>0.2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0.2</v>
      </c>
      <c r="HO25">
        <v>0</v>
      </c>
      <c r="HP25">
        <v>0</v>
      </c>
      <c r="HQ25">
        <v>0.2</v>
      </c>
      <c r="HR25">
        <v>0.2</v>
      </c>
      <c r="HS25">
        <v>0</v>
      </c>
      <c r="HT25">
        <v>0.2</v>
      </c>
      <c r="HU25">
        <v>0.2</v>
      </c>
      <c r="HV25">
        <v>0.2</v>
      </c>
      <c r="HW25">
        <v>0</v>
      </c>
      <c r="HX25">
        <v>0</v>
      </c>
      <c r="HY25">
        <v>0.2</v>
      </c>
      <c r="HZ25">
        <v>0</v>
      </c>
      <c r="IA25">
        <v>0.2</v>
      </c>
      <c r="IB25">
        <v>0</v>
      </c>
      <c r="IC25">
        <v>0</v>
      </c>
      <c r="ID25">
        <v>0.2</v>
      </c>
      <c r="IE25">
        <v>0</v>
      </c>
      <c r="IF25">
        <v>0</v>
      </c>
      <c r="IG25">
        <v>0.2</v>
      </c>
      <c r="IH25">
        <v>0.2</v>
      </c>
      <c r="II25">
        <v>0</v>
      </c>
      <c r="IJ25">
        <v>0.2</v>
      </c>
      <c r="IK25">
        <v>0</v>
      </c>
      <c r="IL25">
        <v>0</v>
      </c>
      <c r="IM25">
        <v>0.2</v>
      </c>
      <c r="IN25">
        <v>0</v>
      </c>
      <c r="IO25">
        <v>0</v>
      </c>
      <c r="IP25">
        <v>0</v>
      </c>
      <c r="IQ25">
        <v>0.2</v>
      </c>
      <c r="IR25">
        <v>0</v>
      </c>
      <c r="IS25">
        <v>0</v>
      </c>
      <c r="IT25">
        <v>0</v>
      </c>
      <c r="IU25">
        <v>0.2</v>
      </c>
      <c r="IV25">
        <v>0</v>
      </c>
      <c r="IW25">
        <v>0</v>
      </c>
      <c r="IX25">
        <v>0.2</v>
      </c>
      <c r="IY25">
        <v>0.2</v>
      </c>
      <c r="IZ25">
        <v>0</v>
      </c>
      <c r="JA25">
        <v>0.2</v>
      </c>
      <c r="JB25">
        <v>0.2</v>
      </c>
      <c r="JC25">
        <v>0</v>
      </c>
      <c r="JD25">
        <v>0</v>
      </c>
      <c r="JE25">
        <v>0.2</v>
      </c>
      <c r="JF25">
        <v>0.2</v>
      </c>
      <c r="JG25">
        <v>0.2</v>
      </c>
      <c r="JH25">
        <v>0</v>
      </c>
      <c r="JI25">
        <v>0</v>
      </c>
      <c r="JJ25">
        <v>0.2</v>
      </c>
      <c r="JK25">
        <v>0</v>
      </c>
      <c r="JL25">
        <v>0.2</v>
      </c>
      <c r="JM25">
        <v>0</v>
      </c>
      <c r="JN25">
        <v>0.2</v>
      </c>
      <c r="JO25">
        <v>0</v>
      </c>
      <c r="JP25">
        <v>0.2</v>
      </c>
      <c r="JQ25">
        <v>0.2</v>
      </c>
      <c r="JR25">
        <v>0.2</v>
      </c>
      <c r="JS25">
        <v>0</v>
      </c>
      <c r="JT25">
        <v>0</v>
      </c>
      <c r="JU25">
        <v>0</v>
      </c>
      <c r="JV25">
        <v>0.2</v>
      </c>
      <c r="JW25">
        <v>0.2</v>
      </c>
      <c r="JX25">
        <v>0.2</v>
      </c>
      <c r="JY25">
        <v>0.2</v>
      </c>
      <c r="JZ25">
        <v>0.2</v>
      </c>
      <c r="KA25">
        <v>0.2</v>
      </c>
      <c r="KB25">
        <v>0.2</v>
      </c>
      <c r="KC25">
        <v>0.2</v>
      </c>
      <c r="KD25">
        <v>0</v>
      </c>
      <c r="KE25">
        <v>0.2</v>
      </c>
      <c r="KF25">
        <v>0.2</v>
      </c>
      <c r="KG25">
        <v>0</v>
      </c>
      <c r="KH25">
        <v>0.2</v>
      </c>
      <c r="KI25">
        <v>0</v>
      </c>
      <c r="KJ25">
        <v>0.2</v>
      </c>
      <c r="KK25">
        <v>0</v>
      </c>
      <c r="KL25">
        <v>0</v>
      </c>
      <c r="KM25">
        <v>0.2</v>
      </c>
      <c r="KN25">
        <v>0.2</v>
      </c>
      <c r="KO25">
        <v>0.2</v>
      </c>
      <c r="KP25">
        <v>0.2</v>
      </c>
      <c r="KQ25">
        <v>0.2</v>
      </c>
      <c r="KR25">
        <v>0</v>
      </c>
      <c r="KS25">
        <v>0</v>
      </c>
      <c r="KT25">
        <v>0.2</v>
      </c>
      <c r="KU25">
        <v>0.2</v>
      </c>
      <c r="KV25">
        <v>0.2</v>
      </c>
      <c r="KW25">
        <v>0.2</v>
      </c>
      <c r="KX25">
        <v>0.2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0.2</v>
      </c>
      <c r="LG25">
        <v>0.2</v>
      </c>
      <c r="LH25">
        <v>0.2</v>
      </c>
      <c r="LI25">
        <v>0</v>
      </c>
      <c r="LJ25">
        <v>0.2</v>
      </c>
      <c r="LK25">
        <v>0</v>
      </c>
      <c r="LL25">
        <v>0</v>
      </c>
      <c r="LM25">
        <v>0</v>
      </c>
      <c r="LN25">
        <v>0</v>
      </c>
      <c r="LO25">
        <v>0.2</v>
      </c>
      <c r="LP25">
        <v>0.2</v>
      </c>
      <c r="LQ25">
        <v>0</v>
      </c>
      <c r="LR25">
        <v>0.2</v>
      </c>
      <c r="LS25">
        <v>0</v>
      </c>
      <c r="LT25">
        <v>0</v>
      </c>
      <c r="LU25">
        <v>0.2</v>
      </c>
      <c r="LV25">
        <v>0.2</v>
      </c>
      <c r="LW25">
        <v>0.2</v>
      </c>
      <c r="LX25">
        <v>0.2</v>
      </c>
      <c r="LY25">
        <v>0.2</v>
      </c>
      <c r="LZ25">
        <v>0</v>
      </c>
      <c r="MA25">
        <v>0</v>
      </c>
      <c r="MB25">
        <v>0.2</v>
      </c>
      <c r="MC25">
        <v>0</v>
      </c>
      <c r="MD25">
        <v>0</v>
      </c>
      <c r="ME25">
        <v>0</v>
      </c>
      <c r="MF25">
        <v>0.2</v>
      </c>
      <c r="MG25">
        <v>0.2</v>
      </c>
      <c r="MH25">
        <v>0.2</v>
      </c>
      <c r="MI25">
        <v>0.2</v>
      </c>
      <c r="MJ25">
        <v>0.2</v>
      </c>
      <c r="MK25">
        <v>0.2</v>
      </c>
      <c r="ML25">
        <v>0.2</v>
      </c>
      <c r="MM25">
        <v>0</v>
      </c>
      <c r="MN25">
        <v>0</v>
      </c>
      <c r="MO25">
        <v>0</v>
      </c>
      <c r="MP25">
        <v>0.2</v>
      </c>
      <c r="MQ25">
        <v>0.2</v>
      </c>
      <c r="MR25">
        <v>0.2</v>
      </c>
      <c r="MS25">
        <v>0</v>
      </c>
      <c r="MT25">
        <v>0.2</v>
      </c>
      <c r="MU25">
        <v>0.2</v>
      </c>
      <c r="MV25">
        <v>0.2</v>
      </c>
      <c r="MW25">
        <v>0.2</v>
      </c>
      <c r="MX25">
        <v>0</v>
      </c>
      <c r="MY25">
        <v>0.2</v>
      </c>
      <c r="MZ25">
        <v>0.2</v>
      </c>
      <c r="NA25">
        <v>0.2</v>
      </c>
      <c r="NB25">
        <v>0.2</v>
      </c>
      <c r="NC25">
        <v>0</v>
      </c>
      <c r="ND25">
        <v>0.2</v>
      </c>
      <c r="NE25">
        <v>0.2</v>
      </c>
      <c r="NF25">
        <v>0</v>
      </c>
      <c r="NG25">
        <v>0</v>
      </c>
      <c r="NH25">
        <v>0</v>
      </c>
      <c r="NI25">
        <v>0.2</v>
      </c>
      <c r="NJ25">
        <v>0</v>
      </c>
      <c r="NK25">
        <v>0</v>
      </c>
      <c r="NL25">
        <v>0</v>
      </c>
      <c r="NM25">
        <v>0</v>
      </c>
      <c r="NN25">
        <v>0.2</v>
      </c>
      <c r="NO25">
        <v>0.2</v>
      </c>
      <c r="NP25">
        <v>0.2</v>
      </c>
      <c r="NQ25">
        <v>0</v>
      </c>
      <c r="NR25">
        <v>0</v>
      </c>
      <c r="NS25">
        <v>0</v>
      </c>
      <c r="NT25">
        <v>0.2</v>
      </c>
      <c r="NU25">
        <v>0.2</v>
      </c>
      <c r="NV25">
        <v>0.2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0.2</v>
      </c>
      <c r="OC25">
        <v>0</v>
      </c>
      <c r="OD25">
        <v>0.2</v>
      </c>
      <c r="OE25">
        <v>0</v>
      </c>
      <c r="OF25">
        <v>0</v>
      </c>
      <c r="OG25">
        <v>0</v>
      </c>
      <c r="OH25">
        <v>0</v>
      </c>
      <c r="OI25">
        <v>0.2</v>
      </c>
      <c r="OJ25">
        <v>0</v>
      </c>
      <c r="OK25">
        <v>0</v>
      </c>
      <c r="OL25">
        <v>0.2</v>
      </c>
      <c r="OM25">
        <v>0.2</v>
      </c>
      <c r="ON25">
        <v>0</v>
      </c>
      <c r="OO25">
        <v>0</v>
      </c>
      <c r="OP25">
        <v>0</v>
      </c>
      <c r="OQ25">
        <v>0</v>
      </c>
      <c r="OR25">
        <v>0.2</v>
      </c>
      <c r="OS25">
        <v>0.2</v>
      </c>
      <c r="OT25">
        <v>0.2</v>
      </c>
      <c r="OU25">
        <v>0</v>
      </c>
      <c r="OV25">
        <v>0.2</v>
      </c>
      <c r="OW25">
        <v>0</v>
      </c>
      <c r="OX25">
        <v>0.2</v>
      </c>
      <c r="OY25">
        <v>0.2</v>
      </c>
      <c r="OZ25">
        <v>0.2</v>
      </c>
      <c r="PA25">
        <v>0</v>
      </c>
      <c r="PB25">
        <v>0.2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0.2</v>
      </c>
      <c r="PI25">
        <v>0</v>
      </c>
      <c r="PJ25">
        <v>0.2</v>
      </c>
      <c r="PK25">
        <v>0</v>
      </c>
      <c r="PL25">
        <v>0</v>
      </c>
      <c r="PM25">
        <v>0.2</v>
      </c>
      <c r="PN25">
        <v>0</v>
      </c>
      <c r="PO25">
        <v>0</v>
      </c>
      <c r="PP25">
        <v>0.2</v>
      </c>
      <c r="PQ25">
        <v>0.2</v>
      </c>
      <c r="PR25">
        <v>0</v>
      </c>
      <c r="PS25">
        <v>0.2</v>
      </c>
      <c r="PT25">
        <v>0.2</v>
      </c>
      <c r="PU25">
        <v>0.2</v>
      </c>
      <c r="PV25">
        <v>0.2</v>
      </c>
      <c r="PW25">
        <v>0</v>
      </c>
      <c r="PX25">
        <v>0</v>
      </c>
      <c r="PY25">
        <v>0.2</v>
      </c>
      <c r="PZ25">
        <v>0</v>
      </c>
      <c r="QA25">
        <v>0.2</v>
      </c>
      <c r="QB25">
        <v>0.2</v>
      </c>
      <c r="QC25">
        <v>0</v>
      </c>
      <c r="QD25">
        <v>0.2</v>
      </c>
      <c r="QE25">
        <v>0</v>
      </c>
      <c r="QF25">
        <v>0.2</v>
      </c>
      <c r="QG25">
        <v>0.2</v>
      </c>
      <c r="QH25">
        <v>0</v>
      </c>
      <c r="QI25">
        <v>0</v>
      </c>
      <c r="QJ25">
        <v>0.2</v>
      </c>
      <c r="QK25">
        <v>0.2</v>
      </c>
      <c r="QL25">
        <v>0</v>
      </c>
      <c r="QM25">
        <v>0</v>
      </c>
      <c r="QN25">
        <v>0</v>
      </c>
      <c r="QO25">
        <v>0.2</v>
      </c>
      <c r="QP25">
        <v>0</v>
      </c>
      <c r="QQ25">
        <v>0.2</v>
      </c>
      <c r="QR25">
        <v>0.2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0.2</v>
      </c>
      <c r="QY25">
        <v>0</v>
      </c>
      <c r="QZ25">
        <v>0</v>
      </c>
      <c r="RA25">
        <v>0</v>
      </c>
      <c r="RB25">
        <v>0.2</v>
      </c>
      <c r="RC25">
        <v>0</v>
      </c>
      <c r="RD25">
        <v>0.2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0.2</v>
      </c>
      <c r="RK25">
        <v>0.2</v>
      </c>
      <c r="RL25">
        <v>0.2</v>
      </c>
      <c r="RM25">
        <v>0.2</v>
      </c>
      <c r="RN25">
        <v>0.2</v>
      </c>
      <c r="RO25">
        <v>0</v>
      </c>
      <c r="RP25">
        <v>0</v>
      </c>
      <c r="RQ25">
        <v>0</v>
      </c>
      <c r="RR25">
        <v>0</v>
      </c>
      <c r="RS25">
        <v>0.2</v>
      </c>
      <c r="RT25">
        <v>0.2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0.2</v>
      </c>
      <c r="SA25">
        <v>0.2</v>
      </c>
      <c r="SB25">
        <v>0.2</v>
      </c>
      <c r="SC25">
        <v>0.2</v>
      </c>
      <c r="SD25">
        <v>0</v>
      </c>
      <c r="SE25">
        <v>0.2</v>
      </c>
      <c r="SF25">
        <v>0</v>
      </c>
      <c r="SG25">
        <v>0</v>
      </c>
      <c r="SH25">
        <v>0</v>
      </c>
      <c r="SI25">
        <v>0.2</v>
      </c>
      <c r="SJ25">
        <v>0</v>
      </c>
      <c r="SK25">
        <v>0</v>
      </c>
      <c r="SL25">
        <v>0.2</v>
      </c>
      <c r="SM25">
        <v>0.2</v>
      </c>
      <c r="SN25">
        <v>0</v>
      </c>
      <c r="SO25">
        <v>0.2</v>
      </c>
      <c r="SP25">
        <v>0</v>
      </c>
      <c r="SQ25">
        <v>0.2</v>
      </c>
      <c r="SR25">
        <v>0.2</v>
      </c>
      <c r="SS25">
        <v>0</v>
      </c>
      <c r="ST25">
        <v>0.2</v>
      </c>
      <c r="SU25">
        <v>0</v>
      </c>
      <c r="SV25">
        <v>0.2</v>
      </c>
      <c r="SW25">
        <v>0.2</v>
      </c>
      <c r="SX25">
        <v>0.2</v>
      </c>
      <c r="SY25">
        <v>0</v>
      </c>
      <c r="SZ25">
        <v>0.2</v>
      </c>
      <c r="TA25">
        <v>0.2</v>
      </c>
      <c r="TB25">
        <v>0.2</v>
      </c>
      <c r="TC25">
        <v>0</v>
      </c>
      <c r="TD25">
        <v>0.2</v>
      </c>
      <c r="TE25">
        <v>0.2</v>
      </c>
      <c r="TF25">
        <v>0.2</v>
      </c>
      <c r="TG25">
        <v>0.2</v>
      </c>
      <c r="TH25">
        <v>0.2</v>
      </c>
      <c r="TI25">
        <v>0.2</v>
      </c>
      <c r="TJ25">
        <v>0</v>
      </c>
      <c r="TK25">
        <v>0</v>
      </c>
      <c r="TL25">
        <v>0</v>
      </c>
      <c r="TM25">
        <v>0.2</v>
      </c>
      <c r="TN25">
        <v>0</v>
      </c>
      <c r="TO25">
        <v>0</v>
      </c>
      <c r="TP25">
        <v>0</v>
      </c>
      <c r="TQ25">
        <v>0</v>
      </c>
      <c r="TR25">
        <v>0.2</v>
      </c>
      <c r="TS25">
        <v>0.2</v>
      </c>
      <c r="TT25">
        <v>0.2</v>
      </c>
      <c r="TU25">
        <v>0.2</v>
      </c>
      <c r="TV25">
        <v>0</v>
      </c>
      <c r="TW25">
        <v>0.2</v>
      </c>
      <c r="TX25">
        <v>0</v>
      </c>
      <c r="TY25">
        <v>0.2</v>
      </c>
      <c r="TZ25">
        <v>0</v>
      </c>
      <c r="UA25">
        <v>0</v>
      </c>
      <c r="UB25">
        <v>0.2</v>
      </c>
      <c r="UC25">
        <v>0.2</v>
      </c>
      <c r="UD25">
        <v>0.2</v>
      </c>
      <c r="UE25">
        <v>0.2</v>
      </c>
      <c r="UF25">
        <v>0.2</v>
      </c>
      <c r="UG25">
        <v>0.2</v>
      </c>
      <c r="UH25">
        <v>0.2</v>
      </c>
      <c r="UI25">
        <v>0.2</v>
      </c>
      <c r="UJ25">
        <v>0.2</v>
      </c>
      <c r="UK25">
        <v>0.2</v>
      </c>
      <c r="UL25">
        <v>0</v>
      </c>
      <c r="UM25">
        <v>0</v>
      </c>
      <c r="UN25">
        <v>0.2</v>
      </c>
      <c r="UO25">
        <v>0</v>
      </c>
      <c r="UP25">
        <v>0</v>
      </c>
      <c r="UQ25">
        <v>0</v>
      </c>
      <c r="UR25">
        <v>0.2</v>
      </c>
      <c r="US25">
        <v>0.2</v>
      </c>
      <c r="UT25">
        <v>0.2</v>
      </c>
      <c r="UU25">
        <v>0.2</v>
      </c>
      <c r="UV25">
        <v>0</v>
      </c>
      <c r="UW25">
        <v>0.2</v>
      </c>
      <c r="UX25">
        <v>0</v>
      </c>
      <c r="UY25">
        <v>0</v>
      </c>
      <c r="UZ25">
        <v>0.2</v>
      </c>
      <c r="VA25">
        <v>0.2</v>
      </c>
      <c r="VB25">
        <v>0.2</v>
      </c>
      <c r="VC25">
        <v>0.2</v>
      </c>
      <c r="VD25">
        <v>0</v>
      </c>
      <c r="VE25">
        <v>0.2</v>
      </c>
      <c r="VF25">
        <v>0.2</v>
      </c>
      <c r="VG25">
        <v>0</v>
      </c>
      <c r="VH25">
        <v>0.2</v>
      </c>
      <c r="VI25">
        <v>0.2</v>
      </c>
      <c r="VJ25">
        <v>0</v>
      </c>
      <c r="VK25">
        <v>0.2</v>
      </c>
      <c r="VL25">
        <v>0</v>
      </c>
      <c r="VM25">
        <v>0</v>
      </c>
      <c r="VN25">
        <v>0.2</v>
      </c>
      <c r="VO25">
        <v>0.2</v>
      </c>
      <c r="VP25">
        <v>0</v>
      </c>
      <c r="VQ25">
        <v>0.2</v>
      </c>
      <c r="VR25">
        <v>0.2</v>
      </c>
      <c r="VS25">
        <v>0</v>
      </c>
      <c r="VT25">
        <v>0</v>
      </c>
      <c r="VU25">
        <v>0</v>
      </c>
      <c r="VV25">
        <v>0</v>
      </c>
      <c r="VW25">
        <v>0.2</v>
      </c>
      <c r="VX25">
        <v>0</v>
      </c>
      <c r="VY25">
        <v>0</v>
      </c>
      <c r="VZ25">
        <v>0.2</v>
      </c>
      <c r="WA25">
        <v>0</v>
      </c>
      <c r="WB25">
        <v>0</v>
      </c>
      <c r="WC25">
        <v>0</v>
      </c>
      <c r="WD25">
        <v>0</v>
      </c>
      <c r="WE25">
        <v>0.2</v>
      </c>
      <c r="WF25">
        <v>0</v>
      </c>
      <c r="WG25">
        <v>0</v>
      </c>
      <c r="WH25">
        <v>0.2</v>
      </c>
      <c r="WI25">
        <v>0</v>
      </c>
      <c r="WJ25">
        <v>0</v>
      </c>
      <c r="WK25">
        <v>0</v>
      </c>
      <c r="WL25">
        <v>0.2</v>
      </c>
      <c r="WM25">
        <v>0.2</v>
      </c>
      <c r="WN25">
        <v>0</v>
      </c>
      <c r="WO25">
        <v>0.2</v>
      </c>
      <c r="WP25">
        <v>0.2</v>
      </c>
      <c r="WQ25">
        <v>0.2</v>
      </c>
      <c r="WR25">
        <v>0.2</v>
      </c>
      <c r="WS25">
        <v>0.2</v>
      </c>
      <c r="WT25">
        <v>0.2</v>
      </c>
      <c r="WU25">
        <v>0.2</v>
      </c>
      <c r="WV25">
        <v>0.2</v>
      </c>
      <c r="WW25">
        <v>0.2</v>
      </c>
      <c r="WX25">
        <v>0</v>
      </c>
      <c r="WY25">
        <v>0.2</v>
      </c>
      <c r="WZ25">
        <v>0.2</v>
      </c>
      <c r="XA25">
        <v>0</v>
      </c>
      <c r="XB25">
        <v>0</v>
      </c>
      <c r="XC25">
        <v>0</v>
      </c>
      <c r="XD25">
        <v>0</v>
      </c>
      <c r="XE25">
        <v>0.2</v>
      </c>
      <c r="XF25">
        <v>0.2</v>
      </c>
      <c r="XG25">
        <v>0</v>
      </c>
      <c r="XH25">
        <v>0</v>
      </c>
      <c r="XI25">
        <v>0.2</v>
      </c>
      <c r="XJ25">
        <v>0</v>
      </c>
      <c r="XK25">
        <v>0</v>
      </c>
      <c r="XL25">
        <v>0</v>
      </c>
      <c r="XM25">
        <v>0</v>
      </c>
      <c r="XN25">
        <v>0.2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0.2</v>
      </c>
      <c r="XV25">
        <v>0.2</v>
      </c>
      <c r="XW25">
        <v>0</v>
      </c>
      <c r="XX25">
        <v>0.2</v>
      </c>
      <c r="XY25">
        <v>0.2</v>
      </c>
      <c r="XZ25">
        <v>0</v>
      </c>
      <c r="YA25">
        <v>0</v>
      </c>
      <c r="YB25">
        <v>0</v>
      </c>
      <c r="YC25">
        <v>0.2</v>
      </c>
      <c r="YD25">
        <v>0</v>
      </c>
      <c r="YE25">
        <v>0</v>
      </c>
      <c r="YF25">
        <v>0</v>
      </c>
      <c r="YG25">
        <v>0.2</v>
      </c>
      <c r="YH25">
        <v>0</v>
      </c>
      <c r="YI25">
        <v>0</v>
      </c>
      <c r="YJ25">
        <v>0.2</v>
      </c>
      <c r="YK25">
        <v>0</v>
      </c>
      <c r="YL25">
        <v>0.2</v>
      </c>
      <c r="YM25">
        <v>0</v>
      </c>
      <c r="YN25">
        <v>0</v>
      </c>
      <c r="YO25">
        <v>0</v>
      </c>
      <c r="YP25">
        <v>0.2</v>
      </c>
      <c r="YQ25">
        <v>0.2</v>
      </c>
      <c r="YR25">
        <v>0</v>
      </c>
      <c r="YS25">
        <v>0.2</v>
      </c>
      <c r="YT25">
        <v>0.2</v>
      </c>
      <c r="YU25">
        <v>0</v>
      </c>
      <c r="YV25">
        <v>0.2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0.2</v>
      </c>
      <c r="ZC25">
        <v>0.2</v>
      </c>
      <c r="ZD25">
        <v>0</v>
      </c>
      <c r="ZE25">
        <v>0.2</v>
      </c>
      <c r="ZF25">
        <v>0</v>
      </c>
      <c r="ZG25">
        <v>0</v>
      </c>
      <c r="ZH25">
        <v>0</v>
      </c>
      <c r="ZI25">
        <v>0</v>
      </c>
      <c r="ZJ25">
        <v>0.2</v>
      </c>
      <c r="ZK25">
        <v>0</v>
      </c>
      <c r="ZL25">
        <v>0.2</v>
      </c>
      <c r="ZM25">
        <v>0.2</v>
      </c>
      <c r="ZN25">
        <v>0</v>
      </c>
      <c r="ZO25">
        <v>0</v>
      </c>
      <c r="ZP25">
        <v>0.2</v>
      </c>
      <c r="ZQ25">
        <v>0</v>
      </c>
      <c r="ZR25">
        <v>0.2</v>
      </c>
      <c r="ZS25">
        <v>0</v>
      </c>
      <c r="ZT25">
        <v>0</v>
      </c>
      <c r="ZU25">
        <v>0.2</v>
      </c>
      <c r="ZV25">
        <v>0</v>
      </c>
      <c r="ZW25">
        <v>0.2</v>
      </c>
      <c r="ZX25">
        <v>0.2</v>
      </c>
      <c r="ZY25">
        <v>0</v>
      </c>
      <c r="ZZ25">
        <v>0.2</v>
      </c>
      <c r="AAA25">
        <v>0</v>
      </c>
      <c r="AAB25">
        <v>0.2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0.2</v>
      </c>
      <c r="AAN25">
        <v>0</v>
      </c>
      <c r="AAO25">
        <v>0</v>
      </c>
      <c r="AAP25">
        <v>0</v>
      </c>
      <c r="AAQ25">
        <v>0</v>
      </c>
      <c r="AAR25">
        <v>0.2</v>
      </c>
      <c r="AAS25">
        <v>0</v>
      </c>
      <c r="AAT25">
        <v>0</v>
      </c>
      <c r="AAU25">
        <v>0</v>
      </c>
      <c r="AAV25">
        <v>0.2</v>
      </c>
      <c r="AAW25">
        <v>0</v>
      </c>
      <c r="AAX25">
        <v>0</v>
      </c>
      <c r="AAY25">
        <v>0.2</v>
      </c>
      <c r="AAZ25">
        <v>0.2</v>
      </c>
      <c r="ABA25">
        <v>0.2</v>
      </c>
      <c r="ABB25">
        <v>0</v>
      </c>
      <c r="ABC25">
        <v>0.2</v>
      </c>
      <c r="ABD25">
        <v>0</v>
      </c>
      <c r="ABE25">
        <v>0</v>
      </c>
      <c r="ABF25">
        <v>0.2</v>
      </c>
      <c r="ABG25">
        <v>0</v>
      </c>
      <c r="ABH25">
        <v>0</v>
      </c>
      <c r="ABI25">
        <v>0</v>
      </c>
      <c r="ABJ25">
        <v>0.2</v>
      </c>
      <c r="ABK25">
        <v>0.2</v>
      </c>
      <c r="ABL25">
        <v>0</v>
      </c>
      <c r="ABM25">
        <v>0</v>
      </c>
      <c r="ABN25">
        <v>0.2</v>
      </c>
      <c r="ABO25">
        <v>0.2</v>
      </c>
      <c r="ABP25">
        <v>0</v>
      </c>
      <c r="ABQ25">
        <v>0.2</v>
      </c>
      <c r="ABR25">
        <v>0</v>
      </c>
      <c r="ABS25">
        <v>0.2</v>
      </c>
      <c r="ABT25">
        <v>0</v>
      </c>
      <c r="ABU25">
        <v>0.2</v>
      </c>
      <c r="ABV25">
        <v>0</v>
      </c>
      <c r="ABW25">
        <v>0</v>
      </c>
      <c r="ABX25">
        <v>0.2</v>
      </c>
      <c r="ABY25">
        <v>0.2</v>
      </c>
      <c r="ABZ25">
        <v>0.2</v>
      </c>
      <c r="ACA25">
        <v>0</v>
      </c>
      <c r="ACB25">
        <v>0.2</v>
      </c>
      <c r="ACC25">
        <v>0</v>
      </c>
      <c r="ACD25">
        <v>0.2</v>
      </c>
      <c r="ACE25">
        <v>0.2</v>
      </c>
      <c r="ACF25">
        <v>0</v>
      </c>
      <c r="ACG25">
        <v>0.2</v>
      </c>
      <c r="ACH25">
        <v>0.2</v>
      </c>
      <c r="ACI25">
        <v>0.2</v>
      </c>
      <c r="ACJ25">
        <v>0.2</v>
      </c>
      <c r="ACK25">
        <v>0.2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0.2</v>
      </c>
      <c r="ACR25">
        <v>0</v>
      </c>
      <c r="ACS25">
        <v>0</v>
      </c>
      <c r="ACT25">
        <v>0</v>
      </c>
      <c r="ACU25">
        <v>0.2</v>
      </c>
      <c r="ACV25">
        <v>0</v>
      </c>
      <c r="ACW25">
        <v>0</v>
      </c>
      <c r="ACX25">
        <v>0.2</v>
      </c>
      <c r="ACY25">
        <v>0.2</v>
      </c>
      <c r="ACZ25">
        <v>0.2</v>
      </c>
      <c r="ADA25">
        <v>0</v>
      </c>
      <c r="ADB25">
        <v>0</v>
      </c>
      <c r="ADC25">
        <v>0</v>
      </c>
      <c r="ADD25">
        <v>0</v>
      </c>
      <c r="ADE25">
        <v>0.2</v>
      </c>
      <c r="ADF25">
        <v>0</v>
      </c>
      <c r="ADG25">
        <v>0.2</v>
      </c>
      <c r="ADH25">
        <v>0.2</v>
      </c>
      <c r="ADI25">
        <v>0</v>
      </c>
      <c r="ADJ25">
        <v>0</v>
      </c>
      <c r="ADK25">
        <v>0.2</v>
      </c>
      <c r="ADL25">
        <v>0</v>
      </c>
      <c r="ADM25">
        <v>0.2</v>
      </c>
      <c r="ADN25">
        <v>0</v>
      </c>
      <c r="ADO25">
        <v>0.2</v>
      </c>
      <c r="ADP25">
        <v>0</v>
      </c>
      <c r="ADQ25">
        <v>0</v>
      </c>
      <c r="ADR25">
        <v>0.2</v>
      </c>
      <c r="ADS25">
        <v>0.2</v>
      </c>
      <c r="ADT25">
        <v>0</v>
      </c>
      <c r="ADU25">
        <v>0.2</v>
      </c>
      <c r="ADV25">
        <v>0</v>
      </c>
      <c r="ADW25">
        <v>0.2</v>
      </c>
      <c r="ADX25">
        <v>0</v>
      </c>
      <c r="ADY25">
        <v>0</v>
      </c>
      <c r="ADZ25">
        <v>0.2</v>
      </c>
      <c r="AEA25">
        <v>0.2</v>
      </c>
      <c r="AEB25">
        <v>0.2</v>
      </c>
      <c r="AEC25">
        <v>0</v>
      </c>
      <c r="AED25">
        <v>0</v>
      </c>
      <c r="AEE25">
        <v>0</v>
      </c>
      <c r="AEF25">
        <v>0</v>
      </c>
      <c r="AEG25">
        <v>0.2</v>
      </c>
      <c r="AEH25">
        <v>0</v>
      </c>
      <c r="AEI25">
        <v>0.2</v>
      </c>
      <c r="AEJ25">
        <v>0.2</v>
      </c>
      <c r="AEK25">
        <v>0.2</v>
      </c>
      <c r="AEL25">
        <v>0.2</v>
      </c>
      <c r="AEM25">
        <v>0.2</v>
      </c>
      <c r="AEN25">
        <v>0</v>
      </c>
      <c r="AEO25">
        <v>0.2</v>
      </c>
      <c r="AEP25">
        <v>0.2</v>
      </c>
      <c r="AEQ25">
        <v>0.2</v>
      </c>
      <c r="AER25">
        <v>0</v>
      </c>
      <c r="AES25">
        <v>0</v>
      </c>
      <c r="AET25">
        <v>0.2</v>
      </c>
      <c r="AEU25">
        <v>0.2</v>
      </c>
      <c r="AEV25">
        <v>0</v>
      </c>
      <c r="AEW25">
        <v>0</v>
      </c>
      <c r="AEX25">
        <v>0</v>
      </c>
      <c r="AEY25">
        <v>0</v>
      </c>
      <c r="AEZ25">
        <v>0.2</v>
      </c>
      <c r="AFA25">
        <v>0.2</v>
      </c>
      <c r="AFB25">
        <v>0</v>
      </c>
      <c r="AFC25">
        <v>0.2</v>
      </c>
      <c r="AFD25">
        <v>0</v>
      </c>
      <c r="AFE25">
        <v>0.2</v>
      </c>
      <c r="AFF25">
        <v>0</v>
      </c>
      <c r="AFG25">
        <v>0.2</v>
      </c>
      <c r="AFH25">
        <v>0.2</v>
      </c>
      <c r="AFI25">
        <v>0.2</v>
      </c>
      <c r="AFJ25">
        <v>0</v>
      </c>
      <c r="AFK25">
        <v>0.2</v>
      </c>
      <c r="AFL25">
        <v>0</v>
      </c>
      <c r="AFM25">
        <v>0</v>
      </c>
      <c r="AFN25">
        <v>0</v>
      </c>
      <c r="AFO25">
        <v>0.2</v>
      </c>
      <c r="AFP25">
        <v>0</v>
      </c>
      <c r="AFQ25">
        <v>0</v>
      </c>
      <c r="AFR25">
        <v>0.2</v>
      </c>
      <c r="AFS25">
        <v>0.2</v>
      </c>
      <c r="AFT25">
        <v>0.2</v>
      </c>
      <c r="AFU25">
        <v>0</v>
      </c>
      <c r="AFV25">
        <v>0</v>
      </c>
      <c r="AFW25">
        <v>0.2</v>
      </c>
      <c r="AFX25">
        <v>0.2</v>
      </c>
      <c r="AFY25">
        <v>0</v>
      </c>
      <c r="AFZ25">
        <v>0.2</v>
      </c>
      <c r="AGA25">
        <v>0.2</v>
      </c>
      <c r="AGB25">
        <v>0.2</v>
      </c>
      <c r="AGC25">
        <v>0</v>
      </c>
      <c r="AGD25">
        <v>0.2</v>
      </c>
      <c r="AGE25">
        <v>0</v>
      </c>
      <c r="AGF25">
        <v>0</v>
      </c>
      <c r="AGG25">
        <v>0</v>
      </c>
      <c r="AGH25">
        <v>0</v>
      </c>
      <c r="AGI25">
        <v>0</v>
      </c>
      <c r="AGJ25">
        <v>0.2</v>
      </c>
      <c r="AGK25">
        <v>0</v>
      </c>
      <c r="AGL25">
        <v>0.2</v>
      </c>
      <c r="AGM25">
        <v>0</v>
      </c>
      <c r="AGN25">
        <v>0.2</v>
      </c>
      <c r="AGO25">
        <v>0</v>
      </c>
      <c r="AGP25">
        <v>0.2</v>
      </c>
      <c r="AGQ25">
        <v>0</v>
      </c>
      <c r="AGR25">
        <v>0</v>
      </c>
      <c r="AGS25">
        <v>0.2</v>
      </c>
      <c r="AGT25">
        <v>0.2</v>
      </c>
      <c r="AGU25">
        <v>0</v>
      </c>
      <c r="AGV25">
        <v>0</v>
      </c>
      <c r="AGW25">
        <v>0</v>
      </c>
      <c r="AGX25">
        <v>0</v>
      </c>
      <c r="AGY25">
        <v>0</v>
      </c>
      <c r="AGZ25">
        <v>0.2</v>
      </c>
      <c r="AHA25">
        <v>0</v>
      </c>
      <c r="AHB25">
        <v>0</v>
      </c>
      <c r="AHC25">
        <v>0</v>
      </c>
      <c r="AHD25">
        <v>0</v>
      </c>
      <c r="AHE25">
        <v>0.2</v>
      </c>
      <c r="AHF25">
        <v>0.2</v>
      </c>
      <c r="AHG25">
        <v>0.2</v>
      </c>
      <c r="AHH25">
        <v>0</v>
      </c>
      <c r="AHI25">
        <v>0</v>
      </c>
      <c r="AHJ25">
        <v>0.2</v>
      </c>
      <c r="AHK25">
        <v>0.2</v>
      </c>
      <c r="AHL25">
        <v>0</v>
      </c>
      <c r="AHM25">
        <v>0.2</v>
      </c>
      <c r="AHN25">
        <v>0.2</v>
      </c>
      <c r="AHO25">
        <v>0</v>
      </c>
      <c r="AHP25">
        <v>0</v>
      </c>
      <c r="AHQ25">
        <v>0</v>
      </c>
      <c r="AHR25">
        <v>0.2</v>
      </c>
      <c r="AHS25">
        <v>0</v>
      </c>
      <c r="AHT25">
        <v>0.2</v>
      </c>
      <c r="AHU25">
        <v>0.2</v>
      </c>
      <c r="AHV25">
        <v>0.2</v>
      </c>
      <c r="AHW25">
        <v>0.2</v>
      </c>
      <c r="AHX25">
        <v>0</v>
      </c>
      <c r="AHY25">
        <v>0</v>
      </c>
      <c r="AHZ25">
        <v>0.2</v>
      </c>
      <c r="AIA25">
        <v>0.2</v>
      </c>
      <c r="AIB25">
        <v>0.2</v>
      </c>
      <c r="AIC25">
        <v>0</v>
      </c>
      <c r="AID25">
        <v>0</v>
      </c>
      <c r="AIE25">
        <v>0.2</v>
      </c>
      <c r="AIF25">
        <v>0</v>
      </c>
      <c r="AIG25">
        <v>0.2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0.2</v>
      </c>
      <c r="AIN25">
        <v>0.2</v>
      </c>
      <c r="AIO25">
        <v>0</v>
      </c>
      <c r="AIP25">
        <v>0.2</v>
      </c>
      <c r="AIQ25">
        <v>0.2</v>
      </c>
      <c r="AIR25">
        <v>0</v>
      </c>
      <c r="AIS25">
        <v>0</v>
      </c>
      <c r="AIT25">
        <v>0</v>
      </c>
      <c r="AIU25">
        <v>0.2</v>
      </c>
      <c r="AIV25">
        <v>0.2</v>
      </c>
      <c r="AIW25">
        <v>0</v>
      </c>
      <c r="AIX25">
        <v>0</v>
      </c>
      <c r="AIY25">
        <v>0</v>
      </c>
      <c r="AIZ25">
        <v>0.2</v>
      </c>
      <c r="AJA25">
        <v>0.2</v>
      </c>
      <c r="AJB25">
        <v>0</v>
      </c>
      <c r="AJC25">
        <v>0</v>
      </c>
      <c r="AJD25">
        <v>0.2</v>
      </c>
      <c r="AJE25">
        <v>0.2</v>
      </c>
      <c r="AJF25">
        <v>0</v>
      </c>
      <c r="AJG25">
        <v>0.2</v>
      </c>
      <c r="AJH25">
        <v>0</v>
      </c>
      <c r="AJI25">
        <v>0</v>
      </c>
      <c r="AJJ25">
        <v>0.2</v>
      </c>
      <c r="AJK25">
        <v>0</v>
      </c>
      <c r="AJL25">
        <v>0</v>
      </c>
      <c r="AJM25">
        <v>0.2</v>
      </c>
      <c r="AJN25">
        <v>0.2</v>
      </c>
      <c r="AJO25">
        <v>0.2</v>
      </c>
      <c r="AJP25">
        <v>0.2</v>
      </c>
      <c r="AJQ25">
        <v>0.2</v>
      </c>
      <c r="AJR25">
        <v>0.2</v>
      </c>
      <c r="AJS25">
        <v>0.2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0.2</v>
      </c>
      <c r="AJZ25">
        <v>0</v>
      </c>
      <c r="AKA25">
        <v>0.2</v>
      </c>
      <c r="AKB25">
        <v>0</v>
      </c>
      <c r="AKC25">
        <v>0.2</v>
      </c>
      <c r="AKD25">
        <v>0.2</v>
      </c>
      <c r="AKE25">
        <v>0</v>
      </c>
      <c r="AKF25">
        <v>0</v>
      </c>
      <c r="AKG25">
        <v>0</v>
      </c>
      <c r="AKH25">
        <v>0.2</v>
      </c>
      <c r="AKI25">
        <v>0.2</v>
      </c>
      <c r="AKJ25">
        <v>0</v>
      </c>
      <c r="AKK25">
        <v>0</v>
      </c>
      <c r="AKL25">
        <v>0.2</v>
      </c>
      <c r="AKM25">
        <v>0</v>
      </c>
      <c r="AKN25">
        <v>0.2</v>
      </c>
      <c r="AKO25">
        <v>0</v>
      </c>
      <c r="AKP25">
        <v>0.2</v>
      </c>
      <c r="AKQ25">
        <v>0</v>
      </c>
      <c r="AKR25">
        <v>0</v>
      </c>
      <c r="AKS25">
        <v>0.2</v>
      </c>
      <c r="AKT25">
        <v>0</v>
      </c>
      <c r="AKU25">
        <v>0.2</v>
      </c>
      <c r="AKV25">
        <v>0.2</v>
      </c>
      <c r="AKW25">
        <v>0.2</v>
      </c>
      <c r="AKX25">
        <v>0</v>
      </c>
      <c r="AKY25">
        <v>0</v>
      </c>
      <c r="AKZ25">
        <v>0</v>
      </c>
      <c r="ALA25">
        <v>0</v>
      </c>
      <c r="ALB25">
        <v>0</v>
      </c>
      <c r="ALC25">
        <v>0</v>
      </c>
      <c r="ALD25">
        <v>0</v>
      </c>
      <c r="ALE25">
        <v>0.2</v>
      </c>
      <c r="ALF25">
        <v>0.2</v>
      </c>
      <c r="ALG25">
        <v>0</v>
      </c>
      <c r="ALH25">
        <v>0</v>
      </c>
      <c r="ALI25">
        <v>0</v>
      </c>
      <c r="ALJ25">
        <v>0</v>
      </c>
      <c r="ALK25">
        <v>0.2</v>
      </c>
      <c r="ALL25">
        <v>0.2</v>
      </c>
      <c r="ALM25">
        <v>0</v>
      </c>
      <c r="ALN25">
        <v>0.2</v>
      </c>
      <c r="ALO25">
        <v>0</v>
      </c>
      <c r="ALP25">
        <v>0.2</v>
      </c>
      <c r="ALQ25">
        <v>0.2</v>
      </c>
      <c r="ALR25">
        <v>0.2</v>
      </c>
      <c r="ALS25">
        <v>0</v>
      </c>
      <c r="ALT25">
        <v>0.2</v>
      </c>
      <c r="ALU25">
        <v>0</v>
      </c>
      <c r="ALV25">
        <v>0.2</v>
      </c>
      <c r="ALW25">
        <v>0</v>
      </c>
      <c r="ALX25">
        <v>0.2</v>
      </c>
      <c r="ALY25">
        <v>0</v>
      </c>
      <c r="ALZ25">
        <v>0.2</v>
      </c>
      <c r="AMA25">
        <v>0</v>
      </c>
      <c r="AMB25">
        <v>0</v>
      </c>
      <c r="AMC25">
        <v>0.2</v>
      </c>
      <c r="AMD25">
        <v>0</v>
      </c>
      <c r="AME25">
        <v>0.2</v>
      </c>
      <c r="AMF25">
        <v>0.2</v>
      </c>
      <c r="AMG25">
        <v>0.2</v>
      </c>
      <c r="AMH25">
        <v>0</v>
      </c>
      <c r="AMI25">
        <v>0.2</v>
      </c>
      <c r="AMJ25">
        <v>0.2</v>
      </c>
      <c r="AMK25">
        <v>0.2</v>
      </c>
      <c r="AML25">
        <v>0</v>
      </c>
      <c r="AMM25">
        <v>0</v>
      </c>
      <c r="AMN25">
        <v>0</v>
      </c>
      <c r="AMO25">
        <v>0</v>
      </c>
      <c r="AMP25">
        <v>0.2</v>
      </c>
      <c r="AMQ25">
        <v>0.2</v>
      </c>
      <c r="AMR25">
        <v>0.2</v>
      </c>
      <c r="AMS25">
        <v>0.2</v>
      </c>
      <c r="AMT25">
        <v>0.2</v>
      </c>
      <c r="AMU25">
        <v>0.2</v>
      </c>
      <c r="AMV25">
        <v>0</v>
      </c>
      <c r="AMW25">
        <v>0</v>
      </c>
      <c r="AMX25">
        <v>0</v>
      </c>
      <c r="AMY25">
        <v>0</v>
      </c>
      <c r="AMZ25">
        <v>0</v>
      </c>
      <c r="ANA25">
        <v>0</v>
      </c>
      <c r="ANB25">
        <v>0.2</v>
      </c>
      <c r="ANC25">
        <v>0.2</v>
      </c>
      <c r="AND25">
        <v>0.2</v>
      </c>
      <c r="ANE25">
        <v>0</v>
      </c>
      <c r="ANF25">
        <v>0</v>
      </c>
      <c r="ANG25">
        <v>0.2</v>
      </c>
      <c r="ANH25">
        <v>0.2</v>
      </c>
      <c r="ANI25">
        <v>0.2</v>
      </c>
      <c r="ANJ25">
        <v>0</v>
      </c>
      <c r="ANK25">
        <v>0</v>
      </c>
      <c r="ANL25">
        <v>0.2</v>
      </c>
      <c r="ANM25">
        <v>0</v>
      </c>
      <c r="ANN25">
        <v>0</v>
      </c>
      <c r="ANO25">
        <v>0.2</v>
      </c>
      <c r="ANP25">
        <v>0</v>
      </c>
      <c r="ANQ25">
        <v>0.2</v>
      </c>
      <c r="ANR25">
        <v>0.2</v>
      </c>
      <c r="ANS25">
        <v>0</v>
      </c>
      <c r="ANT25">
        <v>0</v>
      </c>
      <c r="ANU25">
        <v>0</v>
      </c>
      <c r="ANV25">
        <v>0</v>
      </c>
      <c r="ANW25">
        <v>0</v>
      </c>
      <c r="ANX25">
        <v>0.2</v>
      </c>
      <c r="ANY25">
        <v>0</v>
      </c>
      <c r="ANZ25">
        <v>0</v>
      </c>
      <c r="AOA25">
        <v>0.2</v>
      </c>
      <c r="AOB25">
        <v>0</v>
      </c>
      <c r="AOC25">
        <v>0.2</v>
      </c>
      <c r="AOD25">
        <v>0.2</v>
      </c>
      <c r="AOE25">
        <v>0</v>
      </c>
      <c r="AOF25">
        <v>0</v>
      </c>
      <c r="AOG25">
        <v>0.2</v>
      </c>
      <c r="AOH25">
        <v>0.2</v>
      </c>
      <c r="AOI25">
        <v>0.2</v>
      </c>
      <c r="AOJ25">
        <v>0.2</v>
      </c>
      <c r="AOK25">
        <v>0</v>
      </c>
      <c r="AOL25">
        <v>0.2</v>
      </c>
      <c r="AOM25">
        <v>0.2</v>
      </c>
      <c r="AON25">
        <v>0.2</v>
      </c>
      <c r="AOO25">
        <v>0</v>
      </c>
      <c r="AOP25">
        <v>0.2</v>
      </c>
      <c r="AOQ25">
        <v>0</v>
      </c>
      <c r="AOR25">
        <v>0.2</v>
      </c>
      <c r="AOS25">
        <v>0</v>
      </c>
      <c r="AOT25">
        <v>0.2</v>
      </c>
      <c r="AOU25">
        <v>0.2</v>
      </c>
      <c r="AOV25">
        <v>0.2</v>
      </c>
      <c r="AOW25">
        <v>0.2</v>
      </c>
      <c r="AOX25">
        <v>0.2</v>
      </c>
      <c r="AOY25">
        <v>0</v>
      </c>
      <c r="AOZ25">
        <v>0</v>
      </c>
      <c r="APA25">
        <v>0.2</v>
      </c>
      <c r="APB25">
        <v>0.2</v>
      </c>
      <c r="APC25">
        <v>0</v>
      </c>
      <c r="APD25">
        <v>0</v>
      </c>
      <c r="APE25">
        <v>0</v>
      </c>
      <c r="APF25">
        <v>0.2</v>
      </c>
      <c r="APG25">
        <v>0.2</v>
      </c>
      <c r="APH25">
        <v>0</v>
      </c>
      <c r="API25">
        <v>0.2</v>
      </c>
      <c r="APJ25">
        <v>0</v>
      </c>
      <c r="APK25">
        <v>0</v>
      </c>
      <c r="APL25">
        <v>0</v>
      </c>
      <c r="APM25">
        <v>0</v>
      </c>
      <c r="APN25">
        <v>0.2</v>
      </c>
      <c r="APO25">
        <v>0</v>
      </c>
      <c r="APP25">
        <v>0</v>
      </c>
      <c r="APQ25">
        <v>0</v>
      </c>
      <c r="APR25">
        <v>0.2</v>
      </c>
      <c r="APS25">
        <v>0</v>
      </c>
      <c r="APT25">
        <v>0</v>
      </c>
      <c r="APU25">
        <v>0</v>
      </c>
      <c r="APV25">
        <v>0.2</v>
      </c>
      <c r="APW25">
        <v>0.2</v>
      </c>
      <c r="APX25">
        <v>0.2</v>
      </c>
      <c r="APY25">
        <v>0</v>
      </c>
      <c r="APZ25">
        <v>0.2</v>
      </c>
      <c r="AQA25">
        <v>0.2</v>
      </c>
      <c r="AQB25">
        <v>0.2</v>
      </c>
      <c r="AQC25">
        <v>0.2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0</v>
      </c>
      <c r="AQK25">
        <v>0</v>
      </c>
      <c r="AQL25">
        <v>0</v>
      </c>
      <c r="AQM25">
        <v>0</v>
      </c>
      <c r="AQN25">
        <v>0.2</v>
      </c>
      <c r="AQO25">
        <v>0.2</v>
      </c>
      <c r="AQP25">
        <v>0</v>
      </c>
      <c r="AQQ25">
        <v>0.2</v>
      </c>
      <c r="AQR25">
        <v>0</v>
      </c>
      <c r="AQS25">
        <v>0.2</v>
      </c>
      <c r="AQT25">
        <v>0</v>
      </c>
      <c r="AQU25">
        <v>0.2</v>
      </c>
      <c r="AQV25">
        <v>0</v>
      </c>
      <c r="AQW25">
        <v>0.2</v>
      </c>
      <c r="AQX25">
        <v>0.2</v>
      </c>
      <c r="AQY25">
        <v>0</v>
      </c>
      <c r="AQZ25">
        <v>0.2</v>
      </c>
      <c r="ARA25">
        <v>0.2</v>
      </c>
      <c r="ARB25">
        <v>0.2</v>
      </c>
      <c r="ARC25">
        <v>0.2</v>
      </c>
      <c r="ARD25">
        <v>0</v>
      </c>
      <c r="ARE25">
        <v>0.2</v>
      </c>
      <c r="ARF25">
        <v>0.2</v>
      </c>
      <c r="ARG25">
        <v>0.2</v>
      </c>
      <c r="ARH25">
        <v>0</v>
      </c>
      <c r="ARI25">
        <v>0.2</v>
      </c>
      <c r="ARJ25">
        <v>0</v>
      </c>
      <c r="ARK25">
        <v>0.2</v>
      </c>
      <c r="ARL25">
        <v>0.2</v>
      </c>
      <c r="ARM25">
        <v>0</v>
      </c>
      <c r="ARN25">
        <v>0.2</v>
      </c>
      <c r="ARO25">
        <v>0.2</v>
      </c>
      <c r="ARP25">
        <v>0.2</v>
      </c>
      <c r="ARQ25">
        <v>0.2</v>
      </c>
      <c r="ARR25">
        <v>0.2</v>
      </c>
      <c r="ARS25">
        <v>0.2</v>
      </c>
      <c r="ART25">
        <v>0</v>
      </c>
      <c r="ARU25">
        <v>0.2</v>
      </c>
      <c r="ARV25">
        <v>0.2</v>
      </c>
      <c r="ARW25">
        <v>0.2</v>
      </c>
      <c r="ARX25">
        <v>0</v>
      </c>
      <c r="ARY25">
        <v>0</v>
      </c>
      <c r="ARZ25">
        <v>0</v>
      </c>
      <c r="ASA25">
        <v>0.2</v>
      </c>
      <c r="ASB25">
        <v>0.2</v>
      </c>
      <c r="ASC25">
        <v>0</v>
      </c>
      <c r="ASD25">
        <v>0.2</v>
      </c>
      <c r="ASE25">
        <v>0.2</v>
      </c>
      <c r="ASF25">
        <v>0.2</v>
      </c>
      <c r="ASG25">
        <v>0</v>
      </c>
      <c r="ASH25">
        <v>0</v>
      </c>
      <c r="ASI25">
        <v>0</v>
      </c>
      <c r="ASJ25">
        <v>0</v>
      </c>
      <c r="ASK25">
        <v>0.2</v>
      </c>
      <c r="ASL25">
        <v>0</v>
      </c>
      <c r="ASM25">
        <v>0.2</v>
      </c>
      <c r="ASN25">
        <v>0.2</v>
      </c>
      <c r="ASO25">
        <v>0.2</v>
      </c>
      <c r="ASP25">
        <v>0.2</v>
      </c>
      <c r="ASQ25">
        <v>0.2</v>
      </c>
      <c r="ASR25">
        <v>0</v>
      </c>
      <c r="ASS25">
        <v>0</v>
      </c>
      <c r="AST25">
        <v>0</v>
      </c>
      <c r="ASU25">
        <v>0</v>
      </c>
      <c r="ASV25">
        <v>0.2</v>
      </c>
      <c r="ASW25">
        <v>0</v>
      </c>
      <c r="ASX25">
        <v>0</v>
      </c>
      <c r="ASY25">
        <v>0.2</v>
      </c>
      <c r="ASZ25">
        <v>0</v>
      </c>
      <c r="ATA25">
        <v>0.2</v>
      </c>
      <c r="ATB25">
        <v>0</v>
      </c>
      <c r="ATC25">
        <v>0.2</v>
      </c>
      <c r="ATD25">
        <v>0.2</v>
      </c>
      <c r="ATE25">
        <v>0</v>
      </c>
      <c r="ATF25">
        <v>0</v>
      </c>
      <c r="ATG25">
        <v>0</v>
      </c>
      <c r="ATH25">
        <v>0.2</v>
      </c>
      <c r="ATI25">
        <v>0</v>
      </c>
      <c r="ATJ25">
        <v>0.2</v>
      </c>
      <c r="ATK25">
        <v>0</v>
      </c>
      <c r="ATL25">
        <v>0.2</v>
      </c>
      <c r="ATM25">
        <v>0</v>
      </c>
      <c r="ATN25">
        <v>0.2</v>
      </c>
      <c r="ATO25">
        <v>0.2</v>
      </c>
      <c r="ATP25">
        <v>0.2</v>
      </c>
      <c r="ATQ25">
        <v>0.2</v>
      </c>
      <c r="ATR25">
        <v>0.2</v>
      </c>
      <c r="ATS25">
        <v>0</v>
      </c>
      <c r="ATT25">
        <v>0.2</v>
      </c>
      <c r="ATU25">
        <v>0</v>
      </c>
      <c r="ATV25">
        <v>0</v>
      </c>
      <c r="ATW25">
        <v>0.2</v>
      </c>
      <c r="ATX25">
        <v>0.2</v>
      </c>
      <c r="ATY25">
        <v>0.2</v>
      </c>
      <c r="ATZ25">
        <v>0.2</v>
      </c>
      <c r="AUA25">
        <v>0</v>
      </c>
      <c r="AUB25">
        <v>0.2</v>
      </c>
      <c r="AUC25">
        <v>0</v>
      </c>
      <c r="AUD25">
        <v>0.2</v>
      </c>
      <c r="AUE25">
        <v>0.2</v>
      </c>
      <c r="AUF25">
        <v>0</v>
      </c>
      <c r="AUG25">
        <v>0</v>
      </c>
      <c r="AUH25">
        <v>0.2</v>
      </c>
      <c r="AUI25">
        <v>0</v>
      </c>
      <c r="AUJ25">
        <v>0.2</v>
      </c>
      <c r="AUK25">
        <v>0</v>
      </c>
      <c r="AUL25">
        <v>0</v>
      </c>
      <c r="AUM25">
        <v>0.2</v>
      </c>
      <c r="AUN25">
        <v>0.2</v>
      </c>
      <c r="AUO25">
        <v>0</v>
      </c>
      <c r="AUP25">
        <v>0</v>
      </c>
      <c r="AUQ25">
        <v>0</v>
      </c>
      <c r="AUR25">
        <v>0.2</v>
      </c>
      <c r="AUS25">
        <v>0</v>
      </c>
      <c r="AUT25">
        <v>0</v>
      </c>
      <c r="AUU25">
        <v>0.2</v>
      </c>
      <c r="AUV25">
        <v>0</v>
      </c>
      <c r="AUW25">
        <v>0.2</v>
      </c>
      <c r="AUX25">
        <v>0.2</v>
      </c>
      <c r="AUY25">
        <v>0.2</v>
      </c>
      <c r="AUZ25">
        <v>0.2</v>
      </c>
      <c r="AVA25">
        <v>0</v>
      </c>
      <c r="AVB25">
        <v>0.2</v>
      </c>
      <c r="AVC25">
        <v>0.2</v>
      </c>
      <c r="AVD25">
        <v>0.2</v>
      </c>
      <c r="AVE25">
        <v>0.2</v>
      </c>
      <c r="AVF25">
        <v>0.2</v>
      </c>
      <c r="AVG25">
        <v>0.2</v>
      </c>
      <c r="AVH25">
        <v>0.2</v>
      </c>
      <c r="AVI25">
        <v>0.2</v>
      </c>
      <c r="AVJ25">
        <v>0.2</v>
      </c>
      <c r="AVK25">
        <v>0.2</v>
      </c>
      <c r="AVL25">
        <v>0</v>
      </c>
      <c r="AVM25">
        <v>0</v>
      </c>
      <c r="AVN25">
        <v>0.2</v>
      </c>
      <c r="AVO25">
        <v>0</v>
      </c>
      <c r="AVP25">
        <v>0</v>
      </c>
      <c r="AVQ25">
        <v>0</v>
      </c>
      <c r="AVR25">
        <v>0</v>
      </c>
      <c r="AVS25">
        <v>0.2</v>
      </c>
      <c r="AVT25">
        <v>0.2</v>
      </c>
      <c r="AVU25">
        <v>0.2</v>
      </c>
      <c r="AVV25">
        <v>0.2</v>
      </c>
      <c r="AVW25">
        <v>0.2</v>
      </c>
      <c r="AVX25">
        <v>0.2</v>
      </c>
      <c r="AVY25">
        <v>0</v>
      </c>
      <c r="AVZ25">
        <v>0</v>
      </c>
      <c r="AWA25">
        <v>0</v>
      </c>
      <c r="AWB25">
        <v>0.2</v>
      </c>
      <c r="AWC25">
        <v>0</v>
      </c>
      <c r="AWD25">
        <v>0.2</v>
      </c>
      <c r="AWE25">
        <v>0.2</v>
      </c>
      <c r="AWF25">
        <v>0</v>
      </c>
      <c r="AWG25">
        <v>0.2</v>
      </c>
      <c r="AWH25">
        <v>0</v>
      </c>
      <c r="AWI25">
        <v>0</v>
      </c>
      <c r="AWJ25">
        <v>0</v>
      </c>
      <c r="AWK25">
        <v>0</v>
      </c>
      <c r="AWL25">
        <v>0.2</v>
      </c>
      <c r="AWM25">
        <v>0.2</v>
      </c>
      <c r="AWN25">
        <v>0.2</v>
      </c>
      <c r="AWO25">
        <v>0.2</v>
      </c>
      <c r="AWP25">
        <v>0.2</v>
      </c>
      <c r="AWQ25">
        <v>0.2</v>
      </c>
      <c r="AWR25">
        <v>0</v>
      </c>
      <c r="AWS25">
        <v>0.2</v>
      </c>
      <c r="AWT25">
        <v>0</v>
      </c>
      <c r="AWU25">
        <v>0.2</v>
      </c>
      <c r="AWV25">
        <v>0.2</v>
      </c>
      <c r="AWW25">
        <v>0.2</v>
      </c>
      <c r="AWX25">
        <v>0</v>
      </c>
      <c r="AWY25">
        <v>0.2</v>
      </c>
      <c r="AWZ25">
        <v>0</v>
      </c>
      <c r="AXA25">
        <v>0</v>
      </c>
      <c r="AXB25">
        <v>0.2</v>
      </c>
      <c r="AXC25">
        <v>0.2</v>
      </c>
      <c r="AXD25">
        <v>0.2</v>
      </c>
      <c r="AXE25">
        <v>0</v>
      </c>
      <c r="AXF25">
        <v>0.2</v>
      </c>
      <c r="AXG25">
        <v>0.2</v>
      </c>
      <c r="AXH25">
        <v>0.2</v>
      </c>
      <c r="AXI25">
        <v>0.2</v>
      </c>
      <c r="AXJ25">
        <v>0.2</v>
      </c>
      <c r="AXK25">
        <v>0</v>
      </c>
      <c r="AXL25">
        <v>0.2</v>
      </c>
      <c r="AXM25">
        <v>0.2</v>
      </c>
      <c r="AXN25">
        <v>0.2</v>
      </c>
      <c r="AXO25">
        <v>0</v>
      </c>
      <c r="AXP25">
        <v>0.2</v>
      </c>
      <c r="AXQ25">
        <v>0.2</v>
      </c>
      <c r="AXR25">
        <v>0.2</v>
      </c>
      <c r="AXS25">
        <v>0.2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0.2</v>
      </c>
      <c r="AXZ25">
        <v>0</v>
      </c>
      <c r="AYA25">
        <v>0</v>
      </c>
      <c r="AYB25">
        <v>0.2</v>
      </c>
      <c r="AYC25">
        <v>0.2</v>
      </c>
      <c r="AYD25">
        <v>0</v>
      </c>
      <c r="AYE25">
        <v>0.2</v>
      </c>
      <c r="AYF25">
        <v>0.2</v>
      </c>
      <c r="AYG25">
        <v>0</v>
      </c>
      <c r="AYH25">
        <v>0.2</v>
      </c>
      <c r="AYI25">
        <v>0.2</v>
      </c>
      <c r="AYJ25">
        <v>0.2</v>
      </c>
      <c r="AYK25">
        <v>0.2</v>
      </c>
      <c r="AYL25">
        <v>0</v>
      </c>
      <c r="AYM25">
        <v>0</v>
      </c>
      <c r="AYN25">
        <v>0.2</v>
      </c>
      <c r="AYO25">
        <v>0</v>
      </c>
      <c r="AYP25">
        <v>0</v>
      </c>
      <c r="AYQ25">
        <v>0</v>
      </c>
      <c r="AYR25">
        <v>0</v>
      </c>
      <c r="AYS25">
        <v>0.2</v>
      </c>
      <c r="AYT25">
        <v>0</v>
      </c>
      <c r="AYU25">
        <v>0</v>
      </c>
      <c r="AYV25">
        <v>0.2</v>
      </c>
      <c r="AYW25">
        <v>0</v>
      </c>
      <c r="AYX25">
        <v>0.2</v>
      </c>
      <c r="AYY25">
        <v>0</v>
      </c>
      <c r="AYZ25">
        <v>0</v>
      </c>
      <c r="AZA25">
        <v>0</v>
      </c>
      <c r="AZB25">
        <v>0.2</v>
      </c>
      <c r="AZC25">
        <v>0.2</v>
      </c>
      <c r="AZD25">
        <v>0.2</v>
      </c>
      <c r="AZE25">
        <v>0</v>
      </c>
      <c r="AZF25">
        <v>0</v>
      </c>
      <c r="AZG25">
        <v>0.2</v>
      </c>
      <c r="AZH25">
        <v>0</v>
      </c>
      <c r="AZI25">
        <v>0.2</v>
      </c>
      <c r="AZJ25">
        <v>0</v>
      </c>
      <c r="AZK25">
        <v>0.2</v>
      </c>
      <c r="AZL25">
        <v>0.2</v>
      </c>
      <c r="AZM25">
        <v>0</v>
      </c>
      <c r="AZN25">
        <v>0.2</v>
      </c>
      <c r="AZO25">
        <v>0</v>
      </c>
      <c r="AZP25">
        <v>0</v>
      </c>
      <c r="AZQ25">
        <v>0.2</v>
      </c>
      <c r="AZR25">
        <v>0.2</v>
      </c>
      <c r="AZS25">
        <v>0</v>
      </c>
      <c r="AZT25">
        <v>0.2</v>
      </c>
      <c r="AZU25">
        <v>0</v>
      </c>
      <c r="AZV25">
        <v>0.2</v>
      </c>
      <c r="AZW25">
        <v>0.2</v>
      </c>
      <c r="AZX25">
        <v>0.2</v>
      </c>
      <c r="AZY25">
        <v>0.2</v>
      </c>
      <c r="AZZ25">
        <v>0.2</v>
      </c>
      <c r="BAA25">
        <v>0</v>
      </c>
      <c r="BAB25">
        <v>0.2</v>
      </c>
      <c r="BAC25">
        <v>0.2</v>
      </c>
      <c r="BAD25">
        <v>0.2</v>
      </c>
      <c r="BAE25">
        <v>0</v>
      </c>
      <c r="BAF25">
        <v>0.2</v>
      </c>
      <c r="BAG25">
        <v>0</v>
      </c>
      <c r="BAH25">
        <v>0.2</v>
      </c>
      <c r="BAI25">
        <v>0.2</v>
      </c>
      <c r="BAJ25">
        <v>0</v>
      </c>
      <c r="BAK25">
        <v>0.2</v>
      </c>
      <c r="BAL25">
        <v>0</v>
      </c>
      <c r="BAM25">
        <v>0</v>
      </c>
      <c r="BAN25">
        <v>0</v>
      </c>
      <c r="BAO25">
        <v>0.2</v>
      </c>
      <c r="BAP25">
        <v>0</v>
      </c>
      <c r="BAQ25">
        <v>0</v>
      </c>
      <c r="BAR25">
        <v>0.2</v>
      </c>
      <c r="BAS25">
        <v>0.2</v>
      </c>
      <c r="BAT25">
        <v>0.2</v>
      </c>
      <c r="BAU25">
        <v>0.2</v>
      </c>
      <c r="BAV25">
        <v>0</v>
      </c>
      <c r="BAW25">
        <v>0</v>
      </c>
      <c r="BAX25">
        <v>0.2</v>
      </c>
      <c r="BAY25">
        <v>0.2</v>
      </c>
      <c r="BAZ25">
        <v>0.2</v>
      </c>
      <c r="BBA25">
        <v>0</v>
      </c>
      <c r="BBB25">
        <v>0</v>
      </c>
      <c r="BBC25">
        <v>0.2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0.2</v>
      </c>
      <c r="BBK25">
        <v>0.2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0.2</v>
      </c>
      <c r="BBR25">
        <v>0</v>
      </c>
      <c r="BBS25">
        <v>0.2</v>
      </c>
      <c r="BBT25">
        <v>0.2</v>
      </c>
      <c r="BBU25">
        <v>0</v>
      </c>
      <c r="BBV25">
        <v>0</v>
      </c>
      <c r="BBW25">
        <v>0</v>
      </c>
      <c r="BBX25">
        <v>0</v>
      </c>
      <c r="BBY25">
        <v>0.2</v>
      </c>
      <c r="BBZ25">
        <v>0</v>
      </c>
      <c r="BCA25">
        <v>0.2</v>
      </c>
      <c r="BCB25">
        <v>0</v>
      </c>
      <c r="BCC25">
        <v>0</v>
      </c>
      <c r="BCD25">
        <v>0.2</v>
      </c>
      <c r="BCE25">
        <v>0.2</v>
      </c>
      <c r="BCF25">
        <v>0.2</v>
      </c>
      <c r="BCG25">
        <v>0</v>
      </c>
      <c r="BCH25">
        <v>0</v>
      </c>
      <c r="BCI25">
        <v>0</v>
      </c>
      <c r="BCJ25">
        <v>0</v>
      </c>
      <c r="BCK25">
        <v>0.2</v>
      </c>
      <c r="BCL25">
        <v>0</v>
      </c>
      <c r="BCM25">
        <v>0.2</v>
      </c>
      <c r="BCN25">
        <v>0</v>
      </c>
      <c r="BCO25">
        <v>0.2</v>
      </c>
      <c r="BCP25">
        <v>0</v>
      </c>
      <c r="BCQ25">
        <v>0.2</v>
      </c>
      <c r="BCR25">
        <v>0.2</v>
      </c>
      <c r="BCS25">
        <v>0</v>
      </c>
      <c r="BCT25">
        <v>0.2</v>
      </c>
      <c r="BCU25">
        <v>0</v>
      </c>
      <c r="BCV25">
        <v>0.2</v>
      </c>
      <c r="BCW25">
        <v>0</v>
      </c>
      <c r="BCX25">
        <v>0.2</v>
      </c>
      <c r="BCY25">
        <v>0</v>
      </c>
      <c r="BCZ25">
        <v>0</v>
      </c>
      <c r="BDA25">
        <v>0.2</v>
      </c>
      <c r="BDB25">
        <v>0.2</v>
      </c>
      <c r="BDC25">
        <v>0</v>
      </c>
      <c r="BDD25">
        <v>0.2</v>
      </c>
      <c r="BDE25">
        <v>0.2</v>
      </c>
      <c r="BDF25">
        <v>0.2</v>
      </c>
      <c r="BDG25">
        <v>0.2</v>
      </c>
      <c r="BDH25">
        <v>0.2</v>
      </c>
      <c r="BDI25">
        <v>0.2</v>
      </c>
      <c r="BDJ25">
        <v>0.2</v>
      </c>
      <c r="BDK25">
        <v>0</v>
      </c>
      <c r="BDL25">
        <v>0</v>
      </c>
      <c r="BDM25">
        <v>0</v>
      </c>
      <c r="BDN25">
        <v>0.2</v>
      </c>
      <c r="BDO25">
        <v>0</v>
      </c>
      <c r="BDP25">
        <v>0.2</v>
      </c>
      <c r="BDQ25">
        <v>0.2</v>
      </c>
      <c r="BDR25">
        <v>0.2</v>
      </c>
      <c r="BDS25">
        <v>0</v>
      </c>
      <c r="BDT25">
        <v>0.2</v>
      </c>
      <c r="BDU25">
        <v>0.2</v>
      </c>
      <c r="BDV25">
        <v>0</v>
      </c>
      <c r="BDW25">
        <v>0.2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0.2</v>
      </c>
      <c r="BEE25">
        <v>0.2</v>
      </c>
      <c r="BEF25">
        <v>0</v>
      </c>
      <c r="BEG25">
        <v>0</v>
      </c>
      <c r="BEH25">
        <v>0</v>
      </c>
      <c r="BEI25">
        <v>0.2</v>
      </c>
      <c r="BEJ25">
        <v>0</v>
      </c>
      <c r="BEK25">
        <v>0</v>
      </c>
      <c r="BEL25">
        <v>0</v>
      </c>
      <c r="BEM25">
        <v>0.2</v>
      </c>
      <c r="BEN25">
        <v>0.2</v>
      </c>
      <c r="BEO25">
        <v>0</v>
      </c>
      <c r="BEP25">
        <v>0.2</v>
      </c>
      <c r="BEQ25">
        <v>0.2</v>
      </c>
      <c r="BER25">
        <v>0</v>
      </c>
      <c r="BES25">
        <v>0</v>
      </c>
      <c r="BET25">
        <v>0.2</v>
      </c>
      <c r="BEU25">
        <v>0</v>
      </c>
      <c r="BEV25">
        <v>0</v>
      </c>
      <c r="BEW25">
        <v>0</v>
      </c>
      <c r="BEX25">
        <v>0</v>
      </c>
      <c r="BEY25">
        <v>0.2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0.2</v>
      </c>
      <c r="BFF25">
        <v>0.2</v>
      </c>
      <c r="BFG25">
        <v>0.2</v>
      </c>
      <c r="BFH25">
        <v>0.2</v>
      </c>
      <c r="BFI25">
        <v>0.2</v>
      </c>
      <c r="BFJ25">
        <v>0</v>
      </c>
      <c r="BFK25">
        <v>0.2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0.2</v>
      </c>
      <c r="BFV25">
        <v>0.2</v>
      </c>
      <c r="BFW25">
        <v>0.2</v>
      </c>
      <c r="BFX25">
        <v>0.2</v>
      </c>
      <c r="BFY25">
        <v>0.2</v>
      </c>
      <c r="BFZ25">
        <v>0</v>
      </c>
      <c r="BGA25">
        <v>0</v>
      </c>
      <c r="BGB25">
        <v>0.2</v>
      </c>
      <c r="BGC25">
        <v>0.2</v>
      </c>
      <c r="BGD25">
        <v>0.2</v>
      </c>
      <c r="BGE25">
        <v>0.2</v>
      </c>
      <c r="BGF25">
        <v>0.2</v>
      </c>
      <c r="BGG25">
        <v>0.2</v>
      </c>
      <c r="BGH25">
        <v>0</v>
      </c>
      <c r="BGI25">
        <v>0.2</v>
      </c>
      <c r="BGJ25">
        <v>0</v>
      </c>
      <c r="BGK25">
        <v>0.2</v>
      </c>
      <c r="BGL25">
        <v>0</v>
      </c>
      <c r="BGM25">
        <v>0.2</v>
      </c>
      <c r="BGN25">
        <v>0</v>
      </c>
      <c r="BGO25">
        <v>0</v>
      </c>
      <c r="BGP25">
        <v>0</v>
      </c>
      <c r="BGQ25">
        <v>0.2</v>
      </c>
      <c r="BGR25">
        <v>0.2</v>
      </c>
      <c r="BGS25">
        <v>0.2</v>
      </c>
      <c r="BGT25">
        <v>0.2</v>
      </c>
      <c r="BGU25">
        <v>0</v>
      </c>
      <c r="BGV25">
        <v>0.2</v>
      </c>
      <c r="BGW25">
        <v>0</v>
      </c>
      <c r="BGX25">
        <v>0</v>
      </c>
      <c r="BGY25">
        <v>0.2</v>
      </c>
      <c r="BGZ25">
        <v>0.2</v>
      </c>
      <c r="BHA25">
        <v>0.2</v>
      </c>
      <c r="BHB25">
        <v>0</v>
      </c>
      <c r="BHC25">
        <v>0</v>
      </c>
      <c r="BHD25">
        <v>0</v>
      </c>
      <c r="BHE25">
        <v>0.2</v>
      </c>
      <c r="BHF25">
        <v>0</v>
      </c>
      <c r="BHG25">
        <v>0.2</v>
      </c>
      <c r="BHH25">
        <v>0.2</v>
      </c>
      <c r="BHI25">
        <v>0</v>
      </c>
      <c r="BHJ25">
        <v>0</v>
      </c>
      <c r="BHK25">
        <v>0.2</v>
      </c>
      <c r="BHL25">
        <v>0.2</v>
      </c>
      <c r="BHM25">
        <v>0.2</v>
      </c>
      <c r="BHN25">
        <v>0</v>
      </c>
      <c r="BHO25">
        <v>0.2</v>
      </c>
      <c r="BHP25">
        <v>0</v>
      </c>
      <c r="BHQ25">
        <v>0</v>
      </c>
      <c r="BHR25">
        <v>0.2</v>
      </c>
      <c r="BHS25">
        <v>0.2</v>
      </c>
      <c r="BHT25">
        <v>0.2</v>
      </c>
      <c r="BHU25">
        <v>0</v>
      </c>
      <c r="BHV25">
        <v>0.2</v>
      </c>
      <c r="BHW25">
        <v>0.2</v>
      </c>
      <c r="BHX25">
        <v>0</v>
      </c>
      <c r="BHY25">
        <v>0.2</v>
      </c>
      <c r="BHZ25">
        <v>0.2</v>
      </c>
      <c r="BIA25">
        <v>0</v>
      </c>
      <c r="BIB25">
        <v>0.2</v>
      </c>
      <c r="BIC25">
        <v>0.2</v>
      </c>
      <c r="BID25">
        <v>0</v>
      </c>
      <c r="BIE25">
        <v>0.2</v>
      </c>
      <c r="BIF25">
        <v>0</v>
      </c>
      <c r="BIG25">
        <v>0</v>
      </c>
      <c r="BIH25">
        <v>0</v>
      </c>
      <c r="BII25">
        <v>0.2</v>
      </c>
      <c r="BIJ25">
        <v>0</v>
      </c>
      <c r="BIK25">
        <v>0</v>
      </c>
      <c r="BIL25">
        <v>0</v>
      </c>
      <c r="BIM25">
        <v>0.2</v>
      </c>
      <c r="BIN25">
        <v>0.2</v>
      </c>
      <c r="BIO25">
        <v>0</v>
      </c>
      <c r="BIP25">
        <v>0</v>
      </c>
      <c r="BIQ25">
        <v>0</v>
      </c>
      <c r="BIR25">
        <v>0</v>
      </c>
      <c r="BIS25">
        <v>0.2</v>
      </c>
      <c r="BIT25">
        <v>0</v>
      </c>
      <c r="BIU25">
        <v>0</v>
      </c>
      <c r="BIV25">
        <v>0.2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0.2</v>
      </c>
      <c r="BJC25">
        <v>0.2</v>
      </c>
      <c r="BJD25">
        <v>0</v>
      </c>
      <c r="BJE25">
        <v>0</v>
      </c>
      <c r="BJF25">
        <v>0.2</v>
      </c>
      <c r="BJG25">
        <v>0.2</v>
      </c>
      <c r="BJH25">
        <v>0</v>
      </c>
      <c r="BJI25">
        <v>0</v>
      </c>
      <c r="BJJ25">
        <v>0</v>
      </c>
      <c r="BJK25">
        <v>0.2</v>
      </c>
      <c r="BJL25">
        <v>0.2</v>
      </c>
      <c r="BJM25">
        <v>0.2</v>
      </c>
      <c r="BJN25">
        <v>0</v>
      </c>
      <c r="BJO25">
        <v>0.2</v>
      </c>
      <c r="BJP25">
        <v>0</v>
      </c>
      <c r="BJQ25">
        <v>0</v>
      </c>
      <c r="BJR25">
        <v>0.2</v>
      </c>
      <c r="BJS25">
        <v>0.2</v>
      </c>
      <c r="BJT25">
        <v>0</v>
      </c>
      <c r="BJU25">
        <v>0.2</v>
      </c>
      <c r="BJV25">
        <v>0.2</v>
      </c>
      <c r="BJW25">
        <v>0.2</v>
      </c>
      <c r="BJX25">
        <v>0.2</v>
      </c>
      <c r="BJY25">
        <v>0</v>
      </c>
      <c r="BJZ25">
        <v>0.2</v>
      </c>
      <c r="BKA25">
        <v>0</v>
      </c>
      <c r="BKB25">
        <v>0.2</v>
      </c>
      <c r="BKC25">
        <v>0.2</v>
      </c>
      <c r="BKD25">
        <v>0</v>
      </c>
      <c r="BKE25">
        <v>0</v>
      </c>
      <c r="BKF25">
        <v>0.2</v>
      </c>
      <c r="BKG25">
        <v>0</v>
      </c>
      <c r="BKH25">
        <v>0.2</v>
      </c>
      <c r="BKI25">
        <v>0.2</v>
      </c>
      <c r="BKJ25">
        <v>0.2</v>
      </c>
      <c r="BKK25">
        <v>0</v>
      </c>
      <c r="BKL25">
        <v>0</v>
      </c>
      <c r="BKM25">
        <v>0.2</v>
      </c>
      <c r="BKN25">
        <v>0.2</v>
      </c>
      <c r="BKO25">
        <v>0</v>
      </c>
      <c r="BKP25">
        <v>0.2</v>
      </c>
      <c r="BKQ25">
        <v>0</v>
      </c>
      <c r="BKR25">
        <v>0</v>
      </c>
      <c r="BKS25">
        <v>0.2</v>
      </c>
      <c r="BKT25">
        <v>0.2</v>
      </c>
      <c r="BKU25">
        <v>0.2</v>
      </c>
      <c r="BKV25">
        <v>0</v>
      </c>
      <c r="BKW25">
        <v>0.2</v>
      </c>
      <c r="BKX25">
        <v>0</v>
      </c>
      <c r="BKY25">
        <v>0</v>
      </c>
      <c r="BKZ25">
        <v>0</v>
      </c>
      <c r="BLA25">
        <v>0.2</v>
      </c>
      <c r="BLB25">
        <v>0</v>
      </c>
      <c r="BLC25">
        <v>0</v>
      </c>
      <c r="BLD25">
        <v>0</v>
      </c>
      <c r="BLE25">
        <v>0.2</v>
      </c>
      <c r="BLF25">
        <v>0</v>
      </c>
      <c r="BLG25">
        <v>0</v>
      </c>
      <c r="BLH25">
        <v>0.2</v>
      </c>
      <c r="BLI25">
        <v>0</v>
      </c>
      <c r="BLJ25">
        <v>0.2</v>
      </c>
      <c r="BLK25">
        <v>0.2</v>
      </c>
      <c r="BLL25">
        <v>0.2</v>
      </c>
      <c r="BLM25">
        <v>0.2</v>
      </c>
      <c r="BLN25">
        <v>0.2</v>
      </c>
      <c r="BLO25">
        <v>0.2</v>
      </c>
      <c r="BLP25">
        <v>0</v>
      </c>
      <c r="BLQ25">
        <v>0.2</v>
      </c>
      <c r="BLR25">
        <v>0.2</v>
      </c>
      <c r="BLS25">
        <v>0</v>
      </c>
      <c r="BLT25">
        <v>0</v>
      </c>
      <c r="BLU25">
        <v>0.2</v>
      </c>
      <c r="BLV25">
        <v>0</v>
      </c>
      <c r="BLW25">
        <v>0.2</v>
      </c>
      <c r="BLX25">
        <v>0.2</v>
      </c>
      <c r="BLY25">
        <v>0</v>
      </c>
      <c r="BLZ25">
        <v>0.2</v>
      </c>
      <c r="BMA25">
        <v>0.2</v>
      </c>
      <c r="BMB25">
        <v>0</v>
      </c>
      <c r="BMC25">
        <v>0.2</v>
      </c>
      <c r="BMD25">
        <v>0.2</v>
      </c>
      <c r="BME25">
        <v>0</v>
      </c>
      <c r="BMF25">
        <v>0.2</v>
      </c>
      <c r="BMG25">
        <v>0</v>
      </c>
      <c r="BMH25">
        <v>0</v>
      </c>
      <c r="BMI25">
        <v>0.2</v>
      </c>
      <c r="BMJ25">
        <v>0.2</v>
      </c>
      <c r="BMK25">
        <v>0</v>
      </c>
      <c r="BML25">
        <v>0.2</v>
      </c>
      <c r="BMM25">
        <v>0.2</v>
      </c>
      <c r="BMN25">
        <v>0.2</v>
      </c>
      <c r="BMO25">
        <v>0</v>
      </c>
      <c r="BMP25">
        <v>0</v>
      </c>
      <c r="BMQ25">
        <v>0</v>
      </c>
      <c r="BMR25">
        <v>0</v>
      </c>
      <c r="BMS25">
        <v>0.2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0.2</v>
      </c>
      <c r="BNB25">
        <v>0.2</v>
      </c>
      <c r="BNC25">
        <v>0.2</v>
      </c>
      <c r="BND25">
        <v>0</v>
      </c>
      <c r="BNE25">
        <v>0</v>
      </c>
      <c r="BNF25">
        <v>0</v>
      </c>
      <c r="BNG25">
        <v>0.2</v>
      </c>
      <c r="BNH25">
        <v>0.2</v>
      </c>
      <c r="BNI25">
        <v>0.2</v>
      </c>
      <c r="BNJ25">
        <v>0.2</v>
      </c>
      <c r="BNK25">
        <v>0</v>
      </c>
      <c r="BNL25">
        <v>0</v>
      </c>
      <c r="BNM25">
        <v>0</v>
      </c>
      <c r="BNN25">
        <v>0.2</v>
      </c>
      <c r="BNO25">
        <v>0.2</v>
      </c>
      <c r="BNP25">
        <v>0</v>
      </c>
      <c r="BNQ25">
        <v>0.2</v>
      </c>
      <c r="BNR25">
        <v>0.2</v>
      </c>
      <c r="BNS25">
        <v>0</v>
      </c>
      <c r="BNT25">
        <v>0.2</v>
      </c>
      <c r="BNU25">
        <v>0</v>
      </c>
      <c r="BNV25">
        <v>0</v>
      </c>
      <c r="BNW25">
        <v>0.2</v>
      </c>
      <c r="BNX25">
        <v>0.2</v>
      </c>
      <c r="BNY25">
        <v>0.2</v>
      </c>
      <c r="BNZ25">
        <v>0.2</v>
      </c>
      <c r="BOA25">
        <v>0.2</v>
      </c>
      <c r="BOB25">
        <v>0.2</v>
      </c>
      <c r="BOC25">
        <v>0.2</v>
      </c>
      <c r="BOD25">
        <v>0.2</v>
      </c>
      <c r="BOE25">
        <v>0.2</v>
      </c>
      <c r="BOF25">
        <v>0.2</v>
      </c>
      <c r="BOG25">
        <v>0.2</v>
      </c>
      <c r="BOH25">
        <v>0.2</v>
      </c>
      <c r="BOI25">
        <v>0.2</v>
      </c>
      <c r="BOJ25">
        <v>0</v>
      </c>
      <c r="BOK25">
        <v>0.2</v>
      </c>
      <c r="BOL25">
        <v>0</v>
      </c>
      <c r="BOM25">
        <v>0.2</v>
      </c>
      <c r="BON25">
        <v>0.2</v>
      </c>
      <c r="BOO25">
        <v>0.2</v>
      </c>
      <c r="BOP25">
        <v>0</v>
      </c>
      <c r="BOQ25">
        <v>0</v>
      </c>
      <c r="BOR25">
        <v>0.2</v>
      </c>
      <c r="BOS25">
        <v>0</v>
      </c>
      <c r="BOT25">
        <v>0.2</v>
      </c>
      <c r="BOU25">
        <v>0.2</v>
      </c>
      <c r="BOV25">
        <v>0</v>
      </c>
      <c r="BOW25">
        <v>0</v>
      </c>
      <c r="BOX25">
        <v>0.2</v>
      </c>
      <c r="BOY25">
        <v>0.2</v>
      </c>
      <c r="BOZ25">
        <v>0</v>
      </c>
      <c r="BPA25">
        <v>0.2</v>
      </c>
      <c r="BPB25">
        <v>0.2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0.2</v>
      </c>
      <c r="BPI25">
        <v>0</v>
      </c>
      <c r="BPJ25">
        <v>0</v>
      </c>
      <c r="BPK25">
        <v>0</v>
      </c>
      <c r="BPL25">
        <v>0</v>
      </c>
      <c r="BPM25">
        <v>0.2</v>
      </c>
      <c r="BPN25">
        <v>0.2</v>
      </c>
      <c r="BPO25">
        <v>0</v>
      </c>
      <c r="BPP25">
        <v>0.2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0.2</v>
      </c>
      <c r="BPW25">
        <v>0</v>
      </c>
      <c r="BPX25">
        <v>0</v>
      </c>
      <c r="BPY25">
        <v>0.2</v>
      </c>
      <c r="BPZ25">
        <v>0</v>
      </c>
      <c r="BQA25">
        <v>0.2</v>
      </c>
      <c r="BQB25">
        <v>0</v>
      </c>
      <c r="BQC25">
        <v>0.2</v>
      </c>
      <c r="BQD25">
        <v>0</v>
      </c>
      <c r="BQE25">
        <v>0.2</v>
      </c>
      <c r="BQF25">
        <v>0</v>
      </c>
      <c r="BQG25">
        <v>0</v>
      </c>
      <c r="BQH25">
        <v>0</v>
      </c>
      <c r="BQI25">
        <v>0</v>
      </c>
      <c r="BQJ25">
        <v>0.2</v>
      </c>
      <c r="BQK25">
        <v>0</v>
      </c>
      <c r="BQL25">
        <v>0.2</v>
      </c>
      <c r="BQM25">
        <v>0.2</v>
      </c>
      <c r="BQN25">
        <v>0</v>
      </c>
      <c r="BQO25">
        <v>0.2</v>
      </c>
      <c r="BQP25">
        <v>0.2</v>
      </c>
      <c r="BQQ25">
        <v>0</v>
      </c>
      <c r="BQR25">
        <v>0</v>
      </c>
      <c r="BQS25">
        <v>0</v>
      </c>
      <c r="BQT25">
        <v>0</v>
      </c>
      <c r="BQU25">
        <v>0.2</v>
      </c>
      <c r="BQV25">
        <v>0</v>
      </c>
      <c r="BQW25">
        <v>0.2</v>
      </c>
      <c r="BQX25">
        <v>0</v>
      </c>
      <c r="BQY25">
        <v>0.2</v>
      </c>
      <c r="BQZ25">
        <v>0.2</v>
      </c>
      <c r="BRA25">
        <v>0.2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0.2</v>
      </c>
      <c r="BRK25">
        <v>0.2</v>
      </c>
      <c r="BRL25">
        <v>0</v>
      </c>
      <c r="BRM25">
        <v>0</v>
      </c>
      <c r="BRN25">
        <v>0.2</v>
      </c>
      <c r="BRO25">
        <v>0.2</v>
      </c>
      <c r="BRP25">
        <v>0</v>
      </c>
      <c r="BRQ25">
        <v>0.2</v>
      </c>
      <c r="BRR25">
        <v>0</v>
      </c>
      <c r="BRS25">
        <v>0.2</v>
      </c>
      <c r="BRT25">
        <v>0</v>
      </c>
      <c r="BRU25">
        <v>0</v>
      </c>
      <c r="BRV25">
        <v>0</v>
      </c>
      <c r="BRW25">
        <v>0</v>
      </c>
      <c r="BRX25">
        <v>0.2</v>
      </c>
      <c r="BRY25">
        <v>0.2</v>
      </c>
      <c r="BRZ25">
        <v>0</v>
      </c>
      <c r="BSA25">
        <v>0</v>
      </c>
      <c r="BSB25">
        <v>0.2</v>
      </c>
      <c r="BSC25">
        <v>0.2</v>
      </c>
      <c r="BSD25">
        <v>0.2</v>
      </c>
      <c r="BSE25">
        <v>0.2</v>
      </c>
      <c r="BSF25">
        <v>0.2</v>
      </c>
      <c r="BSG25">
        <v>0.2</v>
      </c>
      <c r="BSH25">
        <v>0.2</v>
      </c>
      <c r="BSI25">
        <v>0.2</v>
      </c>
      <c r="BSJ25">
        <v>0</v>
      </c>
      <c r="BSK25">
        <v>0</v>
      </c>
      <c r="BSL25">
        <v>0</v>
      </c>
      <c r="BSM25">
        <v>0.2</v>
      </c>
      <c r="BSN25">
        <v>0</v>
      </c>
      <c r="BSO25">
        <v>0</v>
      </c>
      <c r="BSP25">
        <v>0.2</v>
      </c>
      <c r="BSQ25">
        <v>0.2</v>
      </c>
      <c r="BSR25">
        <v>0</v>
      </c>
      <c r="BSS25">
        <v>0</v>
      </c>
      <c r="BST25">
        <v>0.2</v>
      </c>
      <c r="BSU25">
        <v>0.2</v>
      </c>
      <c r="BSV25">
        <v>0</v>
      </c>
      <c r="BSW25">
        <v>0.2</v>
      </c>
      <c r="BSX25">
        <v>0.2</v>
      </c>
      <c r="BSY25">
        <v>0.2</v>
      </c>
      <c r="BSZ25">
        <v>0.2</v>
      </c>
      <c r="BTA25">
        <v>0</v>
      </c>
      <c r="BTB25">
        <v>0.2</v>
      </c>
      <c r="BTC25">
        <v>0.2</v>
      </c>
      <c r="BTD25">
        <v>0</v>
      </c>
      <c r="BTE25">
        <v>0.2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0.2</v>
      </c>
      <c r="BTM25">
        <v>0.2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0.2</v>
      </c>
      <c r="BTV25">
        <v>0.2</v>
      </c>
      <c r="BTW25">
        <v>0.2</v>
      </c>
      <c r="BTX25">
        <v>0.2</v>
      </c>
      <c r="BTY25">
        <v>0.2</v>
      </c>
      <c r="BTZ25">
        <v>0</v>
      </c>
      <c r="BUA25">
        <v>0.2</v>
      </c>
      <c r="BUB25">
        <v>0.2</v>
      </c>
      <c r="BUC25">
        <v>0.2</v>
      </c>
      <c r="BUD25">
        <v>0.2</v>
      </c>
      <c r="BUE25">
        <v>0.2</v>
      </c>
      <c r="BUF25">
        <v>0</v>
      </c>
      <c r="BUG25">
        <v>0</v>
      </c>
      <c r="BUH25">
        <v>0.2</v>
      </c>
      <c r="BUI25">
        <v>0</v>
      </c>
      <c r="BUJ25">
        <v>0</v>
      </c>
      <c r="BUK25">
        <v>0.2</v>
      </c>
      <c r="BUL25">
        <v>0</v>
      </c>
      <c r="BUM25">
        <v>0.2</v>
      </c>
      <c r="BUN25">
        <v>0.2</v>
      </c>
      <c r="BUO25">
        <v>0.2</v>
      </c>
      <c r="BUP25">
        <v>0</v>
      </c>
      <c r="BUQ25">
        <v>0</v>
      </c>
      <c r="BUR25">
        <v>0.2</v>
      </c>
      <c r="BUS25">
        <v>0.2</v>
      </c>
      <c r="BUT25">
        <v>0.2</v>
      </c>
      <c r="BUU25">
        <v>0</v>
      </c>
      <c r="BUV25">
        <v>0.2</v>
      </c>
      <c r="BUW25">
        <v>0</v>
      </c>
      <c r="BUX25">
        <v>0.2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0.2</v>
      </c>
      <c r="BVF25">
        <v>0.2</v>
      </c>
      <c r="BVG25">
        <v>0</v>
      </c>
      <c r="BVH25">
        <v>0</v>
      </c>
      <c r="BVI25">
        <v>0</v>
      </c>
      <c r="BVJ25">
        <v>0.2</v>
      </c>
      <c r="BVK25">
        <v>0.2</v>
      </c>
      <c r="BVL25">
        <v>0.2</v>
      </c>
      <c r="BVM25">
        <v>0</v>
      </c>
      <c r="BVN25">
        <v>0</v>
      </c>
      <c r="BVO25">
        <v>0</v>
      </c>
      <c r="BVP25">
        <v>0</v>
      </c>
      <c r="BVQ25">
        <v>0.2</v>
      </c>
      <c r="BVR25">
        <v>0</v>
      </c>
      <c r="BVS25">
        <v>0</v>
      </c>
      <c r="BVT25">
        <v>0.2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0.2</v>
      </c>
      <c r="BWB25">
        <v>0.2</v>
      </c>
      <c r="BWC25">
        <v>0.2</v>
      </c>
      <c r="BWD25">
        <v>0</v>
      </c>
      <c r="BWE25">
        <v>0.2</v>
      </c>
      <c r="BWF25">
        <v>0</v>
      </c>
      <c r="BWG25">
        <v>0</v>
      </c>
      <c r="BWH25">
        <v>0</v>
      </c>
      <c r="BWI25">
        <v>0.2</v>
      </c>
      <c r="BWJ25">
        <v>0</v>
      </c>
      <c r="BWK25">
        <v>0</v>
      </c>
      <c r="BWL25">
        <v>0</v>
      </c>
      <c r="BWM25">
        <v>0.2</v>
      </c>
      <c r="BWN25">
        <v>0.2</v>
      </c>
      <c r="BWO25">
        <v>0.2</v>
      </c>
      <c r="BWP25">
        <v>0.2</v>
      </c>
      <c r="BWQ25">
        <v>0</v>
      </c>
      <c r="BWR25">
        <v>0.2</v>
      </c>
      <c r="BWS25">
        <v>0</v>
      </c>
      <c r="BWT25">
        <v>0</v>
      </c>
      <c r="BWU25">
        <v>0.2</v>
      </c>
      <c r="BWV25">
        <v>0.2</v>
      </c>
      <c r="BWW25">
        <v>0</v>
      </c>
      <c r="BWX25">
        <v>0.2</v>
      </c>
      <c r="BWY25">
        <v>0</v>
      </c>
      <c r="BWZ25">
        <v>0</v>
      </c>
      <c r="BXA25">
        <v>0.2</v>
      </c>
      <c r="BXB25">
        <v>0.2</v>
      </c>
      <c r="BXC25">
        <v>0.2</v>
      </c>
      <c r="BXD25">
        <v>0.2</v>
      </c>
      <c r="BXE25">
        <v>0</v>
      </c>
      <c r="BXF25">
        <v>0</v>
      </c>
      <c r="BXG25">
        <v>0.2</v>
      </c>
      <c r="BXH25">
        <v>0</v>
      </c>
      <c r="BXI25">
        <v>0</v>
      </c>
      <c r="BXJ25">
        <v>0.2</v>
      </c>
      <c r="BXK25">
        <v>0</v>
      </c>
      <c r="BXL25">
        <v>0</v>
      </c>
      <c r="BXM25">
        <v>0</v>
      </c>
      <c r="BXN25">
        <v>0</v>
      </c>
      <c r="BXO25">
        <v>0.2</v>
      </c>
      <c r="BXP25">
        <v>0.2</v>
      </c>
      <c r="BXQ25">
        <v>0</v>
      </c>
      <c r="BXR25">
        <v>0</v>
      </c>
      <c r="BXS25">
        <v>0.2</v>
      </c>
      <c r="BXT25">
        <v>0</v>
      </c>
      <c r="BXU25">
        <v>0.2</v>
      </c>
      <c r="BXV25">
        <v>0</v>
      </c>
      <c r="BXW25">
        <v>0.2</v>
      </c>
      <c r="BXX25">
        <v>0.2</v>
      </c>
      <c r="BXY25">
        <v>0</v>
      </c>
      <c r="BXZ25">
        <v>0.2</v>
      </c>
      <c r="BYA25">
        <v>0.2</v>
      </c>
      <c r="BYB25">
        <v>0</v>
      </c>
      <c r="BYC25">
        <v>0</v>
      </c>
      <c r="BYD25">
        <v>0.2</v>
      </c>
      <c r="BYE25">
        <v>0</v>
      </c>
      <c r="BYF25">
        <v>0</v>
      </c>
      <c r="BYG25">
        <v>0</v>
      </c>
      <c r="BYH25">
        <v>0</v>
      </c>
      <c r="BYI25">
        <v>0.2</v>
      </c>
      <c r="BYJ25">
        <v>0</v>
      </c>
      <c r="BYK25">
        <v>0</v>
      </c>
      <c r="BYL25">
        <v>0.2</v>
      </c>
      <c r="BYM25">
        <v>0</v>
      </c>
      <c r="BYN25">
        <v>0.2</v>
      </c>
      <c r="BYO25">
        <v>0</v>
      </c>
      <c r="BYP25">
        <v>0</v>
      </c>
      <c r="BYQ25">
        <v>0</v>
      </c>
      <c r="BYR25">
        <v>0.2</v>
      </c>
      <c r="BYS25">
        <v>0</v>
      </c>
      <c r="BYT25">
        <v>0</v>
      </c>
      <c r="BYU25">
        <v>0</v>
      </c>
      <c r="BYV25">
        <v>0.2</v>
      </c>
      <c r="BYW25">
        <v>0.2</v>
      </c>
      <c r="BYX25">
        <v>0</v>
      </c>
      <c r="BYY25">
        <v>0.2</v>
      </c>
      <c r="BYZ25">
        <v>0</v>
      </c>
      <c r="BZA25">
        <v>0</v>
      </c>
      <c r="BZB25">
        <v>0.2</v>
      </c>
      <c r="BZC25">
        <v>0.2</v>
      </c>
      <c r="BZD25">
        <v>0.2</v>
      </c>
      <c r="BZE25">
        <v>0</v>
      </c>
      <c r="BZF25">
        <v>0.2</v>
      </c>
      <c r="BZG25">
        <v>0</v>
      </c>
      <c r="BZH25">
        <v>0.2</v>
      </c>
      <c r="BZI25">
        <v>0</v>
      </c>
      <c r="BZJ25">
        <v>0</v>
      </c>
      <c r="BZK25">
        <v>0</v>
      </c>
      <c r="BZL25">
        <v>0</v>
      </c>
      <c r="BZM25">
        <v>0.2</v>
      </c>
      <c r="BZN25">
        <v>0.2</v>
      </c>
      <c r="BZO25">
        <v>0.2</v>
      </c>
      <c r="BZP25">
        <v>0</v>
      </c>
      <c r="BZQ25">
        <v>0</v>
      </c>
      <c r="BZR25">
        <v>0</v>
      </c>
      <c r="BZS25">
        <v>0.2</v>
      </c>
      <c r="BZT25">
        <v>0</v>
      </c>
      <c r="BZU25">
        <v>0.2</v>
      </c>
      <c r="BZV25">
        <v>0.2</v>
      </c>
      <c r="BZW25">
        <v>0.2</v>
      </c>
      <c r="BZX25">
        <v>0</v>
      </c>
      <c r="BZY25">
        <v>0</v>
      </c>
      <c r="BZZ25">
        <v>0</v>
      </c>
      <c r="CAA25">
        <v>0</v>
      </c>
      <c r="CAB25">
        <v>0.2</v>
      </c>
      <c r="CAC25">
        <v>0</v>
      </c>
      <c r="CAD25">
        <v>0</v>
      </c>
      <c r="CAE25">
        <v>0.2</v>
      </c>
      <c r="CAF25">
        <v>0.2</v>
      </c>
      <c r="CAG25">
        <v>0</v>
      </c>
      <c r="CAH25">
        <v>0.2</v>
      </c>
      <c r="CAI25">
        <v>0.2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0.2</v>
      </c>
      <c r="CAT25">
        <v>0.2</v>
      </c>
      <c r="CAU25">
        <v>0</v>
      </c>
      <c r="CAV25">
        <v>0</v>
      </c>
      <c r="CAW25">
        <v>0.2</v>
      </c>
      <c r="CAX25">
        <v>0</v>
      </c>
      <c r="CAY25">
        <v>0.2</v>
      </c>
      <c r="CAZ25">
        <v>0.2</v>
      </c>
      <c r="CBA25">
        <v>0.2</v>
      </c>
      <c r="CBB25">
        <v>0.2</v>
      </c>
      <c r="CBC25">
        <v>0.2</v>
      </c>
      <c r="CBD25">
        <v>0</v>
      </c>
      <c r="CBE25">
        <v>0</v>
      </c>
      <c r="CBF25">
        <v>0.2</v>
      </c>
      <c r="CBG25">
        <v>0.2</v>
      </c>
      <c r="CBH25">
        <v>0</v>
      </c>
      <c r="CBI25">
        <v>0.2</v>
      </c>
      <c r="CBJ25">
        <v>0.2</v>
      </c>
      <c r="CBK25">
        <v>0.2</v>
      </c>
      <c r="CBL25">
        <v>0.2</v>
      </c>
      <c r="CBM25">
        <v>0</v>
      </c>
      <c r="CBN25">
        <v>0</v>
      </c>
      <c r="CBO25">
        <v>0</v>
      </c>
      <c r="CBP25">
        <v>0</v>
      </c>
      <c r="CBQ25">
        <v>0.2</v>
      </c>
      <c r="CBR25">
        <v>0.2</v>
      </c>
      <c r="CBS25">
        <v>0.2</v>
      </c>
      <c r="CBT25">
        <v>0.2</v>
      </c>
      <c r="CBU25">
        <v>0.2</v>
      </c>
      <c r="CBV25">
        <v>0</v>
      </c>
      <c r="CBW25">
        <v>0.2</v>
      </c>
      <c r="CBX25">
        <v>0.2</v>
      </c>
      <c r="CBY25">
        <v>0.2</v>
      </c>
      <c r="CBZ25">
        <v>0.2</v>
      </c>
      <c r="CCA25">
        <v>0</v>
      </c>
      <c r="CCB25">
        <v>0</v>
      </c>
      <c r="CCC25">
        <v>0.2</v>
      </c>
      <c r="CCD25">
        <v>0.2</v>
      </c>
      <c r="CCE25">
        <v>0.2</v>
      </c>
      <c r="CCF25">
        <v>0.2</v>
      </c>
      <c r="CCG25">
        <v>0.2</v>
      </c>
      <c r="CCH25">
        <v>0</v>
      </c>
      <c r="CCI25">
        <v>0</v>
      </c>
      <c r="CCJ25">
        <v>0</v>
      </c>
      <c r="CCK25">
        <v>0.2</v>
      </c>
      <c r="CCL25">
        <v>0.2</v>
      </c>
      <c r="CCM25">
        <v>0.2</v>
      </c>
      <c r="CCN25">
        <v>0.2</v>
      </c>
      <c r="CCO25">
        <v>0.2</v>
      </c>
      <c r="CCP25">
        <v>0.2</v>
      </c>
      <c r="CCQ25">
        <v>0.2</v>
      </c>
      <c r="CCR25">
        <v>0</v>
      </c>
      <c r="CCS25">
        <v>0.2</v>
      </c>
      <c r="CCT25">
        <v>0.2</v>
      </c>
      <c r="CCU25">
        <v>0.2</v>
      </c>
      <c r="CCV25">
        <v>0</v>
      </c>
      <c r="CCW25">
        <v>0</v>
      </c>
      <c r="CCX25">
        <v>0.2</v>
      </c>
      <c r="CCY25">
        <v>0.2</v>
      </c>
      <c r="CCZ25">
        <v>0.2</v>
      </c>
      <c r="CDA25">
        <v>0.2</v>
      </c>
      <c r="CDB25">
        <v>0.2</v>
      </c>
      <c r="CDC25">
        <v>0</v>
      </c>
      <c r="CDD25">
        <v>0.2</v>
      </c>
      <c r="CDE25">
        <v>0</v>
      </c>
      <c r="CDF25">
        <v>0</v>
      </c>
      <c r="CDG25">
        <v>0</v>
      </c>
      <c r="CDH25">
        <v>0.2</v>
      </c>
      <c r="CDI25">
        <v>0.2</v>
      </c>
      <c r="CDJ25">
        <v>0</v>
      </c>
      <c r="CDK25">
        <v>0.2</v>
      </c>
      <c r="CDL25">
        <v>0</v>
      </c>
      <c r="CDM25">
        <v>0.2</v>
      </c>
      <c r="CDN25">
        <v>0</v>
      </c>
      <c r="CDO25">
        <v>0</v>
      </c>
      <c r="CDP25">
        <v>0</v>
      </c>
      <c r="CDQ25">
        <v>0.2</v>
      </c>
      <c r="CDR25">
        <v>0</v>
      </c>
      <c r="CDS25">
        <v>0</v>
      </c>
      <c r="CDT25">
        <v>0</v>
      </c>
      <c r="CDU25">
        <v>0</v>
      </c>
      <c r="CDV25">
        <v>0.2</v>
      </c>
      <c r="CDW25">
        <v>0.2</v>
      </c>
      <c r="CDX25">
        <v>0.2</v>
      </c>
      <c r="CDY25">
        <v>0</v>
      </c>
      <c r="CDZ25">
        <v>0</v>
      </c>
      <c r="CEA25">
        <v>0.2</v>
      </c>
      <c r="CEB25">
        <v>0.2</v>
      </c>
      <c r="CEC25">
        <v>0</v>
      </c>
      <c r="CED25">
        <v>0.2</v>
      </c>
      <c r="CEE25">
        <v>0.2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0.2</v>
      </c>
      <c r="CEN25">
        <v>0.2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0.2</v>
      </c>
      <c r="CEU25">
        <v>0</v>
      </c>
      <c r="CEV25">
        <v>0.2</v>
      </c>
      <c r="CEW25">
        <v>0</v>
      </c>
      <c r="CEX25">
        <v>0.2</v>
      </c>
      <c r="CEY25">
        <v>0</v>
      </c>
      <c r="CEZ25">
        <v>0.2</v>
      </c>
      <c r="CFA25">
        <v>0.2</v>
      </c>
      <c r="CFB25">
        <v>0</v>
      </c>
      <c r="CFC25">
        <v>0.2</v>
      </c>
      <c r="CFD25">
        <v>0.2</v>
      </c>
      <c r="CFE25">
        <v>0</v>
      </c>
      <c r="CFF25">
        <v>0</v>
      </c>
      <c r="CFG25">
        <v>0</v>
      </c>
      <c r="CFH25">
        <v>0.2</v>
      </c>
      <c r="CFI25">
        <v>0</v>
      </c>
      <c r="CFJ25">
        <v>0</v>
      </c>
      <c r="CFK25">
        <v>0.2</v>
      </c>
      <c r="CFL25">
        <v>0.2</v>
      </c>
      <c r="CFM25">
        <v>0.2</v>
      </c>
      <c r="CFN25">
        <v>0</v>
      </c>
      <c r="CFO25">
        <v>0</v>
      </c>
      <c r="CFP25">
        <v>0.2</v>
      </c>
      <c r="CFQ25">
        <v>0.2</v>
      </c>
      <c r="CFR25">
        <v>0</v>
      </c>
      <c r="CFS25">
        <v>0.2</v>
      </c>
      <c r="CFT25">
        <v>0.2</v>
      </c>
      <c r="CFU25">
        <v>0</v>
      </c>
      <c r="CFV25">
        <v>0</v>
      </c>
      <c r="CFW25">
        <v>0</v>
      </c>
      <c r="CFX25">
        <v>0.2</v>
      </c>
      <c r="CFY25">
        <v>0.2</v>
      </c>
      <c r="CFZ25">
        <v>0.2</v>
      </c>
      <c r="CGA25">
        <v>0</v>
      </c>
      <c r="CGB25">
        <v>0.2</v>
      </c>
      <c r="CGC25">
        <v>0.2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0.2</v>
      </c>
      <c r="CGJ25">
        <v>0.2</v>
      </c>
      <c r="CGK25">
        <v>0</v>
      </c>
      <c r="CGL25">
        <v>0</v>
      </c>
      <c r="CGM25">
        <v>0.2</v>
      </c>
      <c r="CGN25">
        <v>0</v>
      </c>
      <c r="CGO25">
        <v>0.2</v>
      </c>
      <c r="CGP25">
        <v>0</v>
      </c>
      <c r="CGQ25">
        <v>0</v>
      </c>
      <c r="CGR25">
        <v>0</v>
      </c>
      <c r="CGS25">
        <v>0.2</v>
      </c>
      <c r="CGT25">
        <v>0.2</v>
      </c>
      <c r="CGU25">
        <v>0</v>
      </c>
      <c r="CGV25">
        <v>0</v>
      </c>
      <c r="CGW25">
        <v>0.2</v>
      </c>
      <c r="CGX25">
        <v>0</v>
      </c>
      <c r="CGY25">
        <v>0.2</v>
      </c>
      <c r="CGZ25">
        <v>0</v>
      </c>
      <c r="CHA25">
        <v>0.2</v>
      </c>
      <c r="CHB25">
        <v>0.2</v>
      </c>
      <c r="CHC25">
        <v>0.2</v>
      </c>
      <c r="CHD25">
        <v>0</v>
      </c>
      <c r="CHE25">
        <v>0</v>
      </c>
      <c r="CHF25">
        <v>0.2</v>
      </c>
      <c r="CHG25">
        <v>0.2</v>
      </c>
      <c r="CHH25">
        <v>0</v>
      </c>
      <c r="CHI25">
        <v>0</v>
      </c>
      <c r="CHJ25">
        <v>0.2</v>
      </c>
      <c r="CHK25">
        <v>0.2</v>
      </c>
      <c r="CHL25">
        <v>0</v>
      </c>
      <c r="CHM25">
        <v>0.2</v>
      </c>
      <c r="CHN25">
        <v>0.2</v>
      </c>
      <c r="CHO25">
        <v>0.2</v>
      </c>
      <c r="CHP25">
        <v>0.2</v>
      </c>
      <c r="CHQ25">
        <v>0</v>
      </c>
      <c r="CHR25">
        <v>0.2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0.2</v>
      </c>
      <c r="CHY25">
        <v>0</v>
      </c>
      <c r="CHZ25">
        <v>0.2</v>
      </c>
      <c r="CIA25">
        <v>0</v>
      </c>
      <c r="CIB25">
        <v>0.2</v>
      </c>
      <c r="CIC25">
        <v>0</v>
      </c>
      <c r="CID25">
        <v>0.2</v>
      </c>
      <c r="CIE25">
        <v>0</v>
      </c>
      <c r="CIF25">
        <v>0.2</v>
      </c>
      <c r="CIG25">
        <v>0</v>
      </c>
      <c r="CIH25">
        <v>0</v>
      </c>
      <c r="CII25">
        <v>0.2</v>
      </c>
      <c r="CIJ25">
        <v>0.2</v>
      </c>
      <c r="CIK25">
        <v>0.2</v>
      </c>
      <c r="CIL25">
        <v>0.2</v>
      </c>
      <c r="CIM25">
        <v>0.2</v>
      </c>
      <c r="CIN25">
        <v>0.2</v>
      </c>
      <c r="CIO25">
        <v>0.2</v>
      </c>
      <c r="CIP25">
        <v>0.2</v>
      </c>
      <c r="CIQ25">
        <v>0.2</v>
      </c>
      <c r="CIR25">
        <v>0</v>
      </c>
      <c r="CIS25">
        <v>0</v>
      </c>
      <c r="CIT25">
        <v>0</v>
      </c>
      <c r="CIU25">
        <v>0.2</v>
      </c>
      <c r="CIV25">
        <v>0.2</v>
      </c>
      <c r="CIW25">
        <v>0.2</v>
      </c>
      <c r="CIX25">
        <v>0</v>
      </c>
      <c r="CIY25">
        <v>0.2</v>
      </c>
      <c r="CIZ25">
        <v>0</v>
      </c>
      <c r="CJA25">
        <v>0.2</v>
      </c>
      <c r="CJB25">
        <v>0.2</v>
      </c>
      <c r="CJC25">
        <v>0</v>
      </c>
      <c r="CJD25">
        <v>0</v>
      </c>
      <c r="CJE25">
        <v>0.2</v>
      </c>
      <c r="CJF25">
        <v>0.2</v>
      </c>
      <c r="CJG25">
        <v>0</v>
      </c>
      <c r="CJH25">
        <v>0.2</v>
      </c>
      <c r="CJI25">
        <v>0</v>
      </c>
      <c r="CJJ25">
        <v>0.2</v>
      </c>
      <c r="CJK25">
        <v>0.2</v>
      </c>
      <c r="CJL25">
        <v>0.2</v>
      </c>
      <c r="CJM25">
        <v>0</v>
      </c>
      <c r="CJN25">
        <v>0.2</v>
      </c>
      <c r="CJO25">
        <v>0.2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0.2</v>
      </c>
      <c r="CJW25">
        <v>0.2</v>
      </c>
      <c r="CJX25">
        <v>0</v>
      </c>
      <c r="CJY25">
        <v>0</v>
      </c>
      <c r="CJZ25">
        <v>0</v>
      </c>
      <c r="CKA25">
        <v>0.2</v>
      </c>
      <c r="CKB25">
        <v>0</v>
      </c>
      <c r="CKC25">
        <v>0.2</v>
      </c>
      <c r="CKD25">
        <v>0</v>
      </c>
      <c r="CKE25">
        <v>0</v>
      </c>
      <c r="CKF25">
        <v>0.2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0.2</v>
      </c>
      <c r="CKM25">
        <v>0.2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0.2</v>
      </c>
      <c r="CKT25">
        <v>0</v>
      </c>
      <c r="CKU25">
        <v>0</v>
      </c>
      <c r="CKV25">
        <v>0.2</v>
      </c>
      <c r="CKW25">
        <v>0.2</v>
      </c>
      <c r="CKX25">
        <v>0.2</v>
      </c>
      <c r="CKY25">
        <v>0.2</v>
      </c>
      <c r="CKZ25">
        <v>0.2</v>
      </c>
      <c r="CLA25">
        <v>0.2</v>
      </c>
      <c r="CLB25">
        <v>0</v>
      </c>
      <c r="CLC25">
        <v>0.2</v>
      </c>
      <c r="CLD25">
        <v>0.2</v>
      </c>
      <c r="CLE25">
        <v>0</v>
      </c>
      <c r="CLF25">
        <v>0</v>
      </c>
      <c r="CLG25">
        <v>0</v>
      </c>
      <c r="CLH25">
        <v>0.2</v>
      </c>
      <c r="CLI25">
        <v>0.2</v>
      </c>
      <c r="CLJ25">
        <v>0.2</v>
      </c>
      <c r="CLK25">
        <v>0.2</v>
      </c>
      <c r="CLL25">
        <v>0</v>
      </c>
      <c r="CLM25">
        <v>0</v>
      </c>
      <c r="CLN25">
        <v>0.2</v>
      </c>
      <c r="CLO25">
        <v>0</v>
      </c>
      <c r="CLP25">
        <v>0</v>
      </c>
      <c r="CLQ25">
        <v>0.2</v>
      </c>
      <c r="CLR25">
        <v>0</v>
      </c>
      <c r="CLS25">
        <v>0.2</v>
      </c>
      <c r="CLT25">
        <v>0</v>
      </c>
      <c r="CLU25">
        <v>0</v>
      </c>
      <c r="CLV25">
        <v>0</v>
      </c>
      <c r="CLW25">
        <v>0</v>
      </c>
      <c r="CLX25">
        <v>0.2</v>
      </c>
      <c r="CLY25">
        <v>0.2</v>
      </c>
      <c r="CLZ25">
        <v>0.2</v>
      </c>
      <c r="CMA25">
        <v>0.2</v>
      </c>
      <c r="CMB25">
        <v>0.2</v>
      </c>
      <c r="CMC25">
        <v>0.2</v>
      </c>
      <c r="CMD25">
        <v>0.2</v>
      </c>
      <c r="CME25">
        <v>0</v>
      </c>
      <c r="CMF25">
        <v>0.2</v>
      </c>
      <c r="CMG25">
        <v>0</v>
      </c>
      <c r="CMH25">
        <v>0</v>
      </c>
      <c r="CMI25">
        <v>0</v>
      </c>
      <c r="CMJ25">
        <v>0.2</v>
      </c>
      <c r="CMK25">
        <v>0</v>
      </c>
      <c r="CML25">
        <v>0.2</v>
      </c>
      <c r="CMM25">
        <v>0</v>
      </c>
      <c r="CMN25">
        <v>0</v>
      </c>
      <c r="CMO25">
        <v>0.2</v>
      </c>
      <c r="CMP25">
        <v>0.2</v>
      </c>
      <c r="CMQ25">
        <v>0.2</v>
      </c>
      <c r="CMR25">
        <v>0.2</v>
      </c>
      <c r="CMS25">
        <v>0</v>
      </c>
      <c r="CMT25">
        <v>0.2</v>
      </c>
      <c r="CMU25">
        <v>0.2</v>
      </c>
      <c r="CMV25">
        <v>0.2</v>
      </c>
      <c r="CMW25">
        <v>0.2</v>
      </c>
      <c r="CMX25">
        <v>0</v>
      </c>
      <c r="CMY25">
        <v>0</v>
      </c>
      <c r="CMZ25">
        <v>0</v>
      </c>
      <c r="CNA25">
        <v>0.2</v>
      </c>
      <c r="CNB25">
        <v>0.2</v>
      </c>
      <c r="CNC25">
        <v>0.2</v>
      </c>
      <c r="CND25">
        <v>0</v>
      </c>
      <c r="CNE25">
        <v>0.2</v>
      </c>
      <c r="CNF25">
        <v>0.2</v>
      </c>
      <c r="CNG25">
        <v>0</v>
      </c>
      <c r="CNH25">
        <v>0</v>
      </c>
      <c r="CNI25">
        <v>0</v>
      </c>
      <c r="CNJ25">
        <v>0.2</v>
      </c>
      <c r="CNK25">
        <v>0.2</v>
      </c>
      <c r="CNL25">
        <v>0.2</v>
      </c>
      <c r="CNM25">
        <v>0.2</v>
      </c>
      <c r="CNN25">
        <v>0</v>
      </c>
      <c r="CNO25">
        <v>0.2</v>
      </c>
      <c r="CNP25">
        <v>0.2</v>
      </c>
      <c r="CNQ25">
        <v>0</v>
      </c>
      <c r="CNR25">
        <v>0</v>
      </c>
      <c r="CNS25">
        <v>0</v>
      </c>
      <c r="CNT25">
        <v>0</v>
      </c>
      <c r="CNU25">
        <v>0.2</v>
      </c>
      <c r="CNV25">
        <v>0.2</v>
      </c>
      <c r="CNW25">
        <v>0.2</v>
      </c>
      <c r="CNX25">
        <v>0.2</v>
      </c>
      <c r="CNY25">
        <v>0</v>
      </c>
      <c r="CNZ25">
        <v>0.2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0.2</v>
      </c>
      <c r="COG25">
        <v>0.2</v>
      </c>
      <c r="COH25">
        <v>0</v>
      </c>
      <c r="COI25">
        <v>0.2</v>
      </c>
      <c r="COJ25">
        <v>0.2</v>
      </c>
      <c r="COK25">
        <v>0.2</v>
      </c>
      <c r="COL25">
        <v>0.2</v>
      </c>
      <c r="COM25">
        <v>0.2</v>
      </c>
      <c r="CON25">
        <v>0.2</v>
      </c>
      <c r="COO25">
        <v>0</v>
      </c>
      <c r="COP25">
        <v>0</v>
      </c>
      <c r="COQ25">
        <v>0</v>
      </c>
      <c r="COR25">
        <v>0</v>
      </c>
      <c r="COS25">
        <v>0.2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0.2</v>
      </c>
      <c r="CPC25">
        <v>0.2</v>
      </c>
      <c r="CPD25">
        <v>0</v>
      </c>
      <c r="CPE25">
        <v>0.2</v>
      </c>
      <c r="CPF25">
        <v>0.2</v>
      </c>
      <c r="CPG25">
        <v>0.2</v>
      </c>
      <c r="CPH25">
        <v>0</v>
      </c>
      <c r="CPI25">
        <v>0</v>
      </c>
      <c r="CPJ25">
        <v>0</v>
      </c>
      <c r="CPK25">
        <v>0.2</v>
      </c>
      <c r="CPL25">
        <v>0.2</v>
      </c>
      <c r="CPM25">
        <v>0.2</v>
      </c>
      <c r="CPN25">
        <v>0.2</v>
      </c>
      <c r="CPO25">
        <v>0.2</v>
      </c>
      <c r="CPP25">
        <v>0</v>
      </c>
      <c r="CPQ25">
        <v>0.2</v>
      </c>
      <c r="CPR25">
        <v>0</v>
      </c>
      <c r="CPS25">
        <v>0.2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0.2</v>
      </c>
      <c r="CQB25">
        <v>0</v>
      </c>
      <c r="CQC25">
        <v>0.2</v>
      </c>
      <c r="CQD25">
        <v>0.2</v>
      </c>
      <c r="CQE25">
        <v>0.2</v>
      </c>
      <c r="CQF25">
        <v>0.2</v>
      </c>
      <c r="CQG25">
        <v>0.2</v>
      </c>
      <c r="CQH25">
        <v>0.2</v>
      </c>
      <c r="CQI25">
        <v>0.2</v>
      </c>
      <c r="CQJ25">
        <v>0.2</v>
      </c>
      <c r="CQK25">
        <v>0.2</v>
      </c>
      <c r="CQL25">
        <v>0.2</v>
      </c>
      <c r="CQM25">
        <v>0.2</v>
      </c>
      <c r="CQN25">
        <v>0</v>
      </c>
      <c r="CQO25">
        <v>0.2</v>
      </c>
      <c r="CQP25">
        <v>0.2</v>
      </c>
      <c r="CQQ25">
        <v>0</v>
      </c>
      <c r="CQR25">
        <v>0</v>
      </c>
      <c r="CQS25">
        <v>0</v>
      </c>
      <c r="CQT25">
        <v>0.2</v>
      </c>
      <c r="CQU25">
        <v>0.2</v>
      </c>
      <c r="CQV25">
        <v>0.2</v>
      </c>
      <c r="CQW25">
        <v>0.2</v>
      </c>
      <c r="CQX25">
        <v>0</v>
      </c>
      <c r="CQY25">
        <v>0</v>
      </c>
      <c r="CQZ25">
        <v>0</v>
      </c>
      <c r="CRA25">
        <v>0.2</v>
      </c>
      <c r="CRB25">
        <v>0.2</v>
      </c>
      <c r="CRC25">
        <v>0.2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0.2</v>
      </c>
      <c r="CRJ25">
        <v>0.2</v>
      </c>
      <c r="CRK25">
        <v>0</v>
      </c>
      <c r="CRL25">
        <v>0</v>
      </c>
      <c r="CRM25">
        <v>0.2</v>
      </c>
      <c r="CRN25">
        <v>0</v>
      </c>
      <c r="CRO25">
        <v>0</v>
      </c>
      <c r="CRP25">
        <v>0</v>
      </c>
      <c r="CRQ25">
        <v>0</v>
      </c>
      <c r="CRR25">
        <v>0.2</v>
      </c>
      <c r="CRS25">
        <v>0.2</v>
      </c>
      <c r="CRT25">
        <v>0</v>
      </c>
      <c r="CRU25">
        <v>0.2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0.2</v>
      </c>
      <c r="CSD25">
        <v>0</v>
      </c>
      <c r="CSE25">
        <v>0</v>
      </c>
      <c r="CSF25">
        <v>0</v>
      </c>
      <c r="CSG25">
        <v>0</v>
      </c>
      <c r="CSH25">
        <v>0.2</v>
      </c>
      <c r="CSI25">
        <v>0.2</v>
      </c>
      <c r="CSJ25">
        <v>0.2</v>
      </c>
      <c r="CSK25">
        <v>0.2</v>
      </c>
      <c r="CSL25">
        <v>0.2</v>
      </c>
      <c r="CSM25">
        <v>0.2</v>
      </c>
      <c r="CSN25">
        <v>0.2</v>
      </c>
      <c r="CSO25">
        <v>0.2</v>
      </c>
      <c r="CSP25">
        <v>0.2</v>
      </c>
      <c r="CSQ25">
        <v>0</v>
      </c>
      <c r="CSR25">
        <v>0</v>
      </c>
      <c r="CSS25">
        <v>0</v>
      </c>
      <c r="CST25">
        <v>0</v>
      </c>
      <c r="CSU25">
        <v>0.2</v>
      </c>
      <c r="CSV25">
        <v>0</v>
      </c>
      <c r="CSW25">
        <v>0</v>
      </c>
      <c r="CSX25">
        <v>0.2</v>
      </c>
      <c r="CSY25">
        <v>0</v>
      </c>
      <c r="CSZ25">
        <v>0</v>
      </c>
      <c r="CTA25">
        <v>0.2</v>
      </c>
      <c r="CTB25">
        <v>0</v>
      </c>
      <c r="CTC25">
        <v>0.2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0.2</v>
      </c>
      <c r="CTJ25">
        <v>0.2</v>
      </c>
      <c r="CTK25">
        <v>0.2</v>
      </c>
      <c r="CTL25">
        <v>0</v>
      </c>
      <c r="CTM25">
        <v>0.2</v>
      </c>
      <c r="CTN25">
        <v>0.2</v>
      </c>
      <c r="CTO25">
        <v>0.2</v>
      </c>
      <c r="CTP25">
        <v>0</v>
      </c>
      <c r="CTQ25">
        <v>0</v>
      </c>
      <c r="CTR25">
        <v>0</v>
      </c>
      <c r="CTS25">
        <v>0</v>
      </c>
      <c r="CTT25">
        <v>0.2</v>
      </c>
      <c r="CTU25">
        <v>0.2</v>
      </c>
      <c r="CTV25">
        <v>0</v>
      </c>
      <c r="CTW25">
        <v>0</v>
      </c>
      <c r="CTX25">
        <v>0.2</v>
      </c>
      <c r="CTY25">
        <v>0.2</v>
      </c>
      <c r="CTZ25">
        <v>0.2</v>
      </c>
      <c r="CUA25">
        <v>0</v>
      </c>
      <c r="CUB25">
        <v>0.2</v>
      </c>
      <c r="CUC25">
        <v>0</v>
      </c>
      <c r="CUD25">
        <v>0</v>
      </c>
      <c r="CUE25">
        <v>0.2</v>
      </c>
      <c r="CUF25">
        <v>0</v>
      </c>
      <c r="CUG25">
        <v>0</v>
      </c>
      <c r="CUH25">
        <v>0.2</v>
      </c>
      <c r="CUI25">
        <v>0</v>
      </c>
      <c r="CUJ25">
        <v>0.2</v>
      </c>
      <c r="CUK25">
        <v>0.2</v>
      </c>
      <c r="CUL25">
        <v>0.2</v>
      </c>
      <c r="CUM25">
        <v>0</v>
      </c>
      <c r="CUN25">
        <v>0.2</v>
      </c>
      <c r="CUO25">
        <v>0</v>
      </c>
      <c r="CUP25">
        <v>0</v>
      </c>
      <c r="CUQ25">
        <v>0</v>
      </c>
      <c r="CUR25">
        <v>0</v>
      </c>
      <c r="CUS25">
        <v>0.2</v>
      </c>
      <c r="CUT25">
        <v>0</v>
      </c>
      <c r="CUU25">
        <v>0</v>
      </c>
      <c r="CUV25">
        <v>0</v>
      </c>
      <c r="CUW25">
        <v>0.2</v>
      </c>
      <c r="CUX25">
        <v>0.2</v>
      </c>
      <c r="CUY25">
        <v>0</v>
      </c>
      <c r="CUZ25">
        <v>0.2</v>
      </c>
      <c r="CVA25">
        <v>0</v>
      </c>
      <c r="CVB25">
        <v>0.2</v>
      </c>
      <c r="CVC25">
        <v>0.2</v>
      </c>
      <c r="CVD25">
        <v>0</v>
      </c>
      <c r="CVE25">
        <v>0</v>
      </c>
      <c r="CVF25">
        <v>0.2</v>
      </c>
      <c r="CVG25">
        <v>0</v>
      </c>
      <c r="CVH25">
        <v>0</v>
      </c>
      <c r="CVI25">
        <v>0</v>
      </c>
      <c r="CVJ25">
        <v>0.2</v>
      </c>
      <c r="CVK25">
        <v>0</v>
      </c>
      <c r="CVL25">
        <v>0</v>
      </c>
      <c r="CVM25">
        <v>0</v>
      </c>
      <c r="CVN25">
        <v>0</v>
      </c>
      <c r="CVO25">
        <v>0.2</v>
      </c>
      <c r="CVP25">
        <v>0.2</v>
      </c>
      <c r="CVQ25">
        <v>0.2</v>
      </c>
      <c r="CVR25">
        <v>0</v>
      </c>
      <c r="CVS25">
        <v>0.2</v>
      </c>
      <c r="CVT25">
        <v>0</v>
      </c>
      <c r="CVU25">
        <v>0</v>
      </c>
      <c r="CVV25">
        <v>0.2</v>
      </c>
      <c r="CVW25">
        <v>0.2</v>
      </c>
      <c r="CVX25">
        <v>0.2</v>
      </c>
      <c r="CVY25">
        <v>0.2</v>
      </c>
      <c r="CVZ25">
        <v>0.2</v>
      </c>
      <c r="CWA25">
        <v>0.2</v>
      </c>
      <c r="CWB25">
        <v>0</v>
      </c>
      <c r="CWC25">
        <v>0.2</v>
      </c>
      <c r="CWD25">
        <v>0.2</v>
      </c>
      <c r="CWE25">
        <v>0.2</v>
      </c>
      <c r="CWF25">
        <v>0</v>
      </c>
      <c r="CWG25">
        <v>0</v>
      </c>
      <c r="CWH25">
        <v>0</v>
      </c>
      <c r="CWI25">
        <v>0.2</v>
      </c>
      <c r="CWJ25">
        <v>0</v>
      </c>
      <c r="CWK25">
        <v>0</v>
      </c>
      <c r="CWL25">
        <v>0</v>
      </c>
      <c r="CWM25">
        <v>0</v>
      </c>
      <c r="CWN25">
        <v>0.2</v>
      </c>
      <c r="CWO25">
        <v>0.2</v>
      </c>
      <c r="CWP25">
        <v>0</v>
      </c>
      <c r="CWQ25">
        <v>0.2</v>
      </c>
      <c r="CWR25">
        <v>0</v>
      </c>
      <c r="CWS25">
        <v>0.2</v>
      </c>
      <c r="CWT25">
        <v>0.2</v>
      </c>
      <c r="CWU25">
        <v>0</v>
      </c>
      <c r="CWV25">
        <v>0</v>
      </c>
      <c r="CWW25">
        <v>0.2</v>
      </c>
      <c r="CWX25">
        <v>0.2</v>
      </c>
      <c r="CWY25">
        <v>0.2</v>
      </c>
      <c r="CWZ25">
        <v>0.2</v>
      </c>
      <c r="CXA25">
        <v>0.2</v>
      </c>
      <c r="CXB25">
        <v>0.2</v>
      </c>
      <c r="CXC25">
        <v>0.2</v>
      </c>
      <c r="CXD25">
        <v>0</v>
      </c>
      <c r="CXE25">
        <v>0</v>
      </c>
      <c r="CXF25">
        <v>0.2</v>
      </c>
      <c r="CXG25">
        <v>0.2</v>
      </c>
      <c r="CXH25">
        <v>0</v>
      </c>
      <c r="CXI25">
        <v>0</v>
      </c>
      <c r="CXJ25">
        <v>0.2</v>
      </c>
      <c r="CXK25">
        <v>0.2</v>
      </c>
      <c r="CXL25">
        <v>0.2</v>
      </c>
      <c r="CXM25">
        <v>0</v>
      </c>
      <c r="CXN25">
        <v>0</v>
      </c>
      <c r="CXO25">
        <v>0.2</v>
      </c>
      <c r="CXP25">
        <v>0</v>
      </c>
      <c r="CXQ25">
        <v>0</v>
      </c>
      <c r="CXR25">
        <v>0.2</v>
      </c>
      <c r="CXS25">
        <v>0.2</v>
      </c>
      <c r="CXT25">
        <v>0.2</v>
      </c>
      <c r="CXU25">
        <v>0.2</v>
      </c>
      <c r="CXV25">
        <v>0.2</v>
      </c>
      <c r="CXW25">
        <v>0</v>
      </c>
      <c r="CXX25">
        <v>0</v>
      </c>
      <c r="CXY25">
        <v>0</v>
      </c>
      <c r="CXZ25">
        <v>0.2</v>
      </c>
      <c r="CYA25">
        <v>0.2</v>
      </c>
      <c r="CYB25">
        <v>0</v>
      </c>
      <c r="CYC25">
        <v>0</v>
      </c>
      <c r="CYD25">
        <v>0</v>
      </c>
      <c r="CYE25">
        <v>0.2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</v>
      </c>
      <c r="CYR25">
        <v>0.2</v>
      </c>
      <c r="CYS25">
        <v>0</v>
      </c>
      <c r="CYT25">
        <v>0</v>
      </c>
      <c r="CYU25">
        <v>0.2</v>
      </c>
      <c r="CYV25">
        <v>0.2</v>
      </c>
      <c r="CYW25">
        <v>0</v>
      </c>
      <c r="CYX25">
        <v>0.2</v>
      </c>
      <c r="CYY25">
        <v>0.2</v>
      </c>
      <c r="CYZ25">
        <v>0</v>
      </c>
      <c r="CZA25">
        <v>0.2</v>
      </c>
      <c r="CZB25">
        <v>0</v>
      </c>
      <c r="CZC25">
        <v>0</v>
      </c>
      <c r="CZD25">
        <v>0</v>
      </c>
      <c r="CZE25">
        <v>0.2</v>
      </c>
      <c r="CZF25">
        <v>0</v>
      </c>
      <c r="CZG25">
        <v>0.2</v>
      </c>
      <c r="CZH25">
        <v>0.2</v>
      </c>
      <c r="CZI25">
        <v>0.2</v>
      </c>
      <c r="CZJ25">
        <v>0.2</v>
      </c>
      <c r="CZK25">
        <v>0.2</v>
      </c>
      <c r="CZL25">
        <v>0.2</v>
      </c>
      <c r="CZM25">
        <v>0</v>
      </c>
      <c r="CZN25">
        <v>0.2</v>
      </c>
      <c r="CZO25">
        <v>0.2</v>
      </c>
      <c r="CZP25">
        <v>0</v>
      </c>
      <c r="CZQ25">
        <v>0</v>
      </c>
      <c r="CZR25">
        <v>0.2</v>
      </c>
      <c r="CZS25">
        <v>0</v>
      </c>
      <c r="CZT25">
        <v>0.2</v>
      </c>
      <c r="CZU25">
        <v>0</v>
      </c>
      <c r="CZV25">
        <v>0</v>
      </c>
      <c r="CZW25">
        <v>0.2</v>
      </c>
      <c r="CZX25">
        <v>0.2</v>
      </c>
      <c r="CZY25">
        <v>0</v>
      </c>
      <c r="CZZ25">
        <v>0.2</v>
      </c>
      <c r="DAA25">
        <v>0.2</v>
      </c>
      <c r="DAB25">
        <v>0.2</v>
      </c>
      <c r="DAC25">
        <v>0.2</v>
      </c>
      <c r="DAD25">
        <v>0.2</v>
      </c>
      <c r="DAE25">
        <v>0</v>
      </c>
      <c r="DAF25">
        <v>0.2</v>
      </c>
      <c r="DAG25">
        <v>0.2</v>
      </c>
      <c r="DAH25">
        <v>0.2</v>
      </c>
      <c r="DAI25">
        <v>0.2</v>
      </c>
      <c r="DAJ25">
        <v>0.2</v>
      </c>
      <c r="DAK25">
        <v>0.2</v>
      </c>
      <c r="DAL25">
        <v>0</v>
      </c>
      <c r="DAM25">
        <v>0</v>
      </c>
      <c r="DAN25">
        <v>0</v>
      </c>
      <c r="DAO25">
        <v>0.2</v>
      </c>
      <c r="DAP25">
        <v>0.2</v>
      </c>
      <c r="DAQ25">
        <v>0.2</v>
      </c>
      <c r="DAR25">
        <v>0.2</v>
      </c>
      <c r="DAS25">
        <v>0</v>
      </c>
      <c r="DAT25">
        <v>0.2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0.2</v>
      </c>
      <c r="DBA25">
        <v>0.2</v>
      </c>
      <c r="DBB25">
        <v>0</v>
      </c>
      <c r="DBC25">
        <v>0.2</v>
      </c>
      <c r="DBD25">
        <v>0.2</v>
      </c>
      <c r="DBE25">
        <v>0</v>
      </c>
      <c r="DBF25">
        <v>0</v>
      </c>
      <c r="DBG25">
        <v>0</v>
      </c>
      <c r="DBH25">
        <v>0</v>
      </c>
      <c r="DBI25">
        <v>0.2</v>
      </c>
      <c r="DBJ25">
        <v>0.2</v>
      </c>
      <c r="DBK25">
        <v>0</v>
      </c>
      <c r="DBL25">
        <v>0</v>
      </c>
      <c r="DBM25">
        <v>0</v>
      </c>
      <c r="DBN25">
        <v>0.2</v>
      </c>
      <c r="DBO25">
        <v>0.2</v>
      </c>
      <c r="DBP25">
        <v>0</v>
      </c>
      <c r="DBQ25">
        <v>0</v>
      </c>
      <c r="DBR25">
        <v>0</v>
      </c>
      <c r="DBS25">
        <v>0.2</v>
      </c>
      <c r="DBT25">
        <v>0</v>
      </c>
      <c r="DBU25">
        <v>0</v>
      </c>
      <c r="DBV25">
        <v>0.2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0.2</v>
      </c>
      <c r="DCC25">
        <v>0.2</v>
      </c>
      <c r="DCD25">
        <v>0.2</v>
      </c>
      <c r="DCE25">
        <v>0</v>
      </c>
      <c r="DCF25">
        <v>0</v>
      </c>
      <c r="DCG25">
        <v>0</v>
      </c>
      <c r="DCH25">
        <v>0.2</v>
      </c>
      <c r="DCI25">
        <v>0.2</v>
      </c>
      <c r="DCJ25">
        <v>0</v>
      </c>
      <c r="DCK25">
        <v>0.2</v>
      </c>
      <c r="DCL25">
        <v>0</v>
      </c>
      <c r="DCM25">
        <v>0.2</v>
      </c>
      <c r="DCN25">
        <v>0.2</v>
      </c>
      <c r="DCO25">
        <v>0.2</v>
      </c>
      <c r="DCP25">
        <v>0</v>
      </c>
      <c r="DCQ25">
        <v>0</v>
      </c>
      <c r="DCR25">
        <v>0.2</v>
      </c>
      <c r="DCS25">
        <v>0.2</v>
      </c>
      <c r="DCT25">
        <v>0.2</v>
      </c>
      <c r="DCU25">
        <v>0.2</v>
      </c>
      <c r="DCV25">
        <v>0.2</v>
      </c>
      <c r="DCW25">
        <v>0.2</v>
      </c>
      <c r="DCX25">
        <v>0.2</v>
      </c>
      <c r="DCY25">
        <v>0</v>
      </c>
      <c r="DCZ25">
        <v>0</v>
      </c>
      <c r="DDA25">
        <v>0</v>
      </c>
      <c r="DDB25">
        <v>0</v>
      </c>
      <c r="DDC25">
        <v>0.2</v>
      </c>
      <c r="DDD25">
        <v>0</v>
      </c>
      <c r="DDE25">
        <v>0.2</v>
      </c>
      <c r="DDF25">
        <v>0.2</v>
      </c>
      <c r="DDG25">
        <v>0.2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0.2</v>
      </c>
      <c r="DDN25">
        <v>0</v>
      </c>
      <c r="DDO25">
        <v>0.2</v>
      </c>
      <c r="DDP25">
        <v>0</v>
      </c>
      <c r="DDQ25">
        <v>0.2</v>
      </c>
      <c r="DDR25">
        <v>0.2</v>
      </c>
      <c r="DDS25">
        <v>0</v>
      </c>
      <c r="DDT25">
        <v>0</v>
      </c>
      <c r="DDU25">
        <v>0</v>
      </c>
      <c r="DDV25">
        <v>0.2</v>
      </c>
      <c r="DDW25">
        <v>0.2</v>
      </c>
      <c r="DDX25">
        <v>0</v>
      </c>
      <c r="DDY25">
        <v>0</v>
      </c>
      <c r="DDZ25">
        <v>0.2</v>
      </c>
      <c r="DEA25">
        <v>0.2</v>
      </c>
      <c r="DEB25">
        <v>0</v>
      </c>
      <c r="DEC25">
        <v>0</v>
      </c>
      <c r="DED25">
        <v>0</v>
      </c>
      <c r="DEE25">
        <v>0</v>
      </c>
      <c r="DEF25">
        <v>0.2</v>
      </c>
      <c r="DEG25">
        <v>0.2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0.2</v>
      </c>
      <c r="DEN25">
        <v>0.2</v>
      </c>
      <c r="DEO25">
        <v>0.2</v>
      </c>
      <c r="DEP25">
        <v>0.2</v>
      </c>
      <c r="DEQ25">
        <v>0.2</v>
      </c>
      <c r="DER25">
        <v>0.2</v>
      </c>
      <c r="DES25">
        <v>0.2</v>
      </c>
      <c r="DET25">
        <v>0</v>
      </c>
      <c r="DEU25">
        <v>0</v>
      </c>
      <c r="DEV25">
        <v>0.2</v>
      </c>
      <c r="DEW25">
        <v>0</v>
      </c>
      <c r="DEX25">
        <v>0</v>
      </c>
      <c r="DEY25">
        <v>0.2</v>
      </c>
      <c r="DEZ25">
        <v>0.2</v>
      </c>
      <c r="DFA25">
        <v>0.2</v>
      </c>
      <c r="DFB25">
        <v>0</v>
      </c>
      <c r="DFC25">
        <v>0.2</v>
      </c>
      <c r="DFD25">
        <v>0.2</v>
      </c>
      <c r="DFE25">
        <v>0.2</v>
      </c>
      <c r="DFF25">
        <v>0</v>
      </c>
      <c r="DFG25">
        <v>0</v>
      </c>
      <c r="DFH25">
        <v>0.2</v>
      </c>
      <c r="DFI25">
        <v>0</v>
      </c>
      <c r="DFJ25">
        <v>0.2</v>
      </c>
      <c r="DFK25">
        <v>0.2</v>
      </c>
      <c r="DFL25">
        <v>0.2</v>
      </c>
      <c r="DFM25">
        <v>0</v>
      </c>
      <c r="DFN25">
        <v>0.2</v>
      </c>
      <c r="DFO25">
        <v>0</v>
      </c>
      <c r="DFP25">
        <v>0</v>
      </c>
      <c r="DFQ25">
        <v>0.2</v>
      </c>
      <c r="DFR25">
        <v>0.2</v>
      </c>
      <c r="DFS25">
        <v>0.2</v>
      </c>
      <c r="DFT25">
        <v>0.2</v>
      </c>
      <c r="DFU25">
        <v>0</v>
      </c>
      <c r="DFV25">
        <v>0.2</v>
      </c>
      <c r="DFW25">
        <v>0</v>
      </c>
      <c r="DFX25">
        <v>0.2</v>
      </c>
      <c r="DFY25">
        <v>0</v>
      </c>
      <c r="DFZ25">
        <v>0</v>
      </c>
      <c r="DGA25">
        <v>0</v>
      </c>
      <c r="DGB25">
        <v>0</v>
      </c>
      <c r="DGC25">
        <v>0.2</v>
      </c>
      <c r="DGD25">
        <v>0</v>
      </c>
      <c r="DGE25">
        <v>0.2</v>
      </c>
      <c r="DGF25">
        <v>0</v>
      </c>
      <c r="DGG25">
        <v>0.2</v>
      </c>
      <c r="DGH25">
        <v>0</v>
      </c>
      <c r="DGI25">
        <v>0</v>
      </c>
      <c r="DGJ25">
        <v>0.2</v>
      </c>
      <c r="DGK25">
        <v>0.2</v>
      </c>
      <c r="DGL25">
        <v>0</v>
      </c>
      <c r="DGM25">
        <v>0.2</v>
      </c>
      <c r="DGN25">
        <v>0</v>
      </c>
      <c r="DGO25">
        <v>0.2</v>
      </c>
      <c r="DGP25">
        <v>0</v>
      </c>
      <c r="DGQ25">
        <v>0.2</v>
      </c>
      <c r="DGR25">
        <v>0</v>
      </c>
      <c r="DGS25">
        <v>0.2</v>
      </c>
      <c r="DGT25">
        <v>0</v>
      </c>
      <c r="DGU25">
        <v>0.2</v>
      </c>
      <c r="DGV25">
        <v>0</v>
      </c>
      <c r="DGW25">
        <v>0.2</v>
      </c>
      <c r="DGX25">
        <v>0.2</v>
      </c>
      <c r="DGY25">
        <v>0</v>
      </c>
      <c r="DGZ25">
        <v>0.2</v>
      </c>
      <c r="DHA25">
        <v>0</v>
      </c>
      <c r="DHB25">
        <v>0.2</v>
      </c>
      <c r="DHC25">
        <v>0</v>
      </c>
      <c r="DHD25">
        <v>0.2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0.2</v>
      </c>
      <c r="DHK25">
        <v>0.2</v>
      </c>
      <c r="DHL25">
        <v>0</v>
      </c>
      <c r="DHM25">
        <v>0</v>
      </c>
      <c r="DHN25">
        <v>0</v>
      </c>
      <c r="DHO25">
        <v>0.2</v>
      </c>
      <c r="DHP25">
        <v>0</v>
      </c>
      <c r="DHQ25">
        <v>0.2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0.2</v>
      </c>
      <c r="DHY25">
        <v>0</v>
      </c>
      <c r="DHZ25">
        <v>0.2</v>
      </c>
      <c r="DIA25">
        <v>0</v>
      </c>
      <c r="DIB25">
        <v>0</v>
      </c>
      <c r="DIC25">
        <v>0.2</v>
      </c>
      <c r="DID25">
        <v>0.2</v>
      </c>
      <c r="DIE25">
        <v>0</v>
      </c>
      <c r="DIF25">
        <v>0.2</v>
      </c>
      <c r="DIG25">
        <v>0.2</v>
      </c>
      <c r="DIH25">
        <v>0</v>
      </c>
      <c r="DII25">
        <v>0</v>
      </c>
      <c r="DIJ25">
        <v>0.2</v>
      </c>
      <c r="DIK25">
        <v>0</v>
      </c>
      <c r="DIL25">
        <v>0.2</v>
      </c>
      <c r="DIM25">
        <v>0.2</v>
      </c>
      <c r="DIN25">
        <v>0</v>
      </c>
      <c r="DIO25">
        <v>0.2</v>
      </c>
      <c r="DIP25">
        <v>0.2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0.2</v>
      </c>
      <c r="DIW25">
        <v>0.2</v>
      </c>
      <c r="DIX25">
        <v>0</v>
      </c>
      <c r="DIY25">
        <v>0</v>
      </c>
      <c r="DIZ25">
        <v>0.2</v>
      </c>
      <c r="DJA25">
        <v>0</v>
      </c>
      <c r="DJB25">
        <v>0</v>
      </c>
      <c r="DJC25">
        <v>0.2</v>
      </c>
      <c r="DJD25">
        <v>0.2</v>
      </c>
      <c r="DJE25">
        <v>0</v>
      </c>
      <c r="DJF25">
        <v>0</v>
      </c>
      <c r="DJG25">
        <v>0</v>
      </c>
      <c r="DJH25">
        <v>0.2</v>
      </c>
      <c r="DJI25">
        <v>0.2</v>
      </c>
      <c r="DJJ25">
        <v>0</v>
      </c>
      <c r="DJK25">
        <v>0</v>
      </c>
      <c r="DJL25">
        <v>0</v>
      </c>
      <c r="DJM25">
        <v>0.2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0.2</v>
      </c>
      <c r="DJT25">
        <v>0.2</v>
      </c>
      <c r="DJU25">
        <v>0</v>
      </c>
      <c r="DJV25">
        <v>0</v>
      </c>
      <c r="DJW25">
        <v>0.2</v>
      </c>
      <c r="DJX25">
        <v>0.2</v>
      </c>
      <c r="DJY25">
        <v>0.2</v>
      </c>
      <c r="DJZ25">
        <v>0.2</v>
      </c>
      <c r="DKA25">
        <v>0</v>
      </c>
      <c r="DKB25">
        <v>0.2</v>
      </c>
      <c r="DKC25">
        <v>0.2</v>
      </c>
      <c r="DKD25">
        <v>0</v>
      </c>
      <c r="DKE25">
        <v>0</v>
      </c>
      <c r="DKF25">
        <v>0.2</v>
      </c>
      <c r="DKG25">
        <v>0.2</v>
      </c>
      <c r="DKH25">
        <v>0.2</v>
      </c>
      <c r="DKI25">
        <v>0</v>
      </c>
      <c r="DKJ25">
        <v>0.2</v>
      </c>
      <c r="DKK25">
        <v>0</v>
      </c>
      <c r="DKL25">
        <v>0</v>
      </c>
      <c r="DKM25">
        <v>0.2</v>
      </c>
      <c r="DKN25">
        <v>0</v>
      </c>
      <c r="DKO25">
        <v>0.2</v>
      </c>
      <c r="DKP25">
        <v>0.2</v>
      </c>
      <c r="DKQ25">
        <v>0.2</v>
      </c>
      <c r="DKR25">
        <v>0</v>
      </c>
      <c r="DKS25">
        <v>0.2</v>
      </c>
      <c r="DKT25">
        <v>0</v>
      </c>
      <c r="DKU25">
        <v>0.2</v>
      </c>
      <c r="DKV25">
        <v>0</v>
      </c>
      <c r="DKW25">
        <v>0.2</v>
      </c>
      <c r="DKX25">
        <v>0.2</v>
      </c>
      <c r="DKY25">
        <v>0.2</v>
      </c>
      <c r="DKZ25">
        <v>0.2</v>
      </c>
      <c r="DLA25">
        <v>0.2</v>
      </c>
      <c r="DLB25">
        <v>0.2</v>
      </c>
      <c r="DLC25">
        <v>0.2</v>
      </c>
      <c r="DLD25">
        <v>0.2</v>
      </c>
      <c r="DLE25">
        <v>0</v>
      </c>
      <c r="DLF25">
        <v>0</v>
      </c>
      <c r="DLG25">
        <v>0.2</v>
      </c>
      <c r="DLH25">
        <v>0</v>
      </c>
      <c r="DLI25">
        <v>0</v>
      </c>
      <c r="DLJ25">
        <v>0.2</v>
      </c>
      <c r="DLK25">
        <v>0</v>
      </c>
      <c r="DLL25">
        <v>0</v>
      </c>
      <c r="DLM25">
        <v>0.2</v>
      </c>
      <c r="DLN25">
        <v>0</v>
      </c>
      <c r="DLO25">
        <v>0</v>
      </c>
      <c r="DLP25">
        <v>0.2</v>
      </c>
      <c r="DLQ25">
        <v>0.2</v>
      </c>
      <c r="DLR25">
        <v>0.2</v>
      </c>
      <c r="DLS25">
        <v>0.2</v>
      </c>
      <c r="DLT25">
        <v>0.2</v>
      </c>
      <c r="DLU25">
        <v>0.2</v>
      </c>
      <c r="DLV25">
        <v>0.2</v>
      </c>
      <c r="DLW25">
        <v>0</v>
      </c>
      <c r="DLX25">
        <v>0.2</v>
      </c>
      <c r="DLY25">
        <v>0.2</v>
      </c>
      <c r="DLZ25">
        <v>0</v>
      </c>
      <c r="DMA25">
        <v>0</v>
      </c>
      <c r="DMB25">
        <v>0.2</v>
      </c>
      <c r="DMC25">
        <v>0.2</v>
      </c>
      <c r="DMD25">
        <v>0</v>
      </c>
      <c r="DME25">
        <v>0</v>
      </c>
      <c r="DMF25">
        <v>0.2</v>
      </c>
      <c r="DMG25">
        <v>0</v>
      </c>
      <c r="DMH25">
        <v>0</v>
      </c>
      <c r="DMI25">
        <v>0.2</v>
      </c>
      <c r="DMJ25">
        <v>0.2</v>
      </c>
      <c r="DMK25">
        <v>0.2</v>
      </c>
      <c r="DML25">
        <v>0</v>
      </c>
      <c r="DMM25">
        <v>0</v>
      </c>
      <c r="DMN25">
        <v>0</v>
      </c>
      <c r="DMO25">
        <v>0.2</v>
      </c>
      <c r="DMP25">
        <v>0</v>
      </c>
      <c r="DMQ25">
        <v>0.2</v>
      </c>
      <c r="DMR25">
        <v>0</v>
      </c>
      <c r="DMS25">
        <v>0</v>
      </c>
      <c r="DMT25">
        <v>0</v>
      </c>
      <c r="DMU25">
        <v>0</v>
      </c>
      <c r="DMV25">
        <v>0.2</v>
      </c>
      <c r="DMW25">
        <v>0</v>
      </c>
      <c r="DMX25">
        <v>0</v>
      </c>
      <c r="DMY25">
        <v>0</v>
      </c>
      <c r="DMZ25">
        <v>0</v>
      </c>
      <c r="DNA25">
        <v>0.2</v>
      </c>
      <c r="DNB25">
        <v>0.2</v>
      </c>
      <c r="DNC25">
        <v>0.2</v>
      </c>
      <c r="DND25">
        <v>0.2</v>
      </c>
      <c r="DNE25">
        <v>0.2</v>
      </c>
      <c r="DNF25">
        <v>0</v>
      </c>
      <c r="DNG25">
        <v>0</v>
      </c>
      <c r="DNH25">
        <v>0</v>
      </c>
      <c r="DNI25">
        <v>0.2</v>
      </c>
      <c r="DNJ25">
        <v>0.2</v>
      </c>
      <c r="DNK25">
        <v>0</v>
      </c>
      <c r="DNL25">
        <v>0.2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0.2</v>
      </c>
      <c r="DNT25">
        <v>0.2</v>
      </c>
      <c r="DNU25">
        <v>0</v>
      </c>
      <c r="DNV25">
        <v>0.2</v>
      </c>
      <c r="DNW25">
        <v>0</v>
      </c>
      <c r="DNX25">
        <v>0</v>
      </c>
      <c r="DNY25">
        <v>0</v>
      </c>
      <c r="DNZ25">
        <v>0</v>
      </c>
      <c r="DOA25">
        <v>0.2</v>
      </c>
      <c r="DOB25">
        <v>0</v>
      </c>
      <c r="DOC25">
        <v>0</v>
      </c>
      <c r="DOD25">
        <v>0</v>
      </c>
      <c r="DOE25">
        <v>0.2</v>
      </c>
      <c r="DOF25">
        <v>0.2</v>
      </c>
      <c r="DOG25">
        <v>0</v>
      </c>
      <c r="DOH25">
        <v>0</v>
      </c>
      <c r="DOI25">
        <v>0</v>
      </c>
      <c r="DOJ25">
        <v>0</v>
      </c>
      <c r="DOK25">
        <v>0.2</v>
      </c>
      <c r="DOL25">
        <v>0.2</v>
      </c>
      <c r="DOM25">
        <v>0.2</v>
      </c>
      <c r="DON25">
        <v>0</v>
      </c>
      <c r="DOO25">
        <v>0</v>
      </c>
      <c r="DOP25">
        <v>0.2</v>
      </c>
      <c r="DOQ25">
        <v>0.2</v>
      </c>
      <c r="DOR25">
        <v>0</v>
      </c>
      <c r="DOS25">
        <v>0.2</v>
      </c>
      <c r="DOT25">
        <v>0</v>
      </c>
      <c r="DOU25">
        <v>0</v>
      </c>
      <c r="DOV25">
        <v>0.2</v>
      </c>
      <c r="DOW25">
        <v>0</v>
      </c>
      <c r="DOX25">
        <v>0</v>
      </c>
      <c r="DOY25">
        <v>0.2</v>
      </c>
      <c r="DOZ25">
        <v>0</v>
      </c>
      <c r="DPA25">
        <v>0</v>
      </c>
      <c r="DPB25">
        <v>0.2</v>
      </c>
      <c r="DPC25">
        <v>0</v>
      </c>
      <c r="DPD25">
        <v>0.2</v>
      </c>
      <c r="DPE25">
        <v>0</v>
      </c>
      <c r="DPF25">
        <v>0</v>
      </c>
      <c r="DPG25">
        <v>0.2</v>
      </c>
      <c r="DPH25">
        <v>0</v>
      </c>
      <c r="DPI25">
        <v>0.2</v>
      </c>
      <c r="DPJ25">
        <v>0.2</v>
      </c>
      <c r="DPK25">
        <v>0</v>
      </c>
      <c r="DPL25">
        <v>0.2</v>
      </c>
      <c r="DPM25">
        <v>0</v>
      </c>
      <c r="DPN25">
        <v>0</v>
      </c>
      <c r="DPO25">
        <v>0.2</v>
      </c>
      <c r="DPP25">
        <v>0</v>
      </c>
      <c r="DPQ25">
        <v>0.2</v>
      </c>
      <c r="DPR25">
        <v>0</v>
      </c>
      <c r="DPS25">
        <v>0.2</v>
      </c>
      <c r="DPT25">
        <v>0.2</v>
      </c>
      <c r="DPU25">
        <v>0</v>
      </c>
      <c r="DPV25">
        <v>0</v>
      </c>
      <c r="DPW25">
        <v>0.2</v>
      </c>
      <c r="DPX25">
        <v>0</v>
      </c>
      <c r="DPY25">
        <v>0</v>
      </c>
      <c r="DPZ25">
        <v>0.2</v>
      </c>
      <c r="DQA25">
        <v>0.2</v>
      </c>
      <c r="DQB25">
        <v>0.2</v>
      </c>
      <c r="DQC25">
        <v>0</v>
      </c>
      <c r="DQD25">
        <v>0</v>
      </c>
      <c r="DQE25">
        <v>0</v>
      </c>
      <c r="DQF25">
        <v>0</v>
      </c>
      <c r="DQG25">
        <v>0</v>
      </c>
      <c r="DQH25">
        <v>0.2</v>
      </c>
      <c r="DQI25">
        <v>0.2</v>
      </c>
      <c r="DQJ25">
        <v>0</v>
      </c>
      <c r="DQK25">
        <v>0.2</v>
      </c>
      <c r="DQL25">
        <v>0.2</v>
      </c>
      <c r="DQM25">
        <v>0.2</v>
      </c>
      <c r="DQN25">
        <v>0</v>
      </c>
      <c r="DQO25">
        <v>0.2</v>
      </c>
      <c r="DQP25">
        <v>0.2</v>
      </c>
      <c r="DQQ25">
        <v>0.2</v>
      </c>
      <c r="DQR25">
        <v>0.2</v>
      </c>
      <c r="DQS25">
        <v>0.2</v>
      </c>
      <c r="DQT25">
        <v>0</v>
      </c>
      <c r="DQU25">
        <v>0.2</v>
      </c>
      <c r="DQV25">
        <v>0.2</v>
      </c>
      <c r="DQW25">
        <v>0</v>
      </c>
      <c r="DQX25">
        <v>0.2</v>
      </c>
      <c r="DQY25">
        <v>0</v>
      </c>
      <c r="DQZ25">
        <v>0</v>
      </c>
      <c r="DRA25">
        <v>0.2</v>
      </c>
      <c r="DRB25">
        <v>0</v>
      </c>
      <c r="DRC25">
        <v>0</v>
      </c>
      <c r="DRD25">
        <v>0</v>
      </c>
      <c r="DRE25">
        <v>0.2</v>
      </c>
      <c r="DRF25">
        <v>0</v>
      </c>
      <c r="DRG25">
        <v>0</v>
      </c>
      <c r="DRH25">
        <v>0.2</v>
      </c>
      <c r="DRI25">
        <v>0</v>
      </c>
      <c r="DRJ25">
        <v>0.2</v>
      </c>
      <c r="DRK25">
        <v>0.2</v>
      </c>
      <c r="DRL25">
        <v>0</v>
      </c>
      <c r="DRM25">
        <v>0</v>
      </c>
      <c r="DRN25">
        <v>0.2</v>
      </c>
      <c r="DRO25">
        <v>0.2</v>
      </c>
      <c r="DRP25">
        <v>0.2</v>
      </c>
      <c r="DRQ25">
        <v>0</v>
      </c>
      <c r="DRR25">
        <v>0.2</v>
      </c>
      <c r="DRS25">
        <v>0.2</v>
      </c>
      <c r="DRT25">
        <v>0</v>
      </c>
      <c r="DRU25">
        <v>0</v>
      </c>
      <c r="DRV25">
        <v>0</v>
      </c>
      <c r="DRW25">
        <v>0</v>
      </c>
      <c r="DRX25">
        <v>0</v>
      </c>
      <c r="DRY25">
        <v>0.2</v>
      </c>
      <c r="DRZ25">
        <v>0.2</v>
      </c>
      <c r="DSA25">
        <v>0.2</v>
      </c>
      <c r="DSB25">
        <v>0.2</v>
      </c>
      <c r="DSC25">
        <v>0.2</v>
      </c>
      <c r="DSD25">
        <v>0.2</v>
      </c>
      <c r="DSE25">
        <v>0.2</v>
      </c>
      <c r="DSF25">
        <v>0.2</v>
      </c>
      <c r="DSG25">
        <v>0</v>
      </c>
      <c r="DSH25">
        <v>0</v>
      </c>
      <c r="DSI25">
        <v>0.2</v>
      </c>
      <c r="DSJ25">
        <v>0</v>
      </c>
      <c r="DSK25">
        <v>0.2</v>
      </c>
      <c r="DSL25">
        <v>0.2</v>
      </c>
      <c r="DSM25">
        <v>0</v>
      </c>
      <c r="DSN25">
        <v>0</v>
      </c>
      <c r="DSO25">
        <v>0.2</v>
      </c>
      <c r="DSP25">
        <v>0</v>
      </c>
      <c r="DSQ25">
        <v>0.2</v>
      </c>
      <c r="DSR25">
        <v>0.2</v>
      </c>
      <c r="DSS25">
        <v>0</v>
      </c>
      <c r="DST25">
        <v>0</v>
      </c>
      <c r="DSU25">
        <v>0</v>
      </c>
      <c r="DSV25">
        <v>0.2</v>
      </c>
      <c r="DSW25">
        <v>0</v>
      </c>
      <c r="DSX25">
        <v>0</v>
      </c>
      <c r="DSY25">
        <v>0</v>
      </c>
      <c r="DSZ25">
        <v>0.2</v>
      </c>
      <c r="DTA25">
        <v>0</v>
      </c>
      <c r="DTB25">
        <v>0.2</v>
      </c>
      <c r="DTC25">
        <v>0</v>
      </c>
      <c r="DTD25">
        <v>0</v>
      </c>
      <c r="DTE25">
        <v>0</v>
      </c>
      <c r="DTF25">
        <v>0</v>
      </c>
      <c r="DTG25">
        <v>0.2</v>
      </c>
      <c r="DTH25">
        <v>0.2</v>
      </c>
      <c r="DTI25">
        <v>0</v>
      </c>
      <c r="DTJ25">
        <v>0.2</v>
      </c>
      <c r="DTK25">
        <v>0</v>
      </c>
      <c r="DTL25">
        <v>0.2</v>
      </c>
      <c r="DTM25">
        <v>0</v>
      </c>
      <c r="DTN25">
        <v>0</v>
      </c>
      <c r="DTO25">
        <v>0</v>
      </c>
      <c r="DTP25">
        <v>0</v>
      </c>
      <c r="DTQ25">
        <v>0.2</v>
      </c>
      <c r="DTR25">
        <v>0</v>
      </c>
      <c r="DTS25">
        <v>0.2</v>
      </c>
      <c r="DTT25">
        <v>0</v>
      </c>
      <c r="DTU25">
        <v>0</v>
      </c>
      <c r="DTV25">
        <v>0</v>
      </c>
      <c r="DTW25">
        <v>0.2</v>
      </c>
      <c r="DTX25">
        <v>0.2</v>
      </c>
      <c r="DTY25">
        <v>0</v>
      </c>
      <c r="DTZ25">
        <v>0</v>
      </c>
      <c r="DUA25">
        <v>0.2</v>
      </c>
      <c r="DUB25">
        <v>0</v>
      </c>
      <c r="DUC25">
        <v>0.2</v>
      </c>
      <c r="DUD25">
        <v>0</v>
      </c>
      <c r="DUE25">
        <v>0.2</v>
      </c>
      <c r="DUF25">
        <v>0</v>
      </c>
      <c r="DUG25">
        <v>0.2</v>
      </c>
      <c r="DUH25">
        <v>0</v>
      </c>
      <c r="DUI25">
        <v>0</v>
      </c>
      <c r="DUJ25">
        <v>0</v>
      </c>
      <c r="DUK25">
        <v>0</v>
      </c>
      <c r="DUL25">
        <v>0.2</v>
      </c>
      <c r="DUM25">
        <v>0.2</v>
      </c>
      <c r="DUN25">
        <v>0</v>
      </c>
      <c r="DUO25">
        <v>0.2</v>
      </c>
      <c r="DUP25">
        <v>0.2</v>
      </c>
      <c r="DUQ25">
        <v>0.2</v>
      </c>
      <c r="DUR25">
        <v>0.2</v>
      </c>
      <c r="DUS25">
        <v>0</v>
      </c>
      <c r="DUT25">
        <v>0.2</v>
      </c>
      <c r="DUU25">
        <v>0.2</v>
      </c>
      <c r="DUV25">
        <v>0.2</v>
      </c>
      <c r="DUW25">
        <v>0.2</v>
      </c>
      <c r="DUX25">
        <v>0.2</v>
      </c>
      <c r="DUY25">
        <v>0</v>
      </c>
      <c r="DUZ25">
        <v>0</v>
      </c>
      <c r="DVA25">
        <v>0.2</v>
      </c>
      <c r="DVB25">
        <v>0</v>
      </c>
      <c r="DVC25">
        <v>0.2</v>
      </c>
      <c r="DVD25">
        <v>0.2</v>
      </c>
      <c r="DVE25">
        <v>0</v>
      </c>
      <c r="DVF25">
        <v>0</v>
      </c>
      <c r="DVG25">
        <v>0.2</v>
      </c>
      <c r="DVH25">
        <v>0</v>
      </c>
      <c r="DVI25">
        <v>0.2</v>
      </c>
      <c r="DVJ25">
        <v>0.2</v>
      </c>
      <c r="DVK25">
        <v>0</v>
      </c>
      <c r="DVL25">
        <v>0.2</v>
      </c>
      <c r="DVM25">
        <v>0</v>
      </c>
      <c r="DVN25">
        <v>0.2</v>
      </c>
      <c r="DVO25">
        <v>0</v>
      </c>
      <c r="DVP25">
        <v>0</v>
      </c>
      <c r="DVQ25">
        <v>0.2</v>
      </c>
      <c r="DVR25">
        <v>0.2</v>
      </c>
      <c r="DVS25">
        <v>0</v>
      </c>
      <c r="DVT25">
        <v>0</v>
      </c>
      <c r="DVU25">
        <v>0</v>
      </c>
      <c r="DVV25">
        <v>0.2</v>
      </c>
      <c r="DVW25">
        <v>0</v>
      </c>
      <c r="DVX25">
        <v>0.2</v>
      </c>
      <c r="DVY25">
        <v>0</v>
      </c>
      <c r="DVZ25">
        <v>0.2</v>
      </c>
      <c r="DWA25">
        <v>0</v>
      </c>
      <c r="DWB25">
        <v>0.2</v>
      </c>
      <c r="DWC25">
        <v>0</v>
      </c>
      <c r="DWD25">
        <v>0.2</v>
      </c>
      <c r="DWE25">
        <v>0.2</v>
      </c>
      <c r="DWF25">
        <v>0</v>
      </c>
      <c r="DWG25">
        <v>0.2</v>
      </c>
      <c r="DWH25">
        <v>0</v>
      </c>
      <c r="DWI25">
        <v>0.2</v>
      </c>
      <c r="DWJ25">
        <v>0</v>
      </c>
      <c r="DWK25">
        <v>0</v>
      </c>
      <c r="DWL25">
        <v>0</v>
      </c>
      <c r="DWM25">
        <v>0.2</v>
      </c>
      <c r="DWN25">
        <v>0.2</v>
      </c>
      <c r="DWO25">
        <v>0.2</v>
      </c>
      <c r="DWP25">
        <v>0.2</v>
      </c>
      <c r="DWQ25">
        <v>0</v>
      </c>
      <c r="DWR25">
        <v>0.2</v>
      </c>
      <c r="DWS25">
        <v>0.2</v>
      </c>
      <c r="DWT25">
        <v>0.2</v>
      </c>
      <c r="DWU25">
        <v>0</v>
      </c>
      <c r="DWV25">
        <v>0.2</v>
      </c>
      <c r="DWW25">
        <v>0</v>
      </c>
      <c r="DWX25">
        <v>0.2</v>
      </c>
      <c r="DWY25">
        <v>0</v>
      </c>
      <c r="DWZ25">
        <v>0.2</v>
      </c>
      <c r="DXA25">
        <v>0</v>
      </c>
      <c r="DXB25">
        <v>0.2</v>
      </c>
      <c r="DXC25">
        <v>0</v>
      </c>
      <c r="DXD25">
        <v>0.2</v>
      </c>
      <c r="DXE25">
        <v>0.2</v>
      </c>
      <c r="DXF25">
        <v>0</v>
      </c>
      <c r="DXG25">
        <v>0</v>
      </c>
      <c r="DXH25">
        <v>0.2</v>
      </c>
      <c r="DXI25">
        <v>0</v>
      </c>
      <c r="DXJ25">
        <v>0</v>
      </c>
      <c r="DXK25">
        <v>0</v>
      </c>
      <c r="DXL25">
        <v>0</v>
      </c>
      <c r="DXM25">
        <v>0</v>
      </c>
      <c r="DXN25">
        <v>0</v>
      </c>
      <c r="DXO25">
        <v>0</v>
      </c>
      <c r="DXP25">
        <v>0.2</v>
      </c>
      <c r="DXQ25">
        <v>0.2</v>
      </c>
      <c r="DXR25">
        <v>0.2</v>
      </c>
      <c r="DXS25">
        <v>0.2</v>
      </c>
      <c r="DXT25">
        <v>0</v>
      </c>
      <c r="DXU25">
        <v>0</v>
      </c>
      <c r="DXV25">
        <v>0.2</v>
      </c>
      <c r="DXW25">
        <v>0.2</v>
      </c>
      <c r="DXX25">
        <v>0</v>
      </c>
      <c r="DXY25">
        <v>0</v>
      </c>
      <c r="DXZ25">
        <v>0.2</v>
      </c>
      <c r="DYA25">
        <v>0.2</v>
      </c>
      <c r="DYB25">
        <v>0</v>
      </c>
      <c r="DYC25">
        <v>0.2</v>
      </c>
      <c r="DYD25">
        <v>0.2</v>
      </c>
      <c r="DYE25">
        <v>0.2</v>
      </c>
      <c r="DYF25">
        <v>0.2</v>
      </c>
      <c r="DYG25">
        <v>0.2</v>
      </c>
      <c r="DYH25">
        <v>0.2</v>
      </c>
      <c r="DYI25">
        <v>0.2</v>
      </c>
      <c r="DYJ25">
        <v>0.2</v>
      </c>
      <c r="DYK25">
        <v>0</v>
      </c>
      <c r="DYL25">
        <v>0.2</v>
      </c>
      <c r="DYM25">
        <v>0</v>
      </c>
      <c r="DYN25">
        <v>0</v>
      </c>
      <c r="DYO25">
        <v>0.2</v>
      </c>
      <c r="DYP25">
        <v>0</v>
      </c>
      <c r="DYQ25">
        <v>0</v>
      </c>
      <c r="DYR25">
        <v>0.2</v>
      </c>
      <c r="DYS25">
        <v>0.2</v>
      </c>
      <c r="DYT25">
        <v>0.2</v>
      </c>
      <c r="DYU25">
        <v>0.2</v>
      </c>
      <c r="DYV25">
        <v>0.2</v>
      </c>
      <c r="DYW25">
        <v>0.2</v>
      </c>
      <c r="DYX25">
        <v>0.2</v>
      </c>
      <c r="DYY25">
        <v>0.2</v>
      </c>
      <c r="DYZ25">
        <v>0.2</v>
      </c>
      <c r="DZA25">
        <v>0</v>
      </c>
      <c r="DZB25">
        <v>0.2</v>
      </c>
      <c r="DZC25">
        <v>0</v>
      </c>
      <c r="DZD25">
        <v>0</v>
      </c>
      <c r="DZE25">
        <v>0.2</v>
      </c>
      <c r="DZF25">
        <v>0.2</v>
      </c>
      <c r="DZG25">
        <v>0.2</v>
      </c>
      <c r="DZH25">
        <v>0.2</v>
      </c>
      <c r="DZI25">
        <v>0</v>
      </c>
      <c r="DZJ25">
        <v>0</v>
      </c>
      <c r="DZK25">
        <v>0.2</v>
      </c>
      <c r="DZL25">
        <v>0</v>
      </c>
      <c r="DZM25">
        <v>0.2</v>
      </c>
      <c r="DZN25">
        <v>0.2</v>
      </c>
      <c r="DZO25">
        <v>0.2</v>
      </c>
      <c r="DZP25">
        <v>0.2</v>
      </c>
      <c r="DZQ25">
        <v>0.2</v>
      </c>
      <c r="DZR25">
        <v>0.2</v>
      </c>
      <c r="DZS25">
        <v>0</v>
      </c>
      <c r="DZT25">
        <v>0</v>
      </c>
      <c r="DZU25">
        <v>0.2</v>
      </c>
      <c r="DZV25">
        <v>0.2</v>
      </c>
      <c r="DZW25">
        <v>0.2</v>
      </c>
      <c r="DZX25">
        <v>0.2</v>
      </c>
      <c r="DZY25">
        <v>0.2</v>
      </c>
      <c r="DZZ25">
        <v>0</v>
      </c>
      <c r="EAA25">
        <v>0.2</v>
      </c>
      <c r="EAB25">
        <v>0.2</v>
      </c>
      <c r="EAC25">
        <v>0.2</v>
      </c>
      <c r="EAD25">
        <v>0.2</v>
      </c>
      <c r="EAE25">
        <v>0</v>
      </c>
      <c r="EAF25">
        <v>0.2</v>
      </c>
      <c r="EAG25">
        <v>0.2</v>
      </c>
      <c r="EAH25">
        <v>0.2</v>
      </c>
      <c r="EAI25">
        <v>0.2</v>
      </c>
      <c r="EAJ25">
        <v>0</v>
      </c>
      <c r="EAK25">
        <v>0.2</v>
      </c>
      <c r="EAL25">
        <v>0</v>
      </c>
      <c r="EAM25">
        <v>0</v>
      </c>
      <c r="EAN25">
        <v>0</v>
      </c>
      <c r="EAO25">
        <v>0.2</v>
      </c>
      <c r="EAP25">
        <v>0.2</v>
      </c>
      <c r="EAQ25">
        <v>0.2</v>
      </c>
      <c r="EAR25">
        <v>0.2</v>
      </c>
      <c r="EAS25">
        <v>0.2</v>
      </c>
      <c r="EAT25">
        <v>0</v>
      </c>
      <c r="EAU25">
        <v>0</v>
      </c>
      <c r="EAV25">
        <v>0</v>
      </c>
      <c r="EAW25">
        <v>0</v>
      </c>
      <c r="EAX25">
        <v>0.2</v>
      </c>
      <c r="EAY25">
        <v>0</v>
      </c>
      <c r="EAZ25">
        <v>0</v>
      </c>
      <c r="EBA25">
        <v>0</v>
      </c>
      <c r="EBB25">
        <v>0</v>
      </c>
      <c r="EBC25">
        <v>0.2</v>
      </c>
      <c r="EBD25">
        <v>0</v>
      </c>
      <c r="EBE25">
        <v>0</v>
      </c>
      <c r="EBF25">
        <v>0.2</v>
      </c>
      <c r="EBG25">
        <v>0.2</v>
      </c>
      <c r="EBH25">
        <v>0</v>
      </c>
      <c r="EBI25">
        <v>0</v>
      </c>
      <c r="EBJ25">
        <v>0</v>
      </c>
      <c r="EBK25">
        <v>0.2</v>
      </c>
      <c r="EBL25">
        <v>0</v>
      </c>
      <c r="EBM25">
        <v>0</v>
      </c>
      <c r="EBN25">
        <v>0.2</v>
      </c>
      <c r="EBO25">
        <v>0.2</v>
      </c>
      <c r="EBP25">
        <v>0.2</v>
      </c>
      <c r="EBQ25">
        <v>0</v>
      </c>
      <c r="EBR25">
        <v>0</v>
      </c>
      <c r="EBS25">
        <v>0</v>
      </c>
      <c r="EBT25">
        <v>0</v>
      </c>
      <c r="EBU25">
        <v>0.2</v>
      </c>
      <c r="EBV25">
        <v>0.2</v>
      </c>
      <c r="EBW25">
        <v>0.2</v>
      </c>
      <c r="EBX25">
        <v>0.2</v>
      </c>
      <c r="EBY25">
        <v>0.2</v>
      </c>
      <c r="EBZ25">
        <v>0</v>
      </c>
      <c r="ECA25">
        <v>0</v>
      </c>
      <c r="ECB25">
        <v>0</v>
      </c>
      <c r="ECC25">
        <v>0</v>
      </c>
      <c r="ECD25">
        <v>0.2</v>
      </c>
      <c r="ECE25">
        <v>0.2</v>
      </c>
      <c r="ECF25">
        <v>0.2</v>
      </c>
      <c r="ECG25">
        <v>0</v>
      </c>
      <c r="ECH25">
        <v>0.2</v>
      </c>
      <c r="ECI25">
        <v>0</v>
      </c>
      <c r="ECJ25">
        <v>0</v>
      </c>
      <c r="ECK25">
        <v>0</v>
      </c>
      <c r="ECL25">
        <v>0.2</v>
      </c>
      <c r="ECM25">
        <v>0.2</v>
      </c>
      <c r="ECN25">
        <v>0.2</v>
      </c>
      <c r="ECO25">
        <v>0</v>
      </c>
      <c r="ECP25">
        <v>0</v>
      </c>
      <c r="ECQ25">
        <v>0.2</v>
      </c>
      <c r="ECR25">
        <v>0.2</v>
      </c>
      <c r="ECS25">
        <v>0.2</v>
      </c>
      <c r="ECT25">
        <v>0</v>
      </c>
      <c r="ECU25">
        <v>0.2</v>
      </c>
      <c r="ECV25">
        <v>0.2</v>
      </c>
      <c r="ECW25">
        <v>0</v>
      </c>
      <c r="ECX25">
        <v>0.2</v>
      </c>
      <c r="ECY25">
        <v>0.2</v>
      </c>
      <c r="ECZ25">
        <v>0</v>
      </c>
      <c r="EDA25">
        <v>0</v>
      </c>
      <c r="EDB25">
        <v>0</v>
      </c>
      <c r="EDC25">
        <v>0</v>
      </c>
      <c r="EDD25">
        <v>0.2</v>
      </c>
      <c r="EDE25">
        <v>0</v>
      </c>
      <c r="EDF25">
        <v>0</v>
      </c>
      <c r="EDG25">
        <v>0.2</v>
      </c>
      <c r="EDH25">
        <v>0</v>
      </c>
      <c r="EDI25">
        <v>0.2</v>
      </c>
      <c r="EDJ25">
        <v>0.2</v>
      </c>
      <c r="EDK25">
        <v>0.2</v>
      </c>
      <c r="EDL25">
        <v>0</v>
      </c>
      <c r="EDM25">
        <v>0</v>
      </c>
      <c r="EDN25">
        <v>0</v>
      </c>
      <c r="EDO25">
        <v>0</v>
      </c>
      <c r="EDP25">
        <v>0</v>
      </c>
      <c r="EDQ25">
        <v>0.2</v>
      </c>
      <c r="EDR25">
        <v>0.2</v>
      </c>
      <c r="EDS25">
        <v>0.2</v>
      </c>
      <c r="EDT25">
        <v>0.2</v>
      </c>
      <c r="EDU25">
        <v>0.2</v>
      </c>
      <c r="EDV25">
        <v>0.2</v>
      </c>
      <c r="EDW25">
        <v>0</v>
      </c>
      <c r="EDX25">
        <v>0</v>
      </c>
      <c r="EDY25">
        <v>0</v>
      </c>
      <c r="EDZ25">
        <v>0</v>
      </c>
      <c r="EEA25">
        <v>0</v>
      </c>
      <c r="EEB25">
        <v>0</v>
      </c>
      <c r="EEC25">
        <v>0.2</v>
      </c>
      <c r="EED25">
        <v>0</v>
      </c>
      <c r="EEE25">
        <v>0.2</v>
      </c>
      <c r="EEF25">
        <v>0</v>
      </c>
      <c r="EEG25">
        <v>0.2</v>
      </c>
      <c r="EEH25">
        <v>0.2</v>
      </c>
      <c r="EEI25">
        <v>0.2</v>
      </c>
      <c r="EEJ25">
        <v>0</v>
      </c>
      <c r="EEK25">
        <v>0</v>
      </c>
      <c r="EEL25">
        <v>0</v>
      </c>
      <c r="EEM25">
        <v>0.2</v>
      </c>
      <c r="EEN25">
        <v>0</v>
      </c>
      <c r="EEO25">
        <v>0</v>
      </c>
      <c r="EEP25">
        <v>0</v>
      </c>
      <c r="EEQ25">
        <v>0.2</v>
      </c>
      <c r="EER25">
        <v>0.2</v>
      </c>
      <c r="EES25">
        <v>0</v>
      </c>
      <c r="EET25">
        <v>0.2</v>
      </c>
      <c r="EEU25">
        <v>0.2</v>
      </c>
      <c r="EEV25">
        <v>0.2</v>
      </c>
      <c r="EEW25">
        <v>0</v>
      </c>
      <c r="EEX25">
        <v>0.2</v>
      </c>
      <c r="EEY25">
        <v>0.2</v>
      </c>
      <c r="EEZ25">
        <v>0.2</v>
      </c>
      <c r="EFA25">
        <v>0.2</v>
      </c>
      <c r="EFB25">
        <v>0</v>
      </c>
      <c r="EFC25">
        <v>0</v>
      </c>
      <c r="EFD25">
        <v>0</v>
      </c>
      <c r="EFE25">
        <v>0</v>
      </c>
      <c r="EFF25">
        <v>0.2</v>
      </c>
      <c r="EFG25">
        <v>0</v>
      </c>
      <c r="EFH25">
        <v>0</v>
      </c>
      <c r="EFI25">
        <v>0.2</v>
      </c>
      <c r="EFJ25">
        <v>0.2</v>
      </c>
      <c r="EFK25">
        <v>0</v>
      </c>
      <c r="EFL25">
        <v>0.2</v>
      </c>
      <c r="EFM25">
        <v>0</v>
      </c>
      <c r="EFN25">
        <v>0.2</v>
      </c>
      <c r="EFO25">
        <v>0.2</v>
      </c>
      <c r="EFP25">
        <v>0.2</v>
      </c>
      <c r="EFQ25">
        <v>0.2</v>
      </c>
      <c r="EFR25">
        <v>0.2</v>
      </c>
      <c r="EFS25">
        <v>0.2</v>
      </c>
      <c r="EFT25">
        <v>0.2</v>
      </c>
      <c r="EFU25">
        <v>0</v>
      </c>
      <c r="EFV25">
        <v>0.2</v>
      </c>
      <c r="EFW25">
        <v>0.2</v>
      </c>
      <c r="EFX25">
        <v>0.2</v>
      </c>
      <c r="EFY25">
        <v>0.2</v>
      </c>
      <c r="EFZ25">
        <v>0</v>
      </c>
      <c r="EGA25">
        <v>0</v>
      </c>
      <c r="EGB25">
        <v>0.2</v>
      </c>
      <c r="EGC25">
        <v>0.2</v>
      </c>
      <c r="EGD25">
        <v>0</v>
      </c>
      <c r="EGE25">
        <v>0</v>
      </c>
      <c r="EGF25">
        <v>0</v>
      </c>
      <c r="EGG25">
        <v>0.2</v>
      </c>
      <c r="EGH25">
        <v>0</v>
      </c>
      <c r="EGI25">
        <v>0</v>
      </c>
      <c r="EGJ25">
        <v>0.2</v>
      </c>
      <c r="EGK25">
        <v>0</v>
      </c>
      <c r="EGL25">
        <v>0.2</v>
      </c>
      <c r="EGM25">
        <v>0</v>
      </c>
      <c r="EGN25">
        <v>0</v>
      </c>
      <c r="EGO25">
        <v>0</v>
      </c>
      <c r="EGP25">
        <v>0</v>
      </c>
      <c r="EGQ25">
        <v>0.2</v>
      </c>
      <c r="EGR25">
        <v>0.2</v>
      </c>
      <c r="EGS25">
        <v>0.2</v>
      </c>
      <c r="EGT25">
        <v>0</v>
      </c>
      <c r="EGU25">
        <v>0.2</v>
      </c>
      <c r="EGV25">
        <v>0.2</v>
      </c>
      <c r="EGW25">
        <v>0.2</v>
      </c>
      <c r="EGX25">
        <v>0.2</v>
      </c>
      <c r="EGY25">
        <v>0</v>
      </c>
      <c r="EGZ25">
        <v>0</v>
      </c>
      <c r="EHA25">
        <v>0</v>
      </c>
      <c r="EHB25">
        <v>0.2</v>
      </c>
      <c r="EHC25">
        <v>0.2</v>
      </c>
      <c r="EHD25">
        <v>0</v>
      </c>
      <c r="EHE25">
        <v>0</v>
      </c>
      <c r="EHF25">
        <v>0</v>
      </c>
      <c r="EHG25">
        <v>0.2</v>
      </c>
      <c r="EHH25">
        <v>0.2</v>
      </c>
      <c r="EHI25">
        <v>0.2</v>
      </c>
      <c r="EHJ25">
        <v>0</v>
      </c>
      <c r="EHK25">
        <v>0</v>
      </c>
      <c r="EHL25">
        <v>0</v>
      </c>
      <c r="EHM25">
        <v>0</v>
      </c>
      <c r="EHN25">
        <v>0.2</v>
      </c>
      <c r="EHO25">
        <v>0.2</v>
      </c>
      <c r="EHP25">
        <v>0.2</v>
      </c>
      <c r="EHQ25">
        <v>0.2</v>
      </c>
      <c r="EHR25">
        <v>0.2</v>
      </c>
      <c r="EHS25">
        <v>0.2</v>
      </c>
      <c r="EHT25">
        <v>0.2</v>
      </c>
      <c r="EHU25">
        <v>0</v>
      </c>
      <c r="EHV25">
        <v>0</v>
      </c>
      <c r="EHW25">
        <v>0</v>
      </c>
      <c r="EHX25">
        <v>0.2</v>
      </c>
      <c r="EHY25">
        <v>0</v>
      </c>
      <c r="EHZ25">
        <v>0.2</v>
      </c>
      <c r="EIA25">
        <v>0.2</v>
      </c>
      <c r="EIB25">
        <v>0</v>
      </c>
      <c r="EIC25">
        <v>0</v>
      </c>
      <c r="EID25">
        <v>0</v>
      </c>
      <c r="EIE25">
        <v>0</v>
      </c>
      <c r="EIF25">
        <v>0.2</v>
      </c>
      <c r="EIG25">
        <v>0.2</v>
      </c>
      <c r="EIH25">
        <v>0.2</v>
      </c>
      <c r="EII25">
        <v>0</v>
      </c>
      <c r="EIJ25">
        <v>0</v>
      </c>
      <c r="EIK25">
        <v>0</v>
      </c>
      <c r="EIL25">
        <v>0</v>
      </c>
      <c r="EIM25">
        <v>0</v>
      </c>
      <c r="EIN25">
        <v>0.2</v>
      </c>
      <c r="EIO25">
        <v>0.2</v>
      </c>
      <c r="EIP25">
        <v>0.2</v>
      </c>
      <c r="EIQ25">
        <v>0</v>
      </c>
      <c r="EIR25">
        <v>0.2</v>
      </c>
      <c r="EIS25">
        <v>0</v>
      </c>
      <c r="EIT25">
        <v>0</v>
      </c>
      <c r="EIU25">
        <v>0</v>
      </c>
      <c r="EIV25">
        <v>0.2</v>
      </c>
      <c r="EIW25">
        <v>0</v>
      </c>
      <c r="EIX25">
        <v>0</v>
      </c>
      <c r="EIY25">
        <v>0</v>
      </c>
      <c r="EIZ25">
        <v>0.2</v>
      </c>
      <c r="EJA25">
        <v>0</v>
      </c>
      <c r="EJB25">
        <v>0</v>
      </c>
      <c r="EJC25">
        <v>0.2</v>
      </c>
      <c r="EJD25">
        <v>0.2</v>
      </c>
      <c r="EJE25">
        <v>0</v>
      </c>
      <c r="EJF25">
        <v>0.2</v>
      </c>
      <c r="EJG25">
        <v>0.2</v>
      </c>
      <c r="EJH25">
        <v>0.2</v>
      </c>
      <c r="EJI25">
        <v>0.2</v>
      </c>
      <c r="EJJ25">
        <v>0</v>
      </c>
      <c r="EJK25">
        <v>0</v>
      </c>
      <c r="EJL25">
        <v>0.2</v>
      </c>
      <c r="EJM25">
        <v>0</v>
      </c>
      <c r="EJN25">
        <v>0.2</v>
      </c>
      <c r="EJO25">
        <v>0</v>
      </c>
      <c r="EJP25">
        <v>0</v>
      </c>
      <c r="EJQ25">
        <v>0</v>
      </c>
      <c r="EJR25">
        <v>0.2</v>
      </c>
      <c r="EJS25">
        <v>0</v>
      </c>
      <c r="EJT25">
        <v>0</v>
      </c>
      <c r="EJU25">
        <v>0.2</v>
      </c>
      <c r="EJV25">
        <v>0</v>
      </c>
      <c r="EJW25">
        <v>0</v>
      </c>
      <c r="EJX25">
        <v>0</v>
      </c>
      <c r="EJY25">
        <v>0.2</v>
      </c>
      <c r="EJZ25">
        <v>0</v>
      </c>
      <c r="EKA25">
        <v>0.2</v>
      </c>
      <c r="EKB25">
        <v>0</v>
      </c>
      <c r="EKC25">
        <v>0</v>
      </c>
      <c r="EKD25">
        <v>0</v>
      </c>
      <c r="EKE25">
        <v>0</v>
      </c>
      <c r="EKF25">
        <v>0</v>
      </c>
      <c r="EKG25">
        <v>0.2</v>
      </c>
      <c r="EKH25">
        <v>0</v>
      </c>
      <c r="EKI25">
        <v>0.2</v>
      </c>
      <c r="EKJ25">
        <v>0.2</v>
      </c>
      <c r="EKK25">
        <v>0</v>
      </c>
      <c r="EKL25">
        <v>0</v>
      </c>
      <c r="EKM25">
        <v>0</v>
      </c>
      <c r="EKN25">
        <v>0</v>
      </c>
      <c r="EKO25">
        <v>0.2</v>
      </c>
      <c r="EKP25">
        <v>0</v>
      </c>
      <c r="EKQ25">
        <v>0</v>
      </c>
      <c r="EKR25">
        <v>0</v>
      </c>
      <c r="EKS25">
        <v>0.2</v>
      </c>
      <c r="EKT25">
        <v>0.2</v>
      </c>
      <c r="EKU25">
        <v>0.2</v>
      </c>
      <c r="EKV25">
        <v>0.2</v>
      </c>
      <c r="EKW25">
        <v>0.2</v>
      </c>
      <c r="EKX25">
        <v>0</v>
      </c>
      <c r="EKY25">
        <v>0.2</v>
      </c>
      <c r="EKZ25">
        <v>0.2</v>
      </c>
      <c r="ELA25">
        <v>0.2</v>
      </c>
      <c r="ELB25">
        <v>0</v>
      </c>
      <c r="ELC25">
        <v>0.2</v>
      </c>
      <c r="ELD25">
        <v>0.2</v>
      </c>
      <c r="ELE25">
        <v>0.2</v>
      </c>
      <c r="ELF25">
        <v>0</v>
      </c>
      <c r="ELG25">
        <v>0</v>
      </c>
      <c r="ELH25">
        <v>0</v>
      </c>
      <c r="ELI25">
        <v>0</v>
      </c>
      <c r="ELJ25">
        <v>0</v>
      </c>
      <c r="ELK25">
        <v>0.2</v>
      </c>
      <c r="ELL25">
        <v>0.2</v>
      </c>
      <c r="ELM25">
        <v>0.2</v>
      </c>
      <c r="ELN25">
        <v>0.2</v>
      </c>
      <c r="ELO25">
        <v>0.2</v>
      </c>
      <c r="ELP25">
        <v>0.2</v>
      </c>
      <c r="ELQ25">
        <v>0.2</v>
      </c>
      <c r="ELR25">
        <v>0</v>
      </c>
      <c r="ELS25">
        <v>0.2</v>
      </c>
      <c r="ELT25">
        <v>0.2</v>
      </c>
      <c r="ELU25">
        <v>0</v>
      </c>
      <c r="ELV25">
        <v>0.2</v>
      </c>
      <c r="ELW25">
        <v>0</v>
      </c>
      <c r="ELX25">
        <v>0</v>
      </c>
      <c r="ELY25">
        <v>0</v>
      </c>
      <c r="ELZ25">
        <v>0</v>
      </c>
      <c r="EMA25">
        <v>0</v>
      </c>
      <c r="EMB25">
        <v>0</v>
      </c>
      <c r="EMC25">
        <v>0.2</v>
      </c>
      <c r="EMD25">
        <v>0</v>
      </c>
      <c r="EME25">
        <v>0</v>
      </c>
      <c r="EMF25">
        <v>0.2</v>
      </c>
      <c r="EMG25">
        <v>0</v>
      </c>
      <c r="EMH25">
        <v>0</v>
      </c>
      <c r="EMI25">
        <v>0.2</v>
      </c>
      <c r="EMJ25">
        <v>0.2</v>
      </c>
      <c r="EMK25">
        <v>0</v>
      </c>
      <c r="EML25">
        <v>0</v>
      </c>
      <c r="EMM25">
        <v>0.2</v>
      </c>
      <c r="EMN25">
        <v>0.2</v>
      </c>
      <c r="EMO25">
        <v>0</v>
      </c>
      <c r="EMP25">
        <v>0</v>
      </c>
      <c r="EMQ25">
        <v>0.2</v>
      </c>
      <c r="EMR25">
        <v>0</v>
      </c>
      <c r="EMS25">
        <v>0</v>
      </c>
      <c r="EMT25">
        <v>0.2</v>
      </c>
      <c r="EMU25">
        <v>0</v>
      </c>
      <c r="EMV25">
        <v>0</v>
      </c>
      <c r="EMW25">
        <v>0.2</v>
      </c>
      <c r="EMX25">
        <v>0.2</v>
      </c>
      <c r="EMY25">
        <v>0.2</v>
      </c>
      <c r="EMZ25">
        <v>0</v>
      </c>
      <c r="ENA25">
        <v>0.2</v>
      </c>
      <c r="ENB25">
        <v>0.2</v>
      </c>
      <c r="ENC25">
        <v>0</v>
      </c>
      <c r="END25">
        <v>0</v>
      </c>
      <c r="ENE25">
        <v>0</v>
      </c>
      <c r="ENF25">
        <v>0</v>
      </c>
      <c r="ENG25">
        <v>0.2</v>
      </c>
      <c r="ENH25">
        <v>0.2</v>
      </c>
      <c r="ENI25">
        <v>0</v>
      </c>
      <c r="ENJ25">
        <v>0</v>
      </c>
      <c r="ENK25">
        <v>0</v>
      </c>
      <c r="ENL25">
        <v>0</v>
      </c>
      <c r="ENM25">
        <v>0.2</v>
      </c>
      <c r="ENN25">
        <v>0</v>
      </c>
      <c r="ENO25">
        <v>0.2</v>
      </c>
      <c r="ENP25">
        <v>0</v>
      </c>
      <c r="ENQ25">
        <v>0</v>
      </c>
      <c r="ENR25">
        <v>0</v>
      </c>
      <c r="ENS25">
        <v>0.2</v>
      </c>
      <c r="ENT25">
        <v>0.2</v>
      </c>
      <c r="ENU25">
        <v>0</v>
      </c>
      <c r="ENV25">
        <v>0.2</v>
      </c>
      <c r="ENW25">
        <v>0.2</v>
      </c>
      <c r="ENX25">
        <v>0</v>
      </c>
      <c r="ENY25">
        <v>0.2</v>
      </c>
      <c r="ENZ25">
        <v>0.2</v>
      </c>
      <c r="EOA25">
        <v>0.2</v>
      </c>
      <c r="EOB25">
        <v>0</v>
      </c>
      <c r="EOC25">
        <v>0.2</v>
      </c>
      <c r="EOD25">
        <v>0</v>
      </c>
      <c r="EOE25">
        <v>0.2</v>
      </c>
      <c r="EOF25">
        <v>0</v>
      </c>
      <c r="EOG25">
        <v>0.2</v>
      </c>
      <c r="EOH25">
        <v>0.2</v>
      </c>
      <c r="EOI25">
        <v>0</v>
      </c>
      <c r="EOJ25">
        <v>0</v>
      </c>
      <c r="EOK25">
        <v>0.2</v>
      </c>
      <c r="EOL25">
        <v>0.2</v>
      </c>
      <c r="EOM25">
        <v>0</v>
      </c>
      <c r="EON25">
        <v>0.2</v>
      </c>
      <c r="EOO25">
        <v>0</v>
      </c>
      <c r="EOP25">
        <v>0</v>
      </c>
      <c r="EOQ25">
        <v>0.2</v>
      </c>
      <c r="EOR25">
        <v>0.2</v>
      </c>
      <c r="EOS25">
        <v>0.2</v>
      </c>
      <c r="EOT25">
        <v>0.2</v>
      </c>
      <c r="EOU25">
        <v>0.2</v>
      </c>
      <c r="EOV25">
        <v>0.2</v>
      </c>
      <c r="EOW25">
        <v>0</v>
      </c>
      <c r="EOX25">
        <v>0</v>
      </c>
      <c r="EOY25">
        <v>0</v>
      </c>
      <c r="EOZ25">
        <v>0.2</v>
      </c>
      <c r="EPA25">
        <v>0</v>
      </c>
      <c r="EPB25">
        <v>0</v>
      </c>
      <c r="EPC25">
        <v>0.2</v>
      </c>
      <c r="EPD25">
        <v>0</v>
      </c>
      <c r="EPE25">
        <v>0</v>
      </c>
      <c r="EPF25">
        <v>0</v>
      </c>
      <c r="EPG25">
        <v>0.2</v>
      </c>
      <c r="EPH25">
        <v>0.2</v>
      </c>
      <c r="EPI25">
        <v>0</v>
      </c>
      <c r="EPJ25">
        <v>0.2</v>
      </c>
      <c r="EPK25">
        <v>0</v>
      </c>
      <c r="EPL25">
        <v>0</v>
      </c>
      <c r="EPM25">
        <v>0</v>
      </c>
      <c r="EPN25">
        <v>0.2</v>
      </c>
      <c r="EPO25">
        <v>0.2</v>
      </c>
      <c r="EPP25">
        <v>0</v>
      </c>
      <c r="EPQ25">
        <v>0</v>
      </c>
      <c r="EPR25">
        <v>0</v>
      </c>
      <c r="EPS25">
        <v>0</v>
      </c>
      <c r="EPT25">
        <v>0.2</v>
      </c>
      <c r="EPU25">
        <v>0.2</v>
      </c>
      <c r="EPV25">
        <v>0</v>
      </c>
      <c r="EPW25">
        <v>0.2</v>
      </c>
      <c r="EPX25">
        <v>0</v>
      </c>
      <c r="EPY25">
        <v>0</v>
      </c>
      <c r="EPZ25">
        <v>0.2</v>
      </c>
      <c r="EQA25">
        <v>0</v>
      </c>
      <c r="EQB25">
        <v>0.2</v>
      </c>
      <c r="EQC25">
        <v>0.2</v>
      </c>
      <c r="EQD25">
        <v>0.2</v>
      </c>
      <c r="EQE25">
        <v>0.2</v>
      </c>
      <c r="EQF25">
        <v>0.2</v>
      </c>
      <c r="EQG25">
        <v>0</v>
      </c>
      <c r="EQH25">
        <v>0</v>
      </c>
      <c r="EQI25">
        <v>0.2</v>
      </c>
      <c r="EQJ25">
        <v>0.2</v>
      </c>
      <c r="EQK25">
        <v>0.2</v>
      </c>
      <c r="EQL25">
        <v>0.2</v>
      </c>
      <c r="EQM25">
        <v>0.2</v>
      </c>
      <c r="EQN25">
        <v>0</v>
      </c>
      <c r="EQO25">
        <v>0</v>
      </c>
      <c r="EQP25">
        <v>0</v>
      </c>
      <c r="EQQ25">
        <v>0</v>
      </c>
      <c r="EQR25">
        <v>0.2</v>
      </c>
      <c r="EQS25">
        <v>0</v>
      </c>
      <c r="EQT25">
        <v>0.2</v>
      </c>
      <c r="EQU25">
        <v>0</v>
      </c>
      <c r="EQV25">
        <v>0</v>
      </c>
      <c r="EQW25">
        <v>0.2</v>
      </c>
      <c r="EQX25">
        <v>0</v>
      </c>
      <c r="EQY25">
        <v>0</v>
      </c>
      <c r="EQZ25">
        <v>0</v>
      </c>
      <c r="ERA25">
        <v>0</v>
      </c>
      <c r="ERB25">
        <v>0.2</v>
      </c>
      <c r="ERC25">
        <v>0</v>
      </c>
      <c r="ERD25">
        <v>0</v>
      </c>
      <c r="ERE25">
        <v>0</v>
      </c>
      <c r="ERF25">
        <v>0</v>
      </c>
      <c r="ERG25">
        <v>0</v>
      </c>
      <c r="ERH25">
        <v>0.2</v>
      </c>
      <c r="ERI25">
        <v>0</v>
      </c>
      <c r="ERJ25">
        <v>0</v>
      </c>
      <c r="ERK25">
        <v>0.2</v>
      </c>
      <c r="ERL25">
        <v>0</v>
      </c>
      <c r="ERM25">
        <v>0</v>
      </c>
      <c r="ERN25">
        <v>0.2</v>
      </c>
      <c r="ERO25">
        <v>0</v>
      </c>
      <c r="ERP25">
        <v>0</v>
      </c>
      <c r="ERQ25">
        <v>0</v>
      </c>
      <c r="ERR25">
        <v>0.2</v>
      </c>
      <c r="ERS25">
        <v>0.2</v>
      </c>
      <c r="ERT25">
        <v>0.2</v>
      </c>
      <c r="ERU25">
        <v>0</v>
      </c>
      <c r="ERV25">
        <v>0</v>
      </c>
      <c r="ERW25">
        <v>0</v>
      </c>
      <c r="ERX25">
        <v>0.2</v>
      </c>
      <c r="ERY25">
        <v>0</v>
      </c>
      <c r="ERZ25">
        <v>0.2</v>
      </c>
      <c r="ESA25">
        <v>0.2</v>
      </c>
      <c r="ESB25">
        <v>0.2</v>
      </c>
      <c r="ESC25">
        <v>0.2</v>
      </c>
      <c r="ESD25">
        <v>0.2</v>
      </c>
      <c r="ESE25">
        <v>0</v>
      </c>
      <c r="ESF25">
        <v>0</v>
      </c>
      <c r="ESG25">
        <v>0.2</v>
      </c>
      <c r="ESH25">
        <v>0</v>
      </c>
      <c r="ESI25">
        <v>0</v>
      </c>
      <c r="ESJ25">
        <v>0</v>
      </c>
      <c r="ESK25">
        <v>0.2</v>
      </c>
      <c r="ESL25">
        <v>0.2</v>
      </c>
      <c r="ESM25">
        <v>0</v>
      </c>
      <c r="ESN25">
        <v>0</v>
      </c>
      <c r="ESO25">
        <v>0</v>
      </c>
      <c r="ESP25">
        <v>0</v>
      </c>
      <c r="ESQ25">
        <v>0.2</v>
      </c>
      <c r="ESR25">
        <v>0.2</v>
      </c>
      <c r="ESS25">
        <v>0.2</v>
      </c>
      <c r="EST25">
        <v>0.2</v>
      </c>
      <c r="ESU25">
        <v>0</v>
      </c>
      <c r="ESV25">
        <v>0.2</v>
      </c>
      <c r="ESW25">
        <v>0.2</v>
      </c>
      <c r="ESX25">
        <v>0</v>
      </c>
      <c r="ESY25">
        <v>0.2</v>
      </c>
      <c r="ESZ25">
        <v>0.2</v>
      </c>
      <c r="ETA25">
        <v>0.2</v>
      </c>
      <c r="ETB25">
        <v>0.2</v>
      </c>
      <c r="ETC25">
        <v>0.2</v>
      </c>
      <c r="ETD25">
        <v>0</v>
      </c>
      <c r="ETE25">
        <v>0</v>
      </c>
      <c r="ETF25">
        <v>0.2</v>
      </c>
      <c r="ETG25">
        <v>0.2</v>
      </c>
      <c r="ETH25">
        <v>0</v>
      </c>
      <c r="ETI25">
        <v>0</v>
      </c>
      <c r="ETJ25">
        <v>0.2</v>
      </c>
      <c r="ETK25">
        <v>0</v>
      </c>
      <c r="ETL25">
        <v>0.2</v>
      </c>
      <c r="ETM25">
        <v>0</v>
      </c>
      <c r="ETN25">
        <v>0.2</v>
      </c>
      <c r="ETO25">
        <v>0.2</v>
      </c>
      <c r="ETP25">
        <v>0</v>
      </c>
      <c r="ETQ25">
        <v>0</v>
      </c>
      <c r="ETR25">
        <v>0</v>
      </c>
      <c r="ETS25">
        <v>0</v>
      </c>
      <c r="ETT25">
        <v>0.2</v>
      </c>
      <c r="ETU25">
        <v>0.2</v>
      </c>
      <c r="ETV25">
        <v>0.2</v>
      </c>
      <c r="ETW25">
        <v>0.2</v>
      </c>
      <c r="ETX25">
        <v>0.2</v>
      </c>
      <c r="ETY25">
        <v>0</v>
      </c>
      <c r="ETZ25">
        <v>0</v>
      </c>
      <c r="EUA25">
        <v>0.2</v>
      </c>
      <c r="EUB25">
        <v>0</v>
      </c>
      <c r="EUC25">
        <v>0</v>
      </c>
      <c r="EUD25">
        <v>0.2</v>
      </c>
      <c r="EUE25">
        <v>0.2</v>
      </c>
      <c r="EUF25">
        <v>0</v>
      </c>
      <c r="EUG25">
        <v>0</v>
      </c>
      <c r="EUH25">
        <v>0.2</v>
      </c>
      <c r="EUI25">
        <v>0</v>
      </c>
      <c r="EUJ25">
        <v>0</v>
      </c>
      <c r="EUK25">
        <v>0</v>
      </c>
      <c r="EUL25">
        <v>0</v>
      </c>
      <c r="EUM25">
        <v>0</v>
      </c>
      <c r="EUN25">
        <v>0.2</v>
      </c>
      <c r="EUO25">
        <v>0</v>
      </c>
      <c r="EUP25">
        <v>0.2</v>
      </c>
      <c r="EUQ25">
        <v>0.2</v>
      </c>
      <c r="EUR25">
        <v>0</v>
      </c>
      <c r="EUS25">
        <v>0.2</v>
      </c>
      <c r="EUT25">
        <v>0</v>
      </c>
      <c r="EUU25">
        <v>0.2</v>
      </c>
      <c r="EUV25">
        <v>0.2</v>
      </c>
      <c r="EUW25">
        <v>0.2</v>
      </c>
      <c r="EUX25">
        <v>0.2</v>
      </c>
      <c r="EUY25">
        <v>0.2</v>
      </c>
      <c r="EUZ25">
        <v>0</v>
      </c>
      <c r="EVA25">
        <v>0</v>
      </c>
      <c r="EVB25">
        <v>0.2</v>
      </c>
      <c r="EVC25">
        <v>0</v>
      </c>
      <c r="EVD25">
        <v>0</v>
      </c>
      <c r="EVE25">
        <v>0</v>
      </c>
      <c r="EVF25">
        <v>0.2</v>
      </c>
      <c r="EVG25">
        <v>0.2</v>
      </c>
      <c r="EVH25">
        <v>0.2</v>
      </c>
      <c r="EVI25">
        <v>0</v>
      </c>
      <c r="EVJ25">
        <v>0.2</v>
      </c>
      <c r="EVK25">
        <v>0</v>
      </c>
      <c r="EVL25">
        <v>0</v>
      </c>
      <c r="EVM25">
        <v>0.2</v>
      </c>
      <c r="EVN25">
        <v>0</v>
      </c>
      <c r="EVO25">
        <v>0</v>
      </c>
      <c r="EVP25">
        <v>0.2</v>
      </c>
      <c r="EVQ25">
        <v>0.2</v>
      </c>
      <c r="EVR25">
        <v>0</v>
      </c>
      <c r="EVS25">
        <v>0.2</v>
      </c>
      <c r="EVT25">
        <v>0.2</v>
      </c>
      <c r="EVU25">
        <v>0</v>
      </c>
      <c r="EVV25">
        <v>0</v>
      </c>
      <c r="EVW25">
        <v>0</v>
      </c>
      <c r="EVX25">
        <v>0.2</v>
      </c>
      <c r="EVY25">
        <v>0</v>
      </c>
      <c r="EVZ25">
        <v>0</v>
      </c>
      <c r="EWA25">
        <v>0.2</v>
      </c>
      <c r="EWB25">
        <v>0.2</v>
      </c>
      <c r="EWC25">
        <v>0</v>
      </c>
      <c r="EWD25">
        <v>0</v>
      </c>
      <c r="EWE25">
        <v>0.2</v>
      </c>
      <c r="EWF25">
        <v>0</v>
      </c>
      <c r="EWG25">
        <v>0.2</v>
      </c>
      <c r="EWH25">
        <v>0</v>
      </c>
      <c r="EWI25">
        <v>0.2</v>
      </c>
      <c r="EWJ25">
        <v>0.2</v>
      </c>
      <c r="EWK25">
        <v>0</v>
      </c>
      <c r="EWL25">
        <v>0.2</v>
      </c>
      <c r="EWM25">
        <v>0</v>
      </c>
      <c r="EWN25">
        <v>0.2</v>
      </c>
      <c r="EWO25">
        <v>0</v>
      </c>
      <c r="EWP25">
        <v>0</v>
      </c>
      <c r="EWQ25">
        <v>0</v>
      </c>
      <c r="EWR25">
        <v>0</v>
      </c>
      <c r="EWS25">
        <v>0</v>
      </c>
      <c r="EWT25">
        <v>0</v>
      </c>
      <c r="EWU25">
        <v>0.2</v>
      </c>
      <c r="EWV25">
        <v>0</v>
      </c>
      <c r="EWW25">
        <v>0</v>
      </c>
      <c r="EWX25">
        <v>0</v>
      </c>
      <c r="EWY25">
        <v>0</v>
      </c>
      <c r="EWZ25">
        <v>0</v>
      </c>
      <c r="EXA25">
        <v>0.2</v>
      </c>
      <c r="EXB25">
        <v>0.2</v>
      </c>
      <c r="EXC25">
        <v>0.2</v>
      </c>
      <c r="EXD25">
        <v>0</v>
      </c>
      <c r="EXE25">
        <v>0.2</v>
      </c>
      <c r="EXF25">
        <v>0.2</v>
      </c>
      <c r="EXG25">
        <v>0</v>
      </c>
      <c r="EXH25">
        <v>0</v>
      </c>
      <c r="EXI25">
        <v>0</v>
      </c>
      <c r="EXJ25">
        <v>0</v>
      </c>
      <c r="EXK25">
        <v>0</v>
      </c>
      <c r="EXL25">
        <v>0.2</v>
      </c>
      <c r="EXM25">
        <v>0</v>
      </c>
      <c r="EXN25">
        <v>0</v>
      </c>
      <c r="EXO25">
        <v>0.2</v>
      </c>
      <c r="EXP25">
        <v>0.2</v>
      </c>
      <c r="EXQ25">
        <v>0</v>
      </c>
      <c r="EXR25">
        <v>0</v>
      </c>
      <c r="EXS25">
        <v>0.2</v>
      </c>
      <c r="EXT25">
        <v>0</v>
      </c>
      <c r="EXU25">
        <v>0</v>
      </c>
      <c r="EXV25">
        <v>0</v>
      </c>
      <c r="EXW25">
        <v>0.2</v>
      </c>
      <c r="EXX25">
        <v>0</v>
      </c>
      <c r="EXY25">
        <v>0</v>
      </c>
      <c r="EXZ25">
        <v>0.2</v>
      </c>
      <c r="EYA25">
        <v>0.2</v>
      </c>
      <c r="EYB25">
        <v>0</v>
      </c>
      <c r="EYC25">
        <v>0.2</v>
      </c>
      <c r="EYD25">
        <v>0.2</v>
      </c>
      <c r="EYE25">
        <v>0</v>
      </c>
      <c r="EYF25">
        <v>0.2</v>
      </c>
      <c r="EYG25">
        <v>0.2</v>
      </c>
      <c r="EYH25">
        <v>0</v>
      </c>
      <c r="EYI25">
        <v>0.2</v>
      </c>
      <c r="EYJ25">
        <v>0.2</v>
      </c>
      <c r="EYK25">
        <v>0</v>
      </c>
      <c r="EYL25">
        <v>0.2</v>
      </c>
      <c r="EYM25">
        <v>0</v>
      </c>
      <c r="EYN25">
        <v>0</v>
      </c>
      <c r="EYO25">
        <v>0.2</v>
      </c>
      <c r="EYP25">
        <v>0.2</v>
      </c>
      <c r="EYQ25">
        <v>0.2</v>
      </c>
      <c r="EYR25">
        <v>0.2</v>
      </c>
      <c r="EYS25">
        <v>0.2</v>
      </c>
      <c r="EYT25">
        <v>0.2</v>
      </c>
      <c r="EYU25">
        <v>0</v>
      </c>
      <c r="EYV25">
        <v>0</v>
      </c>
      <c r="EYW25">
        <v>0.2</v>
      </c>
      <c r="EYX25">
        <v>0.2</v>
      </c>
      <c r="EYY25">
        <v>0</v>
      </c>
      <c r="EYZ25">
        <v>0</v>
      </c>
      <c r="EZA25">
        <v>0</v>
      </c>
      <c r="EZB25">
        <v>0</v>
      </c>
      <c r="EZC25">
        <v>0.2</v>
      </c>
      <c r="EZD25">
        <v>0.2</v>
      </c>
      <c r="EZE25">
        <v>0</v>
      </c>
      <c r="EZF25">
        <v>0</v>
      </c>
      <c r="EZG25">
        <v>0.2</v>
      </c>
      <c r="EZH25">
        <v>0.2</v>
      </c>
      <c r="EZI25">
        <v>0</v>
      </c>
      <c r="EZJ25">
        <v>0</v>
      </c>
      <c r="EZK25">
        <v>0</v>
      </c>
      <c r="EZL25">
        <v>0</v>
      </c>
      <c r="EZM25">
        <v>0.2</v>
      </c>
      <c r="EZN25">
        <v>0.2</v>
      </c>
      <c r="EZO25">
        <v>0</v>
      </c>
      <c r="EZP25">
        <v>0</v>
      </c>
      <c r="EZQ25">
        <v>0</v>
      </c>
      <c r="EZR25">
        <v>0</v>
      </c>
      <c r="EZS25">
        <v>0.2</v>
      </c>
      <c r="EZT25">
        <v>0.2</v>
      </c>
      <c r="EZU25">
        <v>0</v>
      </c>
      <c r="EZV25">
        <v>0.2</v>
      </c>
      <c r="EZW25">
        <v>0</v>
      </c>
      <c r="EZX25">
        <v>0</v>
      </c>
      <c r="EZY25">
        <v>0</v>
      </c>
      <c r="EZZ25">
        <v>0.2</v>
      </c>
      <c r="FAA25">
        <v>0.2</v>
      </c>
      <c r="FAB25">
        <v>0.2</v>
      </c>
      <c r="FAC25">
        <v>0</v>
      </c>
      <c r="FAD25">
        <v>0</v>
      </c>
      <c r="FAE25">
        <v>0</v>
      </c>
      <c r="FAF25">
        <v>0</v>
      </c>
      <c r="FAG25">
        <v>0</v>
      </c>
      <c r="FAH25">
        <v>0.2</v>
      </c>
      <c r="FAI25">
        <v>0.2</v>
      </c>
      <c r="FAJ25">
        <v>0</v>
      </c>
      <c r="FAK25">
        <v>0.2</v>
      </c>
      <c r="FAL25">
        <v>0</v>
      </c>
      <c r="FAM25">
        <v>0</v>
      </c>
      <c r="FAN25">
        <v>0</v>
      </c>
      <c r="FAO25">
        <v>0</v>
      </c>
      <c r="FAP25">
        <v>0.2</v>
      </c>
      <c r="FAQ25">
        <v>0</v>
      </c>
      <c r="FAR25">
        <v>0</v>
      </c>
      <c r="FAS25">
        <v>0</v>
      </c>
      <c r="FAT25">
        <v>0</v>
      </c>
      <c r="FAU25">
        <v>0.2</v>
      </c>
      <c r="FAV25">
        <v>0</v>
      </c>
      <c r="FAW25">
        <v>0.2</v>
      </c>
      <c r="FAX25">
        <v>0.2</v>
      </c>
      <c r="FAY25">
        <v>0</v>
      </c>
      <c r="FAZ25">
        <v>0.2</v>
      </c>
      <c r="FBA25">
        <v>0</v>
      </c>
      <c r="FBB25">
        <v>0.2</v>
      </c>
      <c r="FBC25">
        <v>0</v>
      </c>
      <c r="FBD25">
        <v>0</v>
      </c>
      <c r="FBE25">
        <v>0.2</v>
      </c>
      <c r="FBF25">
        <v>0</v>
      </c>
      <c r="FBG25">
        <v>0.2</v>
      </c>
      <c r="FBH25">
        <v>0.2</v>
      </c>
      <c r="FBI25">
        <v>0</v>
      </c>
      <c r="FBJ25">
        <v>0.2</v>
      </c>
      <c r="FBK25">
        <v>0.2</v>
      </c>
      <c r="FBL25">
        <v>0</v>
      </c>
      <c r="FBM25">
        <v>0.2</v>
      </c>
      <c r="FBN25">
        <v>0.2</v>
      </c>
      <c r="FBO25">
        <v>0</v>
      </c>
      <c r="FBP25">
        <v>0</v>
      </c>
      <c r="FBQ25">
        <v>0</v>
      </c>
      <c r="FBR25">
        <v>0</v>
      </c>
      <c r="FBS25">
        <v>0</v>
      </c>
      <c r="FBT25">
        <v>0.2</v>
      </c>
      <c r="FBU25">
        <v>0</v>
      </c>
      <c r="FBV25">
        <v>0</v>
      </c>
      <c r="FBW25">
        <v>0.2</v>
      </c>
      <c r="FBX25">
        <v>0.2</v>
      </c>
      <c r="FBY25">
        <v>0.2</v>
      </c>
      <c r="FBZ25">
        <v>0.2</v>
      </c>
      <c r="FCA25">
        <v>0.2</v>
      </c>
      <c r="FCB25">
        <v>0.2</v>
      </c>
      <c r="FCC25">
        <v>0</v>
      </c>
      <c r="FCD25">
        <v>0</v>
      </c>
      <c r="FCE25">
        <v>0.2</v>
      </c>
      <c r="FCF25">
        <v>0.2</v>
      </c>
      <c r="FCG25">
        <v>0.2</v>
      </c>
      <c r="FCH25">
        <v>0.2</v>
      </c>
      <c r="FCI25">
        <v>0</v>
      </c>
      <c r="FCJ25">
        <v>0</v>
      </c>
      <c r="FCK25">
        <v>0</v>
      </c>
      <c r="FCL25">
        <v>0</v>
      </c>
      <c r="FCM25">
        <v>0</v>
      </c>
      <c r="FCN25">
        <v>0.2</v>
      </c>
      <c r="FCO25">
        <v>0</v>
      </c>
      <c r="FCP25">
        <v>0.2</v>
      </c>
      <c r="FCQ25">
        <v>0</v>
      </c>
      <c r="FCR25">
        <v>0.2</v>
      </c>
      <c r="FCS25">
        <v>0</v>
      </c>
      <c r="FCT25">
        <v>0</v>
      </c>
      <c r="FCU25">
        <v>0.2</v>
      </c>
      <c r="FCV25">
        <v>0</v>
      </c>
      <c r="FCW25">
        <v>0.2</v>
      </c>
      <c r="FCX25">
        <v>0</v>
      </c>
      <c r="FCY25">
        <v>0.2</v>
      </c>
      <c r="FCZ25">
        <v>0</v>
      </c>
      <c r="FDA25">
        <v>0</v>
      </c>
      <c r="FDB25">
        <v>0.2</v>
      </c>
      <c r="FDC25">
        <v>0.2</v>
      </c>
      <c r="FDD25">
        <v>0.2</v>
      </c>
      <c r="FDE25">
        <v>0.2</v>
      </c>
      <c r="FDF25">
        <v>0</v>
      </c>
      <c r="FDG25">
        <v>0</v>
      </c>
      <c r="FDH25">
        <v>0.2</v>
      </c>
      <c r="FDI25">
        <v>0</v>
      </c>
      <c r="FDJ25">
        <v>0</v>
      </c>
      <c r="FDK25">
        <v>0</v>
      </c>
      <c r="FDL25">
        <v>0</v>
      </c>
      <c r="FDM25">
        <v>0.2</v>
      </c>
      <c r="FDN25">
        <v>0</v>
      </c>
      <c r="FDO25">
        <v>0.2</v>
      </c>
      <c r="FDP25">
        <v>0</v>
      </c>
      <c r="FDQ25">
        <v>0.2</v>
      </c>
      <c r="FDR25">
        <v>0.2</v>
      </c>
      <c r="FDS25">
        <v>0.2</v>
      </c>
      <c r="FDT25">
        <v>0.2</v>
      </c>
      <c r="FDU25">
        <v>0.2</v>
      </c>
      <c r="FDV25">
        <v>0.2</v>
      </c>
      <c r="FDW25">
        <v>0</v>
      </c>
      <c r="FDX25">
        <v>0</v>
      </c>
      <c r="FDY25">
        <v>0.2</v>
      </c>
      <c r="FDZ25">
        <v>0</v>
      </c>
      <c r="FEA25">
        <v>0</v>
      </c>
      <c r="FEB25">
        <v>0</v>
      </c>
      <c r="FEC25">
        <v>0.2</v>
      </c>
      <c r="FED25">
        <v>0</v>
      </c>
      <c r="FEE25">
        <v>0.2</v>
      </c>
      <c r="FEF25">
        <v>0</v>
      </c>
      <c r="FEG25">
        <v>0</v>
      </c>
      <c r="FEH25">
        <v>0</v>
      </c>
      <c r="FEI25">
        <v>0.2</v>
      </c>
      <c r="FEJ25">
        <v>0.2</v>
      </c>
      <c r="FEK25">
        <v>0.2</v>
      </c>
      <c r="FEL25">
        <v>0.2</v>
      </c>
      <c r="FEM25">
        <v>0</v>
      </c>
      <c r="FEN25">
        <v>0</v>
      </c>
      <c r="FEO25">
        <v>0</v>
      </c>
      <c r="FEP25">
        <v>0.2</v>
      </c>
      <c r="FEQ25">
        <v>0</v>
      </c>
      <c r="FER25">
        <v>0.2</v>
      </c>
      <c r="FES25">
        <v>0.2</v>
      </c>
      <c r="FET25">
        <v>0</v>
      </c>
      <c r="FEU25">
        <v>0</v>
      </c>
      <c r="FEV25">
        <v>0.2</v>
      </c>
      <c r="FEW25">
        <v>0.2</v>
      </c>
      <c r="FEX25">
        <v>0</v>
      </c>
      <c r="FEY25">
        <v>0.2</v>
      </c>
      <c r="FEZ25">
        <v>0</v>
      </c>
      <c r="FFA25">
        <v>0.2</v>
      </c>
      <c r="FFB25">
        <v>0</v>
      </c>
      <c r="FFC25">
        <v>0.2</v>
      </c>
      <c r="FFD25">
        <v>0</v>
      </c>
      <c r="FFE25">
        <v>0.2</v>
      </c>
      <c r="FFF25">
        <v>0</v>
      </c>
      <c r="FFG25">
        <v>0</v>
      </c>
      <c r="FFH25">
        <v>0</v>
      </c>
      <c r="FFI25">
        <v>0</v>
      </c>
      <c r="FFJ25">
        <v>0</v>
      </c>
      <c r="FFK25">
        <v>0</v>
      </c>
      <c r="FFL25">
        <v>0.2</v>
      </c>
      <c r="FFM25">
        <v>0.2</v>
      </c>
      <c r="FFN25">
        <v>0.2</v>
      </c>
      <c r="FFO25">
        <v>0</v>
      </c>
      <c r="FFP25">
        <v>0</v>
      </c>
      <c r="FFQ25">
        <v>0.2</v>
      </c>
      <c r="FFR25">
        <v>0</v>
      </c>
      <c r="FFS25">
        <v>0.2</v>
      </c>
      <c r="FFT25">
        <v>0.2</v>
      </c>
      <c r="FFU25">
        <v>0.2</v>
      </c>
      <c r="FFV25">
        <v>0.2</v>
      </c>
      <c r="FFW25">
        <v>0.2</v>
      </c>
      <c r="FFX25">
        <v>0</v>
      </c>
      <c r="FFY25">
        <v>0.2</v>
      </c>
      <c r="FFZ25">
        <v>0.2</v>
      </c>
      <c r="FGA25">
        <v>0.2</v>
      </c>
      <c r="FGB25">
        <v>0.2</v>
      </c>
      <c r="FGC25">
        <v>0</v>
      </c>
      <c r="FGD25">
        <v>0</v>
      </c>
      <c r="FGE25">
        <v>0</v>
      </c>
      <c r="FGF25">
        <v>0.2</v>
      </c>
      <c r="FGG25">
        <v>0</v>
      </c>
      <c r="FGH25">
        <v>0.2</v>
      </c>
      <c r="FGI25">
        <v>0</v>
      </c>
      <c r="FGJ25">
        <v>0</v>
      </c>
      <c r="FGK25">
        <v>0.2</v>
      </c>
      <c r="FGL25">
        <v>0.2</v>
      </c>
      <c r="FGM25">
        <v>0</v>
      </c>
      <c r="FGN25">
        <v>0</v>
      </c>
      <c r="FGO25">
        <v>0.2</v>
      </c>
      <c r="FGP25">
        <v>0.2</v>
      </c>
      <c r="FGQ25">
        <v>0.2</v>
      </c>
      <c r="FGR25">
        <v>0</v>
      </c>
      <c r="FGS25">
        <v>0</v>
      </c>
      <c r="FGT25">
        <v>0</v>
      </c>
      <c r="FGU25">
        <v>0.2</v>
      </c>
      <c r="FGV25">
        <v>0</v>
      </c>
      <c r="FGW25">
        <v>0</v>
      </c>
      <c r="FGX25">
        <v>0.2</v>
      </c>
      <c r="FGY25">
        <v>0.2</v>
      </c>
      <c r="FGZ25">
        <v>0.2</v>
      </c>
      <c r="FHA25">
        <v>0.2</v>
      </c>
      <c r="FHB25">
        <v>0.2</v>
      </c>
      <c r="FHC25">
        <v>0</v>
      </c>
      <c r="FHD25">
        <v>0.2</v>
      </c>
      <c r="FHE25">
        <v>0.2</v>
      </c>
      <c r="FHF25">
        <v>0.2</v>
      </c>
      <c r="FHG25">
        <v>0</v>
      </c>
      <c r="FHH25">
        <v>0.2</v>
      </c>
      <c r="FHI25">
        <v>0.2</v>
      </c>
      <c r="FHJ25">
        <v>0</v>
      </c>
      <c r="FHK25">
        <v>0.2</v>
      </c>
      <c r="FHL25">
        <v>0.2</v>
      </c>
      <c r="FHM25">
        <v>0.2</v>
      </c>
      <c r="FHN25">
        <v>0.2</v>
      </c>
      <c r="FHO25">
        <v>0</v>
      </c>
      <c r="FHP25">
        <v>0</v>
      </c>
      <c r="FHQ25">
        <v>0.2</v>
      </c>
      <c r="FHR25">
        <v>0.2</v>
      </c>
      <c r="FHS25">
        <v>0.2</v>
      </c>
      <c r="FHT25">
        <v>0.2</v>
      </c>
      <c r="FHU25">
        <v>0.2</v>
      </c>
      <c r="FHV25">
        <v>0.2</v>
      </c>
      <c r="FHW25">
        <v>0.2</v>
      </c>
      <c r="FHX25">
        <v>0.2</v>
      </c>
      <c r="FHY25">
        <v>0</v>
      </c>
      <c r="FHZ25">
        <v>0.2</v>
      </c>
      <c r="FIA25">
        <v>0.2</v>
      </c>
      <c r="FIB25">
        <v>0</v>
      </c>
      <c r="FIC25">
        <v>0.2</v>
      </c>
      <c r="FID25">
        <v>0.2</v>
      </c>
      <c r="FIE25">
        <v>0</v>
      </c>
      <c r="FIF25">
        <v>0</v>
      </c>
      <c r="FIG25">
        <v>0.2</v>
      </c>
      <c r="FIH25">
        <v>0.2</v>
      </c>
      <c r="FII25">
        <v>0.2</v>
      </c>
      <c r="FIJ25">
        <v>0.2</v>
      </c>
      <c r="FIK25">
        <v>0.2</v>
      </c>
      <c r="FIL25">
        <v>0</v>
      </c>
      <c r="FIM25">
        <v>0</v>
      </c>
      <c r="FIN25">
        <v>0</v>
      </c>
      <c r="FIO25">
        <v>0.2</v>
      </c>
      <c r="FIP25">
        <v>0</v>
      </c>
      <c r="FIQ25">
        <v>0.2</v>
      </c>
      <c r="FIR25">
        <v>0</v>
      </c>
      <c r="FIS25">
        <v>0</v>
      </c>
      <c r="FIT25">
        <v>0</v>
      </c>
      <c r="FIU25">
        <v>0.2</v>
      </c>
      <c r="FIV25">
        <v>0.2</v>
      </c>
      <c r="FIW25">
        <v>0.2</v>
      </c>
      <c r="FIX25">
        <v>0.2</v>
      </c>
      <c r="FIY25">
        <v>0.2</v>
      </c>
      <c r="FIZ25">
        <v>0.2</v>
      </c>
      <c r="FJA25">
        <v>0.2</v>
      </c>
      <c r="FJB25">
        <v>0.2</v>
      </c>
      <c r="FJC25">
        <v>0</v>
      </c>
      <c r="FJD25">
        <v>0</v>
      </c>
      <c r="FJE25">
        <v>0</v>
      </c>
      <c r="FJF25">
        <v>0.2</v>
      </c>
      <c r="FJG25">
        <v>0.2</v>
      </c>
      <c r="FJH25">
        <v>0</v>
      </c>
      <c r="FJI25">
        <v>0.2</v>
      </c>
      <c r="FJJ25">
        <v>0</v>
      </c>
      <c r="FJK25">
        <v>0.2</v>
      </c>
      <c r="FJL25">
        <v>0.2</v>
      </c>
      <c r="FJM25">
        <v>0.2</v>
      </c>
      <c r="FJN25">
        <v>0.2</v>
      </c>
      <c r="FJO25">
        <v>0</v>
      </c>
      <c r="FJP25">
        <v>0.2</v>
      </c>
      <c r="FJQ25">
        <v>0</v>
      </c>
      <c r="FJR25">
        <v>0</v>
      </c>
      <c r="FJS25">
        <v>0</v>
      </c>
      <c r="FJT25">
        <v>0</v>
      </c>
      <c r="FJU25">
        <v>0</v>
      </c>
      <c r="FJV25">
        <v>0</v>
      </c>
      <c r="FJW25">
        <v>0</v>
      </c>
      <c r="FJX25">
        <v>0.2</v>
      </c>
      <c r="FJY25">
        <v>0</v>
      </c>
      <c r="FJZ25">
        <v>0</v>
      </c>
      <c r="FKA25">
        <v>0</v>
      </c>
      <c r="FKB25">
        <v>0.2</v>
      </c>
      <c r="FKC25">
        <v>0.2</v>
      </c>
      <c r="FKD25">
        <v>0.2</v>
      </c>
      <c r="FKE25">
        <v>0.2</v>
      </c>
      <c r="FKF25">
        <v>0.2</v>
      </c>
      <c r="FKG25">
        <v>0</v>
      </c>
      <c r="FKH25">
        <v>0.2</v>
      </c>
      <c r="FKI25">
        <v>0</v>
      </c>
      <c r="FKJ25">
        <v>0.2</v>
      </c>
      <c r="FKK25">
        <v>0</v>
      </c>
      <c r="FKL25">
        <v>0</v>
      </c>
      <c r="FKM25">
        <v>0.2</v>
      </c>
      <c r="FKN25">
        <v>0.2</v>
      </c>
      <c r="FKO25">
        <v>0</v>
      </c>
      <c r="FKP25">
        <v>0.2</v>
      </c>
      <c r="FKQ25">
        <v>0.2</v>
      </c>
      <c r="FKR25">
        <v>0.2</v>
      </c>
      <c r="FKS25">
        <v>0</v>
      </c>
      <c r="FKT25">
        <v>0.2</v>
      </c>
      <c r="FKU25">
        <v>0</v>
      </c>
      <c r="FKV25">
        <v>0</v>
      </c>
      <c r="FKW25">
        <v>0.2</v>
      </c>
      <c r="FKX25">
        <v>0.2</v>
      </c>
      <c r="FKY25">
        <v>0.2</v>
      </c>
      <c r="FKZ25">
        <v>0</v>
      </c>
      <c r="FLA25">
        <v>0</v>
      </c>
      <c r="FLB25">
        <v>0.2</v>
      </c>
      <c r="FLC25">
        <v>0</v>
      </c>
      <c r="FLD25">
        <v>0</v>
      </c>
      <c r="FLE25">
        <v>0</v>
      </c>
      <c r="FLF25">
        <v>0.2</v>
      </c>
      <c r="FLG25">
        <v>0.2</v>
      </c>
      <c r="FLH25">
        <v>0.2</v>
      </c>
      <c r="FLI25">
        <v>0.2</v>
      </c>
      <c r="FLJ25">
        <v>0</v>
      </c>
      <c r="FLK25">
        <v>0.2</v>
      </c>
      <c r="FLL25">
        <v>0</v>
      </c>
      <c r="FLM25">
        <v>0.2</v>
      </c>
      <c r="FLN25">
        <v>0</v>
      </c>
      <c r="FLO25">
        <v>0.2</v>
      </c>
      <c r="FLP25">
        <v>0.2</v>
      </c>
      <c r="FLQ25">
        <v>0.2</v>
      </c>
      <c r="FLR25">
        <v>0</v>
      </c>
      <c r="FLS25">
        <v>0.2</v>
      </c>
      <c r="FLT25">
        <v>0</v>
      </c>
      <c r="FLU25">
        <v>0</v>
      </c>
      <c r="FLV25">
        <v>0.2</v>
      </c>
      <c r="FLW25">
        <v>0</v>
      </c>
      <c r="FLX25">
        <v>0.2</v>
      </c>
      <c r="FLY25">
        <v>0</v>
      </c>
      <c r="FLZ25">
        <v>0</v>
      </c>
      <c r="FMA25">
        <v>0.2</v>
      </c>
      <c r="FMB25">
        <v>0.2</v>
      </c>
      <c r="FMC25">
        <v>0.2</v>
      </c>
      <c r="FMD25">
        <v>0</v>
      </c>
      <c r="FME25">
        <v>0.2</v>
      </c>
      <c r="FMF25">
        <v>0</v>
      </c>
      <c r="FMG25">
        <v>0.2</v>
      </c>
      <c r="FMH25">
        <v>0</v>
      </c>
      <c r="FMI25">
        <v>0</v>
      </c>
      <c r="FMJ25">
        <v>0</v>
      </c>
      <c r="FMK25">
        <v>0</v>
      </c>
      <c r="FML25">
        <v>0</v>
      </c>
      <c r="FMM25">
        <v>0.2</v>
      </c>
      <c r="FMN25">
        <v>0.2</v>
      </c>
      <c r="FMO25">
        <v>0.2</v>
      </c>
      <c r="FMP25">
        <v>0</v>
      </c>
      <c r="FMQ25">
        <v>0</v>
      </c>
      <c r="FMR25">
        <v>0.2</v>
      </c>
      <c r="FMS25">
        <v>0.2</v>
      </c>
      <c r="FMT25">
        <v>0.2</v>
      </c>
      <c r="FMU25">
        <v>0.2</v>
      </c>
      <c r="FMV25">
        <v>0</v>
      </c>
      <c r="FMW25">
        <v>0.2</v>
      </c>
      <c r="FMX25">
        <v>0</v>
      </c>
      <c r="FMY25">
        <v>0</v>
      </c>
      <c r="FMZ25">
        <v>0.2</v>
      </c>
      <c r="FNA25">
        <v>0.2</v>
      </c>
      <c r="FNB25">
        <v>0</v>
      </c>
      <c r="FNC25">
        <v>0</v>
      </c>
      <c r="FND25">
        <v>0.2</v>
      </c>
      <c r="FNE25">
        <v>0.2</v>
      </c>
      <c r="FNF25">
        <v>0</v>
      </c>
      <c r="FNG25">
        <v>0</v>
      </c>
      <c r="FNH25">
        <v>0</v>
      </c>
      <c r="FNI25">
        <v>0.2</v>
      </c>
      <c r="FNJ25">
        <v>0</v>
      </c>
      <c r="FNK25">
        <v>0.2</v>
      </c>
      <c r="FNL25">
        <v>0</v>
      </c>
      <c r="FNM25">
        <v>0</v>
      </c>
      <c r="FNN25">
        <v>0</v>
      </c>
      <c r="FNO25">
        <v>0.2</v>
      </c>
      <c r="FNP25">
        <v>0</v>
      </c>
      <c r="FNQ25">
        <v>0.2</v>
      </c>
      <c r="FNR25">
        <v>0</v>
      </c>
      <c r="FNS25">
        <v>0</v>
      </c>
      <c r="FNT25">
        <v>0.2</v>
      </c>
      <c r="FNU25">
        <v>0</v>
      </c>
      <c r="FNV25">
        <v>0</v>
      </c>
      <c r="FNW25">
        <v>0.2</v>
      </c>
      <c r="FNX25">
        <v>0.2</v>
      </c>
      <c r="FNY25">
        <v>0.2</v>
      </c>
      <c r="FNZ25">
        <v>0.2</v>
      </c>
      <c r="FOA25">
        <v>0.2</v>
      </c>
      <c r="FOB25">
        <v>0</v>
      </c>
      <c r="FOC25">
        <v>0</v>
      </c>
      <c r="FOD25">
        <v>0</v>
      </c>
      <c r="FOE25">
        <v>0.2</v>
      </c>
      <c r="FOF25">
        <v>0</v>
      </c>
      <c r="FOG25">
        <v>0.2</v>
      </c>
      <c r="FOH25">
        <v>0</v>
      </c>
      <c r="FOI25">
        <v>0.2</v>
      </c>
      <c r="FOJ25">
        <v>0.2</v>
      </c>
      <c r="FOK25">
        <v>0</v>
      </c>
      <c r="FOL25">
        <v>0.2</v>
      </c>
      <c r="FOM25">
        <v>0</v>
      </c>
      <c r="FON25">
        <v>0.2</v>
      </c>
      <c r="FOO25">
        <v>0.2</v>
      </c>
      <c r="FOP25">
        <v>0.2</v>
      </c>
      <c r="FOQ25">
        <v>0</v>
      </c>
      <c r="FOR25">
        <v>0.2</v>
      </c>
      <c r="FOS25">
        <v>0</v>
      </c>
      <c r="FOT25">
        <v>0</v>
      </c>
      <c r="FOU25">
        <v>0.2</v>
      </c>
      <c r="FOV25">
        <v>0.2</v>
      </c>
      <c r="FOW25">
        <v>0</v>
      </c>
      <c r="FOX25">
        <v>0</v>
      </c>
      <c r="FOY25">
        <v>0</v>
      </c>
      <c r="FOZ25">
        <v>0.2</v>
      </c>
      <c r="FPA25">
        <v>0</v>
      </c>
      <c r="FPB25">
        <v>0</v>
      </c>
      <c r="FPC25">
        <v>0.2</v>
      </c>
      <c r="FPD25">
        <v>0.2</v>
      </c>
      <c r="FPE25">
        <v>0</v>
      </c>
      <c r="FPF25">
        <v>0</v>
      </c>
      <c r="FPG25">
        <v>0</v>
      </c>
      <c r="FPH25">
        <v>0.2</v>
      </c>
      <c r="FPI25">
        <v>0</v>
      </c>
      <c r="FPJ25">
        <v>0</v>
      </c>
      <c r="FPK25">
        <v>0.2</v>
      </c>
      <c r="FPL25">
        <v>0.2</v>
      </c>
      <c r="FPM25">
        <v>0</v>
      </c>
      <c r="FPN25">
        <v>0.2</v>
      </c>
      <c r="FPO25">
        <v>0</v>
      </c>
      <c r="FPP25">
        <v>0.2</v>
      </c>
      <c r="FPQ25">
        <v>0.2</v>
      </c>
      <c r="FPR25">
        <v>0.2</v>
      </c>
      <c r="FPS25">
        <v>0.2</v>
      </c>
      <c r="FPT25">
        <v>0</v>
      </c>
      <c r="FPU25">
        <v>0</v>
      </c>
      <c r="FPV25">
        <v>0</v>
      </c>
      <c r="FPW25">
        <v>0</v>
      </c>
      <c r="FPX25">
        <v>0.2</v>
      </c>
      <c r="FPY25">
        <v>0</v>
      </c>
      <c r="FPZ25">
        <v>0</v>
      </c>
      <c r="FQA25">
        <v>0.2</v>
      </c>
      <c r="FQB25">
        <v>0</v>
      </c>
      <c r="FQC25">
        <v>0</v>
      </c>
      <c r="FQD25">
        <v>0</v>
      </c>
      <c r="FQE25">
        <v>0.2</v>
      </c>
      <c r="FQF25">
        <v>0.2</v>
      </c>
      <c r="FQG25">
        <v>0.2</v>
      </c>
      <c r="FQH25">
        <v>0</v>
      </c>
      <c r="FQI25">
        <v>0.2</v>
      </c>
      <c r="FQJ25">
        <v>0.2</v>
      </c>
      <c r="FQK25">
        <v>0.2</v>
      </c>
      <c r="FQL25">
        <v>0</v>
      </c>
      <c r="FQM25">
        <v>0</v>
      </c>
      <c r="FQN25">
        <v>0</v>
      </c>
      <c r="FQO25">
        <v>0.2</v>
      </c>
      <c r="FQP25">
        <v>0</v>
      </c>
      <c r="FQQ25">
        <v>0</v>
      </c>
      <c r="FQR25">
        <v>0</v>
      </c>
      <c r="FQS25">
        <v>0.2</v>
      </c>
      <c r="FQT25">
        <v>0.2</v>
      </c>
      <c r="FQU25">
        <v>0.2</v>
      </c>
      <c r="FQV25">
        <v>0.2</v>
      </c>
      <c r="FQW25">
        <v>0.2</v>
      </c>
      <c r="FQX25">
        <v>0.2</v>
      </c>
      <c r="FQY25">
        <v>0</v>
      </c>
      <c r="FQZ25">
        <v>0.2</v>
      </c>
      <c r="FRA25">
        <v>0</v>
      </c>
      <c r="FRB25">
        <v>0.2</v>
      </c>
      <c r="FRC25">
        <v>0.2</v>
      </c>
      <c r="FRD25">
        <v>0.2</v>
      </c>
      <c r="FRE25">
        <v>0</v>
      </c>
      <c r="FRF25">
        <v>0</v>
      </c>
      <c r="FRG25">
        <v>0.2</v>
      </c>
      <c r="FRH25">
        <v>0.2</v>
      </c>
      <c r="FRI25">
        <v>0</v>
      </c>
      <c r="FRJ25">
        <v>0</v>
      </c>
      <c r="FRK25">
        <v>0</v>
      </c>
      <c r="FRL25">
        <v>0.2</v>
      </c>
      <c r="FRM25">
        <v>0</v>
      </c>
      <c r="FRN25">
        <v>0</v>
      </c>
      <c r="FRO25">
        <v>0</v>
      </c>
      <c r="FRP25">
        <v>0</v>
      </c>
      <c r="FRQ25">
        <v>0</v>
      </c>
      <c r="FRR25">
        <v>0.2</v>
      </c>
      <c r="FRS25">
        <v>0</v>
      </c>
      <c r="FRT25">
        <v>0.2</v>
      </c>
      <c r="FRU25">
        <v>0.2</v>
      </c>
      <c r="FRV25">
        <v>0.2</v>
      </c>
      <c r="FRW25">
        <v>0.2</v>
      </c>
      <c r="FRX25">
        <v>0.2</v>
      </c>
      <c r="FRY25">
        <v>0</v>
      </c>
      <c r="FRZ25">
        <v>0</v>
      </c>
      <c r="FSA25">
        <v>0</v>
      </c>
      <c r="FSB25">
        <v>0.2</v>
      </c>
      <c r="FSC25">
        <v>0</v>
      </c>
      <c r="FSD25">
        <v>0</v>
      </c>
      <c r="FSE25">
        <v>0.2</v>
      </c>
      <c r="FSF25">
        <v>0</v>
      </c>
      <c r="FSG25">
        <v>0</v>
      </c>
      <c r="FSH25">
        <v>0</v>
      </c>
      <c r="FSI25">
        <v>0.2</v>
      </c>
      <c r="FSJ25">
        <v>0</v>
      </c>
      <c r="FSK25">
        <v>0</v>
      </c>
      <c r="FSL25">
        <v>0</v>
      </c>
      <c r="FSM25">
        <v>0.2</v>
      </c>
      <c r="FSN25">
        <v>0</v>
      </c>
      <c r="FSO25">
        <v>0</v>
      </c>
      <c r="FSP25">
        <v>0</v>
      </c>
      <c r="FSQ25">
        <v>0</v>
      </c>
      <c r="FSR25">
        <v>0.2</v>
      </c>
      <c r="FSS25">
        <v>0</v>
      </c>
      <c r="FST25">
        <v>0</v>
      </c>
      <c r="FSU25">
        <v>0.2</v>
      </c>
      <c r="FSV25">
        <v>0</v>
      </c>
      <c r="FSW25">
        <v>0</v>
      </c>
      <c r="FSX25">
        <v>0.2</v>
      </c>
      <c r="FSY25">
        <v>0.2</v>
      </c>
      <c r="FSZ25">
        <v>0.2</v>
      </c>
      <c r="FTA25">
        <v>0.2</v>
      </c>
      <c r="FTB25">
        <v>0</v>
      </c>
      <c r="FTC25">
        <v>0.2</v>
      </c>
      <c r="FTD25">
        <v>0</v>
      </c>
      <c r="FTE25">
        <v>0.2</v>
      </c>
      <c r="FTF25">
        <v>0.2</v>
      </c>
      <c r="FTG25">
        <v>0</v>
      </c>
      <c r="FTH25">
        <v>0</v>
      </c>
      <c r="FTI25">
        <v>0</v>
      </c>
      <c r="FTJ25">
        <v>0</v>
      </c>
      <c r="FTK25">
        <v>0.2</v>
      </c>
      <c r="FTL25">
        <v>0.2</v>
      </c>
      <c r="FTM25">
        <v>0.2</v>
      </c>
      <c r="FTN25">
        <v>0</v>
      </c>
      <c r="FTO25">
        <v>0</v>
      </c>
      <c r="FTP25">
        <v>0.2</v>
      </c>
      <c r="FTQ25">
        <v>0</v>
      </c>
      <c r="FTR25">
        <v>0.2</v>
      </c>
      <c r="FTS25">
        <v>0</v>
      </c>
      <c r="FTT25">
        <v>0.2</v>
      </c>
      <c r="FTU25">
        <v>0</v>
      </c>
      <c r="FTV25">
        <v>0.2</v>
      </c>
      <c r="FTW25">
        <v>0</v>
      </c>
      <c r="FTX25">
        <v>0</v>
      </c>
      <c r="FTY25">
        <v>0.2</v>
      </c>
      <c r="FTZ25">
        <v>0.2</v>
      </c>
      <c r="FUA25">
        <v>0</v>
      </c>
      <c r="FUB25">
        <v>0</v>
      </c>
      <c r="FUC25">
        <v>0.2</v>
      </c>
      <c r="FUD25">
        <v>0.2</v>
      </c>
      <c r="FUE25">
        <v>0.2</v>
      </c>
      <c r="FUF25">
        <v>0</v>
      </c>
      <c r="FUG25">
        <v>0</v>
      </c>
      <c r="FUH25">
        <v>0</v>
      </c>
      <c r="FUI25">
        <v>0</v>
      </c>
      <c r="FUJ25">
        <v>0.2</v>
      </c>
      <c r="FUK25">
        <v>0.2</v>
      </c>
      <c r="FUL25">
        <v>0.2</v>
      </c>
      <c r="FUM25">
        <v>0</v>
      </c>
      <c r="FUN25">
        <v>0</v>
      </c>
      <c r="FUO25">
        <v>0.2</v>
      </c>
      <c r="FUP25">
        <v>0</v>
      </c>
      <c r="FUQ25">
        <v>0</v>
      </c>
      <c r="FUR25">
        <v>0</v>
      </c>
      <c r="FUS25">
        <v>0.2</v>
      </c>
      <c r="FUT25">
        <v>0.2</v>
      </c>
      <c r="FUU25">
        <v>0.2</v>
      </c>
      <c r="FUV25">
        <v>0</v>
      </c>
      <c r="FUW25">
        <v>0</v>
      </c>
      <c r="FUX25">
        <v>0</v>
      </c>
      <c r="FUY25">
        <v>0.2</v>
      </c>
      <c r="FUZ25">
        <v>0</v>
      </c>
      <c r="FVA25">
        <v>0.2</v>
      </c>
      <c r="FVB25">
        <v>0.2</v>
      </c>
      <c r="FVC25">
        <v>0.2</v>
      </c>
      <c r="FVD25">
        <v>0.2</v>
      </c>
      <c r="FVE25">
        <v>0.2</v>
      </c>
      <c r="FVF25">
        <v>0</v>
      </c>
      <c r="FVG25">
        <v>0</v>
      </c>
      <c r="FVH25">
        <v>0.2</v>
      </c>
      <c r="FVI25">
        <v>0</v>
      </c>
      <c r="FVJ25">
        <v>0.2</v>
      </c>
      <c r="FVK25">
        <v>0</v>
      </c>
      <c r="FVL25">
        <v>0.2</v>
      </c>
      <c r="FVM25">
        <v>0</v>
      </c>
      <c r="FVN25">
        <v>0.2</v>
      </c>
      <c r="FVO25">
        <v>0</v>
      </c>
      <c r="FVP25">
        <v>0.2</v>
      </c>
      <c r="FVQ25">
        <v>0.2</v>
      </c>
      <c r="FVR25">
        <v>0.2</v>
      </c>
      <c r="FVS25">
        <v>0.2</v>
      </c>
      <c r="FVT25">
        <v>0</v>
      </c>
      <c r="FVU25">
        <v>0.2</v>
      </c>
      <c r="FVV25">
        <v>0.2</v>
      </c>
      <c r="FVW25">
        <v>0</v>
      </c>
      <c r="FVX25">
        <v>0</v>
      </c>
      <c r="FVY25">
        <v>0.2</v>
      </c>
      <c r="FVZ25">
        <v>0</v>
      </c>
      <c r="FWA25">
        <v>0</v>
      </c>
      <c r="FWB25">
        <v>0</v>
      </c>
      <c r="FWC25">
        <v>0</v>
      </c>
      <c r="FWD25">
        <v>0.2</v>
      </c>
      <c r="FWE25">
        <v>0</v>
      </c>
      <c r="FWF25">
        <v>0</v>
      </c>
      <c r="FWG25">
        <v>0</v>
      </c>
      <c r="FWH25">
        <v>0</v>
      </c>
      <c r="FWI25">
        <v>0</v>
      </c>
      <c r="FWJ25">
        <v>0</v>
      </c>
      <c r="FWK25">
        <v>0</v>
      </c>
      <c r="FWL25">
        <v>0</v>
      </c>
      <c r="FWM25">
        <v>0.2</v>
      </c>
      <c r="FWN25">
        <v>0.2</v>
      </c>
      <c r="FWO25">
        <v>0</v>
      </c>
      <c r="FWP25">
        <v>0</v>
      </c>
      <c r="FWQ25">
        <v>0</v>
      </c>
      <c r="FWR25">
        <v>0</v>
      </c>
      <c r="FWS25">
        <v>0</v>
      </c>
      <c r="FWT25">
        <v>0.2</v>
      </c>
      <c r="FWU25">
        <v>0</v>
      </c>
      <c r="FWV25">
        <v>0</v>
      </c>
      <c r="FWW25">
        <v>0</v>
      </c>
      <c r="FWX25">
        <v>0</v>
      </c>
      <c r="FWY25">
        <v>0</v>
      </c>
      <c r="FWZ25">
        <v>0</v>
      </c>
      <c r="FXA25">
        <v>0</v>
      </c>
      <c r="FXB25">
        <v>0</v>
      </c>
      <c r="FXC25">
        <v>0.2</v>
      </c>
      <c r="FXD25">
        <v>0</v>
      </c>
      <c r="FXE25">
        <v>0</v>
      </c>
      <c r="FXF25">
        <v>0.2</v>
      </c>
      <c r="FXG25">
        <v>0.2</v>
      </c>
      <c r="FXH25">
        <v>0.2</v>
      </c>
      <c r="FXI25">
        <v>0</v>
      </c>
      <c r="FXJ25">
        <v>0.2</v>
      </c>
      <c r="FXK25">
        <v>0.2</v>
      </c>
      <c r="FXL25">
        <v>0</v>
      </c>
      <c r="FXM25">
        <v>0</v>
      </c>
      <c r="FXN25">
        <v>0.2</v>
      </c>
      <c r="FXO25">
        <v>0</v>
      </c>
      <c r="FXP25">
        <v>0</v>
      </c>
      <c r="FXQ25">
        <v>0</v>
      </c>
      <c r="FXR25">
        <v>0.2</v>
      </c>
      <c r="FXS25">
        <v>0.2</v>
      </c>
      <c r="FXT25">
        <v>0</v>
      </c>
      <c r="FXU25">
        <v>0.2</v>
      </c>
      <c r="FXV25">
        <v>0</v>
      </c>
      <c r="FXW25">
        <v>0.2</v>
      </c>
      <c r="FXX25">
        <v>0</v>
      </c>
      <c r="FXY25">
        <v>0</v>
      </c>
      <c r="FXZ25">
        <v>0.2</v>
      </c>
      <c r="FYA25">
        <v>0.2</v>
      </c>
      <c r="FYB25">
        <v>0.2</v>
      </c>
      <c r="FYC25">
        <v>0.2</v>
      </c>
      <c r="FYD25">
        <v>0</v>
      </c>
      <c r="FYE25">
        <v>0.2</v>
      </c>
      <c r="FYF25">
        <v>0.2</v>
      </c>
      <c r="FYG25">
        <v>0</v>
      </c>
      <c r="FYH25">
        <v>0.2</v>
      </c>
      <c r="FYI25">
        <v>0.2</v>
      </c>
      <c r="FYJ25">
        <v>0.2</v>
      </c>
      <c r="FYK25">
        <v>0</v>
      </c>
      <c r="FYL25">
        <v>0.2</v>
      </c>
      <c r="FYM25">
        <v>0</v>
      </c>
      <c r="FYN25">
        <v>0.2</v>
      </c>
      <c r="FYO25">
        <v>0</v>
      </c>
      <c r="FYP25">
        <v>0</v>
      </c>
      <c r="FYQ25">
        <v>0</v>
      </c>
      <c r="FYR25">
        <v>0.2</v>
      </c>
      <c r="FYS25">
        <v>0.2</v>
      </c>
      <c r="FYT25">
        <v>0.2</v>
      </c>
      <c r="FYU25">
        <v>0</v>
      </c>
      <c r="FYV25">
        <v>0.2</v>
      </c>
      <c r="FYW25">
        <v>0.2</v>
      </c>
      <c r="FYX25">
        <v>0</v>
      </c>
      <c r="FYY25">
        <v>0.2</v>
      </c>
      <c r="FYZ25">
        <v>0</v>
      </c>
      <c r="FZA25">
        <v>0</v>
      </c>
      <c r="FZB25">
        <v>0.2</v>
      </c>
      <c r="FZC25">
        <v>0</v>
      </c>
      <c r="FZD25">
        <v>0</v>
      </c>
      <c r="FZE25">
        <v>0</v>
      </c>
      <c r="FZF25">
        <v>0</v>
      </c>
      <c r="FZG25">
        <v>0</v>
      </c>
      <c r="FZH25">
        <v>0.2</v>
      </c>
      <c r="FZI25">
        <v>0.2</v>
      </c>
      <c r="FZJ25">
        <v>0.2</v>
      </c>
      <c r="FZK25">
        <v>0</v>
      </c>
      <c r="FZL25">
        <v>0.2</v>
      </c>
      <c r="FZM25">
        <v>0.2</v>
      </c>
      <c r="FZN25">
        <v>0</v>
      </c>
      <c r="FZO25">
        <v>0</v>
      </c>
      <c r="FZP25">
        <v>0.2</v>
      </c>
      <c r="FZQ25">
        <v>0</v>
      </c>
      <c r="FZR25">
        <v>0</v>
      </c>
      <c r="FZS25">
        <v>0</v>
      </c>
      <c r="FZT25">
        <v>0</v>
      </c>
      <c r="FZU25">
        <v>0</v>
      </c>
      <c r="FZV25">
        <v>0.2</v>
      </c>
      <c r="FZW25">
        <v>0</v>
      </c>
      <c r="FZX25">
        <v>0</v>
      </c>
      <c r="FZY25">
        <v>0.2</v>
      </c>
      <c r="FZZ25">
        <v>0</v>
      </c>
      <c r="GAA25">
        <v>0</v>
      </c>
      <c r="GAB25">
        <v>0.2</v>
      </c>
      <c r="GAC25">
        <v>0</v>
      </c>
      <c r="GAD25">
        <v>0</v>
      </c>
      <c r="GAE25">
        <v>0</v>
      </c>
      <c r="GAF25">
        <v>0.2</v>
      </c>
      <c r="GAG25">
        <v>0.2</v>
      </c>
      <c r="GAH25">
        <v>0</v>
      </c>
      <c r="GAI25">
        <v>0</v>
      </c>
      <c r="GAJ25">
        <v>0</v>
      </c>
      <c r="GAK25">
        <v>0.2</v>
      </c>
      <c r="GAL25">
        <v>0</v>
      </c>
      <c r="GAM25">
        <v>0</v>
      </c>
      <c r="GAN25">
        <v>0.2</v>
      </c>
      <c r="GAO25">
        <v>0.2</v>
      </c>
      <c r="GAP25">
        <v>0</v>
      </c>
      <c r="GAQ25">
        <v>0</v>
      </c>
      <c r="GAR25">
        <v>0.2</v>
      </c>
      <c r="GAS25">
        <v>0</v>
      </c>
      <c r="GAT25">
        <v>0.2</v>
      </c>
      <c r="GAU25">
        <v>0</v>
      </c>
      <c r="GAV25">
        <v>0</v>
      </c>
      <c r="GAW25">
        <v>0</v>
      </c>
      <c r="GAX25">
        <v>0</v>
      </c>
      <c r="GAY25">
        <v>0</v>
      </c>
      <c r="GAZ25">
        <v>0</v>
      </c>
      <c r="GBA25">
        <v>0</v>
      </c>
      <c r="GBB25">
        <v>0</v>
      </c>
      <c r="GBC25">
        <v>0</v>
      </c>
      <c r="GBD25">
        <v>0.2</v>
      </c>
      <c r="GBE25">
        <v>0</v>
      </c>
      <c r="GBF25">
        <v>0</v>
      </c>
      <c r="GBG25">
        <v>0.2</v>
      </c>
      <c r="GBH25">
        <v>0</v>
      </c>
      <c r="GBI25">
        <v>0.2</v>
      </c>
      <c r="GBJ25">
        <v>0</v>
      </c>
      <c r="GBK25">
        <v>0</v>
      </c>
      <c r="GBL25">
        <v>0</v>
      </c>
      <c r="GBM25">
        <v>0</v>
      </c>
      <c r="GBN25">
        <v>0</v>
      </c>
      <c r="GBO25">
        <v>0</v>
      </c>
      <c r="GBP25">
        <v>0</v>
      </c>
      <c r="GBQ25">
        <v>0.2</v>
      </c>
      <c r="GBR25">
        <v>0</v>
      </c>
      <c r="GBS25">
        <v>0.2</v>
      </c>
      <c r="GBT25">
        <v>0</v>
      </c>
      <c r="GBU25">
        <v>0</v>
      </c>
      <c r="GBV25">
        <v>0</v>
      </c>
      <c r="GBW25">
        <v>0.2</v>
      </c>
      <c r="GBX25">
        <v>0</v>
      </c>
      <c r="GBY25">
        <v>0.2</v>
      </c>
      <c r="GBZ25">
        <v>0</v>
      </c>
      <c r="GCA25">
        <v>0</v>
      </c>
      <c r="GCB25">
        <v>0</v>
      </c>
      <c r="GCC25">
        <v>0.2</v>
      </c>
      <c r="GCD25">
        <v>0.2</v>
      </c>
      <c r="GCE25">
        <v>0</v>
      </c>
      <c r="GCF25">
        <v>0.2</v>
      </c>
      <c r="GCG25">
        <v>0</v>
      </c>
      <c r="GCH25">
        <v>0</v>
      </c>
      <c r="GCI25">
        <v>0.2</v>
      </c>
      <c r="GCJ25">
        <v>0.2</v>
      </c>
      <c r="GCK25">
        <v>0.2</v>
      </c>
      <c r="GCL25">
        <v>0</v>
      </c>
      <c r="GCM25">
        <v>0</v>
      </c>
      <c r="GCN25">
        <v>0.2</v>
      </c>
      <c r="GCO25">
        <v>0</v>
      </c>
      <c r="GCP25">
        <v>0.2</v>
      </c>
      <c r="GCQ25">
        <v>0.2</v>
      </c>
      <c r="GCR25">
        <v>0.2</v>
      </c>
      <c r="GCS25">
        <v>0</v>
      </c>
      <c r="GCT25">
        <v>0</v>
      </c>
      <c r="GCU25">
        <v>0</v>
      </c>
      <c r="GCV25">
        <v>0</v>
      </c>
      <c r="GCW25">
        <v>0.2</v>
      </c>
      <c r="GCX25">
        <v>0</v>
      </c>
      <c r="GCY25">
        <v>0</v>
      </c>
      <c r="GCZ25">
        <v>0.2</v>
      </c>
      <c r="GDA25">
        <v>0</v>
      </c>
      <c r="GDB25">
        <v>0</v>
      </c>
      <c r="GDC25">
        <v>0.2</v>
      </c>
      <c r="GDD25">
        <v>0.2</v>
      </c>
      <c r="GDE25">
        <v>0</v>
      </c>
      <c r="GDF25">
        <v>0</v>
      </c>
      <c r="GDG25">
        <v>0.2</v>
      </c>
      <c r="GDH25">
        <v>0</v>
      </c>
      <c r="GDI25">
        <v>0</v>
      </c>
      <c r="GDJ25">
        <v>0.2</v>
      </c>
      <c r="GDK25">
        <v>0.2</v>
      </c>
      <c r="GDL25">
        <v>0.2</v>
      </c>
      <c r="GDM25">
        <v>0</v>
      </c>
      <c r="GDN25">
        <v>0</v>
      </c>
      <c r="GDO25">
        <v>0</v>
      </c>
      <c r="GDP25">
        <v>0.2</v>
      </c>
      <c r="GDQ25">
        <v>0</v>
      </c>
      <c r="GDR25">
        <v>0.2</v>
      </c>
      <c r="GDS25">
        <v>0</v>
      </c>
      <c r="GDT25">
        <v>0</v>
      </c>
      <c r="GDU25">
        <v>0.2</v>
      </c>
      <c r="GDV25">
        <v>0.2</v>
      </c>
      <c r="GDW25">
        <v>0</v>
      </c>
      <c r="GDX25">
        <v>0.2</v>
      </c>
      <c r="GDY25">
        <v>0</v>
      </c>
      <c r="GDZ25">
        <v>0</v>
      </c>
      <c r="GEA25">
        <v>0.2</v>
      </c>
      <c r="GEB25">
        <v>0</v>
      </c>
      <c r="GEC25">
        <v>0.2</v>
      </c>
      <c r="GED25">
        <v>0.2</v>
      </c>
      <c r="GEE25">
        <v>0.2</v>
      </c>
      <c r="GEF25">
        <v>0</v>
      </c>
      <c r="GEG25">
        <v>0.2</v>
      </c>
      <c r="GEH25">
        <v>0.2</v>
      </c>
      <c r="GEI25">
        <v>0</v>
      </c>
      <c r="GEJ25">
        <v>0.2</v>
      </c>
      <c r="GEK25">
        <v>0.2</v>
      </c>
      <c r="GEL25">
        <v>0.2</v>
      </c>
      <c r="GEM25">
        <v>0</v>
      </c>
      <c r="GEN25">
        <v>0.2</v>
      </c>
      <c r="GEO25">
        <v>0</v>
      </c>
      <c r="GEP25">
        <v>0</v>
      </c>
      <c r="GEQ25">
        <v>0</v>
      </c>
      <c r="GER25">
        <v>0</v>
      </c>
      <c r="GES25">
        <v>0</v>
      </c>
      <c r="GET25">
        <v>0</v>
      </c>
      <c r="GEU25">
        <v>0</v>
      </c>
      <c r="GEV25">
        <v>0</v>
      </c>
      <c r="GEW25">
        <v>0.2</v>
      </c>
      <c r="GEX25">
        <v>0.2</v>
      </c>
      <c r="GEY25">
        <v>0.2</v>
      </c>
      <c r="GEZ25">
        <v>0</v>
      </c>
      <c r="GFA25">
        <v>0</v>
      </c>
      <c r="GFB25">
        <v>0.2</v>
      </c>
      <c r="GFC25">
        <v>0.2</v>
      </c>
      <c r="GFD25">
        <v>0.2</v>
      </c>
      <c r="GFE25">
        <v>0.2</v>
      </c>
      <c r="GFF25">
        <v>0</v>
      </c>
      <c r="GFG25">
        <v>0.2</v>
      </c>
      <c r="GFH25">
        <v>0.2</v>
      </c>
      <c r="GFI25">
        <v>0</v>
      </c>
      <c r="GFJ25">
        <v>0</v>
      </c>
      <c r="GFK25">
        <v>0</v>
      </c>
      <c r="GFL25">
        <v>0.2</v>
      </c>
      <c r="GFM25">
        <v>0.2</v>
      </c>
      <c r="GFN25">
        <v>0.2</v>
      </c>
      <c r="GFO25">
        <v>0.2</v>
      </c>
      <c r="GFP25">
        <v>0.2</v>
      </c>
      <c r="GFQ25">
        <v>0.2</v>
      </c>
      <c r="GFR25">
        <v>0</v>
      </c>
      <c r="GFS25">
        <v>0.2</v>
      </c>
      <c r="GFT25">
        <v>0</v>
      </c>
      <c r="GFU25">
        <v>0.2</v>
      </c>
      <c r="GFV25">
        <v>0.2</v>
      </c>
      <c r="GFW25">
        <v>0.2</v>
      </c>
      <c r="GFX25">
        <v>0</v>
      </c>
      <c r="GFY25">
        <v>0.2</v>
      </c>
      <c r="GFZ25">
        <v>0.2</v>
      </c>
      <c r="GGA25">
        <v>0.2</v>
      </c>
      <c r="GGB25">
        <v>0</v>
      </c>
      <c r="GGC25">
        <v>0.2</v>
      </c>
      <c r="GGD25">
        <v>0</v>
      </c>
      <c r="GGE25">
        <v>0.2</v>
      </c>
      <c r="GGF25">
        <v>0.2</v>
      </c>
      <c r="GGG25">
        <v>0</v>
      </c>
      <c r="GGH25">
        <v>0.2</v>
      </c>
      <c r="GGI25">
        <v>0.2</v>
      </c>
      <c r="GGJ25">
        <v>0.2</v>
      </c>
      <c r="GGK25">
        <v>0.2</v>
      </c>
      <c r="GGL25">
        <v>0</v>
      </c>
      <c r="GGM25">
        <v>0.2</v>
      </c>
      <c r="GGN25">
        <v>0.2</v>
      </c>
      <c r="GGO25">
        <v>0</v>
      </c>
      <c r="GGP25">
        <v>0.2</v>
      </c>
      <c r="GGQ25">
        <v>0.2</v>
      </c>
      <c r="GGR25">
        <v>0.2</v>
      </c>
      <c r="GGS25">
        <v>0</v>
      </c>
      <c r="GGT25">
        <v>0.2</v>
      </c>
      <c r="GGU25">
        <v>0</v>
      </c>
      <c r="GGV25">
        <v>0</v>
      </c>
      <c r="GGW25">
        <v>0.2</v>
      </c>
      <c r="GGX25">
        <v>0.2</v>
      </c>
      <c r="GGY25">
        <v>0.2</v>
      </c>
      <c r="GGZ25">
        <v>0</v>
      </c>
      <c r="GHA25">
        <v>0</v>
      </c>
      <c r="GHB25">
        <v>0.2</v>
      </c>
      <c r="GHC25">
        <v>0</v>
      </c>
      <c r="GHD25">
        <v>0.2</v>
      </c>
      <c r="GHE25">
        <v>0</v>
      </c>
      <c r="GHF25">
        <v>0.2</v>
      </c>
      <c r="GHG25">
        <v>0.2</v>
      </c>
      <c r="GHH25">
        <v>0</v>
      </c>
      <c r="GHI25">
        <v>0.2</v>
      </c>
      <c r="GHJ25">
        <v>0</v>
      </c>
      <c r="GHK25">
        <v>0</v>
      </c>
      <c r="GHL25">
        <v>0.2</v>
      </c>
      <c r="GHM25">
        <v>0</v>
      </c>
      <c r="GHN25">
        <v>0.2</v>
      </c>
      <c r="GHO25">
        <v>0</v>
      </c>
      <c r="GHP25">
        <v>0</v>
      </c>
      <c r="GHQ25">
        <v>0</v>
      </c>
      <c r="GHR25">
        <v>0.2</v>
      </c>
      <c r="GHS25">
        <v>0.2</v>
      </c>
      <c r="GHT25">
        <v>0</v>
      </c>
      <c r="GHU25">
        <v>0.2</v>
      </c>
      <c r="GHV25">
        <v>0</v>
      </c>
      <c r="GHW25">
        <v>0.2</v>
      </c>
      <c r="GHX25">
        <v>0</v>
      </c>
      <c r="GHY25">
        <v>0.2</v>
      </c>
      <c r="GHZ25">
        <v>0</v>
      </c>
      <c r="GIA25">
        <v>0</v>
      </c>
      <c r="GIB25">
        <v>0.2</v>
      </c>
      <c r="GIC25">
        <v>0.2</v>
      </c>
      <c r="GID25">
        <v>0</v>
      </c>
      <c r="GIE25">
        <v>0</v>
      </c>
      <c r="GIF25">
        <v>0.2</v>
      </c>
      <c r="GIG25">
        <v>0.2</v>
      </c>
      <c r="GIH25">
        <v>0</v>
      </c>
      <c r="GII25">
        <v>0</v>
      </c>
      <c r="GIJ25">
        <v>0</v>
      </c>
      <c r="GIK25">
        <v>0</v>
      </c>
      <c r="GIL25">
        <v>0.2</v>
      </c>
      <c r="GIM25">
        <v>0</v>
      </c>
      <c r="GIN25">
        <v>0.2</v>
      </c>
      <c r="GIO25">
        <v>0</v>
      </c>
      <c r="GIP25">
        <v>0.2</v>
      </c>
      <c r="GIQ25">
        <v>0</v>
      </c>
      <c r="GIR25">
        <v>0.2</v>
      </c>
      <c r="GIS25">
        <v>0</v>
      </c>
      <c r="GIT25">
        <v>0.2</v>
      </c>
      <c r="GIU25">
        <v>0</v>
      </c>
      <c r="GIV25">
        <v>0.2</v>
      </c>
      <c r="GIW25">
        <v>0</v>
      </c>
      <c r="GIX25">
        <v>0.2</v>
      </c>
      <c r="GIY25">
        <v>0.2</v>
      </c>
      <c r="GIZ25">
        <v>0</v>
      </c>
      <c r="GJA25">
        <v>0</v>
      </c>
      <c r="GJB25">
        <v>0</v>
      </c>
      <c r="GJC25">
        <v>0</v>
      </c>
      <c r="GJD25">
        <v>0.2</v>
      </c>
      <c r="GJE25">
        <v>0.2</v>
      </c>
      <c r="GJF25">
        <v>0</v>
      </c>
      <c r="GJG25">
        <v>0.2</v>
      </c>
      <c r="GJH25">
        <v>0</v>
      </c>
      <c r="GJI25">
        <v>0</v>
      </c>
      <c r="GJJ25">
        <v>0.2</v>
      </c>
      <c r="GJK25">
        <v>0.2</v>
      </c>
      <c r="GJL25">
        <v>0.2</v>
      </c>
    </row>
    <row r="26" spans="2:5004">
      <c r="B26">
        <f t="shared" si="1"/>
        <v>17</v>
      </c>
      <c r="C26" s="2">
        <v>0.4</v>
      </c>
      <c r="DA26">
        <v>0.2</v>
      </c>
      <c r="DB26">
        <v>0</v>
      </c>
      <c r="DC26">
        <v>0</v>
      </c>
      <c r="DD26">
        <v>0.2</v>
      </c>
      <c r="DE26">
        <v>0.2</v>
      </c>
      <c r="DF26">
        <v>0</v>
      </c>
      <c r="DG26">
        <v>0</v>
      </c>
      <c r="DH26">
        <v>0.2</v>
      </c>
      <c r="DI26">
        <v>0.2</v>
      </c>
      <c r="DJ26">
        <v>0.2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0.2</v>
      </c>
      <c r="DQ26">
        <v>0.2</v>
      </c>
      <c r="DR26">
        <v>0.2</v>
      </c>
      <c r="DS26">
        <v>0.2</v>
      </c>
      <c r="DT26">
        <v>0.2</v>
      </c>
      <c r="DU26">
        <v>0</v>
      </c>
      <c r="DV26">
        <v>0.2</v>
      </c>
      <c r="DW26">
        <v>0</v>
      </c>
      <c r="DX26">
        <v>0.2</v>
      </c>
      <c r="DY26">
        <v>0.2</v>
      </c>
      <c r="DZ26">
        <v>0</v>
      </c>
      <c r="EA26">
        <v>0.2</v>
      </c>
      <c r="EB26">
        <v>0</v>
      </c>
      <c r="EC26">
        <v>0.2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0.2</v>
      </c>
      <c r="EJ26">
        <v>0</v>
      </c>
      <c r="EK26">
        <v>0</v>
      </c>
      <c r="EL26">
        <v>0.2</v>
      </c>
      <c r="EM26">
        <v>0.2</v>
      </c>
      <c r="EN26">
        <v>0</v>
      </c>
      <c r="EO26">
        <v>0.2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0.2</v>
      </c>
      <c r="EZ26">
        <v>0</v>
      </c>
      <c r="FA26">
        <v>0.2</v>
      </c>
      <c r="FB26">
        <v>0.2</v>
      </c>
      <c r="FC26">
        <v>0.2</v>
      </c>
      <c r="FD26">
        <v>0</v>
      </c>
      <c r="FE26">
        <v>0.2</v>
      </c>
      <c r="FF26">
        <v>0.2</v>
      </c>
      <c r="FG26">
        <v>0</v>
      </c>
      <c r="FH26">
        <v>0</v>
      </c>
      <c r="FI26">
        <v>0.2</v>
      </c>
      <c r="FJ26">
        <v>0</v>
      </c>
      <c r="FK26">
        <v>0.2</v>
      </c>
      <c r="FL26">
        <v>0</v>
      </c>
      <c r="FM26">
        <v>0</v>
      </c>
      <c r="FN26">
        <v>0</v>
      </c>
      <c r="FO26">
        <v>0.2</v>
      </c>
      <c r="FP26">
        <v>0.2</v>
      </c>
      <c r="FQ26">
        <v>0.2</v>
      </c>
      <c r="FR26">
        <v>0.2</v>
      </c>
      <c r="FS26">
        <v>0.2</v>
      </c>
      <c r="FT26">
        <v>0</v>
      </c>
      <c r="FU26">
        <v>0.2</v>
      </c>
      <c r="FV26">
        <v>0</v>
      </c>
      <c r="FW26">
        <v>0</v>
      </c>
      <c r="FX26">
        <v>0</v>
      </c>
      <c r="FY26">
        <v>0.2</v>
      </c>
      <c r="FZ26">
        <v>0</v>
      </c>
      <c r="GA26">
        <v>0</v>
      </c>
      <c r="GB26">
        <v>0.2</v>
      </c>
      <c r="GC26">
        <v>0.2</v>
      </c>
      <c r="GD26">
        <v>0</v>
      </c>
      <c r="GE26">
        <v>0</v>
      </c>
      <c r="GF26">
        <v>0</v>
      </c>
      <c r="GG26">
        <v>0</v>
      </c>
      <c r="GH26">
        <v>0.2</v>
      </c>
      <c r="GI26">
        <v>0</v>
      </c>
      <c r="GJ26">
        <v>0</v>
      </c>
      <c r="GK26">
        <v>0.2</v>
      </c>
      <c r="GL26">
        <v>0</v>
      </c>
      <c r="GM26">
        <v>0</v>
      </c>
      <c r="GN26">
        <v>0</v>
      </c>
      <c r="GO26">
        <v>0.2</v>
      </c>
      <c r="GP26">
        <v>0</v>
      </c>
      <c r="GQ26">
        <v>0</v>
      </c>
      <c r="GR26">
        <v>0.2</v>
      </c>
      <c r="GS26">
        <v>0.2</v>
      </c>
      <c r="GT26">
        <v>0.2</v>
      </c>
      <c r="GU26">
        <v>0</v>
      </c>
      <c r="GV26">
        <v>0</v>
      </c>
      <c r="GW26">
        <v>0</v>
      </c>
      <c r="GX26">
        <v>0.2</v>
      </c>
      <c r="GY26">
        <v>0.2</v>
      </c>
      <c r="GZ26">
        <v>0.2</v>
      </c>
      <c r="HA26">
        <v>0.2</v>
      </c>
      <c r="HB26">
        <v>0.2</v>
      </c>
      <c r="HC26">
        <v>0.2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0.2</v>
      </c>
      <c r="HJ26">
        <v>0</v>
      </c>
      <c r="HK26">
        <v>0.2</v>
      </c>
      <c r="HL26">
        <v>0</v>
      </c>
      <c r="HM26">
        <v>0.2</v>
      </c>
      <c r="HN26">
        <v>0</v>
      </c>
      <c r="HO26">
        <v>0.2</v>
      </c>
      <c r="HP26">
        <v>0.2</v>
      </c>
      <c r="HQ26">
        <v>0</v>
      </c>
      <c r="HR26">
        <v>0.2</v>
      </c>
      <c r="HS26">
        <v>0.2</v>
      </c>
      <c r="HT26">
        <v>0</v>
      </c>
      <c r="HU26">
        <v>0.2</v>
      </c>
      <c r="HV26">
        <v>0.2</v>
      </c>
      <c r="HW26">
        <v>0.2</v>
      </c>
      <c r="HX26">
        <v>0</v>
      </c>
      <c r="HY26">
        <v>0.2</v>
      </c>
      <c r="HZ26">
        <v>0.2</v>
      </c>
      <c r="IA26">
        <v>0.2</v>
      </c>
      <c r="IB26">
        <v>0</v>
      </c>
      <c r="IC26">
        <v>0</v>
      </c>
      <c r="ID26">
        <v>0</v>
      </c>
      <c r="IE26">
        <v>0</v>
      </c>
      <c r="IF26">
        <v>0.2</v>
      </c>
      <c r="IG26">
        <v>0.2</v>
      </c>
      <c r="IH26">
        <v>0</v>
      </c>
      <c r="II26">
        <v>0.2</v>
      </c>
      <c r="IJ26">
        <v>0.2</v>
      </c>
      <c r="IK26">
        <v>0.2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0.2</v>
      </c>
      <c r="IS26">
        <v>0</v>
      </c>
      <c r="IT26">
        <v>0.2</v>
      </c>
      <c r="IU26">
        <v>0.2</v>
      </c>
      <c r="IV26">
        <v>0</v>
      </c>
      <c r="IW26">
        <v>0.2</v>
      </c>
      <c r="IX26">
        <v>0</v>
      </c>
      <c r="IY26">
        <v>0</v>
      </c>
      <c r="IZ26">
        <v>0</v>
      </c>
      <c r="JA26">
        <v>0.2</v>
      </c>
      <c r="JB26">
        <v>0.2</v>
      </c>
      <c r="JC26">
        <v>0</v>
      </c>
      <c r="JD26">
        <v>0.2</v>
      </c>
      <c r="JE26">
        <v>0</v>
      </c>
      <c r="JF26">
        <v>0</v>
      </c>
      <c r="JG26">
        <v>0</v>
      </c>
      <c r="JH26">
        <v>0.2</v>
      </c>
      <c r="JI26">
        <v>0.2</v>
      </c>
      <c r="JJ26">
        <v>0.2</v>
      </c>
      <c r="JK26">
        <v>0</v>
      </c>
      <c r="JL26">
        <v>0.2</v>
      </c>
      <c r="JM26">
        <v>0</v>
      </c>
      <c r="JN26">
        <v>0.2</v>
      </c>
      <c r="JO26">
        <v>0</v>
      </c>
      <c r="JP26">
        <v>0.2</v>
      </c>
      <c r="JQ26">
        <v>0</v>
      </c>
      <c r="JR26">
        <v>0</v>
      </c>
      <c r="JS26">
        <v>0.2</v>
      </c>
      <c r="JT26">
        <v>0</v>
      </c>
      <c r="JU26">
        <v>0</v>
      </c>
      <c r="JV26">
        <v>0.2</v>
      </c>
      <c r="JW26">
        <v>0.2</v>
      </c>
      <c r="JX26">
        <v>0</v>
      </c>
      <c r="JY26">
        <v>0</v>
      </c>
      <c r="JZ26">
        <v>0.2</v>
      </c>
      <c r="KA26">
        <v>0.2</v>
      </c>
      <c r="KB26">
        <v>0.2</v>
      </c>
      <c r="KC26">
        <v>0.2</v>
      </c>
      <c r="KD26">
        <v>0</v>
      </c>
      <c r="KE26">
        <v>0.2</v>
      </c>
      <c r="KF26">
        <v>0.2</v>
      </c>
      <c r="KG26">
        <v>0.2</v>
      </c>
      <c r="KH26">
        <v>0</v>
      </c>
      <c r="KI26">
        <v>0.2</v>
      </c>
      <c r="KJ26">
        <v>0.2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0.2</v>
      </c>
      <c r="KQ26">
        <v>0.2</v>
      </c>
      <c r="KR26">
        <v>0</v>
      </c>
      <c r="KS26">
        <v>0.2</v>
      </c>
      <c r="KT26">
        <v>0</v>
      </c>
      <c r="KU26">
        <v>0</v>
      </c>
      <c r="KV26">
        <v>0.2</v>
      </c>
      <c r="KW26">
        <v>0</v>
      </c>
      <c r="KX26">
        <v>0.2</v>
      </c>
      <c r="KY26">
        <v>0.2</v>
      </c>
      <c r="KZ26">
        <v>0.2</v>
      </c>
      <c r="LA26">
        <v>0.2</v>
      </c>
      <c r="LB26">
        <v>0.2</v>
      </c>
      <c r="LC26">
        <v>0</v>
      </c>
      <c r="LD26">
        <v>0.2</v>
      </c>
      <c r="LE26">
        <v>0</v>
      </c>
      <c r="LF26">
        <v>0.2</v>
      </c>
      <c r="LG26">
        <v>0</v>
      </c>
      <c r="LH26">
        <v>0.2</v>
      </c>
      <c r="LI26">
        <v>0.2</v>
      </c>
      <c r="LJ26">
        <v>0.2</v>
      </c>
      <c r="LK26">
        <v>0</v>
      </c>
      <c r="LL26">
        <v>0.2</v>
      </c>
      <c r="LM26">
        <v>0.2</v>
      </c>
      <c r="LN26">
        <v>0</v>
      </c>
      <c r="LO26">
        <v>0.2</v>
      </c>
      <c r="LP26">
        <v>0.2</v>
      </c>
      <c r="LQ26">
        <v>0</v>
      </c>
      <c r="LR26">
        <v>0</v>
      </c>
      <c r="LS26">
        <v>0</v>
      </c>
      <c r="LT26">
        <v>0.2</v>
      </c>
      <c r="LU26">
        <v>0.2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0.2</v>
      </c>
      <c r="MC26">
        <v>0</v>
      </c>
      <c r="MD26">
        <v>0</v>
      </c>
      <c r="ME26">
        <v>0</v>
      </c>
      <c r="MF26">
        <v>0.2</v>
      </c>
      <c r="MG26">
        <v>0.2</v>
      </c>
      <c r="MH26">
        <v>0</v>
      </c>
      <c r="MI26">
        <v>0.2</v>
      </c>
      <c r="MJ26">
        <v>0</v>
      </c>
      <c r="MK26">
        <v>0</v>
      </c>
      <c r="ML26">
        <v>0.2</v>
      </c>
      <c r="MM26">
        <v>0.2</v>
      </c>
      <c r="MN26">
        <v>0</v>
      </c>
      <c r="MO26">
        <v>0</v>
      </c>
      <c r="MP26">
        <v>0.2</v>
      </c>
      <c r="MQ26">
        <v>0</v>
      </c>
      <c r="MR26">
        <v>0.2</v>
      </c>
      <c r="MS26">
        <v>0.2</v>
      </c>
      <c r="MT26">
        <v>0</v>
      </c>
      <c r="MU26">
        <v>0.2</v>
      </c>
      <c r="MV26">
        <v>0</v>
      </c>
      <c r="MW26">
        <v>0.2</v>
      </c>
      <c r="MX26">
        <v>0</v>
      </c>
      <c r="MY26">
        <v>0</v>
      </c>
      <c r="MZ26">
        <v>0.2</v>
      </c>
      <c r="NA26">
        <v>0</v>
      </c>
      <c r="NB26">
        <v>0</v>
      </c>
      <c r="NC26">
        <v>0</v>
      </c>
      <c r="ND26">
        <v>0.2</v>
      </c>
      <c r="NE26">
        <v>0</v>
      </c>
      <c r="NF26">
        <v>0</v>
      </c>
      <c r="NG26">
        <v>0.2</v>
      </c>
      <c r="NH26">
        <v>0.2</v>
      </c>
      <c r="NI26">
        <v>0</v>
      </c>
      <c r="NJ26">
        <v>0</v>
      </c>
      <c r="NK26">
        <v>0.2</v>
      </c>
      <c r="NL26">
        <v>0</v>
      </c>
      <c r="NM26">
        <v>0.2</v>
      </c>
      <c r="NN26">
        <v>0</v>
      </c>
      <c r="NO26">
        <v>0</v>
      </c>
      <c r="NP26">
        <v>0.2</v>
      </c>
      <c r="NQ26">
        <v>0</v>
      </c>
      <c r="NR26">
        <v>0</v>
      </c>
      <c r="NS26">
        <v>0.2</v>
      </c>
      <c r="NT26">
        <v>0.2</v>
      </c>
      <c r="NU26">
        <v>0</v>
      </c>
      <c r="NV26">
        <v>0.2</v>
      </c>
      <c r="NW26">
        <v>0.2</v>
      </c>
      <c r="NX26">
        <v>0.2</v>
      </c>
      <c r="NY26">
        <v>0.2</v>
      </c>
      <c r="NZ26">
        <v>0.2</v>
      </c>
      <c r="OA26">
        <v>0.2</v>
      </c>
      <c r="OB26">
        <v>0.2</v>
      </c>
      <c r="OC26">
        <v>0.2</v>
      </c>
      <c r="OD26">
        <v>0</v>
      </c>
      <c r="OE26">
        <v>0</v>
      </c>
      <c r="OF26">
        <v>0.2</v>
      </c>
      <c r="OG26">
        <v>0.2</v>
      </c>
      <c r="OH26">
        <v>0.2</v>
      </c>
      <c r="OI26">
        <v>0</v>
      </c>
      <c r="OJ26">
        <v>0</v>
      </c>
      <c r="OK26">
        <v>0</v>
      </c>
      <c r="OL26">
        <v>0.2</v>
      </c>
      <c r="OM26">
        <v>0</v>
      </c>
      <c r="ON26">
        <v>0</v>
      </c>
      <c r="OO26">
        <v>0</v>
      </c>
      <c r="OP26">
        <v>0.2</v>
      </c>
      <c r="OQ26">
        <v>0.2</v>
      </c>
      <c r="OR26">
        <v>0.2</v>
      </c>
      <c r="OS26">
        <v>0</v>
      </c>
      <c r="OT26">
        <v>0.2</v>
      </c>
      <c r="OU26">
        <v>0.2</v>
      </c>
      <c r="OV26">
        <v>0</v>
      </c>
      <c r="OW26">
        <v>0</v>
      </c>
      <c r="OX26">
        <v>0.2</v>
      </c>
      <c r="OY26">
        <v>0</v>
      </c>
      <c r="OZ26">
        <v>0</v>
      </c>
      <c r="PA26">
        <v>0.2</v>
      </c>
      <c r="PB26">
        <v>0.2</v>
      </c>
      <c r="PC26">
        <v>0</v>
      </c>
      <c r="PD26">
        <v>0.2</v>
      </c>
      <c r="PE26">
        <v>0</v>
      </c>
      <c r="PF26">
        <v>0</v>
      </c>
      <c r="PG26">
        <v>0.2</v>
      </c>
      <c r="PH26">
        <v>0</v>
      </c>
      <c r="PI26">
        <v>0</v>
      </c>
      <c r="PJ26">
        <v>0.2</v>
      </c>
      <c r="PK26">
        <v>0</v>
      </c>
      <c r="PL26">
        <v>0</v>
      </c>
      <c r="PM26">
        <v>0</v>
      </c>
      <c r="PN26">
        <v>0.2</v>
      </c>
      <c r="PO26">
        <v>0</v>
      </c>
      <c r="PP26">
        <v>0.2</v>
      </c>
      <c r="PQ26">
        <v>0.2</v>
      </c>
      <c r="PR26">
        <v>0.2</v>
      </c>
      <c r="PS26">
        <v>0.2</v>
      </c>
      <c r="PT26">
        <v>0</v>
      </c>
      <c r="PU26">
        <v>0.2</v>
      </c>
      <c r="PV26">
        <v>0</v>
      </c>
      <c r="PW26">
        <v>0</v>
      </c>
      <c r="PX26">
        <v>0</v>
      </c>
      <c r="PY26">
        <v>0.2</v>
      </c>
      <c r="PZ26">
        <v>0</v>
      </c>
      <c r="QA26">
        <v>0</v>
      </c>
      <c r="QB26">
        <v>0.2</v>
      </c>
      <c r="QC26">
        <v>0</v>
      </c>
      <c r="QD26">
        <v>0.2</v>
      </c>
      <c r="QE26">
        <v>0</v>
      </c>
      <c r="QF26">
        <v>0</v>
      </c>
      <c r="QG26">
        <v>0.2</v>
      </c>
      <c r="QH26">
        <v>0</v>
      </c>
      <c r="QI26">
        <v>0.2</v>
      </c>
      <c r="QJ26">
        <v>0.2</v>
      </c>
      <c r="QK26">
        <v>0</v>
      </c>
      <c r="QL26">
        <v>0.2</v>
      </c>
      <c r="QM26">
        <v>0</v>
      </c>
      <c r="QN26">
        <v>0.2</v>
      </c>
      <c r="QO26">
        <v>0</v>
      </c>
      <c r="QP26">
        <v>0.2</v>
      </c>
      <c r="QQ26">
        <v>0</v>
      </c>
      <c r="QR26">
        <v>0</v>
      </c>
      <c r="QS26">
        <v>0</v>
      </c>
      <c r="QT26">
        <v>0.2</v>
      </c>
      <c r="QU26">
        <v>0.2</v>
      </c>
      <c r="QV26">
        <v>0</v>
      </c>
      <c r="QW26">
        <v>0</v>
      </c>
      <c r="QX26">
        <v>0.2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0.2</v>
      </c>
      <c r="RG26">
        <v>0.2</v>
      </c>
      <c r="RH26">
        <v>0.2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0.2</v>
      </c>
      <c r="RT26">
        <v>0</v>
      </c>
      <c r="RU26">
        <v>0.2</v>
      </c>
      <c r="RV26">
        <v>0.2</v>
      </c>
      <c r="RW26">
        <v>0</v>
      </c>
      <c r="RX26">
        <v>0</v>
      </c>
      <c r="RY26">
        <v>0</v>
      </c>
      <c r="RZ26">
        <v>0.2</v>
      </c>
      <c r="SA26">
        <v>0.2</v>
      </c>
      <c r="SB26">
        <v>0.2</v>
      </c>
      <c r="SC26">
        <v>0</v>
      </c>
      <c r="SD26">
        <v>0.2</v>
      </c>
      <c r="SE26">
        <v>0</v>
      </c>
      <c r="SF26">
        <v>0.2</v>
      </c>
      <c r="SG26">
        <v>0</v>
      </c>
      <c r="SH26">
        <v>0.2</v>
      </c>
      <c r="SI26">
        <v>0.2</v>
      </c>
      <c r="SJ26">
        <v>0</v>
      </c>
      <c r="SK26">
        <v>0</v>
      </c>
      <c r="SL26">
        <v>0</v>
      </c>
      <c r="SM26">
        <v>0.2</v>
      </c>
      <c r="SN26">
        <v>0.2</v>
      </c>
      <c r="SO26">
        <v>0.2</v>
      </c>
      <c r="SP26">
        <v>0.2</v>
      </c>
      <c r="SQ26">
        <v>0.2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0.2</v>
      </c>
      <c r="SZ26">
        <v>0</v>
      </c>
      <c r="TA26">
        <v>0.2</v>
      </c>
      <c r="TB26">
        <v>0.2</v>
      </c>
      <c r="TC26">
        <v>0.2</v>
      </c>
      <c r="TD26">
        <v>0.2</v>
      </c>
      <c r="TE26">
        <v>0</v>
      </c>
      <c r="TF26">
        <v>0.2</v>
      </c>
      <c r="TG26">
        <v>0</v>
      </c>
      <c r="TH26">
        <v>0</v>
      </c>
      <c r="TI26">
        <v>0.2</v>
      </c>
      <c r="TJ26">
        <v>0.2</v>
      </c>
      <c r="TK26">
        <v>0.2</v>
      </c>
      <c r="TL26">
        <v>0.2</v>
      </c>
      <c r="TM26">
        <v>0</v>
      </c>
      <c r="TN26">
        <v>0</v>
      </c>
      <c r="TO26">
        <v>0.2</v>
      </c>
      <c r="TP26">
        <v>0</v>
      </c>
      <c r="TQ26">
        <v>0.2</v>
      </c>
      <c r="TR26">
        <v>0.2</v>
      </c>
      <c r="TS26">
        <v>0</v>
      </c>
      <c r="TT26">
        <v>0</v>
      </c>
      <c r="TU26">
        <v>0.2</v>
      </c>
      <c r="TV26">
        <v>0</v>
      </c>
      <c r="TW26">
        <v>0.2</v>
      </c>
      <c r="TX26">
        <v>0.2</v>
      </c>
      <c r="TY26">
        <v>0.2</v>
      </c>
      <c r="TZ26">
        <v>0.2</v>
      </c>
      <c r="UA26">
        <v>0</v>
      </c>
      <c r="UB26">
        <v>0.2</v>
      </c>
      <c r="UC26">
        <v>0</v>
      </c>
      <c r="UD26">
        <v>0.2</v>
      </c>
      <c r="UE26">
        <v>0</v>
      </c>
      <c r="UF26">
        <v>0.2</v>
      </c>
      <c r="UG26">
        <v>0</v>
      </c>
      <c r="UH26">
        <v>0.2</v>
      </c>
      <c r="UI26">
        <v>0</v>
      </c>
      <c r="UJ26">
        <v>0</v>
      </c>
      <c r="UK26">
        <v>0</v>
      </c>
      <c r="UL26">
        <v>0.2</v>
      </c>
      <c r="UM26">
        <v>0</v>
      </c>
      <c r="UN26">
        <v>0.2</v>
      </c>
      <c r="UO26">
        <v>0.2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0.2</v>
      </c>
      <c r="UV26">
        <v>0</v>
      </c>
      <c r="UW26">
        <v>0</v>
      </c>
      <c r="UX26">
        <v>0.2</v>
      </c>
      <c r="UY26">
        <v>0</v>
      </c>
      <c r="UZ26">
        <v>0</v>
      </c>
      <c r="VA26">
        <v>0.2</v>
      </c>
      <c r="VB26">
        <v>0</v>
      </c>
      <c r="VC26">
        <v>0.2</v>
      </c>
      <c r="VD26">
        <v>0</v>
      </c>
      <c r="VE26">
        <v>0.2</v>
      </c>
      <c r="VF26">
        <v>0</v>
      </c>
      <c r="VG26">
        <v>0.2</v>
      </c>
      <c r="VH26">
        <v>0</v>
      </c>
      <c r="VI26">
        <v>0</v>
      </c>
      <c r="VJ26">
        <v>0.2</v>
      </c>
      <c r="VK26">
        <v>0</v>
      </c>
      <c r="VL26">
        <v>0</v>
      </c>
      <c r="VM26">
        <v>0.2</v>
      </c>
      <c r="VN26">
        <v>0.2</v>
      </c>
      <c r="VO26">
        <v>0.2</v>
      </c>
      <c r="VP26">
        <v>0.2</v>
      </c>
      <c r="VQ26">
        <v>0.2</v>
      </c>
      <c r="VR26">
        <v>0</v>
      </c>
      <c r="VS26">
        <v>0.2</v>
      </c>
      <c r="VT26">
        <v>0</v>
      </c>
      <c r="VU26">
        <v>0.2</v>
      </c>
      <c r="VV26">
        <v>0</v>
      </c>
      <c r="VW26">
        <v>0.2</v>
      </c>
      <c r="VX26">
        <v>0.2</v>
      </c>
      <c r="VY26">
        <v>0</v>
      </c>
      <c r="VZ26">
        <v>0</v>
      </c>
      <c r="WA26">
        <v>0.2</v>
      </c>
      <c r="WB26">
        <v>0</v>
      </c>
      <c r="WC26">
        <v>0</v>
      </c>
      <c r="WD26">
        <v>0.2</v>
      </c>
      <c r="WE26">
        <v>0.2</v>
      </c>
      <c r="WF26">
        <v>0</v>
      </c>
      <c r="WG26">
        <v>0</v>
      </c>
      <c r="WH26">
        <v>0.2</v>
      </c>
      <c r="WI26">
        <v>0.2</v>
      </c>
      <c r="WJ26">
        <v>0</v>
      </c>
      <c r="WK26">
        <v>0</v>
      </c>
      <c r="WL26">
        <v>0</v>
      </c>
      <c r="WM26">
        <v>0.2</v>
      </c>
      <c r="WN26">
        <v>0</v>
      </c>
      <c r="WO26">
        <v>0.2</v>
      </c>
      <c r="WP26">
        <v>0.2</v>
      </c>
      <c r="WQ26">
        <v>0</v>
      </c>
      <c r="WR26">
        <v>0.2</v>
      </c>
      <c r="WS26">
        <v>0.2</v>
      </c>
      <c r="WT26">
        <v>0.2</v>
      </c>
      <c r="WU26">
        <v>0</v>
      </c>
      <c r="WV26">
        <v>0.2</v>
      </c>
      <c r="WW26">
        <v>0</v>
      </c>
      <c r="WX26">
        <v>0</v>
      </c>
      <c r="WY26">
        <v>0.2</v>
      </c>
      <c r="WZ26">
        <v>0</v>
      </c>
      <c r="XA26">
        <v>0.2</v>
      </c>
      <c r="XB26">
        <v>0</v>
      </c>
      <c r="XC26">
        <v>0.2</v>
      </c>
      <c r="XD26">
        <v>0.2</v>
      </c>
      <c r="XE26">
        <v>0.2</v>
      </c>
      <c r="XF26">
        <v>0.2</v>
      </c>
      <c r="XG26">
        <v>0</v>
      </c>
      <c r="XH26">
        <v>0.2</v>
      </c>
      <c r="XI26">
        <v>0</v>
      </c>
      <c r="XJ26">
        <v>0</v>
      </c>
      <c r="XK26">
        <v>0.2</v>
      </c>
      <c r="XL26">
        <v>0</v>
      </c>
      <c r="XM26">
        <v>0.2</v>
      </c>
      <c r="XN26">
        <v>0</v>
      </c>
      <c r="XO26">
        <v>0</v>
      </c>
      <c r="XP26">
        <v>0</v>
      </c>
      <c r="XQ26">
        <v>0</v>
      </c>
      <c r="XR26">
        <v>0.2</v>
      </c>
      <c r="XS26">
        <v>0</v>
      </c>
      <c r="XT26">
        <v>0</v>
      </c>
      <c r="XU26">
        <v>0</v>
      </c>
      <c r="XV26">
        <v>0</v>
      </c>
      <c r="XW26">
        <v>0.2</v>
      </c>
      <c r="XX26">
        <v>0</v>
      </c>
      <c r="XY26">
        <v>0.2</v>
      </c>
      <c r="XZ26">
        <v>0.2</v>
      </c>
      <c r="YA26">
        <v>0</v>
      </c>
      <c r="YB26">
        <v>0.2</v>
      </c>
      <c r="YC26">
        <v>0</v>
      </c>
      <c r="YD26">
        <v>0.2</v>
      </c>
      <c r="YE26">
        <v>0</v>
      </c>
      <c r="YF26">
        <v>0.2</v>
      </c>
      <c r="YG26">
        <v>0.2</v>
      </c>
      <c r="YH26">
        <v>0.2</v>
      </c>
      <c r="YI26">
        <v>0.2</v>
      </c>
      <c r="YJ26">
        <v>0.2</v>
      </c>
      <c r="YK26">
        <v>0</v>
      </c>
      <c r="YL26">
        <v>0</v>
      </c>
      <c r="YM26">
        <v>0</v>
      </c>
      <c r="YN26">
        <v>0</v>
      </c>
      <c r="YO26">
        <v>0.2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0.2</v>
      </c>
      <c r="YV26">
        <v>0.2</v>
      </c>
      <c r="YW26">
        <v>0</v>
      </c>
      <c r="YX26">
        <v>0.2</v>
      </c>
      <c r="YY26">
        <v>0</v>
      </c>
      <c r="YZ26">
        <v>0.2</v>
      </c>
      <c r="ZA26">
        <v>0.2</v>
      </c>
      <c r="ZB26">
        <v>0</v>
      </c>
      <c r="ZC26">
        <v>0</v>
      </c>
      <c r="ZD26">
        <v>0.2</v>
      </c>
      <c r="ZE26">
        <v>0</v>
      </c>
      <c r="ZF26">
        <v>0.2</v>
      </c>
      <c r="ZG26">
        <v>0.2</v>
      </c>
      <c r="ZH26">
        <v>0</v>
      </c>
      <c r="ZI26">
        <v>0.2</v>
      </c>
      <c r="ZJ26">
        <v>0</v>
      </c>
      <c r="ZK26">
        <v>0.2</v>
      </c>
      <c r="ZL26">
        <v>0</v>
      </c>
      <c r="ZM26">
        <v>0.2</v>
      </c>
      <c r="ZN26">
        <v>0.2</v>
      </c>
      <c r="ZO26">
        <v>0.2</v>
      </c>
      <c r="ZP26">
        <v>0</v>
      </c>
      <c r="ZQ26">
        <v>0.2</v>
      </c>
      <c r="ZR26">
        <v>0</v>
      </c>
      <c r="ZS26">
        <v>0.2</v>
      </c>
      <c r="ZT26">
        <v>0</v>
      </c>
      <c r="ZU26">
        <v>0.2</v>
      </c>
      <c r="ZV26">
        <v>0</v>
      </c>
      <c r="ZW26">
        <v>0.2</v>
      </c>
      <c r="ZX26">
        <v>0</v>
      </c>
      <c r="ZY26">
        <v>0.2</v>
      </c>
      <c r="ZZ26">
        <v>0.2</v>
      </c>
      <c r="AAA26">
        <v>0</v>
      </c>
      <c r="AAB26">
        <v>0</v>
      </c>
      <c r="AAC26">
        <v>0</v>
      </c>
      <c r="AAD26">
        <v>0.2</v>
      </c>
      <c r="AAE26">
        <v>0</v>
      </c>
      <c r="AAF26">
        <v>0</v>
      </c>
      <c r="AAG26">
        <v>0</v>
      </c>
      <c r="AAH26">
        <v>0.2</v>
      </c>
      <c r="AAI26">
        <v>0.2</v>
      </c>
      <c r="AAJ26">
        <v>0</v>
      </c>
      <c r="AAK26">
        <v>0</v>
      </c>
      <c r="AAL26">
        <v>0.2</v>
      </c>
      <c r="AAM26">
        <v>0.2</v>
      </c>
      <c r="AAN26">
        <v>0.2</v>
      </c>
      <c r="AAO26">
        <v>0.2</v>
      </c>
      <c r="AAP26">
        <v>0</v>
      </c>
      <c r="AAQ26">
        <v>0.2</v>
      </c>
      <c r="AAR26">
        <v>0</v>
      </c>
      <c r="AAS26">
        <v>0</v>
      </c>
      <c r="AAT26">
        <v>0.2</v>
      </c>
      <c r="AAU26">
        <v>0</v>
      </c>
      <c r="AAV26">
        <v>0.2</v>
      </c>
      <c r="AAW26">
        <v>0.2</v>
      </c>
      <c r="AAX26">
        <v>0.2</v>
      </c>
      <c r="AAY26">
        <v>0.2</v>
      </c>
      <c r="AAZ26">
        <v>0.2</v>
      </c>
      <c r="ABA26">
        <v>0.2</v>
      </c>
      <c r="ABB26">
        <v>0.2</v>
      </c>
      <c r="ABC26">
        <v>0</v>
      </c>
      <c r="ABD26">
        <v>0.2</v>
      </c>
      <c r="ABE26">
        <v>0</v>
      </c>
      <c r="ABF26">
        <v>0</v>
      </c>
      <c r="ABG26">
        <v>0</v>
      </c>
      <c r="ABH26">
        <v>0.2</v>
      </c>
      <c r="ABI26">
        <v>0</v>
      </c>
      <c r="ABJ26">
        <v>0</v>
      </c>
      <c r="ABK26">
        <v>0.2</v>
      </c>
      <c r="ABL26">
        <v>0.2</v>
      </c>
      <c r="ABM26">
        <v>0</v>
      </c>
      <c r="ABN26">
        <v>0</v>
      </c>
      <c r="ABO26">
        <v>0</v>
      </c>
      <c r="ABP26">
        <v>0.2</v>
      </c>
      <c r="ABQ26">
        <v>0</v>
      </c>
      <c r="ABR26">
        <v>0</v>
      </c>
      <c r="ABS26">
        <v>0.2</v>
      </c>
      <c r="ABT26">
        <v>0</v>
      </c>
      <c r="ABU26">
        <v>0</v>
      </c>
      <c r="ABV26">
        <v>0.2</v>
      </c>
      <c r="ABW26">
        <v>0</v>
      </c>
      <c r="ABX26">
        <v>0</v>
      </c>
      <c r="ABY26">
        <v>0.2</v>
      </c>
      <c r="ABZ26">
        <v>0.2</v>
      </c>
      <c r="ACA26">
        <v>0.2</v>
      </c>
      <c r="ACB26">
        <v>0.2</v>
      </c>
      <c r="ACC26">
        <v>0.2</v>
      </c>
      <c r="ACD26">
        <v>0</v>
      </c>
      <c r="ACE26">
        <v>0</v>
      </c>
      <c r="ACF26">
        <v>0.2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0.2</v>
      </c>
      <c r="ACN26">
        <v>0.2</v>
      </c>
      <c r="ACO26">
        <v>0</v>
      </c>
      <c r="ACP26">
        <v>0</v>
      </c>
      <c r="ACQ26">
        <v>0</v>
      </c>
      <c r="ACR26">
        <v>0</v>
      </c>
      <c r="ACS26">
        <v>0.2</v>
      </c>
      <c r="ACT26">
        <v>0.2</v>
      </c>
      <c r="ACU26">
        <v>0.2</v>
      </c>
      <c r="ACV26">
        <v>0</v>
      </c>
      <c r="ACW26">
        <v>0</v>
      </c>
      <c r="ACX26">
        <v>0</v>
      </c>
      <c r="ACY26">
        <v>0.2</v>
      </c>
      <c r="ACZ26">
        <v>0.2</v>
      </c>
      <c r="ADA26">
        <v>0</v>
      </c>
      <c r="ADB26">
        <v>0</v>
      </c>
      <c r="ADC26">
        <v>0.2</v>
      </c>
      <c r="ADD26">
        <v>0</v>
      </c>
      <c r="ADE26">
        <v>0.2</v>
      </c>
      <c r="ADF26">
        <v>0</v>
      </c>
      <c r="ADG26">
        <v>0</v>
      </c>
      <c r="ADH26">
        <v>0</v>
      </c>
      <c r="ADI26">
        <v>0.2</v>
      </c>
      <c r="ADJ26">
        <v>0.2</v>
      </c>
      <c r="ADK26">
        <v>0</v>
      </c>
      <c r="ADL26">
        <v>0.2</v>
      </c>
      <c r="ADM26">
        <v>0.2</v>
      </c>
      <c r="ADN26">
        <v>0</v>
      </c>
      <c r="ADO26">
        <v>0</v>
      </c>
      <c r="ADP26">
        <v>0.2</v>
      </c>
      <c r="ADQ26">
        <v>0</v>
      </c>
      <c r="ADR26">
        <v>0.2</v>
      </c>
      <c r="ADS26">
        <v>0.2</v>
      </c>
      <c r="ADT26">
        <v>0.2</v>
      </c>
      <c r="ADU26">
        <v>0</v>
      </c>
      <c r="ADV26">
        <v>0</v>
      </c>
      <c r="ADW26">
        <v>0.2</v>
      </c>
      <c r="ADX26">
        <v>0.2</v>
      </c>
      <c r="ADY26">
        <v>0.2</v>
      </c>
      <c r="ADZ26">
        <v>0</v>
      </c>
      <c r="AEA26">
        <v>0.2</v>
      </c>
      <c r="AEB26">
        <v>0.2</v>
      </c>
      <c r="AEC26">
        <v>0</v>
      </c>
      <c r="AED26">
        <v>0.2</v>
      </c>
      <c r="AEE26">
        <v>0.2</v>
      </c>
      <c r="AEF26">
        <v>0</v>
      </c>
      <c r="AEG26">
        <v>0</v>
      </c>
      <c r="AEH26">
        <v>0</v>
      </c>
      <c r="AEI26">
        <v>0</v>
      </c>
      <c r="AEJ26">
        <v>0.2</v>
      </c>
      <c r="AEK26">
        <v>0</v>
      </c>
      <c r="AEL26">
        <v>0.2</v>
      </c>
      <c r="AEM26">
        <v>0</v>
      </c>
      <c r="AEN26">
        <v>0.2</v>
      </c>
      <c r="AEO26">
        <v>0</v>
      </c>
      <c r="AEP26">
        <v>0.2</v>
      </c>
      <c r="AEQ26">
        <v>0</v>
      </c>
      <c r="AER26">
        <v>0</v>
      </c>
      <c r="AES26">
        <v>0</v>
      </c>
      <c r="AET26">
        <v>0</v>
      </c>
      <c r="AEU26">
        <v>0</v>
      </c>
      <c r="AEV26">
        <v>0.2</v>
      </c>
      <c r="AEW26">
        <v>0.2</v>
      </c>
      <c r="AEX26">
        <v>0.2</v>
      </c>
      <c r="AEY26">
        <v>0.2</v>
      </c>
      <c r="AEZ26">
        <v>0</v>
      </c>
      <c r="AFA26">
        <v>0.2</v>
      </c>
      <c r="AFB26">
        <v>0</v>
      </c>
      <c r="AFC26">
        <v>0.2</v>
      </c>
      <c r="AFD26">
        <v>0.2</v>
      </c>
      <c r="AFE26">
        <v>0.2</v>
      </c>
      <c r="AFF26">
        <v>0</v>
      </c>
      <c r="AFG26">
        <v>0</v>
      </c>
      <c r="AFH26">
        <v>0</v>
      </c>
      <c r="AFI26">
        <v>0</v>
      </c>
      <c r="AFJ26">
        <v>0.2</v>
      </c>
      <c r="AFK26">
        <v>0.2</v>
      </c>
      <c r="AFL26">
        <v>0</v>
      </c>
      <c r="AFM26">
        <v>0</v>
      </c>
      <c r="AFN26">
        <v>0.2</v>
      </c>
      <c r="AFO26">
        <v>0</v>
      </c>
      <c r="AFP26">
        <v>0.2</v>
      </c>
      <c r="AFQ26">
        <v>0.2</v>
      </c>
      <c r="AFR26">
        <v>0.2</v>
      </c>
      <c r="AFS26">
        <v>0</v>
      </c>
      <c r="AFT26">
        <v>0</v>
      </c>
      <c r="AFU26">
        <v>0.2</v>
      </c>
      <c r="AFV26">
        <v>0</v>
      </c>
      <c r="AFW26">
        <v>0.2</v>
      </c>
      <c r="AFX26">
        <v>0.2</v>
      </c>
      <c r="AFY26">
        <v>0</v>
      </c>
      <c r="AFZ26">
        <v>0.2</v>
      </c>
      <c r="AGA26">
        <v>0</v>
      </c>
      <c r="AGB26">
        <v>0</v>
      </c>
      <c r="AGC26">
        <v>0.2</v>
      </c>
      <c r="AGD26">
        <v>0.2</v>
      </c>
      <c r="AGE26">
        <v>0.2</v>
      </c>
      <c r="AGF26">
        <v>0</v>
      </c>
      <c r="AGG26">
        <v>0</v>
      </c>
      <c r="AGH26">
        <v>0</v>
      </c>
      <c r="AGI26">
        <v>0</v>
      </c>
      <c r="AGJ26">
        <v>0</v>
      </c>
      <c r="AGK26">
        <v>0.2</v>
      </c>
      <c r="AGL26">
        <v>0</v>
      </c>
      <c r="AGM26">
        <v>0</v>
      </c>
      <c r="AGN26">
        <v>0</v>
      </c>
      <c r="AGO26">
        <v>0</v>
      </c>
      <c r="AGP26">
        <v>0.2</v>
      </c>
      <c r="AGQ26">
        <v>0.2</v>
      </c>
      <c r="AGR26">
        <v>0.2</v>
      </c>
      <c r="AGS26">
        <v>0</v>
      </c>
      <c r="AGT26">
        <v>0.2</v>
      </c>
      <c r="AGU26">
        <v>0.2</v>
      </c>
      <c r="AGV26">
        <v>0.2</v>
      </c>
      <c r="AGW26">
        <v>0.2</v>
      </c>
      <c r="AGX26">
        <v>0.2</v>
      </c>
      <c r="AGY26">
        <v>0</v>
      </c>
      <c r="AGZ26">
        <v>0.2</v>
      </c>
      <c r="AHA26">
        <v>0.2</v>
      </c>
      <c r="AHB26">
        <v>0.2</v>
      </c>
      <c r="AHC26">
        <v>0.2</v>
      </c>
      <c r="AHD26">
        <v>0</v>
      </c>
      <c r="AHE26">
        <v>0</v>
      </c>
      <c r="AHF26">
        <v>0</v>
      </c>
      <c r="AHG26">
        <v>0</v>
      </c>
      <c r="AHH26">
        <v>0.2</v>
      </c>
      <c r="AHI26">
        <v>0</v>
      </c>
      <c r="AHJ26">
        <v>0.2</v>
      </c>
      <c r="AHK26">
        <v>0.2</v>
      </c>
      <c r="AHL26">
        <v>0</v>
      </c>
      <c r="AHM26">
        <v>0</v>
      </c>
      <c r="AHN26">
        <v>0.2</v>
      </c>
      <c r="AHO26">
        <v>0</v>
      </c>
      <c r="AHP26">
        <v>0</v>
      </c>
      <c r="AHQ26">
        <v>0</v>
      </c>
      <c r="AHR26">
        <v>0.2</v>
      </c>
      <c r="AHS26">
        <v>0</v>
      </c>
      <c r="AHT26">
        <v>0.2</v>
      </c>
      <c r="AHU26">
        <v>0.2</v>
      </c>
      <c r="AHV26">
        <v>0</v>
      </c>
      <c r="AHW26">
        <v>0</v>
      </c>
      <c r="AHX26">
        <v>0.2</v>
      </c>
      <c r="AHY26">
        <v>0</v>
      </c>
      <c r="AHZ26">
        <v>0.2</v>
      </c>
      <c r="AIA26">
        <v>0</v>
      </c>
      <c r="AIB26">
        <v>0</v>
      </c>
      <c r="AIC26">
        <v>0.2</v>
      </c>
      <c r="AID26">
        <v>0.2</v>
      </c>
      <c r="AIE26">
        <v>0</v>
      </c>
      <c r="AIF26">
        <v>0</v>
      </c>
      <c r="AIG26">
        <v>0</v>
      </c>
      <c r="AIH26">
        <v>0</v>
      </c>
      <c r="AII26">
        <v>0.2</v>
      </c>
      <c r="AIJ26">
        <v>0</v>
      </c>
      <c r="AIK26">
        <v>0.2</v>
      </c>
      <c r="AIL26">
        <v>0.2</v>
      </c>
      <c r="AIM26">
        <v>0</v>
      </c>
      <c r="AIN26">
        <v>0</v>
      </c>
      <c r="AIO26">
        <v>0</v>
      </c>
      <c r="AIP26">
        <v>0</v>
      </c>
      <c r="AIQ26">
        <v>0.2</v>
      </c>
      <c r="AIR26">
        <v>0.2</v>
      </c>
      <c r="AIS26">
        <v>0</v>
      </c>
      <c r="AIT26">
        <v>0.2</v>
      </c>
      <c r="AIU26">
        <v>0.2</v>
      </c>
      <c r="AIV26">
        <v>0.2</v>
      </c>
      <c r="AIW26">
        <v>0</v>
      </c>
      <c r="AIX26">
        <v>0.2</v>
      </c>
      <c r="AIY26">
        <v>0</v>
      </c>
      <c r="AIZ26">
        <v>0.2</v>
      </c>
      <c r="AJA26">
        <v>0</v>
      </c>
      <c r="AJB26">
        <v>0.2</v>
      </c>
      <c r="AJC26">
        <v>0.2</v>
      </c>
      <c r="AJD26">
        <v>0.2</v>
      </c>
      <c r="AJE26">
        <v>0</v>
      </c>
      <c r="AJF26">
        <v>0</v>
      </c>
      <c r="AJG26">
        <v>0.2</v>
      </c>
      <c r="AJH26">
        <v>0.2</v>
      </c>
      <c r="AJI26">
        <v>0</v>
      </c>
      <c r="AJJ26">
        <v>0.2</v>
      </c>
      <c r="AJK26">
        <v>0</v>
      </c>
      <c r="AJL26">
        <v>0.2</v>
      </c>
      <c r="AJM26">
        <v>0.2</v>
      </c>
      <c r="AJN26">
        <v>0</v>
      </c>
      <c r="AJO26">
        <v>0</v>
      </c>
      <c r="AJP26">
        <v>0.2</v>
      </c>
      <c r="AJQ26">
        <v>0.2</v>
      </c>
      <c r="AJR26">
        <v>0</v>
      </c>
      <c r="AJS26">
        <v>0.2</v>
      </c>
      <c r="AJT26">
        <v>0.2</v>
      </c>
      <c r="AJU26">
        <v>0.2</v>
      </c>
      <c r="AJV26">
        <v>0</v>
      </c>
      <c r="AJW26">
        <v>0.2</v>
      </c>
      <c r="AJX26">
        <v>0</v>
      </c>
      <c r="AJY26">
        <v>0.2</v>
      </c>
      <c r="AJZ26">
        <v>0</v>
      </c>
      <c r="AKA26">
        <v>0.2</v>
      </c>
      <c r="AKB26">
        <v>0</v>
      </c>
      <c r="AKC26">
        <v>0.2</v>
      </c>
      <c r="AKD26">
        <v>0</v>
      </c>
      <c r="AKE26">
        <v>0</v>
      </c>
      <c r="AKF26">
        <v>0.2</v>
      </c>
      <c r="AKG26">
        <v>0</v>
      </c>
      <c r="AKH26">
        <v>0</v>
      </c>
      <c r="AKI26">
        <v>0.2</v>
      </c>
      <c r="AKJ26">
        <v>0.2</v>
      </c>
      <c r="AKK26">
        <v>0.2</v>
      </c>
      <c r="AKL26">
        <v>0</v>
      </c>
      <c r="AKM26">
        <v>0.2</v>
      </c>
      <c r="AKN26">
        <v>0</v>
      </c>
      <c r="AKO26">
        <v>0.2</v>
      </c>
      <c r="AKP26">
        <v>0.2</v>
      </c>
      <c r="AKQ26">
        <v>0</v>
      </c>
      <c r="AKR26">
        <v>0</v>
      </c>
      <c r="AKS26">
        <v>0</v>
      </c>
      <c r="AKT26">
        <v>0.2</v>
      </c>
      <c r="AKU26">
        <v>0.2</v>
      </c>
      <c r="AKV26">
        <v>0.2</v>
      </c>
      <c r="AKW26">
        <v>0</v>
      </c>
      <c r="AKX26">
        <v>0.2</v>
      </c>
      <c r="AKY26">
        <v>0.2</v>
      </c>
      <c r="AKZ26">
        <v>0</v>
      </c>
      <c r="ALA26">
        <v>0.2</v>
      </c>
      <c r="ALB26">
        <v>0</v>
      </c>
      <c r="ALC26">
        <v>0.2</v>
      </c>
      <c r="ALD26">
        <v>0</v>
      </c>
      <c r="ALE26">
        <v>0</v>
      </c>
      <c r="ALF26">
        <v>0</v>
      </c>
      <c r="ALG26">
        <v>0.2</v>
      </c>
      <c r="ALH26">
        <v>0.2</v>
      </c>
      <c r="ALI26">
        <v>0</v>
      </c>
      <c r="ALJ26">
        <v>0</v>
      </c>
      <c r="ALK26">
        <v>0</v>
      </c>
      <c r="ALL26">
        <v>0.2</v>
      </c>
      <c r="ALM26">
        <v>0</v>
      </c>
      <c r="ALN26">
        <v>0.2</v>
      </c>
      <c r="ALO26">
        <v>0</v>
      </c>
      <c r="ALP26">
        <v>0</v>
      </c>
      <c r="ALQ26">
        <v>0.2</v>
      </c>
      <c r="ALR26">
        <v>0.2</v>
      </c>
      <c r="ALS26">
        <v>0.2</v>
      </c>
      <c r="ALT26">
        <v>0.2</v>
      </c>
      <c r="ALU26">
        <v>0</v>
      </c>
      <c r="ALV26">
        <v>0.2</v>
      </c>
      <c r="ALW26">
        <v>0</v>
      </c>
      <c r="ALX26">
        <v>0.2</v>
      </c>
      <c r="ALY26">
        <v>0.2</v>
      </c>
      <c r="ALZ26">
        <v>0</v>
      </c>
      <c r="AMA26">
        <v>0.2</v>
      </c>
      <c r="AMB26">
        <v>0.2</v>
      </c>
      <c r="AMC26">
        <v>0.2</v>
      </c>
      <c r="AMD26">
        <v>0.2</v>
      </c>
      <c r="AME26">
        <v>0</v>
      </c>
      <c r="AMF26">
        <v>0</v>
      </c>
      <c r="AMG26">
        <v>0</v>
      </c>
      <c r="AMH26">
        <v>0.2</v>
      </c>
      <c r="AMI26">
        <v>0</v>
      </c>
      <c r="AMJ26">
        <v>0.2</v>
      </c>
      <c r="AMK26">
        <v>0.2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0.2</v>
      </c>
      <c r="AMR26">
        <v>0.2</v>
      </c>
      <c r="AMS26">
        <v>0</v>
      </c>
      <c r="AMT26">
        <v>0.2</v>
      </c>
      <c r="AMU26">
        <v>0</v>
      </c>
      <c r="AMV26">
        <v>0.2</v>
      </c>
      <c r="AMW26">
        <v>0</v>
      </c>
      <c r="AMX26">
        <v>0</v>
      </c>
      <c r="AMY26">
        <v>0</v>
      </c>
      <c r="AMZ26">
        <v>0.2</v>
      </c>
      <c r="ANA26">
        <v>0.2</v>
      </c>
      <c r="ANB26">
        <v>0.2</v>
      </c>
      <c r="ANC26">
        <v>0.2</v>
      </c>
      <c r="AND26">
        <v>0.2</v>
      </c>
      <c r="ANE26">
        <v>0</v>
      </c>
      <c r="ANF26">
        <v>0</v>
      </c>
      <c r="ANG26">
        <v>0.2</v>
      </c>
      <c r="ANH26">
        <v>0</v>
      </c>
      <c r="ANI26">
        <v>0.2</v>
      </c>
      <c r="ANJ26">
        <v>0</v>
      </c>
      <c r="ANK26">
        <v>0.2</v>
      </c>
      <c r="ANL26">
        <v>0.2</v>
      </c>
      <c r="ANM26">
        <v>0</v>
      </c>
      <c r="ANN26">
        <v>0</v>
      </c>
      <c r="ANO26">
        <v>0</v>
      </c>
      <c r="ANP26">
        <v>0.2</v>
      </c>
      <c r="ANQ26">
        <v>0.2</v>
      </c>
      <c r="ANR26">
        <v>0.2</v>
      </c>
      <c r="ANS26">
        <v>0</v>
      </c>
      <c r="ANT26">
        <v>0</v>
      </c>
      <c r="ANU26">
        <v>0.2</v>
      </c>
      <c r="ANV26">
        <v>0.2</v>
      </c>
      <c r="ANW26">
        <v>0.2</v>
      </c>
      <c r="ANX26">
        <v>0</v>
      </c>
      <c r="ANY26">
        <v>0</v>
      </c>
      <c r="ANZ26">
        <v>0.2</v>
      </c>
      <c r="AOA26">
        <v>0.2</v>
      </c>
      <c r="AOB26">
        <v>0.2</v>
      </c>
      <c r="AOC26">
        <v>0</v>
      </c>
      <c r="AOD26">
        <v>0</v>
      </c>
      <c r="AOE26">
        <v>0</v>
      </c>
      <c r="AOF26">
        <v>0</v>
      </c>
      <c r="AOG26">
        <v>0.2</v>
      </c>
      <c r="AOH26">
        <v>0.2</v>
      </c>
      <c r="AOI26">
        <v>0</v>
      </c>
      <c r="AOJ26">
        <v>0</v>
      </c>
      <c r="AOK26">
        <v>0</v>
      </c>
      <c r="AOL26">
        <v>0.2</v>
      </c>
      <c r="AOM26">
        <v>0</v>
      </c>
      <c r="AON26">
        <v>0.2</v>
      </c>
      <c r="AOO26">
        <v>0.2</v>
      </c>
      <c r="AOP26">
        <v>0.2</v>
      </c>
      <c r="AOQ26">
        <v>0</v>
      </c>
      <c r="AOR26">
        <v>0.2</v>
      </c>
      <c r="AOS26">
        <v>0.2</v>
      </c>
      <c r="AOT26">
        <v>0</v>
      </c>
      <c r="AOU26">
        <v>0</v>
      </c>
      <c r="AOV26">
        <v>0.2</v>
      </c>
      <c r="AOW26">
        <v>0</v>
      </c>
      <c r="AOX26">
        <v>0</v>
      </c>
      <c r="AOY26">
        <v>0.2</v>
      </c>
      <c r="AOZ26">
        <v>0.2</v>
      </c>
      <c r="APA26">
        <v>0.2</v>
      </c>
      <c r="APB26">
        <v>0</v>
      </c>
      <c r="APC26">
        <v>0.2</v>
      </c>
      <c r="APD26">
        <v>0</v>
      </c>
      <c r="APE26">
        <v>0</v>
      </c>
      <c r="APF26">
        <v>0.2</v>
      </c>
      <c r="APG26">
        <v>0</v>
      </c>
      <c r="APH26">
        <v>0.2</v>
      </c>
      <c r="API26">
        <v>0.2</v>
      </c>
      <c r="APJ26">
        <v>0.2</v>
      </c>
      <c r="APK26">
        <v>0</v>
      </c>
      <c r="APL26">
        <v>0</v>
      </c>
      <c r="APM26">
        <v>0</v>
      </c>
      <c r="APN26">
        <v>0.2</v>
      </c>
      <c r="APO26">
        <v>0</v>
      </c>
      <c r="APP26">
        <v>0.2</v>
      </c>
      <c r="APQ26">
        <v>0</v>
      </c>
      <c r="APR26">
        <v>0</v>
      </c>
      <c r="APS26">
        <v>0.2</v>
      </c>
      <c r="APT26">
        <v>0.2</v>
      </c>
      <c r="APU26">
        <v>0.2</v>
      </c>
      <c r="APV26">
        <v>0.2</v>
      </c>
      <c r="APW26">
        <v>0</v>
      </c>
      <c r="APX26">
        <v>0.2</v>
      </c>
      <c r="APY26">
        <v>0</v>
      </c>
      <c r="APZ26">
        <v>0</v>
      </c>
      <c r="AQA26">
        <v>0.2</v>
      </c>
      <c r="AQB26">
        <v>0.2</v>
      </c>
      <c r="AQC26">
        <v>0.2</v>
      </c>
      <c r="AQD26">
        <v>0</v>
      </c>
      <c r="AQE26">
        <v>0</v>
      </c>
      <c r="AQF26">
        <v>0</v>
      </c>
      <c r="AQG26">
        <v>0.2</v>
      </c>
      <c r="AQH26">
        <v>0</v>
      </c>
      <c r="AQI26">
        <v>0.2</v>
      </c>
      <c r="AQJ26">
        <v>0.2</v>
      </c>
      <c r="AQK26">
        <v>0</v>
      </c>
      <c r="AQL26">
        <v>0</v>
      </c>
      <c r="AQM26">
        <v>0</v>
      </c>
      <c r="AQN26">
        <v>0.2</v>
      </c>
      <c r="AQO26">
        <v>0.2</v>
      </c>
      <c r="AQP26">
        <v>0.2</v>
      </c>
      <c r="AQQ26">
        <v>0</v>
      </c>
      <c r="AQR26">
        <v>0.2</v>
      </c>
      <c r="AQS26">
        <v>0</v>
      </c>
      <c r="AQT26">
        <v>0</v>
      </c>
      <c r="AQU26">
        <v>0.2</v>
      </c>
      <c r="AQV26">
        <v>0</v>
      </c>
      <c r="AQW26">
        <v>0.2</v>
      </c>
      <c r="AQX26">
        <v>0</v>
      </c>
      <c r="AQY26">
        <v>0</v>
      </c>
      <c r="AQZ26">
        <v>0</v>
      </c>
      <c r="ARA26">
        <v>0.2</v>
      </c>
      <c r="ARB26">
        <v>0</v>
      </c>
      <c r="ARC26">
        <v>0</v>
      </c>
      <c r="ARD26">
        <v>0.2</v>
      </c>
      <c r="ARE26">
        <v>0.2</v>
      </c>
      <c r="ARF26">
        <v>0.2</v>
      </c>
      <c r="ARG26">
        <v>0.2</v>
      </c>
      <c r="ARH26">
        <v>0</v>
      </c>
      <c r="ARI26">
        <v>0</v>
      </c>
      <c r="ARJ26">
        <v>0.2</v>
      </c>
      <c r="ARK26">
        <v>0.2</v>
      </c>
      <c r="ARL26">
        <v>0.2</v>
      </c>
      <c r="ARM26">
        <v>0</v>
      </c>
      <c r="ARN26">
        <v>0.2</v>
      </c>
      <c r="ARO26">
        <v>0</v>
      </c>
      <c r="ARP26">
        <v>0</v>
      </c>
      <c r="ARQ26">
        <v>0</v>
      </c>
      <c r="ARR26">
        <v>0.2</v>
      </c>
      <c r="ARS26">
        <v>0</v>
      </c>
      <c r="ART26">
        <v>0.2</v>
      </c>
      <c r="ARU26">
        <v>0.2</v>
      </c>
      <c r="ARV26">
        <v>0</v>
      </c>
      <c r="ARW26">
        <v>0</v>
      </c>
      <c r="ARX26">
        <v>0</v>
      </c>
      <c r="ARY26">
        <v>0</v>
      </c>
      <c r="ARZ26">
        <v>0.2</v>
      </c>
      <c r="ASA26">
        <v>0</v>
      </c>
      <c r="ASB26">
        <v>0.2</v>
      </c>
      <c r="ASC26">
        <v>0.2</v>
      </c>
      <c r="ASD26">
        <v>0.2</v>
      </c>
      <c r="ASE26">
        <v>0</v>
      </c>
      <c r="ASF26">
        <v>0</v>
      </c>
      <c r="ASG26">
        <v>0.2</v>
      </c>
      <c r="ASH26">
        <v>0</v>
      </c>
      <c r="ASI26">
        <v>0</v>
      </c>
      <c r="ASJ26">
        <v>0</v>
      </c>
      <c r="ASK26">
        <v>0</v>
      </c>
      <c r="ASL26">
        <v>0.2</v>
      </c>
      <c r="ASM26">
        <v>0.2</v>
      </c>
      <c r="ASN26">
        <v>0.2</v>
      </c>
      <c r="ASO26">
        <v>0</v>
      </c>
      <c r="ASP26">
        <v>0</v>
      </c>
      <c r="ASQ26">
        <v>0.2</v>
      </c>
      <c r="ASR26">
        <v>0</v>
      </c>
      <c r="ASS26">
        <v>0.2</v>
      </c>
      <c r="AST26">
        <v>0.2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0.2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0.2</v>
      </c>
      <c r="ATG26">
        <v>0.2</v>
      </c>
      <c r="ATH26">
        <v>0</v>
      </c>
      <c r="ATI26">
        <v>0.2</v>
      </c>
      <c r="ATJ26">
        <v>0.2</v>
      </c>
      <c r="ATK26">
        <v>0</v>
      </c>
      <c r="ATL26">
        <v>0</v>
      </c>
      <c r="ATM26">
        <v>0</v>
      </c>
      <c r="ATN26">
        <v>0.2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0.2</v>
      </c>
      <c r="ATU26">
        <v>0</v>
      </c>
      <c r="ATV26">
        <v>0</v>
      </c>
      <c r="ATW26">
        <v>0</v>
      </c>
      <c r="ATX26">
        <v>0.2</v>
      </c>
      <c r="ATY26">
        <v>0</v>
      </c>
      <c r="ATZ26">
        <v>0.2</v>
      </c>
      <c r="AUA26">
        <v>0.2</v>
      </c>
      <c r="AUB26">
        <v>0.2</v>
      </c>
      <c r="AUC26">
        <v>0</v>
      </c>
      <c r="AUD26">
        <v>0.2</v>
      </c>
      <c r="AUE26">
        <v>0</v>
      </c>
      <c r="AUF26">
        <v>0</v>
      </c>
      <c r="AUG26">
        <v>0</v>
      </c>
      <c r="AUH26">
        <v>0</v>
      </c>
      <c r="AUI26">
        <v>0.2</v>
      </c>
      <c r="AUJ26">
        <v>0.2</v>
      </c>
      <c r="AUK26">
        <v>0</v>
      </c>
      <c r="AUL26">
        <v>0</v>
      </c>
      <c r="AUM26">
        <v>0</v>
      </c>
      <c r="AUN26">
        <v>0</v>
      </c>
      <c r="AUO26">
        <v>0.2</v>
      </c>
      <c r="AUP26">
        <v>0.2</v>
      </c>
      <c r="AUQ26">
        <v>0</v>
      </c>
      <c r="AUR26">
        <v>0.2</v>
      </c>
      <c r="AUS26">
        <v>0.2</v>
      </c>
      <c r="AUT26">
        <v>0</v>
      </c>
      <c r="AUU26">
        <v>0.2</v>
      </c>
      <c r="AUV26">
        <v>0.2</v>
      </c>
      <c r="AUW26">
        <v>0.2</v>
      </c>
      <c r="AUX26">
        <v>0.2</v>
      </c>
      <c r="AUY26">
        <v>0</v>
      </c>
      <c r="AUZ26">
        <v>0.2</v>
      </c>
      <c r="AVA26">
        <v>0</v>
      </c>
      <c r="AVB26">
        <v>0</v>
      </c>
      <c r="AVC26">
        <v>0</v>
      </c>
      <c r="AVD26">
        <v>0.2</v>
      </c>
      <c r="AVE26">
        <v>0</v>
      </c>
      <c r="AVF26">
        <v>0</v>
      </c>
      <c r="AVG26">
        <v>0</v>
      </c>
      <c r="AVH26">
        <v>0.2</v>
      </c>
      <c r="AVI26">
        <v>0.2</v>
      </c>
      <c r="AVJ26">
        <v>0</v>
      </c>
      <c r="AVK26">
        <v>0</v>
      </c>
      <c r="AVL26">
        <v>0.2</v>
      </c>
      <c r="AVM26">
        <v>0.2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0.2</v>
      </c>
      <c r="AVT26">
        <v>0.2</v>
      </c>
      <c r="AVU26">
        <v>0</v>
      </c>
      <c r="AVV26">
        <v>0.2</v>
      </c>
      <c r="AVW26">
        <v>0</v>
      </c>
      <c r="AVX26">
        <v>0</v>
      </c>
      <c r="AVY26">
        <v>0</v>
      </c>
      <c r="AVZ26">
        <v>0.2</v>
      </c>
      <c r="AWA26">
        <v>0</v>
      </c>
      <c r="AWB26">
        <v>0</v>
      </c>
      <c r="AWC26">
        <v>0</v>
      </c>
      <c r="AWD26">
        <v>0</v>
      </c>
      <c r="AWE26">
        <v>0.2</v>
      </c>
      <c r="AWF26">
        <v>0</v>
      </c>
      <c r="AWG26">
        <v>0.2</v>
      </c>
      <c r="AWH26">
        <v>0</v>
      </c>
      <c r="AWI26">
        <v>0.2</v>
      </c>
      <c r="AWJ26">
        <v>0</v>
      </c>
      <c r="AWK26">
        <v>0.2</v>
      </c>
      <c r="AWL26">
        <v>0.2</v>
      </c>
      <c r="AWM26">
        <v>0</v>
      </c>
      <c r="AWN26">
        <v>0</v>
      </c>
      <c r="AWO26">
        <v>0</v>
      </c>
      <c r="AWP26">
        <v>0.2</v>
      </c>
      <c r="AWQ26">
        <v>0.2</v>
      </c>
      <c r="AWR26">
        <v>0.2</v>
      </c>
      <c r="AWS26">
        <v>0.2</v>
      </c>
      <c r="AWT26">
        <v>0</v>
      </c>
      <c r="AWU26">
        <v>0</v>
      </c>
      <c r="AWV26">
        <v>0.2</v>
      </c>
      <c r="AWW26">
        <v>0</v>
      </c>
      <c r="AWX26">
        <v>0</v>
      </c>
      <c r="AWY26">
        <v>0</v>
      </c>
      <c r="AWZ26">
        <v>0.2</v>
      </c>
      <c r="AXA26">
        <v>0.2</v>
      </c>
      <c r="AXB26">
        <v>0.2</v>
      </c>
      <c r="AXC26">
        <v>0.2</v>
      </c>
      <c r="AXD26">
        <v>0</v>
      </c>
      <c r="AXE26">
        <v>0.2</v>
      </c>
      <c r="AXF26">
        <v>0.2</v>
      </c>
      <c r="AXG26">
        <v>0</v>
      </c>
      <c r="AXH26">
        <v>0.2</v>
      </c>
      <c r="AXI26">
        <v>0</v>
      </c>
      <c r="AXJ26">
        <v>0.2</v>
      </c>
      <c r="AXK26">
        <v>0</v>
      </c>
      <c r="AXL26">
        <v>0</v>
      </c>
      <c r="AXM26">
        <v>0.2</v>
      </c>
      <c r="AXN26">
        <v>0.2</v>
      </c>
      <c r="AXO26">
        <v>0</v>
      </c>
      <c r="AXP26">
        <v>0</v>
      </c>
      <c r="AXQ26">
        <v>0.2</v>
      </c>
      <c r="AXR26">
        <v>0</v>
      </c>
      <c r="AXS26">
        <v>0</v>
      </c>
      <c r="AXT26">
        <v>0.2</v>
      </c>
      <c r="AXU26">
        <v>0.2</v>
      </c>
      <c r="AXV26">
        <v>0.2</v>
      </c>
      <c r="AXW26">
        <v>0.2</v>
      </c>
      <c r="AXX26">
        <v>0.2</v>
      </c>
      <c r="AXY26">
        <v>0</v>
      </c>
      <c r="AXZ26">
        <v>0.2</v>
      </c>
      <c r="AYA26">
        <v>0.2</v>
      </c>
      <c r="AYB26">
        <v>0.2</v>
      </c>
      <c r="AYC26">
        <v>0.2</v>
      </c>
      <c r="AYD26">
        <v>0</v>
      </c>
      <c r="AYE26">
        <v>0.2</v>
      </c>
      <c r="AYF26">
        <v>0.2</v>
      </c>
      <c r="AYG26">
        <v>0</v>
      </c>
      <c r="AYH26">
        <v>0.2</v>
      </c>
      <c r="AYI26">
        <v>0</v>
      </c>
      <c r="AYJ26">
        <v>0.2</v>
      </c>
      <c r="AYK26">
        <v>0</v>
      </c>
      <c r="AYL26">
        <v>0</v>
      </c>
      <c r="AYM26">
        <v>0.2</v>
      </c>
      <c r="AYN26">
        <v>0.2</v>
      </c>
      <c r="AYO26">
        <v>0</v>
      </c>
      <c r="AYP26">
        <v>0.2</v>
      </c>
      <c r="AYQ26">
        <v>0.2</v>
      </c>
      <c r="AYR26">
        <v>0</v>
      </c>
      <c r="AYS26">
        <v>0</v>
      </c>
      <c r="AYT26">
        <v>0.2</v>
      </c>
      <c r="AYU26">
        <v>0.2</v>
      </c>
      <c r="AYV26">
        <v>0</v>
      </c>
      <c r="AYW26">
        <v>0</v>
      </c>
      <c r="AYX26">
        <v>0</v>
      </c>
      <c r="AYY26">
        <v>0</v>
      </c>
      <c r="AYZ26">
        <v>0.2</v>
      </c>
      <c r="AZA26">
        <v>0</v>
      </c>
      <c r="AZB26">
        <v>0.2</v>
      </c>
      <c r="AZC26">
        <v>0.2</v>
      </c>
      <c r="AZD26">
        <v>0</v>
      </c>
      <c r="AZE26">
        <v>0.2</v>
      </c>
      <c r="AZF26">
        <v>0</v>
      </c>
      <c r="AZG26">
        <v>0</v>
      </c>
      <c r="AZH26">
        <v>0.2</v>
      </c>
      <c r="AZI26">
        <v>0</v>
      </c>
      <c r="AZJ26">
        <v>0.2</v>
      </c>
      <c r="AZK26">
        <v>0</v>
      </c>
      <c r="AZL26">
        <v>0</v>
      </c>
      <c r="AZM26">
        <v>0</v>
      </c>
      <c r="AZN26">
        <v>0.2</v>
      </c>
      <c r="AZO26">
        <v>0.2</v>
      </c>
      <c r="AZP26">
        <v>0</v>
      </c>
      <c r="AZQ26">
        <v>0</v>
      </c>
      <c r="AZR26">
        <v>0</v>
      </c>
      <c r="AZS26">
        <v>0</v>
      </c>
      <c r="AZT26">
        <v>0.2</v>
      </c>
      <c r="AZU26">
        <v>0.2</v>
      </c>
      <c r="AZV26">
        <v>0.2</v>
      </c>
      <c r="AZW26">
        <v>0.2</v>
      </c>
      <c r="AZX26">
        <v>0</v>
      </c>
      <c r="AZY26">
        <v>0.2</v>
      </c>
      <c r="AZZ26">
        <v>0</v>
      </c>
      <c r="BAA26">
        <v>0</v>
      </c>
      <c r="BAB26">
        <v>0.2</v>
      </c>
      <c r="BAC26">
        <v>0</v>
      </c>
      <c r="BAD26">
        <v>0.2</v>
      </c>
      <c r="BAE26">
        <v>0</v>
      </c>
      <c r="BAF26">
        <v>0.2</v>
      </c>
      <c r="BAG26">
        <v>0.2</v>
      </c>
      <c r="BAH26">
        <v>0</v>
      </c>
      <c r="BAI26">
        <v>0.2</v>
      </c>
      <c r="BAJ26">
        <v>0</v>
      </c>
      <c r="BAK26">
        <v>0.2</v>
      </c>
      <c r="BAL26">
        <v>0</v>
      </c>
      <c r="BAM26">
        <v>0</v>
      </c>
      <c r="BAN26">
        <v>0</v>
      </c>
      <c r="BAO26">
        <v>0.2</v>
      </c>
      <c r="BAP26">
        <v>0</v>
      </c>
      <c r="BAQ26">
        <v>0.2</v>
      </c>
      <c r="BAR26">
        <v>0.2</v>
      </c>
      <c r="BAS26">
        <v>0.2</v>
      </c>
      <c r="BAT26">
        <v>0</v>
      </c>
      <c r="BAU26">
        <v>0.2</v>
      </c>
      <c r="BAV26">
        <v>0.2</v>
      </c>
      <c r="BAW26">
        <v>0.2</v>
      </c>
      <c r="BAX26">
        <v>0.2</v>
      </c>
      <c r="BAY26">
        <v>0.2</v>
      </c>
      <c r="BAZ26">
        <v>0.2</v>
      </c>
      <c r="BBA26">
        <v>0</v>
      </c>
      <c r="BBB26">
        <v>0.2</v>
      </c>
      <c r="BBC26">
        <v>0.2</v>
      </c>
      <c r="BBD26">
        <v>0.2</v>
      </c>
      <c r="BBE26">
        <v>0.2</v>
      </c>
      <c r="BBF26">
        <v>0</v>
      </c>
      <c r="BBG26">
        <v>0.2</v>
      </c>
      <c r="BBH26">
        <v>0.2</v>
      </c>
      <c r="BBI26">
        <v>0</v>
      </c>
      <c r="BBJ26">
        <v>0</v>
      </c>
      <c r="BBK26">
        <v>0.2</v>
      </c>
      <c r="BBL26">
        <v>0.2</v>
      </c>
      <c r="BBM26">
        <v>0</v>
      </c>
      <c r="BBN26">
        <v>0</v>
      </c>
      <c r="BBO26">
        <v>0.2</v>
      </c>
      <c r="BBP26">
        <v>0.2</v>
      </c>
      <c r="BBQ26">
        <v>0.2</v>
      </c>
      <c r="BBR26">
        <v>0.2</v>
      </c>
      <c r="BBS26">
        <v>0.2</v>
      </c>
      <c r="BBT26">
        <v>0</v>
      </c>
      <c r="BBU26">
        <v>0.2</v>
      </c>
      <c r="BBV26">
        <v>0.2</v>
      </c>
      <c r="BBW26">
        <v>0</v>
      </c>
      <c r="BBX26">
        <v>0</v>
      </c>
      <c r="BBY26">
        <v>0</v>
      </c>
      <c r="BBZ26">
        <v>0.2</v>
      </c>
      <c r="BCA26">
        <v>0.2</v>
      </c>
      <c r="BCB26">
        <v>0.2</v>
      </c>
      <c r="BCC26">
        <v>0</v>
      </c>
      <c r="BCD26">
        <v>0</v>
      </c>
      <c r="BCE26">
        <v>0.2</v>
      </c>
      <c r="BCF26">
        <v>0</v>
      </c>
      <c r="BCG26">
        <v>0.2</v>
      </c>
      <c r="BCH26">
        <v>0</v>
      </c>
      <c r="BCI26">
        <v>0.2</v>
      </c>
      <c r="BCJ26">
        <v>0</v>
      </c>
      <c r="BCK26">
        <v>0</v>
      </c>
      <c r="BCL26">
        <v>0.2</v>
      </c>
      <c r="BCM26">
        <v>0</v>
      </c>
      <c r="BCN26">
        <v>0</v>
      </c>
      <c r="BCO26">
        <v>0</v>
      </c>
      <c r="BCP26">
        <v>0</v>
      </c>
      <c r="BCQ26">
        <v>0.2</v>
      </c>
      <c r="BCR26">
        <v>0</v>
      </c>
      <c r="BCS26">
        <v>0.2</v>
      </c>
      <c r="BCT26">
        <v>0.2</v>
      </c>
      <c r="BCU26">
        <v>0.2</v>
      </c>
      <c r="BCV26">
        <v>0</v>
      </c>
      <c r="BCW26">
        <v>0.2</v>
      </c>
      <c r="BCX26">
        <v>0.2</v>
      </c>
      <c r="BCY26">
        <v>0</v>
      </c>
      <c r="BCZ26">
        <v>0</v>
      </c>
      <c r="BDA26">
        <v>0.2</v>
      </c>
      <c r="BDB26">
        <v>0</v>
      </c>
      <c r="BDC26">
        <v>0</v>
      </c>
      <c r="BDD26">
        <v>0</v>
      </c>
      <c r="BDE26">
        <v>0.2</v>
      </c>
      <c r="BDF26">
        <v>0.2</v>
      </c>
      <c r="BDG26">
        <v>0.2</v>
      </c>
      <c r="BDH26">
        <v>0</v>
      </c>
      <c r="BDI26">
        <v>0</v>
      </c>
      <c r="BDJ26">
        <v>0.2</v>
      </c>
      <c r="BDK26">
        <v>0.2</v>
      </c>
      <c r="BDL26">
        <v>0</v>
      </c>
      <c r="BDM26">
        <v>0.2</v>
      </c>
      <c r="BDN26">
        <v>0.2</v>
      </c>
      <c r="BDO26">
        <v>0.2</v>
      </c>
      <c r="BDP26">
        <v>0</v>
      </c>
      <c r="BDQ26">
        <v>0.2</v>
      </c>
      <c r="BDR26">
        <v>0</v>
      </c>
      <c r="BDS26">
        <v>0</v>
      </c>
      <c r="BDT26">
        <v>0.2</v>
      </c>
      <c r="BDU26">
        <v>0</v>
      </c>
      <c r="BDV26">
        <v>0</v>
      </c>
      <c r="BDW26">
        <v>0</v>
      </c>
      <c r="BDX26">
        <v>0.2</v>
      </c>
      <c r="BDY26">
        <v>0</v>
      </c>
      <c r="BDZ26">
        <v>0</v>
      </c>
      <c r="BEA26">
        <v>0.2</v>
      </c>
      <c r="BEB26">
        <v>0</v>
      </c>
      <c r="BEC26">
        <v>0</v>
      </c>
      <c r="BED26">
        <v>0.2</v>
      </c>
      <c r="BEE26">
        <v>0</v>
      </c>
      <c r="BEF26">
        <v>0.2</v>
      </c>
      <c r="BEG26">
        <v>0</v>
      </c>
      <c r="BEH26">
        <v>0.2</v>
      </c>
      <c r="BEI26">
        <v>0</v>
      </c>
      <c r="BEJ26">
        <v>0.2</v>
      </c>
      <c r="BEK26">
        <v>0.2</v>
      </c>
      <c r="BEL26">
        <v>0</v>
      </c>
      <c r="BEM26">
        <v>0</v>
      </c>
      <c r="BEN26">
        <v>0</v>
      </c>
      <c r="BEO26">
        <v>0.2</v>
      </c>
      <c r="BEP26">
        <v>0</v>
      </c>
      <c r="BEQ26">
        <v>0</v>
      </c>
      <c r="BER26">
        <v>0</v>
      </c>
      <c r="BES26">
        <v>0.2</v>
      </c>
      <c r="BET26">
        <v>0</v>
      </c>
      <c r="BEU26">
        <v>0</v>
      </c>
      <c r="BEV26">
        <v>0.2</v>
      </c>
      <c r="BEW26">
        <v>0.2</v>
      </c>
      <c r="BEX26">
        <v>0</v>
      </c>
      <c r="BEY26">
        <v>0.2</v>
      </c>
      <c r="BEZ26">
        <v>0.2</v>
      </c>
      <c r="BFA26">
        <v>0.2</v>
      </c>
      <c r="BFB26">
        <v>0.2</v>
      </c>
      <c r="BFC26">
        <v>0.2</v>
      </c>
      <c r="BFD26">
        <v>0.2</v>
      </c>
      <c r="BFE26">
        <v>0</v>
      </c>
      <c r="BFF26">
        <v>0.2</v>
      </c>
      <c r="BFG26">
        <v>0</v>
      </c>
      <c r="BFH26">
        <v>0.2</v>
      </c>
      <c r="BFI26">
        <v>0.2</v>
      </c>
      <c r="BFJ26">
        <v>0</v>
      </c>
      <c r="BFK26">
        <v>0</v>
      </c>
      <c r="BFL26">
        <v>0.2</v>
      </c>
      <c r="BFM26">
        <v>0</v>
      </c>
      <c r="BFN26">
        <v>0.2</v>
      </c>
      <c r="BFO26">
        <v>0.2</v>
      </c>
      <c r="BFP26">
        <v>0</v>
      </c>
      <c r="BFQ26">
        <v>0.2</v>
      </c>
      <c r="BFR26">
        <v>0</v>
      </c>
      <c r="BFS26">
        <v>0.2</v>
      </c>
      <c r="BFT26">
        <v>0</v>
      </c>
      <c r="BFU26">
        <v>0.2</v>
      </c>
      <c r="BFV26">
        <v>0</v>
      </c>
      <c r="BFW26">
        <v>0.2</v>
      </c>
      <c r="BFX26">
        <v>0</v>
      </c>
      <c r="BFY26">
        <v>0</v>
      </c>
      <c r="BFZ26">
        <v>0.2</v>
      </c>
      <c r="BGA26">
        <v>0</v>
      </c>
      <c r="BGB26">
        <v>0.2</v>
      </c>
      <c r="BGC26">
        <v>0.2</v>
      </c>
      <c r="BGD26">
        <v>0</v>
      </c>
      <c r="BGE26">
        <v>0.2</v>
      </c>
      <c r="BGF26">
        <v>0</v>
      </c>
      <c r="BGG26">
        <v>0.2</v>
      </c>
      <c r="BGH26">
        <v>0</v>
      </c>
      <c r="BGI26">
        <v>0</v>
      </c>
      <c r="BGJ26">
        <v>0.2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0.2</v>
      </c>
      <c r="BGT26">
        <v>0</v>
      </c>
      <c r="BGU26">
        <v>0</v>
      </c>
      <c r="BGV26">
        <v>0.2</v>
      </c>
      <c r="BGW26">
        <v>0</v>
      </c>
      <c r="BGX26">
        <v>0.2</v>
      </c>
      <c r="BGY26">
        <v>0.2</v>
      </c>
      <c r="BGZ26">
        <v>0.2</v>
      </c>
      <c r="BHA26">
        <v>0</v>
      </c>
      <c r="BHB26">
        <v>0</v>
      </c>
      <c r="BHC26">
        <v>0.2</v>
      </c>
      <c r="BHD26">
        <v>0</v>
      </c>
      <c r="BHE26">
        <v>0.2</v>
      </c>
      <c r="BHF26">
        <v>0.2</v>
      </c>
      <c r="BHG26">
        <v>0</v>
      </c>
      <c r="BHH26">
        <v>0.2</v>
      </c>
      <c r="BHI26">
        <v>0</v>
      </c>
      <c r="BHJ26">
        <v>0.2</v>
      </c>
      <c r="BHK26">
        <v>0.2</v>
      </c>
      <c r="BHL26">
        <v>0</v>
      </c>
      <c r="BHM26">
        <v>0</v>
      </c>
      <c r="BHN26">
        <v>0</v>
      </c>
      <c r="BHO26">
        <v>0.2</v>
      </c>
      <c r="BHP26">
        <v>0.2</v>
      </c>
      <c r="BHQ26">
        <v>0.2</v>
      </c>
      <c r="BHR26">
        <v>0.2</v>
      </c>
      <c r="BHS26">
        <v>0.2</v>
      </c>
      <c r="BHT26">
        <v>0.2</v>
      </c>
      <c r="BHU26">
        <v>0.2</v>
      </c>
      <c r="BHV26">
        <v>0.2</v>
      </c>
      <c r="BHW26">
        <v>0</v>
      </c>
      <c r="BHX26">
        <v>0</v>
      </c>
      <c r="BHY26">
        <v>0.2</v>
      </c>
      <c r="BHZ26">
        <v>0.2</v>
      </c>
      <c r="BIA26">
        <v>0</v>
      </c>
      <c r="BIB26">
        <v>0</v>
      </c>
      <c r="BIC26">
        <v>0.2</v>
      </c>
      <c r="BID26">
        <v>0</v>
      </c>
      <c r="BIE26">
        <v>0.2</v>
      </c>
      <c r="BIF26">
        <v>0.2</v>
      </c>
      <c r="BIG26">
        <v>0</v>
      </c>
      <c r="BIH26">
        <v>0.2</v>
      </c>
      <c r="BII26">
        <v>0</v>
      </c>
      <c r="BIJ26">
        <v>0.2</v>
      </c>
      <c r="BIK26">
        <v>0</v>
      </c>
      <c r="BIL26">
        <v>0</v>
      </c>
      <c r="BIM26">
        <v>0.2</v>
      </c>
      <c r="BIN26">
        <v>0.2</v>
      </c>
      <c r="BIO26">
        <v>0</v>
      </c>
      <c r="BIP26">
        <v>0.2</v>
      </c>
      <c r="BIQ26">
        <v>0</v>
      </c>
      <c r="BIR26">
        <v>0.2</v>
      </c>
      <c r="BIS26">
        <v>0</v>
      </c>
      <c r="BIT26">
        <v>0</v>
      </c>
      <c r="BIU26">
        <v>0.2</v>
      </c>
      <c r="BIV26">
        <v>0</v>
      </c>
      <c r="BIW26">
        <v>0.2</v>
      </c>
      <c r="BIX26">
        <v>0.2</v>
      </c>
      <c r="BIY26">
        <v>0</v>
      </c>
      <c r="BIZ26">
        <v>0.2</v>
      </c>
      <c r="BJA26">
        <v>0</v>
      </c>
      <c r="BJB26">
        <v>0.2</v>
      </c>
      <c r="BJC26">
        <v>0.2</v>
      </c>
      <c r="BJD26">
        <v>0.2</v>
      </c>
      <c r="BJE26">
        <v>0</v>
      </c>
      <c r="BJF26">
        <v>0.2</v>
      </c>
      <c r="BJG26">
        <v>0.2</v>
      </c>
      <c r="BJH26">
        <v>0</v>
      </c>
      <c r="BJI26">
        <v>0</v>
      </c>
      <c r="BJJ26">
        <v>0</v>
      </c>
      <c r="BJK26">
        <v>0.2</v>
      </c>
      <c r="BJL26">
        <v>0</v>
      </c>
      <c r="BJM26">
        <v>0.2</v>
      </c>
      <c r="BJN26">
        <v>0.2</v>
      </c>
      <c r="BJO26">
        <v>0.2</v>
      </c>
      <c r="BJP26">
        <v>0.2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0.2</v>
      </c>
      <c r="BJY26">
        <v>0.2</v>
      </c>
      <c r="BJZ26">
        <v>0</v>
      </c>
      <c r="BKA26">
        <v>0.2</v>
      </c>
      <c r="BKB26">
        <v>0.2</v>
      </c>
      <c r="BKC26">
        <v>0</v>
      </c>
      <c r="BKD26">
        <v>0.2</v>
      </c>
      <c r="BKE26">
        <v>0.2</v>
      </c>
      <c r="BKF26">
        <v>0.2</v>
      </c>
      <c r="BKG26">
        <v>0</v>
      </c>
      <c r="BKH26">
        <v>0.2</v>
      </c>
      <c r="BKI26">
        <v>0</v>
      </c>
      <c r="BKJ26">
        <v>0</v>
      </c>
      <c r="BKK26">
        <v>0.2</v>
      </c>
      <c r="BKL26">
        <v>0</v>
      </c>
      <c r="BKM26">
        <v>0</v>
      </c>
      <c r="BKN26">
        <v>0</v>
      </c>
      <c r="BKO26">
        <v>0.2</v>
      </c>
      <c r="BKP26">
        <v>0</v>
      </c>
      <c r="BKQ26">
        <v>0</v>
      </c>
      <c r="BKR26">
        <v>0</v>
      </c>
      <c r="BKS26">
        <v>0</v>
      </c>
      <c r="BKT26">
        <v>0.2</v>
      </c>
      <c r="BKU26">
        <v>0.2</v>
      </c>
      <c r="BKV26">
        <v>0</v>
      </c>
      <c r="BKW26">
        <v>0</v>
      </c>
      <c r="BKX26">
        <v>0</v>
      </c>
      <c r="BKY26">
        <v>0.2</v>
      </c>
      <c r="BKZ26">
        <v>0</v>
      </c>
      <c r="BLA26">
        <v>0</v>
      </c>
      <c r="BLB26">
        <v>0</v>
      </c>
      <c r="BLC26">
        <v>0</v>
      </c>
      <c r="BLD26">
        <v>0.2</v>
      </c>
      <c r="BLE26">
        <v>0</v>
      </c>
      <c r="BLF26">
        <v>0.2</v>
      </c>
      <c r="BLG26">
        <v>0</v>
      </c>
      <c r="BLH26">
        <v>0</v>
      </c>
      <c r="BLI26">
        <v>0</v>
      </c>
      <c r="BLJ26">
        <v>0.2</v>
      </c>
      <c r="BLK26">
        <v>0</v>
      </c>
      <c r="BLL26">
        <v>0.2</v>
      </c>
      <c r="BLM26">
        <v>0.2</v>
      </c>
      <c r="BLN26">
        <v>0.2</v>
      </c>
      <c r="BLO26">
        <v>0.2</v>
      </c>
      <c r="BLP26">
        <v>0</v>
      </c>
      <c r="BLQ26">
        <v>0.2</v>
      </c>
      <c r="BLR26">
        <v>0.2</v>
      </c>
      <c r="BLS26">
        <v>0</v>
      </c>
      <c r="BLT26">
        <v>0.2</v>
      </c>
      <c r="BLU26">
        <v>0</v>
      </c>
      <c r="BLV26">
        <v>0</v>
      </c>
      <c r="BLW26">
        <v>0.2</v>
      </c>
      <c r="BLX26">
        <v>0</v>
      </c>
      <c r="BLY26">
        <v>0.2</v>
      </c>
      <c r="BLZ26">
        <v>0.2</v>
      </c>
      <c r="BMA26">
        <v>0.2</v>
      </c>
      <c r="BMB26">
        <v>0</v>
      </c>
      <c r="BMC26">
        <v>0.2</v>
      </c>
      <c r="BMD26">
        <v>0</v>
      </c>
      <c r="BME26">
        <v>0</v>
      </c>
      <c r="BMF26">
        <v>0.2</v>
      </c>
      <c r="BMG26">
        <v>0</v>
      </c>
      <c r="BMH26">
        <v>0.2</v>
      </c>
      <c r="BMI26">
        <v>0</v>
      </c>
      <c r="BMJ26">
        <v>0</v>
      </c>
      <c r="BMK26">
        <v>0.2</v>
      </c>
      <c r="BML26">
        <v>0.2</v>
      </c>
      <c r="BMM26">
        <v>0.2</v>
      </c>
      <c r="BMN26">
        <v>0.2</v>
      </c>
      <c r="BMO26">
        <v>0.2</v>
      </c>
      <c r="BMP26">
        <v>0</v>
      </c>
      <c r="BMQ26">
        <v>0.2</v>
      </c>
      <c r="BMR26">
        <v>0.2</v>
      </c>
      <c r="BMS26">
        <v>0.2</v>
      </c>
      <c r="BMT26">
        <v>0.2</v>
      </c>
      <c r="BMU26">
        <v>0.2</v>
      </c>
      <c r="BMV26">
        <v>0</v>
      </c>
      <c r="BMW26">
        <v>0.2</v>
      </c>
      <c r="BMX26">
        <v>0</v>
      </c>
      <c r="BMY26">
        <v>0</v>
      </c>
      <c r="BMZ26">
        <v>0.2</v>
      </c>
      <c r="BNA26">
        <v>0.2</v>
      </c>
      <c r="BNB26">
        <v>0</v>
      </c>
      <c r="BNC26">
        <v>0.2</v>
      </c>
      <c r="BND26">
        <v>0.2</v>
      </c>
      <c r="BNE26">
        <v>0.2</v>
      </c>
      <c r="BNF26">
        <v>0</v>
      </c>
      <c r="BNG26">
        <v>0</v>
      </c>
      <c r="BNH26">
        <v>0.2</v>
      </c>
      <c r="BNI26">
        <v>0</v>
      </c>
      <c r="BNJ26">
        <v>0</v>
      </c>
      <c r="BNK26">
        <v>0</v>
      </c>
      <c r="BNL26">
        <v>0</v>
      </c>
      <c r="BNM26">
        <v>0.2</v>
      </c>
      <c r="BNN26">
        <v>0</v>
      </c>
      <c r="BNO26">
        <v>0</v>
      </c>
      <c r="BNP26">
        <v>0</v>
      </c>
      <c r="BNQ26">
        <v>0.2</v>
      </c>
      <c r="BNR26">
        <v>0</v>
      </c>
      <c r="BNS26">
        <v>0</v>
      </c>
      <c r="BNT26">
        <v>0.2</v>
      </c>
      <c r="BNU26">
        <v>0</v>
      </c>
      <c r="BNV26">
        <v>0</v>
      </c>
      <c r="BNW26">
        <v>0.2</v>
      </c>
      <c r="BNX26">
        <v>0.2</v>
      </c>
      <c r="BNY26">
        <v>0</v>
      </c>
      <c r="BNZ26">
        <v>0</v>
      </c>
      <c r="BOA26">
        <v>0</v>
      </c>
      <c r="BOB26">
        <v>0.2</v>
      </c>
      <c r="BOC26">
        <v>0.2</v>
      </c>
      <c r="BOD26">
        <v>0</v>
      </c>
      <c r="BOE26">
        <v>0.2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0.2</v>
      </c>
      <c r="BOP26">
        <v>0.2</v>
      </c>
      <c r="BOQ26">
        <v>0</v>
      </c>
      <c r="BOR26">
        <v>0</v>
      </c>
      <c r="BOS26">
        <v>0</v>
      </c>
      <c r="BOT26">
        <v>0</v>
      </c>
      <c r="BOU26">
        <v>0.2</v>
      </c>
      <c r="BOV26">
        <v>0.2</v>
      </c>
      <c r="BOW26">
        <v>0.2</v>
      </c>
      <c r="BOX26">
        <v>0.2</v>
      </c>
      <c r="BOY26">
        <v>0.2</v>
      </c>
      <c r="BOZ26">
        <v>0</v>
      </c>
      <c r="BPA26">
        <v>0.2</v>
      </c>
      <c r="BPB26">
        <v>0.2</v>
      </c>
      <c r="BPC26">
        <v>0</v>
      </c>
      <c r="BPD26">
        <v>0</v>
      </c>
      <c r="BPE26">
        <v>0.2</v>
      </c>
      <c r="BPF26">
        <v>0</v>
      </c>
      <c r="BPG26">
        <v>0.2</v>
      </c>
      <c r="BPH26">
        <v>0</v>
      </c>
      <c r="BPI26">
        <v>0</v>
      </c>
      <c r="BPJ26">
        <v>0</v>
      </c>
      <c r="BPK26">
        <v>0.2</v>
      </c>
      <c r="BPL26">
        <v>0</v>
      </c>
      <c r="BPM26">
        <v>0</v>
      </c>
      <c r="BPN26">
        <v>0</v>
      </c>
      <c r="BPO26">
        <v>0.2</v>
      </c>
      <c r="BPP26">
        <v>0</v>
      </c>
      <c r="BPQ26">
        <v>0.2</v>
      </c>
      <c r="BPR26">
        <v>0.2</v>
      </c>
      <c r="BPS26">
        <v>0</v>
      </c>
      <c r="BPT26">
        <v>0.2</v>
      </c>
      <c r="BPU26">
        <v>0</v>
      </c>
      <c r="BPV26">
        <v>0</v>
      </c>
      <c r="BPW26">
        <v>0</v>
      </c>
      <c r="BPX26">
        <v>0.2</v>
      </c>
      <c r="BPY26">
        <v>0</v>
      </c>
      <c r="BPZ26">
        <v>0.2</v>
      </c>
      <c r="BQA26">
        <v>0</v>
      </c>
      <c r="BQB26">
        <v>0.2</v>
      </c>
      <c r="BQC26">
        <v>0.2</v>
      </c>
      <c r="BQD26">
        <v>0</v>
      </c>
      <c r="BQE26">
        <v>0.2</v>
      </c>
      <c r="BQF26">
        <v>0</v>
      </c>
      <c r="BQG26">
        <v>0.2</v>
      </c>
      <c r="BQH26">
        <v>0</v>
      </c>
      <c r="BQI26">
        <v>0.2</v>
      </c>
      <c r="BQJ26">
        <v>0.2</v>
      </c>
      <c r="BQK26">
        <v>0.2</v>
      </c>
      <c r="BQL26">
        <v>0.2</v>
      </c>
      <c r="BQM26">
        <v>0</v>
      </c>
      <c r="BQN26">
        <v>0.2</v>
      </c>
      <c r="BQO26">
        <v>0.2</v>
      </c>
      <c r="BQP26">
        <v>0.2</v>
      </c>
      <c r="BQQ26">
        <v>0</v>
      </c>
      <c r="BQR26">
        <v>0</v>
      </c>
      <c r="BQS26">
        <v>0</v>
      </c>
      <c r="BQT26">
        <v>0</v>
      </c>
      <c r="BQU26">
        <v>0</v>
      </c>
      <c r="BQV26">
        <v>0.2</v>
      </c>
      <c r="BQW26">
        <v>0</v>
      </c>
      <c r="BQX26">
        <v>0.2</v>
      </c>
      <c r="BQY26">
        <v>0</v>
      </c>
      <c r="BQZ26">
        <v>0</v>
      </c>
      <c r="BRA26">
        <v>0.2</v>
      </c>
      <c r="BRB26">
        <v>0.2</v>
      </c>
      <c r="BRC26">
        <v>0</v>
      </c>
      <c r="BRD26">
        <v>0</v>
      </c>
      <c r="BRE26">
        <v>0.2</v>
      </c>
      <c r="BRF26">
        <v>0</v>
      </c>
      <c r="BRG26">
        <v>0.2</v>
      </c>
      <c r="BRH26">
        <v>0</v>
      </c>
      <c r="BRI26">
        <v>0</v>
      </c>
      <c r="BRJ26">
        <v>0</v>
      </c>
      <c r="BRK26">
        <v>0.2</v>
      </c>
      <c r="BRL26">
        <v>0.2</v>
      </c>
      <c r="BRM26">
        <v>0</v>
      </c>
      <c r="BRN26">
        <v>0</v>
      </c>
      <c r="BRO26">
        <v>0</v>
      </c>
      <c r="BRP26">
        <v>0.2</v>
      </c>
      <c r="BRQ26">
        <v>0.2</v>
      </c>
      <c r="BRR26">
        <v>0</v>
      </c>
      <c r="BRS26">
        <v>0</v>
      </c>
      <c r="BRT26">
        <v>0.2</v>
      </c>
      <c r="BRU26">
        <v>0.2</v>
      </c>
      <c r="BRV26">
        <v>0.2</v>
      </c>
      <c r="BRW26">
        <v>0.2</v>
      </c>
      <c r="BRX26">
        <v>0.2</v>
      </c>
      <c r="BRY26">
        <v>0.2</v>
      </c>
      <c r="BRZ26">
        <v>0</v>
      </c>
      <c r="BSA26">
        <v>0</v>
      </c>
      <c r="BSB26">
        <v>0.2</v>
      </c>
      <c r="BSC26">
        <v>0.2</v>
      </c>
      <c r="BSD26">
        <v>0.2</v>
      </c>
      <c r="BSE26">
        <v>0.2</v>
      </c>
      <c r="BSF26">
        <v>0.2</v>
      </c>
      <c r="BSG26">
        <v>0</v>
      </c>
      <c r="BSH26">
        <v>0</v>
      </c>
      <c r="BSI26">
        <v>0.2</v>
      </c>
      <c r="BSJ26">
        <v>0</v>
      </c>
      <c r="BSK26">
        <v>0.2</v>
      </c>
      <c r="BSL26">
        <v>0</v>
      </c>
      <c r="BSM26">
        <v>0</v>
      </c>
      <c r="BSN26">
        <v>0.2</v>
      </c>
      <c r="BSO26">
        <v>0</v>
      </c>
      <c r="BSP26">
        <v>0</v>
      </c>
      <c r="BSQ26">
        <v>0.2</v>
      </c>
      <c r="BSR26">
        <v>0.2</v>
      </c>
      <c r="BSS26">
        <v>0.2</v>
      </c>
      <c r="BST26">
        <v>0</v>
      </c>
      <c r="BSU26">
        <v>0</v>
      </c>
      <c r="BSV26">
        <v>0</v>
      </c>
      <c r="BSW26">
        <v>0</v>
      </c>
      <c r="BSX26">
        <v>0.2</v>
      </c>
      <c r="BSY26">
        <v>0</v>
      </c>
      <c r="BSZ26">
        <v>0</v>
      </c>
      <c r="BTA26">
        <v>0.2</v>
      </c>
      <c r="BTB26">
        <v>0.2</v>
      </c>
      <c r="BTC26">
        <v>0.2</v>
      </c>
      <c r="BTD26">
        <v>0.2</v>
      </c>
      <c r="BTE26">
        <v>0</v>
      </c>
      <c r="BTF26">
        <v>0.2</v>
      </c>
      <c r="BTG26">
        <v>0.2</v>
      </c>
      <c r="BTH26">
        <v>0.2</v>
      </c>
      <c r="BTI26">
        <v>0</v>
      </c>
      <c r="BTJ26">
        <v>0</v>
      </c>
      <c r="BTK26">
        <v>0.2</v>
      </c>
      <c r="BTL26">
        <v>0.2</v>
      </c>
      <c r="BTM26">
        <v>0</v>
      </c>
      <c r="BTN26">
        <v>0</v>
      </c>
      <c r="BTO26">
        <v>0</v>
      </c>
      <c r="BTP26">
        <v>0.2</v>
      </c>
      <c r="BTQ26">
        <v>0</v>
      </c>
      <c r="BTR26">
        <v>0.2</v>
      </c>
      <c r="BTS26">
        <v>0</v>
      </c>
      <c r="BTT26">
        <v>0</v>
      </c>
      <c r="BTU26">
        <v>0.2</v>
      </c>
      <c r="BTV26">
        <v>0.2</v>
      </c>
      <c r="BTW26">
        <v>0.2</v>
      </c>
      <c r="BTX26">
        <v>0</v>
      </c>
      <c r="BTY26">
        <v>0.2</v>
      </c>
      <c r="BTZ26">
        <v>0.2</v>
      </c>
      <c r="BUA26">
        <v>0</v>
      </c>
      <c r="BUB26">
        <v>0</v>
      </c>
      <c r="BUC26">
        <v>0.2</v>
      </c>
      <c r="BUD26">
        <v>0</v>
      </c>
      <c r="BUE26">
        <v>0</v>
      </c>
      <c r="BUF26">
        <v>0</v>
      </c>
      <c r="BUG26">
        <v>0.2</v>
      </c>
      <c r="BUH26">
        <v>0.2</v>
      </c>
      <c r="BUI26">
        <v>0</v>
      </c>
      <c r="BUJ26">
        <v>0.2</v>
      </c>
      <c r="BUK26">
        <v>0</v>
      </c>
      <c r="BUL26">
        <v>0.2</v>
      </c>
      <c r="BUM26">
        <v>0</v>
      </c>
      <c r="BUN26">
        <v>0.2</v>
      </c>
      <c r="BUO26">
        <v>0</v>
      </c>
      <c r="BUP26">
        <v>0</v>
      </c>
      <c r="BUQ26">
        <v>0</v>
      </c>
      <c r="BUR26">
        <v>0.2</v>
      </c>
      <c r="BUS26">
        <v>0.2</v>
      </c>
      <c r="BUT26">
        <v>0</v>
      </c>
      <c r="BUU26">
        <v>0</v>
      </c>
      <c r="BUV26">
        <v>0</v>
      </c>
      <c r="BUW26">
        <v>0.2</v>
      </c>
      <c r="BUX26">
        <v>0</v>
      </c>
      <c r="BUY26">
        <v>0</v>
      </c>
      <c r="BUZ26">
        <v>0.2</v>
      </c>
      <c r="BVA26">
        <v>0</v>
      </c>
      <c r="BVB26">
        <v>0.2</v>
      </c>
      <c r="BVC26">
        <v>0</v>
      </c>
      <c r="BVD26">
        <v>0.2</v>
      </c>
      <c r="BVE26">
        <v>0.2</v>
      </c>
      <c r="BVF26">
        <v>0</v>
      </c>
      <c r="BVG26">
        <v>0.2</v>
      </c>
      <c r="BVH26">
        <v>0</v>
      </c>
      <c r="BVI26">
        <v>0.2</v>
      </c>
      <c r="BVJ26">
        <v>0.2</v>
      </c>
      <c r="BVK26">
        <v>0</v>
      </c>
      <c r="BVL26">
        <v>0.2</v>
      </c>
      <c r="BVM26">
        <v>0.2</v>
      </c>
      <c r="BVN26">
        <v>0.2</v>
      </c>
      <c r="BVO26">
        <v>0.2</v>
      </c>
      <c r="BVP26">
        <v>0.2</v>
      </c>
      <c r="BVQ26">
        <v>0</v>
      </c>
      <c r="BVR26">
        <v>0.2</v>
      </c>
      <c r="BVS26">
        <v>0.2</v>
      </c>
      <c r="BVT26">
        <v>0</v>
      </c>
      <c r="BVU26">
        <v>0.2</v>
      </c>
      <c r="BVV26">
        <v>0.2</v>
      </c>
      <c r="BVW26">
        <v>0.2</v>
      </c>
      <c r="BVX26">
        <v>0</v>
      </c>
      <c r="BVY26">
        <v>0</v>
      </c>
      <c r="BVZ26">
        <v>0.2</v>
      </c>
      <c r="BWA26">
        <v>0</v>
      </c>
      <c r="BWB26">
        <v>0</v>
      </c>
      <c r="BWC26">
        <v>0.2</v>
      </c>
      <c r="BWD26">
        <v>0</v>
      </c>
      <c r="BWE26">
        <v>0.2</v>
      </c>
      <c r="BWF26">
        <v>0</v>
      </c>
      <c r="BWG26">
        <v>0</v>
      </c>
      <c r="BWH26">
        <v>0.2</v>
      </c>
      <c r="BWI26">
        <v>0</v>
      </c>
      <c r="BWJ26">
        <v>0.2</v>
      </c>
      <c r="BWK26">
        <v>0.2</v>
      </c>
      <c r="BWL26">
        <v>0.2</v>
      </c>
      <c r="BWM26">
        <v>0</v>
      </c>
      <c r="BWN26">
        <v>0</v>
      </c>
      <c r="BWO26">
        <v>0.2</v>
      </c>
      <c r="BWP26">
        <v>0.2</v>
      </c>
      <c r="BWQ26">
        <v>0.2</v>
      </c>
      <c r="BWR26">
        <v>0.2</v>
      </c>
      <c r="BWS26">
        <v>0.2</v>
      </c>
      <c r="BWT26">
        <v>0</v>
      </c>
      <c r="BWU26">
        <v>0.2</v>
      </c>
      <c r="BWV26">
        <v>0.2</v>
      </c>
      <c r="BWW26">
        <v>0.2</v>
      </c>
      <c r="BWX26">
        <v>0.2</v>
      </c>
      <c r="BWY26">
        <v>0.2</v>
      </c>
      <c r="BWZ26">
        <v>0</v>
      </c>
      <c r="BXA26">
        <v>0</v>
      </c>
      <c r="BXB26">
        <v>0.2</v>
      </c>
      <c r="BXC26">
        <v>0</v>
      </c>
      <c r="BXD26">
        <v>0</v>
      </c>
      <c r="BXE26">
        <v>0</v>
      </c>
      <c r="BXF26">
        <v>0.2</v>
      </c>
      <c r="BXG26">
        <v>0.2</v>
      </c>
      <c r="BXH26">
        <v>0.2</v>
      </c>
      <c r="BXI26">
        <v>0</v>
      </c>
      <c r="BXJ26">
        <v>0.2</v>
      </c>
      <c r="BXK26">
        <v>0.2</v>
      </c>
      <c r="BXL26">
        <v>0</v>
      </c>
      <c r="BXM26">
        <v>0.2</v>
      </c>
      <c r="BXN26">
        <v>0.2</v>
      </c>
      <c r="BXO26">
        <v>0</v>
      </c>
      <c r="BXP26">
        <v>0</v>
      </c>
      <c r="BXQ26">
        <v>0.2</v>
      </c>
      <c r="BXR26">
        <v>0</v>
      </c>
      <c r="BXS26">
        <v>0</v>
      </c>
      <c r="BXT26">
        <v>0</v>
      </c>
      <c r="BXU26">
        <v>0</v>
      </c>
      <c r="BXV26">
        <v>0.2</v>
      </c>
      <c r="BXW26">
        <v>0</v>
      </c>
      <c r="BXX26">
        <v>0</v>
      </c>
      <c r="BXY26">
        <v>0.2</v>
      </c>
      <c r="BXZ26">
        <v>0.2</v>
      </c>
      <c r="BYA26">
        <v>0</v>
      </c>
      <c r="BYB26">
        <v>0</v>
      </c>
      <c r="BYC26">
        <v>0</v>
      </c>
      <c r="BYD26">
        <v>0.2</v>
      </c>
      <c r="BYE26">
        <v>0</v>
      </c>
      <c r="BYF26">
        <v>0</v>
      </c>
      <c r="BYG26">
        <v>0.2</v>
      </c>
      <c r="BYH26">
        <v>0.2</v>
      </c>
      <c r="BYI26">
        <v>0.2</v>
      </c>
      <c r="BYJ26">
        <v>0.2</v>
      </c>
      <c r="BYK26">
        <v>0</v>
      </c>
      <c r="BYL26">
        <v>0.2</v>
      </c>
      <c r="BYM26">
        <v>0</v>
      </c>
      <c r="BYN26">
        <v>0.2</v>
      </c>
      <c r="BYO26">
        <v>0.2</v>
      </c>
      <c r="BYP26">
        <v>0.2</v>
      </c>
      <c r="BYQ26">
        <v>0</v>
      </c>
      <c r="BYR26">
        <v>0</v>
      </c>
      <c r="BYS26">
        <v>0</v>
      </c>
      <c r="BYT26">
        <v>0.2</v>
      </c>
      <c r="BYU26">
        <v>0</v>
      </c>
      <c r="BYV26">
        <v>0.2</v>
      </c>
      <c r="BYW26">
        <v>0</v>
      </c>
      <c r="BYX26">
        <v>0</v>
      </c>
      <c r="BYY26">
        <v>0</v>
      </c>
      <c r="BYZ26">
        <v>0.2</v>
      </c>
      <c r="BZA26">
        <v>0</v>
      </c>
      <c r="BZB26">
        <v>0</v>
      </c>
      <c r="BZC26">
        <v>0</v>
      </c>
      <c r="BZD26">
        <v>0.2</v>
      </c>
      <c r="BZE26">
        <v>0</v>
      </c>
      <c r="BZF26">
        <v>0.2</v>
      </c>
      <c r="BZG26">
        <v>0</v>
      </c>
      <c r="BZH26">
        <v>0.2</v>
      </c>
      <c r="BZI26">
        <v>0.2</v>
      </c>
      <c r="BZJ26">
        <v>0.2</v>
      </c>
      <c r="BZK26">
        <v>0.2</v>
      </c>
      <c r="BZL26">
        <v>0</v>
      </c>
      <c r="BZM26">
        <v>0.2</v>
      </c>
      <c r="BZN26">
        <v>0.2</v>
      </c>
      <c r="BZO26">
        <v>0</v>
      </c>
      <c r="BZP26">
        <v>0</v>
      </c>
      <c r="BZQ26">
        <v>0.2</v>
      </c>
      <c r="BZR26">
        <v>0.2</v>
      </c>
      <c r="BZS26">
        <v>0</v>
      </c>
      <c r="BZT26">
        <v>0</v>
      </c>
      <c r="BZU26">
        <v>0.2</v>
      </c>
      <c r="BZV26">
        <v>0.2</v>
      </c>
      <c r="BZW26">
        <v>0</v>
      </c>
      <c r="BZX26">
        <v>0.2</v>
      </c>
      <c r="BZY26">
        <v>0.2</v>
      </c>
      <c r="BZZ26">
        <v>0</v>
      </c>
      <c r="CAA26">
        <v>0.2</v>
      </c>
      <c r="CAB26">
        <v>0.2</v>
      </c>
      <c r="CAC26">
        <v>0.2</v>
      </c>
      <c r="CAD26">
        <v>0.2</v>
      </c>
      <c r="CAE26">
        <v>0.2</v>
      </c>
      <c r="CAF26">
        <v>0</v>
      </c>
      <c r="CAG26">
        <v>0.2</v>
      </c>
      <c r="CAH26">
        <v>0</v>
      </c>
      <c r="CAI26">
        <v>0.2</v>
      </c>
      <c r="CAJ26">
        <v>0.2</v>
      </c>
      <c r="CAK26">
        <v>0</v>
      </c>
      <c r="CAL26">
        <v>0.2</v>
      </c>
      <c r="CAM26">
        <v>0</v>
      </c>
      <c r="CAN26">
        <v>0</v>
      </c>
      <c r="CAO26">
        <v>0</v>
      </c>
      <c r="CAP26">
        <v>0.2</v>
      </c>
      <c r="CAQ26">
        <v>0</v>
      </c>
      <c r="CAR26">
        <v>0</v>
      </c>
      <c r="CAS26">
        <v>0.2</v>
      </c>
      <c r="CAT26">
        <v>0.2</v>
      </c>
      <c r="CAU26">
        <v>0.2</v>
      </c>
      <c r="CAV26">
        <v>0</v>
      </c>
      <c r="CAW26">
        <v>0.2</v>
      </c>
      <c r="CAX26">
        <v>0.2</v>
      </c>
      <c r="CAY26">
        <v>0</v>
      </c>
      <c r="CAZ26">
        <v>0</v>
      </c>
      <c r="CBA26">
        <v>0</v>
      </c>
      <c r="CBB26">
        <v>0.2</v>
      </c>
      <c r="CBC26">
        <v>0</v>
      </c>
      <c r="CBD26">
        <v>0.2</v>
      </c>
      <c r="CBE26">
        <v>0.2</v>
      </c>
      <c r="CBF26">
        <v>0.2</v>
      </c>
      <c r="CBG26">
        <v>0.2</v>
      </c>
      <c r="CBH26">
        <v>0</v>
      </c>
      <c r="CBI26">
        <v>0</v>
      </c>
      <c r="CBJ26">
        <v>0</v>
      </c>
      <c r="CBK26">
        <v>0.2</v>
      </c>
      <c r="CBL26">
        <v>0.2</v>
      </c>
      <c r="CBM26">
        <v>0</v>
      </c>
      <c r="CBN26">
        <v>0.2</v>
      </c>
      <c r="CBO26">
        <v>0</v>
      </c>
      <c r="CBP26">
        <v>0.2</v>
      </c>
      <c r="CBQ26">
        <v>0.2</v>
      </c>
      <c r="CBR26">
        <v>0</v>
      </c>
      <c r="CBS26">
        <v>0</v>
      </c>
      <c r="CBT26">
        <v>0</v>
      </c>
      <c r="CBU26">
        <v>0.2</v>
      </c>
      <c r="CBV26">
        <v>0.2</v>
      </c>
      <c r="CBW26">
        <v>0.2</v>
      </c>
      <c r="CBX26">
        <v>0</v>
      </c>
      <c r="CBY26">
        <v>0</v>
      </c>
      <c r="CBZ26">
        <v>0.2</v>
      </c>
      <c r="CCA26">
        <v>0.2</v>
      </c>
      <c r="CCB26">
        <v>0</v>
      </c>
      <c r="CCC26">
        <v>0.2</v>
      </c>
      <c r="CCD26">
        <v>0.2</v>
      </c>
      <c r="CCE26">
        <v>0.2</v>
      </c>
      <c r="CCF26">
        <v>0.2</v>
      </c>
      <c r="CCG26">
        <v>0</v>
      </c>
      <c r="CCH26">
        <v>0.2</v>
      </c>
      <c r="CCI26">
        <v>0.2</v>
      </c>
      <c r="CCJ26">
        <v>0</v>
      </c>
      <c r="CCK26">
        <v>0.2</v>
      </c>
      <c r="CCL26">
        <v>0</v>
      </c>
      <c r="CCM26">
        <v>0</v>
      </c>
      <c r="CCN26">
        <v>0.2</v>
      </c>
      <c r="CCO26">
        <v>0.2</v>
      </c>
      <c r="CCP26">
        <v>0.2</v>
      </c>
      <c r="CCQ26">
        <v>0</v>
      </c>
      <c r="CCR26">
        <v>0.2</v>
      </c>
      <c r="CCS26">
        <v>0</v>
      </c>
      <c r="CCT26">
        <v>0.2</v>
      </c>
      <c r="CCU26">
        <v>0.2</v>
      </c>
      <c r="CCV26">
        <v>0</v>
      </c>
      <c r="CCW26">
        <v>0.2</v>
      </c>
      <c r="CCX26">
        <v>0.2</v>
      </c>
      <c r="CCY26">
        <v>0</v>
      </c>
      <c r="CCZ26">
        <v>0</v>
      </c>
      <c r="CDA26">
        <v>0.2</v>
      </c>
      <c r="CDB26">
        <v>0.2</v>
      </c>
      <c r="CDC26">
        <v>0.2</v>
      </c>
      <c r="CDD26">
        <v>0</v>
      </c>
      <c r="CDE26">
        <v>0.2</v>
      </c>
      <c r="CDF26">
        <v>0</v>
      </c>
      <c r="CDG26">
        <v>0</v>
      </c>
      <c r="CDH26">
        <v>0.2</v>
      </c>
      <c r="CDI26">
        <v>0</v>
      </c>
      <c r="CDJ26">
        <v>0</v>
      </c>
      <c r="CDK26">
        <v>0</v>
      </c>
      <c r="CDL26">
        <v>0</v>
      </c>
      <c r="CDM26">
        <v>0</v>
      </c>
      <c r="CDN26">
        <v>0</v>
      </c>
      <c r="CDO26">
        <v>0</v>
      </c>
      <c r="CDP26">
        <v>0.2</v>
      </c>
      <c r="CDQ26">
        <v>0</v>
      </c>
      <c r="CDR26">
        <v>0</v>
      </c>
      <c r="CDS26">
        <v>0.2</v>
      </c>
      <c r="CDT26">
        <v>0.2</v>
      </c>
      <c r="CDU26">
        <v>0.2</v>
      </c>
      <c r="CDV26">
        <v>0</v>
      </c>
      <c r="CDW26">
        <v>0.2</v>
      </c>
      <c r="CDX26">
        <v>0</v>
      </c>
      <c r="CDY26">
        <v>0.2</v>
      </c>
      <c r="CDZ26">
        <v>0</v>
      </c>
      <c r="CEA26">
        <v>0</v>
      </c>
      <c r="CEB26">
        <v>0</v>
      </c>
      <c r="CEC26">
        <v>0.2</v>
      </c>
      <c r="CED26">
        <v>0.2</v>
      </c>
      <c r="CEE26">
        <v>0.2</v>
      </c>
      <c r="CEF26">
        <v>0</v>
      </c>
      <c r="CEG26">
        <v>0</v>
      </c>
      <c r="CEH26">
        <v>0.2</v>
      </c>
      <c r="CEI26">
        <v>0.2</v>
      </c>
      <c r="CEJ26">
        <v>0</v>
      </c>
      <c r="CEK26">
        <v>0.2</v>
      </c>
      <c r="CEL26">
        <v>0</v>
      </c>
      <c r="CEM26">
        <v>0</v>
      </c>
      <c r="CEN26">
        <v>0.2</v>
      </c>
      <c r="CEO26">
        <v>0.2</v>
      </c>
      <c r="CEP26">
        <v>0</v>
      </c>
      <c r="CEQ26">
        <v>0</v>
      </c>
      <c r="CER26">
        <v>0.2</v>
      </c>
      <c r="CES26">
        <v>0</v>
      </c>
      <c r="CET26">
        <v>0.2</v>
      </c>
      <c r="CEU26">
        <v>0.2</v>
      </c>
      <c r="CEV26">
        <v>0</v>
      </c>
      <c r="CEW26">
        <v>0.2</v>
      </c>
      <c r="CEX26">
        <v>0</v>
      </c>
      <c r="CEY26">
        <v>0.2</v>
      </c>
      <c r="CEZ26">
        <v>0.2</v>
      </c>
      <c r="CFA26">
        <v>0.2</v>
      </c>
      <c r="CFB26">
        <v>0</v>
      </c>
      <c r="CFC26">
        <v>0</v>
      </c>
      <c r="CFD26">
        <v>0.2</v>
      </c>
      <c r="CFE26">
        <v>0</v>
      </c>
      <c r="CFF26">
        <v>0</v>
      </c>
      <c r="CFG26">
        <v>0.2</v>
      </c>
      <c r="CFH26">
        <v>0.2</v>
      </c>
      <c r="CFI26">
        <v>0</v>
      </c>
      <c r="CFJ26">
        <v>0.2</v>
      </c>
      <c r="CFK26">
        <v>0</v>
      </c>
      <c r="CFL26">
        <v>0.2</v>
      </c>
      <c r="CFM26">
        <v>0.2</v>
      </c>
      <c r="CFN26">
        <v>0</v>
      </c>
      <c r="CFO26">
        <v>0</v>
      </c>
      <c r="CFP26">
        <v>0</v>
      </c>
      <c r="CFQ26">
        <v>0.2</v>
      </c>
      <c r="CFR26">
        <v>0</v>
      </c>
      <c r="CFS26">
        <v>0.2</v>
      </c>
      <c r="CFT26">
        <v>0.2</v>
      </c>
      <c r="CFU26">
        <v>0.2</v>
      </c>
      <c r="CFV26">
        <v>0</v>
      </c>
      <c r="CFW26">
        <v>0</v>
      </c>
      <c r="CFX26">
        <v>0</v>
      </c>
      <c r="CFY26">
        <v>0</v>
      </c>
      <c r="CFZ26">
        <v>0.2</v>
      </c>
      <c r="CGA26">
        <v>0.2</v>
      </c>
      <c r="CGB26">
        <v>0</v>
      </c>
      <c r="CGC26">
        <v>0</v>
      </c>
      <c r="CGD26">
        <v>0</v>
      </c>
      <c r="CGE26">
        <v>0</v>
      </c>
      <c r="CGF26">
        <v>0</v>
      </c>
      <c r="CGG26">
        <v>0</v>
      </c>
      <c r="CGH26">
        <v>0.2</v>
      </c>
      <c r="CGI26">
        <v>0</v>
      </c>
      <c r="CGJ26">
        <v>0</v>
      </c>
      <c r="CGK26">
        <v>0.2</v>
      </c>
      <c r="CGL26">
        <v>0</v>
      </c>
      <c r="CGM26">
        <v>0</v>
      </c>
      <c r="CGN26">
        <v>0.2</v>
      </c>
      <c r="CGO26">
        <v>0.2</v>
      </c>
      <c r="CGP26">
        <v>0</v>
      </c>
      <c r="CGQ26">
        <v>0</v>
      </c>
      <c r="CGR26">
        <v>0</v>
      </c>
      <c r="CGS26">
        <v>0.2</v>
      </c>
      <c r="CGT26">
        <v>0.2</v>
      </c>
      <c r="CGU26">
        <v>0.2</v>
      </c>
      <c r="CGV26">
        <v>0</v>
      </c>
      <c r="CGW26">
        <v>0</v>
      </c>
      <c r="CGX26">
        <v>0</v>
      </c>
      <c r="CGY26">
        <v>0</v>
      </c>
      <c r="CGZ26">
        <v>0.2</v>
      </c>
      <c r="CHA26">
        <v>0.2</v>
      </c>
      <c r="CHB26">
        <v>0.2</v>
      </c>
      <c r="CHC26">
        <v>0</v>
      </c>
      <c r="CHD26">
        <v>0.2</v>
      </c>
      <c r="CHE26">
        <v>0.2</v>
      </c>
      <c r="CHF26">
        <v>0</v>
      </c>
      <c r="CHG26">
        <v>0</v>
      </c>
      <c r="CHH26">
        <v>0</v>
      </c>
      <c r="CHI26">
        <v>0</v>
      </c>
      <c r="CHJ26">
        <v>0</v>
      </c>
      <c r="CHK26">
        <v>0</v>
      </c>
      <c r="CHL26">
        <v>0.2</v>
      </c>
      <c r="CHM26">
        <v>0</v>
      </c>
      <c r="CHN26">
        <v>0.2</v>
      </c>
      <c r="CHO26">
        <v>0</v>
      </c>
      <c r="CHP26">
        <v>0.2</v>
      </c>
      <c r="CHQ26">
        <v>0</v>
      </c>
      <c r="CHR26">
        <v>0.2</v>
      </c>
      <c r="CHS26">
        <v>0</v>
      </c>
      <c r="CHT26">
        <v>0.2</v>
      </c>
      <c r="CHU26">
        <v>0</v>
      </c>
      <c r="CHV26">
        <v>0</v>
      </c>
      <c r="CHW26">
        <v>0</v>
      </c>
      <c r="CHX26">
        <v>0.2</v>
      </c>
      <c r="CHY26">
        <v>0.2</v>
      </c>
      <c r="CHZ26">
        <v>0.2</v>
      </c>
      <c r="CIA26">
        <v>0.2</v>
      </c>
      <c r="CIB26">
        <v>0</v>
      </c>
      <c r="CIC26">
        <v>0.2</v>
      </c>
      <c r="CID26">
        <v>0.2</v>
      </c>
      <c r="CIE26">
        <v>0</v>
      </c>
      <c r="CIF26">
        <v>0</v>
      </c>
      <c r="CIG26">
        <v>0</v>
      </c>
      <c r="CIH26">
        <v>0.2</v>
      </c>
      <c r="CII26">
        <v>0.2</v>
      </c>
      <c r="CIJ26">
        <v>0</v>
      </c>
      <c r="CIK26">
        <v>0.2</v>
      </c>
      <c r="CIL26">
        <v>0.2</v>
      </c>
      <c r="CIM26">
        <v>0.2</v>
      </c>
      <c r="CIN26">
        <v>0.2</v>
      </c>
      <c r="CIO26">
        <v>0.2</v>
      </c>
      <c r="CIP26">
        <v>0</v>
      </c>
      <c r="CIQ26">
        <v>0</v>
      </c>
      <c r="CIR26">
        <v>0</v>
      </c>
      <c r="CIS26">
        <v>0</v>
      </c>
      <c r="CIT26">
        <v>0</v>
      </c>
      <c r="CIU26">
        <v>0</v>
      </c>
      <c r="CIV26">
        <v>0</v>
      </c>
      <c r="CIW26">
        <v>0.2</v>
      </c>
      <c r="CIX26">
        <v>0</v>
      </c>
      <c r="CIY26">
        <v>0.2</v>
      </c>
      <c r="CIZ26">
        <v>0</v>
      </c>
      <c r="CJA26">
        <v>0.2</v>
      </c>
      <c r="CJB26">
        <v>0.2</v>
      </c>
      <c r="CJC26">
        <v>0</v>
      </c>
      <c r="CJD26">
        <v>0.2</v>
      </c>
      <c r="CJE26">
        <v>0.2</v>
      </c>
      <c r="CJF26">
        <v>0.2</v>
      </c>
      <c r="CJG26">
        <v>0.2</v>
      </c>
      <c r="CJH26">
        <v>0.2</v>
      </c>
      <c r="CJI26">
        <v>0</v>
      </c>
      <c r="CJJ26">
        <v>0</v>
      </c>
      <c r="CJK26">
        <v>0.2</v>
      </c>
      <c r="CJL26">
        <v>0.2</v>
      </c>
      <c r="CJM26">
        <v>0</v>
      </c>
      <c r="CJN26">
        <v>0.2</v>
      </c>
      <c r="CJO26">
        <v>0</v>
      </c>
      <c r="CJP26">
        <v>0</v>
      </c>
      <c r="CJQ26">
        <v>0</v>
      </c>
      <c r="CJR26">
        <v>0.2</v>
      </c>
      <c r="CJS26">
        <v>0</v>
      </c>
      <c r="CJT26">
        <v>0.2</v>
      </c>
      <c r="CJU26">
        <v>0.2</v>
      </c>
      <c r="CJV26">
        <v>0</v>
      </c>
      <c r="CJW26">
        <v>0</v>
      </c>
      <c r="CJX26">
        <v>0.2</v>
      </c>
      <c r="CJY26">
        <v>0.2</v>
      </c>
      <c r="CJZ26">
        <v>0.2</v>
      </c>
      <c r="CKA26">
        <v>0</v>
      </c>
      <c r="CKB26">
        <v>0</v>
      </c>
      <c r="CKC26">
        <v>0</v>
      </c>
      <c r="CKD26">
        <v>0.2</v>
      </c>
      <c r="CKE26">
        <v>0.2</v>
      </c>
      <c r="CKF26">
        <v>0.2</v>
      </c>
      <c r="CKG26">
        <v>0</v>
      </c>
      <c r="CKH26">
        <v>0</v>
      </c>
      <c r="CKI26">
        <v>0.2</v>
      </c>
      <c r="CKJ26">
        <v>0.2</v>
      </c>
      <c r="CKK26">
        <v>0</v>
      </c>
      <c r="CKL26">
        <v>0</v>
      </c>
      <c r="CKM26">
        <v>0</v>
      </c>
      <c r="CKN26">
        <v>0.2</v>
      </c>
      <c r="CKO26">
        <v>0.2</v>
      </c>
      <c r="CKP26">
        <v>0.2</v>
      </c>
      <c r="CKQ26">
        <v>0</v>
      </c>
      <c r="CKR26">
        <v>0</v>
      </c>
      <c r="CKS26">
        <v>0</v>
      </c>
      <c r="CKT26">
        <v>0</v>
      </c>
      <c r="CKU26">
        <v>0</v>
      </c>
      <c r="CKV26">
        <v>0</v>
      </c>
      <c r="CKW26">
        <v>0</v>
      </c>
      <c r="CKX26">
        <v>0.2</v>
      </c>
      <c r="CKY26">
        <v>0</v>
      </c>
      <c r="CKZ26">
        <v>0</v>
      </c>
      <c r="CLA26">
        <v>0.2</v>
      </c>
      <c r="CLB26">
        <v>0</v>
      </c>
      <c r="CLC26">
        <v>0</v>
      </c>
      <c r="CLD26">
        <v>0</v>
      </c>
      <c r="CLE26">
        <v>0.2</v>
      </c>
      <c r="CLF26">
        <v>0</v>
      </c>
      <c r="CLG26">
        <v>0</v>
      </c>
      <c r="CLH26">
        <v>0</v>
      </c>
      <c r="CLI26">
        <v>0</v>
      </c>
      <c r="CLJ26">
        <v>0.2</v>
      </c>
      <c r="CLK26">
        <v>0.2</v>
      </c>
      <c r="CLL26">
        <v>0</v>
      </c>
      <c r="CLM26">
        <v>0</v>
      </c>
      <c r="CLN26">
        <v>0</v>
      </c>
      <c r="CLO26">
        <v>0.2</v>
      </c>
      <c r="CLP26">
        <v>0.2</v>
      </c>
      <c r="CLQ26">
        <v>0</v>
      </c>
      <c r="CLR26">
        <v>0.2</v>
      </c>
      <c r="CLS26">
        <v>0.2</v>
      </c>
      <c r="CLT26">
        <v>0.2</v>
      </c>
      <c r="CLU26">
        <v>0</v>
      </c>
      <c r="CLV26">
        <v>0.2</v>
      </c>
      <c r="CLW26">
        <v>0</v>
      </c>
      <c r="CLX26">
        <v>0.2</v>
      </c>
      <c r="CLY26">
        <v>0.2</v>
      </c>
      <c r="CLZ26">
        <v>0</v>
      </c>
      <c r="CMA26">
        <v>0.2</v>
      </c>
      <c r="CMB26">
        <v>0.2</v>
      </c>
      <c r="CMC26">
        <v>0</v>
      </c>
      <c r="CMD26">
        <v>0.2</v>
      </c>
      <c r="CME26">
        <v>0</v>
      </c>
      <c r="CMF26">
        <v>0</v>
      </c>
      <c r="CMG26">
        <v>0.2</v>
      </c>
      <c r="CMH26">
        <v>0</v>
      </c>
      <c r="CMI26">
        <v>0.2</v>
      </c>
      <c r="CMJ26">
        <v>0.2</v>
      </c>
      <c r="CMK26">
        <v>0</v>
      </c>
      <c r="CML26">
        <v>0.2</v>
      </c>
      <c r="CMM26">
        <v>0.2</v>
      </c>
      <c r="CMN26">
        <v>0</v>
      </c>
      <c r="CMO26">
        <v>0</v>
      </c>
      <c r="CMP26">
        <v>0</v>
      </c>
      <c r="CMQ26">
        <v>0</v>
      </c>
      <c r="CMR26">
        <v>0.2</v>
      </c>
      <c r="CMS26">
        <v>0</v>
      </c>
      <c r="CMT26">
        <v>0</v>
      </c>
      <c r="CMU26">
        <v>0.2</v>
      </c>
      <c r="CMV26">
        <v>0</v>
      </c>
      <c r="CMW26">
        <v>0</v>
      </c>
      <c r="CMX26">
        <v>0.2</v>
      </c>
      <c r="CMY26">
        <v>0.2</v>
      </c>
      <c r="CMZ26">
        <v>0.2</v>
      </c>
      <c r="CNA26">
        <v>0.2</v>
      </c>
      <c r="CNB26">
        <v>0.2</v>
      </c>
      <c r="CNC26">
        <v>0</v>
      </c>
      <c r="CND26">
        <v>0.2</v>
      </c>
      <c r="CNE26">
        <v>0.2</v>
      </c>
      <c r="CNF26">
        <v>0.2</v>
      </c>
      <c r="CNG26">
        <v>0.2</v>
      </c>
      <c r="CNH26">
        <v>0</v>
      </c>
      <c r="CNI26">
        <v>0</v>
      </c>
      <c r="CNJ26">
        <v>0</v>
      </c>
      <c r="CNK26">
        <v>0.2</v>
      </c>
      <c r="CNL26">
        <v>0</v>
      </c>
      <c r="CNM26">
        <v>0.2</v>
      </c>
      <c r="CNN26">
        <v>0</v>
      </c>
      <c r="CNO26">
        <v>0.2</v>
      </c>
      <c r="CNP26">
        <v>0.2</v>
      </c>
      <c r="CNQ26">
        <v>0.2</v>
      </c>
      <c r="CNR26">
        <v>0.2</v>
      </c>
      <c r="CNS26">
        <v>0.2</v>
      </c>
      <c r="CNT26">
        <v>0</v>
      </c>
      <c r="CNU26">
        <v>0.2</v>
      </c>
      <c r="CNV26">
        <v>0</v>
      </c>
      <c r="CNW26">
        <v>0</v>
      </c>
      <c r="CNX26">
        <v>0</v>
      </c>
      <c r="CNY26">
        <v>0.2</v>
      </c>
      <c r="CNZ26">
        <v>0.2</v>
      </c>
      <c r="COA26">
        <v>0.2</v>
      </c>
      <c r="COB26">
        <v>0.2</v>
      </c>
      <c r="COC26">
        <v>0.2</v>
      </c>
      <c r="COD26">
        <v>0.2</v>
      </c>
      <c r="COE26">
        <v>0.2</v>
      </c>
      <c r="COF26">
        <v>0</v>
      </c>
      <c r="COG26">
        <v>0.2</v>
      </c>
      <c r="COH26">
        <v>0.2</v>
      </c>
      <c r="COI26">
        <v>0.2</v>
      </c>
      <c r="COJ26">
        <v>0.2</v>
      </c>
      <c r="COK26">
        <v>0</v>
      </c>
      <c r="COL26">
        <v>0</v>
      </c>
      <c r="COM26">
        <v>0</v>
      </c>
      <c r="CON26">
        <v>0</v>
      </c>
      <c r="COO26">
        <v>0.2</v>
      </c>
      <c r="COP26">
        <v>0.2</v>
      </c>
      <c r="COQ26">
        <v>0</v>
      </c>
      <c r="COR26">
        <v>0</v>
      </c>
      <c r="COS26">
        <v>0.2</v>
      </c>
      <c r="COT26">
        <v>0.2</v>
      </c>
      <c r="COU26">
        <v>0.2</v>
      </c>
      <c r="COV26">
        <v>0.2</v>
      </c>
      <c r="COW26">
        <v>0</v>
      </c>
      <c r="COX26">
        <v>0</v>
      </c>
      <c r="COY26">
        <v>0.2</v>
      </c>
      <c r="COZ26">
        <v>0</v>
      </c>
      <c r="CPA26">
        <v>0</v>
      </c>
      <c r="CPB26">
        <v>0</v>
      </c>
      <c r="CPC26">
        <v>0.2</v>
      </c>
      <c r="CPD26">
        <v>0</v>
      </c>
      <c r="CPE26">
        <v>0</v>
      </c>
      <c r="CPF26">
        <v>0.2</v>
      </c>
      <c r="CPG26">
        <v>0</v>
      </c>
      <c r="CPH26">
        <v>0.2</v>
      </c>
      <c r="CPI26">
        <v>0</v>
      </c>
      <c r="CPJ26">
        <v>0.2</v>
      </c>
      <c r="CPK26">
        <v>0</v>
      </c>
      <c r="CPL26">
        <v>0.2</v>
      </c>
      <c r="CPM26">
        <v>0.2</v>
      </c>
      <c r="CPN26">
        <v>0</v>
      </c>
      <c r="CPO26">
        <v>0</v>
      </c>
      <c r="CPP26">
        <v>0.2</v>
      </c>
      <c r="CPQ26">
        <v>0.2</v>
      </c>
      <c r="CPR26">
        <v>0.2</v>
      </c>
      <c r="CPS26">
        <v>0.2</v>
      </c>
      <c r="CPT26">
        <v>0</v>
      </c>
      <c r="CPU26">
        <v>0</v>
      </c>
      <c r="CPV26">
        <v>0</v>
      </c>
      <c r="CPW26">
        <v>0</v>
      </c>
      <c r="CPX26">
        <v>0.2</v>
      </c>
      <c r="CPY26">
        <v>0.2</v>
      </c>
      <c r="CPZ26">
        <v>0.2</v>
      </c>
      <c r="CQA26">
        <v>0</v>
      </c>
      <c r="CQB26">
        <v>0</v>
      </c>
      <c r="CQC26">
        <v>0</v>
      </c>
      <c r="CQD26">
        <v>0.2</v>
      </c>
      <c r="CQE26">
        <v>0.2</v>
      </c>
      <c r="CQF26">
        <v>0.2</v>
      </c>
      <c r="CQG26">
        <v>0</v>
      </c>
      <c r="CQH26">
        <v>0.2</v>
      </c>
      <c r="CQI26">
        <v>0.2</v>
      </c>
      <c r="CQJ26">
        <v>0</v>
      </c>
      <c r="CQK26">
        <v>0.2</v>
      </c>
      <c r="CQL26">
        <v>0</v>
      </c>
      <c r="CQM26">
        <v>0</v>
      </c>
      <c r="CQN26">
        <v>0.2</v>
      </c>
      <c r="CQO26">
        <v>0.2</v>
      </c>
      <c r="CQP26">
        <v>0.2</v>
      </c>
      <c r="CQQ26">
        <v>0</v>
      </c>
      <c r="CQR26">
        <v>0</v>
      </c>
      <c r="CQS26">
        <v>0</v>
      </c>
      <c r="CQT26">
        <v>0.2</v>
      </c>
      <c r="CQU26">
        <v>0</v>
      </c>
      <c r="CQV26">
        <v>0</v>
      </c>
      <c r="CQW26">
        <v>0.2</v>
      </c>
      <c r="CQX26">
        <v>0</v>
      </c>
      <c r="CQY26">
        <v>0.2</v>
      </c>
      <c r="CQZ26">
        <v>0.2</v>
      </c>
      <c r="CRA26">
        <v>0.2</v>
      </c>
      <c r="CRB26">
        <v>0</v>
      </c>
      <c r="CRC26">
        <v>0.2</v>
      </c>
      <c r="CRD26">
        <v>0</v>
      </c>
      <c r="CRE26">
        <v>0</v>
      </c>
      <c r="CRF26">
        <v>0.2</v>
      </c>
      <c r="CRG26">
        <v>0.2</v>
      </c>
      <c r="CRH26">
        <v>0.2</v>
      </c>
      <c r="CRI26">
        <v>0.2</v>
      </c>
      <c r="CRJ26">
        <v>0</v>
      </c>
      <c r="CRK26">
        <v>0</v>
      </c>
      <c r="CRL26">
        <v>0</v>
      </c>
      <c r="CRM26">
        <v>0</v>
      </c>
      <c r="CRN26">
        <v>0.2</v>
      </c>
      <c r="CRO26">
        <v>0</v>
      </c>
      <c r="CRP26">
        <v>0.2</v>
      </c>
      <c r="CRQ26">
        <v>0.2</v>
      </c>
      <c r="CRR26">
        <v>0</v>
      </c>
      <c r="CRS26">
        <v>0</v>
      </c>
      <c r="CRT26">
        <v>0</v>
      </c>
      <c r="CRU26">
        <v>0.2</v>
      </c>
      <c r="CRV26">
        <v>0</v>
      </c>
      <c r="CRW26">
        <v>0.2</v>
      </c>
      <c r="CRX26">
        <v>0</v>
      </c>
      <c r="CRY26">
        <v>0.2</v>
      </c>
      <c r="CRZ26">
        <v>0</v>
      </c>
      <c r="CSA26">
        <v>0</v>
      </c>
      <c r="CSB26">
        <v>0</v>
      </c>
      <c r="CSC26">
        <v>0.2</v>
      </c>
      <c r="CSD26">
        <v>0</v>
      </c>
      <c r="CSE26">
        <v>0</v>
      </c>
      <c r="CSF26">
        <v>0</v>
      </c>
      <c r="CSG26">
        <v>0</v>
      </c>
      <c r="CSH26">
        <v>0</v>
      </c>
      <c r="CSI26">
        <v>0</v>
      </c>
      <c r="CSJ26">
        <v>0.2</v>
      </c>
      <c r="CSK26">
        <v>0.2</v>
      </c>
      <c r="CSL26">
        <v>0.2</v>
      </c>
      <c r="CSM26">
        <v>0</v>
      </c>
      <c r="CSN26">
        <v>0</v>
      </c>
      <c r="CSO26">
        <v>0.2</v>
      </c>
      <c r="CSP26">
        <v>0</v>
      </c>
      <c r="CSQ26">
        <v>0</v>
      </c>
      <c r="CSR26">
        <v>0.2</v>
      </c>
      <c r="CSS26">
        <v>0.2</v>
      </c>
      <c r="CST26">
        <v>0.2</v>
      </c>
      <c r="CSU26">
        <v>0.2</v>
      </c>
      <c r="CSV26">
        <v>0.2</v>
      </c>
      <c r="CSW26">
        <v>0.2</v>
      </c>
      <c r="CSX26">
        <v>0.2</v>
      </c>
      <c r="CSY26">
        <v>0.2</v>
      </c>
      <c r="CSZ26">
        <v>0.2</v>
      </c>
      <c r="CTA26">
        <v>0</v>
      </c>
      <c r="CTB26">
        <v>0.2</v>
      </c>
      <c r="CTC26">
        <v>0.2</v>
      </c>
      <c r="CTD26">
        <v>0.2</v>
      </c>
      <c r="CTE26">
        <v>0</v>
      </c>
      <c r="CTF26">
        <v>0.2</v>
      </c>
      <c r="CTG26">
        <v>0.2</v>
      </c>
      <c r="CTH26">
        <v>0.2</v>
      </c>
      <c r="CTI26">
        <v>0.2</v>
      </c>
      <c r="CTJ26">
        <v>0.2</v>
      </c>
      <c r="CTK26">
        <v>0.2</v>
      </c>
      <c r="CTL26">
        <v>0.2</v>
      </c>
      <c r="CTM26">
        <v>0</v>
      </c>
      <c r="CTN26">
        <v>0.2</v>
      </c>
      <c r="CTO26">
        <v>0.2</v>
      </c>
      <c r="CTP26">
        <v>0.2</v>
      </c>
      <c r="CTQ26">
        <v>0.2</v>
      </c>
      <c r="CTR26">
        <v>0</v>
      </c>
      <c r="CTS26">
        <v>0.2</v>
      </c>
      <c r="CTT26">
        <v>0</v>
      </c>
      <c r="CTU26">
        <v>0</v>
      </c>
      <c r="CTV26">
        <v>0</v>
      </c>
      <c r="CTW26">
        <v>0.2</v>
      </c>
      <c r="CTX26">
        <v>0.2</v>
      </c>
      <c r="CTY26">
        <v>0</v>
      </c>
      <c r="CTZ26">
        <v>0</v>
      </c>
      <c r="CUA26">
        <v>0</v>
      </c>
      <c r="CUB26">
        <v>0</v>
      </c>
      <c r="CUC26">
        <v>0.2</v>
      </c>
      <c r="CUD26">
        <v>0.2</v>
      </c>
      <c r="CUE26">
        <v>0.2</v>
      </c>
      <c r="CUF26">
        <v>0</v>
      </c>
      <c r="CUG26">
        <v>0</v>
      </c>
      <c r="CUH26">
        <v>0</v>
      </c>
      <c r="CUI26">
        <v>0</v>
      </c>
      <c r="CUJ26">
        <v>0</v>
      </c>
      <c r="CUK26">
        <v>0</v>
      </c>
      <c r="CUL26">
        <v>0</v>
      </c>
      <c r="CUM26">
        <v>0.2</v>
      </c>
      <c r="CUN26">
        <v>0.2</v>
      </c>
      <c r="CUO26">
        <v>0.2</v>
      </c>
      <c r="CUP26">
        <v>0.2</v>
      </c>
      <c r="CUQ26">
        <v>0</v>
      </c>
      <c r="CUR26">
        <v>0</v>
      </c>
      <c r="CUS26">
        <v>0.2</v>
      </c>
      <c r="CUT26">
        <v>0</v>
      </c>
      <c r="CUU26">
        <v>0</v>
      </c>
      <c r="CUV26">
        <v>0.2</v>
      </c>
      <c r="CUW26">
        <v>0</v>
      </c>
      <c r="CUX26">
        <v>0.2</v>
      </c>
      <c r="CUY26">
        <v>0</v>
      </c>
      <c r="CUZ26">
        <v>0.2</v>
      </c>
      <c r="CVA26">
        <v>0.2</v>
      </c>
      <c r="CVB26">
        <v>0</v>
      </c>
      <c r="CVC26">
        <v>0.2</v>
      </c>
      <c r="CVD26">
        <v>0.2</v>
      </c>
      <c r="CVE26">
        <v>0</v>
      </c>
      <c r="CVF26">
        <v>0.2</v>
      </c>
      <c r="CVG26">
        <v>0</v>
      </c>
      <c r="CVH26">
        <v>0.2</v>
      </c>
      <c r="CVI26">
        <v>0.2</v>
      </c>
      <c r="CVJ26">
        <v>0.2</v>
      </c>
      <c r="CVK26">
        <v>0</v>
      </c>
      <c r="CVL26">
        <v>0.2</v>
      </c>
      <c r="CVM26">
        <v>0.2</v>
      </c>
      <c r="CVN26">
        <v>0.2</v>
      </c>
      <c r="CVO26">
        <v>0.2</v>
      </c>
      <c r="CVP26">
        <v>0</v>
      </c>
      <c r="CVQ26">
        <v>0</v>
      </c>
      <c r="CVR26">
        <v>0.2</v>
      </c>
      <c r="CVS26">
        <v>0</v>
      </c>
      <c r="CVT26">
        <v>0</v>
      </c>
      <c r="CVU26">
        <v>0.2</v>
      </c>
      <c r="CVV26">
        <v>0</v>
      </c>
      <c r="CVW26">
        <v>0.2</v>
      </c>
      <c r="CVX26">
        <v>0.2</v>
      </c>
      <c r="CVY26">
        <v>0.2</v>
      </c>
      <c r="CVZ26">
        <v>0</v>
      </c>
      <c r="CWA26">
        <v>0.2</v>
      </c>
      <c r="CWB26">
        <v>0.2</v>
      </c>
      <c r="CWC26">
        <v>0.2</v>
      </c>
      <c r="CWD26">
        <v>0</v>
      </c>
      <c r="CWE26">
        <v>0</v>
      </c>
      <c r="CWF26">
        <v>0.2</v>
      </c>
      <c r="CWG26">
        <v>0.2</v>
      </c>
      <c r="CWH26">
        <v>0</v>
      </c>
      <c r="CWI26">
        <v>0.2</v>
      </c>
      <c r="CWJ26">
        <v>0.2</v>
      </c>
      <c r="CWK26">
        <v>0.2</v>
      </c>
      <c r="CWL26">
        <v>0.2</v>
      </c>
      <c r="CWM26">
        <v>0.2</v>
      </c>
      <c r="CWN26">
        <v>0.2</v>
      </c>
      <c r="CWO26">
        <v>0</v>
      </c>
      <c r="CWP26">
        <v>0.2</v>
      </c>
      <c r="CWQ26">
        <v>0</v>
      </c>
      <c r="CWR26">
        <v>0.2</v>
      </c>
      <c r="CWS26">
        <v>0.2</v>
      </c>
      <c r="CWT26">
        <v>0</v>
      </c>
      <c r="CWU26">
        <v>0.2</v>
      </c>
      <c r="CWV26">
        <v>0.2</v>
      </c>
      <c r="CWW26">
        <v>0.2</v>
      </c>
      <c r="CWX26">
        <v>0</v>
      </c>
      <c r="CWY26">
        <v>0.2</v>
      </c>
      <c r="CWZ26">
        <v>0.2</v>
      </c>
      <c r="CXA26">
        <v>0.2</v>
      </c>
      <c r="CXB26">
        <v>0.2</v>
      </c>
      <c r="CXC26">
        <v>0.2</v>
      </c>
      <c r="CXD26">
        <v>0</v>
      </c>
      <c r="CXE26">
        <v>0</v>
      </c>
      <c r="CXF26">
        <v>0.2</v>
      </c>
      <c r="CXG26">
        <v>0</v>
      </c>
      <c r="CXH26">
        <v>0</v>
      </c>
      <c r="CXI26">
        <v>0.2</v>
      </c>
      <c r="CXJ26">
        <v>0</v>
      </c>
      <c r="CXK26">
        <v>0</v>
      </c>
      <c r="CXL26">
        <v>0.2</v>
      </c>
      <c r="CXM26">
        <v>0</v>
      </c>
      <c r="CXN26">
        <v>0.2</v>
      </c>
      <c r="CXO26">
        <v>0.2</v>
      </c>
      <c r="CXP26">
        <v>0</v>
      </c>
      <c r="CXQ26">
        <v>0.2</v>
      </c>
      <c r="CXR26">
        <v>0.2</v>
      </c>
      <c r="CXS26">
        <v>0.2</v>
      </c>
      <c r="CXT26">
        <v>0</v>
      </c>
      <c r="CXU26">
        <v>0</v>
      </c>
      <c r="CXV26">
        <v>0.2</v>
      </c>
      <c r="CXW26">
        <v>0</v>
      </c>
      <c r="CXX26">
        <v>0.2</v>
      </c>
      <c r="CXY26">
        <v>0</v>
      </c>
      <c r="CXZ26">
        <v>0</v>
      </c>
      <c r="CYA26">
        <v>0</v>
      </c>
      <c r="CYB26">
        <v>0</v>
      </c>
      <c r="CYC26">
        <v>0.2</v>
      </c>
      <c r="CYD26">
        <v>0</v>
      </c>
      <c r="CYE26">
        <v>0.2</v>
      </c>
      <c r="CYF26">
        <v>0.2</v>
      </c>
      <c r="CYG26">
        <v>0.2</v>
      </c>
      <c r="CYH26">
        <v>0</v>
      </c>
      <c r="CYI26">
        <v>0</v>
      </c>
      <c r="CYJ26">
        <v>0.2</v>
      </c>
      <c r="CYK26">
        <v>0</v>
      </c>
      <c r="CYL26">
        <v>0.2</v>
      </c>
      <c r="CYM26">
        <v>0</v>
      </c>
      <c r="CYN26">
        <v>0</v>
      </c>
      <c r="CYO26">
        <v>0.2</v>
      </c>
      <c r="CYP26">
        <v>0</v>
      </c>
      <c r="CYQ26">
        <v>0</v>
      </c>
      <c r="CYR26">
        <v>0.2</v>
      </c>
      <c r="CYS26">
        <v>0</v>
      </c>
      <c r="CYT26">
        <v>0</v>
      </c>
      <c r="CYU26">
        <v>0</v>
      </c>
      <c r="CYV26">
        <v>0.2</v>
      </c>
      <c r="CYW26">
        <v>0</v>
      </c>
      <c r="CYX26">
        <v>0</v>
      </c>
      <c r="CYY26">
        <v>0</v>
      </c>
      <c r="CYZ26">
        <v>0.2</v>
      </c>
      <c r="CZA26">
        <v>0.2</v>
      </c>
      <c r="CZB26">
        <v>0.2</v>
      </c>
      <c r="CZC26">
        <v>0.2</v>
      </c>
      <c r="CZD26">
        <v>0.2</v>
      </c>
      <c r="CZE26">
        <v>0</v>
      </c>
      <c r="CZF26">
        <v>0</v>
      </c>
      <c r="CZG26">
        <v>0</v>
      </c>
      <c r="CZH26">
        <v>0.2</v>
      </c>
      <c r="CZI26">
        <v>0</v>
      </c>
      <c r="CZJ26">
        <v>0.2</v>
      </c>
      <c r="CZK26">
        <v>0.2</v>
      </c>
      <c r="CZL26">
        <v>0</v>
      </c>
      <c r="CZM26">
        <v>0</v>
      </c>
      <c r="CZN26">
        <v>0</v>
      </c>
      <c r="CZO26">
        <v>0</v>
      </c>
      <c r="CZP26">
        <v>0.2</v>
      </c>
      <c r="CZQ26">
        <v>0</v>
      </c>
      <c r="CZR26">
        <v>0.2</v>
      </c>
      <c r="CZS26">
        <v>0.2</v>
      </c>
      <c r="CZT26">
        <v>0.2</v>
      </c>
      <c r="CZU26">
        <v>0.2</v>
      </c>
      <c r="CZV26">
        <v>0</v>
      </c>
      <c r="CZW26">
        <v>0</v>
      </c>
      <c r="CZX26">
        <v>0</v>
      </c>
      <c r="CZY26">
        <v>0</v>
      </c>
      <c r="CZZ26">
        <v>0.2</v>
      </c>
      <c r="DAA26">
        <v>0</v>
      </c>
      <c r="DAB26">
        <v>0</v>
      </c>
      <c r="DAC26">
        <v>0</v>
      </c>
      <c r="DAD26">
        <v>0</v>
      </c>
      <c r="DAE26">
        <v>0.2</v>
      </c>
      <c r="DAF26">
        <v>0</v>
      </c>
      <c r="DAG26">
        <v>0.2</v>
      </c>
      <c r="DAH26">
        <v>0.2</v>
      </c>
      <c r="DAI26">
        <v>0.2</v>
      </c>
      <c r="DAJ26">
        <v>0.2</v>
      </c>
      <c r="DAK26">
        <v>0.2</v>
      </c>
      <c r="DAL26">
        <v>0</v>
      </c>
      <c r="DAM26">
        <v>0.2</v>
      </c>
      <c r="DAN26">
        <v>0</v>
      </c>
      <c r="DAO26">
        <v>0.2</v>
      </c>
      <c r="DAP26">
        <v>0</v>
      </c>
      <c r="DAQ26">
        <v>0</v>
      </c>
      <c r="DAR26">
        <v>0.2</v>
      </c>
      <c r="DAS26">
        <v>0</v>
      </c>
      <c r="DAT26">
        <v>0.2</v>
      </c>
      <c r="DAU26">
        <v>0</v>
      </c>
      <c r="DAV26">
        <v>0</v>
      </c>
      <c r="DAW26">
        <v>0.2</v>
      </c>
      <c r="DAX26">
        <v>0.2</v>
      </c>
      <c r="DAY26">
        <v>0.2</v>
      </c>
      <c r="DAZ26">
        <v>0.2</v>
      </c>
      <c r="DBA26">
        <v>0</v>
      </c>
      <c r="DBB26">
        <v>0</v>
      </c>
      <c r="DBC26">
        <v>0.2</v>
      </c>
      <c r="DBD26">
        <v>0</v>
      </c>
      <c r="DBE26">
        <v>0</v>
      </c>
      <c r="DBF26">
        <v>0</v>
      </c>
      <c r="DBG26">
        <v>0</v>
      </c>
      <c r="DBH26">
        <v>0.2</v>
      </c>
      <c r="DBI26">
        <v>0.2</v>
      </c>
      <c r="DBJ26">
        <v>0</v>
      </c>
      <c r="DBK26">
        <v>0</v>
      </c>
      <c r="DBL26">
        <v>0.2</v>
      </c>
      <c r="DBM26">
        <v>0</v>
      </c>
      <c r="DBN26">
        <v>0</v>
      </c>
      <c r="DBO26">
        <v>0.2</v>
      </c>
      <c r="DBP26">
        <v>0.2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0.2</v>
      </c>
      <c r="DBW26">
        <v>0.2</v>
      </c>
      <c r="DBX26">
        <v>0</v>
      </c>
      <c r="DBY26">
        <v>0</v>
      </c>
      <c r="DBZ26">
        <v>0</v>
      </c>
      <c r="DCA26">
        <v>0.2</v>
      </c>
      <c r="DCB26">
        <v>0.2</v>
      </c>
      <c r="DCC26">
        <v>0.2</v>
      </c>
      <c r="DCD26">
        <v>0</v>
      </c>
      <c r="DCE26">
        <v>0</v>
      </c>
      <c r="DCF26">
        <v>0</v>
      </c>
      <c r="DCG26">
        <v>0.2</v>
      </c>
      <c r="DCH26">
        <v>0.2</v>
      </c>
      <c r="DCI26">
        <v>0</v>
      </c>
      <c r="DCJ26">
        <v>0</v>
      </c>
      <c r="DCK26">
        <v>0</v>
      </c>
      <c r="DCL26">
        <v>0.2</v>
      </c>
      <c r="DCM26">
        <v>0</v>
      </c>
      <c r="DCN26">
        <v>0</v>
      </c>
      <c r="DCO26">
        <v>0.2</v>
      </c>
      <c r="DCP26">
        <v>0</v>
      </c>
      <c r="DCQ26">
        <v>0.2</v>
      </c>
      <c r="DCR26">
        <v>0.2</v>
      </c>
      <c r="DCS26">
        <v>0.2</v>
      </c>
      <c r="DCT26">
        <v>0.2</v>
      </c>
      <c r="DCU26">
        <v>0</v>
      </c>
      <c r="DCV26">
        <v>0.2</v>
      </c>
      <c r="DCW26">
        <v>0</v>
      </c>
      <c r="DCX26">
        <v>0</v>
      </c>
      <c r="DCY26">
        <v>0</v>
      </c>
      <c r="DCZ26">
        <v>0.2</v>
      </c>
      <c r="DDA26">
        <v>0</v>
      </c>
      <c r="DDB26">
        <v>0</v>
      </c>
      <c r="DDC26">
        <v>0.2</v>
      </c>
      <c r="DDD26">
        <v>0</v>
      </c>
      <c r="DDE26">
        <v>0</v>
      </c>
      <c r="DDF26">
        <v>0.2</v>
      </c>
      <c r="DDG26">
        <v>0.2</v>
      </c>
      <c r="DDH26">
        <v>0.2</v>
      </c>
      <c r="DDI26">
        <v>0.2</v>
      </c>
      <c r="DDJ26">
        <v>0</v>
      </c>
      <c r="DDK26">
        <v>0.2</v>
      </c>
      <c r="DDL26">
        <v>0</v>
      </c>
      <c r="DDM26">
        <v>0.2</v>
      </c>
      <c r="DDN26">
        <v>0</v>
      </c>
      <c r="DDO26">
        <v>0.2</v>
      </c>
      <c r="DDP26">
        <v>0</v>
      </c>
      <c r="DDQ26">
        <v>0</v>
      </c>
      <c r="DDR26">
        <v>0</v>
      </c>
      <c r="DDS26">
        <v>0.2</v>
      </c>
      <c r="DDT26">
        <v>0</v>
      </c>
      <c r="DDU26">
        <v>0</v>
      </c>
      <c r="DDV26">
        <v>0.2</v>
      </c>
      <c r="DDW26">
        <v>0</v>
      </c>
      <c r="DDX26">
        <v>0.2</v>
      </c>
      <c r="DDY26">
        <v>0.2</v>
      </c>
      <c r="DDZ26">
        <v>0</v>
      </c>
      <c r="DEA26">
        <v>0.2</v>
      </c>
      <c r="DEB26">
        <v>0.2</v>
      </c>
      <c r="DEC26">
        <v>0</v>
      </c>
      <c r="DED26">
        <v>0.2</v>
      </c>
      <c r="DEE26">
        <v>0</v>
      </c>
      <c r="DEF26">
        <v>0</v>
      </c>
      <c r="DEG26">
        <v>0</v>
      </c>
      <c r="DEH26">
        <v>0</v>
      </c>
      <c r="DEI26">
        <v>0.2</v>
      </c>
      <c r="DEJ26">
        <v>0</v>
      </c>
      <c r="DEK26">
        <v>0</v>
      </c>
      <c r="DEL26">
        <v>0.2</v>
      </c>
      <c r="DEM26">
        <v>0.2</v>
      </c>
      <c r="DEN26">
        <v>0</v>
      </c>
      <c r="DEO26">
        <v>0.2</v>
      </c>
      <c r="DEP26">
        <v>0</v>
      </c>
      <c r="DEQ26">
        <v>0.2</v>
      </c>
      <c r="DER26">
        <v>0</v>
      </c>
      <c r="DES26">
        <v>0.2</v>
      </c>
      <c r="DET26">
        <v>0.2</v>
      </c>
      <c r="DEU26">
        <v>0.2</v>
      </c>
      <c r="DEV26">
        <v>0.2</v>
      </c>
      <c r="DEW26">
        <v>0.2</v>
      </c>
      <c r="DEX26">
        <v>0</v>
      </c>
      <c r="DEY26">
        <v>0.2</v>
      </c>
      <c r="DEZ26">
        <v>0</v>
      </c>
      <c r="DFA26">
        <v>0</v>
      </c>
      <c r="DFB26">
        <v>0</v>
      </c>
      <c r="DFC26">
        <v>0.2</v>
      </c>
      <c r="DFD26">
        <v>0</v>
      </c>
      <c r="DFE26">
        <v>0</v>
      </c>
      <c r="DFF26">
        <v>0.2</v>
      </c>
      <c r="DFG26">
        <v>0</v>
      </c>
      <c r="DFH26">
        <v>0</v>
      </c>
      <c r="DFI26">
        <v>0.2</v>
      </c>
      <c r="DFJ26">
        <v>0.2</v>
      </c>
      <c r="DFK26">
        <v>0</v>
      </c>
      <c r="DFL26">
        <v>0.2</v>
      </c>
      <c r="DFM26">
        <v>0</v>
      </c>
      <c r="DFN26">
        <v>0.2</v>
      </c>
      <c r="DFO26">
        <v>0</v>
      </c>
      <c r="DFP26">
        <v>0.2</v>
      </c>
      <c r="DFQ26">
        <v>0.2</v>
      </c>
      <c r="DFR26">
        <v>0.2</v>
      </c>
      <c r="DFS26">
        <v>0.2</v>
      </c>
      <c r="DFT26">
        <v>0.2</v>
      </c>
      <c r="DFU26">
        <v>0.2</v>
      </c>
      <c r="DFV26">
        <v>0</v>
      </c>
      <c r="DFW26">
        <v>0.2</v>
      </c>
      <c r="DFX26">
        <v>0.2</v>
      </c>
      <c r="DFY26">
        <v>0.2</v>
      </c>
      <c r="DFZ26">
        <v>0.2</v>
      </c>
      <c r="DGA26">
        <v>0</v>
      </c>
      <c r="DGB26">
        <v>0</v>
      </c>
      <c r="DGC26">
        <v>0</v>
      </c>
      <c r="DGD26">
        <v>0.2</v>
      </c>
      <c r="DGE26">
        <v>0</v>
      </c>
      <c r="DGF26">
        <v>0.2</v>
      </c>
      <c r="DGG26">
        <v>0.2</v>
      </c>
      <c r="DGH26">
        <v>0.2</v>
      </c>
      <c r="DGI26">
        <v>0</v>
      </c>
      <c r="DGJ26">
        <v>0</v>
      </c>
      <c r="DGK26">
        <v>0</v>
      </c>
      <c r="DGL26">
        <v>0.2</v>
      </c>
      <c r="DGM26">
        <v>0.2</v>
      </c>
      <c r="DGN26">
        <v>0.2</v>
      </c>
      <c r="DGO26">
        <v>0.2</v>
      </c>
      <c r="DGP26">
        <v>0</v>
      </c>
      <c r="DGQ26">
        <v>0</v>
      </c>
      <c r="DGR26">
        <v>0</v>
      </c>
      <c r="DGS26">
        <v>0.2</v>
      </c>
      <c r="DGT26">
        <v>0</v>
      </c>
      <c r="DGU26">
        <v>0.2</v>
      </c>
      <c r="DGV26">
        <v>0</v>
      </c>
      <c r="DGW26">
        <v>0.2</v>
      </c>
      <c r="DGX26">
        <v>0.2</v>
      </c>
      <c r="DGY26">
        <v>0</v>
      </c>
      <c r="DGZ26">
        <v>0</v>
      </c>
      <c r="DHA26">
        <v>0.2</v>
      </c>
      <c r="DHB26">
        <v>0.2</v>
      </c>
      <c r="DHC26">
        <v>0</v>
      </c>
      <c r="DHD26">
        <v>0.2</v>
      </c>
      <c r="DHE26">
        <v>0.2</v>
      </c>
      <c r="DHF26">
        <v>0</v>
      </c>
      <c r="DHG26">
        <v>0</v>
      </c>
      <c r="DHH26">
        <v>0</v>
      </c>
      <c r="DHI26">
        <v>0.2</v>
      </c>
      <c r="DHJ26">
        <v>0</v>
      </c>
      <c r="DHK26">
        <v>0.2</v>
      </c>
      <c r="DHL26">
        <v>0</v>
      </c>
      <c r="DHM26">
        <v>0.2</v>
      </c>
      <c r="DHN26">
        <v>0.2</v>
      </c>
      <c r="DHO26">
        <v>0.2</v>
      </c>
      <c r="DHP26">
        <v>0.2</v>
      </c>
      <c r="DHQ26">
        <v>0</v>
      </c>
      <c r="DHR26">
        <v>0.2</v>
      </c>
      <c r="DHS26">
        <v>0</v>
      </c>
      <c r="DHT26">
        <v>0</v>
      </c>
      <c r="DHU26">
        <v>0</v>
      </c>
      <c r="DHV26">
        <v>0</v>
      </c>
      <c r="DHW26">
        <v>0.2</v>
      </c>
      <c r="DHX26">
        <v>0.2</v>
      </c>
      <c r="DHY26">
        <v>0.2</v>
      </c>
      <c r="DHZ26">
        <v>0.2</v>
      </c>
      <c r="DIA26">
        <v>0.2</v>
      </c>
      <c r="DIB26">
        <v>0.2</v>
      </c>
      <c r="DIC26">
        <v>0</v>
      </c>
      <c r="DID26">
        <v>0</v>
      </c>
      <c r="DIE26">
        <v>0.2</v>
      </c>
      <c r="DIF26">
        <v>0</v>
      </c>
      <c r="DIG26">
        <v>0.2</v>
      </c>
      <c r="DIH26">
        <v>0.2</v>
      </c>
      <c r="DII26">
        <v>0.2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0.2</v>
      </c>
      <c r="DIP26">
        <v>0</v>
      </c>
      <c r="DIQ26">
        <v>0</v>
      </c>
      <c r="DIR26">
        <v>0.2</v>
      </c>
      <c r="DIS26">
        <v>0</v>
      </c>
      <c r="DIT26">
        <v>0.2</v>
      </c>
      <c r="DIU26">
        <v>0</v>
      </c>
      <c r="DIV26">
        <v>0</v>
      </c>
      <c r="DIW26">
        <v>0</v>
      </c>
      <c r="DIX26">
        <v>0.2</v>
      </c>
      <c r="DIY26">
        <v>0</v>
      </c>
      <c r="DIZ26">
        <v>0</v>
      </c>
      <c r="DJA26">
        <v>0.2</v>
      </c>
      <c r="DJB26">
        <v>0.2</v>
      </c>
      <c r="DJC26">
        <v>0.2</v>
      </c>
      <c r="DJD26">
        <v>0</v>
      </c>
      <c r="DJE26">
        <v>0</v>
      </c>
      <c r="DJF26">
        <v>0</v>
      </c>
      <c r="DJG26">
        <v>0</v>
      </c>
      <c r="DJH26">
        <v>0.2</v>
      </c>
      <c r="DJI26">
        <v>0</v>
      </c>
      <c r="DJJ26">
        <v>0.2</v>
      </c>
      <c r="DJK26">
        <v>0</v>
      </c>
      <c r="DJL26">
        <v>0</v>
      </c>
      <c r="DJM26">
        <v>0</v>
      </c>
      <c r="DJN26">
        <v>0</v>
      </c>
      <c r="DJO26">
        <v>0.2</v>
      </c>
      <c r="DJP26">
        <v>0.2</v>
      </c>
      <c r="DJQ26">
        <v>0.2</v>
      </c>
      <c r="DJR26">
        <v>0</v>
      </c>
      <c r="DJS26">
        <v>0</v>
      </c>
      <c r="DJT26">
        <v>0.2</v>
      </c>
      <c r="DJU26">
        <v>0.2</v>
      </c>
      <c r="DJV26">
        <v>0</v>
      </c>
      <c r="DJW26">
        <v>0.2</v>
      </c>
      <c r="DJX26">
        <v>0</v>
      </c>
      <c r="DJY26">
        <v>0</v>
      </c>
      <c r="DJZ26">
        <v>0</v>
      </c>
      <c r="DKA26">
        <v>0.2</v>
      </c>
      <c r="DKB26">
        <v>0.2</v>
      </c>
      <c r="DKC26">
        <v>0</v>
      </c>
      <c r="DKD26">
        <v>0</v>
      </c>
      <c r="DKE26">
        <v>0</v>
      </c>
      <c r="DKF26">
        <v>0</v>
      </c>
      <c r="DKG26">
        <v>0.2</v>
      </c>
      <c r="DKH26">
        <v>0.2</v>
      </c>
      <c r="DKI26">
        <v>0.2</v>
      </c>
      <c r="DKJ26">
        <v>0</v>
      </c>
      <c r="DKK26">
        <v>0</v>
      </c>
      <c r="DKL26">
        <v>0</v>
      </c>
      <c r="DKM26">
        <v>0.2</v>
      </c>
      <c r="DKN26">
        <v>0</v>
      </c>
      <c r="DKO26">
        <v>0.2</v>
      </c>
      <c r="DKP26">
        <v>0.2</v>
      </c>
      <c r="DKQ26">
        <v>0</v>
      </c>
      <c r="DKR26">
        <v>0</v>
      </c>
      <c r="DKS26">
        <v>0.2</v>
      </c>
      <c r="DKT26">
        <v>0</v>
      </c>
      <c r="DKU26">
        <v>0.2</v>
      </c>
      <c r="DKV26">
        <v>0.2</v>
      </c>
      <c r="DKW26">
        <v>0.2</v>
      </c>
      <c r="DKX26">
        <v>0.2</v>
      </c>
      <c r="DKY26">
        <v>0.2</v>
      </c>
      <c r="DKZ26">
        <v>0</v>
      </c>
      <c r="DLA26">
        <v>0.2</v>
      </c>
      <c r="DLB26">
        <v>0.2</v>
      </c>
      <c r="DLC26">
        <v>0.2</v>
      </c>
      <c r="DLD26">
        <v>0</v>
      </c>
      <c r="DLE26">
        <v>0.2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0.2</v>
      </c>
      <c r="DLL26">
        <v>0</v>
      </c>
      <c r="DLM26">
        <v>0.2</v>
      </c>
      <c r="DLN26">
        <v>0.2</v>
      </c>
      <c r="DLO26">
        <v>0</v>
      </c>
      <c r="DLP26">
        <v>0</v>
      </c>
      <c r="DLQ26">
        <v>0</v>
      </c>
      <c r="DLR26">
        <v>0.2</v>
      </c>
      <c r="DLS26">
        <v>0</v>
      </c>
      <c r="DLT26">
        <v>0.2</v>
      </c>
      <c r="DLU26">
        <v>0.2</v>
      </c>
      <c r="DLV26">
        <v>0.2</v>
      </c>
      <c r="DLW26">
        <v>0</v>
      </c>
      <c r="DLX26">
        <v>0</v>
      </c>
      <c r="DLY26">
        <v>0</v>
      </c>
      <c r="DLZ26">
        <v>0</v>
      </c>
      <c r="DMA26">
        <v>0.2</v>
      </c>
      <c r="DMB26">
        <v>0.2</v>
      </c>
      <c r="DMC26">
        <v>0</v>
      </c>
      <c r="DMD26">
        <v>0</v>
      </c>
      <c r="DME26">
        <v>0.2</v>
      </c>
      <c r="DMF26">
        <v>0.2</v>
      </c>
      <c r="DMG26">
        <v>0</v>
      </c>
      <c r="DMH26">
        <v>0.2</v>
      </c>
      <c r="DMI26">
        <v>0.2</v>
      </c>
      <c r="DMJ26">
        <v>0</v>
      </c>
      <c r="DMK26">
        <v>0.2</v>
      </c>
      <c r="DML26">
        <v>0</v>
      </c>
      <c r="DMM26">
        <v>0.2</v>
      </c>
      <c r="DMN26">
        <v>0.2</v>
      </c>
      <c r="DMO26">
        <v>0.2</v>
      </c>
      <c r="DMP26">
        <v>0</v>
      </c>
      <c r="DMQ26">
        <v>0.2</v>
      </c>
      <c r="DMR26">
        <v>0.2</v>
      </c>
      <c r="DMS26">
        <v>0</v>
      </c>
      <c r="DMT26">
        <v>0.2</v>
      </c>
      <c r="DMU26">
        <v>0</v>
      </c>
      <c r="DMV26">
        <v>0</v>
      </c>
      <c r="DMW26">
        <v>0</v>
      </c>
      <c r="DMX26">
        <v>0.2</v>
      </c>
      <c r="DMY26">
        <v>0</v>
      </c>
      <c r="DMZ26">
        <v>0.2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0.2</v>
      </c>
      <c r="DNJ26">
        <v>0.2</v>
      </c>
      <c r="DNK26">
        <v>0.2</v>
      </c>
      <c r="DNL26">
        <v>0</v>
      </c>
      <c r="DNM26">
        <v>0.2</v>
      </c>
      <c r="DNN26">
        <v>0</v>
      </c>
      <c r="DNO26">
        <v>0</v>
      </c>
      <c r="DNP26">
        <v>0</v>
      </c>
      <c r="DNQ26">
        <v>0.2</v>
      </c>
      <c r="DNR26">
        <v>0</v>
      </c>
      <c r="DNS26">
        <v>0</v>
      </c>
      <c r="DNT26">
        <v>0</v>
      </c>
      <c r="DNU26">
        <v>0.2</v>
      </c>
      <c r="DNV26">
        <v>0.2</v>
      </c>
      <c r="DNW26">
        <v>0.2</v>
      </c>
      <c r="DNX26">
        <v>0.2</v>
      </c>
      <c r="DNY26">
        <v>0.2</v>
      </c>
      <c r="DNZ26">
        <v>0</v>
      </c>
      <c r="DOA26">
        <v>0.2</v>
      </c>
      <c r="DOB26">
        <v>0.2</v>
      </c>
      <c r="DOC26">
        <v>0.2</v>
      </c>
      <c r="DOD26">
        <v>0.2</v>
      </c>
      <c r="DOE26">
        <v>0.2</v>
      </c>
      <c r="DOF26">
        <v>0.2</v>
      </c>
      <c r="DOG26">
        <v>0.2</v>
      </c>
      <c r="DOH26">
        <v>0</v>
      </c>
      <c r="DOI26">
        <v>0.2</v>
      </c>
      <c r="DOJ26">
        <v>0.2</v>
      </c>
      <c r="DOK26">
        <v>0.2</v>
      </c>
      <c r="DOL26">
        <v>0</v>
      </c>
      <c r="DOM26">
        <v>0.2</v>
      </c>
      <c r="DON26">
        <v>0</v>
      </c>
      <c r="DOO26">
        <v>0</v>
      </c>
      <c r="DOP26">
        <v>0</v>
      </c>
      <c r="DOQ26">
        <v>0</v>
      </c>
      <c r="DOR26">
        <v>0.2</v>
      </c>
      <c r="DOS26">
        <v>0</v>
      </c>
      <c r="DOT26">
        <v>0</v>
      </c>
      <c r="DOU26">
        <v>0</v>
      </c>
      <c r="DOV26">
        <v>0.2</v>
      </c>
      <c r="DOW26">
        <v>0</v>
      </c>
      <c r="DOX26">
        <v>0.2</v>
      </c>
      <c r="DOY26">
        <v>0.2</v>
      </c>
      <c r="DOZ26">
        <v>0</v>
      </c>
      <c r="DPA26">
        <v>0</v>
      </c>
      <c r="DPB26">
        <v>0</v>
      </c>
      <c r="DPC26">
        <v>0.2</v>
      </c>
      <c r="DPD26">
        <v>0.2</v>
      </c>
      <c r="DPE26">
        <v>0</v>
      </c>
      <c r="DPF26">
        <v>0</v>
      </c>
      <c r="DPG26">
        <v>0</v>
      </c>
      <c r="DPH26">
        <v>0.2</v>
      </c>
      <c r="DPI26">
        <v>0</v>
      </c>
      <c r="DPJ26">
        <v>0</v>
      </c>
      <c r="DPK26">
        <v>0</v>
      </c>
      <c r="DPL26">
        <v>0</v>
      </c>
      <c r="DPM26">
        <v>0.2</v>
      </c>
      <c r="DPN26">
        <v>0.2</v>
      </c>
      <c r="DPO26">
        <v>0</v>
      </c>
      <c r="DPP26">
        <v>0</v>
      </c>
      <c r="DPQ26">
        <v>0.2</v>
      </c>
      <c r="DPR26">
        <v>0.2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0.2</v>
      </c>
      <c r="DQC26">
        <v>0.2</v>
      </c>
      <c r="DQD26">
        <v>0.2</v>
      </c>
      <c r="DQE26">
        <v>0.2</v>
      </c>
      <c r="DQF26">
        <v>0.2</v>
      </c>
      <c r="DQG26">
        <v>0</v>
      </c>
      <c r="DQH26">
        <v>0.2</v>
      </c>
      <c r="DQI26">
        <v>0</v>
      </c>
      <c r="DQJ26">
        <v>0.2</v>
      </c>
      <c r="DQK26">
        <v>0</v>
      </c>
      <c r="DQL26">
        <v>0</v>
      </c>
      <c r="DQM26">
        <v>0.2</v>
      </c>
      <c r="DQN26">
        <v>0.2</v>
      </c>
      <c r="DQO26">
        <v>0</v>
      </c>
      <c r="DQP26">
        <v>0</v>
      </c>
      <c r="DQQ26">
        <v>0</v>
      </c>
      <c r="DQR26">
        <v>0.2</v>
      </c>
      <c r="DQS26">
        <v>0.2</v>
      </c>
      <c r="DQT26">
        <v>0</v>
      </c>
      <c r="DQU26">
        <v>0</v>
      </c>
      <c r="DQV26">
        <v>0.2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0.2</v>
      </c>
      <c r="DRE26">
        <v>0</v>
      </c>
      <c r="DRF26">
        <v>0.2</v>
      </c>
      <c r="DRG26">
        <v>0</v>
      </c>
      <c r="DRH26">
        <v>0.2</v>
      </c>
      <c r="DRI26">
        <v>0.2</v>
      </c>
      <c r="DRJ26">
        <v>0</v>
      </c>
      <c r="DRK26">
        <v>0.2</v>
      </c>
      <c r="DRL26">
        <v>0.2</v>
      </c>
      <c r="DRM26">
        <v>0.2</v>
      </c>
      <c r="DRN26">
        <v>0.2</v>
      </c>
      <c r="DRO26">
        <v>0.2</v>
      </c>
      <c r="DRP26">
        <v>0</v>
      </c>
      <c r="DRQ26">
        <v>0</v>
      </c>
      <c r="DRR26">
        <v>0</v>
      </c>
      <c r="DRS26">
        <v>0.2</v>
      </c>
      <c r="DRT26">
        <v>0</v>
      </c>
      <c r="DRU26">
        <v>0.2</v>
      </c>
      <c r="DRV26">
        <v>0</v>
      </c>
      <c r="DRW26">
        <v>0</v>
      </c>
      <c r="DRX26">
        <v>0</v>
      </c>
      <c r="DRY26">
        <v>0</v>
      </c>
      <c r="DRZ26">
        <v>0.2</v>
      </c>
      <c r="DSA26">
        <v>0</v>
      </c>
      <c r="DSB26">
        <v>0.2</v>
      </c>
      <c r="DSC26">
        <v>0</v>
      </c>
      <c r="DSD26">
        <v>0</v>
      </c>
      <c r="DSE26">
        <v>0.2</v>
      </c>
      <c r="DSF26">
        <v>0</v>
      </c>
      <c r="DSG26">
        <v>0.2</v>
      </c>
      <c r="DSH26">
        <v>0.2</v>
      </c>
      <c r="DSI26">
        <v>0</v>
      </c>
      <c r="DSJ26">
        <v>0</v>
      </c>
      <c r="DSK26">
        <v>0</v>
      </c>
      <c r="DSL26">
        <v>0</v>
      </c>
      <c r="DSM26">
        <v>0.2</v>
      </c>
      <c r="DSN26">
        <v>0</v>
      </c>
      <c r="DSO26">
        <v>0.2</v>
      </c>
      <c r="DSP26">
        <v>0</v>
      </c>
      <c r="DSQ26">
        <v>0.2</v>
      </c>
      <c r="DSR26">
        <v>0.2</v>
      </c>
      <c r="DSS26">
        <v>0</v>
      </c>
      <c r="DST26">
        <v>0</v>
      </c>
      <c r="DSU26">
        <v>0</v>
      </c>
      <c r="DSV26">
        <v>0</v>
      </c>
      <c r="DSW26">
        <v>0.2</v>
      </c>
      <c r="DSX26">
        <v>0.2</v>
      </c>
      <c r="DSY26">
        <v>0.2</v>
      </c>
      <c r="DSZ26">
        <v>0.2</v>
      </c>
      <c r="DTA26">
        <v>0</v>
      </c>
      <c r="DTB26">
        <v>0.2</v>
      </c>
      <c r="DTC26">
        <v>0</v>
      </c>
      <c r="DTD26">
        <v>0.2</v>
      </c>
      <c r="DTE26">
        <v>0</v>
      </c>
      <c r="DTF26">
        <v>0.2</v>
      </c>
      <c r="DTG26">
        <v>0.2</v>
      </c>
      <c r="DTH26">
        <v>0</v>
      </c>
      <c r="DTI26">
        <v>0.2</v>
      </c>
      <c r="DTJ26">
        <v>0.2</v>
      </c>
      <c r="DTK26">
        <v>0</v>
      </c>
      <c r="DTL26">
        <v>0.2</v>
      </c>
      <c r="DTM26">
        <v>0</v>
      </c>
      <c r="DTN26">
        <v>0</v>
      </c>
      <c r="DTO26">
        <v>0</v>
      </c>
      <c r="DTP26">
        <v>0</v>
      </c>
      <c r="DTQ26">
        <v>0.2</v>
      </c>
      <c r="DTR26">
        <v>0</v>
      </c>
      <c r="DTS26">
        <v>0</v>
      </c>
      <c r="DTT26">
        <v>0.2</v>
      </c>
      <c r="DTU26">
        <v>0</v>
      </c>
      <c r="DTV26">
        <v>0.2</v>
      </c>
      <c r="DTW26">
        <v>0</v>
      </c>
      <c r="DTX26">
        <v>0.2</v>
      </c>
      <c r="DTY26">
        <v>0</v>
      </c>
      <c r="DTZ26">
        <v>0</v>
      </c>
      <c r="DUA26">
        <v>0</v>
      </c>
      <c r="DUB26">
        <v>0.2</v>
      </c>
      <c r="DUC26">
        <v>0</v>
      </c>
      <c r="DUD26">
        <v>0</v>
      </c>
      <c r="DUE26">
        <v>0</v>
      </c>
      <c r="DUF26">
        <v>0.2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0.2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0.2</v>
      </c>
      <c r="DUT26">
        <v>0.2</v>
      </c>
      <c r="DUU26">
        <v>0</v>
      </c>
      <c r="DUV26">
        <v>0</v>
      </c>
      <c r="DUW26">
        <v>0</v>
      </c>
      <c r="DUX26">
        <v>0</v>
      </c>
      <c r="DUY26">
        <v>0.2</v>
      </c>
      <c r="DUZ26">
        <v>0</v>
      </c>
      <c r="DVA26">
        <v>0</v>
      </c>
      <c r="DVB26">
        <v>0.2</v>
      </c>
      <c r="DVC26">
        <v>0.2</v>
      </c>
      <c r="DVD26">
        <v>0</v>
      </c>
      <c r="DVE26">
        <v>0.2</v>
      </c>
      <c r="DVF26">
        <v>0</v>
      </c>
      <c r="DVG26">
        <v>0</v>
      </c>
      <c r="DVH26">
        <v>0.2</v>
      </c>
      <c r="DVI26">
        <v>0.2</v>
      </c>
      <c r="DVJ26">
        <v>0.2</v>
      </c>
      <c r="DVK26">
        <v>0</v>
      </c>
      <c r="DVL26">
        <v>0</v>
      </c>
      <c r="DVM26">
        <v>0.2</v>
      </c>
      <c r="DVN26">
        <v>0.2</v>
      </c>
      <c r="DVO26">
        <v>0</v>
      </c>
      <c r="DVP26">
        <v>0</v>
      </c>
      <c r="DVQ26">
        <v>0.2</v>
      </c>
      <c r="DVR26">
        <v>0</v>
      </c>
      <c r="DVS26">
        <v>0</v>
      </c>
      <c r="DVT26">
        <v>0.2</v>
      </c>
      <c r="DVU26">
        <v>0</v>
      </c>
      <c r="DVV26">
        <v>0</v>
      </c>
      <c r="DVW26">
        <v>0.2</v>
      </c>
      <c r="DVX26">
        <v>0.2</v>
      </c>
      <c r="DVY26">
        <v>0.2</v>
      </c>
      <c r="DVZ26">
        <v>0.2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0.2</v>
      </c>
      <c r="DWG26">
        <v>0.2</v>
      </c>
      <c r="DWH26">
        <v>0.2</v>
      </c>
      <c r="DWI26">
        <v>0.2</v>
      </c>
      <c r="DWJ26">
        <v>0.2</v>
      </c>
      <c r="DWK26">
        <v>0</v>
      </c>
      <c r="DWL26">
        <v>0</v>
      </c>
      <c r="DWM26">
        <v>0</v>
      </c>
      <c r="DWN26">
        <v>0</v>
      </c>
      <c r="DWO26">
        <v>0.2</v>
      </c>
      <c r="DWP26">
        <v>0.2</v>
      </c>
      <c r="DWQ26">
        <v>0</v>
      </c>
      <c r="DWR26">
        <v>0.2</v>
      </c>
      <c r="DWS26">
        <v>0</v>
      </c>
      <c r="DWT26">
        <v>0.2</v>
      </c>
      <c r="DWU26">
        <v>0</v>
      </c>
      <c r="DWV26">
        <v>0.2</v>
      </c>
      <c r="DWW26">
        <v>0</v>
      </c>
      <c r="DWX26">
        <v>0.2</v>
      </c>
      <c r="DWY26">
        <v>0</v>
      </c>
      <c r="DWZ26">
        <v>0</v>
      </c>
      <c r="DXA26">
        <v>0.2</v>
      </c>
      <c r="DXB26">
        <v>0</v>
      </c>
      <c r="DXC26">
        <v>0</v>
      </c>
      <c r="DXD26">
        <v>0.2</v>
      </c>
      <c r="DXE26">
        <v>0.2</v>
      </c>
      <c r="DXF26">
        <v>0</v>
      </c>
      <c r="DXG26">
        <v>0</v>
      </c>
      <c r="DXH26">
        <v>0.2</v>
      </c>
      <c r="DXI26">
        <v>0.2</v>
      </c>
      <c r="DXJ26">
        <v>0</v>
      </c>
      <c r="DXK26">
        <v>0.2</v>
      </c>
      <c r="DXL26">
        <v>0.2</v>
      </c>
      <c r="DXM26">
        <v>0</v>
      </c>
      <c r="DXN26">
        <v>0.2</v>
      </c>
      <c r="DXO26">
        <v>0</v>
      </c>
      <c r="DXP26">
        <v>0.2</v>
      </c>
      <c r="DXQ26">
        <v>0</v>
      </c>
      <c r="DXR26">
        <v>0.2</v>
      </c>
      <c r="DXS26">
        <v>0</v>
      </c>
      <c r="DXT26">
        <v>0.2</v>
      </c>
      <c r="DXU26">
        <v>0</v>
      </c>
      <c r="DXV26">
        <v>0</v>
      </c>
      <c r="DXW26">
        <v>0</v>
      </c>
      <c r="DXX26">
        <v>0.2</v>
      </c>
      <c r="DXY26">
        <v>0.2</v>
      </c>
      <c r="DXZ26">
        <v>0.2</v>
      </c>
      <c r="DYA26">
        <v>0</v>
      </c>
      <c r="DYB26">
        <v>0</v>
      </c>
      <c r="DYC26">
        <v>0</v>
      </c>
      <c r="DYD26">
        <v>0.2</v>
      </c>
      <c r="DYE26">
        <v>0.2</v>
      </c>
      <c r="DYF26">
        <v>0</v>
      </c>
      <c r="DYG26">
        <v>0.2</v>
      </c>
      <c r="DYH26">
        <v>0</v>
      </c>
      <c r="DYI26">
        <v>0.2</v>
      </c>
      <c r="DYJ26">
        <v>0</v>
      </c>
      <c r="DYK26">
        <v>0.2</v>
      </c>
      <c r="DYL26">
        <v>0.2</v>
      </c>
      <c r="DYM26">
        <v>0</v>
      </c>
      <c r="DYN26">
        <v>0</v>
      </c>
      <c r="DYO26">
        <v>0</v>
      </c>
      <c r="DYP26">
        <v>0.2</v>
      </c>
      <c r="DYQ26">
        <v>0.2</v>
      </c>
      <c r="DYR26">
        <v>0</v>
      </c>
      <c r="DYS26">
        <v>0.2</v>
      </c>
      <c r="DYT26">
        <v>0.2</v>
      </c>
      <c r="DYU26">
        <v>0.2</v>
      </c>
      <c r="DYV26">
        <v>0.2</v>
      </c>
      <c r="DYW26">
        <v>0</v>
      </c>
      <c r="DYX26">
        <v>0.2</v>
      </c>
      <c r="DYY26">
        <v>0</v>
      </c>
      <c r="DYZ26">
        <v>0.2</v>
      </c>
      <c r="DZA26">
        <v>0</v>
      </c>
      <c r="DZB26">
        <v>0.2</v>
      </c>
      <c r="DZC26">
        <v>0.2</v>
      </c>
      <c r="DZD26">
        <v>0.2</v>
      </c>
      <c r="DZE26">
        <v>0.2</v>
      </c>
      <c r="DZF26">
        <v>0.2</v>
      </c>
      <c r="DZG26">
        <v>0.2</v>
      </c>
      <c r="DZH26">
        <v>0.2</v>
      </c>
      <c r="DZI26">
        <v>0</v>
      </c>
      <c r="DZJ26">
        <v>0</v>
      </c>
      <c r="DZK26">
        <v>0</v>
      </c>
      <c r="DZL26">
        <v>0</v>
      </c>
      <c r="DZM26">
        <v>0</v>
      </c>
      <c r="DZN26">
        <v>0.2</v>
      </c>
      <c r="DZO26">
        <v>0.2</v>
      </c>
      <c r="DZP26">
        <v>0.2</v>
      </c>
      <c r="DZQ26">
        <v>0</v>
      </c>
      <c r="DZR26">
        <v>0</v>
      </c>
      <c r="DZS26">
        <v>0</v>
      </c>
      <c r="DZT26">
        <v>0</v>
      </c>
      <c r="DZU26">
        <v>0</v>
      </c>
      <c r="DZV26">
        <v>0</v>
      </c>
      <c r="DZW26">
        <v>0</v>
      </c>
      <c r="DZX26">
        <v>0.2</v>
      </c>
      <c r="DZY26">
        <v>0</v>
      </c>
      <c r="DZZ26">
        <v>0</v>
      </c>
      <c r="EAA26">
        <v>0.2</v>
      </c>
      <c r="EAB26">
        <v>0.2</v>
      </c>
      <c r="EAC26">
        <v>0.2</v>
      </c>
      <c r="EAD26">
        <v>0.2</v>
      </c>
      <c r="EAE26">
        <v>0</v>
      </c>
      <c r="EAF26">
        <v>0</v>
      </c>
      <c r="EAG26">
        <v>0.2</v>
      </c>
      <c r="EAH26">
        <v>0</v>
      </c>
      <c r="EAI26">
        <v>0</v>
      </c>
      <c r="EAJ26">
        <v>0.2</v>
      </c>
      <c r="EAK26">
        <v>0.2</v>
      </c>
      <c r="EAL26">
        <v>0</v>
      </c>
      <c r="EAM26">
        <v>0</v>
      </c>
      <c r="EAN26">
        <v>0</v>
      </c>
      <c r="EAO26">
        <v>0</v>
      </c>
      <c r="EAP26">
        <v>0</v>
      </c>
      <c r="EAQ26">
        <v>0.2</v>
      </c>
      <c r="EAR26">
        <v>0.2</v>
      </c>
      <c r="EAS26">
        <v>0</v>
      </c>
      <c r="EAT26">
        <v>0.2</v>
      </c>
      <c r="EAU26">
        <v>0</v>
      </c>
      <c r="EAV26">
        <v>0.2</v>
      </c>
      <c r="EAW26">
        <v>0.2</v>
      </c>
      <c r="EAX26">
        <v>0</v>
      </c>
      <c r="EAY26">
        <v>0</v>
      </c>
      <c r="EAZ26">
        <v>0.2</v>
      </c>
      <c r="EBA26">
        <v>0.2</v>
      </c>
      <c r="EBB26">
        <v>0</v>
      </c>
      <c r="EBC26">
        <v>0.2</v>
      </c>
      <c r="EBD26">
        <v>0</v>
      </c>
      <c r="EBE26">
        <v>0.2</v>
      </c>
      <c r="EBF26">
        <v>0.2</v>
      </c>
      <c r="EBG26">
        <v>0</v>
      </c>
      <c r="EBH26">
        <v>0</v>
      </c>
      <c r="EBI26">
        <v>0</v>
      </c>
      <c r="EBJ26">
        <v>0</v>
      </c>
      <c r="EBK26">
        <v>0</v>
      </c>
      <c r="EBL26">
        <v>0</v>
      </c>
      <c r="EBM26">
        <v>0</v>
      </c>
      <c r="EBN26">
        <v>0</v>
      </c>
      <c r="EBO26">
        <v>0.2</v>
      </c>
      <c r="EBP26">
        <v>0.2</v>
      </c>
      <c r="EBQ26">
        <v>0</v>
      </c>
      <c r="EBR26">
        <v>0.2</v>
      </c>
      <c r="EBS26">
        <v>0.2</v>
      </c>
      <c r="EBT26">
        <v>0</v>
      </c>
      <c r="EBU26">
        <v>0</v>
      </c>
      <c r="EBV26">
        <v>0.2</v>
      </c>
      <c r="EBW26">
        <v>0.2</v>
      </c>
      <c r="EBX26">
        <v>0.2</v>
      </c>
      <c r="EBY26">
        <v>0</v>
      </c>
      <c r="EBZ26">
        <v>0</v>
      </c>
      <c r="ECA26">
        <v>0</v>
      </c>
      <c r="ECB26">
        <v>0</v>
      </c>
      <c r="ECC26">
        <v>0.2</v>
      </c>
      <c r="ECD26">
        <v>0.2</v>
      </c>
      <c r="ECE26">
        <v>0</v>
      </c>
      <c r="ECF26">
        <v>0</v>
      </c>
      <c r="ECG26">
        <v>0</v>
      </c>
      <c r="ECH26">
        <v>0</v>
      </c>
      <c r="ECI26">
        <v>0</v>
      </c>
      <c r="ECJ26">
        <v>0</v>
      </c>
      <c r="ECK26">
        <v>0</v>
      </c>
      <c r="ECL26">
        <v>0.2</v>
      </c>
      <c r="ECM26">
        <v>0.2</v>
      </c>
      <c r="ECN26">
        <v>0.2</v>
      </c>
      <c r="ECO26">
        <v>0</v>
      </c>
      <c r="ECP26">
        <v>0.2</v>
      </c>
      <c r="ECQ26">
        <v>0.2</v>
      </c>
      <c r="ECR26">
        <v>0.2</v>
      </c>
      <c r="ECS26">
        <v>0.2</v>
      </c>
      <c r="ECT26">
        <v>0</v>
      </c>
      <c r="ECU26">
        <v>0.2</v>
      </c>
      <c r="ECV26">
        <v>0</v>
      </c>
      <c r="ECW26">
        <v>0</v>
      </c>
      <c r="ECX26">
        <v>0</v>
      </c>
      <c r="ECY26">
        <v>0.2</v>
      </c>
      <c r="ECZ26">
        <v>0.2</v>
      </c>
      <c r="EDA26">
        <v>0</v>
      </c>
      <c r="EDB26">
        <v>0.2</v>
      </c>
      <c r="EDC26">
        <v>0</v>
      </c>
      <c r="EDD26">
        <v>0.2</v>
      </c>
      <c r="EDE26">
        <v>0.2</v>
      </c>
      <c r="EDF26">
        <v>0.2</v>
      </c>
      <c r="EDG26">
        <v>0.2</v>
      </c>
      <c r="EDH26">
        <v>0</v>
      </c>
      <c r="EDI26">
        <v>0</v>
      </c>
      <c r="EDJ26">
        <v>0</v>
      </c>
      <c r="EDK26">
        <v>0</v>
      </c>
      <c r="EDL26">
        <v>0.2</v>
      </c>
      <c r="EDM26">
        <v>0.2</v>
      </c>
      <c r="EDN26">
        <v>0</v>
      </c>
      <c r="EDO26">
        <v>0.2</v>
      </c>
      <c r="EDP26">
        <v>0</v>
      </c>
      <c r="EDQ26">
        <v>0</v>
      </c>
      <c r="EDR26">
        <v>0.2</v>
      </c>
      <c r="EDS26">
        <v>0.2</v>
      </c>
      <c r="EDT26">
        <v>0</v>
      </c>
      <c r="EDU26">
        <v>0</v>
      </c>
      <c r="EDV26">
        <v>0</v>
      </c>
      <c r="EDW26">
        <v>0.2</v>
      </c>
      <c r="EDX26">
        <v>0.2</v>
      </c>
      <c r="EDY26">
        <v>0</v>
      </c>
      <c r="EDZ26">
        <v>0</v>
      </c>
      <c r="EEA26">
        <v>0</v>
      </c>
      <c r="EEB26">
        <v>0.2</v>
      </c>
      <c r="EEC26">
        <v>0</v>
      </c>
      <c r="EED26">
        <v>0.2</v>
      </c>
      <c r="EEE26">
        <v>0</v>
      </c>
      <c r="EEF26">
        <v>0.2</v>
      </c>
      <c r="EEG26">
        <v>0.2</v>
      </c>
      <c r="EEH26">
        <v>0.2</v>
      </c>
      <c r="EEI26">
        <v>0</v>
      </c>
      <c r="EEJ26">
        <v>0.2</v>
      </c>
      <c r="EEK26">
        <v>0.2</v>
      </c>
      <c r="EEL26">
        <v>0</v>
      </c>
      <c r="EEM26">
        <v>0.2</v>
      </c>
      <c r="EEN26">
        <v>0</v>
      </c>
      <c r="EEO26">
        <v>0.2</v>
      </c>
      <c r="EEP26">
        <v>0.2</v>
      </c>
      <c r="EEQ26">
        <v>0</v>
      </c>
      <c r="EER26">
        <v>0</v>
      </c>
      <c r="EES26">
        <v>0</v>
      </c>
      <c r="EET26">
        <v>0</v>
      </c>
      <c r="EEU26">
        <v>0.2</v>
      </c>
      <c r="EEV26">
        <v>0.2</v>
      </c>
      <c r="EEW26">
        <v>0</v>
      </c>
      <c r="EEX26">
        <v>0.2</v>
      </c>
      <c r="EEY26">
        <v>0</v>
      </c>
      <c r="EEZ26">
        <v>0.2</v>
      </c>
      <c r="EFA26">
        <v>0.2</v>
      </c>
      <c r="EFB26">
        <v>0</v>
      </c>
      <c r="EFC26">
        <v>0.2</v>
      </c>
      <c r="EFD26">
        <v>0</v>
      </c>
      <c r="EFE26">
        <v>0.2</v>
      </c>
      <c r="EFF26">
        <v>0.2</v>
      </c>
      <c r="EFG26">
        <v>0.2</v>
      </c>
      <c r="EFH26">
        <v>0.2</v>
      </c>
      <c r="EFI26">
        <v>0.2</v>
      </c>
      <c r="EFJ26">
        <v>0</v>
      </c>
      <c r="EFK26">
        <v>0.2</v>
      </c>
      <c r="EFL26">
        <v>0</v>
      </c>
      <c r="EFM26">
        <v>0</v>
      </c>
      <c r="EFN26">
        <v>0.2</v>
      </c>
      <c r="EFO26">
        <v>0.2</v>
      </c>
      <c r="EFP26">
        <v>0.2</v>
      </c>
      <c r="EFQ26">
        <v>0</v>
      </c>
      <c r="EFR26">
        <v>0</v>
      </c>
      <c r="EFS26">
        <v>0</v>
      </c>
      <c r="EFT26">
        <v>0.2</v>
      </c>
      <c r="EFU26">
        <v>0</v>
      </c>
      <c r="EFV26">
        <v>0.2</v>
      </c>
      <c r="EFW26">
        <v>0.2</v>
      </c>
      <c r="EFX26">
        <v>0.2</v>
      </c>
      <c r="EFY26">
        <v>0</v>
      </c>
      <c r="EFZ26">
        <v>0.2</v>
      </c>
      <c r="EGA26">
        <v>0</v>
      </c>
      <c r="EGB26">
        <v>0</v>
      </c>
      <c r="EGC26">
        <v>0</v>
      </c>
      <c r="EGD26">
        <v>0</v>
      </c>
      <c r="EGE26">
        <v>0</v>
      </c>
      <c r="EGF26">
        <v>0</v>
      </c>
      <c r="EGG26">
        <v>0</v>
      </c>
      <c r="EGH26">
        <v>0.2</v>
      </c>
      <c r="EGI26">
        <v>0.2</v>
      </c>
      <c r="EGJ26">
        <v>0.2</v>
      </c>
      <c r="EGK26">
        <v>0.2</v>
      </c>
      <c r="EGL26">
        <v>0.2</v>
      </c>
      <c r="EGM26">
        <v>0</v>
      </c>
      <c r="EGN26">
        <v>0.2</v>
      </c>
      <c r="EGO26">
        <v>0</v>
      </c>
      <c r="EGP26">
        <v>0.2</v>
      </c>
      <c r="EGQ26">
        <v>0.2</v>
      </c>
      <c r="EGR26">
        <v>0</v>
      </c>
      <c r="EGS26">
        <v>0.2</v>
      </c>
      <c r="EGT26">
        <v>0</v>
      </c>
      <c r="EGU26">
        <v>0.2</v>
      </c>
      <c r="EGV26">
        <v>0.2</v>
      </c>
      <c r="EGW26">
        <v>0.2</v>
      </c>
      <c r="EGX26">
        <v>0.2</v>
      </c>
      <c r="EGY26">
        <v>0.2</v>
      </c>
      <c r="EGZ26">
        <v>0.2</v>
      </c>
      <c r="EHA26">
        <v>0.2</v>
      </c>
      <c r="EHB26">
        <v>0.2</v>
      </c>
      <c r="EHC26">
        <v>0</v>
      </c>
      <c r="EHD26">
        <v>0</v>
      </c>
      <c r="EHE26">
        <v>0</v>
      </c>
      <c r="EHF26">
        <v>0</v>
      </c>
      <c r="EHG26">
        <v>0</v>
      </c>
      <c r="EHH26">
        <v>0.2</v>
      </c>
      <c r="EHI26">
        <v>0.2</v>
      </c>
      <c r="EHJ26">
        <v>0.2</v>
      </c>
      <c r="EHK26">
        <v>0</v>
      </c>
      <c r="EHL26">
        <v>0.2</v>
      </c>
      <c r="EHM26">
        <v>0.2</v>
      </c>
      <c r="EHN26">
        <v>0.2</v>
      </c>
      <c r="EHO26">
        <v>0.2</v>
      </c>
      <c r="EHP26">
        <v>0.2</v>
      </c>
      <c r="EHQ26">
        <v>0</v>
      </c>
      <c r="EHR26">
        <v>0.2</v>
      </c>
      <c r="EHS26">
        <v>0.2</v>
      </c>
      <c r="EHT26">
        <v>0</v>
      </c>
      <c r="EHU26">
        <v>0</v>
      </c>
      <c r="EHV26">
        <v>0</v>
      </c>
      <c r="EHW26">
        <v>0</v>
      </c>
      <c r="EHX26">
        <v>0</v>
      </c>
      <c r="EHY26">
        <v>0.2</v>
      </c>
      <c r="EHZ26">
        <v>0</v>
      </c>
      <c r="EIA26">
        <v>0</v>
      </c>
      <c r="EIB26">
        <v>0.2</v>
      </c>
      <c r="EIC26">
        <v>0</v>
      </c>
      <c r="EID26">
        <v>0.2</v>
      </c>
      <c r="EIE26">
        <v>0</v>
      </c>
      <c r="EIF26">
        <v>0</v>
      </c>
      <c r="EIG26">
        <v>0.2</v>
      </c>
      <c r="EIH26">
        <v>0.2</v>
      </c>
      <c r="EII26">
        <v>0</v>
      </c>
      <c r="EIJ26">
        <v>0.2</v>
      </c>
      <c r="EIK26">
        <v>0</v>
      </c>
      <c r="EIL26">
        <v>0.2</v>
      </c>
      <c r="EIM26">
        <v>0.2</v>
      </c>
      <c r="EIN26">
        <v>0</v>
      </c>
      <c r="EIO26">
        <v>0</v>
      </c>
      <c r="EIP26">
        <v>0.2</v>
      </c>
      <c r="EIQ26">
        <v>0.2</v>
      </c>
      <c r="EIR26">
        <v>0</v>
      </c>
      <c r="EIS26">
        <v>0.2</v>
      </c>
      <c r="EIT26">
        <v>0</v>
      </c>
      <c r="EIU26">
        <v>0</v>
      </c>
      <c r="EIV26">
        <v>0</v>
      </c>
      <c r="EIW26">
        <v>0</v>
      </c>
      <c r="EIX26">
        <v>0</v>
      </c>
      <c r="EIY26">
        <v>0</v>
      </c>
      <c r="EIZ26">
        <v>0</v>
      </c>
      <c r="EJA26">
        <v>0</v>
      </c>
      <c r="EJB26">
        <v>0</v>
      </c>
      <c r="EJC26">
        <v>0.2</v>
      </c>
      <c r="EJD26">
        <v>0</v>
      </c>
      <c r="EJE26">
        <v>0</v>
      </c>
      <c r="EJF26">
        <v>0.2</v>
      </c>
      <c r="EJG26">
        <v>0.2</v>
      </c>
      <c r="EJH26">
        <v>0</v>
      </c>
      <c r="EJI26">
        <v>0.2</v>
      </c>
      <c r="EJJ26">
        <v>0</v>
      </c>
      <c r="EJK26">
        <v>0.2</v>
      </c>
      <c r="EJL26">
        <v>0</v>
      </c>
      <c r="EJM26">
        <v>0.2</v>
      </c>
      <c r="EJN26">
        <v>0</v>
      </c>
      <c r="EJO26">
        <v>0.2</v>
      </c>
      <c r="EJP26">
        <v>0.2</v>
      </c>
      <c r="EJQ26">
        <v>0.2</v>
      </c>
      <c r="EJR26">
        <v>0.2</v>
      </c>
      <c r="EJS26">
        <v>0.2</v>
      </c>
      <c r="EJT26">
        <v>0.2</v>
      </c>
      <c r="EJU26">
        <v>0</v>
      </c>
      <c r="EJV26">
        <v>0</v>
      </c>
      <c r="EJW26">
        <v>0.2</v>
      </c>
      <c r="EJX26">
        <v>0.2</v>
      </c>
      <c r="EJY26">
        <v>0</v>
      </c>
      <c r="EJZ26">
        <v>0.2</v>
      </c>
      <c r="EKA26">
        <v>0</v>
      </c>
      <c r="EKB26">
        <v>0</v>
      </c>
      <c r="EKC26">
        <v>0</v>
      </c>
      <c r="EKD26">
        <v>0.2</v>
      </c>
      <c r="EKE26">
        <v>0.2</v>
      </c>
      <c r="EKF26">
        <v>0.2</v>
      </c>
      <c r="EKG26">
        <v>0.2</v>
      </c>
      <c r="EKH26">
        <v>0.2</v>
      </c>
      <c r="EKI26">
        <v>0.2</v>
      </c>
      <c r="EKJ26">
        <v>0.2</v>
      </c>
      <c r="EKK26">
        <v>0</v>
      </c>
      <c r="EKL26">
        <v>0.2</v>
      </c>
      <c r="EKM26">
        <v>0</v>
      </c>
      <c r="EKN26">
        <v>0</v>
      </c>
      <c r="EKO26">
        <v>0.2</v>
      </c>
      <c r="EKP26">
        <v>0.2</v>
      </c>
      <c r="EKQ26">
        <v>0</v>
      </c>
      <c r="EKR26">
        <v>0.2</v>
      </c>
      <c r="EKS26">
        <v>0.2</v>
      </c>
      <c r="EKT26">
        <v>0</v>
      </c>
      <c r="EKU26">
        <v>0</v>
      </c>
      <c r="EKV26">
        <v>0.2</v>
      </c>
      <c r="EKW26">
        <v>0.2</v>
      </c>
      <c r="EKX26">
        <v>0</v>
      </c>
      <c r="EKY26">
        <v>0</v>
      </c>
      <c r="EKZ26">
        <v>0</v>
      </c>
      <c r="ELA26">
        <v>0.2</v>
      </c>
      <c r="ELB26">
        <v>0.2</v>
      </c>
      <c r="ELC26">
        <v>0</v>
      </c>
      <c r="ELD26">
        <v>0.2</v>
      </c>
      <c r="ELE26">
        <v>0.2</v>
      </c>
      <c r="ELF26">
        <v>0</v>
      </c>
      <c r="ELG26">
        <v>0</v>
      </c>
      <c r="ELH26">
        <v>0</v>
      </c>
      <c r="ELI26">
        <v>0</v>
      </c>
      <c r="ELJ26">
        <v>0</v>
      </c>
      <c r="ELK26">
        <v>0.2</v>
      </c>
      <c r="ELL26">
        <v>0</v>
      </c>
      <c r="ELM26">
        <v>0</v>
      </c>
      <c r="ELN26">
        <v>0</v>
      </c>
      <c r="ELO26">
        <v>0.2</v>
      </c>
      <c r="ELP26">
        <v>0.2</v>
      </c>
      <c r="ELQ26">
        <v>0.2</v>
      </c>
      <c r="ELR26">
        <v>0</v>
      </c>
      <c r="ELS26">
        <v>0.2</v>
      </c>
      <c r="ELT26">
        <v>0</v>
      </c>
      <c r="ELU26">
        <v>0</v>
      </c>
      <c r="ELV26">
        <v>0</v>
      </c>
      <c r="ELW26">
        <v>0.2</v>
      </c>
      <c r="ELX26">
        <v>0.2</v>
      </c>
      <c r="ELY26">
        <v>0</v>
      </c>
      <c r="ELZ26">
        <v>0.2</v>
      </c>
      <c r="EMA26">
        <v>0.2</v>
      </c>
      <c r="EMB26">
        <v>0</v>
      </c>
      <c r="EMC26">
        <v>0.2</v>
      </c>
      <c r="EMD26">
        <v>0</v>
      </c>
      <c r="EME26">
        <v>0.2</v>
      </c>
      <c r="EMF26">
        <v>0.2</v>
      </c>
      <c r="EMG26">
        <v>0</v>
      </c>
      <c r="EMH26">
        <v>0</v>
      </c>
      <c r="EMI26">
        <v>0</v>
      </c>
      <c r="EMJ26">
        <v>0</v>
      </c>
      <c r="EMK26">
        <v>0.2</v>
      </c>
      <c r="EML26">
        <v>0</v>
      </c>
      <c r="EMM26">
        <v>0.2</v>
      </c>
      <c r="EMN26">
        <v>0.2</v>
      </c>
      <c r="EMO26">
        <v>0</v>
      </c>
      <c r="EMP26">
        <v>0</v>
      </c>
      <c r="EMQ26">
        <v>0.2</v>
      </c>
      <c r="EMR26">
        <v>0.2</v>
      </c>
      <c r="EMS26">
        <v>0</v>
      </c>
      <c r="EMT26">
        <v>0.2</v>
      </c>
      <c r="EMU26">
        <v>0</v>
      </c>
      <c r="EMV26">
        <v>0.2</v>
      </c>
      <c r="EMW26">
        <v>0.2</v>
      </c>
      <c r="EMX26">
        <v>0</v>
      </c>
      <c r="EMY26">
        <v>0</v>
      </c>
      <c r="EMZ26">
        <v>0.2</v>
      </c>
      <c r="ENA26">
        <v>0</v>
      </c>
      <c r="ENB26">
        <v>0.2</v>
      </c>
      <c r="ENC26">
        <v>0</v>
      </c>
      <c r="END26">
        <v>0.2</v>
      </c>
      <c r="ENE26">
        <v>0</v>
      </c>
      <c r="ENF26">
        <v>0.2</v>
      </c>
      <c r="ENG26">
        <v>0.2</v>
      </c>
      <c r="ENH26">
        <v>0.2</v>
      </c>
      <c r="ENI26">
        <v>0.2</v>
      </c>
      <c r="ENJ26">
        <v>0</v>
      </c>
      <c r="ENK26">
        <v>0.2</v>
      </c>
      <c r="ENL26">
        <v>0.2</v>
      </c>
      <c r="ENM26">
        <v>0.2</v>
      </c>
      <c r="ENN26">
        <v>0</v>
      </c>
      <c r="ENO26">
        <v>0.2</v>
      </c>
      <c r="ENP26">
        <v>0</v>
      </c>
      <c r="ENQ26">
        <v>0</v>
      </c>
      <c r="ENR26">
        <v>0.2</v>
      </c>
      <c r="ENS26">
        <v>0</v>
      </c>
      <c r="ENT26">
        <v>0.2</v>
      </c>
      <c r="ENU26">
        <v>0.2</v>
      </c>
      <c r="ENV26">
        <v>0</v>
      </c>
      <c r="ENW26">
        <v>0.2</v>
      </c>
      <c r="ENX26">
        <v>0.2</v>
      </c>
      <c r="ENY26">
        <v>0.2</v>
      </c>
      <c r="ENZ26">
        <v>0</v>
      </c>
      <c r="EOA26">
        <v>0</v>
      </c>
      <c r="EOB26">
        <v>0.2</v>
      </c>
      <c r="EOC26">
        <v>0.2</v>
      </c>
      <c r="EOD26">
        <v>0</v>
      </c>
      <c r="EOE26">
        <v>0.2</v>
      </c>
      <c r="EOF26">
        <v>0</v>
      </c>
      <c r="EOG26">
        <v>0.2</v>
      </c>
      <c r="EOH26">
        <v>0.2</v>
      </c>
      <c r="EOI26">
        <v>0</v>
      </c>
      <c r="EOJ26">
        <v>0.2</v>
      </c>
      <c r="EOK26">
        <v>0</v>
      </c>
      <c r="EOL26">
        <v>0.2</v>
      </c>
      <c r="EOM26">
        <v>0.2</v>
      </c>
      <c r="EON26">
        <v>0</v>
      </c>
      <c r="EOO26">
        <v>0</v>
      </c>
      <c r="EOP26">
        <v>0</v>
      </c>
      <c r="EOQ26">
        <v>0.2</v>
      </c>
      <c r="EOR26">
        <v>0.2</v>
      </c>
      <c r="EOS26">
        <v>0</v>
      </c>
      <c r="EOT26">
        <v>0</v>
      </c>
      <c r="EOU26">
        <v>0.2</v>
      </c>
      <c r="EOV26">
        <v>0.2</v>
      </c>
      <c r="EOW26">
        <v>0</v>
      </c>
      <c r="EOX26">
        <v>0</v>
      </c>
      <c r="EOY26">
        <v>0</v>
      </c>
      <c r="EOZ26">
        <v>0.2</v>
      </c>
      <c r="EPA26">
        <v>0</v>
      </c>
      <c r="EPB26">
        <v>0.2</v>
      </c>
      <c r="EPC26">
        <v>0</v>
      </c>
      <c r="EPD26">
        <v>0.2</v>
      </c>
      <c r="EPE26">
        <v>0.2</v>
      </c>
      <c r="EPF26">
        <v>0.2</v>
      </c>
      <c r="EPG26">
        <v>0.2</v>
      </c>
      <c r="EPH26">
        <v>0.2</v>
      </c>
      <c r="EPI26">
        <v>0.2</v>
      </c>
      <c r="EPJ26">
        <v>0</v>
      </c>
      <c r="EPK26">
        <v>0.2</v>
      </c>
      <c r="EPL26">
        <v>0</v>
      </c>
      <c r="EPM26">
        <v>0.2</v>
      </c>
      <c r="EPN26">
        <v>0.2</v>
      </c>
      <c r="EPO26">
        <v>0.2</v>
      </c>
      <c r="EPP26">
        <v>0.2</v>
      </c>
      <c r="EPQ26">
        <v>0</v>
      </c>
      <c r="EPR26">
        <v>0.2</v>
      </c>
      <c r="EPS26">
        <v>0</v>
      </c>
      <c r="EPT26">
        <v>0</v>
      </c>
      <c r="EPU26">
        <v>0.2</v>
      </c>
      <c r="EPV26">
        <v>0.2</v>
      </c>
      <c r="EPW26">
        <v>0.2</v>
      </c>
      <c r="EPX26">
        <v>0.2</v>
      </c>
      <c r="EPY26">
        <v>0.2</v>
      </c>
      <c r="EPZ26">
        <v>0</v>
      </c>
      <c r="EQA26">
        <v>0</v>
      </c>
      <c r="EQB26">
        <v>0</v>
      </c>
      <c r="EQC26">
        <v>0.2</v>
      </c>
      <c r="EQD26">
        <v>0.2</v>
      </c>
      <c r="EQE26">
        <v>0</v>
      </c>
      <c r="EQF26">
        <v>0.2</v>
      </c>
      <c r="EQG26">
        <v>0.2</v>
      </c>
      <c r="EQH26">
        <v>0</v>
      </c>
      <c r="EQI26">
        <v>0</v>
      </c>
      <c r="EQJ26">
        <v>0.2</v>
      </c>
      <c r="EQK26">
        <v>0</v>
      </c>
      <c r="EQL26">
        <v>0.2</v>
      </c>
      <c r="EQM26">
        <v>0</v>
      </c>
      <c r="EQN26">
        <v>0.2</v>
      </c>
      <c r="EQO26">
        <v>0</v>
      </c>
      <c r="EQP26">
        <v>0.2</v>
      </c>
      <c r="EQQ26">
        <v>0</v>
      </c>
      <c r="EQR26">
        <v>0.2</v>
      </c>
      <c r="EQS26">
        <v>0.2</v>
      </c>
      <c r="EQT26">
        <v>0.2</v>
      </c>
      <c r="EQU26">
        <v>0.2</v>
      </c>
      <c r="EQV26">
        <v>0.2</v>
      </c>
      <c r="EQW26">
        <v>0</v>
      </c>
      <c r="EQX26">
        <v>0.2</v>
      </c>
      <c r="EQY26">
        <v>0</v>
      </c>
      <c r="EQZ26">
        <v>0.2</v>
      </c>
      <c r="ERA26">
        <v>0</v>
      </c>
      <c r="ERB26">
        <v>0.2</v>
      </c>
      <c r="ERC26">
        <v>0</v>
      </c>
      <c r="ERD26">
        <v>0</v>
      </c>
      <c r="ERE26">
        <v>0.2</v>
      </c>
      <c r="ERF26">
        <v>0.2</v>
      </c>
      <c r="ERG26">
        <v>0.2</v>
      </c>
      <c r="ERH26">
        <v>0.2</v>
      </c>
      <c r="ERI26">
        <v>0</v>
      </c>
      <c r="ERJ26">
        <v>0</v>
      </c>
      <c r="ERK26">
        <v>0</v>
      </c>
      <c r="ERL26">
        <v>0.2</v>
      </c>
      <c r="ERM26">
        <v>0</v>
      </c>
      <c r="ERN26">
        <v>0.2</v>
      </c>
      <c r="ERO26">
        <v>0</v>
      </c>
      <c r="ERP26">
        <v>0.2</v>
      </c>
      <c r="ERQ26">
        <v>0</v>
      </c>
      <c r="ERR26">
        <v>0</v>
      </c>
      <c r="ERS26">
        <v>0.2</v>
      </c>
      <c r="ERT26">
        <v>0</v>
      </c>
      <c r="ERU26">
        <v>0.2</v>
      </c>
      <c r="ERV26">
        <v>0.2</v>
      </c>
      <c r="ERW26">
        <v>0.2</v>
      </c>
      <c r="ERX26">
        <v>0.2</v>
      </c>
      <c r="ERY26">
        <v>0</v>
      </c>
      <c r="ERZ26">
        <v>0.2</v>
      </c>
      <c r="ESA26">
        <v>0.2</v>
      </c>
      <c r="ESB26">
        <v>0</v>
      </c>
      <c r="ESC26">
        <v>0</v>
      </c>
      <c r="ESD26">
        <v>0.2</v>
      </c>
      <c r="ESE26">
        <v>0.2</v>
      </c>
      <c r="ESF26">
        <v>0.2</v>
      </c>
      <c r="ESG26">
        <v>0</v>
      </c>
      <c r="ESH26">
        <v>0</v>
      </c>
      <c r="ESI26">
        <v>0</v>
      </c>
      <c r="ESJ26">
        <v>0.2</v>
      </c>
      <c r="ESK26">
        <v>0</v>
      </c>
      <c r="ESL26">
        <v>0.2</v>
      </c>
      <c r="ESM26">
        <v>0.2</v>
      </c>
      <c r="ESN26">
        <v>0</v>
      </c>
      <c r="ESO26">
        <v>0</v>
      </c>
      <c r="ESP26">
        <v>0</v>
      </c>
      <c r="ESQ26">
        <v>0.2</v>
      </c>
      <c r="ESR26">
        <v>0</v>
      </c>
      <c r="ESS26">
        <v>0</v>
      </c>
      <c r="EST26">
        <v>0</v>
      </c>
      <c r="ESU26">
        <v>0.2</v>
      </c>
      <c r="ESV26">
        <v>0.2</v>
      </c>
      <c r="ESW26">
        <v>0.2</v>
      </c>
      <c r="ESX26">
        <v>0</v>
      </c>
      <c r="ESY26">
        <v>0.2</v>
      </c>
      <c r="ESZ26">
        <v>0.2</v>
      </c>
      <c r="ETA26">
        <v>0</v>
      </c>
      <c r="ETB26">
        <v>0.2</v>
      </c>
      <c r="ETC26">
        <v>0.2</v>
      </c>
      <c r="ETD26">
        <v>0.2</v>
      </c>
      <c r="ETE26">
        <v>0</v>
      </c>
      <c r="ETF26">
        <v>0</v>
      </c>
      <c r="ETG26">
        <v>0</v>
      </c>
      <c r="ETH26">
        <v>0</v>
      </c>
      <c r="ETI26">
        <v>0</v>
      </c>
      <c r="ETJ26">
        <v>0.2</v>
      </c>
      <c r="ETK26">
        <v>0.2</v>
      </c>
      <c r="ETL26">
        <v>0.2</v>
      </c>
      <c r="ETM26">
        <v>0.2</v>
      </c>
      <c r="ETN26">
        <v>0</v>
      </c>
      <c r="ETO26">
        <v>0</v>
      </c>
      <c r="ETP26">
        <v>0</v>
      </c>
      <c r="ETQ26">
        <v>0.2</v>
      </c>
      <c r="ETR26">
        <v>0</v>
      </c>
      <c r="ETS26">
        <v>0.2</v>
      </c>
      <c r="ETT26">
        <v>0</v>
      </c>
      <c r="ETU26">
        <v>0.2</v>
      </c>
      <c r="ETV26">
        <v>0.2</v>
      </c>
      <c r="ETW26">
        <v>0</v>
      </c>
      <c r="ETX26">
        <v>0.2</v>
      </c>
      <c r="ETY26">
        <v>0.2</v>
      </c>
      <c r="ETZ26">
        <v>0</v>
      </c>
      <c r="EUA26">
        <v>0</v>
      </c>
      <c r="EUB26">
        <v>0</v>
      </c>
      <c r="EUC26">
        <v>0.2</v>
      </c>
      <c r="EUD26">
        <v>0</v>
      </c>
      <c r="EUE26">
        <v>0.2</v>
      </c>
      <c r="EUF26">
        <v>0</v>
      </c>
      <c r="EUG26">
        <v>0</v>
      </c>
      <c r="EUH26">
        <v>0.2</v>
      </c>
      <c r="EUI26">
        <v>0</v>
      </c>
      <c r="EUJ26">
        <v>0</v>
      </c>
      <c r="EUK26">
        <v>0</v>
      </c>
      <c r="EUL26">
        <v>0.2</v>
      </c>
      <c r="EUM26">
        <v>0</v>
      </c>
      <c r="EUN26">
        <v>0</v>
      </c>
      <c r="EUO26">
        <v>0.2</v>
      </c>
      <c r="EUP26">
        <v>0</v>
      </c>
      <c r="EUQ26">
        <v>0.2</v>
      </c>
      <c r="EUR26">
        <v>0</v>
      </c>
      <c r="EUS26">
        <v>0.2</v>
      </c>
      <c r="EUT26">
        <v>0</v>
      </c>
      <c r="EUU26">
        <v>0.2</v>
      </c>
      <c r="EUV26">
        <v>0</v>
      </c>
      <c r="EUW26">
        <v>0</v>
      </c>
      <c r="EUX26">
        <v>0</v>
      </c>
      <c r="EUY26">
        <v>0</v>
      </c>
      <c r="EUZ26">
        <v>0.2</v>
      </c>
      <c r="EVA26">
        <v>0</v>
      </c>
      <c r="EVB26">
        <v>0.2</v>
      </c>
      <c r="EVC26">
        <v>0.2</v>
      </c>
      <c r="EVD26">
        <v>0</v>
      </c>
      <c r="EVE26">
        <v>0.2</v>
      </c>
      <c r="EVF26">
        <v>0</v>
      </c>
      <c r="EVG26">
        <v>0.2</v>
      </c>
      <c r="EVH26">
        <v>0</v>
      </c>
      <c r="EVI26">
        <v>0</v>
      </c>
      <c r="EVJ26">
        <v>0</v>
      </c>
      <c r="EVK26">
        <v>0.2</v>
      </c>
      <c r="EVL26">
        <v>0.2</v>
      </c>
      <c r="EVM26">
        <v>0</v>
      </c>
      <c r="EVN26">
        <v>0</v>
      </c>
      <c r="EVO26">
        <v>0</v>
      </c>
      <c r="EVP26">
        <v>0</v>
      </c>
      <c r="EVQ26">
        <v>0.2</v>
      </c>
      <c r="EVR26">
        <v>0</v>
      </c>
      <c r="EVS26">
        <v>0</v>
      </c>
      <c r="EVT26">
        <v>0</v>
      </c>
      <c r="EVU26">
        <v>0</v>
      </c>
      <c r="EVV26">
        <v>0.2</v>
      </c>
      <c r="EVW26">
        <v>0</v>
      </c>
      <c r="EVX26">
        <v>0</v>
      </c>
      <c r="EVY26">
        <v>0</v>
      </c>
      <c r="EVZ26">
        <v>0</v>
      </c>
      <c r="EWA26">
        <v>0.2</v>
      </c>
      <c r="EWB26">
        <v>0</v>
      </c>
      <c r="EWC26">
        <v>0</v>
      </c>
      <c r="EWD26">
        <v>0</v>
      </c>
      <c r="EWE26">
        <v>0</v>
      </c>
      <c r="EWF26">
        <v>0</v>
      </c>
      <c r="EWG26">
        <v>0</v>
      </c>
      <c r="EWH26">
        <v>0.2</v>
      </c>
      <c r="EWI26">
        <v>0</v>
      </c>
      <c r="EWJ26">
        <v>0.2</v>
      </c>
      <c r="EWK26">
        <v>0</v>
      </c>
      <c r="EWL26">
        <v>0</v>
      </c>
      <c r="EWM26">
        <v>0</v>
      </c>
      <c r="EWN26">
        <v>0</v>
      </c>
      <c r="EWO26">
        <v>0</v>
      </c>
      <c r="EWP26">
        <v>0.2</v>
      </c>
      <c r="EWQ26">
        <v>0.2</v>
      </c>
      <c r="EWR26">
        <v>0</v>
      </c>
      <c r="EWS26">
        <v>0.2</v>
      </c>
      <c r="EWT26">
        <v>0.2</v>
      </c>
      <c r="EWU26">
        <v>0</v>
      </c>
      <c r="EWV26">
        <v>0</v>
      </c>
      <c r="EWW26">
        <v>0.2</v>
      </c>
      <c r="EWX26">
        <v>0</v>
      </c>
      <c r="EWY26">
        <v>0</v>
      </c>
      <c r="EWZ26">
        <v>0</v>
      </c>
      <c r="EXA26">
        <v>0</v>
      </c>
      <c r="EXB26">
        <v>0</v>
      </c>
      <c r="EXC26">
        <v>0.2</v>
      </c>
      <c r="EXD26">
        <v>0.2</v>
      </c>
      <c r="EXE26">
        <v>0</v>
      </c>
      <c r="EXF26">
        <v>0.2</v>
      </c>
      <c r="EXG26">
        <v>0</v>
      </c>
      <c r="EXH26">
        <v>0.2</v>
      </c>
      <c r="EXI26">
        <v>0</v>
      </c>
      <c r="EXJ26">
        <v>0</v>
      </c>
      <c r="EXK26">
        <v>0</v>
      </c>
      <c r="EXL26">
        <v>0</v>
      </c>
      <c r="EXM26">
        <v>0.2</v>
      </c>
      <c r="EXN26">
        <v>0</v>
      </c>
      <c r="EXO26">
        <v>0.2</v>
      </c>
      <c r="EXP26">
        <v>0.2</v>
      </c>
      <c r="EXQ26">
        <v>0</v>
      </c>
      <c r="EXR26">
        <v>0.2</v>
      </c>
      <c r="EXS26">
        <v>0.2</v>
      </c>
      <c r="EXT26">
        <v>0</v>
      </c>
      <c r="EXU26">
        <v>0</v>
      </c>
      <c r="EXV26">
        <v>0</v>
      </c>
      <c r="EXW26">
        <v>0.2</v>
      </c>
      <c r="EXX26">
        <v>0</v>
      </c>
      <c r="EXY26">
        <v>0.2</v>
      </c>
      <c r="EXZ26">
        <v>0</v>
      </c>
      <c r="EYA26">
        <v>0.2</v>
      </c>
      <c r="EYB26">
        <v>0</v>
      </c>
      <c r="EYC26">
        <v>0</v>
      </c>
      <c r="EYD26">
        <v>0.2</v>
      </c>
      <c r="EYE26">
        <v>0.2</v>
      </c>
      <c r="EYF26">
        <v>0</v>
      </c>
      <c r="EYG26">
        <v>0</v>
      </c>
      <c r="EYH26">
        <v>0</v>
      </c>
      <c r="EYI26">
        <v>0</v>
      </c>
      <c r="EYJ26">
        <v>0</v>
      </c>
      <c r="EYK26">
        <v>0</v>
      </c>
      <c r="EYL26">
        <v>0.2</v>
      </c>
      <c r="EYM26">
        <v>0.2</v>
      </c>
      <c r="EYN26">
        <v>0.2</v>
      </c>
      <c r="EYO26">
        <v>0</v>
      </c>
      <c r="EYP26">
        <v>0.2</v>
      </c>
      <c r="EYQ26">
        <v>0.2</v>
      </c>
      <c r="EYR26">
        <v>0</v>
      </c>
      <c r="EYS26">
        <v>0.2</v>
      </c>
      <c r="EYT26">
        <v>0</v>
      </c>
      <c r="EYU26">
        <v>0</v>
      </c>
      <c r="EYV26">
        <v>0.2</v>
      </c>
      <c r="EYW26">
        <v>0.2</v>
      </c>
      <c r="EYX26">
        <v>0.2</v>
      </c>
      <c r="EYY26">
        <v>0.2</v>
      </c>
      <c r="EYZ26">
        <v>0.2</v>
      </c>
      <c r="EZA26">
        <v>0</v>
      </c>
      <c r="EZB26">
        <v>0.2</v>
      </c>
      <c r="EZC26">
        <v>0.2</v>
      </c>
      <c r="EZD26">
        <v>0</v>
      </c>
      <c r="EZE26">
        <v>0</v>
      </c>
      <c r="EZF26">
        <v>0</v>
      </c>
      <c r="EZG26">
        <v>0.2</v>
      </c>
      <c r="EZH26">
        <v>0</v>
      </c>
      <c r="EZI26">
        <v>0</v>
      </c>
      <c r="EZJ26">
        <v>0</v>
      </c>
      <c r="EZK26">
        <v>0.2</v>
      </c>
      <c r="EZL26">
        <v>0</v>
      </c>
      <c r="EZM26">
        <v>0</v>
      </c>
      <c r="EZN26">
        <v>0.2</v>
      </c>
      <c r="EZO26">
        <v>0</v>
      </c>
      <c r="EZP26">
        <v>0.2</v>
      </c>
      <c r="EZQ26">
        <v>0</v>
      </c>
      <c r="EZR26">
        <v>0</v>
      </c>
      <c r="EZS26">
        <v>0.2</v>
      </c>
      <c r="EZT26">
        <v>0</v>
      </c>
      <c r="EZU26">
        <v>0.2</v>
      </c>
      <c r="EZV26">
        <v>0</v>
      </c>
      <c r="EZW26">
        <v>0</v>
      </c>
      <c r="EZX26">
        <v>0</v>
      </c>
      <c r="EZY26">
        <v>0</v>
      </c>
      <c r="EZZ26">
        <v>0</v>
      </c>
      <c r="FAA26">
        <v>0</v>
      </c>
      <c r="FAB26">
        <v>0</v>
      </c>
      <c r="FAC26">
        <v>0.2</v>
      </c>
      <c r="FAD26">
        <v>0</v>
      </c>
      <c r="FAE26">
        <v>0.2</v>
      </c>
      <c r="FAF26">
        <v>0.2</v>
      </c>
      <c r="FAG26">
        <v>0.2</v>
      </c>
      <c r="FAH26">
        <v>0</v>
      </c>
      <c r="FAI26">
        <v>0.2</v>
      </c>
      <c r="FAJ26">
        <v>0.2</v>
      </c>
      <c r="FAK26">
        <v>0</v>
      </c>
      <c r="FAL26">
        <v>0.2</v>
      </c>
      <c r="FAM26">
        <v>0</v>
      </c>
      <c r="FAN26">
        <v>0</v>
      </c>
      <c r="FAO26">
        <v>0.2</v>
      </c>
      <c r="FAP26">
        <v>0</v>
      </c>
      <c r="FAQ26">
        <v>0</v>
      </c>
      <c r="FAR26">
        <v>0</v>
      </c>
      <c r="FAS26">
        <v>0</v>
      </c>
      <c r="FAT26">
        <v>0</v>
      </c>
      <c r="FAU26">
        <v>0.2</v>
      </c>
      <c r="FAV26">
        <v>0.2</v>
      </c>
      <c r="FAW26">
        <v>0</v>
      </c>
      <c r="FAX26">
        <v>0.2</v>
      </c>
      <c r="FAY26">
        <v>0</v>
      </c>
      <c r="FAZ26">
        <v>0.2</v>
      </c>
      <c r="FBA26">
        <v>0.2</v>
      </c>
      <c r="FBB26">
        <v>0</v>
      </c>
      <c r="FBC26">
        <v>0</v>
      </c>
      <c r="FBD26">
        <v>0.2</v>
      </c>
      <c r="FBE26">
        <v>0.2</v>
      </c>
      <c r="FBF26">
        <v>0.2</v>
      </c>
      <c r="FBG26">
        <v>0.2</v>
      </c>
      <c r="FBH26">
        <v>0</v>
      </c>
      <c r="FBI26">
        <v>0</v>
      </c>
      <c r="FBJ26">
        <v>0</v>
      </c>
      <c r="FBK26">
        <v>0.2</v>
      </c>
      <c r="FBL26">
        <v>0</v>
      </c>
      <c r="FBM26">
        <v>0.2</v>
      </c>
      <c r="FBN26">
        <v>0.2</v>
      </c>
      <c r="FBO26">
        <v>0.2</v>
      </c>
      <c r="FBP26">
        <v>0.2</v>
      </c>
      <c r="FBQ26">
        <v>0</v>
      </c>
      <c r="FBR26">
        <v>0</v>
      </c>
      <c r="FBS26">
        <v>0.2</v>
      </c>
      <c r="FBT26">
        <v>0</v>
      </c>
      <c r="FBU26">
        <v>0.2</v>
      </c>
      <c r="FBV26">
        <v>0</v>
      </c>
      <c r="FBW26">
        <v>0</v>
      </c>
      <c r="FBX26">
        <v>0</v>
      </c>
      <c r="FBY26">
        <v>0.2</v>
      </c>
      <c r="FBZ26">
        <v>0.2</v>
      </c>
      <c r="FCA26">
        <v>0</v>
      </c>
      <c r="FCB26">
        <v>0</v>
      </c>
      <c r="FCC26">
        <v>0.2</v>
      </c>
      <c r="FCD26">
        <v>0</v>
      </c>
      <c r="FCE26">
        <v>0</v>
      </c>
      <c r="FCF26">
        <v>0</v>
      </c>
      <c r="FCG26">
        <v>0.2</v>
      </c>
      <c r="FCH26">
        <v>0.2</v>
      </c>
      <c r="FCI26">
        <v>0</v>
      </c>
      <c r="FCJ26">
        <v>0</v>
      </c>
      <c r="FCK26">
        <v>0</v>
      </c>
      <c r="FCL26">
        <v>0</v>
      </c>
      <c r="FCM26">
        <v>0</v>
      </c>
      <c r="FCN26">
        <v>0</v>
      </c>
      <c r="FCO26">
        <v>0</v>
      </c>
      <c r="FCP26">
        <v>0</v>
      </c>
      <c r="FCQ26">
        <v>0</v>
      </c>
      <c r="FCR26">
        <v>0.2</v>
      </c>
      <c r="FCS26">
        <v>0.2</v>
      </c>
      <c r="FCT26">
        <v>0.2</v>
      </c>
      <c r="FCU26">
        <v>0</v>
      </c>
      <c r="FCV26">
        <v>0.2</v>
      </c>
      <c r="FCW26">
        <v>0.2</v>
      </c>
      <c r="FCX26">
        <v>0</v>
      </c>
      <c r="FCY26">
        <v>0.2</v>
      </c>
      <c r="FCZ26">
        <v>0</v>
      </c>
      <c r="FDA26">
        <v>0</v>
      </c>
      <c r="FDB26">
        <v>0</v>
      </c>
      <c r="FDC26">
        <v>0</v>
      </c>
      <c r="FDD26">
        <v>0.2</v>
      </c>
      <c r="FDE26">
        <v>0.2</v>
      </c>
      <c r="FDF26">
        <v>0</v>
      </c>
      <c r="FDG26">
        <v>0.2</v>
      </c>
      <c r="FDH26">
        <v>0</v>
      </c>
      <c r="FDI26">
        <v>0.2</v>
      </c>
      <c r="FDJ26">
        <v>0</v>
      </c>
      <c r="FDK26">
        <v>0.2</v>
      </c>
      <c r="FDL26">
        <v>0.2</v>
      </c>
      <c r="FDM26">
        <v>0</v>
      </c>
      <c r="FDN26">
        <v>0</v>
      </c>
      <c r="FDO26">
        <v>0</v>
      </c>
      <c r="FDP26">
        <v>0.2</v>
      </c>
      <c r="FDQ26">
        <v>0</v>
      </c>
      <c r="FDR26">
        <v>0</v>
      </c>
      <c r="FDS26">
        <v>0.2</v>
      </c>
      <c r="FDT26">
        <v>0.2</v>
      </c>
      <c r="FDU26">
        <v>0.2</v>
      </c>
      <c r="FDV26">
        <v>0.2</v>
      </c>
      <c r="FDW26">
        <v>0.2</v>
      </c>
      <c r="FDX26">
        <v>0.2</v>
      </c>
      <c r="FDY26">
        <v>0</v>
      </c>
      <c r="FDZ26">
        <v>0.2</v>
      </c>
      <c r="FEA26">
        <v>0</v>
      </c>
      <c r="FEB26">
        <v>0.2</v>
      </c>
      <c r="FEC26">
        <v>0.2</v>
      </c>
      <c r="FED26">
        <v>0.2</v>
      </c>
      <c r="FEE26">
        <v>0</v>
      </c>
      <c r="FEF26">
        <v>0.2</v>
      </c>
      <c r="FEG26">
        <v>0</v>
      </c>
      <c r="FEH26">
        <v>0.2</v>
      </c>
      <c r="FEI26">
        <v>0</v>
      </c>
      <c r="FEJ26">
        <v>0</v>
      </c>
      <c r="FEK26">
        <v>0.2</v>
      </c>
      <c r="FEL26">
        <v>0.2</v>
      </c>
      <c r="FEM26">
        <v>0.2</v>
      </c>
      <c r="FEN26">
        <v>0.2</v>
      </c>
      <c r="FEO26">
        <v>0</v>
      </c>
      <c r="FEP26">
        <v>0</v>
      </c>
      <c r="FEQ26">
        <v>0</v>
      </c>
      <c r="FER26">
        <v>0.2</v>
      </c>
      <c r="FES26">
        <v>0.2</v>
      </c>
      <c r="FET26">
        <v>0.2</v>
      </c>
      <c r="FEU26">
        <v>0.2</v>
      </c>
      <c r="FEV26">
        <v>0.2</v>
      </c>
      <c r="FEW26">
        <v>0.2</v>
      </c>
      <c r="FEX26">
        <v>0</v>
      </c>
      <c r="FEY26">
        <v>0.2</v>
      </c>
      <c r="FEZ26">
        <v>0.2</v>
      </c>
      <c r="FFA26">
        <v>0.2</v>
      </c>
      <c r="FFB26">
        <v>0.2</v>
      </c>
      <c r="FFC26">
        <v>0.2</v>
      </c>
      <c r="FFD26">
        <v>0</v>
      </c>
      <c r="FFE26">
        <v>0</v>
      </c>
      <c r="FFF26">
        <v>0</v>
      </c>
      <c r="FFG26">
        <v>0.2</v>
      </c>
      <c r="FFH26">
        <v>0</v>
      </c>
      <c r="FFI26">
        <v>0.2</v>
      </c>
      <c r="FFJ26">
        <v>0</v>
      </c>
      <c r="FFK26">
        <v>0.2</v>
      </c>
      <c r="FFL26">
        <v>0</v>
      </c>
      <c r="FFM26">
        <v>0</v>
      </c>
      <c r="FFN26">
        <v>0</v>
      </c>
      <c r="FFO26">
        <v>0</v>
      </c>
      <c r="FFP26">
        <v>0.2</v>
      </c>
      <c r="FFQ26">
        <v>0</v>
      </c>
      <c r="FFR26">
        <v>0</v>
      </c>
      <c r="FFS26">
        <v>0</v>
      </c>
      <c r="FFT26">
        <v>0.2</v>
      </c>
      <c r="FFU26">
        <v>0</v>
      </c>
      <c r="FFV26">
        <v>0.2</v>
      </c>
      <c r="FFW26">
        <v>0</v>
      </c>
      <c r="FFX26">
        <v>0</v>
      </c>
      <c r="FFY26">
        <v>0.2</v>
      </c>
      <c r="FFZ26">
        <v>0</v>
      </c>
      <c r="FGA26">
        <v>0.2</v>
      </c>
      <c r="FGB26">
        <v>0.2</v>
      </c>
      <c r="FGC26">
        <v>0.2</v>
      </c>
      <c r="FGD26">
        <v>0.2</v>
      </c>
      <c r="FGE26">
        <v>0.2</v>
      </c>
      <c r="FGF26">
        <v>0</v>
      </c>
      <c r="FGG26">
        <v>0.2</v>
      </c>
      <c r="FGH26">
        <v>0.2</v>
      </c>
      <c r="FGI26">
        <v>0.2</v>
      </c>
      <c r="FGJ26">
        <v>0.2</v>
      </c>
      <c r="FGK26">
        <v>0.2</v>
      </c>
      <c r="FGL26">
        <v>0.2</v>
      </c>
      <c r="FGM26">
        <v>0.2</v>
      </c>
      <c r="FGN26">
        <v>0</v>
      </c>
      <c r="FGO26">
        <v>0.2</v>
      </c>
      <c r="FGP26">
        <v>0</v>
      </c>
      <c r="FGQ26">
        <v>0</v>
      </c>
      <c r="FGR26">
        <v>0</v>
      </c>
      <c r="FGS26">
        <v>0.2</v>
      </c>
      <c r="FGT26">
        <v>0</v>
      </c>
      <c r="FGU26">
        <v>0</v>
      </c>
      <c r="FGV26">
        <v>0</v>
      </c>
      <c r="FGW26">
        <v>0.2</v>
      </c>
      <c r="FGX26">
        <v>0</v>
      </c>
      <c r="FGY26">
        <v>0.2</v>
      </c>
      <c r="FGZ26">
        <v>0</v>
      </c>
      <c r="FHA26">
        <v>0.2</v>
      </c>
      <c r="FHB26">
        <v>0</v>
      </c>
      <c r="FHC26">
        <v>0</v>
      </c>
      <c r="FHD26">
        <v>0.2</v>
      </c>
      <c r="FHE26">
        <v>0</v>
      </c>
      <c r="FHF26">
        <v>0.2</v>
      </c>
      <c r="FHG26">
        <v>0</v>
      </c>
      <c r="FHH26">
        <v>0</v>
      </c>
      <c r="FHI26">
        <v>0.2</v>
      </c>
      <c r="FHJ26">
        <v>0.2</v>
      </c>
      <c r="FHK26">
        <v>0.2</v>
      </c>
      <c r="FHL26">
        <v>0</v>
      </c>
      <c r="FHM26">
        <v>0</v>
      </c>
      <c r="FHN26">
        <v>0</v>
      </c>
      <c r="FHO26">
        <v>0</v>
      </c>
      <c r="FHP26">
        <v>0.2</v>
      </c>
      <c r="FHQ26">
        <v>0.2</v>
      </c>
      <c r="FHR26">
        <v>0</v>
      </c>
      <c r="FHS26">
        <v>0.2</v>
      </c>
      <c r="FHT26">
        <v>0.2</v>
      </c>
      <c r="FHU26">
        <v>0</v>
      </c>
      <c r="FHV26">
        <v>0.2</v>
      </c>
      <c r="FHW26">
        <v>0.2</v>
      </c>
      <c r="FHX26">
        <v>0</v>
      </c>
      <c r="FHY26">
        <v>0.2</v>
      </c>
      <c r="FHZ26">
        <v>0</v>
      </c>
      <c r="FIA26">
        <v>0</v>
      </c>
      <c r="FIB26">
        <v>0</v>
      </c>
      <c r="FIC26">
        <v>0.2</v>
      </c>
      <c r="FID26">
        <v>0.2</v>
      </c>
      <c r="FIE26">
        <v>0</v>
      </c>
      <c r="FIF26">
        <v>0.2</v>
      </c>
      <c r="FIG26">
        <v>0.2</v>
      </c>
      <c r="FIH26">
        <v>0</v>
      </c>
      <c r="FII26">
        <v>0.2</v>
      </c>
      <c r="FIJ26">
        <v>0.2</v>
      </c>
      <c r="FIK26">
        <v>0</v>
      </c>
      <c r="FIL26">
        <v>0</v>
      </c>
      <c r="FIM26">
        <v>0.2</v>
      </c>
      <c r="FIN26">
        <v>0</v>
      </c>
      <c r="FIO26">
        <v>0.2</v>
      </c>
      <c r="FIP26">
        <v>0</v>
      </c>
      <c r="FIQ26">
        <v>0</v>
      </c>
      <c r="FIR26">
        <v>0.2</v>
      </c>
      <c r="FIS26">
        <v>0.2</v>
      </c>
      <c r="FIT26">
        <v>0</v>
      </c>
      <c r="FIU26">
        <v>0</v>
      </c>
      <c r="FIV26">
        <v>0.2</v>
      </c>
      <c r="FIW26">
        <v>0.2</v>
      </c>
      <c r="FIX26">
        <v>0.2</v>
      </c>
      <c r="FIY26">
        <v>0.2</v>
      </c>
      <c r="FIZ26">
        <v>0</v>
      </c>
      <c r="FJA26">
        <v>0</v>
      </c>
      <c r="FJB26">
        <v>0.2</v>
      </c>
      <c r="FJC26">
        <v>0</v>
      </c>
      <c r="FJD26">
        <v>0</v>
      </c>
      <c r="FJE26">
        <v>0</v>
      </c>
      <c r="FJF26">
        <v>0</v>
      </c>
      <c r="FJG26">
        <v>0</v>
      </c>
      <c r="FJH26">
        <v>0.2</v>
      </c>
      <c r="FJI26">
        <v>0.2</v>
      </c>
      <c r="FJJ26">
        <v>0</v>
      </c>
      <c r="FJK26">
        <v>0</v>
      </c>
      <c r="FJL26">
        <v>0.2</v>
      </c>
      <c r="FJM26">
        <v>0.2</v>
      </c>
      <c r="FJN26">
        <v>0</v>
      </c>
      <c r="FJO26">
        <v>0</v>
      </c>
      <c r="FJP26">
        <v>0.2</v>
      </c>
      <c r="FJQ26">
        <v>0.2</v>
      </c>
      <c r="FJR26">
        <v>0</v>
      </c>
      <c r="FJS26">
        <v>0</v>
      </c>
      <c r="FJT26">
        <v>0</v>
      </c>
      <c r="FJU26">
        <v>0.2</v>
      </c>
      <c r="FJV26">
        <v>0.2</v>
      </c>
      <c r="FJW26">
        <v>0</v>
      </c>
      <c r="FJX26">
        <v>0.2</v>
      </c>
      <c r="FJY26">
        <v>0</v>
      </c>
      <c r="FJZ26">
        <v>0.2</v>
      </c>
      <c r="FKA26">
        <v>0</v>
      </c>
      <c r="FKB26">
        <v>0</v>
      </c>
      <c r="FKC26">
        <v>0.2</v>
      </c>
      <c r="FKD26">
        <v>0</v>
      </c>
      <c r="FKE26">
        <v>0.2</v>
      </c>
      <c r="FKF26">
        <v>0</v>
      </c>
      <c r="FKG26">
        <v>0</v>
      </c>
      <c r="FKH26">
        <v>0.2</v>
      </c>
      <c r="FKI26">
        <v>0.2</v>
      </c>
      <c r="FKJ26">
        <v>0.2</v>
      </c>
      <c r="FKK26">
        <v>0</v>
      </c>
      <c r="FKL26">
        <v>0.2</v>
      </c>
      <c r="FKM26">
        <v>0</v>
      </c>
      <c r="FKN26">
        <v>0.2</v>
      </c>
      <c r="FKO26">
        <v>0</v>
      </c>
      <c r="FKP26">
        <v>0</v>
      </c>
      <c r="FKQ26">
        <v>0.2</v>
      </c>
      <c r="FKR26">
        <v>0.2</v>
      </c>
      <c r="FKS26">
        <v>0.2</v>
      </c>
      <c r="FKT26">
        <v>0.2</v>
      </c>
      <c r="FKU26">
        <v>0.2</v>
      </c>
      <c r="FKV26">
        <v>0</v>
      </c>
      <c r="FKW26">
        <v>0.2</v>
      </c>
      <c r="FKX26">
        <v>0</v>
      </c>
      <c r="FKY26">
        <v>0</v>
      </c>
      <c r="FKZ26">
        <v>0</v>
      </c>
      <c r="FLA26">
        <v>0.2</v>
      </c>
      <c r="FLB26">
        <v>0</v>
      </c>
      <c r="FLC26">
        <v>0.2</v>
      </c>
      <c r="FLD26">
        <v>0.2</v>
      </c>
      <c r="FLE26">
        <v>0</v>
      </c>
      <c r="FLF26">
        <v>0</v>
      </c>
      <c r="FLG26">
        <v>0.2</v>
      </c>
      <c r="FLH26">
        <v>0</v>
      </c>
      <c r="FLI26">
        <v>0</v>
      </c>
      <c r="FLJ26">
        <v>0</v>
      </c>
      <c r="FLK26">
        <v>0</v>
      </c>
      <c r="FLL26">
        <v>0</v>
      </c>
      <c r="FLM26">
        <v>0</v>
      </c>
      <c r="FLN26">
        <v>0.2</v>
      </c>
      <c r="FLO26">
        <v>0.2</v>
      </c>
      <c r="FLP26">
        <v>0.2</v>
      </c>
      <c r="FLQ26">
        <v>0.2</v>
      </c>
      <c r="FLR26">
        <v>0.2</v>
      </c>
      <c r="FLS26">
        <v>0</v>
      </c>
      <c r="FLT26">
        <v>0</v>
      </c>
      <c r="FLU26">
        <v>0</v>
      </c>
      <c r="FLV26">
        <v>0</v>
      </c>
      <c r="FLW26">
        <v>0.2</v>
      </c>
      <c r="FLX26">
        <v>0</v>
      </c>
      <c r="FLY26">
        <v>0</v>
      </c>
      <c r="FLZ26">
        <v>0.2</v>
      </c>
      <c r="FMA26">
        <v>0.2</v>
      </c>
      <c r="FMB26">
        <v>0</v>
      </c>
      <c r="FMC26">
        <v>0</v>
      </c>
      <c r="FMD26">
        <v>0</v>
      </c>
      <c r="FME26">
        <v>0.2</v>
      </c>
      <c r="FMF26">
        <v>0</v>
      </c>
      <c r="FMG26">
        <v>0</v>
      </c>
      <c r="FMH26">
        <v>0</v>
      </c>
      <c r="FMI26">
        <v>0</v>
      </c>
      <c r="FMJ26">
        <v>0</v>
      </c>
      <c r="FMK26">
        <v>0</v>
      </c>
      <c r="FML26">
        <v>0.2</v>
      </c>
      <c r="FMM26">
        <v>0.2</v>
      </c>
      <c r="FMN26">
        <v>0</v>
      </c>
      <c r="FMO26">
        <v>0.2</v>
      </c>
      <c r="FMP26">
        <v>0</v>
      </c>
      <c r="FMQ26">
        <v>0.2</v>
      </c>
      <c r="FMR26">
        <v>0.2</v>
      </c>
      <c r="FMS26">
        <v>0</v>
      </c>
      <c r="FMT26">
        <v>0</v>
      </c>
      <c r="FMU26">
        <v>0</v>
      </c>
      <c r="FMV26">
        <v>0.2</v>
      </c>
      <c r="FMW26">
        <v>0</v>
      </c>
      <c r="FMX26">
        <v>0.2</v>
      </c>
      <c r="FMY26">
        <v>0</v>
      </c>
      <c r="FMZ26">
        <v>0.2</v>
      </c>
      <c r="FNA26">
        <v>0</v>
      </c>
      <c r="FNB26">
        <v>0.2</v>
      </c>
      <c r="FNC26">
        <v>0</v>
      </c>
      <c r="FND26">
        <v>0.2</v>
      </c>
      <c r="FNE26">
        <v>0.2</v>
      </c>
      <c r="FNF26">
        <v>0</v>
      </c>
      <c r="FNG26">
        <v>0</v>
      </c>
      <c r="FNH26">
        <v>0.2</v>
      </c>
      <c r="FNI26">
        <v>0.2</v>
      </c>
      <c r="FNJ26">
        <v>0.2</v>
      </c>
      <c r="FNK26">
        <v>0</v>
      </c>
      <c r="FNL26">
        <v>0.2</v>
      </c>
      <c r="FNM26">
        <v>0</v>
      </c>
      <c r="FNN26">
        <v>0</v>
      </c>
      <c r="FNO26">
        <v>0.2</v>
      </c>
      <c r="FNP26">
        <v>0.2</v>
      </c>
      <c r="FNQ26">
        <v>0.2</v>
      </c>
      <c r="FNR26">
        <v>0.2</v>
      </c>
      <c r="FNS26">
        <v>0</v>
      </c>
      <c r="FNT26">
        <v>0.2</v>
      </c>
      <c r="FNU26">
        <v>0.2</v>
      </c>
      <c r="FNV26">
        <v>0</v>
      </c>
      <c r="FNW26">
        <v>0.2</v>
      </c>
      <c r="FNX26">
        <v>0</v>
      </c>
      <c r="FNY26">
        <v>0</v>
      </c>
      <c r="FNZ26">
        <v>0.2</v>
      </c>
      <c r="FOA26">
        <v>0.2</v>
      </c>
      <c r="FOB26">
        <v>0.2</v>
      </c>
      <c r="FOC26">
        <v>0</v>
      </c>
      <c r="FOD26">
        <v>0</v>
      </c>
      <c r="FOE26">
        <v>0</v>
      </c>
      <c r="FOF26">
        <v>0</v>
      </c>
      <c r="FOG26">
        <v>0</v>
      </c>
      <c r="FOH26">
        <v>0</v>
      </c>
      <c r="FOI26">
        <v>0.2</v>
      </c>
      <c r="FOJ26">
        <v>0</v>
      </c>
      <c r="FOK26">
        <v>0.2</v>
      </c>
      <c r="FOL26">
        <v>0</v>
      </c>
      <c r="FOM26">
        <v>0.2</v>
      </c>
      <c r="FON26">
        <v>0</v>
      </c>
      <c r="FOO26">
        <v>0.2</v>
      </c>
      <c r="FOP26">
        <v>0</v>
      </c>
      <c r="FOQ26">
        <v>0</v>
      </c>
      <c r="FOR26">
        <v>0.2</v>
      </c>
      <c r="FOS26">
        <v>0</v>
      </c>
      <c r="FOT26">
        <v>0</v>
      </c>
      <c r="FOU26">
        <v>0</v>
      </c>
      <c r="FOV26">
        <v>0</v>
      </c>
      <c r="FOW26">
        <v>0</v>
      </c>
      <c r="FOX26">
        <v>0.2</v>
      </c>
      <c r="FOY26">
        <v>0.2</v>
      </c>
      <c r="FOZ26">
        <v>0.2</v>
      </c>
      <c r="FPA26">
        <v>0.2</v>
      </c>
      <c r="FPB26">
        <v>0.2</v>
      </c>
      <c r="FPC26">
        <v>0</v>
      </c>
      <c r="FPD26">
        <v>0</v>
      </c>
      <c r="FPE26">
        <v>0.2</v>
      </c>
      <c r="FPF26">
        <v>0.2</v>
      </c>
      <c r="FPG26">
        <v>0</v>
      </c>
      <c r="FPH26">
        <v>0</v>
      </c>
      <c r="FPI26">
        <v>0</v>
      </c>
      <c r="FPJ26">
        <v>0</v>
      </c>
      <c r="FPK26">
        <v>0.2</v>
      </c>
      <c r="FPL26">
        <v>0.2</v>
      </c>
      <c r="FPM26">
        <v>0</v>
      </c>
      <c r="FPN26">
        <v>0</v>
      </c>
      <c r="FPO26">
        <v>0</v>
      </c>
      <c r="FPP26">
        <v>0.2</v>
      </c>
      <c r="FPQ26">
        <v>0</v>
      </c>
      <c r="FPR26">
        <v>0.2</v>
      </c>
      <c r="FPS26">
        <v>0.2</v>
      </c>
      <c r="FPT26">
        <v>0.2</v>
      </c>
      <c r="FPU26">
        <v>0</v>
      </c>
      <c r="FPV26">
        <v>0</v>
      </c>
      <c r="FPW26">
        <v>0</v>
      </c>
      <c r="FPX26">
        <v>0</v>
      </c>
      <c r="FPY26">
        <v>0</v>
      </c>
      <c r="FPZ26">
        <v>0.2</v>
      </c>
      <c r="FQA26">
        <v>0.2</v>
      </c>
      <c r="FQB26">
        <v>0</v>
      </c>
      <c r="FQC26">
        <v>0</v>
      </c>
      <c r="FQD26">
        <v>0</v>
      </c>
      <c r="FQE26">
        <v>0</v>
      </c>
      <c r="FQF26">
        <v>0.2</v>
      </c>
      <c r="FQG26">
        <v>0.2</v>
      </c>
      <c r="FQH26">
        <v>0</v>
      </c>
      <c r="FQI26">
        <v>0</v>
      </c>
      <c r="FQJ26">
        <v>0</v>
      </c>
      <c r="FQK26">
        <v>0.2</v>
      </c>
      <c r="FQL26">
        <v>0</v>
      </c>
      <c r="FQM26">
        <v>0</v>
      </c>
      <c r="FQN26">
        <v>0.2</v>
      </c>
      <c r="FQO26">
        <v>0.2</v>
      </c>
      <c r="FQP26">
        <v>0</v>
      </c>
      <c r="FQQ26">
        <v>0</v>
      </c>
      <c r="FQR26">
        <v>0.2</v>
      </c>
      <c r="FQS26">
        <v>0.2</v>
      </c>
      <c r="FQT26">
        <v>0</v>
      </c>
      <c r="FQU26">
        <v>0.2</v>
      </c>
      <c r="FQV26">
        <v>0.2</v>
      </c>
      <c r="FQW26">
        <v>0</v>
      </c>
      <c r="FQX26">
        <v>0</v>
      </c>
      <c r="FQY26">
        <v>0.2</v>
      </c>
      <c r="FQZ26">
        <v>0</v>
      </c>
      <c r="FRA26">
        <v>0</v>
      </c>
      <c r="FRB26">
        <v>0</v>
      </c>
      <c r="FRC26">
        <v>0</v>
      </c>
      <c r="FRD26">
        <v>0</v>
      </c>
      <c r="FRE26">
        <v>0.2</v>
      </c>
      <c r="FRF26">
        <v>0</v>
      </c>
      <c r="FRG26">
        <v>0</v>
      </c>
      <c r="FRH26">
        <v>0.2</v>
      </c>
      <c r="FRI26">
        <v>0</v>
      </c>
      <c r="FRJ26">
        <v>0</v>
      </c>
      <c r="FRK26">
        <v>0</v>
      </c>
      <c r="FRL26">
        <v>0.2</v>
      </c>
      <c r="FRM26">
        <v>0</v>
      </c>
      <c r="FRN26">
        <v>0.2</v>
      </c>
      <c r="FRO26">
        <v>0</v>
      </c>
      <c r="FRP26">
        <v>0.2</v>
      </c>
      <c r="FRQ26">
        <v>0</v>
      </c>
      <c r="FRR26">
        <v>0.2</v>
      </c>
      <c r="FRS26">
        <v>0</v>
      </c>
      <c r="FRT26">
        <v>0.2</v>
      </c>
      <c r="FRU26">
        <v>0.2</v>
      </c>
      <c r="FRV26">
        <v>0</v>
      </c>
      <c r="FRW26">
        <v>0</v>
      </c>
      <c r="FRX26">
        <v>0.2</v>
      </c>
      <c r="FRY26">
        <v>0.2</v>
      </c>
      <c r="FRZ26">
        <v>0.2</v>
      </c>
      <c r="FSA26">
        <v>0.2</v>
      </c>
      <c r="FSB26">
        <v>0.2</v>
      </c>
      <c r="FSC26">
        <v>0.2</v>
      </c>
      <c r="FSD26">
        <v>0.2</v>
      </c>
      <c r="FSE26">
        <v>0</v>
      </c>
      <c r="FSF26">
        <v>0.2</v>
      </c>
      <c r="FSG26">
        <v>0</v>
      </c>
      <c r="FSH26">
        <v>0.2</v>
      </c>
      <c r="FSI26">
        <v>0</v>
      </c>
      <c r="FSJ26">
        <v>0</v>
      </c>
      <c r="FSK26">
        <v>0</v>
      </c>
      <c r="FSL26">
        <v>0.2</v>
      </c>
      <c r="FSM26">
        <v>0.2</v>
      </c>
      <c r="FSN26">
        <v>0.2</v>
      </c>
      <c r="FSO26">
        <v>0</v>
      </c>
      <c r="FSP26">
        <v>0.2</v>
      </c>
      <c r="FSQ26">
        <v>0.2</v>
      </c>
      <c r="FSR26">
        <v>0</v>
      </c>
      <c r="FSS26">
        <v>0.2</v>
      </c>
      <c r="FST26">
        <v>0.2</v>
      </c>
      <c r="FSU26">
        <v>0.2</v>
      </c>
      <c r="FSV26">
        <v>0.2</v>
      </c>
      <c r="FSW26">
        <v>0</v>
      </c>
      <c r="FSX26">
        <v>0.2</v>
      </c>
      <c r="FSY26">
        <v>0.2</v>
      </c>
      <c r="FSZ26">
        <v>0.2</v>
      </c>
      <c r="FTA26">
        <v>0</v>
      </c>
      <c r="FTB26">
        <v>0.2</v>
      </c>
      <c r="FTC26">
        <v>0</v>
      </c>
      <c r="FTD26">
        <v>0</v>
      </c>
      <c r="FTE26">
        <v>0</v>
      </c>
      <c r="FTF26">
        <v>0.2</v>
      </c>
      <c r="FTG26">
        <v>0.2</v>
      </c>
      <c r="FTH26">
        <v>0.2</v>
      </c>
      <c r="FTI26">
        <v>0.2</v>
      </c>
      <c r="FTJ26">
        <v>0.2</v>
      </c>
      <c r="FTK26">
        <v>0</v>
      </c>
      <c r="FTL26">
        <v>0.2</v>
      </c>
      <c r="FTM26">
        <v>0.2</v>
      </c>
      <c r="FTN26">
        <v>0.2</v>
      </c>
      <c r="FTO26">
        <v>0.2</v>
      </c>
      <c r="FTP26">
        <v>0</v>
      </c>
      <c r="FTQ26">
        <v>0.2</v>
      </c>
      <c r="FTR26">
        <v>0.2</v>
      </c>
      <c r="FTS26">
        <v>0.2</v>
      </c>
      <c r="FTT26">
        <v>0</v>
      </c>
      <c r="FTU26">
        <v>0.2</v>
      </c>
      <c r="FTV26">
        <v>0.2</v>
      </c>
      <c r="FTW26">
        <v>0</v>
      </c>
      <c r="FTX26">
        <v>0</v>
      </c>
      <c r="FTY26">
        <v>0</v>
      </c>
      <c r="FTZ26">
        <v>0</v>
      </c>
      <c r="FUA26">
        <v>0</v>
      </c>
      <c r="FUB26">
        <v>0</v>
      </c>
      <c r="FUC26">
        <v>0.2</v>
      </c>
      <c r="FUD26">
        <v>0.2</v>
      </c>
      <c r="FUE26">
        <v>0</v>
      </c>
      <c r="FUF26">
        <v>0.2</v>
      </c>
      <c r="FUG26">
        <v>0.2</v>
      </c>
      <c r="FUH26">
        <v>0</v>
      </c>
      <c r="FUI26">
        <v>0.2</v>
      </c>
      <c r="FUJ26">
        <v>0</v>
      </c>
      <c r="FUK26">
        <v>0</v>
      </c>
      <c r="FUL26">
        <v>0.2</v>
      </c>
      <c r="FUM26">
        <v>0.2</v>
      </c>
      <c r="FUN26">
        <v>0</v>
      </c>
      <c r="FUO26">
        <v>0.2</v>
      </c>
      <c r="FUP26">
        <v>0</v>
      </c>
      <c r="FUQ26">
        <v>0</v>
      </c>
      <c r="FUR26">
        <v>0.2</v>
      </c>
      <c r="FUS26">
        <v>0.2</v>
      </c>
      <c r="FUT26">
        <v>0.2</v>
      </c>
      <c r="FUU26">
        <v>0.2</v>
      </c>
      <c r="FUV26">
        <v>0</v>
      </c>
      <c r="FUW26">
        <v>0.2</v>
      </c>
      <c r="FUX26">
        <v>0.2</v>
      </c>
      <c r="FUY26">
        <v>0</v>
      </c>
      <c r="FUZ26">
        <v>0</v>
      </c>
      <c r="FVA26">
        <v>0</v>
      </c>
      <c r="FVB26">
        <v>0</v>
      </c>
      <c r="FVC26">
        <v>0</v>
      </c>
      <c r="FVD26">
        <v>0.2</v>
      </c>
      <c r="FVE26">
        <v>0</v>
      </c>
      <c r="FVF26">
        <v>0</v>
      </c>
      <c r="FVG26">
        <v>0</v>
      </c>
      <c r="FVH26">
        <v>0.2</v>
      </c>
      <c r="FVI26">
        <v>0</v>
      </c>
      <c r="FVJ26">
        <v>0.2</v>
      </c>
      <c r="FVK26">
        <v>0.2</v>
      </c>
      <c r="FVL26">
        <v>0</v>
      </c>
      <c r="FVM26">
        <v>0</v>
      </c>
      <c r="FVN26">
        <v>0.2</v>
      </c>
      <c r="FVO26">
        <v>0</v>
      </c>
      <c r="FVP26">
        <v>0.2</v>
      </c>
      <c r="FVQ26">
        <v>0.2</v>
      </c>
      <c r="FVR26">
        <v>0</v>
      </c>
      <c r="FVS26">
        <v>0</v>
      </c>
      <c r="FVT26">
        <v>0.2</v>
      </c>
      <c r="FVU26">
        <v>0.2</v>
      </c>
      <c r="FVV26">
        <v>0.2</v>
      </c>
      <c r="FVW26">
        <v>0.2</v>
      </c>
      <c r="FVX26">
        <v>0.2</v>
      </c>
      <c r="FVY26">
        <v>0</v>
      </c>
      <c r="FVZ26">
        <v>0.2</v>
      </c>
      <c r="FWA26">
        <v>0</v>
      </c>
      <c r="FWB26">
        <v>0</v>
      </c>
      <c r="FWC26">
        <v>0.2</v>
      </c>
      <c r="FWD26">
        <v>0.2</v>
      </c>
      <c r="FWE26">
        <v>0</v>
      </c>
      <c r="FWF26">
        <v>0.2</v>
      </c>
      <c r="FWG26">
        <v>0</v>
      </c>
      <c r="FWH26">
        <v>0.2</v>
      </c>
      <c r="FWI26">
        <v>0.2</v>
      </c>
      <c r="FWJ26">
        <v>0</v>
      </c>
      <c r="FWK26">
        <v>0.2</v>
      </c>
      <c r="FWL26">
        <v>0</v>
      </c>
      <c r="FWM26">
        <v>0</v>
      </c>
      <c r="FWN26">
        <v>0</v>
      </c>
      <c r="FWO26">
        <v>0.2</v>
      </c>
      <c r="FWP26">
        <v>0.2</v>
      </c>
      <c r="FWQ26">
        <v>0.2</v>
      </c>
      <c r="FWR26">
        <v>0.2</v>
      </c>
      <c r="FWS26">
        <v>0</v>
      </c>
      <c r="FWT26">
        <v>0.2</v>
      </c>
      <c r="FWU26">
        <v>0</v>
      </c>
      <c r="FWV26">
        <v>0.2</v>
      </c>
      <c r="FWW26">
        <v>0</v>
      </c>
      <c r="FWX26">
        <v>0</v>
      </c>
      <c r="FWY26">
        <v>0.2</v>
      </c>
      <c r="FWZ26">
        <v>0.2</v>
      </c>
      <c r="FXA26">
        <v>0</v>
      </c>
      <c r="FXB26">
        <v>0</v>
      </c>
      <c r="FXC26">
        <v>0</v>
      </c>
      <c r="FXD26">
        <v>0.2</v>
      </c>
      <c r="FXE26">
        <v>0.2</v>
      </c>
      <c r="FXF26">
        <v>0</v>
      </c>
      <c r="FXG26">
        <v>0</v>
      </c>
      <c r="FXH26">
        <v>0</v>
      </c>
      <c r="FXI26">
        <v>0</v>
      </c>
      <c r="FXJ26">
        <v>0</v>
      </c>
      <c r="FXK26">
        <v>0</v>
      </c>
      <c r="FXL26">
        <v>0.2</v>
      </c>
      <c r="FXM26">
        <v>0</v>
      </c>
      <c r="FXN26">
        <v>0</v>
      </c>
      <c r="FXO26">
        <v>0.2</v>
      </c>
      <c r="FXP26">
        <v>0</v>
      </c>
      <c r="FXQ26">
        <v>0.2</v>
      </c>
      <c r="FXR26">
        <v>0.2</v>
      </c>
      <c r="FXS26">
        <v>0.2</v>
      </c>
      <c r="FXT26">
        <v>0</v>
      </c>
      <c r="FXU26">
        <v>0.2</v>
      </c>
      <c r="FXV26">
        <v>0.2</v>
      </c>
      <c r="FXW26">
        <v>0.2</v>
      </c>
      <c r="FXX26">
        <v>0.2</v>
      </c>
      <c r="FXY26">
        <v>0.2</v>
      </c>
      <c r="FXZ26">
        <v>0</v>
      </c>
      <c r="FYA26">
        <v>0</v>
      </c>
      <c r="FYB26">
        <v>0.2</v>
      </c>
      <c r="FYC26">
        <v>0.2</v>
      </c>
      <c r="FYD26">
        <v>0.2</v>
      </c>
      <c r="FYE26">
        <v>0.2</v>
      </c>
      <c r="FYF26">
        <v>0</v>
      </c>
      <c r="FYG26">
        <v>0.2</v>
      </c>
      <c r="FYH26">
        <v>0.2</v>
      </c>
      <c r="FYI26">
        <v>0</v>
      </c>
      <c r="FYJ26">
        <v>0</v>
      </c>
      <c r="FYK26">
        <v>0.2</v>
      </c>
      <c r="FYL26">
        <v>0</v>
      </c>
      <c r="FYM26">
        <v>0.2</v>
      </c>
      <c r="FYN26">
        <v>0.2</v>
      </c>
      <c r="FYO26">
        <v>0.2</v>
      </c>
      <c r="FYP26">
        <v>0</v>
      </c>
      <c r="FYQ26">
        <v>0</v>
      </c>
      <c r="FYR26">
        <v>0.2</v>
      </c>
      <c r="FYS26">
        <v>0.2</v>
      </c>
      <c r="FYT26">
        <v>0</v>
      </c>
      <c r="FYU26">
        <v>0</v>
      </c>
      <c r="FYV26">
        <v>0</v>
      </c>
      <c r="FYW26">
        <v>0.2</v>
      </c>
      <c r="FYX26">
        <v>0</v>
      </c>
      <c r="FYY26">
        <v>0</v>
      </c>
      <c r="FYZ26">
        <v>0.2</v>
      </c>
      <c r="FZA26">
        <v>0.2</v>
      </c>
      <c r="FZB26">
        <v>0</v>
      </c>
      <c r="FZC26">
        <v>0</v>
      </c>
      <c r="FZD26">
        <v>0</v>
      </c>
      <c r="FZE26">
        <v>0.2</v>
      </c>
      <c r="FZF26">
        <v>0.2</v>
      </c>
      <c r="FZG26">
        <v>0.2</v>
      </c>
      <c r="FZH26">
        <v>0</v>
      </c>
      <c r="FZI26">
        <v>0</v>
      </c>
      <c r="FZJ26">
        <v>0</v>
      </c>
      <c r="FZK26">
        <v>0</v>
      </c>
      <c r="FZL26">
        <v>0</v>
      </c>
      <c r="FZM26">
        <v>0</v>
      </c>
      <c r="FZN26">
        <v>0.2</v>
      </c>
      <c r="FZO26">
        <v>0.2</v>
      </c>
      <c r="FZP26">
        <v>0</v>
      </c>
      <c r="FZQ26">
        <v>0</v>
      </c>
      <c r="FZR26">
        <v>0.2</v>
      </c>
      <c r="FZS26">
        <v>0</v>
      </c>
      <c r="FZT26">
        <v>0.2</v>
      </c>
      <c r="FZU26">
        <v>0.2</v>
      </c>
      <c r="FZV26">
        <v>0</v>
      </c>
      <c r="FZW26">
        <v>0.2</v>
      </c>
      <c r="FZX26">
        <v>0</v>
      </c>
      <c r="FZY26">
        <v>0.2</v>
      </c>
      <c r="FZZ26">
        <v>0.2</v>
      </c>
      <c r="GAA26">
        <v>0.2</v>
      </c>
      <c r="GAB26">
        <v>0.2</v>
      </c>
      <c r="GAC26">
        <v>0</v>
      </c>
      <c r="GAD26">
        <v>0.2</v>
      </c>
      <c r="GAE26">
        <v>0</v>
      </c>
      <c r="GAF26">
        <v>0.2</v>
      </c>
      <c r="GAG26">
        <v>0.2</v>
      </c>
      <c r="GAH26">
        <v>0</v>
      </c>
      <c r="GAI26">
        <v>0</v>
      </c>
      <c r="GAJ26">
        <v>0.2</v>
      </c>
      <c r="GAK26">
        <v>0</v>
      </c>
      <c r="GAL26">
        <v>0</v>
      </c>
      <c r="GAM26">
        <v>0</v>
      </c>
      <c r="GAN26">
        <v>0</v>
      </c>
      <c r="GAO26">
        <v>0</v>
      </c>
      <c r="GAP26">
        <v>0</v>
      </c>
      <c r="GAQ26">
        <v>0.2</v>
      </c>
      <c r="GAR26">
        <v>0</v>
      </c>
      <c r="GAS26">
        <v>0.2</v>
      </c>
      <c r="GAT26">
        <v>0.2</v>
      </c>
      <c r="GAU26">
        <v>0</v>
      </c>
      <c r="GAV26">
        <v>0.2</v>
      </c>
      <c r="GAW26">
        <v>0</v>
      </c>
      <c r="GAX26">
        <v>0.2</v>
      </c>
      <c r="GAY26">
        <v>0</v>
      </c>
      <c r="GAZ26">
        <v>0.2</v>
      </c>
      <c r="GBA26">
        <v>0</v>
      </c>
      <c r="GBB26">
        <v>0.2</v>
      </c>
      <c r="GBC26">
        <v>0.2</v>
      </c>
      <c r="GBD26">
        <v>0.2</v>
      </c>
      <c r="GBE26">
        <v>0.2</v>
      </c>
      <c r="GBF26">
        <v>0.2</v>
      </c>
      <c r="GBG26">
        <v>0</v>
      </c>
      <c r="GBH26">
        <v>0</v>
      </c>
      <c r="GBI26">
        <v>0</v>
      </c>
      <c r="GBJ26">
        <v>0.2</v>
      </c>
      <c r="GBK26">
        <v>0.2</v>
      </c>
      <c r="GBL26">
        <v>0.2</v>
      </c>
      <c r="GBM26">
        <v>0</v>
      </c>
      <c r="GBN26">
        <v>0.2</v>
      </c>
      <c r="GBO26">
        <v>0</v>
      </c>
      <c r="GBP26">
        <v>0</v>
      </c>
      <c r="GBQ26">
        <v>0.2</v>
      </c>
      <c r="GBR26">
        <v>0</v>
      </c>
      <c r="GBS26">
        <v>0.2</v>
      </c>
      <c r="GBT26">
        <v>0</v>
      </c>
      <c r="GBU26">
        <v>0.2</v>
      </c>
      <c r="GBV26">
        <v>0.2</v>
      </c>
      <c r="GBW26">
        <v>0.2</v>
      </c>
      <c r="GBX26">
        <v>0</v>
      </c>
      <c r="GBY26">
        <v>0.2</v>
      </c>
      <c r="GBZ26">
        <v>0</v>
      </c>
      <c r="GCA26">
        <v>0.2</v>
      </c>
      <c r="GCB26">
        <v>0</v>
      </c>
      <c r="GCC26">
        <v>0.2</v>
      </c>
      <c r="GCD26">
        <v>0</v>
      </c>
      <c r="GCE26">
        <v>0</v>
      </c>
      <c r="GCF26">
        <v>0.2</v>
      </c>
      <c r="GCG26">
        <v>0.2</v>
      </c>
      <c r="GCH26">
        <v>0.2</v>
      </c>
      <c r="GCI26">
        <v>0</v>
      </c>
      <c r="GCJ26">
        <v>0</v>
      </c>
      <c r="GCK26">
        <v>0.2</v>
      </c>
      <c r="GCL26">
        <v>0</v>
      </c>
      <c r="GCM26">
        <v>0</v>
      </c>
      <c r="GCN26">
        <v>0.2</v>
      </c>
      <c r="GCO26">
        <v>0.2</v>
      </c>
      <c r="GCP26">
        <v>0</v>
      </c>
      <c r="GCQ26">
        <v>0.2</v>
      </c>
      <c r="GCR26">
        <v>0</v>
      </c>
      <c r="GCS26">
        <v>0.2</v>
      </c>
      <c r="GCT26">
        <v>0.2</v>
      </c>
      <c r="GCU26">
        <v>0.2</v>
      </c>
      <c r="GCV26">
        <v>0.2</v>
      </c>
      <c r="GCW26">
        <v>0.2</v>
      </c>
      <c r="GCX26">
        <v>0</v>
      </c>
      <c r="GCY26">
        <v>0</v>
      </c>
      <c r="GCZ26">
        <v>0.2</v>
      </c>
      <c r="GDA26">
        <v>0.2</v>
      </c>
      <c r="GDB26">
        <v>0</v>
      </c>
      <c r="GDC26">
        <v>0</v>
      </c>
      <c r="GDD26">
        <v>0</v>
      </c>
      <c r="GDE26">
        <v>0</v>
      </c>
      <c r="GDF26">
        <v>0</v>
      </c>
      <c r="GDG26">
        <v>0.2</v>
      </c>
      <c r="GDH26">
        <v>0</v>
      </c>
      <c r="GDI26">
        <v>0</v>
      </c>
      <c r="GDJ26">
        <v>0.2</v>
      </c>
      <c r="GDK26">
        <v>0</v>
      </c>
      <c r="GDL26">
        <v>0.2</v>
      </c>
      <c r="GDM26">
        <v>0</v>
      </c>
      <c r="GDN26">
        <v>0</v>
      </c>
      <c r="GDO26">
        <v>0.2</v>
      </c>
      <c r="GDP26">
        <v>0</v>
      </c>
      <c r="GDQ26">
        <v>0</v>
      </c>
      <c r="GDR26">
        <v>0</v>
      </c>
      <c r="GDS26">
        <v>0</v>
      </c>
      <c r="GDT26">
        <v>0</v>
      </c>
      <c r="GDU26">
        <v>0.2</v>
      </c>
      <c r="GDV26">
        <v>0</v>
      </c>
      <c r="GDW26">
        <v>0</v>
      </c>
      <c r="GDX26">
        <v>0.2</v>
      </c>
      <c r="GDY26">
        <v>0</v>
      </c>
      <c r="GDZ26">
        <v>0</v>
      </c>
      <c r="GEA26">
        <v>0</v>
      </c>
      <c r="GEB26">
        <v>0</v>
      </c>
      <c r="GEC26">
        <v>0</v>
      </c>
      <c r="GED26">
        <v>0.2</v>
      </c>
      <c r="GEE26">
        <v>0</v>
      </c>
      <c r="GEF26">
        <v>0.2</v>
      </c>
      <c r="GEG26">
        <v>0.2</v>
      </c>
      <c r="GEH26">
        <v>0</v>
      </c>
      <c r="GEI26">
        <v>0.2</v>
      </c>
      <c r="GEJ26">
        <v>0.2</v>
      </c>
      <c r="GEK26">
        <v>0.2</v>
      </c>
      <c r="GEL26">
        <v>0.2</v>
      </c>
      <c r="GEM26">
        <v>0</v>
      </c>
      <c r="GEN26">
        <v>0.2</v>
      </c>
      <c r="GEO26">
        <v>0.2</v>
      </c>
      <c r="GEP26">
        <v>0.2</v>
      </c>
      <c r="GEQ26">
        <v>0</v>
      </c>
      <c r="GER26">
        <v>0.2</v>
      </c>
      <c r="GES26">
        <v>0</v>
      </c>
      <c r="GET26">
        <v>0.2</v>
      </c>
      <c r="GEU26">
        <v>0.2</v>
      </c>
      <c r="GEV26">
        <v>0</v>
      </c>
      <c r="GEW26">
        <v>0</v>
      </c>
      <c r="GEX26">
        <v>0.2</v>
      </c>
      <c r="GEY26">
        <v>0</v>
      </c>
      <c r="GEZ26">
        <v>0.2</v>
      </c>
      <c r="GFA26">
        <v>0.2</v>
      </c>
      <c r="GFB26">
        <v>0.2</v>
      </c>
      <c r="GFC26">
        <v>0</v>
      </c>
      <c r="GFD26">
        <v>0.2</v>
      </c>
      <c r="GFE26">
        <v>0.2</v>
      </c>
      <c r="GFF26">
        <v>0.2</v>
      </c>
      <c r="GFG26">
        <v>0.2</v>
      </c>
      <c r="GFH26">
        <v>0.2</v>
      </c>
      <c r="GFI26">
        <v>0.2</v>
      </c>
      <c r="GFJ26">
        <v>0.2</v>
      </c>
      <c r="GFK26">
        <v>0.2</v>
      </c>
      <c r="GFL26">
        <v>0.2</v>
      </c>
      <c r="GFM26">
        <v>0</v>
      </c>
      <c r="GFN26">
        <v>0</v>
      </c>
      <c r="GFO26">
        <v>0.2</v>
      </c>
      <c r="GFP26">
        <v>0</v>
      </c>
      <c r="GFQ26">
        <v>0</v>
      </c>
      <c r="GFR26">
        <v>0.2</v>
      </c>
      <c r="GFS26">
        <v>0.2</v>
      </c>
      <c r="GFT26">
        <v>0.2</v>
      </c>
      <c r="GFU26">
        <v>0.2</v>
      </c>
      <c r="GFV26">
        <v>0</v>
      </c>
      <c r="GFW26">
        <v>0</v>
      </c>
      <c r="GFX26">
        <v>0.2</v>
      </c>
      <c r="GFY26">
        <v>0.2</v>
      </c>
      <c r="GFZ26">
        <v>0.2</v>
      </c>
      <c r="GGA26">
        <v>0</v>
      </c>
      <c r="GGB26">
        <v>0.2</v>
      </c>
      <c r="GGC26">
        <v>0</v>
      </c>
      <c r="GGD26">
        <v>0</v>
      </c>
      <c r="GGE26">
        <v>0</v>
      </c>
      <c r="GGF26">
        <v>0.2</v>
      </c>
      <c r="GGG26">
        <v>0.2</v>
      </c>
      <c r="GGH26">
        <v>0.2</v>
      </c>
      <c r="GGI26">
        <v>0</v>
      </c>
      <c r="GGJ26">
        <v>0.2</v>
      </c>
      <c r="GGK26">
        <v>0.2</v>
      </c>
      <c r="GGL26">
        <v>0</v>
      </c>
      <c r="GGM26">
        <v>0.2</v>
      </c>
      <c r="GGN26">
        <v>0.2</v>
      </c>
      <c r="GGO26">
        <v>0</v>
      </c>
      <c r="GGP26">
        <v>0</v>
      </c>
      <c r="GGQ26">
        <v>0</v>
      </c>
      <c r="GGR26">
        <v>0</v>
      </c>
      <c r="GGS26">
        <v>0</v>
      </c>
      <c r="GGT26">
        <v>0</v>
      </c>
      <c r="GGU26">
        <v>0</v>
      </c>
      <c r="GGV26">
        <v>0.2</v>
      </c>
      <c r="GGW26">
        <v>0.2</v>
      </c>
      <c r="GGX26">
        <v>0</v>
      </c>
      <c r="GGY26">
        <v>0</v>
      </c>
      <c r="GGZ26">
        <v>0</v>
      </c>
      <c r="GHA26">
        <v>0</v>
      </c>
      <c r="GHB26">
        <v>0</v>
      </c>
      <c r="GHC26">
        <v>0.2</v>
      </c>
      <c r="GHD26">
        <v>0.2</v>
      </c>
      <c r="GHE26">
        <v>0.2</v>
      </c>
      <c r="GHF26">
        <v>0</v>
      </c>
      <c r="GHG26">
        <v>0</v>
      </c>
      <c r="GHH26">
        <v>0.2</v>
      </c>
      <c r="GHI26">
        <v>0</v>
      </c>
      <c r="GHJ26">
        <v>0.2</v>
      </c>
      <c r="GHK26">
        <v>0.2</v>
      </c>
      <c r="GHL26">
        <v>0</v>
      </c>
      <c r="GHM26">
        <v>0</v>
      </c>
      <c r="GHN26">
        <v>0</v>
      </c>
      <c r="GHO26">
        <v>0.2</v>
      </c>
      <c r="GHP26">
        <v>0</v>
      </c>
      <c r="GHQ26">
        <v>0</v>
      </c>
      <c r="GHR26">
        <v>0.2</v>
      </c>
      <c r="GHS26">
        <v>0</v>
      </c>
      <c r="GHT26">
        <v>0.2</v>
      </c>
      <c r="GHU26">
        <v>0.2</v>
      </c>
      <c r="GHV26">
        <v>0</v>
      </c>
      <c r="GHW26">
        <v>0.2</v>
      </c>
      <c r="GHX26">
        <v>0</v>
      </c>
      <c r="GHY26">
        <v>0.2</v>
      </c>
      <c r="GHZ26">
        <v>0</v>
      </c>
      <c r="GIA26">
        <v>0.2</v>
      </c>
      <c r="GIB26">
        <v>0.2</v>
      </c>
      <c r="GIC26">
        <v>0.2</v>
      </c>
      <c r="GID26">
        <v>0</v>
      </c>
      <c r="GIE26">
        <v>0</v>
      </c>
      <c r="GIF26">
        <v>0.2</v>
      </c>
      <c r="GIG26">
        <v>0.2</v>
      </c>
      <c r="GIH26">
        <v>0</v>
      </c>
      <c r="GII26">
        <v>0.2</v>
      </c>
      <c r="GIJ26">
        <v>0</v>
      </c>
      <c r="GIK26">
        <v>0.2</v>
      </c>
      <c r="GIL26">
        <v>0.2</v>
      </c>
      <c r="GIM26">
        <v>0.2</v>
      </c>
      <c r="GIN26">
        <v>0</v>
      </c>
      <c r="GIO26">
        <v>0.2</v>
      </c>
      <c r="GIP26">
        <v>0.2</v>
      </c>
      <c r="GIQ26">
        <v>0</v>
      </c>
      <c r="GIR26">
        <v>0</v>
      </c>
      <c r="GIS26">
        <v>0</v>
      </c>
      <c r="GIT26">
        <v>0.2</v>
      </c>
      <c r="GIU26">
        <v>0</v>
      </c>
      <c r="GIV26">
        <v>0.2</v>
      </c>
      <c r="GIW26">
        <v>0</v>
      </c>
      <c r="GIX26">
        <v>0</v>
      </c>
      <c r="GIY26">
        <v>0.2</v>
      </c>
      <c r="GIZ26">
        <v>0</v>
      </c>
      <c r="GJA26">
        <v>0.2</v>
      </c>
      <c r="GJB26">
        <v>0</v>
      </c>
      <c r="GJC26">
        <v>0.2</v>
      </c>
      <c r="GJD26">
        <v>0</v>
      </c>
      <c r="GJE26">
        <v>0</v>
      </c>
      <c r="GJF26">
        <v>0.2</v>
      </c>
      <c r="GJG26">
        <v>0.2</v>
      </c>
      <c r="GJH26">
        <v>0</v>
      </c>
      <c r="GJI26">
        <v>0.2</v>
      </c>
      <c r="GJJ26">
        <v>0</v>
      </c>
      <c r="GJK26">
        <v>0</v>
      </c>
      <c r="GJL26">
        <v>0.2</v>
      </c>
    </row>
    <row r="27" spans="2:5004">
      <c r="B27">
        <f t="shared" si="1"/>
        <v>18</v>
      </c>
      <c r="C27" s="2">
        <v>-0.1</v>
      </c>
    </row>
    <row r="28" spans="2:5004">
      <c r="B28">
        <f t="shared" si="1"/>
        <v>19</v>
      </c>
      <c r="C28" s="2">
        <v>0.1</v>
      </c>
    </row>
    <row r="29" spans="2:5004">
      <c r="B29">
        <f t="shared" si="1"/>
        <v>20</v>
      </c>
      <c r="C29" s="2">
        <v>0.2</v>
      </c>
    </row>
    <row r="31" spans="2:5004">
      <c r="B31" t="s">
        <v>257</v>
      </c>
      <c r="C31" s="14">
        <f>AVERAGE(C10:C29)</f>
        <v>0.10750000000000004</v>
      </c>
      <c r="E31" s="14"/>
      <c r="G31" s="14"/>
      <c r="H31" s="14"/>
      <c r="I31" s="14"/>
      <c r="J31" s="14"/>
      <c r="K31" s="14"/>
      <c r="L31" s="14"/>
      <c r="M31" s="14"/>
      <c r="N31" s="14"/>
      <c r="O31" s="14"/>
      <c r="P31" s="14"/>
    </row>
    <row r="32" spans="2:5004">
      <c r="B32" t="s">
        <v>205</v>
      </c>
      <c r="C32" s="2">
        <f>STDEVP(C10:C29)</f>
        <v>0.14428704030508077</v>
      </c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</row>
    <row r="34" spans="3:3">
      <c r="C34" s="2"/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8"/>
  <dimension ref="B1:GJL53"/>
  <sheetViews>
    <sheetView workbookViewId="0">
      <selection activeCell="C10" sqref="C10:C29"/>
    </sheetView>
  </sheetViews>
  <sheetFormatPr defaultColWidth="9.1796875" defaultRowHeight="14.5"/>
  <cols>
    <col min="2" max="2" width="9.26953125" customWidth="1"/>
    <col min="3" max="3" width="10.54296875" bestFit="1" customWidth="1"/>
    <col min="8" max="8" width="9.81640625" bestFit="1" customWidth="1"/>
  </cols>
  <sheetData>
    <row r="1" spans="2:5004">
      <c r="G1" s="51" t="s">
        <v>252</v>
      </c>
      <c r="H1" s="52"/>
    </row>
    <row r="2" spans="2:5004" ht="26.25" customHeight="1">
      <c r="B2" s="50" t="s">
        <v>258</v>
      </c>
      <c r="G2" s="53" t="s">
        <v>34</v>
      </c>
      <c r="H2" s="54" t="s">
        <v>35</v>
      </c>
    </row>
    <row r="3" spans="2:5004" ht="26.25" customHeight="1">
      <c r="B3" s="50" t="s">
        <v>255</v>
      </c>
      <c r="G3" s="55">
        <v>0.4</v>
      </c>
      <c r="H3" s="56">
        <v>2.5000000000000001E-2</v>
      </c>
      <c r="J3" t="s">
        <v>37</v>
      </c>
      <c r="K3">
        <f>SUMPRODUCT(G3:G8,H3:H8)</f>
        <v>0.11250000000000002</v>
      </c>
    </row>
    <row r="4" spans="2:5004">
      <c r="B4" s="1" t="s">
        <v>259</v>
      </c>
      <c r="C4" s="1" t="s">
        <v>256</v>
      </c>
      <c r="E4" s="1"/>
      <c r="F4" s="1"/>
      <c r="G4" s="55">
        <v>0.25</v>
      </c>
      <c r="H4" s="56">
        <v>0.1</v>
      </c>
    </row>
    <row r="5" spans="2:5004">
      <c r="C5" s="1"/>
      <c r="E5" s="1"/>
      <c r="F5" s="1"/>
      <c r="G5" s="55">
        <v>0.2</v>
      </c>
      <c r="H5" s="56">
        <v>0.3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</row>
    <row r="6" spans="2:5004">
      <c r="C6" s="1"/>
      <c r="E6" s="1"/>
      <c r="F6" s="1"/>
      <c r="G6" s="55">
        <v>0.1</v>
      </c>
      <c r="H6" s="56">
        <v>0.4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</row>
    <row r="7" spans="2:5004">
      <c r="G7" s="55">
        <v>-0.1</v>
      </c>
      <c r="H7" s="56">
        <v>0.15</v>
      </c>
    </row>
    <row r="8" spans="2:5004">
      <c r="G8" s="57">
        <v>-0.3</v>
      </c>
      <c r="H8" s="58">
        <v>2.5000000000000001E-2</v>
      </c>
    </row>
    <row r="9" spans="2:5004">
      <c r="C9" t="s">
        <v>45</v>
      </c>
    </row>
    <row r="10" spans="2:5004">
      <c r="B10">
        <v>1</v>
      </c>
      <c r="C10">
        <f t="shared" ref="C10:C29" si="0">AVERAGE(E10:GJL10)</f>
        <v>0.11240000000000121</v>
      </c>
      <c r="E10">
        <v>0.1</v>
      </c>
      <c r="F10">
        <v>0.1</v>
      </c>
      <c r="G10">
        <v>0.2</v>
      </c>
      <c r="H10">
        <v>0.2</v>
      </c>
      <c r="I10">
        <v>0.1</v>
      </c>
      <c r="J10">
        <v>0.2</v>
      </c>
      <c r="K10">
        <v>0.1</v>
      </c>
      <c r="L10">
        <v>-0.1</v>
      </c>
      <c r="M10">
        <v>0.2</v>
      </c>
      <c r="N10">
        <v>0.1</v>
      </c>
      <c r="O10">
        <v>-0.1</v>
      </c>
      <c r="P10">
        <v>0.2</v>
      </c>
      <c r="Q10">
        <v>-0.3</v>
      </c>
      <c r="R10">
        <v>0.2</v>
      </c>
      <c r="S10">
        <v>0.1</v>
      </c>
      <c r="T10">
        <v>0.25</v>
      </c>
      <c r="U10">
        <v>-0.1</v>
      </c>
      <c r="V10">
        <v>0.25</v>
      </c>
      <c r="W10">
        <v>-0.3</v>
      </c>
      <c r="X10">
        <v>0.1</v>
      </c>
      <c r="Y10">
        <v>0.1</v>
      </c>
      <c r="Z10">
        <v>0.1</v>
      </c>
      <c r="AA10">
        <v>0.2</v>
      </c>
      <c r="AB10">
        <v>0.1</v>
      </c>
      <c r="AC10">
        <v>0.2</v>
      </c>
      <c r="AD10">
        <v>-0.1</v>
      </c>
      <c r="AE10">
        <v>0.4</v>
      </c>
      <c r="AF10">
        <v>-0.1</v>
      </c>
      <c r="AG10">
        <v>0.2</v>
      </c>
      <c r="AH10">
        <v>-0.1</v>
      </c>
      <c r="AI10">
        <v>0.2</v>
      </c>
      <c r="AJ10">
        <v>0.2</v>
      </c>
      <c r="AK10">
        <v>0.1</v>
      </c>
      <c r="AL10">
        <v>0.4</v>
      </c>
      <c r="AM10">
        <v>0.2</v>
      </c>
      <c r="AN10">
        <v>0.25</v>
      </c>
      <c r="AO10">
        <v>0.2</v>
      </c>
      <c r="AP10">
        <v>0.1</v>
      </c>
      <c r="AQ10">
        <v>0.1</v>
      </c>
      <c r="AR10">
        <v>0.2</v>
      </c>
      <c r="AS10">
        <v>0.2</v>
      </c>
      <c r="AT10">
        <v>0.2</v>
      </c>
      <c r="AU10">
        <v>0.1</v>
      </c>
      <c r="AV10">
        <v>0.1</v>
      </c>
      <c r="AW10">
        <v>0.25</v>
      </c>
      <c r="AX10">
        <v>0.2</v>
      </c>
      <c r="AY10">
        <v>0.1</v>
      </c>
      <c r="AZ10">
        <v>0.1</v>
      </c>
      <c r="BA10">
        <v>0.1</v>
      </c>
      <c r="BB10">
        <v>0.2</v>
      </c>
      <c r="BC10">
        <v>0.1</v>
      </c>
      <c r="BD10">
        <v>0.1</v>
      </c>
      <c r="BE10">
        <v>0.1</v>
      </c>
      <c r="BF10">
        <v>0.1</v>
      </c>
      <c r="BG10">
        <v>0.25</v>
      </c>
      <c r="BH10">
        <v>-0.3</v>
      </c>
      <c r="BI10">
        <v>-0.1</v>
      </c>
      <c r="BJ10">
        <v>-0.3</v>
      </c>
      <c r="BK10">
        <v>0.1</v>
      </c>
      <c r="BL10">
        <v>0.1</v>
      </c>
      <c r="BM10">
        <v>0.1</v>
      </c>
      <c r="BN10">
        <v>0.1</v>
      </c>
      <c r="BO10">
        <v>0.1</v>
      </c>
      <c r="BP10">
        <v>0.1</v>
      </c>
      <c r="BQ10">
        <v>0.2</v>
      </c>
      <c r="BR10">
        <v>0.2</v>
      </c>
      <c r="BS10">
        <v>-0.3</v>
      </c>
      <c r="BT10">
        <v>0.25</v>
      </c>
      <c r="BU10">
        <v>0.1</v>
      </c>
      <c r="BV10">
        <v>0.1</v>
      </c>
      <c r="BW10">
        <v>0.1</v>
      </c>
      <c r="BX10">
        <v>0.25</v>
      </c>
      <c r="BY10">
        <v>0.1</v>
      </c>
      <c r="BZ10">
        <v>0.2</v>
      </c>
      <c r="CA10">
        <v>-0.1</v>
      </c>
      <c r="CB10">
        <v>0.25</v>
      </c>
      <c r="CC10">
        <v>0.1</v>
      </c>
      <c r="CD10">
        <v>0.1</v>
      </c>
      <c r="CE10">
        <v>0.2</v>
      </c>
      <c r="CF10">
        <v>-0.1</v>
      </c>
      <c r="CG10">
        <v>0.1</v>
      </c>
      <c r="CH10">
        <v>0.1</v>
      </c>
      <c r="CI10">
        <v>0.1</v>
      </c>
      <c r="CJ10">
        <v>0.2</v>
      </c>
      <c r="CK10">
        <v>0.1</v>
      </c>
      <c r="CL10">
        <v>0.4</v>
      </c>
      <c r="CM10">
        <v>0.25</v>
      </c>
      <c r="CN10">
        <v>0.1</v>
      </c>
      <c r="CO10">
        <v>0.1</v>
      </c>
      <c r="CP10">
        <v>0.1</v>
      </c>
      <c r="CQ10">
        <v>0.2</v>
      </c>
      <c r="CR10">
        <v>0.2</v>
      </c>
      <c r="CS10">
        <v>0.1</v>
      </c>
      <c r="CT10">
        <v>0.25</v>
      </c>
      <c r="CU10">
        <v>0.2</v>
      </c>
      <c r="CV10">
        <v>0.2</v>
      </c>
      <c r="CW10">
        <v>0.2</v>
      </c>
      <c r="CX10">
        <v>0.25</v>
      </c>
      <c r="CY10">
        <v>0.2</v>
      </c>
      <c r="CZ10">
        <v>0.1</v>
      </c>
      <c r="DA10">
        <v>0.1</v>
      </c>
      <c r="DB10">
        <v>0.1</v>
      </c>
      <c r="DC10">
        <v>-0.3</v>
      </c>
      <c r="DD10">
        <v>-0.1</v>
      </c>
      <c r="DE10">
        <v>0.2</v>
      </c>
      <c r="DF10">
        <v>0.1</v>
      </c>
      <c r="DG10">
        <v>0.2</v>
      </c>
      <c r="DH10">
        <v>0.25</v>
      </c>
      <c r="DI10">
        <v>-0.1</v>
      </c>
      <c r="DJ10">
        <v>0.1</v>
      </c>
      <c r="DK10">
        <v>0.2</v>
      </c>
      <c r="DL10">
        <v>0.1</v>
      </c>
      <c r="DM10">
        <v>0.1</v>
      </c>
      <c r="DN10">
        <v>0.1</v>
      </c>
      <c r="DO10">
        <v>0.1</v>
      </c>
      <c r="DP10">
        <v>0.1</v>
      </c>
      <c r="DQ10">
        <v>0.2</v>
      </c>
      <c r="DR10">
        <v>0.2</v>
      </c>
      <c r="DS10">
        <v>0.2</v>
      </c>
      <c r="DT10">
        <v>0.1</v>
      </c>
      <c r="DU10">
        <v>0.2</v>
      </c>
      <c r="DV10">
        <v>0.2</v>
      </c>
      <c r="DW10">
        <v>0.1</v>
      </c>
      <c r="DX10">
        <v>0.25</v>
      </c>
      <c r="DY10">
        <v>0.1</v>
      </c>
      <c r="DZ10">
        <v>0.25</v>
      </c>
      <c r="EA10">
        <v>-0.3</v>
      </c>
      <c r="EB10">
        <v>0.1</v>
      </c>
      <c r="EC10">
        <v>0.1</v>
      </c>
      <c r="ED10">
        <v>0.25</v>
      </c>
      <c r="EE10">
        <v>0.1</v>
      </c>
      <c r="EF10">
        <v>0.1</v>
      </c>
      <c r="EG10">
        <v>0.1</v>
      </c>
      <c r="EH10">
        <v>0.1</v>
      </c>
      <c r="EI10">
        <v>0.2</v>
      </c>
      <c r="EJ10">
        <v>-0.1</v>
      </c>
      <c r="EK10">
        <v>0.2</v>
      </c>
      <c r="EL10">
        <v>0.4</v>
      </c>
      <c r="EM10">
        <v>0.2</v>
      </c>
      <c r="EN10">
        <v>0.2</v>
      </c>
      <c r="EO10">
        <v>-0.1</v>
      </c>
      <c r="EP10">
        <v>0.1</v>
      </c>
      <c r="EQ10">
        <v>-0.1</v>
      </c>
      <c r="ER10">
        <v>-0.1</v>
      </c>
      <c r="ES10">
        <v>-0.1</v>
      </c>
      <c r="ET10">
        <v>-0.1</v>
      </c>
      <c r="EU10">
        <v>0.1</v>
      </c>
      <c r="EV10">
        <v>0.25</v>
      </c>
      <c r="EW10">
        <v>-0.1</v>
      </c>
      <c r="EX10">
        <v>0.1</v>
      </c>
      <c r="EY10">
        <v>0.1</v>
      </c>
      <c r="EZ10">
        <v>-0.1</v>
      </c>
      <c r="FA10">
        <v>0.1</v>
      </c>
      <c r="FB10">
        <v>0.1</v>
      </c>
      <c r="FC10">
        <v>0.1</v>
      </c>
      <c r="FD10">
        <v>0.1</v>
      </c>
      <c r="FE10">
        <v>0.2</v>
      </c>
      <c r="FF10">
        <v>0.2</v>
      </c>
      <c r="FG10">
        <v>0.1</v>
      </c>
      <c r="FH10">
        <v>0.1</v>
      </c>
      <c r="FI10">
        <v>0.2</v>
      </c>
      <c r="FJ10">
        <v>0.2</v>
      </c>
      <c r="FK10">
        <v>-0.1</v>
      </c>
      <c r="FL10">
        <v>0.25</v>
      </c>
      <c r="FM10">
        <v>0.2</v>
      </c>
      <c r="FN10">
        <v>0.2</v>
      </c>
      <c r="FO10">
        <v>0.25</v>
      </c>
      <c r="FP10">
        <v>0.1</v>
      </c>
      <c r="FQ10">
        <v>-0.1</v>
      </c>
      <c r="FR10">
        <v>0.2</v>
      </c>
      <c r="FS10">
        <v>0.1</v>
      </c>
      <c r="FT10">
        <v>0.2</v>
      </c>
      <c r="FU10">
        <v>0.4</v>
      </c>
      <c r="FV10">
        <v>0.2</v>
      </c>
      <c r="FW10">
        <v>-0.1</v>
      </c>
      <c r="FX10">
        <v>0.2</v>
      </c>
      <c r="FY10">
        <v>-0.1</v>
      </c>
      <c r="FZ10">
        <v>0.1</v>
      </c>
      <c r="GA10">
        <v>-0.1</v>
      </c>
      <c r="GB10">
        <v>0.1</v>
      </c>
      <c r="GC10">
        <v>0.1</v>
      </c>
      <c r="GD10">
        <v>0.1</v>
      </c>
      <c r="GE10">
        <v>0.25</v>
      </c>
      <c r="GF10">
        <v>0.2</v>
      </c>
      <c r="GG10">
        <v>0.1</v>
      </c>
      <c r="GH10">
        <v>0.2</v>
      </c>
      <c r="GI10">
        <v>0.2</v>
      </c>
      <c r="GJ10">
        <v>0.1</v>
      </c>
      <c r="GK10">
        <v>0.2</v>
      </c>
      <c r="GL10">
        <v>0.25</v>
      </c>
      <c r="GM10">
        <v>0.2</v>
      </c>
      <c r="GN10">
        <v>0.1</v>
      </c>
      <c r="GO10">
        <v>0.1</v>
      </c>
      <c r="GP10">
        <v>0.1</v>
      </c>
      <c r="GQ10">
        <v>0.2</v>
      </c>
      <c r="GR10">
        <v>0.1</v>
      </c>
      <c r="GS10">
        <v>-0.1</v>
      </c>
      <c r="GT10">
        <v>0.2</v>
      </c>
      <c r="GU10">
        <v>0.1</v>
      </c>
      <c r="GV10">
        <v>0.1</v>
      </c>
      <c r="GW10">
        <v>-0.1</v>
      </c>
      <c r="GX10">
        <v>0.2</v>
      </c>
      <c r="GY10">
        <v>0.1</v>
      </c>
      <c r="GZ10">
        <v>0.2</v>
      </c>
      <c r="HA10">
        <v>-0.1</v>
      </c>
      <c r="HB10">
        <v>0.1</v>
      </c>
      <c r="HC10">
        <v>0.1</v>
      </c>
      <c r="HD10">
        <v>-0.1</v>
      </c>
      <c r="HE10">
        <v>-0.3</v>
      </c>
      <c r="HF10">
        <v>0.25</v>
      </c>
      <c r="HG10">
        <v>0.4</v>
      </c>
      <c r="HH10">
        <v>0.2</v>
      </c>
      <c r="HI10">
        <v>0.25</v>
      </c>
      <c r="HJ10">
        <v>-0.1</v>
      </c>
      <c r="HK10">
        <v>0.1</v>
      </c>
      <c r="HL10">
        <v>0.2</v>
      </c>
      <c r="HM10">
        <v>0.1</v>
      </c>
      <c r="HN10">
        <v>0.2</v>
      </c>
      <c r="HO10">
        <v>-0.1</v>
      </c>
      <c r="HP10">
        <v>-0.1</v>
      </c>
      <c r="HQ10">
        <v>0.1</v>
      </c>
      <c r="HR10">
        <v>0.25</v>
      </c>
      <c r="HS10">
        <v>0.1</v>
      </c>
      <c r="HT10">
        <v>0.2</v>
      </c>
      <c r="HU10">
        <v>-0.1</v>
      </c>
      <c r="HV10">
        <v>0.1</v>
      </c>
      <c r="HW10">
        <v>-0.1</v>
      </c>
      <c r="HX10">
        <v>0.2</v>
      </c>
      <c r="HY10">
        <v>0.2</v>
      </c>
      <c r="HZ10">
        <v>0.1</v>
      </c>
      <c r="IA10">
        <v>0.25</v>
      </c>
      <c r="IB10">
        <v>0.2</v>
      </c>
      <c r="IC10">
        <v>0.1</v>
      </c>
      <c r="ID10">
        <v>0.1</v>
      </c>
      <c r="IE10">
        <v>0.2</v>
      </c>
      <c r="IF10">
        <v>-0.1</v>
      </c>
      <c r="IG10">
        <v>-0.3</v>
      </c>
      <c r="IH10">
        <v>0.1</v>
      </c>
      <c r="II10">
        <v>0.1</v>
      </c>
      <c r="IJ10">
        <v>0.1</v>
      </c>
      <c r="IK10">
        <v>-0.1</v>
      </c>
      <c r="IL10">
        <v>-0.1</v>
      </c>
      <c r="IM10">
        <v>0.1</v>
      </c>
      <c r="IN10">
        <v>-0.3</v>
      </c>
      <c r="IO10">
        <v>0.2</v>
      </c>
      <c r="IP10">
        <v>0.2</v>
      </c>
      <c r="IQ10">
        <v>0.2</v>
      </c>
      <c r="IR10">
        <v>0.1</v>
      </c>
      <c r="IS10">
        <v>-0.3</v>
      </c>
      <c r="IT10">
        <v>0.25</v>
      </c>
      <c r="IU10">
        <v>0.2</v>
      </c>
      <c r="IV10">
        <v>0.25</v>
      </c>
      <c r="IW10">
        <v>-0.3</v>
      </c>
      <c r="IX10">
        <v>0.2</v>
      </c>
      <c r="IY10">
        <v>0.25</v>
      </c>
      <c r="IZ10">
        <v>0.25</v>
      </c>
      <c r="JA10">
        <v>0.2</v>
      </c>
      <c r="JB10">
        <v>-0.1</v>
      </c>
      <c r="JC10">
        <v>0.1</v>
      </c>
      <c r="JD10">
        <v>0.2</v>
      </c>
      <c r="JE10">
        <v>0.25</v>
      </c>
      <c r="JF10">
        <v>0.1</v>
      </c>
      <c r="JG10">
        <v>-0.1</v>
      </c>
      <c r="JH10">
        <v>0.1</v>
      </c>
      <c r="JI10">
        <v>0.2</v>
      </c>
      <c r="JJ10">
        <v>-0.3</v>
      </c>
      <c r="JK10">
        <v>0.1</v>
      </c>
      <c r="JL10">
        <v>-0.3</v>
      </c>
      <c r="JM10">
        <v>0.2</v>
      </c>
      <c r="JN10">
        <v>0.2</v>
      </c>
      <c r="JO10">
        <v>0.25</v>
      </c>
      <c r="JP10">
        <v>0.2</v>
      </c>
      <c r="JQ10">
        <v>0.1</v>
      </c>
      <c r="JR10">
        <v>-0.1</v>
      </c>
      <c r="JS10">
        <v>-0.1</v>
      </c>
      <c r="JT10">
        <v>0.25</v>
      </c>
      <c r="JU10">
        <v>0.1</v>
      </c>
      <c r="JV10">
        <v>0.2</v>
      </c>
      <c r="JW10">
        <v>0.1</v>
      </c>
      <c r="JX10">
        <v>0.2</v>
      </c>
      <c r="JY10">
        <v>-0.3</v>
      </c>
      <c r="JZ10">
        <v>0.2</v>
      </c>
      <c r="KA10">
        <v>0.1</v>
      </c>
      <c r="KB10">
        <v>-0.1</v>
      </c>
      <c r="KC10">
        <v>0.1</v>
      </c>
      <c r="KD10">
        <v>0.1</v>
      </c>
      <c r="KE10">
        <v>0.1</v>
      </c>
      <c r="KF10">
        <v>0.1</v>
      </c>
      <c r="KG10">
        <v>0.1</v>
      </c>
      <c r="KH10">
        <v>0.25</v>
      </c>
      <c r="KI10">
        <v>0.1</v>
      </c>
      <c r="KJ10">
        <v>0.1</v>
      </c>
      <c r="KK10">
        <v>0.25</v>
      </c>
      <c r="KL10">
        <v>0.2</v>
      </c>
      <c r="KM10">
        <v>0.1</v>
      </c>
      <c r="KN10">
        <v>0.25</v>
      </c>
      <c r="KO10">
        <v>0.1</v>
      </c>
      <c r="KP10">
        <v>0.2</v>
      </c>
      <c r="KQ10">
        <v>0.2</v>
      </c>
      <c r="KR10">
        <v>0.25</v>
      </c>
      <c r="KS10">
        <v>-0.1</v>
      </c>
      <c r="KT10">
        <v>0.1</v>
      </c>
      <c r="KU10">
        <v>0.25</v>
      </c>
      <c r="KV10">
        <v>0.1</v>
      </c>
      <c r="KW10">
        <v>-0.1</v>
      </c>
      <c r="KX10">
        <v>0.2</v>
      </c>
      <c r="KY10">
        <v>0.1</v>
      </c>
      <c r="KZ10">
        <v>-0.1</v>
      </c>
      <c r="LA10">
        <v>0.2</v>
      </c>
      <c r="LB10">
        <v>-0.1</v>
      </c>
      <c r="LC10">
        <v>0.1</v>
      </c>
      <c r="LD10">
        <v>-0.1</v>
      </c>
      <c r="LE10">
        <v>0.2</v>
      </c>
      <c r="LF10">
        <v>0.2</v>
      </c>
      <c r="LG10">
        <v>0.25</v>
      </c>
      <c r="LH10">
        <v>-0.1</v>
      </c>
      <c r="LI10">
        <v>0.2</v>
      </c>
      <c r="LJ10">
        <v>0.1</v>
      </c>
      <c r="LK10">
        <v>0.2</v>
      </c>
      <c r="LL10">
        <v>0.1</v>
      </c>
      <c r="LM10">
        <v>0.2</v>
      </c>
      <c r="LN10">
        <v>-0.1</v>
      </c>
      <c r="LO10">
        <v>0.1</v>
      </c>
      <c r="LP10">
        <v>0.1</v>
      </c>
      <c r="LQ10">
        <v>0.2</v>
      </c>
      <c r="LR10">
        <v>0.25</v>
      </c>
      <c r="LS10">
        <v>-0.1</v>
      </c>
      <c r="LT10">
        <v>0.1</v>
      </c>
      <c r="LU10">
        <v>0.2</v>
      </c>
      <c r="LV10">
        <v>0.2</v>
      </c>
      <c r="LW10">
        <v>0.2</v>
      </c>
      <c r="LX10">
        <v>0.1</v>
      </c>
      <c r="LY10">
        <v>0.1</v>
      </c>
      <c r="LZ10">
        <v>0.1</v>
      </c>
      <c r="MA10">
        <v>0.1</v>
      </c>
      <c r="MB10">
        <v>0.2</v>
      </c>
      <c r="MC10">
        <v>-0.3</v>
      </c>
      <c r="MD10">
        <v>0.25</v>
      </c>
      <c r="ME10">
        <v>0.25</v>
      </c>
      <c r="MF10">
        <v>0.1</v>
      </c>
      <c r="MG10">
        <v>0.1</v>
      </c>
      <c r="MH10">
        <v>0.1</v>
      </c>
      <c r="MI10">
        <v>0.1</v>
      </c>
      <c r="MJ10">
        <v>0.1</v>
      </c>
      <c r="MK10">
        <v>-0.1</v>
      </c>
      <c r="ML10">
        <v>0.1</v>
      </c>
      <c r="MM10">
        <v>0.25</v>
      </c>
      <c r="MN10">
        <v>-0.3</v>
      </c>
      <c r="MO10">
        <v>0.1</v>
      </c>
      <c r="MP10">
        <v>0.1</v>
      </c>
      <c r="MQ10">
        <v>0.2</v>
      </c>
      <c r="MR10">
        <v>0.1</v>
      </c>
      <c r="MS10">
        <v>0.2</v>
      </c>
      <c r="MT10">
        <v>0.1</v>
      </c>
      <c r="MU10">
        <v>0.1</v>
      </c>
      <c r="MV10">
        <v>0.1</v>
      </c>
      <c r="MW10">
        <v>0.2</v>
      </c>
      <c r="MX10">
        <v>0.1</v>
      </c>
      <c r="MY10">
        <v>-0.1</v>
      </c>
      <c r="MZ10">
        <v>0.1</v>
      </c>
      <c r="NA10">
        <v>0.2</v>
      </c>
      <c r="NB10">
        <v>-0.1</v>
      </c>
      <c r="NC10">
        <v>0.25</v>
      </c>
      <c r="ND10">
        <v>0.2</v>
      </c>
      <c r="NE10">
        <v>0.25</v>
      </c>
      <c r="NF10">
        <v>0.2</v>
      </c>
      <c r="NG10">
        <v>-0.1</v>
      </c>
      <c r="NH10">
        <v>0.1</v>
      </c>
      <c r="NI10">
        <v>0.2</v>
      </c>
      <c r="NJ10">
        <v>0.2</v>
      </c>
      <c r="NK10">
        <v>0.25</v>
      </c>
      <c r="NL10">
        <v>0.2</v>
      </c>
      <c r="NM10">
        <v>0.25</v>
      </c>
      <c r="NN10">
        <v>0.2</v>
      </c>
      <c r="NO10">
        <v>0.2</v>
      </c>
      <c r="NP10">
        <v>-0.1</v>
      </c>
      <c r="NQ10">
        <v>0.1</v>
      </c>
      <c r="NR10">
        <v>0.2</v>
      </c>
      <c r="NS10">
        <v>-0.1</v>
      </c>
      <c r="NT10">
        <v>0.2</v>
      </c>
      <c r="NU10">
        <v>0.25</v>
      </c>
      <c r="NV10">
        <v>0.1</v>
      </c>
      <c r="NW10">
        <v>0.2</v>
      </c>
      <c r="NX10">
        <v>-0.3</v>
      </c>
      <c r="NY10">
        <v>0.25</v>
      </c>
      <c r="NZ10">
        <v>0.2</v>
      </c>
      <c r="OA10">
        <v>-0.1</v>
      </c>
      <c r="OB10">
        <v>-0.1</v>
      </c>
      <c r="OC10">
        <v>0.1</v>
      </c>
      <c r="OD10">
        <v>0.1</v>
      </c>
      <c r="OE10">
        <v>0.2</v>
      </c>
      <c r="OF10">
        <v>-0.1</v>
      </c>
      <c r="OG10">
        <v>0.1</v>
      </c>
      <c r="OH10">
        <v>0.25</v>
      </c>
      <c r="OI10">
        <v>0.2</v>
      </c>
      <c r="OJ10">
        <v>0.2</v>
      </c>
      <c r="OK10">
        <v>0.1</v>
      </c>
      <c r="OL10">
        <v>0.25</v>
      </c>
      <c r="OM10">
        <v>0.1</v>
      </c>
      <c r="ON10">
        <v>0.1</v>
      </c>
      <c r="OO10">
        <v>0.1</v>
      </c>
      <c r="OP10">
        <v>0.2</v>
      </c>
      <c r="OQ10">
        <v>0.25</v>
      </c>
      <c r="OR10">
        <v>0.2</v>
      </c>
      <c r="OS10">
        <v>0.1</v>
      </c>
      <c r="OT10">
        <v>0.2</v>
      </c>
      <c r="OU10">
        <v>0.1</v>
      </c>
      <c r="OV10">
        <v>0.2</v>
      </c>
      <c r="OW10">
        <v>0.1</v>
      </c>
      <c r="OX10">
        <v>-0.1</v>
      </c>
      <c r="OY10">
        <v>0.25</v>
      </c>
      <c r="OZ10">
        <v>0.1</v>
      </c>
      <c r="PA10">
        <v>-0.3</v>
      </c>
      <c r="PB10">
        <v>0.1</v>
      </c>
      <c r="PC10">
        <v>0.1</v>
      </c>
      <c r="PD10">
        <v>0.2</v>
      </c>
      <c r="PE10">
        <v>0.2</v>
      </c>
      <c r="PF10">
        <v>-0.1</v>
      </c>
      <c r="PG10">
        <v>0.1</v>
      </c>
      <c r="PH10">
        <v>0.4</v>
      </c>
      <c r="PI10">
        <v>0.1</v>
      </c>
      <c r="PJ10">
        <v>0.2</v>
      </c>
      <c r="PK10">
        <v>0.1</v>
      </c>
      <c r="PL10">
        <v>0.1</v>
      </c>
      <c r="PM10">
        <v>0.1</v>
      </c>
      <c r="PN10">
        <v>0.1</v>
      </c>
      <c r="PO10">
        <v>0.2</v>
      </c>
      <c r="PP10">
        <v>0.25</v>
      </c>
      <c r="PQ10">
        <v>-0.1</v>
      </c>
      <c r="PR10">
        <v>-0.3</v>
      </c>
      <c r="PS10">
        <v>0.1</v>
      </c>
      <c r="PT10">
        <v>0.2</v>
      </c>
      <c r="PU10">
        <v>0.1</v>
      </c>
      <c r="PV10">
        <v>0.4</v>
      </c>
      <c r="PW10">
        <v>0.2</v>
      </c>
      <c r="PX10">
        <v>0.25</v>
      </c>
      <c r="PY10">
        <v>0.1</v>
      </c>
      <c r="PZ10">
        <v>0.1</v>
      </c>
      <c r="QA10">
        <v>0.1</v>
      </c>
      <c r="QB10">
        <v>0.25</v>
      </c>
      <c r="QC10">
        <v>0.4</v>
      </c>
      <c r="QD10">
        <v>0.1</v>
      </c>
      <c r="QE10">
        <v>0.2</v>
      </c>
      <c r="QF10">
        <v>0.2</v>
      </c>
      <c r="QG10">
        <v>0.2</v>
      </c>
      <c r="QH10">
        <v>-0.1</v>
      </c>
      <c r="QI10">
        <v>0.1</v>
      </c>
      <c r="QJ10">
        <v>0.1</v>
      </c>
      <c r="QK10">
        <v>0.2</v>
      </c>
      <c r="QL10">
        <v>0.1</v>
      </c>
      <c r="QM10">
        <v>0.2</v>
      </c>
      <c r="QN10">
        <v>-0.1</v>
      </c>
      <c r="QO10">
        <v>0.1</v>
      </c>
      <c r="QP10">
        <v>0.25</v>
      </c>
      <c r="QQ10">
        <v>0.1</v>
      </c>
      <c r="QR10">
        <v>0.1</v>
      </c>
      <c r="QS10">
        <v>0.2</v>
      </c>
      <c r="QT10">
        <v>0.1</v>
      </c>
      <c r="QU10">
        <v>0.1</v>
      </c>
      <c r="QV10">
        <v>0.25</v>
      </c>
      <c r="QW10">
        <v>0.1</v>
      </c>
      <c r="QX10">
        <v>0.2</v>
      </c>
      <c r="QY10">
        <v>-0.1</v>
      </c>
      <c r="QZ10">
        <v>0.2</v>
      </c>
      <c r="RA10">
        <v>0.2</v>
      </c>
      <c r="RB10">
        <v>0.1</v>
      </c>
      <c r="RC10">
        <v>0.1</v>
      </c>
      <c r="RD10">
        <v>0.25</v>
      </c>
      <c r="RE10">
        <v>0.2</v>
      </c>
      <c r="RF10">
        <v>0.1</v>
      </c>
      <c r="RG10">
        <v>0.1</v>
      </c>
      <c r="RH10">
        <v>-0.1</v>
      </c>
      <c r="RI10">
        <v>0.2</v>
      </c>
      <c r="RJ10">
        <v>-0.1</v>
      </c>
      <c r="RK10">
        <v>0.2</v>
      </c>
      <c r="RL10">
        <v>0.1</v>
      </c>
      <c r="RM10">
        <v>0.2</v>
      </c>
      <c r="RN10">
        <v>0.25</v>
      </c>
      <c r="RO10">
        <v>0.25</v>
      </c>
      <c r="RP10">
        <v>0.2</v>
      </c>
      <c r="RQ10">
        <v>0.2</v>
      </c>
      <c r="RR10">
        <v>0.25</v>
      </c>
      <c r="RS10">
        <v>0.2</v>
      </c>
      <c r="RT10">
        <v>0.2</v>
      </c>
      <c r="RU10">
        <v>-0.3</v>
      </c>
      <c r="RV10">
        <v>-0.3</v>
      </c>
      <c r="RW10">
        <v>0.1</v>
      </c>
      <c r="RX10">
        <v>0.25</v>
      </c>
      <c r="RY10">
        <v>0.25</v>
      </c>
      <c r="RZ10">
        <v>0.25</v>
      </c>
      <c r="SA10">
        <v>0.2</v>
      </c>
      <c r="SB10">
        <v>0.1</v>
      </c>
      <c r="SC10">
        <v>0.1</v>
      </c>
      <c r="SD10">
        <v>0.1</v>
      </c>
      <c r="SE10">
        <v>0.1</v>
      </c>
      <c r="SF10">
        <v>0.25</v>
      </c>
      <c r="SG10">
        <v>0.1</v>
      </c>
      <c r="SH10">
        <v>0.4</v>
      </c>
      <c r="SI10">
        <v>0.2</v>
      </c>
      <c r="SJ10">
        <v>0.2</v>
      </c>
      <c r="SK10">
        <v>0.1</v>
      </c>
      <c r="SL10">
        <v>0.1</v>
      </c>
      <c r="SM10">
        <v>0.1</v>
      </c>
      <c r="SN10">
        <v>-0.1</v>
      </c>
      <c r="SO10">
        <v>0.2</v>
      </c>
      <c r="SP10">
        <v>-0.1</v>
      </c>
      <c r="SQ10">
        <v>0.1</v>
      </c>
      <c r="SR10">
        <v>-0.1</v>
      </c>
      <c r="SS10">
        <v>0.25</v>
      </c>
      <c r="ST10">
        <v>0.1</v>
      </c>
      <c r="SU10">
        <v>0.1</v>
      </c>
      <c r="SV10">
        <v>0.1</v>
      </c>
      <c r="SW10">
        <v>0.1</v>
      </c>
      <c r="SX10">
        <v>0.1</v>
      </c>
      <c r="SY10">
        <v>0.1</v>
      </c>
      <c r="SZ10">
        <v>0.2</v>
      </c>
      <c r="TA10">
        <v>0.25</v>
      </c>
      <c r="TB10">
        <v>0.25</v>
      </c>
      <c r="TC10">
        <v>0.2</v>
      </c>
      <c r="TD10">
        <v>0.1</v>
      </c>
      <c r="TE10">
        <v>0.25</v>
      </c>
      <c r="TF10">
        <v>-0.1</v>
      </c>
      <c r="TG10">
        <v>0.1</v>
      </c>
      <c r="TH10">
        <v>0.1</v>
      </c>
      <c r="TI10">
        <v>0.2</v>
      </c>
      <c r="TJ10">
        <v>0.2</v>
      </c>
      <c r="TK10">
        <v>0.2</v>
      </c>
      <c r="TL10">
        <v>0.1</v>
      </c>
      <c r="TM10">
        <v>-0.3</v>
      </c>
      <c r="TN10">
        <v>0.1</v>
      </c>
      <c r="TO10">
        <v>0.2</v>
      </c>
      <c r="TP10">
        <v>0.2</v>
      </c>
      <c r="TQ10">
        <v>0.2</v>
      </c>
      <c r="TR10">
        <v>-0.1</v>
      </c>
      <c r="TS10">
        <v>0.2</v>
      </c>
      <c r="TT10">
        <v>-0.3</v>
      </c>
      <c r="TU10">
        <v>0.1</v>
      </c>
      <c r="TV10">
        <v>0.1</v>
      </c>
      <c r="TW10">
        <v>0.25</v>
      </c>
      <c r="TX10">
        <v>0.1</v>
      </c>
      <c r="TY10">
        <v>0.2</v>
      </c>
      <c r="TZ10">
        <v>0.2</v>
      </c>
      <c r="UA10">
        <v>0.2</v>
      </c>
      <c r="UB10">
        <v>0.2</v>
      </c>
      <c r="UC10">
        <v>0.1</v>
      </c>
      <c r="UD10">
        <v>0.1</v>
      </c>
      <c r="UE10">
        <v>0.1</v>
      </c>
      <c r="UF10">
        <v>0.2</v>
      </c>
      <c r="UG10">
        <v>0.1</v>
      </c>
      <c r="UH10">
        <v>0.1</v>
      </c>
      <c r="UI10">
        <v>-0.3</v>
      </c>
      <c r="UJ10">
        <v>0.25</v>
      </c>
      <c r="UK10">
        <v>-0.1</v>
      </c>
      <c r="UL10">
        <v>0.2</v>
      </c>
      <c r="UM10">
        <v>0.1</v>
      </c>
      <c r="UN10">
        <v>0.1</v>
      </c>
      <c r="UO10">
        <v>0.1</v>
      </c>
      <c r="UP10">
        <v>0.1</v>
      </c>
      <c r="UQ10">
        <v>0.1</v>
      </c>
      <c r="UR10">
        <v>0.25</v>
      </c>
      <c r="US10">
        <v>0.2</v>
      </c>
      <c r="UT10">
        <v>0.1</v>
      </c>
      <c r="UU10">
        <v>0.25</v>
      </c>
      <c r="UV10">
        <v>0.1</v>
      </c>
      <c r="UW10">
        <v>0.25</v>
      </c>
      <c r="UX10">
        <v>0.1</v>
      </c>
      <c r="UY10">
        <v>0.2</v>
      </c>
      <c r="UZ10">
        <v>0.1</v>
      </c>
      <c r="VA10">
        <v>0.1</v>
      </c>
      <c r="VB10">
        <v>0.2</v>
      </c>
      <c r="VC10">
        <v>0.1</v>
      </c>
      <c r="VD10">
        <v>-0.1</v>
      </c>
      <c r="VE10">
        <v>0.2</v>
      </c>
      <c r="VF10">
        <v>0.25</v>
      </c>
      <c r="VG10">
        <v>0.25</v>
      </c>
      <c r="VH10">
        <v>0.1</v>
      </c>
      <c r="VI10">
        <v>0.1</v>
      </c>
      <c r="VJ10">
        <v>0.2</v>
      </c>
      <c r="VK10">
        <v>-0.1</v>
      </c>
      <c r="VL10">
        <v>0.2</v>
      </c>
      <c r="VM10">
        <v>0.1</v>
      </c>
      <c r="VN10">
        <v>0.1</v>
      </c>
      <c r="VO10">
        <v>0.1</v>
      </c>
      <c r="VP10">
        <v>0.1</v>
      </c>
      <c r="VQ10">
        <v>0.2</v>
      </c>
      <c r="VR10">
        <v>0.2</v>
      </c>
      <c r="VS10">
        <v>0.1</v>
      </c>
      <c r="VT10">
        <v>0.2</v>
      </c>
      <c r="VU10">
        <v>-0.1</v>
      </c>
      <c r="VV10">
        <v>0.2</v>
      </c>
      <c r="VW10">
        <v>0.1</v>
      </c>
      <c r="VX10">
        <v>0.2</v>
      </c>
      <c r="VY10">
        <v>0.2</v>
      </c>
      <c r="VZ10">
        <v>0.2</v>
      </c>
      <c r="WA10">
        <v>0.1</v>
      </c>
      <c r="WB10">
        <v>0.2</v>
      </c>
      <c r="WC10">
        <v>0.1</v>
      </c>
      <c r="WD10">
        <v>0.2</v>
      </c>
      <c r="WE10">
        <v>0.1</v>
      </c>
      <c r="WF10">
        <v>0.1</v>
      </c>
      <c r="WG10">
        <v>0.2</v>
      </c>
      <c r="WH10">
        <v>0.25</v>
      </c>
      <c r="WI10">
        <v>-0.1</v>
      </c>
      <c r="WJ10">
        <v>-0.1</v>
      </c>
      <c r="WK10">
        <v>0.1</v>
      </c>
      <c r="WL10">
        <v>-0.1</v>
      </c>
      <c r="WM10">
        <v>-0.1</v>
      </c>
      <c r="WN10">
        <v>0.2</v>
      </c>
      <c r="WO10">
        <v>0.2</v>
      </c>
      <c r="WP10">
        <v>0.1</v>
      </c>
      <c r="WQ10">
        <v>0.1</v>
      </c>
      <c r="WR10">
        <v>0.2</v>
      </c>
      <c r="WS10">
        <v>0.2</v>
      </c>
      <c r="WT10">
        <v>0.1</v>
      </c>
      <c r="WU10">
        <v>0.2</v>
      </c>
      <c r="WV10">
        <v>0.2</v>
      </c>
      <c r="WW10">
        <v>-0.1</v>
      </c>
      <c r="WX10">
        <v>0.1</v>
      </c>
      <c r="WY10">
        <v>-0.1</v>
      </c>
      <c r="WZ10">
        <v>-0.1</v>
      </c>
      <c r="XA10">
        <v>-0.1</v>
      </c>
      <c r="XB10">
        <v>0.1</v>
      </c>
      <c r="XC10">
        <v>0.1</v>
      </c>
      <c r="XD10">
        <v>0.2</v>
      </c>
      <c r="XE10">
        <v>0.2</v>
      </c>
      <c r="XF10">
        <v>-0.3</v>
      </c>
      <c r="XG10">
        <v>0.1</v>
      </c>
      <c r="XH10">
        <v>0.1</v>
      </c>
      <c r="XI10">
        <v>0.2</v>
      </c>
      <c r="XJ10">
        <v>0.2</v>
      </c>
      <c r="XK10">
        <v>0.1</v>
      </c>
      <c r="XL10">
        <v>0.2</v>
      </c>
      <c r="XM10">
        <v>0.2</v>
      </c>
      <c r="XN10">
        <v>0.2</v>
      </c>
      <c r="XO10">
        <v>0.1</v>
      </c>
      <c r="XP10">
        <v>-0.1</v>
      </c>
      <c r="XQ10">
        <v>0.1</v>
      </c>
      <c r="XR10">
        <v>0.2</v>
      </c>
      <c r="XS10">
        <v>-0.1</v>
      </c>
      <c r="XT10">
        <v>-0.1</v>
      </c>
      <c r="XU10">
        <v>0.2</v>
      </c>
      <c r="XV10">
        <v>0.1</v>
      </c>
      <c r="XW10">
        <v>-0.1</v>
      </c>
      <c r="XX10">
        <v>0.25</v>
      </c>
      <c r="XY10">
        <v>0.2</v>
      </c>
      <c r="XZ10">
        <v>0.1</v>
      </c>
      <c r="YA10">
        <v>0.2</v>
      </c>
      <c r="YB10">
        <v>-0.1</v>
      </c>
      <c r="YC10">
        <v>0.1</v>
      </c>
      <c r="YD10">
        <v>0.2</v>
      </c>
      <c r="YE10">
        <v>0.1</v>
      </c>
      <c r="YF10">
        <v>0.1</v>
      </c>
      <c r="YG10">
        <v>0.1</v>
      </c>
      <c r="YH10">
        <v>0.2</v>
      </c>
      <c r="YI10">
        <v>0.2</v>
      </c>
      <c r="YJ10">
        <v>0.1</v>
      </c>
      <c r="YK10">
        <v>-0.1</v>
      </c>
      <c r="YL10">
        <v>0.1</v>
      </c>
      <c r="YM10">
        <v>0.2</v>
      </c>
      <c r="YN10">
        <v>-0.1</v>
      </c>
      <c r="YO10">
        <v>0.4</v>
      </c>
      <c r="YP10">
        <v>-0.1</v>
      </c>
      <c r="YQ10">
        <v>0.1</v>
      </c>
      <c r="YR10">
        <v>0.1</v>
      </c>
      <c r="YS10">
        <v>-0.1</v>
      </c>
      <c r="YT10">
        <v>0.1</v>
      </c>
      <c r="YU10">
        <v>-0.3</v>
      </c>
      <c r="YV10">
        <v>0.1</v>
      </c>
      <c r="YW10">
        <v>0.25</v>
      </c>
      <c r="YX10">
        <v>0.2</v>
      </c>
      <c r="YY10">
        <v>0.2</v>
      </c>
      <c r="YZ10">
        <v>0.1</v>
      </c>
      <c r="ZA10">
        <v>0.2</v>
      </c>
      <c r="ZB10">
        <v>0.1</v>
      </c>
      <c r="ZC10">
        <v>0.4</v>
      </c>
      <c r="ZD10">
        <v>0.1</v>
      </c>
      <c r="ZE10">
        <v>-0.1</v>
      </c>
      <c r="ZF10">
        <v>0.1</v>
      </c>
      <c r="ZG10">
        <v>0.1</v>
      </c>
      <c r="ZH10">
        <v>0.1</v>
      </c>
      <c r="ZI10">
        <v>0.1</v>
      </c>
      <c r="ZJ10">
        <v>0.1</v>
      </c>
      <c r="ZK10">
        <v>0.1</v>
      </c>
      <c r="ZL10">
        <v>0.1</v>
      </c>
      <c r="ZM10">
        <v>0.25</v>
      </c>
      <c r="ZN10">
        <v>0.2</v>
      </c>
      <c r="ZO10">
        <v>0.1</v>
      </c>
      <c r="ZP10">
        <v>0.1</v>
      </c>
      <c r="ZQ10">
        <v>0.25</v>
      </c>
      <c r="ZR10">
        <v>0.1</v>
      </c>
      <c r="ZS10">
        <v>0.25</v>
      </c>
      <c r="ZT10">
        <v>0.1</v>
      </c>
      <c r="ZU10">
        <v>0.1</v>
      </c>
      <c r="ZV10">
        <v>0.1</v>
      </c>
      <c r="ZW10">
        <v>0.1</v>
      </c>
      <c r="ZX10">
        <v>0.1</v>
      </c>
      <c r="ZY10">
        <v>-0.1</v>
      </c>
      <c r="ZZ10">
        <v>0.2</v>
      </c>
      <c r="AAA10">
        <v>0.1</v>
      </c>
      <c r="AAB10">
        <v>0.2</v>
      </c>
      <c r="AAC10">
        <v>0.25</v>
      </c>
      <c r="AAD10">
        <v>-0.1</v>
      </c>
      <c r="AAE10">
        <v>0.4</v>
      </c>
      <c r="AAF10">
        <v>0.4</v>
      </c>
      <c r="AAG10">
        <v>0.1</v>
      </c>
      <c r="AAH10">
        <v>0.1</v>
      </c>
      <c r="AAI10">
        <v>0.1</v>
      </c>
      <c r="AAJ10">
        <v>0.1</v>
      </c>
      <c r="AAK10">
        <v>0.2</v>
      </c>
      <c r="AAL10">
        <v>0.2</v>
      </c>
      <c r="AAM10">
        <v>-0.1</v>
      </c>
      <c r="AAN10">
        <v>0.2</v>
      </c>
      <c r="AAO10">
        <v>0.2</v>
      </c>
      <c r="AAP10">
        <v>0.2</v>
      </c>
      <c r="AAQ10">
        <v>0.1</v>
      </c>
      <c r="AAR10">
        <v>0.25</v>
      </c>
      <c r="AAS10">
        <v>0.25</v>
      </c>
      <c r="AAT10">
        <v>-0.1</v>
      </c>
      <c r="AAU10">
        <v>0.1</v>
      </c>
      <c r="AAV10">
        <v>0.2</v>
      </c>
      <c r="AAW10">
        <v>-0.1</v>
      </c>
      <c r="AAX10">
        <v>0.1</v>
      </c>
      <c r="AAY10">
        <v>0.1</v>
      </c>
      <c r="AAZ10">
        <v>0.1</v>
      </c>
      <c r="ABA10">
        <v>0.1</v>
      </c>
      <c r="ABB10">
        <v>0.2</v>
      </c>
      <c r="ABC10">
        <v>0.2</v>
      </c>
      <c r="ABD10">
        <v>0.2</v>
      </c>
      <c r="ABE10">
        <v>0.1</v>
      </c>
      <c r="ABF10">
        <v>0.25</v>
      </c>
      <c r="ABG10">
        <v>0.4</v>
      </c>
      <c r="ABH10">
        <v>0.2</v>
      </c>
      <c r="ABI10">
        <v>0.2</v>
      </c>
      <c r="ABJ10">
        <v>0.4</v>
      </c>
      <c r="ABK10">
        <v>0.4</v>
      </c>
      <c r="ABL10">
        <v>0.25</v>
      </c>
      <c r="ABM10">
        <v>0.4</v>
      </c>
      <c r="ABN10">
        <v>0.2</v>
      </c>
      <c r="ABO10">
        <v>0.1</v>
      </c>
      <c r="ABP10">
        <v>0.2</v>
      </c>
      <c r="ABQ10">
        <v>0.1</v>
      </c>
      <c r="ABR10">
        <v>0.25</v>
      </c>
      <c r="ABS10">
        <v>-0.3</v>
      </c>
      <c r="ABT10">
        <v>0.1</v>
      </c>
      <c r="ABU10">
        <v>0.1</v>
      </c>
      <c r="ABV10">
        <v>0.2</v>
      </c>
      <c r="ABW10">
        <v>0.2</v>
      </c>
      <c r="ABX10">
        <v>0.1</v>
      </c>
      <c r="ABY10">
        <v>0.1</v>
      </c>
      <c r="ABZ10">
        <v>0.25</v>
      </c>
      <c r="ACA10">
        <v>0.2</v>
      </c>
      <c r="ACB10">
        <v>-0.1</v>
      </c>
      <c r="ACC10">
        <v>0.1</v>
      </c>
      <c r="ACD10">
        <v>0.2</v>
      </c>
      <c r="ACE10">
        <v>0.25</v>
      </c>
      <c r="ACF10">
        <v>0.25</v>
      </c>
      <c r="ACG10">
        <v>0.1</v>
      </c>
      <c r="ACH10">
        <v>-0.3</v>
      </c>
      <c r="ACI10">
        <v>-0.3</v>
      </c>
      <c r="ACJ10">
        <v>0.25</v>
      </c>
      <c r="ACK10">
        <v>0.1</v>
      </c>
      <c r="ACL10">
        <v>-0.1</v>
      </c>
      <c r="ACM10">
        <v>0.25</v>
      </c>
      <c r="ACN10">
        <v>0.1</v>
      </c>
      <c r="ACO10">
        <v>-0.1</v>
      </c>
      <c r="ACP10">
        <v>0.2</v>
      </c>
      <c r="ACQ10">
        <v>0.25</v>
      </c>
      <c r="ACR10">
        <v>-0.1</v>
      </c>
      <c r="ACS10">
        <v>0.1</v>
      </c>
      <c r="ACT10">
        <v>0.1</v>
      </c>
      <c r="ACU10">
        <v>0.2</v>
      </c>
      <c r="ACV10">
        <v>0.25</v>
      </c>
      <c r="ACW10">
        <v>-0.1</v>
      </c>
      <c r="ACX10">
        <v>-0.1</v>
      </c>
      <c r="ACY10">
        <v>0.2</v>
      </c>
      <c r="ACZ10">
        <v>0.1</v>
      </c>
      <c r="ADA10">
        <v>0.25</v>
      </c>
      <c r="ADB10">
        <v>0.2</v>
      </c>
      <c r="ADC10">
        <v>0.25</v>
      </c>
      <c r="ADD10">
        <v>0.1</v>
      </c>
      <c r="ADE10">
        <v>0.1</v>
      </c>
      <c r="ADF10">
        <v>0.25</v>
      </c>
      <c r="ADG10">
        <v>-0.3</v>
      </c>
      <c r="ADH10">
        <v>-0.1</v>
      </c>
      <c r="ADI10">
        <v>0.25</v>
      </c>
      <c r="ADJ10">
        <v>-0.1</v>
      </c>
      <c r="ADK10">
        <v>0.1</v>
      </c>
      <c r="ADL10">
        <v>-0.1</v>
      </c>
      <c r="ADM10">
        <v>-0.1</v>
      </c>
      <c r="ADN10">
        <v>0.2</v>
      </c>
      <c r="ADO10">
        <v>0.2</v>
      </c>
      <c r="ADP10">
        <v>0.1</v>
      </c>
      <c r="ADQ10">
        <v>-0.1</v>
      </c>
      <c r="ADR10">
        <v>0.25</v>
      </c>
      <c r="ADS10">
        <v>0.25</v>
      </c>
      <c r="ADT10">
        <v>-0.1</v>
      </c>
      <c r="ADU10">
        <v>0.1</v>
      </c>
      <c r="ADV10">
        <v>0.1</v>
      </c>
      <c r="ADW10">
        <v>-0.1</v>
      </c>
      <c r="ADX10">
        <v>0.1</v>
      </c>
      <c r="ADY10">
        <v>0.2</v>
      </c>
      <c r="ADZ10">
        <v>0.1</v>
      </c>
      <c r="AEA10">
        <v>0.1</v>
      </c>
      <c r="AEB10">
        <v>0.2</v>
      </c>
      <c r="AEC10">
        <v>0.1</v>
      </c>
      <c r="AED10">
        <v>0.1</v>
      </c>
      <c r="AEE10">
        <v>-0.1</v>
      </c>
      <c r="AEF10">
        <v>-0.3</v>
      </c>
      <c r="AEG10">
        <v>0.2</v>
      </c>
      <c r="AEH10">
        <v>0.25</v>
      </c>
      <c r="AEI10">
        <v>0.1</v>
      </c>
      <c r="AEJ10">
        <v>0.1</v>
      </c>
      <c r="AEK10">
        <v>0.25</v>
      </c>
      <c r="AEL10">
        <v>0.1</v>
      </c>
      <c r="AEM10">
        <v>0.25</v>
      </c>
      <c r="AEN10">
        <v>-0.1</v>
      </c>
      <c r="AEO10">
        <v>0.2</v>
      </c>
      <c r="AEP10">
        <v>0.25</v>
      </c>
      <c r="AEQ10">
        <v>-0.1</v>
      </c>
      <c r="AER10">
        <v>0.1</v>
      </c>
      <c r="AES10">
        <v>0.1</v>
      </c>
      <c r="AET10">
        <v>0.2</v>
      </c>
      <c r="AEU10">
        <v>0.2</v>
      </c>
      <c r="AEV10">
        <v>0.2</v>
      </c>
      <c r="AEW10">
        <v>0.2</v>
      </c>
      <c r="AEX10">
        <v>0.1</v>
      </c>
      <c r="AEY10">
        <v>0.25</v>
      </c>
      <c r="AEZ10">
        <v>0.1</v>
      </c>
      <c r="AFA10">
        <v>0.1</v>
      </c>
      <c r="AFB10">
        <v>-0.3</v>
      </c>
      <c r="AFC10">
        <v>0.4</v>
      </c>
      <c r="AFD10">
        <v>0.1</v>
      </c>
      <c r="AFE10">
        <v>0.25</v>
      </c>
      <c r="AFF10">
        <v>0.25</v>
      </c>
      <c r="AFG10">
        <v>0.1</v>
      </c>
      <c r="AFH10">
        <v>0.1</v>
      </c>
      <c r="AFI10">
        <v>0.2</v>
      </c>
      <c r="AFJ10">
        <v>0.2</v>
      </c>
      <c r="AFK10">
        <v>0.1</v>
      </c>
      <c r="AFL10">
        <v>0.2</v>
      </c>
      <c r="AFM10">
        <v>-0.1</v>
      </c>
      <c r="AFN10">
        <v>0.1</v>
      </c>
      <c r="AFO10">
        <v>0.1</v>
      </c>
      <c r="AFP10">
        <v>-0.1</v>
      </c>
      <c r="AFQ10">
        <v>0.1</v>
      </c>
      <c r="AFR10">
        <v>0.1</v>
      </c>
      <c r="AFS10">
        <v>0.2</v>
      </c>
      <c r="AFT10">
        <v>0.2</v>
      </c>
      <c r="AFU10">
        <v>0.1</v>
      </c>
      <c r="AFV10">
        <v>0.2</v>
      </c>
      <c r="AFW10">
        <v>0.1</v>
      </c>
      <c r="AFX10">
        <v>0.1</v>
      </c>
      <c r="AFY10">
        <v>0.4</v>
      </c>
      <c r="AFZ10">
        <v>0.1</v>
      </c>
      <c r="AGA10">
        <v>0.1</v>
      </c>
      <c r="AGB10">
        <v>0.1</v>
      </c>
      <c r="AGC10">
        <v>-0.1</v>
      </c>
      <c r="AGD10">
        <v>0.2</v>
      </c>
      <c r="AGE10">
        <v>-0.1</v>
      </c>
      <c r="AGF10">
        <v>0.1</v>
      </c>
      <c r="AGG10">
        <v>0.1</v>
      </c>
      <c r="AGH10">
        <v>0.2</v>
      </c>
      <c r="AGI10">
        <v>0.25</v>
      </c>
      <c r="AGJ10">
        <v>0.2</v>
      </c>
      <c r="AGK10">
        <v>0.2</v>
      </c>
      <c r="AGL10">
        <v>0.2</v>
      </c>
      <c r="AGM10">
        <v>0.1</v>
      </c>
      <c r="AGN10">
        <v>0.2</v>
      </c>
      <c r="AGO10">
        <v>0.1</v>
      </c>
      <c r="AGP10">
        <v>0.1</v>
      </c>
      <c r="AGQ10">
        <v>0.1</v>
      </c>
      <c r="AGR10">
        <v>0.1</v>
      </c>
      <c r="AGS10">
        <v>-0.1</v>
      </c>
      <c r="AGT10">
        <v>0.1</v>
      </c>
      <c r="AGU10">
        <v>-0.1</v>
      </c>
      <c r="AGV10">
        <v>0.1</v>
      </c>
      <c r="AGW10">
        <v>0.1</v>
      </c>
      <c r="AGX10">
        <v>0.1</v>
      </c>
      <c r="AGY10">
        <v>0.1</v>
      </c>
      <c r="AGZ10">
        <v>0.25</v>
      </c>
      <c r="AHA10">
        <v>-0.1</v>
      </c>
      <c r="AHB10">
        <v>0.2</v>
      </c>
      <c r="AHC10">
        <v>-0.1</v>
      </c>
      <c r="AHD10">
        <v>0.1</v>
      </c>
      <c r="AHE10">
        <v>0.2</v>
      </c>
      <c r="AHF10">
        <v>-0.1</v>
      </c>
      <c r="AHG10">
        <v>0.25</v>
      </c>
      <c r="AHH10">
        <v>0.2</v>
      </c>
      <c r="AHI10">
        <v>0.2</v>
      </c>
      <c r="AHJ10">
        <v>0.1</v>
      </c>
      <c r="AHK10">
        <v>0.1</v>
      </c>
      <c r="AHL10">
        <v>0.1</v>
      </c>
      <c r="AHM10">
        <v>0.2</v>
      </c>
      <c r="AHN10">
        <v>-0.1</v>
      </c>
      <c r="AHO10">
        <v>0.1</v>
      </c>
      <c r="AHP10">
        <v>0.25</v>
      </c>
      <c r="AHQ10">
        <v>-0.1</v>
      </c>
      <c r="AHR10">
        <v>0.2</v>
      </c>
      <c r="AHS10">
        <v>0.1</v>
      </c>
      <c r="AHT10">
        <v>-0.1</v>
      </c>
      <c r="AHU10">
        <v>0.25</v>
      </c>
      <c r="AHV10">
        <v>-0.1</v>
      </c>
      <c r="AHW10">
        <v>0.2</v>
      </c>
      <c r="AHX10">
        <v>0.1</v>
      </c>
      <c r="AHY10">
        <v>0.25</v>
      </c>
      <c r="AHZ10">
        <v>0.1</v>
      </c>
      <c r="AIA10">
        <v>0.1</v>
      </c>
      <c r="AIB10">
        <v>0.1</v>
      </c>
      <c r="AIC10">
        <v>0.2</v>
      </c>
      <c r="AID10">
        <v>0.1</v>
      </c>
      <c r="AIE10">
        <v>0.2</v>
      </c>
      <c r="AIF10">
        <v>0.25</v>
      </c>
      <c r="AIG10">
        <v>0.2</v>
      </c>
      <c r="AIH10">
        <v>0.1</v>
      </c>
      <c r="AII10">
        <v>0.25</v>
      </c>
      <c r="AIJ10">
        <v>0.1</v>
      </c>
      <c r="AIK10">
        <v>-0.1</v>
      </c>
      <c r="AIL10">
        <v>0.1</v>
      </c>
      <c r="AIM10">
        <v>0.2</v>
      </c>
      <c r="AIN10">
        <v>0.2</v>
      </c>
      <c r="AIO10">
        <v>0.1</v>
      </c>
      <c r="AIP10">
        <v>0.1</v>
      </c>
      <c r="AIQ10">
        <v>0.1</v>
      </c>
      <c r="AIR10">
        <v>0.2</v>
      </c>
      <c r="AIS10">
        <v>0.1</v>
      </c>
      <c r="AIT10">
        <v>0.1</v>
      </c>
      <c r="AIU10">
        <v>0.1</v>
      </c>
      <c r="AIV10">
        <v>-0.1</v>
      </c>
      <c r="AIW10">
        <v>-0.1</v>
      </c>
      <c r="AIX10">
        <v>-0.1</v>
      </c>
      <c r="AIY10">
        <v>0.1</v>
      </c>
      <c r="AIZ10">
        <v>0.1</v>
      </c>
      <c r="AJA10">
        <v>0.1</v>
      </c>
      <c r="AJB10">
        <v>0.1</v>
      </c>
      <c r="AJC10">
        <v>0.1</v>
      </c>
      <c r="AJD10">
        <v>0.2</v>
      </c>
      <c r="AJE10">
        <v>-0.1</v>
      </c>
      <c r="AJF10">
        <v>0.1</v>
      </c>
      <c r="AJG10">
        <v>0.1</v>
      </c>
      <c r="AJH10">
        <v>0.1</v>
      </c>
      <c r="AJI10">
        <v>-0.1</v>
      </c>
      <c r="AJJ10">
        <v>0.2</v>
      </c>
      <c r="AJK10">
        <v>-0.1</v>
      </c>
      <c r="AJL10">
        <v>-0.1</v>
      </c>
      <c r="AJM10">
        <v>0.1</v>
      </c>
      <c r="AJN10">
        <v>0.2</v>
      </c>
      <c r="AJO10">
        <v>0.1</v>
      </c>
      <c r="AJP10">
        <v>0.2</v>
      </c>
      <c r="AJQ10">
        <v>0.1</v>
      </c>
      <c r="AJR10">
        <v>0.1</v>
      </c>
      <c r="AJS10">
        <v>0.1</v>
      </c>
      <c r="AJT10">
        <v>0.25</v>
      </c>
      <c r="AJU10">
        <v>0.2</v>
      </c>
      <c r="AJV10">
        <v>0.1</v>
      </c>
      <c r="AJW10">
        <v>-0.1</v>
      </c>
      <c r="AJX10">
        <v>-0.1</v>
      </c>
      <c r="AJY10">
        <v>-0.1</v>
      </c>
      <c r="AJZ10">
        <v>0.2</v>
      </c>
      <c r="AKA10">
        <v>0.1</v>
      </c>
      <c r="AKB10">
        <v>0.1</v>
      </c>
      <c r="AKC10">
        <v>0.1</v>
      </c>
      <c r="AKD10">
        <v>0.2</v>
      </c>
      <c r="AKE10">
        <v>0.2</v>
      </c>
      <c r="AKF10">
        <v>0.1</v>
      </c>
      <c r="AKG10">
        <v>-0.1</v>
      </c>
      <c r="AKH10">
        <v>-0.1</v>
      </c>
      <c r="AKI10">
        <v>-0.1</v>
      </c>
      <c r="AKJ10">
        <v>-0.1</v>
      </c>
      <c r="AKK10">
        <v>0.2</v>
      </c>
      <c r="AKL10">
        <v>0.1</v>
      </c>
      <c r="AKM10">
        <v>0.2</v>
      </c>
      <c r="AKN10">
        <v>0.1</v>
      </c>
      <c r="AKO10">
        <v>0.1</v>
      </c>
      <c r="AKP10">
        <v>0.1</v>
      </c>
      <c r="AKQ10">
        <v>-0.1</v>
      </c>
      <c r="AKR10">
        <v>0.25</v>
      </c>
      <c r="AKS10">
        <v>0.2</v>
      </c>
      <c r="AKT10">
        <v>0.1</v>
      </c>
      <c r="AKU10">
        <v>0.4</v>
      </c>
      <c r="AKV10">
        <v>0.25</v>
      </c>
      <c r="AKW10">
        <v>0.25</v>
      </c>
      <c r="AKX10">
        <v>0.1</v>
      </c>
      <c r="AKY10">
        <v>0.2</v>
      </c>
      <c r="AKZ10">
        <v>0.2</v>
      </c>
      <c r="ALA10">
        <v>-0.1</v>
      </c>
      <c r="ALB10">
        <v>0.1</v>
      </c>
      <c r="ALC10">
        <v>0.25</v>
      </c>
      <c r="ALD10">
        <v>0.1</v>
      </c>
      <c r="ALE10">
        <v>0.1</v>
      </c>
      <c r="ALF10">
        <v>0.2</v>
      </c>
      <c r="ALG10">
        <v>0.1</v>
      </c>
      <c r="ALH10">
        <v>0.1</v>
      </c>
      <c r="ALI10">
        <v>0.2</v>
      </c>
      <c r="ALJ10">
        <v>0.2</v>
      </c>
      <c r="ALK10">
        <v>-0.1</v>
      </c>
      <c r="ALL10">
        <v>0.2</v>
      </c>
      <c r="ALM10">
        <v>0.1</v>
      </c>
      <c r="ALN10">
        <v>0.1</v>
      </c>
      <c r="ALO10">
        <v>-0.1</v>
      </c>
      <c r="ALP10">
        <v>0.2</v>
      </c>
      <c r="ALQ10">
        <v>0.1</v>
      </c>
      <c r="ALR10">
        <v>0.1</v>
      </c>
      <c r="ALS10">
        <v>0.1</v>
      </c>
      <c r="ALT10">
        <v>0.1</v>
      </c>
      <c r="ALU10">
        <v>0.1</v>
      </c>
      <c r="ALV10">
        <v>0.4</v>
      </c>
      <c r="ALW10">
        <v>0.1</v>
      </c>
      <c r="ALX10">
        <v>0.1</v>
      </c>
      <c r="ALY10">
        <v>0.2</v>
      </c>
      <c r="ALZ10">
        <v>-0.1</v>
      </c>
      <c r="AMA10">
        <v>-0.1</v>
      </c>
      <c r="AMB10">
        <v>0.2</v>
      </c>
      <c r="AMC10">
        <v>0.2</v>
      </c>
      <c r="AMD10">
        <v>0.2</v>
      </c>
      <c r="AME10">
        <v>0.1</v>
      </c>
      <c r="AMF10">
        <v>0.1</v>
      </c>
      <c r="AMG10">
        <v>0.1</v>
      </c>
      <c r="AMH10">
        <v>0.1</v>
      </c>
      <c r="AMI10">
        <v>0.2</v>
      </c>
      <c r="AMJ10">
        <v>0.2</v>
      </c>
      <c r="AMK10">
        <v>0.1</v>
      </c>
      <c r="AML10">
        <v>0.1</v>
      </c>
      <c r="AMM10">
        <v>0.1</v>
      </c>
      <c r="AMN10">
        <v>-0.1</v>
      </c>
      <c r="AMO10">
        <v>0.1</v>
      </c>
      <c r="AMP10">
        <v>0.2</v>
      </c>
      <c r="AMQ10">
        <v>0.1</v>
      </c>
      <c r="AMR10">
        <v>0.2</v>
      </c>
      <c r="AMS10">
        <v>0.1</v>
      </c>
      <c r="AMT10">
        <v>0.1</v>
      </c>
      <c r="AMU10">
        <v>-0.1</v>
      </c>
      <c r="AMV10">
        <v>0.2</v>
      </c>
      <c r="AMW10">
        <v>0.2</v>
      </c>
      <c r="AMX10">
        <v>0.2</v>
      </c>
      <c r="AMY10">
        <v>-0.1</v>
      </c>
      <c r="AMZ10">
        <v>0.1</v>
      </c>
      <c r="ANA10">
        <v>-0.1</v>
      </c>
      <c r="ANB10">
        <v>0.2</v>
      </c>
      <c r="ANC10">
        <v>0.1</v>
      </c>
      <c r="AND10">
        <v>0.1</v>
      </c>
      <c r="ANE10">
        <v>0.4</v>
      </c>
      <c r="ANF10">
        <v>0.2</v>
      </c>
      <c r="ANG10">
        <v>0.1</v>
      </c>
      <c r="ANH10">
        <v>0.2</v>
      </c>
      <c r="ANI10">
        <v>0.1</v>
      </c>
      <c r="ANJ10">
        <v>-0.1</v>
      </c>
      <c r="ANK10">
        <v>0.2</v>
      </c>
      <c r="ANL10">
        <v>0.2</v>
      </c>
      <c r="ANM10">
        <v>0.1</v>
      </c>
      <c r="ANN10">
        <v>-0.1</v>
      </c>
      <c r="ANO10">
        <v>0.25</v>
      </c>
      <c r="ANP10">
        <v>0.4</v>
      </c>
      <c r="ANQ10">
        <v>0.1</v>
      </c>
      <c r="ANR10">
        <v>-0.1</v>
      </c>
      <c r="ANS10">
        <v>0.25</v>
      </c>
      <c r="ANT10">
        <v>0.2</v>
      </c>
      <c r="ANU10">
        <v>-0.1</v>
      </c>
      <c r="ANV10">
        <v>0.1</v>
      </c>
      <c r="ANW10">
        <v>0.1</v>
      </c>
      <c r="ANX10">
        <v>0.1</v>
      </c>
      <c r="ANY10">
        <v>0.1</v>
      </c>
      <c r="ANZ10">
        <v>0.1</v>
      </c>
      <c r="AOA10">
        <v>0.1</v>
      </c>
      <c r="AOB10">
        <v>0.1</v>
      </c>
      <c r="AOC10">
        <v>0.2</v>
      </c>
      <c r="AOD10">
        <v>0.2</v>
      </c>
      <c r="AOE10">
        <v>0.2</v>
      </c>
      <c r="AOF10">
        <v>0.25</v>
      </c>
      <c r="AOG10">
        <v>-0.1</v>
      </c>
      <c r="AOH10">
        <v>0.1</v>
      </c>
      <c r="AOI10">
        <v>-0.1</v>
      </c>
      <c r="AOJ10">
        <v>0.1</v>
      </c>
      <c r="AOK10">
        <v>0.1</v>
      </c>
      <c r="AOL10">
        <v>0.1</v>
      </c>
      <c r="AOM10">
        <v>0.1</v>
      </c>
      <c r="AON10">
        <v>0.2</v>
      </c>
      <c r="AOO10">
        <v>0.2</v>
      </c>
      <c r="AOP10">
        <v>0.1</v>
      </c>
      <c r="AOQ10">
        <v>0.1</v>
      </c>
      <c r="AOR10">
        <v>0.2</v>
      </c>
      <c r="AOS10">
        <v>0.25</v>
      </c>
      <c r="AOT10">
        <v>0.1</v>
      </c>
      <c r="AOU10">
        <v>0.1</v>
      </c>
      <c r="AOV10">
        <v>0.1</v>
      </c>
      <c r="AOW10">
        <v>0.1</v>
      </c>
      <c r="AOX10">
        <v>0.1</v>
      </c>
      <c r="AOY10">
        <v>0.2</v>
      </c>
      <c r="AOZ10">
        <v>0.2</v>
      </c>
      <c r="APA10">
        <v>0.2</v>
      </c>
      <c r="APB10">
        <v>0.1</v>
      </c>
      <c r="APC10">
        <v>0.1</v>
      </c>
      <c r="APD10">
        <v>0.1</v>
      </c>
      <c r="APE10">
        <v>-0.1</v>
      </c>
      <c r="APF10">
        <v>0.2</v>
      </c>
      <c r="APG10">
        <v>0.1</v>
      </c>
      <c r="APH10">
        <v>0.2</v>
      </c>
      <c r="API10">
        <v>-0.1</v>
      </c>
      <c r="APJ10">
        <v>0.1</v>
      </c>
      <c r="APK10">
        <v>0.1</v>
      </c>
      <c r="APL10">
        <v>0.25</v>
      </c>
      <c r="APM10">
        <v>0.1</v>
      </c>
      <c r="APN10">
        <v>0.2</v>
      </c>
      <c r="APO10">
        <v>0.1</v>
      </c>
      <c r="APP10">
        <v>0.1</v>
      </c>
      <c r="APQ10">
        <v>0.25</v>
      </c>
      <c r="APR10">
        <v>0.2</v>
      </c>
      <c r="APS10">
        <v>-0.1</v>
      </c>
      <c r="APT10">
        <v>0.2</v>
      </c>
      <c r="APU10">
        <v>0.1</v>
      </c>
      <c r="APV10">
        <v>0.2</v>
      </c>
      <c r="APW10">
        <v>0.1</v>
      </c>
      <c r="APX10">
        <v>0.2</v>
      </c>
      <c r="APY10">
        <v>-0.1</v>
      </c>
      <c r="APZ10">
        <v>0.2</v>
      </c>
      <c r="AQA10">
        <v>0.1</v>
      </c>
      <c r="AQB10">
        <v>-0.1</v>
      </c>
      <c r="AQC10">
        <v>0.2</v>
      </c>
      <c r="AQD10">
        <v>0.2</v>
      </c>
      <c r="AQE10">
        <v>0.25</v>
      </c>
      <c r="AQF10">
        <v>0.1</v>
      </c>
      <c r="AQG10">
        <v>0.2</v>
      </c>
      <c r="AQH10">
        <v>-0.1</v>
      </c>
      <c r="AQI10">
        <v>-0.1</v>
      </c>
      <c r="AQJ10">
        <v>0.2</v>
      </c>
      <c r="AQK10">
        <v>0.1</v>
      </c>
      <c r="AQL10">
        <v>0.2</v>
      </c>
      <c r="AQM10">
        <v>0.2</v>
      </c>
      <c r="AQN10">
        <v>-0.1</v>
      </c>
      <c r="AQO10">
        <v>0.1</v>
      </c>
      <c r="AQP10">
        <v>-0.1</v>
      </c>
      <c r="AQQ10">
        <v>0.2</v>
      </c>
      <c r="AQR10">
        <v>0.2</v>
      </c>
      <c r="AQS10">
        <v>0.25</v>
      </c>
      <c r="AQT10">
        <v>0.2</v>
      </c>
      <c r="AQU10">
        <v>0.4</v>
      </c>
      <c r="AQV10">
        <v>0.1</v>
      </c>
      <c r="AQW10">
        <v>0.1</v>
      </c>
      <c r="AQX10">
        <v>-0.3</v>
      </c>
      <c r="AQY10">
        <v>0.1</v>
      </c>
      <c r="AQZ10">
        <v>0.2</v>
      </c>
      <c r="ARA10">
        <v>-0.1</v>
      </c>
      <c r="ARB10">
        <v>0.1</v>
      </c>
      <c r="ARC10">
        <v>0.2</v>
      </c>
      <c r="ARD10">
        <v>0.2</v>
      </c>
      <c r="ARE10">
        <v>0.1</v>
      </c>
      <c r="ARF10">
        <v>0.2</v>
      </c>
      <c r="ARG10">
        <v>0.2</v>
      </c>
      <c r="ARH10">
        <v>0.1</v>
      </c>
      <c r="ARI10">
        <v>0.1</v>
      </c>
      <c r="ARJ10">
        <v>0.2</v>
      </c>
      <c r="ARK10">
        <v>0.2</v>
      </c>
      <c r="ARL10">
        <v>-0.1</v>
      </c>
      <c r="ARM10">
        <v>0.1</v>
      </c>
      <c r="ARN10">
        <v>0.25</v>
      </c>
      <c r="ARO10">
        <v>-0.1</v>
      </c>
      <c r="ARP10">
        <v>-0.1</v>
      </c>
      <c r="ARQ10">
        <v>0.2</v>
      </c>
      <c r="ARR10">
        <v>0.1</v>
      </c>
      <c r="ARS10">
        <v>0.1</v>
      </c>
      <c r="ART10">
        <v>0.25</v>
      </c>
      <c r="ARU10">
        <v>0.2</v>
      </c>
      <c r="ARV10">
        <v>0.1</v>
      </c>
      <c r="ARW10">
        <v>0.2</v>
      </c>
      <c r="ARX10">
        <v>0.1</v>
      </c>
      <c r="ARY10">
        <v>0.1</v>
      </c>
      <c r="ARZ10">
        <v>0.1</v>
      </c>
      <c r="ASA10">
        <v>0.2</v>
      </c>
      <c r="ASB10">
        <v>-0.1</v>
      </c>
      <c r="ASC10">
        <v>0.4</v>
      </c>
      <c r="ASD10">
        <v>0.2</v>
      </c>
      <c r="ASE10">
        <v>-0.1</v>
      </c>
      <c r="ASF10">
        <v>0.1</v>
      </c>
      <c r="ASG10">
        <v>0.1</v>
      </c>
      <c r="ASH10">
        <v>0.1</v>
      </c>
      <c r="ASI10">
        <v>0.2</v>
      </c>
      <c r="ASJ10">
        <v>0.25</v>
      </c>
      <c r="ASK10">
        <v>0.2</v>
      </c>
      <c r="ASL10">
        <v>0.2</v>
      </c>
      <c r="ASM10">
        <v>0.2</v>
      </c>
      <c r="ASN10">
        <v>0.1</v>
      </c>
      <c r="ASO10">
        <v>0.2</v>
      </c>
      <c r="ASP10">
        <v>0.1</v>
      </c>
      <c r="ASQ10">
        <v>0.1</v>
      </c>
      <c r="ASR10">
        <v>0.2</v>
      </c>
      <c r="ASS10">
        <v>-0.1</v>
      </c>
      <c r="AST10">
        <v>0.2</v>
      </c>
      <c r="ASU10">
        <v>-0.3</v>
      </c>
      <c r="ASV10">
        <v>0.2</v>
      </c>
      <c r="ASW10">
        <v>0.2</v>
      </c>
      <c r="ASX10">
        <v>0.1</v>
      </c>
      <c r="ASY10">
        <v>-0.1</v>
      </c>
      <c r="ASZ10">
        <v>0.1</v>
      </c>
      <c r="ATA10">
        <v>-0.1</v>
      </c>
      <c r="ATB10">
        <v>0.2</v>
      </c>
      <c r="ATC10">
        <v>0.1</v>
      </c>
      <c r="ATD10">
        <v>-0.1</v>
      </c>
      <c r="ATE10">
        <v>0.2</v>
      </c>
      <c r="ATF10">
        <v>0.25</v>
      </c>
      <c r="ATG10">
        <v>0.2</v>
      </c>
      <c r="ATH10">
        <v>-0.1</v>
      </c>
      <c r="ATI10">
        <v>0.25</v>
      </c>
      <c r="ATJ10">
        <v>0.1</v>
      </c>
      <c r="ATK10">
        <v>0.1</v>
      </c>
      <c r="ATL10">
        <v>0.1</v>
      </c>
      <c r="ATM10">
        <v>0.1</v>
      </c>
      <c r="ATN10">
        <v>0.1</v>
      </c>
      <c r="ATO10">
        <v>0.2</v>
      </c>
      <c r="ATP10">
        <v>0.1</v>
      </c>
      <c r="ATQ10">
        <v>0.1</v>
      </c>
      <c r="ATR10">
        <v>0.4</v>
      </c>
      <c r="ATS10">
        <v>0.1</v>
      </c>
      <c r="ATT10">
        <v>0.1</v>
      </c>
      <c r="ATU10">
        <v>-0.1</v>
      </c>
      <c r="ATV10">
        <v>0.2</v>
      </c>
      <c r="ATW10">
        <v>0.1</v>
      </c>
      <c r="ATX10">
        <v>0.1</v>
      </c>
      <c r="ATY10">
        <v>0.2</v>
      </c>
      <c r="ATZ10">
        <v>0.2</v>
      </c>
      <c r="AUA10">
        <v>0.25</v>
      </c>
      <c r="AUB10">
        <v>-0.1</v>
      </c>
      <c r="AUC10">
        <v>0.25</v>
      </c>
      <c r="AUD10">
        <v>0.25</v>
      </c>
      <c r="AUE10">
        <v>0.1</v>
      </c>
      <c r="AUF10">
        <v>0.1</v>
      </c>
      <c r="AUG10">
        <v>0.1</v>
      </c>
      <c r="AUH10">
        <v>-0.3</v>
      </c>
      <c r="AUI10">
        <v>0.2</v>
      </c>
      <c r="AUJ10">
        <v>-0.1</v>
      </c>
      <c r="AUK10">
        <v>0.25</v>
      </c>
      <c r="AUL10">
        <v>0.1</v>
      </c>
      <c r="AUM10">
        <v>0.2</v>
      </c>
      <c r="AUN10">
        <v>-0.1</v>
      </c>
      <c r="AUO10">
        <v>0.25</v>
      </c>
      <c r="AUP10">
        <v>0.2</v>
      </c>
      <c r="AUQ10">
        <v>0.1</v>
      </c>
      <c r="AUR10">
        <v>0.1</v>
      </c>
      <c r="AUS10">
        <v>0.2</v>
      </c>
      <c r="AUT10">
        <v>0.2</v>
      </c>
      <c r="AUU10">
        <v>0.1</v>
      </c>
      <c r="AUV10">
        <v>0.4</v>
      </c>
      <c r="AUW10">
        <v>-0.3</v>
      </c>
      <c r="AUX10">
        <v>-0.1</v>
      </c>
      <c r="AUY10">
        <v>0.1</v>
      </c>
      <c r="AUZ10">
        <v>-0.1</v>
      </c>
      <c r="AVA10">
        <v>0.1</v>
      </c>
      <c r="AVB10">
        <v>-0.1</v>
      </c>
      <c r="AVC10">
        <v>0.25</v>
      </c>
      <c r="AVD10">
        <v>-0.1</v>
      </c>
      <c r="AVE10">
        <v>0.1</v>
      </c>
      <c r="AVF10">
        <v>0.1</v>
      </c>
      <c r="AVG10">
        <v>0.2</v>
      </c>
      <c r="AVH10">
        <v>0.2</v>
      </c>
      <c r="AVI10">
        <v>0.1</v>
      </c>
      <c r="AVJ10">
        <v>0.2</v>
      </c>
      <c r="AVK10">
        <v>0.1</v>
      </c>
      <c r="AVL10">
        <v>-0.1</v>
      </c>
      <c r="AVM10">
        <v>0.1</v>
      </c>
      <c r="AVN10">
        <v>0.2</v>
      </c>
      <c r="AVO10">
        <v>0.2</v>
      </c>
      <c r="AVP10">
        <v>0.25</v>
      </c>
      <c r="AVQ10">
        <v>0.2</v>
      </c>
      <c r="AVR10">
        <v>0.2</v>
      </c>
      <c r="AVS10">
        <v>-0.1</v>
      </c>
      <c r="AVT10">
        <v>-0.1</v>
      </c>
      <c r="AVU10">
        <v>0.1</v>
      </c>
      <c r="AVV10">
        <v>-0.1</v>
      </c>
      <c r="AVW10">
        <v>-0.1</v>
      </c>
      <c r="AVX10">
        <v>0.1</v>
      </c>
      <c r="AVY10">
        <v>0.1</v>
      </c>
      <c r="AVZ10">
        <v>0.2</v>
      </c>
      <c r="AWA10">
        <v>0.2</v>
      </c>
      <c r="AWB10">
        <v>0.2</v>
      </c>
      <c r="AWC10">
        <v>0.1</v>
      </c>
      <c r="AWD10">
        <v>0.2</v>
      </c>
      <c r="AWE10">
        <v>0.25</v>
      </c>
      <c r="AWF10">
        <v>0.1</v>
      </c>
      <c r="AWG10">
        <v>-0.1</v>
      </c>
      <c r="AWH10">
        <v>0.1</v>
      </c>
      <c r="AWI10">
        <v>-0.1</v>
      </c>
      <c r="AWJ10">
        <v>0.1</v>
      </c>
      <c r="AWK10">
        <v>0.2</v>
      </c>
      <c r="AWL10">
        <v>0.2</v>
      </c>
      <c r="AWM10">
        <v>0.1</v>
      </c>
      <c r="AWN10">
        <v>0.1</v>
      </c>
      <c r="AWO10">
        <v>0.2</v>
      </c>
      <c r="AWP10">
        <v>0.1</v>
      </c>
      <c r="AWQ10">
        <v>0.2</v>
      </c>
      <c r="AWR10">
        <v>0.2</v>
      </c>
      <c r="AWS10">
        <v>0.25</v>
      </c>
      <c r="AWT10">
        <v>-0.1</v>
      </c>
      <c r="AWU10">
        <v>0.1</v>
      </c>
      <c r="AWV10">
        <v>0.1</v>
      </c>
      <c r="AWW10">
        <v>-0.1</v>
      </c>
      <c r="AWX10">
        <v>-0.1</v>
      </c>
      <c r="AWY10">
        <v>0.1</v>
      </c>
      <c r="AWZ10">
        <v>0.2</v>
      </c>
      <c r="AXA10">
        <v>-0.1</v>
      </c>
      <c r="AXB10">
        <v>0.2</v>
      </c>
      <c r="AXC10">
        <v>0.1</v>
      </c>
      <c r="AXD10">
        <v>0.1</v>
      </c>
      <c r="AXE10">
        <v>-0.1</v>
      </c>
      <c r="AXF10">
        <v>0.2</v>
      </c>
      <c r="AXG10">
        <v>0.2</v>
      </c>
      <c r="AXH10">
        <v>0.2</v>
      </c>
      <c r="AXI10">
        <v>0.2</v>
      </c>
      <c r="AXJ10">
        <v>0.1</v>
      </c>
      <c r="AXK10">
        <v>0.25</v>
      </c>
      <c r="AXL10">
        <v>0.1</v>
      </c>
      <c r="AXM10">
        <v>0.1</v>
      </c>
      <c r="AXN10">
        <v>-0.1</v>
      </c>
      <c r="AXO10">
        <v>0.25</v>
      </c>
      <c r="AXP10">
        <v>0.2</v>
      </c>
      <c r="AXQ10">
        <v>0.1</v>
      </c>
      <c r="AXR10">
        <v>0.1</v>
      </c>
      <c r="AXS10">
        <v>-0.1</v>
      </c>
      <c r="AXT10">
        <v>0.2</v>
      </c>
      <c r="AXU10">
        <v>0.2</v>
      </c>
      <c r="AXV10">
        <v>0.1</v>
      </c>
      <c r="AXW10">
        <v>0.1</v>
      </c>
      <c r="AXX10">
        <v>0.2</v>
      </c>
      <c r="AXY10">
        <v>-0.1</v>
      </c>
      <c r="AXZ10">
        <v>0.1</v>
      </c>
      <c r="AYA10">
        <v>0.4</v>
      </c>
      <c r="AYB10">
        <v>0.1</v>
      </c>
      <c r="AYC10">
        <v>0.1</v>
      </c>
      <c r="AYD10">
        <v>0.1</v>
      </c>
      <c r="AYE10">
        <v>0.25</v>
      </c>
      <c r="AYF10">
        <v>-0.3</v>
      </c>
      <c r="AYG10">
        <v>0.1</v>
      </c>
      <c r="AYH10">
        <v>0.2</v>
      </c>
      <c r="AYI10">
        <v>0.1</v>
      </c>
      <c r="AYJ10">
        <v>0.2</v>
      </c>
      <c r="AYK10">
        <v>-0.1</v>
      </c>
      <c r="AYL10">
        <v>-0.1</v>
      </c>
      <c r="AYM10">
        <v>0.1</v>
      </c>
      <c r="AYN10">
        <v>-0.3</v>
      </c>
      <c r="AYO10">
        <v>0.2</v>
      </c>
      <c r="AYP10">
        <v>0.1</v>
      </c>
      <c r="AYQ10">
        <v>0.1</v>
      </c>
      <c r="AYR10">
        <v>0.2</v>
      </c>
      <c r="AYS10">
        <v>0.2</v>
      </c>
      <c r="AYT10">
        <v>0.2</v>
      </c>
      <c r="AYU10">
        <v>0.1</v>
      </c>
      <c r="AYV10">
        <v>0.1</v>
      </c>
      <c r="AYW10">
        <v>0.2</v>
      </c>
      <c r="AYX10">
        <v>0.25</v>
      </c>
      <c r="AYY10">
        <v>0.1</v>
      </c>
      <c r="AYZ10">
        <v>0.1</v>
      </c>
      <c r="AZA10">
        <v>0.2</v>
      </c>
      <c r="AZB10">
        <v>0.1</v>
      </c>
      <c r="AZC10">
        <v>0.2</v>
      </c>
      <c r="AZD10">
        <v>0.1</v>
      </c>
      <c r="AZE10">
        <v>0.1</v>
      </c>
      <c r="AZF10">
        <v>0.1</v>
      </c>
      <c r="AZG10">
        <v>0.4</v>
      </c>
      <c r="AZH10">
        <v>0.2</v>
      </c>
      <c r="AZI10">
        <v>0.2</v>
      </c>
      <c r="AZJ10">
        <v>0.1</v>
      </c>
      <c r="AZK10">
        <v>0.1</v>
      </c>
      <c r="AZL10">
        <v>-0.3</v>
      </c>
      <c r="AZM10">
        <v>0.1</v>
      </c>
      <c r="AZN10">
        <v>0.2</v>
      </c>
      <c r="AZO10">
        <v>0.1</v>
      </c>
      <c r="AZP10">
        <v>-0.1</v>
      </c>
      <c r="AZQ10">
        <v>0.4</v>
      </c>
      <c r="AZR10">
        <v>0.2</v>
      </c>
      <c r="AZS10">
        <v>0.1</v>
      </c>
      <c r="AZT10">
        <v>0.25</v>
      </c>
      <c r="AZU10">
        <v>0.2</v>
      </c>
      <c r="AZV10">
        <v>0.2</v>
      </c>
      <c r="AZW10">
        <v>0.1</v>
      </c>
      <c r="AZX10">
        <v>-0.3</v>
      </c>
      <c r="AZY10">
        <v>-0.3</v>
      </c>
      <c r="AZZ10">
        <v>-0.1</v>
      </c>
      <c r="BAA10">
        <v>0.25</v>
      </c>
      <c r="BAB10">
        <v>0.2</v>
      </c>
      <c r="BAC10">
        <v>0.1</v>
      </c>
      <c r="BAD10">
        <v>0.25</v>
      </c>
      <c r="BAE10">
        <v>0.25</v>
      </c>
      <c r="BAF10">
        <v>0.25</v>
      </c>
      <c r="BAG10">
        <v>0.2</v>
      </c>
      <c r="BAH10">
        <v>0.1</v>
      </c>
      <c r="BAI10">
        <v>0.1</v>
      </c>
      <c r="BAJ10">
        <v>0.25</v>
      </c>
      <c r="BAK10">
        <v>0.2</v>
      </c>
      <c r="BAL10">
        <v>0.1</v>
      </c>
      <c r="BAM10">
        <v>0.1</v>
      </c>
      <c r="BAN10">
        <v>0.2</v>
      </c>
      <c r="BAO10">
        <v>0.1</v>
      </c>
      <c r="BAP10">
        <v>0.1</v>
      </c>
      <c r="BAQ10">
        <v>0.1</v>
      </c>
      <c r="BAR10">
        <v>0.1</v>
      </c>
      <c r="BAS10">
        <v>-0.1</v>
      </c>
      <c r="BAT10">
        <v>0.1</v>
      </c>
      <c r="BAU10">
        <v>0.1</v>
      </c>
      <c r="BAV10">
        <v>0.25</v>
      </c>
      <c r="BAW10">
        <v>0.1</v>
      </c>
      <c r="BAX10">
        <v>0.2</v>
      </c>
      <c r="BAY10">
        <v>-0.1</v>
      </c>
      <c r="BAZ10">
        <v>0.2</v>
      </c>
      <c r="BBA10">
        <v>0.1</v>
      </c>
      <c r="BBB10">
        <v>0.1</v>
      </c>
      <c r="BBC10">
        <v>-0.1</v>
      </c>
      <c r="BBD10">
        <v>0.25</v>
      </c>
      <c r="BBE10">
        <v>0.25</v>
      </c>
      <c r="BBF10">
        <v>-0.1</v>
      </c>
      <c r="BBG10">
        <v>0.1</v>
      </c>
      <c r="BBH10">
        <v>0.2</v>
      </c>
      <c r="BBI10">
        <v>0.2</v>
      </c>
      <c r="BBJ10">
        <v>0.1</v>
      </c>
      <c r="BBK10">
        <v>0.2</v>
      </c>
      <c r="BBL10">
        <v>0.1</v>
      </c>
      <c r="BBM10">
        <v>0.2</v>
      </c>
      <c r="BBN10">
        <v>0.1</v>
      </c>
      <c r="BBO10">
        <v>0.25</v>
      </c>
      <c r="BBP10">
        <v>0.1</v>
      </c>
      <c r="BBQ10">
        <v>0.1</v>
      </c>
      <c r="BBR10">
        <v>0.2</v>
      </c>
      <c r="BBS10">
        <v>0.2</v>
      </c>
      <c r="BBT10">
        <v>-0.1</v>
      </c>
      <c r="BBU10">
        <v>0.2</v>
      </c>
      <c r="BBV10">
        <v>0.25</v>
      </c>
      <c r="BBW10">
        <v>-0.1</v>
      </c>
      <c r="BBX10">
        <v>0.2</v>
      </c>
      <c r="BBY10">
        <v>0.2</v>
      </c>
      <c r="BBZ10">
        <v>-0.1</v>
      </c>
      <c r="BCA10">
        <v>-0.1</v>
      </c>
      <c r="BCB10">
        <v>0.1</v>
      </c>
      <c r="BCC10">
        <v>0.1</v>
      </c>
      <c r="BCD10">
        <v>0.25</v>
      </c>
      <c r="BCE10">
        <v>0.4</v>
      </c>
      <c r="BCF10">
        <v>0.1</v>
      </c>
      <c r="BCG10">
        <v>0.1</v>
      </c>
      <c r="BCH10">
        <v>0.2</v>
      </c>
      <c r="BCI10">
        <v>0.2</v>
      </c>
      <c r="BCJ10">
        <v>0.2</v>
      </c>
      <c r="BCK10">
        <v>0.1</v>
      </c>
      <c r="BCL10">
        <v>0.1</v>
      </c>
      <c r="BCM10">
        <v>0.1</v>
      </c>
      <c r="BCN10">
        <v>0.1</v>
      </c>
      <c r="BCO10">
        <v>0.1</v>
      </c>
      <c r="BCP10">
        <v>0.1</v>
      </c>
      <c r="BCQ10">
        <v>-0.1</v>
      </c>
      <c r="BCR10">
        <v>0.1</v>
      </c>
      <c r="BCS10">
        <v>-0.1</v>
      </c>
      <c r="BCT10">
        <v>0.2</v>
      </c>
      <c r="BCU10">
        <v>0.2</v>
      </c>
      <c r="BCV10">
        <v>0.1</v>
      </c>
      <c r="BCW10">
        <v>0.25</v>
      </c>
      <c r="BCX10">
        <v>0.2</v>
      </c>
      <c r="BCY10">
        <v>0.1</v>
      </c>
      <c r="BCZ10">
        <v>-0.1</v>
      </c>
      <c r="BDA10">
        <v>0.1</v>
      </c>
      <c r="BDB10">
        <v>0.4</v>
      </c>
      <c r="BDC10">
        <v>0.2</v>
      </c>
      <c r="BDD10">
        <v>0.2</v>
      </c>
      <c r="BDE10">
        <v>0.1</v>
      </c>
      <c r="BDF10">
        <v>0.1</v>
      </c>
      <c r="BDG10">
        <v>0.1</v>
      </c>
      <c r="BDH10">
        <v>0.1</v>
      </c>
      <c r="BDI10">
        <v>0.1</v>
      </c>
      <c r="BDJ10">
        <v>0.2</v>
      </c>
      <c r="BDK10">
        <v>0.1</v>
      </c>
      <c r="BDL10">
        <v>0.1</v>
      </c>
      <c r="BDM10">
        <v>0.1</v>
      </c>
      <c r="BDN10">
        <v>0.1</v>
      </c>
      <c r="BDO10">
        <v>0.2</v>
      </c>
      <c r="BDP10">
        <v>0.1</v>
      </c>
      <c r="BDQ10">
        <v>0.25</v>
      </c>
      <c r="BDR10">
        <v>-0.1</v>
      </c>
      <c r="BDS10">
        <v>0.1</v>
      </c>
      <c r="BDT10">
        <v>0.4</v>
      </c>
      <c r="BDU10">
        <v>-0.1</v>
      </c>
      <c r="BDV10">
        <v>0.25</v>
      </c>
      <c r="BDW10">
        <v>0.2</v>
      </c>
      <c r="BDX10">
        <v>0.1</v>
      </c>
      <c r="BDY10">
        <v>0.1</v>
      </c>
      <c r="BDZ10">
        <v>0.1</v>
      </c>
      <c r="BEA10">
        <v>0.2</v>
      </c>
      <c r="BEB10">
        <v>0.1</v>
      </c>
      <c r="BEC10">
        <v>0.4</v>
      </c>
      <c r="BED10">
        <v>0.1</v>
      </c>
      <c r="BEE10">
        <v>0.2</v>
      </c>
      <c r="BEF10">
        <v>-0.1</v>
      </c>
      <c r="BEG10">
        <v>0.1</v>
      </c>
      <c r="BEH10">
        <v>0.1</v>
      </c>
      <c r="BEI10">
        <v>0.2</v>
      </c>
      <c r="BEJ10">
        <v>0.1</v>
      </c>
      <c r="BEK10">
        <v>0.1</v>
      </c>
      <c r="BEL10">
        <v>-0.1</v>
      </c>
      <c r="BEM10">
        <v>0.2</v>
      </c>
      <c r="BEN10">
        <v>-0.1</v>
      </c>
      <c r="BEO10">
        <v>-0.1</v>
      </c>
      <c r="BEP10">
        <v>0.1</v>
      </c>
      <c r="BEQ10">
        <v>0.1</v>
      </c>
      <c r="BER10">
        <v>0.1</v>
      </c>
      <c r="BES10">
        <v>0.25</v>
      </c>
      <c r="BET10">
        <v>0.1</v>
      </c>
      <c r="BEU10">
        <v>0.1</v>
      </c>
      <c r="BEV10">
        <v>0.2</v>
      </c>
      <c r="BEW10">
        <v>0.4</v>
      </c>
      <c r="BEX10">
        <v>0.25</v>
      </c>
      <c r="BEY10">
        <v>0.1</v>
      </c>
      <c r="BEZ10">
        <v>0.25</v>
      </c>
      <c r="BFA10">
        <v>0.1</v>
      </c>
      <c r="BFB10">
        <v>0.25</v>
      </c>
      <c r="BFC10">
        <v>-0.1</v>
      </c>
      <c r="BFD10">
        <v>0.2</v>
      </c>
      <c r="BFE10">
        <v>0.1</v>
      </c>
      <c r="BFF10">
        <v>0.1</v>
      </c>
      <c r="BFG10">
        <v>0.25</v>
      </c>
      <c r="BFH10">
        <v>0.1</v>
      </c>
      <c r="BFI10">
        <v>-0.1</v>
      </c>
      <c r="BFJ10">
        <v>0.2</v>
      </c>
      <c r="BFK10">
        <v>0.1</v>
      </c>
      <c r="BFL10">
        <v>-0.1</v>
      </c>
      <c r="BFM10">
        <v>0.1</v>
      </c>
      <c r="BFN10">
        <v>0.2</v>
      </c>
      <c r="BFO10">
        <v>-0.1</v>
      </c>
      <c r="BFP10">
        <v>0.2</v>
      </c>
      <c r="BFQ10">
        <v>0.1</v>
      </c>
      <c r="BFR10">
        <v>0.2</v>
      </c>
      <c r="BFS10">
        <v>0.2</v>
      </c>
      <c r="BFT10">
        <v>0.25</v>
      </c>
      <c r="BFU10">
        <v>0.1</v>
      </c>
      <c r="BFV10">
        <v>0.2</v>
      </c>
      <c r="BFW10">
        <v>0.2</v>
      </c>
      <c r="BFX10">
        <v>0.1</v>
      </c>
      <c r="BFY10">
        <v>-0.3</v>
      </c>
      <c r="BFZ10">
        <v>0.1</v>
      </c>
      <c r="BGA10">
        <v>-0.1</v>
      </c>
      <c r="BGB10">
        <v>0.1</v>
      </c>
      <c r="BGC10">
        <v>0.2</v>
      </c>
      <c r="BGD10">
        <v>0.1</v>
      </c>
      <c r="BGE10">
        <v>0.1</v>
      </c>
      <c r="BGF10">
        <v>0.2</v>
      </c>
      <c r="BGG10">
        <v>0.2</v>
      </c>
      <c r="BGH10">
        <v>0.2</v>
      </c>
      <c r="BGI10">
        <v>0.1</v>
      </c>
      <c r="BGJ10">
        <v>0.2</v>
      </c>
      <c r="BGK10">
        <v>0.2</v>
      </c>
      <c r="BGL10">
        <v>-0.1</v>
      </c>
      <c r="BGM10">
        <v>0.1</v>
      </c>
      <c r="BGN10">
        <v>-0.1</v>
      </c>
      <c r="BGO10">
        <v>0.2</v>
      </c>
      <c r="BGP10">
        <v>0.1</v>
      </c>
      <c r="BGQ10">
        <v>0.1</v>
      </c>
      <c r="BGR10">
        <v>0.1</v>
      </c>
      <c r="BGS10">
        <v>-0.1</v>
      </c>
      <c r="BGT10">
        <v>-0.3</v>
      </c>
      <c r="BGU10">
        <v>0.2</v>
      </c>
      <c r="BGV10">
        <v>0.1</v>
      </c>
      <c r="BGW10">
        <v>-0.1</v>
      </c>
      <c r="BGX10">
        <v>0.1</v>
      </c>
      <c r="BGY10">
        <v>-0.1</v>
      </c>
      <c r="BGZ10">
        <v>0.25</v>
      </c>
      <c r="BHA10">
        <v>0.2</v>
      </c>
      <c r="BHB10">
        <v>0.2</v>
      </c>
      <c r="BHC10">
        <v>0.1</v>
      </c>
      <c r="BHD10">
        <v>0.1</v>
      </c>
      <c r="BHE10">
        <v>0.2</v>
      </c>
      <c r="BHF10">
        <v>0.25</v>
      </c>
      <c r="BHG10">
        <v>0.2</v>
      </c>
      <c r="BHH10">
        <v>0.1</v>
      </c>
      <c r="BHI10">
        <v>-0.1</v>
      </c>
      <c r="BHJ10">
        <v>0.2</v>
      </c>
      <c r="BHK10">
        <v>0.2</v>
      </c>
      <c r="BHL10">
        <v>0.1</v>
      </c>
      <c r="BHM10">
        <v>0.1</v>
      </c>
      <c r="BHN10">
        <v>0.2</v>
      </c>
      <c r="BHO10">
        <v>-0.3</v>
      </c>
      <c r="BHP10">
        <v>0.1</v>
      </c>
      <c r="BHQ10">
        <v>0.2</v>
      </c>
      <c r="BHR10">
        <v>0.1</v>
      </c>
      <c r="BHS10">
        <v>0.25</v>
      </c>
      <c r="BHT10">
        <v>0.1</v>
      </c>
      <c r="BHU10">
        <v>-0.1</v>
      </c>
      <c r="BHV10">
        <v>-0.1</v>
      </c>
      <c r="BHW10">
        <v>0.1</v>
      </c>
      <c r="BHX10">
        <v>0.1</v>
      </c>
      <c r="BHY10">
        <v>0.2</v>
      </c>
      <c r="BHZ10">
        <v>0.2</v>
      </c>
      <c r="BIA10">
        <v>0.1</v>
      </c>
      <c r="BIB10">
        <v>0.2</v>
      </c>
      <c r="BIC10">
        <v>0.2</v>
      </c>
      <c r="BID10">
        <v>0.2</v>
      </c>
      <c r="BIE10">
        <v>-0.1</v>
      </c>
      <c r="BIF10">
        <v>0.2</v>
      </c>
      <c r="BIG10">
        <v>-0.1</v>
      </c>
      <c r="BIH10">
        <v>0.25</v>
      </c>
      <c r="BII10">
        <v>0.1</v>
      </c>
      <c r="BIJ10">
        <v>0.2</v>
      </c>
      <c r="BIK10">
        <v>0.1</v>
      </c>
      <c r="BIL10">
        <v>-0.1</v>
      </c>
      <c r="BIM10">
        <v>-0.1</v>
      </c>
      <c r="BIN10">
        <v>0.2</v>
      </c>
      <c r="BIO10">
        <v>0.1</v>
      </c>
      <c r="BIP10">
        <v>-0.1</v>
      </c>
      <c r="BIQ10">
        <v>-0.1</v>
      </c>
      <c r="BIR10">
        <v>0.25</v>
      </c>
      <c r="BIS10">
        <v>-0.1</v>
      </c>
      <c r="BIT10">
        <v>0.1</v>
      </c>
      <c r="BIU10">
        <v>0.1</v>
      </c>
      <c r="BIV10">
        <v>0.2</v>
      </c>
      <c r="BIW10">
        <v>0.1</v>
      </c>
      <c r="BIX10">
        <v>0.2</v>
      </c>
      <c r="BIY10">
        <v>0.1</v>
      </c>
      <c r="BIZ10">
        <v>-0.3</v>
      </c>
      <c r="BJA10">
        <v>0.25</v>
      </c>
      <c r="BJB10">
        <v>-0.1</v>
      </c>
      <c r="BJC10">
        <v>0.1</v>
      </c>
      <c r="BJD10">
        <v>0.1</v>
      </c>
      <c r="BJE10">
        <v>0.1</v>
      </c>
      <c r="BJF10">
        <v>0.25</v>
      </c>
      <c r="BJG10">
        <v>-0.1</v>
      </c>
      <c r="BJH10">
        <v>-0.1</v>
      </c>
      <c r="BJI10">
        <v>-0.1</v>
      </c>
      <c r="BJJ10">
        <v>-0.1</v>
      </c>
      <c r="BJK10">
        <v>0.25</v>
      </c>
      <c r="BJL10">
        <v>0.2</v>
      </c>
      <c r="BJM10">
        <v>0.1</v>
      </c>
      <c r="BJN10">
        <v>0.1</v>
      </c>
      <c r="BJO10">
        <v>0.1</v>
      </c>
      <c r="BJP10">
        <v>0.2</v>
      </c>
      <c r="BJQ10">
        <v>0.2</v>
      </c>
      <c r="BJR10">
        <v>0.25</v>
      </c>
      <c r="BJS10">
        <v>0.2</v>
      </c>
      <c r="BJT10">
        <v>0.1</v>
      </c>
      <c r="BJU10">
        <v>-0.1</v>
      </c>
      <c r="BJV10">
        <v>0.1</v>
      </c>
      <c r="BJW10">
        <v>-0.3</v>
      </c>
      <c r="BJX10">
        <v>0.2</v>
      </c>
      <c r="BJY10">
        <v>0.1</v>
      </c>
      <c r="BJZ10">
        <v>0.1</v>
      </c>
      <c r="BKA10">
        <v>0.1</v>
      </c>
      <c r="BKB10">
        <v>0.1</v>
      </c>
      <c r="BKC10">
        <v>0.1</v>
      </c>
      <c r="BKD10">
        <v>0.1</v>
      </c>
      <c r="BKE10">
        <v>0.2</v>
      </c>
      <c r="BKF10">
        <v>0.25</v>
      </c>
      <c r="BKG10">
        <v>0.1</v>
      </c>
      <c r="BKH10">
        <v>-0.1</v>
      </c>
      <c r="BKI10">
        <v>0.25</v>
      </c>
      <c r="BKJ10">
        <v>0.2</v>
      </c>
      <c r="BKK10">
        <v>0.2</v>
      </c>
      <c r="BKL10">
        <v>0.25</v>
      </c>
      <c r="BKM10">
        <v>-0.1</v>
      </c>
      <c r="BKN10">
        <v>0.1</v>
      </c>
      <c r="BKO10">
        <v>0.2</v>
      </c>
      <c r="BKP10">
        <v>0.1</v>
      </c>
      <c r="BKQ10">
        <v>-0.1</v>
      </c>
      <c r="BKR10">
        <v>0.2</v>
      </c>
      <c r="BKS10">
        <v>0.2</v>
      </c>
      <c r="BKT10">
        <v>0.2</v>
      </c>
      <c r="BKU10">
        <v>0.2</v>
      </c>
      <c r="BKV10">
        <v>0.1</v>
      </c>
      <c r="BKW10">
        <v>0.1</v>
      </c>
      <c r="BKX10">
        <v>0.2</v>
      </c>
      <c r="BKY10">
        <v>0.2</v>
      </c>
      <c r="BKZ10">
        <v>0.2</v>
      </c>
      <c r="BLA10">
        <v>0.2</v>
      </c>
      <c r="BLB10">
        <v>0.2</v>
      </c>
      <c r="BLC10">
        <v>0.1</v>
      </c>
      <c r="BLD10">
        <v>0.1</v>
      </c>
      <c r="BLE10">
        <v>-0.1</v>
      </c>
      <c r="BLF10">
        <v>0.1</v>
      </c>
      <c r="BLG10">
        <v>0.1</v>
      </c>
      <c r="BLH10">
        <v>-0.3</v>
      </c>
      <c r="BLI10">
        <v>0.25</v>
      </c>
      <c r="BLJ10">
        <v>0.1</v>
      </c>
      <c r="BLK10">
        <v>0.1</v>
      </c>
      <c r="BLL10">
        <v>0.1</v>
      </c>
      <c r="BLM10">
        <v>-0.1</v>
      </c>
      <c r="BLN10">
        <v>0.2</v>
      </c>
      <c r="BLO10">
        <v>0.2</v>
      </c>
      <c r="BLP10">
        <v>0.1</v>
      </c>
      <c r="BLQ10">
        <v>0.2</v>
      </c>
      <c r="BLR10">
        <v>0.1</v>
      </c>
      <c r="BLS10">
        <v>-0.1</v>
      </c>
      <c r="BLT10">
        <v>0.1</v>
      </c>
      <c r="BLU10">
        <v>0.2</v>
      </c>
      <c r="BLV10">
        <v>0.25</v>
      </c>
      <c r="BLW10">
        <v>-0.1</v>
      </c>
      <c r="BLX10">
        <v>0.1</v>
      </c>
      <c r="BLY10">
        <v>0.2</v>
      </c>
      <c r="BLZ10">
        <v>0.2</v>
      </c>
      <c r="BMA10">
        <v>0.2</v>
      </c>
      <c r="BMB10">
        <v>-0.1</v>
      </c>
      <c r="BMC10">
        <v>0.1</v>
      </c>
      <c r="BMD10">
        <v>0.2</v>
      </c>
      <c r="BME10">
        <v>0.2</v>
      </c>
      <c r="BMF10">
        <v>-0.1</v>
      </c>
      <c r="BMG10">
        <v>0.1</v>
      </c>
      <c r="BMH10">
        <v>0.2</v>
      </c>
      <c r="BMI10">
        <v>-0.1</v>
      </c>
      <c r="BMJ10">
        <v>0.2</v>
      </c>
      <c r="BMK10">
        <v>-0.1</v>
      </c>
      <c r="BML10">
        <v>0.2</v>
      </c>
      <c r="BMM10">
        <v>0.1</v>
      </c>
      <c r="BMN10">
        <v>0.25</v>
      </c>
      <c r="BMO10">
        <v>0.25</v>
      </c>
      <c r="BMP10">
        <v>0.1</v>
      </c>
      <c r="BMQ10">
        <v>0.1</v>
      </c>
      <c r="BMR10">
        <v>0.1</v>
      </c>
      <c r="BMS10">
        <v>0.1</v>
      </c>
      <c r="BMT10">
        <v>0.1</v>
      </c>
      <c r="BMU10">
        <v>0.1</v>
      </c>
      <c r="BMV10">
        <v>0.2</v>
      </c>
      <c r="BMW10">
        <v>0.1</v>
      </c>
      <c r="BMX10">
        <v>-0.1</v>
      </c>
      <c r="BMY10">
        <v>0.1</v>
      </c>
      <c r="BMZ10">
        <v>0.1</v>
      </c>
      <c r="BNA10">
        <v>0.1</v>
      </c>
      <c r="BNB10">
        <v>0.1</v>
      </c>
      <c r="BNC10">
        <v>0.1</v>
      </c>
      <c r="BND10">
        <v>0.1</v>
      </c>
      <c r="BNE10">
        <v>0.1</v>
      </c>
      <c r="BNF10">
        <v>-0.1</v>
      </c>
      <c r="BNG10">
        <v>-0.1</v>
      </c>
      <c r="BNH10">
        <v>0.2</v>
      </c>
      <c r="BNI10">
        <v>-0.1</v>
      </c>
      <c r="BNJ10">
        <v>0.1</v>
      </c>
      <c r="BNK10">
        <v>0.1</v>
      </c>
      <c r="BNL10">
        <v>0.2</v>
      </c>
      <c r="BNM10">
        <v>0.1</v>
      </c>
      <c r="BNN10">
        <v>0.25</v>
      </c>
      <c r="BNO10">
        <v>0.1</v>
      </c>
      <c r="BNP10">
        <v>0.2</v>
      </c>
      <c r="BNQ10">
        <v>-0.1</v>
      </c>
      <c r="BNR10">
        <v>0.2</v>
      </c>
      <c r="BNS10">
        <v>0.2</v>
      </c>
      <c r="BNT10">
        <v>0.2</v>
      </c>
      <c r="BNU10">
        <v>0.1</v>
      </c>
      <c r="BNV10">
        <v>0.1</v>
      </c>
      <c r="BNW10">
        <v>-0.1</v>
      </c>
      <c r="BNX10">
        <v>0.4</v>
      </c>
      <c r="BNY10">
        <v>0.1</v>
      </c>
      <c r="BNZ10">
        <v>0.1</v>
      </c>
      <c r="BOA10">
        <v>-0.1</v>
      </c>
      <c r="BOB10">
        <v>0.1</v>
      </c>
      <c r="BOC10">
        <v>0.1</v>
      </c>
      <c r="BOD10">
        <v>0.1</v>
      </c>
      <c r="BOE10">
        <v>0.1</v>
      </c>
      <c r="BOF10">
        <v>0.1</v>
      </c>
      <c r="BOG10">
        <v>0.1</v>
      </c>
      <c r="BOH10">
        <v>0.2</v>
      </c>
      <c r="BOI10">
        <v>0.2</v>
      </c>
      <c r="BOJ10">
        <v>0.1</v>
      </c>
      <c r="BOK10">
        <v>0.2</v>
      </c>
      <c r="BOL10">
        <v>0.2</v>
      </c>
      <c r="BOM10">
        <v>0.1</v>
      </c>
      <c r="BON10">
        <v>0.1</v>
      </c>
      <c r="BOO10">
        <v>0.2</v>
      </c>
      <c r="BOP10">
        <v>0.1</v>
      </c>
      <c r="BOQ10">
        <v>0.1</v>
      </c>
      <c r="BOR10">
        <v>-0.1</v>
      </c>
      <c r="BOS10">
        <v>0.2</v>
      </c>
      <c r="BOT10">
        <v>0.1</v>
      </c>
      <c r="BOU10">
        <v>0.4</v>
      </c>
      <c r="BOV10">
        <v>0.1</v>
      </c>
      <c r="BOW10">
        <v>0.1</v>
      </c>
      <c r="BOX10">
        <v>-0.1</v>
      </c>
      <c r="BOY10">
        <v>-0.1</v>
      </c>
      <c r="BOZ10">
        <v>0.25</v>
      </c>
      <c r="BPA10">
        <v>0.2</v>
      </c>
      <c r="BPB10">
        <v>0.2</v>
      </c>
      <c r="BPC10">
        <v>0.1</v>
      </c>
      <c r="BPD10">
        <v>0.1</v>
      </c>
      <c r="BPE10">
        <v>0.1</v>
      </c>
      <c r="BPF10">
        <v>0.2</v>
      </c>
      <c r="BPG10">
        <v>0.2</v>
      </c>
      <c r="BPH10">
        <v>0.2</v>
      </c>
      <c r="BPI10">
        <v>0.2</v>
      </c>
      <c r="BPJ10">
        <v>-0.1</v>
      </c>
      <c r="BPK10">
        <v>0.2</v>
      </c>
      <c r="BPL10">
        <v>0.1</v>
      </c>
      <c r="BPM10">
        <v>-0.1</v>
      </c>
      <c r="BPN10">
        <v>0.2</v>
      </c>
      <c r="BPO10">
        <v>0.25</v>
      </c>
      <c r="BPP10">
        <v>-0.1</v>
      </c>
      <c r="BPQ10">
        <v>0.1</v>
      </c>
      <c r="BPR10">
        <v>0.4</v>
      </c>
      <c r="BPS10">
        <v>0.4</v>
      </c>
      <c r="BPT10">
        <v>0.25</v>
      </c>
      <c r="BPU10">
        <v>0.1</v>
      </c>
      <c r="BPV10">
        <v>0.1</v>
      </c>
      <c r="BPW10">
        <v>0.1</v>
      </c>
      <c r="BPX10">
        <v>0.2</v>
      </c>
      <c r="BPY10">
        <v>0.4</v>
      </c>
      <c r="BPZ10">
        <v>0.2</v>
      </c>
      <c r="BQA10">
        <v>0.1</v>
      </c>
      <c r="BQB10">
        <v>0.4</v>
      </c>
      <c r="BQC10">
        <v>-0.1</v>
      </c>
      <c r="BQD10">
        <v>0.25</v>
      </c>
      <c r="BQE10">
        <v>-0.1</v>
      </c>
      <c r="BQF10">
        <v>0.1</v>
      </c>
      <c r="BQG10">
        <v>0.1</v>
      </c>
      <c r="BQH10">
        <v>0.1</v>
      </c>
      <c r="BQI10">
        <v>0.2</v>
      </c>
      <c r="BQJ10">
        <v>0.2</v>
      </c>
      <c r="BQK10">
        <v>-0.3</v>
      </c>
      <c r="BQL10">
        <v>0.2</v>
      </c>
      <c r="BQM10">
        <v>-0.1</v>
      </c>
      <c r="BQN10">
        <v>0.25</v>
      </c>
      <c r="BQO10">
        <v>-0.3</v>
      </c>
      <c r="BQP10">
        <v>0.1</v>
      </c>
      <c r="BQQ10">
        <v>0.1</v>
      </c>
      <c r="BQR10">
        <v>0.2</v>
      </c>
      <c r="BQS10">
        <v>0.2</v>
      </c>
      <c r="BQT10">
        <v>0.1</v>
      </c>
      <c r="BQU10">
        <v>0.1</v>
      </c>
      <c r="BQV10">
        <v>0.2</v>
      </c>
      <c r="BQW10">
        <v>0.2</v>
      </c>
      <c r="BQX10">
        <v>0.2</v>
      </c>
      <c r="BQY10">
        <v>0.4</v>
      </c>
      <c r="BQZ10">
        <v>0.2</v>
      </c>
      <c r="BRA10">
        <v>0.1</v>
      </c>
      <c r="BRB10">
        <v>-0.1</v>
      </c>
      <c r="BRC10">
        <v>0.1</v>
      </c>
      <c r="BRD10">
        <v>0.1</v>
      </c>
      <c r="BRE10">
        <v>0.1</v>
      </c>
      <c r="BRF10">
        <v>0.1</v>
      </c>
      <c r="BRG10">
        <v>0.2</v>
      </c>
      <c r="BRH10">
        <v>0.2</v>
      </c>
      <c r="BRI10">
        <v>0.1</v>
      </c>
      <c r="BRJ10">
        <v>0.2</v>
      </c>
      <c r="BRK10">
        <v>-0.1</v>
      </c>
      <c r="BRL10">
        <v>0.1</v>
      </c>
      <c r="BRM10">
        <v>0.2</v>
      </c>
      <c r="BRN10">
        <v>0.25</v>
      </c>
      <c r="BRO10">
        <v>0.1</v>
      </c>
      <c r="BRP10">
        <v>0.1</v>
      </c>
      <c r="BRQ10">
        <v>0.1</v>
      </c>
      <c r="BRR10">
        <v>0.2</v>
      </c>
      <c r="BRS10">
        <v>0.1</v>
      </c>
      <c r="BRT10">
        <v>0.1</v>
      </c>
      <c r="BRU10">
        <v>-0.1</v>
      </c>
      <c r="BRV10">
        <v>-0.1</v>
      </c>
      <c r="BRW10">
        <v>0.4</v>
      </c>
      <c r="BRX10">
        <v>0.1</v>
      </c>
      <c r="BRY10">
        <v>0.1</v>
      </c>
      <c r="BRZ10">
        <v>0.2</v>
      </c>
      <c r="BSA10">
        <v>0.2</v>
      </c>
      <c r="BSB10">
        <v>0.1</v>
      </c>
      <c r="BSC10">
        <v>0.2</v>
      </c>
      <c r="BSD10">
        <v>0.1</v>
      </c>
      <c r="BSE10">
        <v>-0.3</v>
      </c>
      <c r="BSF10">
        <v>-0.1</v>
      </c>
      <c r="BSG10">
        <v>0.1</v>
      </c>
      <c r="BSH10">
        <v>-0.1</v>
      </c>
      <c r="BSI10">
        <v>0.1</v>
      </c>
      <c r="BSJ10">
        <v>0.1</v>
      </c>
      <c r="BSK10">
        <v>0.25</v>
      </c>
      <c r="BSL10">
        <v>0.2</v>
      </c>
      <c r="BSM10">
        <v>0.1</v>
      </c>
      <c r="BSN10">
        <v>0.2</v>
      </c>
      <c r="BSO10">
        <v>0.1</v>
      </c>
      <c r="BSP10">
        <v>-0.1</v>
      </c>
      <c r="BSQ10">
        <v>0.25</v>
      </c>
      <c r="BSR10">
        <v>0.2</v>
      </c>
      <c r="BSS10">
        <v>0.2</v>
      </c>
      <c r="BST10">
        <v>0.1</v>
      </c>
      <c r="BSU10">
        <v>0.1</v>
      </c>
      <c r="BSV10">
        <v>0.1</v>
      </c>
      <c r="BSW10">
        <v>0.2</v>
      </c>
      <c r="BSX10">
        <v>0.2</v>
      </c>
      <c r="BSY10">
        <v>0.1</v>
      </c>
      <c r="BSZ10">
        <v>0.25</v>
      </c>
      <c r="BTA10">
        <v>0.2</v>
      </c>
      <c r="BTB10">
        <v>0.1</v>
      </c>
      <c r="BTC10">
        <v>0.2</v>
      </c>
      <c r="BTD10">
        <v>-0.1</v>
      </c>
      <c r="BTE10">
        <v>0.2</v>
      </c>
      <c r="BTF10">
        <v>0.1</v>
      </c>
      <c r="BTG10">
        <v>0.2</v>
      </c>
      <c r="BTH10">
        <v>-0.1</v>
      </c>
      <c r="BTI10">
        <v>0.1</v>
      </c>
      <c r="BTJ10">
        <v>0.1</v>
      </c>
      <c r="BTK10">
        <v>0.2</v>
      </c>
      <c r="BTL10">
        <v>0.1</v>
      </c>
      <c r="BTM10">
        <v>0.2</v>
      </c>
      <c r="BTN10">
        <v>0.2</v>
      </c>
      <c r="BTO10">
        <v>0.1</v>
      </c>
      <c r="BTP10">
        <v>-0.1</v>
      </c>
      <c r="BTQ10">
        <v>0.2</v>
      </c>
      <c r="BTR10">
        <v>0.1</v>
      </c>
      <c r="BTS10">
        <v>0.25</v>
      </c>
      <c r="BTT10">
        <v>0.2</v>
      </c>
      <c r="BTU10">
        <v>0.2</v>
      </c>
      <c r="BTV10">
        <v>0.25</v>
      </c>
      <c r="BTW10">
        <v>0.1</v>
      </c>
      <c r="BTX10">
        <v>-0.1</v>
      </c>
      <c r="BTY10">
        <v>0.2</v>
      </c>
      <c r="BTZ10">
        <v>0.1</v>
      </c>
      <c r="BUA10">
        <v>0.4</v>
      </c>
      <c r="BUB10">
        <v>0.2</v>
      </c>
      <c r="BUC10">
        <v>0.25</v>
      </c>
      <c r="BUD10">
        <v>-0.1</v>
      </c>
      <c r="BUE10">
        <v>-0.1</v>
      </c>
      <c r="BUF10">
        <v>0.1</v>
      </c>
      <c r="BUG10">
        <v>0.2</v>
      </c>
      <c r="BUH10">
        <v>0.2</v>
      </c>
      <c r="BUI10">
        <v>0.1</v>
      </c>
      <c r="BUJ10">
        <v>0.2</v>
      </c>
      <c r="BUK10">
        <v>-0.1</v>
      </c>
      <c r="BUL10">
        <v>0.25</v>
      </c>
      <c r="BUM10">
        <v>0.1</v>
      </c>
      <c r="BUN10">
        <v>0.2</v>
      </c>
      <c r="BUO10">
        <v>0.25</v>
      </c>
      <c r="BUP10">
        <v>0.1</v>
      </c>
      <c r="BUQ10">
        <v>0.1</v>
      </c>
      <c r="BUR10">
        <v>0.2</v>
      </c>
      <c r="BUS10">
        <v>0.2</v>
      </c>
      <c r="BUT10">
        <v>-0.1</v>
      </c>
      <c r="BUU10">
        <v>-0.1</v>
      </c>
      <c r="BUV10">
        <v>0.4</v>
      </c>
      <c r="BUW10">
        <v>0.25</v>
      </c>
      <c r="BUX10">
        <v>0.2</v>
      </c>
      <c r="BUY10">
        <v>0.2</v>
      </c>
      <c r="BUZ10">
        <v>0.2</v>
      </c>
      <c r="BVA10">
        <v>-0.1</v>
      </c>
      <c r="BVB10">
        <v>0.2</v>
      </c>
      <c r="BVC10">
        <v>0.2</v>
      </c>
      <c r="BVD10">
        <v>0.2</v>
      </c>
      <c r="BVE10">
        <v>0.1</v>
      </c>
      <c r="BVF10">
        <v>0.2</v>
      </c>
      <c r="BVG10">
        <v>-0.1</v>
      </c>
      <c r="BVH10">
        <v>-0.1</v>
      </c>
      <c r="BVI10">
        <v>0.1</v>
      </c>
      <c r="BVJ10">
        <v>0.2</v>
      </c>
      <c r="BVK10">
        <v>0.25</v>
      </c>
      <c r="BVL10">
        <v>-0.1</v>
      </c>
      <c r="BVM10">
        <v>0.2</v>
      </c>
      <c r="BVN10">
        <v>0.1</v>
      </c>
      <c r="BVO10">
        <v>-0.1</v>
      </c>
      <c r="BVP10">
        <v>0.1</v>
      </c>
      <c r="BVQ10">
        <v>0.25</v>
      </c>
      <c r="BVR10">
        <v>0.1</v>
      </c>
      <c r="BVS10">
        <v>0.2</v>
      </c>
      <c r="BVT10">
        <v>0.1</v>
      </c>
      <c r="BVU10">
        <v>0.1</v>
      </c>
      <c r="BVV10">
        <v>0.1</v>
      </c>
      <c r="BVW10">
        <v>0.1</v>
      </c>
      <c r="BVX10">
        <v>-0.3</v>
      </c>
      <c r="BVY10">
        <v>0.1</v>
      </c>
      <c r="BVZ10">
        <v>0.25</v>
      </c>
      <c r="BWA10">
        <v>0.2</v>
      </c>
      <c r="BWB10">
        <v>0.2</v>
      </c>
      <c r="BWC10">
        <v>0.2</v>
      </c>
      <c r="BWD10">
        <v>0.25</v>
      </c>
      <c r="BWE10">
        <v>0.25</v>
      </c>
      <c r="BWF10">
        <v>-0.1</v>
      </c>
      <c r="BWG10">
        <v>0.25</v>
      </c>
      <c r="BWH10">
        <v>0.2</v>
      </c>
      <c r="BWI10">
        <v>0.1</v>
      </c>
      <c r="BWJ10">
        <v>0.2</v>
      </c>
      <c r="BWK10">
        <v>-0.1</v>
      </c>
      <c r="BWL10">
        <v>0.2</v>
      </c>
      <c r="BWM10">
        <v>-0.1</v>
      </c>
      <c r="BWN10">
        <v>0.1</v>
      </c>
      <c r="BWO10">
        <v>0.2</v>
      </c>
      <c r="BWP10">
        <v>0.2</v>
      </c>
      <c r="BWQ10">
        <v>0.1</v>
      </c>
      <c r="BWR10">
        <v>0.1</v>
      </c>
      <c r="BWS10">
        <v>0.4</v>
      </c>
      <c r="BWT10">
        <v>0.2</v>
      </c>
      <c r="BWU10">
        <v>-0.1</v>
      </c>
      <c r="BWV10">
        <v>0.1</v>
      </c>
      <c r="BWW10">
        <v>0.25</v>
      </c>
      <c r="BWX10">
        <v>0.1</v>
      </c>
      <c r="BWY10">
        <v>0.1</v>
      </c>
      <c r="BWZ10">
        <v>0.2</v>
      </c>
      <c r="BXA10">
        <v>0.2</v>
      </c>
      <c r="BXB10">
        <v>0.2</v>
      </c>
      <c r="BXC10">
        <v>-0.1</v>
      </c>
      <c r="BXD10">
        <v>0.1</v>
      </c>
      <c r="BXE10">
        <v>0.2</v>
      </c>
      <c r="BXF10">
        <v>0.1</v>
      </c>
      <c r="BXG10">
        <v>0.1</v>
      </c>
      <c r="BXH10">
        <v>0.1</v>
      </c>
      <c r="BXI10">
        <v>0.1</v>
      </c>
      <c r="BXJ10">
        <v>0.1</v>
      </c>
      <c r="BXK10">
        <v>0.2</v>
      </c>
      <c r="BXL10">
        <v>0.2</v>
      </c>
      <c r="BXM10">
        <v>0.1</v>
      </c>
      <c r="BXN10">
        <v>-0.1</v>
      </c>
      <c r="BXO10">
        <v>0.1</v>
      </c>
      <c r="BXP10">
        <v>0.2</v>
      </c>
      <c r="BXQ10">
        <v>0.2</v>
      </c>
      <c r="BXR10">
        <v>-0.1</v>
      </c>
      <c r="BXS10">
        <v>0.1</v>
      </c>
      <c r="BXT10">
        <v>0.1</v>
      </c>
      <c r="BXU10">
        <v>0.4</v>
      </c>
      <c r="BXV10">
        <v>-0.3</v>
      </c>
      <c r="BXW10">
        <v>0.1</v>
      </c>
      <c r="BXX10">
        <v>0.2</v>
      </c>
      <c r="BXY10">
        <v>0.2</v>
      </c>
      <c r="BXZ10">
        <v>0.1</v>
      </c>
      <c r="BYA10">
        <v>0.2</v>
      </c>
      <c r="BYB10">
        <v>0.1</v>
      </c>
      <c r="BYC10">
        <v>0.2</v>
      </c>
      <c r="BYD10">
        <v>0.2</v>
      </c>
      <c r="BYE10">
        <v>0.2</v>
      </c>
      <c r="BYF10">
        <v>0.1</v>
      </c>
      <c r="BYG10">
        <v>0.1</v>
      </c>
      <c r="BYH10">
        <v>0.4</v>
      </c>
      <c r="BYI10">
        <v>0.2</v>
      </c>
      <c r="BYJ10">
        <v>0.2</v>
      </c>
      <c r="BYK10">
        <v>-0.1</v>
      </c>
      <c r="BYL10">
        <v>0.1</v>
      </c>
      <c r="BYM10">
        <v>0.2</v>
      </c>
      <c r="BYN10">
        <v>0.1</v>
      </c>
      <c r="BYO10">
        <v>0.2</v>
      </c>
      <c r="BYP10">
        <v>0.2</v>
      </c>
      <c r="BYQ10">
        <v>0.1</v>
      </c>
      <c r="BYR10">
        <v>0.2</v>
      </c>
      <c r="BYS10">
        <v>-0.1</v>
      </c>
      <c r="BYT10">
        <v>0.25</v>
      </c>
      <c r="BYU10">
        <v>0.2</v>
      </c>
      <c r="BYV10">
        <v>-0.1</v>
      </c>
      <c r="BYW10">
        <v>0.1</v>
      </c>
      <c r="BYX10">
        <v>0.2</v>
      </c>
      <c r="BYY10">
        <v>0.2</v>
      </c>
      <c r="BYZ10">
        <v>0.4</v>
      </c>
      <c r="BZA10">
        <v>0.25</v>
      </c>
      <c r="BZB10">
        <v>0.2</v>
      </c>
      <c r="BZC10">
        <v>-0.1</v>
      </c>
      <c r="BZD10">
        <v>0.2</v>
      </c>
      <c r="BZE10">
        <v>0.25</v>
      </c>
      <c r="BZF10">
        <v>0.1</v>
      </c>
      <c r="BZG10">
        <v>0.1</v>
      </c>
      <c r="BZH10">
        <v>0.1</v>
      </c>
      <c r="BZI10">
        <v>-0.1</v>
      </c>
      <c r="BZJ10">
        <v>0.25</v>
      </c>
      <c r="BZK10">
        <v>0.1</v>
      </c>
      <c r="BZL10">
        <v>0.1</v>
      </c>
      <c r="BZM10">
        <v>-0.1</v>
      </c>
      <c r="BZN10">
        <v>0.2</v>
      </c>
      <c r="BZO10">
        <v>0.1</v>
      </c>
      <c r="BZP10">
        <v>0.1</v>
      </c>
      <c r="BZQ10">
        <v>0.1</v>
      </c>
      <c r="BZR10">
        <v>0.2</v>
      </c>
      <c r="BZS10">
        <v>0.1</v>
      </c>
      <c r="BZT10">
        <v>0.2</v>
      </c>
      <c r="BZU10">
        <v>-0.1</v>
      </c>
      <c r="BZV10">
        <v>0.25</v>
      </c>
      <c r="BZW10">
        <v>0.1</v>
      </c>
      <c r="BZX10">
        <v>0.25</v>
      </c>
      <c r="BZY10">
        <v>0.1</v>
      </c>
      <c r="BZZ10">
        <v>0.2</v>
      </c>
      <c r="CAA10">
        <v>0.2</v>
      </c>
      <c r="CAB10">
        <v>0.1</v>
      </c>
      <c r="CAC10">
        <v>0.2</v>
      </c>
      <c r="CAD10">
        <v>-0.3</v>
      </c>
      <c r="CAE10">
        <v>0.1</v>
      </c>
      <c r="CAF10">
        <v>0.1</v>
      </c>
      <c r="CAG10">
        <v>0.1</v>
      </c>
      <c r="CAH10">
        <v>0.25</v>
      </c>
      <c r="CAI10">
        <v>0.25</v>
      </c>
      <c r="CAJ10">
        <v>0.4</v>
      </c>
      <c r="CAK10">
        <v>0.2</v>
      </c>
      <c r="CAL10">
        <v>-0.1</v>
      </c>
      <c r="CAM10">
        <v>0.2</v>
      </c>
      <c r="CAN10">
        <v>-0.1</v>
      </c>
      <c r="CAO10">
        <v>0.1</v>
      </c>
      <c r="CAP10">
        <v>0.1</v>
      </c>
      <c r="CAQ10">
        <v>0.2</v>
      </c>
      <c r="CAR10">
        <v>0.2</v>
      </c>
      <c r="CAS10">
        <v>-0.1</v>
      </c>
      <c r="CAT10">
        <v>-0.3</v>
      </c>
      <c r="CAU10">
        <v>0.2</v>
      </c>
      <c r="CAV10">
        <v>-0.1</v>
      </c>
      <c r="CAW10">
        <v>0.1</v>
      </c>
      <c r="CAX10">
        <v>0.1</v>
      </c>
      <c r="CAY10">
        <v>0.2</v>
      </c>
      <c r="CAZ10">
        <v>-0.1</v>
      </c>
      <c r="CBA10">
        <v>0.2</v>
      </c>
      <c r="CBB10">
        <v>0.1</v>
      </c>
      <c r="CBC10">
        <v>0.1</v>
      </c>
      <c r="CBD10">
        <v>0.25</v>
      </c>
      <c r="CBE10">
        <v>0.25</v>
      </c>
      <c r="CBF10">
        <v>-0.1</v>
      </c>
      <c r="CBG10">
        <v>-0.1</v>
      </c>
      <c r="CBH10">
        <v>0.1</v>
      </c>
      <c r="CBI10">
        <v>0.1</v>
      </c>
      <c r="CBJ10">
        <v>-0.1</v>
      </c>
      <c r="CBK10">
        <v>0.4</v>
      </c>
      <c r="CBL10">
        <v>-0.1</v>
      </c>
      <c r="CBM10">
        <v>0.1</v>
      </c>
      <c r="CBN10">
        <v>0.1</v>
      </c>
      <c r="CBO10">
        <v>0.1</v>
      </c>
      <c r="CBP10">
        <v>0.1</v>
      </c>
      <c r="CBQ10">
        <v>0.2</v>
      </c>
      <c r="CBR10">
        <v>0.1</v>
      </c>
      <c r="CBS10">
        <v>0.25</v>
      </c>
      <c r="CBT10">
        <v>0.25</v>
      </c>
      <c r="CBU10">
        <v>0.2</v>
      </c>
      <c r="CBV10">
        <v>-0.3</v>
      </c>
      <c r="CBW10">
        <v>0.1</v>
      </c>
      <c r="CBX10">
        <v>0.1</v>
      </c>
      <c r="CBY10">
        <v>0.2</v>
      </c>
      <c r="CBZ10">
        <v>0.1</v>
      </c>
      <c r="CCA10">
        <v>0.1</v>
      </c>
      <c r="CCB10">
        <v>0.2</v>
      </c>
      <c r="CCC10">
        <v>0.1</v>
      </c>
      <c r="CCD10">
        <v>0.1</v>
      </c>
      <c r="CCE10">
        <v>0.2</v>
      </c>
      <c r="CCF10">
        <v>0.2</v>
      </c>
      <c r="CCG10">
        <v>0.1</v>
      </c>
      <c r="CCH10">
        <v>0.2</v>
      </c>
      <c r="CCI10">
        <v>0.25</v>
      </c>
      <c r="CCJ10">
        <v>0.1</v>
      </c>
      <c r="CCK10">
        <v>0.2</v>
      </c>
      <c r="CCL10">
        <v>0.1</v>
      </c>
      <c r="CCM10">
        <v>0.2</v>
      </c>
      <c r="CCN10">
        <v>0.1</v>
      </c>
      <c r="CCO10">
        <v>0.1</v>
      </c>
      <c r="CCP10">
        <v>0.1</v>
      </c>
      <c r="CCQ10">
        <v>0.2</v>
      </c>
      <c r="CCR10">
        <v>0.2</v>
      </c>
      <c r="CCS10">
        <v>0.1</v>
      </c>
      <c r="CCT10">
        <v>0.1</v>
      </c>
      <c r="CCU10">
        <v>-0.1</v>
      </c>
      <c r="CCV10">
        <v>0.1</v>
      </c>
      <c r="CCW10">
        <v>0.1</v>
      </c>
      <c r="CCX10">
        <v>-0.1</v>
      </c>
      <c r="CCY10">
        <v>-0.1</v>
      </c>
      <c r="CCZ10">
        <v>0.1</v>
      </c>
      <c r="CDA10">
        <v>0.1</v>
      </c>
      <c r="CDB10">
        <v>-0.1</v>
      </c>
      <c r="CDC10">
        <v>0.1</v>
      </c>
      <c r="CDD10">
        <v>0.1</v>
      </c>
      <c r="CDE10">
        <v>-0.3</v>
      </c>
      <c r="CDF10">
        <v>-0.1</v>
      </c>
      <c r="CDG10">
        <v>0.25</v>
      </c>
      <c r="CDH10">
        <v>-0.3</v>
      </c>
      <c r="CDI10">
        <v>0.1</v>
      </c>
      <c r="CDJ10">
        <v>0.1</v>
      </c>
      <c r="CDK10">
        <v>0.2</v>
      </c>
      <c r="CDL10">
        <v>0.1</v>
      </c>
      <c r="CDM10">
        <v>0.25</v>
      </c>
      <c r="CDN10">
        <v>0.2</v>
      </c>
      <c r="CDO10">
        <v>0.1</v>
      </c>
      <c r="CDP10">
        <v>0.2</v>
      </c>
      <c r="CDQ10">
        <v>0.1</v>
      </c>
      <c r="CDR10">
        <v>0.25</v>
      </c>
      <c r="CDS10">
        <v>-0.1</v>
      </c>
      <c r="CDT10">
        <v>-0.1</v>
      </c>
      <c r="CDU10">
        <v>-0.1</v>
      </c>
      <c r="CDV10">
        <v>-0.3</v>
      </c>
      <c r="CDW10">
        <v>-0.1</v>
      </c>
      <c r="CDX10">
        <v>0.1</v>
      </c>
      <c r="CDY10">
        <v>0.1</v>
      </c>
      <c r="CDZ10">
        <v>0.4</v>
      </c>
      <c r="CEA10">
        <v>0.1</v>
      </c>
      <c r="CEB10">
        <v>0.1</v>
      </c>
      <c r="CEC10">
        <v>0.1</v>
      </c>
      <c r="CED10">
        <v>0.2</v>
      </c>
      <c r="CEE10">
        <v>0.2</v>
      </c>
      <c r="CEF10">
        <v>0.2</v>
      </c>
      <c r="CEG10">
        <v>0.1</v>
      </c>
      <c r="CEH10">
        <v>0.2</v>
      </c>
      <c r="CEI10">
        <v>0.2</v>
      </c>
      <c r="CEJ10">
        <v>0.1</v>
      </c>
      <c r="CEK10">
        <v>0.2</v>
      </c>
      <c r="CEL10">
        <v>0.2</v>
      </c>
      <c r="CEM10">
        <v>0.1</v>
      </c>
      <c r="CEN10">
        <v>0.1</v>
      </c>
      <c r="CEO10">
        <v>-0.1</v>
      </c>
      <c r="CEP10">
        <v>0.2</v>
      </c>
      <c r="CEQ10">
        <v>0.1</v>
      </c>
      <c r="CER10">
        <v>0.1</v>
      </c>
      <c r="CES10">
        <v>-0.1</v>
      </c>
      <c r="CET10">
        <v>0.2</v>
      </c>
      <c r="CEU10">
        <v>0.1</v>
      </c>
      <c r="CEV10">
        <v>0.1</v>
      </c>
      <c r="CEW10">
        <v>0.2</v>
      </c>
      <c r="CEX10">
        <v>0.1</v>
      </c>
      <c r="CEY10">
        <v>0.2</v>
      </c>
      <c r="CEZ10">
        <v>0.1</v>
      </c>
      <c r="CFA10">
        <v>0.2</v>
      </c>
      <c r="CFB10">
        <v>0.1</v>
      </c>
      <c r="CFC10">
        <v>0.1</v>
      </c>
      <c r="CFD10">
        <v>0.2</v>
      </c>
      <c r="CFE10">
        <v>0.2</v>
      </c>
      <c r="CFF10">
        <v>0.25</v>
      </c>
      <c r="CFG10">
        <v>0.25</v>
      </c>
      <c r="CFH10">
        <v>0.1</v>
      </c>
      <c r="CFI10">
        <v>0.1</v>
      </c>
      <c r="CFJ10">
        <v>0.25</v>
      </c>
      <c r="CFK10">
        <v>0.2</v>
      </c>
      <c r="CFL10">
        <v>0.1</v>
      </c>
      <c r="CFM10">
        <v>0.1</v>
      </c>
      <c r="CFN10">
        <v>-0.1</v>
      </c>
      <c r="CFO10">
        <v>0.2</v>
      </c>
      <c r="CFP10">
        <v>0.1</v>
      </c>
      <c r="CFQ10">
        <v>0.25</v>
      </c>
      <c r="CFR10">
        <v>0.2</v>
      </c>
      <c r="CFS10">
        <v>-0.1</v>
      </c>
      <c r="CFT10">
        <v>0.1</v>
      </c>
      <c r="CFU10">
        <v>-0.1</v>
      </c>
      <c r="CFV10">
        <v>-0.1</v>
      </c>
      <c r="CFW10">
        <v>0.25</v>
      </c>
      <c r="CFX10">
        <v>-0.1</v>
      </c>
      <c r="CFY10">
        <v>0.1</v>
      </c>
      <c r="CFZ10">
        <v>-0.1</v>
      </c>
      <c r="CGA10">
        <v>0.1</v>
      </c>
      <c r="CGB10">
        <v>0.2</v>
      </c>
      <c r="CGC10">
        <v>0.2</v>
      </c>
      <c r="CGD10">
        <v>0.1</v>
      </c>
      <c r="CGE10">
        <v>0.2</v>
      </c>
      <c r="CGF10">
        <v>0.25</v>
      </c>
      <c r="CGG10">
        <v>0.1</v>
      </c>
      <c r="CGH10">
        <v>0.25</v>
      </c>
      <c r="CGI10">
        <v>0.1</v>
      </c>
      <c r="CGJ10">
        <v>0.1</v>
      </c>
      <c r="CGK10">
        <v>0.2</v>
      </c>
      <c r="CGL10">
        <v>0.1</v>
      </c>
      <c r="CGM10">
        <v>0.2</v>
      </c>
      <c r="CGN10">
        <v>-0.1</v>
      </c>
      <c r="CGO10">
        <v>0.2</v>
      </c>
      <c r="CGP10">
        <v>0.1</v>
      </c>
      <c r="CGQ10">
        <v>-0.1</v>
      </c>
      <c r="CGR10">
        <v>0.1</v>
      </c>
      <c r="CGS10">
        <v>0.25</v>
      </c>
      <c r="CGT10">
        <v>0.4</v>
      </c>
      <c r="CGU10">
        <v>0.1</v>
      </c>
      <c r="CGV10">
        <v>0.1</v>
      </c>
      <c r="CGW10">
        <v>0.2</v>
      </c>
      <c r="CGX10">
        <v>-0.1</v>
      </c>
      <c r="CGY10">
        <v>-0.1</v>
      </c>
      <c r="CGZ10">
        <v>0.1</v>
      </c>
      <c r="CHA10">
        <v>-0.1</v>
      </c>
      <c r="CHB10">
        <v>0.1</v>
      </c>
      <c r="CHC10">
        <v>0.2</v>
      </c>
      <c r="CHD10">
        <v>0.2</v>
      </c>
      <c r="CHE10">
        <v>0.2</v>
      </c>
      <c r="CHF10">
        <v>0.1</v>
      </c>
      <c r="CHG10">
        <v>0.1</v>
      </c>
      <c r="CHH10">
        <v>0.2</v>
      </c>
      <c r="CHI10">
        <v>0.1</v>
      </c>
      <c r="CHJ10">
        <v>0.25</v>
      </c>
      <c r="CHK10">
        <v>0.2</v>
      </c>
      <c r="CHL10">
        <v>0.2</v>
      </c>
      <c r="CHM10">
        <v>0.1</v>
      </c>
      <c r="CHN10">
        <v>0.1</v>
      </c>
      <c r="CHO10">
        <v>0.1</v>
      </c>
      <c r="CHP10">
        <v>0.2</v>
      </c>
      <c r="CHQ10">
        <v>-0.1</v>
      </c>
      <c r="CHR10">
        <v>0.2</v>
      </c>
      <c r="CHS10">
        <v>0.2</v>
      </c>
      <c r="CHT10">
        <v>0.25</v>
      </c>
      <c r="CHU10">
        <v>0.2</v>
      </c>
      <c r="CHV10">
        <v>0.1</v>
      </c>
      <c r="CHW10">
        <v>-0.1</v>
      </c>
      <c r="CHX10">
        <v>0.2</v>
      </c>
      <c r="CHY10">
        <v>0.2</v>
      </c>
      <c r="CHZ10">
        <v>0.2</v>
      </c>
      <c r="CIA10">
        <v>0.25</v>
      </c>
      <c r="CIB10">
        <v>0.2</v>
      </c>
      <c r="CIC10">
        <v>0.1</v>
      </c>
      <c r="CID10">
        <v>0.1</v>
      </c>
      <c r="CIE10">
        <v>-0.3</v>
      </c>
      <c r="CIF10">
        <v>0.1</v>
      </c>
      <c r="CIG10">
        <v>-0.1</v>
      </c>
      <c r="CIH10">
        <v>0.1</v>
      </c>
      <c r="CII10">
        <v>-0.1</v>
      </c>
      <c r="CIJ10">
        <v>0.2</v>
      </c>
      <c r="CIK10">
        <v>0.1</v>
      </c>
      <c r="CIL10">
        <v>0.2</v>
      </c>
      <c r="CIM10">
        <v>0.1</v>
      </c>
      <c r="CIN10">
        <v>0.1</v>
      </c>
      <c r="CIO10">
        <v>0.2</v>
      </c>
      <c r="CIP10">
        <v>0.25</v>
      </c>
      <c r="CIQ10">
        <v>0.2</v>
      </c>
      <c r="CIR10">
        <v>0.1</v>
      </c>
      <c r="CIS10">
        <v>0.2</v>
      </c>
      <c r="CIT10">
        <v>0.1</v>
      </c>
      <c r="CIU10">
        <v>0.1</v>
      </c>
      <c r="CIV10">
        <v>0.2</v>
      </c>
      <c r="CIW10">
        <v>0.2</v>
      </c>
      <c r="CIX10">
        <v>0.1</v>
      </c>
      <c r="CIY10">
        <v>0.2</v>
      </c>
      <c r="CIZ10">
        <v>0.2</v>
      </c>
      <c r="CJA10">
        <v>0.1</v>
      </c>
      <c r="CJB10">
        <v>0.25</v>
      </c>
      <c r="CJC10">
        <v>0.1</v>
      </c>
      <c r="CJD10">
        <v>0.1</v>
      </c>
      <c r="CJE10">
        <v>0.1</v>
      </c>
      <c r="CJF10">
        <v>-0.1</v>
      </c>
      <c r="CJG10">
        <v>0.1</v>
      </c>
      <c r="CJH10">
        <v>0.1</v>
      </c>
      <c r="CJI10">
        <v>-0.1</v>
      </c>
      <c r="CJJ10">
        <v>0.1</v>
      </c>
      <c r="CJK10">
        <v>0.1</v>
      </c>
      <c r="CJL10">
        <v>0.1</v>
      </c>
      <c r="CJM10">
        <v>0.2</v>
      </c>
      <c r="CJN10">
        <v>0.1</v>
      </c>
      <c r="CJO10">
        <v>0.1</v>
      </c>
      <c r="CJP10">
        <v>0.2</v>
      </c>
      <c r="CJQ10">
        <v>0.2</v>
      </c>
      <c r="CJR10">
        <v>0.2</v>
      </c>
      <c r="CJS10">
        <v>0.2</v>
      </c>
      <c r="CJT10">
        <v>0.2</v>
      </c>
      <c r="CJU10">
        <v>0.1</v>
      </c>
      <c r="CJV10">
        <v>0.2</v>
      </c>
      <c r="CJW10">
        <v>0.2</v>
      </c>
      <c r="CJX10">
        <v>-0.3</v>
      </c>
      <c r="CJY10">
        <v>0.1</v>
      </c>
      <c r="CJZ10">
        <v>0.2</v>
      </c>
      <c r="CKA10">
        <v>0.1</v>
      </c>
      <c r="CKB10">
        <v>0.1</v>
      </c>
      <c r="CKC10">
        <v>-0.1</v>
      </c>
      <c r="CKD10">
        <v>-0.1</v>
      </c>
      <c r="CKE10">
        <v>0.2</v>
      </c>
      <c r="CKF10">
        <v>0.2</v>
      </c>
      <c r="CKG10">
        <v>-0.1</v>
      </c>
      <c r="CKH10">
        <v>-0.1</v>
      </c>
      <c r="CKI10">
        <v>0.2</v>
      </c>
      <c r="CKJ10">
        <v>0.25</v>
      </c>
      <c r="CKK10">
        <v>0.1</v>
      </c>
      <c r="CKL10">
        <v>0.1</v>
      </c>
      <c r="CKM10">
        <v>0.1</v>
      </c>
      <c r="CKN10">
        <v>0.25</v>
      </c>
      <c r="CKO10">
        <v>0.2</v>
      </c>
      <c r="CKP10">
        <v>0.25</v>
      </c>
      <c r="CKQ10">
        <v>0.1</v>
      </c>
      <c r="CKR10">
        <v>-0.1</v>
      </c>
      <c r="CKS10">
        <v>0.1</v>
      </c>
      <c r="CKT10">
        <v>0.1</v>
      </c>
      <c r="CKU10">
        <v>0.1</v>
      </c>
      <c r="CKV10">
        <v>0.2</v>
      </c>
      <c r="CKW10">
        <v>0.1</v>
      </c>
      <c r="CKX10">
        <v>0.2</v>
      </c>
      <c r="CKY10">
        <v>0.1</v>
      </c>
      <c r="CKZ10">
        <v>0.2</v>
      </c>
      <c r="CLA10">
        <v>0.2</v>
      </c>
      <c r="CLB10">
        <v>0.1</v>
      </c>
      <c r="CLC10">
        <v>0.25</v>
      </c>
      <c r="CLD10">
        <v>0.1</v>
      </c>
      <c r="CLE10">
        <v>0.1</v>
      </c>
      <c r="CLF10">
        <v>0.2</v>
      </c>
      <c r="CLG10">
        <v>-0.1</v>
      </c>
      <c r="CLH10">
        <v>0.1</v>
      </c>
      <c r="CLI10">
        <v>0.2</v>
      </c>
      <c r="CLJ10">
        <v>0.1</v>
      </c>
      <c r="CLK10">
        <v>-0.1</v>
      </c>
      <c r="CLL10">
        <v>0.2</v>
      </c>
      <c r="CLM10">
        <v>0.1</v>
      </c>
      <c r="CLN10">
        <v>0.2</v>
      </c>
      <c r="CLO10">
        <v>-0.1</v>
      </c>
      <c r="CLP10">
        <v>0.1</v>
      </c>
      <c r="CLQ10">
        <v>-0.1</v>
      </c>
      <c r="CLR10">
        <v>-0.1</v>
      </c>
      <c r="CLS10">
        <v>0.25</v>
      </c>
      <c r="CLT10">
        <v>0.25</v>
      </c>
      <c r="CLU10">
        <v>-0.1</v>
      </c>
      <c r="CLV10">
        <v>-0.1</v>
      </c>
      <c r="CLW10">
        <v>-0.3</v>
      </c>
      <c r="CLX10">
        <v>0.4</v>
      </c>
      <c r="CLY10">
        <v>0.2</v>
      </c>
      <c r="CLZ10">
        <v>0.2</v>
      </c>
      <c r="CMA10">
        <v>0.1</v>
      </c>
      <c r="CMB10">
        <v>0.1</v>
      </c>
      <c r="CMC10">
        <v>0.2</v>
      </c>
      <c r="CMD10">
        <v>0.2</v>
      </c>
      <c r="CME10">
        <v>0.1</v>
      </c>
      <c r="CMF10">
        <v>0.2</v>
      </c>
      <c r="CMG10">
        <v>0.2</v>
      </c>
      <c r="CMH10">
        <v>0.2</v>
      </c>
      <c r="CMI10">
        <v>0.2</v>
      </c>
      <c r="CMJ10">
        <v>-0.1</v>
      </c>
      <c r="CMK10">
        <v>-0.1</v>
      </c>
      <c r="CML10">
        <v>0.1</v>
      </c>
      <c r="CMM10">
        <v>0.1</v>
      </c>
      <c r="CMN10">
        <v>0.1</v>
      </c>
      <c r="CMO10">
        <v>0.2</v>
      </c>
      <c r="CMP10">
        <v>0.1</v>
      </c>
      <c r="CMQ10">
        <v>0.25</v>
      </c>
      <c r="CMR10">
        <v>-0.1</v>
      </c>
      <c r="CMS10">
        <v>-0.3</v>
      </c>
      <c r="CMT10">
        <v>0.2</v>
      </c>
      <c r="CMU10">
        <v>-0.1</v>
      </c>
      <c r="CMV10">
        <v>0.2</v>
      </c>
      <c r="CMW10">
        <v>0.1</v>
      </c>
      <c r="CMX10">
        <v>0.1</v>
      </c>
      <c r="CMY10">
        <v>0.1</v>
      </c>
      <c r="CMZ10">
        <v>0.1</v>
      </c>
      <c r="CNA10">
        <v>-0.1</v>
      </c>
      <c r="CNB10">
        <v>0.2</v>
      </c>
      <c r="CNC10">
        <v>-0.1</v>
      </c>
      <c r="CND10">
        <v>0.1</v>
      </c>
      <c r="CNE10">
        <v>0.2</v>
      </c>
      <c r="CNF10">
        <v>0.1</v>
      </c>
      <c r="CNG10">
        <v>0.1</v>
      </c>
      <c r="CNH10">
        <v>0.2</v>
      </c>
      <c r="CNI10">
        <v>0.2</v>
      </c>
      <c r="CNJ10">
        <v>0.1</v>
      </c>
      <c r="CNK10">
        <v>0.2</v>
      </c>
      <c r="CNL10">
        <v>0.1</v>
      </c>
      <c r="CNM10">
        <v>0.1</v>
      </c>
      <c r="CNN10">
        <v>0.2</v>
      </c>
      <c r="CNO10">
        <v>0.25</v>
      </c>
      <c r="CNP10">
        <v>0.1</v>
      </c>
      <c r="CNQ10">
        <v>0.1</v>
      </c>
      <c r="CNR10">
        <v>0.2</v>
      </c>
      <c r="CNS10">
        <v>0.25</v>
      </c>
      <c r="CNT10">
        <v>0.1</v>
      </c>
      <c r="CNU10">
        <v>0.1</v>
      </c>
      <c r="CNV10">
        <v>0.1</v>
      </c>
      <c r="CNW10">
        <v>0.2</v>
      </c>
      <c r="CNX10">
        <v>0.25</v>
      </c>
      <c r="CNY10">
        <v>0.2</v>
      </c>
      <c r="CNZ10">
        <v>0.4</v>
      </c>
      <c r="COA10">
        <v>-0.1</v>
      </c>
      <c r="COB10">
        <v>0.4</v>
      </c>
      <c r="COC10">
        <v>-0.1</v>
      </c>
      <c r="COD10">
        <v>-0.1</v>
      </c>
      <c r="COE10">
        <v>0.1</v>
      </c>
      <c r="COF10">
        <v>0.1</v>
      </c>
      <c r="COG10">
        <v>-0.1</v>
      </c>
      <c r="COH10">
        <v>0.1</v>
      </c>
      <c r="COI10">
        <v>0.25</v>
      </c>
      <c r="COJ10">
        <v>0.2</v>
      </c>
      <c r="COK10">
        <v>0.1</v>
      </c>
      <c r="COL10">
        <v>-0.1</v>
      </c>
      <c r="COM10">
        <v>0.1</v>
      </c>
      <c r="CON10">
        <v>0.2</v>
      </c>
      <c r="COO10">
        <v>0.1</v>
      </c>
      <c r="COP10">
        <v>0.2</v>
      </c>
      <c r="COQ10">
        <v>0.1</v>
      </c>
      <c r="COR10">
        <v>0.1</v>
      </c>
      <c r="COS10">
        <v>-0.1</v>
      </c>
      <c r="COT10">
        <v>0.1</v>
      </c>
      <c r="COU10">
        <v>0.1</v>
      </c>
      <c r="COV10">
        <v>-0.1</v>
      </c>
      <c r="COW10">
        <v>0.4</v>
      </c>
      <c r="COX10">
        <v>0.2</v>
      </c>
      <c r="COY10">
        <v>0.1</v>
      </c>
      <c r="COZ10">
        <v>0.2</v>
      </c>
      <c r="CPA10">
        <v>0.1</v>
      </c>
      <c r="CPB10">
        <v>0.2</v>
      </c>
      <c r="CPC10">
        <v>0.2</v>
      </c>
      <c r="CPD10">
        <v>0.1</v>
      </c>
      <c r="CPE10">
        <v>0.2</v>
      </c>
      <c r="CPF10">
        <v>0.2</v>
      </c>
      <c r="CPG10">
        <v>-0.1</v>
      </c>
      <c r="CPH10">
        <v>-0.1</v>
      </c>
      <c r="CPI10">
        <v>0.2</v>
      </c>
      <c r="CPJ10">
        <v>-0.1</v>
      </c>
      <c r="CPK10">
        <v>0.1</v>
      </c>
      <c r="CPL10">
        <v>-0.1</v>
      </c>
      <c r="CPM10">
        <v>0.4</v>
      </c>
      <c r="CPN10">
        <v>0.1</v>
      </c>
      <c r="CPO10">
        <v>0.2</v>
      </c>
      <c r="CPP10">
        <v>-0.1</v>
      </c>
      <c r="CPQ10">
        <v>0.1</v>
      </c>
      <c r="CPR10">
        <v>0.1</v>
      </c>
      <c r="CPS10">
        <v>0.2</v>
      </c>
      <c r="CPT10">
        <v>0.1</v>
      </c>
      <c r="CPU10">
        <v>0.1</v>
      </c>
      <c r="CPV10">
        <v>0.2</v>
      </c>
      <c r="CPW10">
        <v>0.1</v>
      </c>
      <c r="CPX10">
        <v>0.2</v>
      </c>
      <c r="CPY10">
        <v>0.1</v>
      </c>
      <c r="CPZ10">
        <v>0.2</v>
      </c>
      <c r="CQA10">
        <v>0.2</v>
      </c>
      <c r="CQB10">
        <v>0.1</v>
      </c>
      <c r="CQC10">
        <v>0.1</v>
      </c>
      <c r="CQD10">
        <v>0.2</v>
      </c>
      <c r="CQE10">
        <v>0.1</v>
      </c>
      <c r="CQF10">
        <v>0.4</v>
      </c>
      <c r="CQG10">
        <v>-0.3</v>
      </c>
      <c r="CQH10">
        <v>0.1</v>
      </c>
      <c r="CQI10">
        <v>0.25</v>
      </c>
      <c r="CQJ10">
        <v>0.2</v>
      </c>
      <c r="CQK10">
        <v>0.2</v>
      </c>
      <c r="CQL10">
        <v>0.1</v>
      </c>
      <c r="CQM10">
        <v>0.1</v>
      </c>
      <c r="CQN10">
        <v>0.1</v>
      </c>
      <c r="CQO10">
        <v>0.1</v>
      </c>
      <c r="CQP10">
        <v>-0.1</v>
      </c>
      <c r="CQQ10">
        <v>0.2</v>
      </c>
      <c r="CQR10">
        <v>0.1</v>
      </c>
      <c r="CQS10">
        <v>0.2</v>
      </c>
      <c r="CQT10">
        <v>0.1</v>
      </c>
      <c r="CQU10">
        <v>-0.1</v>
      </c>
      <c r="CQV10">
        <v>0.25</v>
      </c>
      <c r="CQW10">
        <v>-0.1</v>
      </c>
      <c r="CQX10">
        <v>0.2</v>
      </c>
      <c r="CQY10">
        <v>0.1</v>
      </c>
      <c r="CQZ10">
        <v>0.2</v>
      </c>
      <c r="CRA10">
        <v>0.1</v>
      </c>
      <c r="CRB10">
        <v>0.25</v>
      </c>
      <c r="CRC10">
        <v>0.4</v>
      </c>
      <c r="CRD10">
        <v>0.2</v>
      </c>
      <c r="CRE10">
        <v>0.1</v>
      </c>
      <c r="CRF10">
        <v>0.1</v>
      </c>
      <c r="CRG10">
        <v>0.1</v>
      </c>
      <c r="CRH10">
        <v>0.2</v>
      </c>
      <c r="CRI10">
        <v>0.25</v>
      </c>
      <c r="CRJ10">
        <v>0.25</v>
      </c>
      <c r="CRK10">
        <v>0.25</v>
      </c>
      <c r="CRL10">
        <v>0.2</v>
      </c>
      <c r="CRM10">
        <v>0.2</v>
      </c>
      <c r="CRN10">
        <v>-0.1</v>
      </c>
      <c r="CRO10">
        <v>0.1</v>
      </c>
      <c r="CRP10">
        <v>0.2</v>
      </c>
      <c r="CRQ10">
        <v>0.4</v>
      </c>
      <c r="CRR10">
        <v>0.2</v>
      </c>
      <c r="CRS10">
        <v>0.2</v>
      </c>
      <c r="CRT10">
        <v>0.25</v>
      </c>
      <c r="CRU10">
        <v>0.1</v>
      </c>
      <c r="CRV10">
        <v>-0.1</v>
      </c>
      <c r="CRW10">
        <v>0.25</v>
      </c>
      <c r="CRX10">
        <v>0.2</v>
      </c>
      <c r="CRY10">
        <v>0.2</v>
      </c>
      <c r="CRZ10">
        <v>0.2</v>
      </c>
      <c r="CSA10">
        <v>-0.1</v>
      </c>
      <c r="CSB10">
        <v>0.2</v>
      </c>
      <c r="CSC10">
        <v>0.2</v>
      </c>
      <c r="CSD10">
        <v>0.1</v>
      </c>
      <c r="CSE10">
        <v>0.1</v>
      </c>
      <c r="CSF10">
        <v>0.25</v>
      </c>
      <c r="CSG10">
        <v>-0.1</v>
      </c>
      <c r="CSH10">
        <v>0.1</v>
      </c>
      <c r="CSI10">
        <v>0.2</v>
      </c>
      <c r="CSJ10">
        <v>-0.1</v>
      </c>
      <c r="CSK10">
        <v>0.2</v>
      </c>
      <c r="CSL10">
        <v>0.1</v>
      </c>
      <c r="CSM10">
        <v>0.25</v>
      </c>
      <c r="CSN10">
        <v>0.1</v>
      </c>
      <c r="CSO10">
        <v>0.25</v>
      </c>
      <c r="CSP10">
        <v>0.2</v>
      </c>
      <c r="CSQ10">
        <v>-0.1</v>
      </c>
      <c r="CSR10">
        <v>0.1</v>
      </c>
      <c r="CSS10">
        <v>0.2</v>
      </c>
      <c r="CST10">
        <v>0.25</v>
      </c>
      <c r="CSU10">
        <v>0.1</v>
      </c>
      <c r="CSV10">
        <v>-0.1</v>
      </c>
      <c r="CSW10">
        <v>0.1</v>
      </c>
      <c r="CSX10">
        <v>-0.1</v>
      </c>
      <c r="CSY10">
        <v>0.1</v>
      </c>
      <c r="CSZ10">
        <v>0.2</v>
      </c>
      <c r="CTA10">
        <v>0.1</v>
      </c>
      <c r="CTB10">
        <v>0.1</v>
      </c>
      <c r="CTC10">
        <v>-0.1</v>
      </c>
      <c r="CTD10">
        <v>0.1</v>
      </c>
      <c r="CTE10">
        <v>-0.1</v>
      </c>
      <c r="CTF10">
        <v>0.2</v>
      </c>
      <c r="CTG10">
        <v>0.2</v>
      </c>
      <c r="CTH10">
        <v>0.1</v>
      </c>
      <c r="CTI10">
        <v>0.1</v>
      </c>
      <c r="CTJ10">
        <v>0.1</v>
      </c>
      <c r="CTK10">
        <v>0.25</v>
      </c>
      <c r="CTL10">
        <v>-0.1</v>
      </c>
      <c r="CTM10">
        <v>0.25</v>
      </c>
      <c r="CTN10">
        <v>0.2</v>
      </c>
      <c r="CTO10">
        <v>0.25</v>
      </c>
      <c r="CTP10">
        <v>0.25</v>
      </c>
      <c r="CTQ10">
        <v>0.2</v>
      </c>
      <c r="CTR10">
        <v>0.1</v>
      </c>
      <c r="CTS10">
        <v>0.1</v>
      </c>
      <c r="CTT10">
        <v>0.1</v>
      </c>
      <c r="CTU10">
        <v>0.1</v>
      </c>
      <c r="CTV10">
        <v>-0.1</v>
      </c>
      <c r="CTW10">
        <v>-0.1</v>
      </c>
      <c r="CTX10">
        <v>0.2</v>
      </c>
      <c r="CTY10">
        <v>0.2</v>
      </c>
      <c r="CTZ10">
        <v>0.1</v>
      </c>
      <c r="CUA10">
        <v>0.1</v>
      </c>
      <c r="CUB10">
        <v>0.2</v>
      </c>
      <c r="CUC10">
        <v>0.25</v>
      </c>
      <c r="CUD10">
        <v>0.2</v>
      </c>
      <c r="CUE10">
        <v>0.1</v>
      </c>
      <c r="CUF10">
        <v>0.2</v>
      </c>
      <c r="CUG10">
        <v>0.2</v>
      </c>
      <c r="CUH10">
        <v>0.1</v>
      </c>
      <c r="CUI10">
        <v>0.1</v>
      </c>
      <c r="CUJ10">
        <v>0.1</v>
      </c>
      <c r="CUK10">
        <v>0.1</v>
      </c>
      <c r="CUL10">
        <v>0.2</v>
      </c>
      <c r="CUM10">
        <v>-0.1</v>
      </c>
      <c r="CUN10">
        <v>-0.1</v>
      </c>
      <c r="CUO10">
        <v>0.25</v>
      </c>
      <c r="CUP10">
        <v>0.25</v>
      </c>
      <c r="CUQ10">
        <v>0.2</v>
      </c>
      <c r="CUR10">
        <v>0.1</v>
      </c>
      <c r="CUS10">
        <v>0.25</v>
      </c>
      <c r="CUT10">
        <v>0.2</v>
      </c>
      <c r="CUU10">
        <v>0.1</v>
      </c>
      <c r="CUV10">
        <v>0.1</v>
      </c>
      <c r="CUW10">
        <v>-0.1</v>
      </c>
      <c r="CUX10">
        <v>0.1</v>
      </c>
      <c r="CUY10">
        <v>0.1</v>
      </c>
      <c r="CUZ10">
        <v>0.2</v>
      </c>
      <c r="CVA10">
        <v>0.2</v>
      </c>
      <c r="CVB10">
        <v>0.2</v>
      </c>
      <c r="CVC10">
        <v>0.2</v>
      </c>
      <c r="CVD10">
        <v>0.1</v>
      </c>
      <c r="CVE10">
        <v>0.2</v>
      </c>
      <c r="CVF10">
        <v>0.1</v>
      </c>
      <c r="CVG10">
        <v>-0.1</v>
      </c>
      <c r="CVH10">
        <v>-0.1</v>
      </c>
      <c r="CVI10">
        <v>0.1</v>
      </c>
      <c r="CVJ10">
        <v>0.2</v>
      </c>
      <c r="CVK10">
        <v>-0.1</v>
      </c>
      <c r="CVL10">
        <v>0.1</v>
      </c>
      <c r="CVM10">
        <v>-0.1</v>
      </c>
      <c r="CVN10">
        <v>0.1</v>
      </c>
      <c r="CVO10">
        <v>0.25</v>
      </c>
      <c r="CVP10">
        <v>0.25</v>
      </c>
      <c r="CVQ10">
        <v>0.2</v>
      </c>
      <c r="CVR10">
        <v>0.1</v>
      </c>
      <c r="CVS10">
        <v>0.1</v>
      </c>
      <c r="CVT10">
        <v>-0.1</v>
      </c>
      <c r="CVU10">
        <v>-0.1</v>
      </c>
      <c r="CVV10">
        <v>0.1</v>
      </c>
      <c r="CVW10">
        <v>0.1</v>
      </c>
      <c r="CVX10">
        <v>0.1</v>
      </c>
      <c r="CVY10">
        <v>0.2</v>
      </c>
      <c r="CVZ10">
        <v>-0.1</v>
      </c>
      <c r="CWA10">
        <v>-0.1</v>
      </c>
      <c r="CWB10">
        <v>0.2</v>
      </c>
      <c r="CWC10">
        <v>0.2</v>
      </c>
      <c r="CWD10">
        <v>-0.1</v>
      </c>
      <c r="CWE10">
        <v>0.1</v>
      </c>
      <c r="CWF10">
        <v>0.1</v>
      </c>
      <c r="CWG10">
        <v>0.2</v>
      </c>
      <c r="CWH10">
        <v>0.1</v>
      </c>
      <c r="CWI10">
        <v>0.2</v>
      </c>
      <c r="CWJ10">
        <v>0.25</v>
      </c>
      <c r="CWK10">
        <v>0.2</v>
      </c>
      <c r="CWL10">
        <v>0.2</v>
      </c>
      <c r="CWM10">
        <v>-0.3</v>
      </c>
      <c r="CWN10">
        <v>0.1</v>
      </c>
      <c r="CWO10">
        <v>0.1</v>
      </c>
      <c r="CWP10">
        <v>0.1</v>
      </c>
      <c r="CWQ10">
        <v>0.2</v>
      </c>
      <c r="CWR10">
        <v>0.1</v>
      </c>
      <c r="CWS10">
        <v>0.1</v>
      </c>
      <c r="CWT10">
        <v>0.2</v>
      </c>
      <c r="CWU10">
        <v>0.25</v>
      </c>
      <c r="CWV10">
        <v>-0.1</v>
      </c>
      <c r="CWW10">
        <v>0.1</v>
      </c>
      <c r="CWX10">
        <v>0.2</v>
      </c>
      <c r="CWY10">
        <v>-0.1</v>
      </c>
      <c r="CWZ10">
        <v>0.25</v>
      </c>
      <c r="CXA10">
        <v>0.25</v>
      </c>
      <c r="CXB10">
        <v>0.25</v>
      </c>
      <c r="CXC10">
        <v>0.2</v>
      </c>
      <c r="CXD10">
        <v>-0.1</v>
      </c>
      <c r="CXE10">
        <v>0.2</v>
      </c>
      <c r="CXF10">
        <v>0.1</v>
      </c>
      <c r="CXG10">
        <v>0.1</v>
      </c>
      <c r="CXH10">
        <v>0.4</v>
      </c>
      <c r="CXI10">
        <v>0.1</v>
      </c>
      <c r="CXJ10">
        <v>0.25</v>
      </c>
      <c r="CXK10">
        <v>0.4</v>
      </c>
      <c r="CXL10">
        <v>0.1</v>
      </c>
      <c r="CXM10">
        <v>0.25</v>
      </c>
      <c r="CXN10">
        <v>-0.1</v>
      </c>
      <c r="CXO10">
        <v>0.1</v>
      </c>
      <c r="CXP10">
        <v>0.1</v>
      </c>
      <c r="CXQ10">
        <v>0.25</v>
      </c>
      <c r="CXR10">
        <v>0.4</v>
      </c>
      <c r="CXS10">
        <v>-0.1</v>
      </c>
      <c r="CXT10">
        <v>0.2</v>
      </c>
      <c r="CXU10">
        <v>0.1</v>
      </c>
      <c r="CXV10">
        <v>0.1</v>
      </c>
      <c r="CXW10">
        <v>0.1</v>
      </c>
      <c r="CXX10">
        <v>0.2</v>
      </c>
      <c r="CXY10">
        <v>0.1</v>
      </c>
      <c r="CXZ10">
        <v>0.1</v>
      </c>
      <c r="CYA10">
        <v>-0.1</v>
      </c>
      <c r="CYB10">
        <v>0.2</v>
      </c>
      <c r="CYC10">
        <v>0.4</v>
      </c>
      <c r="CYD10">
        <v>-0.1</v>
      </c>
      <c r="CYE10">
        <v>0.1</v>
      </c>
      <c r="CYF10">
        <v>0.1</v>
      </c>
      <c r="CYG10">
        <v>0.1</v>
      </c>
      <c r="CYH10">
        <v>0.1</v>
      </c>
      <c r="CYI10">
        <v>0.2</v>
      </c>
      <c r="CYJ10">
        <v>0.2</v>
      </c>
      <c r="CYK10">
        <v>0.2</v>
      </c>
      <c r="CYL10">
        <v>0.2</v>
      </c>
      <c r="CYM10">
        <v>-0.1</v>
      </c>
      <c r="CYN10">
        <v>0.2</v>
      </c>
      <c r="CYO10">
        <v>0.2</v>
      </c>
      <c r="CYP10">
        <v>0.25</v>
      </c>
      <c r="CYQ10">
        <v>0.2</v>
      </c>
      <c r="CYR10">
        <v>0.2</v>
      </c>
      <c r="CYS10">
        <v>-0.3</v>
      </c>
      <c r="CYT10">
        <v>0.1</v>
      </c>
      <c r="CYU10">
        <v>0.2</v>
      </c>
      <c r="CYV10">
        <v>0.2</v>
      </c>
      <c r="CYW10">
        <v>0.2</v>
      </c>
      <c r="CYX10">
        <v>0.2</v>
      </c>
      <c r="CYY10">
        <v>0.1</v>
      </c>
      <c r="CYZ10">
        <v>0.2</v>
      </c>
      <c r="CZA10">
        <v>0.1</v>
      </c>
      <c r="CZB10">
        <v>0.2</v>
      </c>
      <c r="CZC10">
        <v>0.2</v>
      </c>
      <c r="CZD10">
        <v>0.25</v>
      </c>
      <c r="CZE10">
        <v>0.2</v>
      </c>
      <c r="CZF10">
        <v>-0.1</v>
      </c>
      <c r="CZG10">
        <v>0.1</v>
      </c>
      <c r="CZH10">
        <v>0.1</v>
      </c>
      <c r="CZI10">
        <v>0.2</v>
      </c>
      <c r="CZJ10">
        <v>0.2</v>
      </c>
      <c r="CZK10">
        <v>0.1</v>
      </c>
      <c r="CZL10">
        <v>-0.1</v>
      </c>
      <c r="CZM10">
        <v>0.2</v>
      </c>
      <c r="CZN10">
        <v>0.1</v>
      </c>
      <c r="CZO10">
        <v>0.2</v>
      </c>
      <c r="CZP10">
        <v>0.1</v>
      </c>
      <c r="CZQ10">
        <v>0.2</v>
      </c>
      <c r="CZR10">
        <v>-0.1</v>
      </c>
      <c r="CZS10">
        <v>0.2</v>
      </c>
      <c r="CZT10">
        <v>-0.1</v>
      </c>
      <c r="CZU10">
        <v>0.25</v>
      </c>
      <c r="CZV10">
        <v>0.25</v>
      </c>
      <c r="CZW10">
        <v>0.1</v>
      </c>
      <c r="CZX10">
        <v>0.2</v>
      </c>
      <c r="CZY10">
        <v>0.1</v>
      </c>
      <c r="CZZ10">
        <v>-0.1</v>
      </c>
      <c r="DAA10">
        <v>0.2</v>
      </c>
      <c r="DAB10">
        <v>0.1</v>
      </c>
      <c r="DAC10">
        <v>0.2</v>
      </c>
      <c r="DAD10">
        <v>-0.1</v>
      </c>
      <c r="DAE10">
        <v>0.1</v>
      </c>
      <c r="DAF10">
        <v>0.1</v>
      </c>
      <c r="DAG10">
        <v>0.2</v>
      </c>
      <c r="DAH10">
        <v>0.2</v>
      </c>
      <c r="DAI10">
        <v>0.1</v>
      </c>
      <c r="DAJ10">
        <v>0.1</v>
      </c>
      <c r="DAK10">
        <v>0.25</v>
      </c>
      <c r="DAL10">
        <v>-0.1</v>
      </c>
      <c r="DAM10">
        <v>0.2</v>
      </c>
      <c r="DAN10">
        <v>-0.1</v>
      </c>
      <c r="DAO10">
        <v>0.1</v>
      </c>
      <c r="DAP10">
        <v>0.25</v>
      </c>
      <c r="DAQ10">
        <v>0.2</v>
      </c>
      <c r="DAR10">
        <v>0.2</v>
      </c>
      <c r="DAS10">
        <v>0.2</v>
      </c>
      <c r="DAT10">
        <v>0.1</v>
      </c>
      <c r="DAU10">
        <v>-0.3</v>
      </c>
      <c r="DAV10">
        <v>0.25</v>
      </c>
      <c r="DAW10">
        <v>-0.3</v>
      </c>
      <c r="DAX10">
        <v>0.1</v>
      </c>
      <c r="DAY10">
        <v>0.1</v>
      </c>
      <c r="DAZ10">
        <v>0.2</v>
      </c>
      <c r="DBA10">
        <v>0.2</v>
      </c>
      <c r="DBB10">
        <v>0.2</v>
      </c>
      <c r="DBC10">
        <v>0.25</v>
      </c>
      <c r="DBD10">
        <v>0.2</v>
      </c>
      <c r="DBE10">
        <v>0.1</v>
      </c>
      <c r="DBF10">
        <v>0.2</v>
      </c>
      <c r="DBG10">
        <v>0.4</v>
      </c>
      <c r="DBH10">
        <v>0.2</v>
      </c>
      <c r="DBI10">
        <v>0.1</v>
      </c>
      <c r="DBJ10">
        <v>0.1</v>
      </c>
      <c r="DBK10">
        <v>0.1</v>
      </c>
      <c r="DBL10">
        <v>0.1</v>
      </c>
      <c r="DBM10">
        <v>0.1</v>
      </c>
      <c r="DBN10">
        <v>-0.1</v>
      </c>
      <c r="DBO10">
        <v>0.4</v>
      </c>
      <c r="DBP10">
        <v>-0.1</v>
      </c>
      <c r="DBQ10">
        <v>0.2</v>
      </c>
      <c r="DBR10">
        <v>0.1</v>
      </c>
      <c r="DBS10">
        <v>0.2</v>
      </c>
      <c r="DBT10">
        <v>0.2</v>
      </c>
      <c r="DBU10">
        <v>0.1</v>
      </c>
      <c r="DBV10">
        <v>0.2</v>
      </c>
      <c r="DBW10">
        <v>0.4</v>
      </c>
      <c r="DBX10">
        <v>0.1</v>
      </c>
      <c r="DBY10">
        <v>0.1</v>
      </c>
      <c r="DBZ10">
        <v>0.1</v>
      </c>
      <c r="DCA10">
        <v>0.1</v>
      </c>
      <c r="DCB10">
        <v>-0.1</v>
      </c>
      <c r="DCC10">
        <v>0.2</v>
      </c>
      <c r="DCD10">
        <v>-0.1</v>
      </c>
      <c r="DCE10">
        <v>0.2</v>
      </c>
      <c r="DCF10">
        <v>0.2</v>
      </c>
      <c r="DCG10">
        <v>0.1</v>
      </c>
      <c r="DCH10">
        <v>0.25</v>
      </c>
      <c r="DCI10">
        <v>0.1</v>
      </c>
      <c r="DCJ10">
        <v>-0.1</v>
      </c>
      <c r="DCK10">
        <v>0.1</v>
      </c>
      <c r="DCL10">
        <v>0.1</v>
      </c>
      <c r="DCM10">
        <v>0.1</v>
      </c>
      <c r="DCN10">
        <v>0.2</v>
      </c>
      <c r="DCO10">
        <v>0.2</v>
      </c>
      <c r="DCP10">
        <v>0.2</v>
      </c>
      <c r="DCQ10">
        <v>0.2</v>
      </c>
      <c r="DCR10">
        <v>-0.1</v>
      </c>
      <c r="DCS10">
        <v>0.1</v>
      </c>
      <c r="DCT10">
        <v>0.1</v>
      </c>
      <c r="DCU10">
        <v>0.1</v>
      </c>
      <c r="DCV10">
        <v>0.2</v>
      </c>
      <c r="DCW10">
        <v>0.1</v>
      </c>
      <c r="DCX10">
        <v>0.2</v>
      </c>
      <c r="DCY10">
        <v>-0.1</v>
      </c>
      <c r="DCZ10">
        <v>0.1</v>
      </c>
      <c r="DDA10">
        <v>0.4</v>
      </c>
      <c r="DDB10">
        <v>0.1</v>
      </c>
      <c r="DDC10">
        <v>0.1</v>
      </c>
      <c r="DDD10">
        <v>0.1</v>
      </c>
      <c r="DDE10">
        <v>0.1</v>
      </c>
      <c r="DDF10">
        <v>-0.1</v>
      </c>
      <c r="DDG10">
        <v>0.25</v>
      </c>
      <c r="DDH10">
        <v>0.1</v>
      </c>
      <c r="DDI10">
        <v>0.1</v>
      </c>
      <c r="DDJ10">
        <v>0.2</v>
      </c>
      <c r="DDK10">
        <v>-0.1</v>
      </c>
      <c r="DDL10">
        <v>0.2</v>
      </c>
      <c r="DDM10">
        <v>0.1</v>
      </c>
      <c r="DDN10">
        <v>0.1</v>
      </c>
      <c r="DDO10">
        <v>0.1</v>
      </c>
      <c r="DDP10">
        <v>0.2</v>
      </c>
      <c r="DDQ10">
        <v>0.2</v>
      </c>
      <c r="DDR10">
        <v>0.1</v>
      </c>
      <c r="DDS10">
        <v>0.1</v>
      </c>
      <c r="DDT10">
        <v>-0.1</v>
      </c>
      <c r="DDU10">
        <v>-0.1</v>
      </c>
      <c r="DDV10">
        <v>0.2</v>
      </c>
      <c r="DDW10">
        <v>0.1</v>
      </c>
      <c r="DDX10">
        <v>-0.1</v>
      </c>
      <c r="DDY10">
        <v>0.1</v>
      </c>
      <c r="DDZ10">
        <v>0.2</v>
      </c>
      <c r="DEA10">
        <v>-0.1</v>
      </c>
      <c r="DEB10">
        <v>0.1</v>
      </c>
      <c r="DEC10">
        <v>0.1</v>
      </c>
      <c r="DED10">
        <v>-0.1</v>
      </c>
      <c r="DEE10">
        <v>0.2</v>
      </c>
      <c r="DEF10">
        <v>0.1</v>
      </c>
      <c r="DEG10">
        <v>0.1</v>
      </c>
      <c r="DEH10">
        <v>-0.1</v>
      </c>
      <c r="DEI10">
        <v>0.1</v>
      </c>
      <c r="DEJ10">
        <v>0.1</v>
      </c>
      <c r="DEK10">
        <v>0.1</v>
      </c>
      <c r="DEL10">
        <v>0.2</v>
      </c>
      <c r="DEM10">
        <v>-0.1</v>
      </c>
      <c r="DEN10">
        <v>0.25</v>
      </c>
      <c r="DEO10">
        <v>0.2</v>
      </c>
      <c r="DEP10">
        <v>0.4</v>
      </c>
      <c r="DEQ10">
        <v>0.1</v>
      </c>
      <c r="DER10">
        <v>0.1</v>
      </c>
      <c r="DES10">
        <v>0.1</v>
      </c>
      <c r="DET10">
        <v>0.4</v>
      </c>
      <c r="DEU10">
        <v>0.2</v>
      </c>
      <c r="DEV10">
        <v>0.1</v>
      </c>
      <c r="DEW10">
        <v>0.2</v>
      </c>
      <c r="DEX10">
        <v>-0.1</v>
      </c>
      <c r="DEY10">
        <v>-0.3</v>
      </c>
      <c r="DEZ10">
        <v>0.1</v>
      </c>
      <c r="DFA10">
        <v>0.1</v>
      </c>
      <c r="DFB10">
        <v>0.1</v>
      </c>
      <c r="DFC10">
        <v>0.2</v>
      </c>
      <c r="DFD10">
        <v>0.2</v>
      </c>
      <c r="DFE10">
        <v>0.1</v>
      </c>
      <c r="DFF10">
        <v>0.25</v>
      </c>
      <c r="DFG10">
        <v>-0.1</v>
      </c>
      <c r="DFH10">
        <v>0.2</v>
      </c>
      <c r="DFI10">
        <v>0.25</v>
      </c>
      <c r="DFJ10">
        <v>0.2</v>
      </c>
      <c r="DFK10">
        <v>0.1</v>
      </c>
      <c r="DFL10">
        <v>0.25</v>
      </c>
      <c r="DFM10">
        <v>0.1</v>
      </c>
      <c r="DFN10">
        <v>0.2</v>
      </c>
      <c r="DFO10">
        <v>0.1</v>
      </c>
      <c r="DFP10">
        <v>0.2</v>
      </c>
      <c r="DFQ10">
        <v>0.1</v>
      </c>
      <c r="DFR10">
        <v>0.2</v>
      </c>
      <c r="DFS10">
        <v>-0.1</v>
      </c>
      <c r="DFT10">
        <v>0.1</v>
      </c>
      <c r="DFU10">
        <v>0.1</v>
      </c>
      <c r="DFV10">
        <v>-0.1</v>
      </c>
      <c r="DFW10">
        <v>0.2</v>
      </c>
      <c r="DFX10">
        <v>0.1</v>
      </c>
      <c r="DFY10">
        <v>0.4</v>
      </c>
      <c r="DFZ10">
        <v>0.1</v>
      </c>
      <c r="DGA10">
        <v>-0.1</v>
      </c>
      <c r="DGB10">
        <v>0.1</v>
      </c>
      <c r="DGC10">
        <v>0.2</v>
      </c>
      <c r="DGD10">
        <v>0.2</v>
      </c>
      <c r="DGE10">
        <v>0.1</v>
      </c>
      <c r="DGF10">
        <v>0.1</v>
      </c>
      <c r="DGG10">
        <v>0.2</v>
      </c>
      <c r="DGH10">
        <v>0.2</v>
      </c>
      <c r="DGI10">
        <v>0.1</v>
      </c>
      <c r="DGJ10">
        <v>-0.1</v>
      </c>
      <c r="DGK10">
        <v>0.1</v>
      </c>
      <c r="DGL10">
        <v>0.1</v>
      </c>
      <c r="DGM10">
        <v>0.1</v>
      </c>
      <c r="DGN10">
        <v>0.1</v>
      </c>
      <c r="DGO10">
        <v>0.2</v>
      </c>
      <c r="DGP10">
        <v>0.1</v>
      </c>
      <c r="DGQ10">
        <v>0.1</v>
      </c>
      <c r="DGR10">
        <v>-0.1</v>
      </c>
      <c r="DGS10">
        <v>0.1</v>
      </c>
      <c r="DGT10">
        <v>0.1</v>
      </c>
      <c r="DGU10">
        <v>0.2</v>
      </c>
      <c r="DGV10">
        <v>0.2</v>
      </c>
      <c r="DGW10">
        <v>-0.1</v>
      </c>
      <c r="DGX10">
        <v>0.1</v>
      </c>
      <c r="DGY10">
        <v>0.25</v>
      </c>
      <c r="DGZ10">
        <v>0.2</v>
      </c>
      <c r="DHA10">
        <v>0.2</v>
      </c>
      <c r="DHB10">
        <v>0.1</v>
      </c>
      <c r="DHC10">
        <v>0.1</v>
      </c>
      <c r="DHD10">
        <v>0.2</v>
      </c>
      <c r="DHE10">
        <v>0.1</v>
      </c>
      <c r="DHF10">
        <v>0.1</v>
      </c>
      <c r="DHG10">
        <v>-0.1</v>
      </c>
      <c r="DHH10">
        <v>0.2</v>
      </c>
      <c r="DHI10">
        <v>0.1</v>
      </c>
      <c r="DHJ10">
        <v>0.1</v>
      </c>
      <c r="DHK10">
        <v>-0.3</v>
      </c>
      <c r="DHL10">
        <v>0.1</v>
      </c>
      <c r="DHM10">
        <v>0.25</v>
      </c>
      <c r="DHN10">
        <v>0.2</v>
      </c>
      <c r="DHO10">
        <v>0.1</v>
      </c>
      <c r="DHP10">
        <v>0.1</v>
      </c>
      <c r="DHQ10">
        <v>0.25</v>
      </c>
      <c r="DHR10">
        <v>0.2</v>
      </c>
      <c r="DHS10">
        <v>0.2</v>
      </c>
      <c r="DHT10">
        <v>-0.1</v>
      </c>
      <c r="DHU10">
        <v>0.25</v>
      </c>
      <c r="DHV10">
        <v>-0.1</v>
      </c>
      <c r="DHW10">
        <v>0.2</v>
      </c>
      <c r="DHX10">
        <v>0.1</v>
      </c>
      <c r="DHY10">
        <v>-0.1</v>
      </c>
      <c r="DHZ10">
        <v>0.1</v>
      </c>
      <c r="DIA10">
        <v>0.1</v>
      </c>
      <c r="DIB10">
        <v>0.1</v>
      </c>
      <c r="DIC10">
        <v>0.2</v>
      </c>
      <c r="DID10">
        <v>0.1</v>
      </c>
      <c r="DIE10">
        <v>0.2</v>
      </c>
      <c r="DIF10">
        <v>0.25</v>
      </c>
      <c r="DIG10">
        <v>0.2</v>
      </c>
      <c r="DIH10">
        <v>0.1</v>
      </c>
      <c r="DII10">
        <v>0.2</v>
      </c>
      <c r="DIJ10">
        <v>-0.1</v>
      </c>
      <c r="DIK10">
        <v>0.2</v>
      </c>
      <c r="DIL10">
        <v>0.25</v>
      </c>
      <c r="DIM10">
        <v>-0.1</v>
      </c>
      <c r="DIN10">
        <v>0.2</v>
      </c>
      <c r="DIO10">
        <v>0.2</v>
      </c>
      <c r="DIP10">
        <v>0.1</v>
      </c>
      <c r="DIQ10">
        <v>0.2</v>
      </c>
      <c r="DIR10">
        <v>0.25</v>
      </c>
      <c r="DIS10">
        <v>-0.1</v>
      </c>
      <c r="DIT10">
        <v>-0.1</v>
      </c>
      <c r="DIU10">
        <v>0.1</v>
      </c>
      <c r="DIV10">
        <v>0.2</v>
      </c>
      <c r="DIW10">
        <v>0.1</v>
      </c>
      <c r="DIX10">
        <v>0.2</v>
      </c>
      <c r="DIY10">
        <v>0.2</v>
      </c>
      <c r="DIZ10">
        <v>-0.3</v>
      </c>
      <c r="DJA10">
        <v>0.1</v>
      </c>
      <c r="DJB10">
        <v>0.1</v>
      </c>
      <c r="DJC10">
        <v>0.1</v>
      </c>
      <c r="DJD10">
        <v>0.2</v>
      </c>
      <c r="DJE10">
        <v>0.2</v>
      </c>
      <c r="DJF10">
        <v>0.1</v>
      </c>
      <c r="DJG10">
        <v>0.1</v>
      </c>
      <c r="DJH10">
        <v>0.1</v>
      </c>
      <c r="DJI10">
        <v>0.1</v>
      </c>
      <c r="DJJ10">
        <v>0.25</v>
      </c>
      <c r="DJK10">
        <v>0.2</v>
      </c>
      <c r="DJL10">
        <v>0.4</v>
      </c>
      <c r="DJM10">
        <v>0.2</v>
      </c>
      <c r="DJN10">
        <v>0.2</v>
      </c>
      <c r="DJO10">
        <v>0.1</v>
      </c>
      <c r="DJP10">
        <v>0.2</v>
      </c>
      <c r="DJQ10">
        <v>-0.1</v>
      </c>
      <c r="DJR10">
        <v>0.2</v>
      </c>
      <c r="DJS10">
        <v>0.2</v>
      </c>
      <c r="DJT10">
        <v>0.1</v>
      </c>
      <c r="DJU10">
        <v>0.1</v>
      </c>
      <c r="DJV10">
        <v>0.2</v>
      </c>
      <c r="DJW10">
        <v>0.2</v>
      </c>
      <c r="DJX10">
        <v>0.25</v>
      </c>
      <c r="DJY10">
        <v>0.1</v>
      </c>
      <c r="DJZ10">
        <v>0.1</v>
      </c>
      <c r="DKA10">
        <v>0.1</v>
      </c>
      <c r="DKB10">
        <v>0.2</v>
      </c>
      <c r="DKC10">
        <v>-0.1</v>
      </c>
      <c r="DKD10">
        <v>0.1</v>
      </c>
      <c r="DKE10">
        <v>-0.1</v>
      </c>
      <c r="DKF10">
        <v>0.2</v>
      </c>
      <c r="DKG10">
        <v>0.1</v>
      </c>
      <c r="DKH10">
        <v>0.1</v>
      </c>
      <c r="DKI10">
        <v>0.1</v>
      </c>
      <c r="DKJ10">
        <v>0.2</v>
      </c>
      <c r="DKK10">
        <v>0.1</v>
      </c>
      <c r="DKL10">
        <v>0.1</v>
      </c>
      <c r="DKM10">
        <v>0.25</v>
      </c>
      <c r="DKN10">
        <v>0.4</v>
      </c>
      <c r="DKO10">
        <v>0.1</v>
      </c>
      <c r="DKP10">
        <v>-0.1</v>
      </c>
      <c r="DKQ10">
        <v>0.1</v>
      </c>
      <c r="DKR10">
        <v>0.2</v>
      </c>
      <c r="DKS10">
        <v>0.2</v>
      </c>
      <c r="DKT10">
        <v>0.1</v>
      </c>
      <c r="DKU10">
        <v>0.25</v>
      </c>
      <c r="DKV10">
        <v>0.1</v>
      </c>
      <c r="DKW10">
        <v>0.25</v>
      </c>
      <c r="DKX10">
        <v>0.1</v>
      </c>
      <c r="DKY10">
        <v>0.1</v>
      </c>
      <c r="DKZ10">
        <v>0.1</v>
      </c>
      <c r="DLA10">
        <v>0.4</v>
      </c>
      <c r="DLB10">
        <v>0.1</v>
      </c>
      <c r="DLC10">
        <v>0.1</v>
      </c>
      <c r="DLD10">
        <v>-0.1</v>
      </c>
      <c r="DLE10">
        <v>0.2</v>
      </c>
      <c r="DLF10">
        <v>0.25</v>
      </c>
      <c r="DLG10">
        <v>0.1</v>
      </c>
      <c r="DLH10">
        <v>0.1</v>
      </c>
      <c r="DLI10">
        <v>-0.3</v>
      </c>
      <c r="DLJ10">
        <v>0.1</v>
      </c>
      <c r="DLK10">
        <v>0.1</v>
      </c>
      <c r="DLL10">
        <v>0.2</v>
      </c>
      <c r="DLM10">
        <v>0.2</v>
      </c>
      <c r="DLN10">
        <v>0.1</v>
      </c>
      <c r="DLO10">
        <v>-0.1</v>
      </c>
      <c r="DLP10">
        <v>0.1</v>
      </c>
      <c r="DLQ10">
        <v>0.1</v>
      </c>
      <c r="DLR10">
        <v>0.1</v>
      </c>
      <c r="DLS10">
        <v>0.1</v>
      </c>
      <c r="DLT10">
        <v>0.1</v>
      </c>
      <c r="DLU10">
        <v>0.1</v>
      </c>
      <c r="DLV10">
        <v>0.1</v>
      </c>
      <c r="DLW10">
        <v>-0.1</v>
      </c>
      <c r="DLX10">
        <v>0.2</v>
      </c>
      <c r="DLY10">
        <v>0.2</v>
      </c>
      <c r="DLZ10">
        <v>0.1</v>
      </c>
      <c r="DMA10">
        <v>0.2</v>
      </c>
      <c r="DMB10">
        <v>0.25</v>
      </c>
      <c r="DMC10">
        <v>0.1</v>
      </c>
      <c r="DMD10">
        <v>0.2</v>
      </c>
      <c r="DME10">
        <v>0.2</v>
      </c>
      <c r="DMF10">
        <v>0.1</v>
      </c>
      <c r="DMG10">
        <v>0.2</v>
      </c>
      <c r="DMH10">
        <v>0.1</v>
      </c>
      <c r="DMI10">
        <v>0.2</v>
      </c>
      <c r="DMJ10">
        <v>0.1</v>
      </c>
      <c r="DMK10">
        <v>0.2</v>
      </c>
      <c r="DML10">
        <v>0.1</v>
      </c>
      <c r="DMM10">
        <v>-0.1</v>
      </c>
      <c r="DMN10">
        <v>-0.1</v>
      </c>
      <c r="DMO10">
        <v>0.1</v>
      </c>
      <c r="DMP10">
        <v>0.2</v>
      </c>
      <c r="DMQ10">
        <v>0.2</v>
      </c>
      <c r="DMR10">
        <v>0.2</v>
      </c>
      <c r="DMS10">
        <v>0.1</v>
      </c>
      <c r="DMT10">
        <v>0.2</v>
      </c>
      <c r="DMU10">
        <v>0.25</v>
      </c>
      <c r="DMV10">
        <v>0.1</v>
      </c>
      <c r="DMW10">
        <v>0.2</v>
      </c>
      <c r="DMX10">
        <v>0.1</v>
      </c>
      <c r="DMY10">
        <v>0.2</v>
      </c>
      <c r="DMZ10">
        <v>0.1</v>
      </c>
      <c r="DNA10">
        <v>0.1</v>
      </c>
      <c r="DNB10">
        <v>-0.3</v>
      </c>
      <c r="DNC10">
        <v>0.1</v>
      </c>
      <c r="DND10">
        <v>-0.3</v>
      </c>
      <c r="DNE10">
        <v>0.1</v>
      </c>
      <c r="DNF10">
        <v>0.2</v>
      </c>
      <c r="DNG10">
        <v>-0.1</v>
      </c>
      <c r="DNH10">
        <v>0.1</v>
      </c>
      <c r="DNI10">
        <v>0.1</v>
      </c>
      <c r="DNJ10">
        <v>-0.1</v>
      </c>
      <c r="DNK10">
        <v>0.2</v>
      </c>
      <c r="DNL10">
        <v>0.4</v>
      </c>
      <c r="DNM10">
        <v>-0.3</v>
      </c>
      <c r="DNN10">
        <v>0.1</v>
      </c>
      <c r="DNO10">
        <v>0.2</v>
      </c>
      <c r="DNP10">
        <v>-0.3</v>
      </c>
      <c r="DNQ10">
        <v>0.1</v>
      </c>
      <c r="DNR10">
        <v>0.1</v>
      </c>
      <c r="DNS10">
        <v>0.25</v>
      </c>
      <c r="DNT10">
        <v>0.1</v>
      </c>
      <c r="DNU10">
        <v>0.2</v>
      </c>
      <c r="DNV10">
        <v>-0.1</v>
      </c>
      <c r="DNW10">
        <v>0.1</v>
      </c>
      <c r="DNX10">
        <v>0.25</v>
      </c>
      <c r="DNY10">
        <v>-0.1</v>
      </c>
      <c r="DNZ10">
        <v>0.2</v>
      </c>
      <c r="DOA10">
        <v>-0.1</v>
      </c>
      <c r="DOB10">
        <v>-0.1</v>
      </c>
      <c r="DOC10">
        <v>0.25</v>
      </c>
      <c r="DOD10">
        <v>-0.1</v>
      </c>
      <c r="DOE10">
        <v>-0.1</v>
      </c>
      <c r="DOF10">
        <v>-0.1</v>
      </c>
      <c r="DOG10">
        <v>0.2</v>
      </c>
      <c r="DOH10">
        <v>0.1</v>
      </c>
      <c r="DOI10">
        <v>0.2</v>
      </c>
      <c r="DOJ10">
        <v>0.1</v>
      </c>
      <c r="DOK10">
        <v>-0.1</v>
      </c>
      <c r="DOL10">
        <v>0.1</v>
      </c>
      <c r="DOM10">
        <v>0.2</v>
      </c>
      <c r="DON10">
        <v>0.2</v>
      </c>
      <c r="DOO10">
        <v>-0.1</v>
      </c>
      <c r="DOP10">
        <v>0.2</v>
      </c>
      <c r="DOQ10">
        <v>0.1</v>
      </c>
      <c r="DOR10">
        <v>0.2</v>
      </c>
      <c r="DOS10">
        <v>0.2</v>
      </c>
      <c r="DOT10">
        <v>0.1</v>
      </c>
      <c r="DOU10">
        <v>0.1</v>
      </c>
      <c r="DOV10">
        <v>0.2</v>
      </c>
      <c r="DOW10">
        <v>0.25</v>
      </c>
      <c r="DOX10">
        <v>0.2</v>
      </c>
      <c r="DOY10">
        <v>0.1</v>
      </c>
      <c r="DOZ10">
        <v>-0.1</v>
      </c>
      <c r="DPA10">
        <v>0.1</v>
      </c>
      <c r="DPB10">
        <v>0.4</v>
      </c>
      <c r="DPC10">
        <v>0.2</v>
      </c>
      <c r="DPD10">
        <v>0.1</v>
      </c>
      <c r="DPE10">
        <v>-0.1</v>
      </c>
      <c r="DPF10">
        <v>0.1</v>
      </c>
      <c r="DPG10">
        <v>0.1</v>
      </c>
      <c r="DPH10">
        <v>-0.1</v>
      </c>
      <c r="DPI10">
        <v>0.1</v>
      </c>
      <c r="DPJ10">
        <v>0.1</v>
      </c>
      <c r="DPK10">
        <v>0.2</v>
      </c>
      <c r="DPL10">
        <v>0.2</v>
      </c>
      <c r="DPM10">
        <v>0.1</v>
      </c>
      <c r="DPN10">
        <v>0.25</v>
      </c>
      <c r="DPO10">
        <v>0.2</v>
      </c>
      <c r="DPP10">
        <v>0.2</v>
      </c>
      <c r="DPQ10">
        <v>0.1</v>
      </c>
      <c r="DPR10">
        <v>-0.1</v>
      </c>
      <c r="DPS10">
        <v>0.25</v>
      </c>
      <c r="DPT10">
        <v>-0.1</v>
      </c>
      <c r="DPU10">
        <v>0.2</v>
      </c>
      <c r="DPV10">
        <v>0.1</v>
      </c>
      <c r="DPW10">
        <v>0.1</v>
      </c>
      <c r="DPX10">
        <v>0.1</v>
      </c>
      <c r="DPY10">
        <v>0.2</v>
      </c>
      <c r="DPZ10">
        <v>0.1</v>
      </c>
      <c r="DQA10">
        <v>0.2</v>
      </c>
      <c r="DQB10">
        <v>0.1</v>
      </c>
      <c r="DQC10">
        <v>0.2</v>
      </c>
      <c r="DQD10">
        <v>0.2</v>
      </c>
      <c r="DQE10">
        <v>0.1</v>
      </c>
      <c r="DQF10">
        <v>-0.1</v>
      </c>
      <c r="DQG10">
        <v>0.1</v>
      </c>
      <c r="DQH10">
        <v>0.1</v>
      </c>
      <c r="DQI10">
        <v>0.1</v>
      </c>
      <c r="DQJ10">
        <v>0.2</v>
      </c>
      <c r="DQK10">
        <v>0.2</v>
      </c>
      <c r="DQL10">
        <v>0.2</v>
      </c>
      <c r="DQM10">
        <v>0.1</v>
      </c>
      <c r="DQN10">
        <v>0.2</v>
      </c>
      <c r="DQO10">
        <v>0.25</v>
      </c>
      <c r="DQP10">
        <v>0.1</v>
      </c>
      <c r="DQQ10">
        <v>0.25</v>
      </c>
      <c r="DQR10">
        <v>0.1</v>
      </c>
      <c r="DQS10">
        <v>0.2</v>
      </c>
      <c r="DQT10">
        <v>0.2</v>
      </c>
      <c r="DQU10">
        <v>0.2</v>
      </c>
      <c r="DQV10">
        <v>0.25</v>
      </c>
      <c r="DQW10">
        <v>0.4</v>
      </c>
      <c r="DQX10">
        <v>0.1</v>
      </c>
      <c r="DQY10">
        <v>0.2</v>
      </c>
      <c r="DQZ10">
        <v>0.1</v>
      </c>
      <c r="DRA10">
        <v>0.1</v>
      </c>
      <c r="DRB10">
        <v>0.1</v>
      </c>
      <c r="DRC10">
        <v>0.1</v>
      </c>
      <c r="DRD10">
        <v>0.1</v>
      </c>
      <c r="DRE10">
        <v>0.25</v>
      </c>
      <c r="DRF10">
        <v>0.1</v>
      </c>
      <c r="DRG10">
        <v>-0.1</v>
      </c>
      <c r="DRH10">
        <v>0.25</v>
      </c>
      <c r="DRI10">
        <v>0.1</v>
      </c>
      <c r="DRJ10">
        <v>-0.1</v>
      </c>
      <c r="DRK10">
        <v>0.1</v>
      </c>
      <c r="DRL10">
        <v>0.1</v>
      </c>
      <c r="DRM10">
        <v>0.2</v>
      </c>
      <c r="DRN10">
        <v>0.2</v>
      </c>
      <c r="DRO10">
        <v>0.2</v>
      </c>
      <c r="DRP10">
        <v>0.2</v>
      </c>
      <c r="DRQ10">
        <v>0.2</v>
      </c>
      <c r="DRR10">
        <v>0.1</v>
      </c>
      <c r="DRS10">
        <v>-0.1</v>
      </c>
      <c r="DRT10">
        <v>-0.1</v>
      </c>
      <c r="DRU10">
        <v>0.1</v>
      </c>
      <c r="DRV10">
        <v>0.1</v>
      </c>
      <c r="DRW10">
        <v>-0.1</v>
      </c>
      <c r="DRX10">
        <v>0.2</v>
      </c>
      <c r="DRY10">
        <v>0.25</v>
      </c>
      <c r="DRZ10">
        <v>0.1</v>
      </c>
      <c r="DSA10">
        <v>-0.1</v>
      </c>
      <c r="DSB10">
        <v>0.1</v>
      </c>
      <c r="DSC10">
        <v>0.1</v>
      </c>
      <c r="DSD10">
        <v>0.2</v>
      </c>
      <c r="DSE10">
        <v>0.25</v>
      </c>
      <c r="DSF10">
        <v>0.2</v>
      </c>
      <c r="DSG10">
        <v>0.2</v>
      </c>
      <c r="DSH10">
        <v>0.2</v>
      </c>
      <c r="DSI10">
        <v>0.2</v>
      </c>
      <c r="DSJ10">
        <v>0.2</v>
      </c>
      <c r="DSK10">
        <v>0.2</v>
      </c>
      <c r="DSL10">
        <v>0.1</v>
      </c>
      <c r="DSM10">
        <v>0.2</v>
      </c>
      <c r="DSN10">
        <v>0.2</v>
      </c>
      <c r="DSO10">
        <v>0.2</v>
      </c>
      <c r="DSP10">
        <v>0.1</v>
      </c>
      <c r="DSQ10">
        <v>-0.1</v>
      </c>
      <c r="DSR10">
        <v>0.25</v>
      </c>
      <c r="DSS10">
        <v>0.1</v>
      </c>
      <c r="DST10">
        <v>0.4</v>
      </c>
      <c r="DSU10">
        <v>-0.1</v>
      </c>
      <c r="DSV10">
        <v>0.25</v>
      </c>
      <c r="DSW10">
        <v>-0.3</v>
      </c>
      <c r="DSX10">
        <v>-0.1</v>
      </c>
      <c r="DSY10">
        <v>0.2</v>
      </c>
      <c r="DSZ10">
        <v>0.25</v>
      </c>
      <c r="DTA10">
        <v>-0.1</v>
      </c>
      <c r="DTB10">
        <v>0.1</v>
      </c>
      <c r="DTC10">
        <v>0.2</v>
      </c>
      <c r="DTD10">
        <v>0.2</v>
      </c>
      <c r="DTE10">
        <v>0.1</v>
      </c>
      <c r="DTF10">
        <v>0.25</v>
      </c>
      <c r="DTG10">
        <v>-0.1</v>
      </c>
      <c r="DTH10">
        <v>0.2</v>
      </c>
      <c r="DTI10">
        <v>-0.1</v>
      </c>
      <c r="DTJ10">
        <v>0.2</v>
      </c>
      <c r="DTK10">
        <v>0.1</v>
      </c>
      <c r="DTL10">
        <v>0.1</v>
      </c>
      <c r="DTM10">
        <v>0.2</v>
      </c>
      <c r="DTN10">
        <v>0.1</v>
      </c>
      <c r="DTO10">
        <v>0.1</v>
      </c>
      <c r="DTP10">
        <v>0.2</v>
      </c>
      <c r="DTQ10">
        <v>0.2</v>
      </c>
      <c r="DTR10">
        <v>0.25</v>
      </c>
      <c r="DTS10">
        <v>0.2</v>
      </c>
      <c r="DTT10">
        <v>-0.1</v>
      </c>
      <c r="DTU10">
        <v>0.1</v>
      </c>
      <c r="DTV10">
        <v>-0.3</v>
      </c>
      <c r="DTW10">
        <v>0.1</v>
      </c>
      <c r="DTX10">
        <v>0.2</v>
      </c>
      <c r="DTY10">
        <v>0.2</v>
      </c>
      <c r="DTZ10">
        <v>0.1</v>
      </c>
      <c r="DUA10">
        <v>0.2</v>
      </c>
      <c r="DUB10">
        <v>0.2</v>
      </c>
      <c r="DUC10">
        <v>-0.1</v>
      </c>
      <c r="DUD10">
        <v>0.2</v>
      </c>
      <c r="DUE10">
        <v>0.25</v>
      </c>
      <c r="DUF10">
        <v>-0.1</v>
      </c>
      <c r="DUG10">
        <v>-0.1</v>
      </c>
      <c r="DUH10">
        <v>0.25</v>
      </c>
      <c r="DUI10">
        <v>0.2</v>
      </c>
      <c r="DUJ10">
        <v>-0.1</v>
      </c>
      <c r="DUK10">
        <v>0.1</v>
      </c>
      <c r="DUL10">
        <v>0.2</v>
      </c>
      <c r="DUM10">
        <v>0.2</v>
      </c>
      <c r="DUN10">
        <v>0.2</v>
      </c>
      <c r="DUO10">
        <v>0.1</v>
      </c>
      <c r="DUP10">
        <v>0.2</v>
      </c>
      <c r="DUQ10">
        <v>-0.3</v>
      </c>
      <c r="DUR10">
        <v>0.1</v>
      </c>
      <c r="DUS10">
        <v>-0.3</v>
      </c>
      <c r="DUT10">
        <v>0.25</v>
      </c>
      <c r="DUU10">
        <v>0.1</v>
      </c>
      <c r="DUV10">
        <v>0.1</v>
      </c>
      <c r="DUW10">
        <v>-0.1</v>
      </c>
      <c r="DUX10">
        <v>0.1</v>
      </c>
      <c r="DUY10">
        <v>-0.1</v>
      </c>
      <c r="DUZ10">
        <v>0.25</v>
      </c>
      <c r="DVA10">
        <v>0.1</v>
      </c>
      <c r="DVB10">
        <v>-0.1</v>
      </c>
      <c r="DVC10">
        <v>-0.1</v>
      </c>
      <c r="DVD10">
        <v>-0.3</v>
      </c>
      <c r="DVE10">
        <v>0.1</v>
      </c>
      <c r="DVF10">
        <v>0.1</v>
      </c>
      <c r="DVG10">
        <v>-0.1</v>
      </c>
      <c r="DVH10">
        <v>0.1</v>
      </c>
      <c r="DVI10">
        <v>0.2</v>
      </c>
      <c r="DVJ10">
        <v>0.25</v>
      </c>
      <c r="DVK10">
        <v>-0.1</v>
      </c>
      <c r="DVL10">
        <v>0.1</v>
      </c>
      <c r="DVM10">
        <v>0.25</v>
      </c>
      <c r="DVN10">
        <v>0.2</v>
      </c>
      <c r="DVO10">
        <v>0.1</v>
      </c>
      <c r="DVP10">
        <v>0.1</v>
      </c>
      <c r="DVQ10">
        <v>0.2</v>
      </c>
      <c r="DVR10">
        <v>0.1</v>
      </c>
      <c r="DVS10">
        <v>0.1</v>
      </c>
      <c r="DVT10">
        <v>-0.1</v>
      </c>
      <c r="DVU10">
        <v>0.1</v>
      </c>
      <c r="DVV10">
        <v>0.2</v>
      </c>
      <c r="DVW10">
        <v>0.1</v>
      </c>
      <c r="DVX10">
        <v>0.4</v>
      </c>
      <c r="DVY10">
        <v>0.2</v>
      </c>
      <c r="DVZ10">
        <v>-0.1</v>
      </c>
      <c r="DWA10">
        <v>-0.1</v>
      </c>
      <c r="DWB10">
        <v>-0.1</v>
      </c>
      <c r="DWC10">
        <v>0.25</v>
      </c>
      <c r="DWD10">
        <v>0.1</v>
      </c>
      <c r="DWE10">
        <v>0.1</v>
      </c>
      <c r="DWF10">
        <v>0.2</v>
      </c>
      <c r="DWG10">
        <v>0.1</v>
      </c>
      <c r="DWH10">
        <v>-0.1</v>
      </c>
      <c r="DWI10">
        <v>-0.1</v>
      </c>
      <c r="DWJ10">
        <v>0.2</v>
      </c>
      <c r="DWK10">
        <v>0.1</v>
      </c>
      <c r="DWL10">
        <v>0.25</v>
      </c>
      <c r="DWM10">
        <v>0.1</v>
      </c>
      <c r="DWN10">
        <v>0.1</v>
      </c>
      <c r="DWO10">
        <v>0.2</v>
      </c>
      <c r="DWP10">
        <v>-0.1</v>
      </c>
      <c r="DWQ10">
        <v>0.1</v>
      </c>
      <c r="DWR10">
        <v>0.1</v>
      </c>
      <c r="DWS10">
        <v>0.25</v>
      </c>
      <c r="DWT10">
        <v>0.2</v>
      </c>
      <c r="DWU10">
        <v>0.2</v>
      </c>
      <c r="DWV10">
        <v>0.25</v>
      </c>
      <c r="DWW10">
        <v>0.1</v>
      </c>
      <c r="DWX10">
        <v>0.1</v>
      </c>
      <c r="DWY10">
        <v>-0.3</v>
      </c>
      <c r="DWZ10">
        <v>-0.1</v>
      </c>
      <c r="DXA10">
        <v>-0.1</v>
      </c>
      <c r="DXB10">
        <v>0.2</v>
      </c>
      <c r="DXC10">
        <v>0.2</v>
      </c>
      <c r="DXD10">
        <v>0.2</v>
      </c>
      <c r="DXE10">
        <v>0.1</v>
      </c>
      <c r="DXF10">
        <v>-0.1</v>
      </c>
      <c r="DXG10">
        <v>0.1</v>
      </c>
      <c r="DXH10">
        <v>-0.1</v>
      </c>
      <c r="DXI10">
        <v>0.1</v>
      </c>
      <c r="DXJ10">
        <v>0.1</v>
      </c>
      <c r="DXK10">
        <v>0.1</v>
      </c>
      <c r="DXL10">
        <v>0.2</v>
      </c>
      <c r="DXM10">
        <v>0.1</v>
      </c>
      <c r="DXN10">
        <v>-0.1</v>
      </c>
      <c r="DXO10">
        <v>0.25</v>
      </c>
      <c r="DXP10">
        <v>0.25</v>
      </c>
      <c r="DXQ10">
        <v>0.1</v>
      </c>
      <c r="DXR10">
        <v>0.1</v>
      </c>
      <c r="DXS10">
        <v>0.1</v>
      </c>
      <c r="DXT10">
        <v>0.1</v>
      </c>
      <c r="DXU10">
        <v>0.2</v>
      </c>
      <c r="DXV10">
        <v>0.1</v>
      </c>
      <c r="DXW10">
        <v>0.1</v>
      </c>
      <c r="DXX10">
        <v>0.1</v>
      </c>
      <c r="DXY10">
        <v>0.1</v>
      </c>
      <c r="DXZ10">
        <v>0.1</v>
      </c>
      <c r="DYA10">
        <v>0.1</v>
      </c>
      <c r="DYB10">
        <v>0.25</v>
      </c>
      <c r="DYC10">
        <v>-0.1</v>
      </c>
      <c r="DYD10">
        <v>0.2</v>
      </c>
      <c r="DYE10">
        <v>-0.1</v>
      </c>
      <c r="DYF10">
        <v>0.1</v>
      </c>
      <c r="DYG10">
        <v>0.1</v>
      </c>
      <c r="DYH10">
        <v>0.2</v>
      </c>
      <c r="DYI10">
        <v>0.1</v>
      </c>
      <c r="DYJ10">
        <v>0.1</v>
      </c>
      <c r="DYK10">
        <v>0.1</v>
      </c>
      <c r="DYL10">
        <v>0.25</v>
      </c>
      <c r="DYM10">
        <v>0.1</v>
      </c>
      <c r="DYN10">
        <v>0.2</v>
      </c>
      <c r="DYO10">
        <v>0.2</v>
      </c>
      <c r="DYP10">
        <v>0.2</v>
      </c>
      <c r="DYQ10">
        <v>-0.1</v>
      </c>
      <c r="DYR10">
        <v>0.2</v>
      </c>
      <c r="DYS10">
        <v>0.25</v>
      </c>
      <c r="DYT10">
        <v>0.1</v>
      </c>
      <c r="DYU10">
        <v>-0.3</v>
      </c>
      <c r="DYV10">
        <v>0.1</v>
      </c>
      <c r="DYW10">
        <v>0.25</v>
      </c>
      <c r="DYX10">
        <v>-0.1</v>
      </c>
      <c r="DYY10">
        <v>-0.1</v>
      </c>
      <c r="DYZ10">
        <v>0.2</v>
      </c>
      <c r="DZA10">
        <v>0.2</v>
      </c>
      <c r="DZB10">
        <v>0.25</v>
      </c>
      <c r="DZC10">
        <v>0.1</v>
      </c>
      <c r="DZD10">
        <v>-0.1</v>
      </c>
      <c r="DZE10">
        <v>0.2</v>
      </c>
      <c r="DZF10">
        <v>-0.1</v>
      </c>
      <c r="DZG10">
        <v>0.2</v>
      </c>
      <c r="DZH10">
        <v>-0.1</v>
      </c>
      <c r="DZI10">
        <v>0.1</v>
      </c>
      <c r="DZJ10">
        <v>0.1</v>
      </c>
      <c r="DZK10">
        <v>0.1</v>
      </c>
      <c r="DZL10">
        <v>0.25</v>
      </c>
      <c r="DZM10">
        <v>0.25</v>
      </c>
      <c r="DZN10">
        <v>0.1</v>
      </c>
      <c r="DZO10">
        <v>0.2</v>
      </c>
      <c r="DZP10">
        <v>0.1</v>
      </c>
      <c r="DZQ10">
        <v>0.25</v>
      </c>
      <c r="DZR10">
        <v>-0.3</v>
      </c>
      <c r="DZS10">
        <v>0.1</v>
      </c>
      <c r="DZT10">
        <v>-0.1</v>
      </c>
      <c r="DZU10">
        <v>-0.1</v>
      </c>
      <c r="DZV10">
        <v>0.2</v>
      </c>
      <c r="DZW10">
        <v>0.2</v>
      </c>
      <c r="DZX10">
        <v>0.1</v>
      </c>
      <c r="DZY10">
        <v>0.1</v>
      </c>
      <c r="DZZ10">
        <v>0.2</v>
      </c>
      <c r="EAA10">
        <v>0.1</v>
      </c>
      <c r="EAB10">
        <v>0.25</v>
      </c>
      <c r="EAC10">
        <v>0.1</v>
      </c>
      <c r="EAD10">
        <v>0.2</v>
      </c>
      <c r="EAE10">
        <v>0.2</v>
      </c>
      <c r="EAF10">
        <v>0.1</v>
      </c>
      <c r="EAG10">
        <v>0.1</v>
      </c>
      <c r="EAH10">
        <v>0.1</v>
      </c>
      <c r="EAI10">
        <v>0.2</v>
      </c>
      <c r="EAJ10">
        <v>0.1</v>
      </c>
      <c r="EAK10">
        <v>0.2</v>
      </c>
      <c r="EAL10">
        <v>0.2</v>
      </c>
      <c r="EAM10">
        <v>0.2</v>
      </c>
      <c r="EAN10">
        <v>0.25</v>
      </c>
      <c r="EAO10">
        <v>-0.3</v>
      </c>
      <c r="EAP10">
        <v>0.1</v>
      </c>
      <c r="EAQ10">
        <v>0.2</v>
      </c>
      <c r="EAR10">
        <v>-0.1</v>
      </c>
      <c r="EAS10">
        <v>-0.1</v>
      </c>
      <c r="EAT10">
        <v>0.1</v>
      </c>
      <c r="EAU10">
        <v>0.1</v>
      </c>
      <c r="EAV10">
        <v>-0.1</v>
      </c>
      <c r="EAW10">
        <v>0.2</v>
      </c>
      <c r="EAX10">
        <v>0.1</v>
      </c>
      <c r="EAY10">
        <v>0.1</v>
      </c>
      <c r="EAZ10">
        <v>0.2</v>
      </c>
      <c r="EBA10">
        <v>0.2</v>
      </c>
      <c r="EBB10">
        <v>0.1</v>
      </c>
      <c r="EBC10">
        <v>0.1</v>
      </c>
      <c r="EBD10">
        <v>0.1</v>
      </c>
      <c r="EBE10">
        <v>0.4</v>
      </c>
      <c r="EBF10">
        <v>-0.1</v>
      </c>
      <c r="EBG10">
        <v>0.2</v>
      </c>
      <c r="EBH10">
        <v>0.1</v>
      </c>
      <c r="EBI10">
        <v>0.2</v>
      </c>
      <c r="EBJ10">
        <v>0.1</v>
      </c>
      <c r="EBK10">
        <v>0.1</v>
      </c>
      <c r="EBL10">
        <v>0.4</v>
      </c>
      <c r="EBM10">
        <v>0.2</v>
      </c>
      <c r="EBN10">
        <v>0.2</v>
      </c>
      <c r="EBO10">
        <v>0.1</v>
      </c>
      <c r="EBP10">
        <v>-0.1</v>
      </c>
      <c r="EBQ10">
        <v>0.25</v>
      </c>
      <c r="EBR10">
        <v>0.1</v>
      </c>
      <c r="EBS10">
        <v>0.1</v>
      </c>
      <c r="EBT10">
        <v>0.2</v>
      </c>
      <c r="EBU10">
        <v>0.1</v>
      </c>
      <c r="EBV10">
        <v>0.1</v>
      </c>
      <c r="EBW10">
        <v>0.2</v>
      </c>
      <c r="EBX10">
        <v>0.2</v>
      </c>
      <c r="EBY10">
        <v>0.2</v>
      </c>
      <c r="EBZ10">
        <v>0.2</v>
      </c>
      <c r="ECA10">
        <v>0.2</v>
      </c>
      <c r="ECB10">
        <v>0.2</v>
      </c>
      <c r="ECC10">
        <v>0.4</v>
      </c>
      <c r="ECD10">
        <v>0.25</v>
      </c>
      <c r="ECE10">
        <v>0.1</v>
      </c>
      <c r="ECF10">
        <v>0.2</v>
      </c>
      <c r="ECG10">
        <v>0.1</v>
      </c>
      <c r="ECH10">
        <v>0.1</v>
      </c>
      <c r="ECI10">
        <v>0.25</v>
      </c>
      <c r="ECJ10">
        <v>0.1</v>
      </c>
      <c r="ECK10">
        <v>0.1</v>
      </c>
      <c r="ECL10">
        <v>0.2</v>
      </c>
      <c r="ECM10">
        <v>-0.1</v>
      </c>
      <c r="ECN10">
        <v>0.1</v>
      </c>
      <c r="ECO10">
        <v>0.1</v>
      </c>
      <c r="ECP10">
        <v>0.2</v>
      </c>
      <c r="ECQ10">
        <v>0.1</v>
      </c>
      <c r="ECR10">
        <v>0.25</v>
      </c>
      <c r="ECS10">
        <v>0.25</v>
      </c>
      <c r="ECT10">
        <v>0.2</v>
      </c>
      <c r="ECU10">
        <v>0.2</v>
      </c>
      <c r="ECV10">
        <v>0.2</v>
      </c>
      <c r="ECW10">
        <v>0.2</v>
      </c>
      <c r="ECX10">
        <v>-0.1</v>
      </c>
      <c r="ECY10">
        <v>0.2</v>
      </c>
      <c r="ECZ10">
        <v>0.1</v>
      </c>
      <c r="EDA10">
        <v>0.1</v>
      </c>
      <c r="EDB10">
        <v>0.1</v>
      </c>
      <c r="EDC10">
        <v>0.1</v>
      </c>
      <c r="EDD10">
        <v>0.1</v>
      </c>
      <c r="EDE10">
        <v>0.1</v>
      </c>
      <c r="EDF10">
        <v>0.2</v>
      </c>
      <c r="EDG10">
        <v>0.1</v>
      </c>
      <c r="EDH10">
        <v>0.2</v>
      </c>
      <c r="EDI10">
        <v>0.2</v>
      </c>
      <c r="EDJ10">
        <v>0.25</v>
      </c>
      <c r="EDK10">
        <v>0.1</v>
      </c>
      <c r="EDL10">
        <v>0.1</v>
      </c>
      <c r="EDM10">
        <v>0.2</v>
      </c>
      <c r="EDN10">
        <v>0.4</v>
      </c>
      <c r="EDO10">
        <v>0.25</v>
      </c>
      <c r="EDP10">
        <v>0.1</v>
      </c>
      <c r="EDQ10">
        <v>0.25</v>
      </c>
      <c r="EDR10">
        <v>0.1</v>
      </c>
      <c r="EDS10">
        <v>0.1</v>
      </c>
      <c r="EDT10">
        <v>-0.1</v>
      </c>
      <c r="EDU10">
        <v>0.1</v>
      </c>
      <c r="EDV10">
        <v>0.25</v>
      </c>
      <c r="EDW10">
        <v>0.2</v>
      </c>
      <c r="EDX10">
        <v>0.1</v>
      </c>
      <c r="EDY10">
        <v>0.1</v>
      </c>
      <c r="EDZ10">
        <v>0.1</v>
      </c>
      <c r="EEA10">
        <v>0.2</v>
      </c>
      <c r="EEB10">
        <v>0.1</v>
      </c>
      <c r="EEC10">
        <v>0.25</v>
      </c>
      <c r="EED10">
        <v>0.25</v>
      </c>
      <c r="EEE10">
        <v>0.2</v>
      </c>
      <c r="EEF10">
        <v>0.2</v>
      </c>
      <c r="EEG10">
        <v>0.2</v>
      </c>
      <c r="EEH10">
        <v>0.1</v>
      </c>
      <c r="EEI10">
        <v>0.2</v>
      </c>
      <c r="EEJ10">
        <v>-0.1</v>
      </c>
      <c r="EEK10">
        <v>0.2</v>
      </c>
      <c r="EEL10">
        <v>0.1</v>
      </c>
      <c r="EEM10">
        <v>0.2</v>
      </c>
      <c r="EEN10">
        <v>-0.1</v>
      </c>
      <c r="EEO10">
        <v>0.25</v>
      </c>
      <c r="EEP10">
        <v>0.1</v>
      </c>
      <c r="EEQ10">
        <v>0.2</v>
      </c>
      <c r="EER10">
        <v>0.1</v>
      </c>
      <c r="EES10">
        <v>0.25</v>
      </c>
      <c r="EET10">
        <v>-0.3</v>
      </c>
      <c r="EEU10">
        <v>0.25</v>
      </c>
      <c r="EEV10">
        <v>0.2</v>
      </c>
      <c r="EEW10">
        <v>0.2</v>
      </c>
      <c r="EEX10">
        <v>0.1</v>
      </c>
      <c r="EEY10">
        <v>0.2</v>
      </c>
      <c r="EEZ10">
        <v>0.2</v>
      </c>
      <c r="EFA10">
        <v>0.2</v>
      </c>
      <c r="EFB10">
        <v>0.1</v>
      </c>
      <c r="EFC10">
        <v>0.2</v>
      </c>
      <c r="EFD10">
        <v>0.25</v>
      </c>
      <c r="EFE10">
        <v>0.2</v>
      </c>
      <c r="EFF10">
        <v>0.1</v>
      </c>
      <c r="EFG10">
        <v>0.1</v>
      </c>
      <c r="EFH10">
        <v>0.25</v>
      </c>
      <c r="EFI10">
        <v>0.25</v>
      </c>
      <c r="EFJ10">
        <v>0.1</v>
      </c>
      <c r="EFK10">
        <v>0.2</v>
      </c>
      <c r="EFL10">
        <v>0.2</v>
      </c>
      <c r="EFM10">
        <v>0.2</v>
      </c>
      <c r="EFN10">
        <v>-0.1</v>
      </c>
      <c r="EFO10">
        <v>0.25</v>
      </c>
      <c r="EFP10">
        <v>0.2</v>
      </c>
      <c r="EFQ10">
        <v>0.1</v>
      </c>
      <c r="EFR10">
        <v>0.1</v>
      </c>
      <c r="EFS10">
        <v>0.2</v>
      </c>
      <c r="EFT10">
        <v>0.1</v>
      </c>
      <c r="EFU10">
        <v>0.25</v>
      </c>
      <c r="EFV10">
        <v>0.1</v>
      </c>
      <c r="EFW10">
        <v>-0.1</v>
      </c>
      <c r="EFX10">
        <v>0.25</v>
      </c>
      <c r="EFY10">
        <v>0.2</v>
      </c>
      <c r="EFZ10">
        <v>0.1</v>
      </c>
      <c r="EGA10">
        <v>0.4</v>
      </c>
      <c r="EGB10">
        <v>0.1</v>
      </c>
      <c r="EGC10">
        <v>0.1</v>
      </c>
      <c r="EGD10">
        <v>0.1</v>
      </c>
      <c r="EGE10">
        <v>0.2</v>
      </c>
      <c r="EGF10">
        <v>0.4</v>
      </c>
      <c r="EGG10">
        <v>-0.1</v>
      </c>
      <c r="EGH10">
        <v>0.1</v>
      </c>
      <c r="EGI10">
        <v>-0.1</v>
      </c>
      <c r="EGJ10">
        <v>0.1</v>
      </c>
      <c r="EGK10">
        <v>0.25</v>
      </c>
      <c r="EGL10">
        <v>0.1</v>
      </c>
      <c r="EGM10">
        <v>0.2</v>
      </c>
      <c r="EGN10">
        <v>0.4</v>
      </c>
      <c r="EGO10">
        <v>0.2</v>
      </c>
      <c r="EGP10">
        <v>-0.3</v>
      </c>
      <c r="EGQ10">
        <v>0.2</v>
      </c>
      <c r="EGR10">
        <v>-0.3</v>
      </c>
      <c r="EGS10">
        <v>-0.1</v>
      </c>
      <c r="EGT10">
        <v>0.2</v>
      </c>
      <c r="EGU10">
        <v>0.2</v>
      </c>
      <c r="EGV10">
        <v>0.1</v>
      </c>
      <c r="EGW10">
        <v>0.2</v>
      </c>
      <c r="EGX10">
        <v>-0.1</v>
      </c>
      <c r="EGY10">
        <v>0.2</v>
      </c>
      <c r="EGZ10">
        <v>0.25</v>
      </c>
      <c r="EHA10">
        <v>0.1</v>
      </c>
      <c r="EHB10">
        <v>-0.1</v>
      </c>
      <c r="EHC10">
        <v>0.2</v>
      </c>
      <c r="EHD10">
        <v>0.2</v>
      </c>
      <c r="EHE10">
        <v>0.1</v>
      </c>
      <c r="EHF10">
        <v>-0.1</v>
      </c>
      <c r="EHG10">
        <v>0.1</v>
      </c>
      <c r="EHH10">
        <v>0.1</v>
      </c>
      <c r="EHI10">
        <v>0.2</v>
      </c>
      <c r="EHJ10">
        <v>0.2</v>
      </c>
      <c r="EHK10">
        <v>0.1</v>
      </c>
      <c r="EHL10">
        <v>-0.1</v>
      </c>
      <c r="EHM10">
        <v>0.1</v>
      </c>
      <c r="EHN10">
        <v>-0.1</v>
      </c>
      <c r="EHO10">
        <v>0.25</v>
      </c>
      <c r="EHP10">
        <v>-0.1</v>
      </c>
      <c r="EHQ10">
        <v>0.2</v>
      </c>
      <c r="EHR10">
        <v>-0.1</v>
      </c>
      <c r="EHS10">
        <v>0.2</v>
      </c>
      <c r="EHT10">
        <v>0.1</v>
      </c>
      <c r="EHU10">
        <v>0.1</v>
      </c>
      <c r="EHV10">
        <v>-0.1</v>
      </c>
      <c r="EHW10">
        <v>-0.1</v>
      </c>
      <c r="EHX10">
        <v>-0.1</v>
      </c>
      <c r="EHY10">
        <v>0.4</v>
      </c>
      <c r="EHZ10">
        <v>0.1</v>
      </c>
      <c r="EIA10">
        <v>0.1</v>
      </c>
      <c r="EIB10">
        <v>0.2</v>
      </c>
      <c r="EIC10">
        <v>-0.1</v>
      </c>
      <c r="EID10">
        <v>0.2</v>
      </c>
      <c r="EIE10">
        <v>0.2</v>
      </c>
      <c r="EIF10">
        <v>-0.1</v>
      </c>
      <c r="EIG10">
        <v>0.2</v>
      </c>
      <c r="EIH10">
        <v>-0.1</v>
      </c>
      <c r="EII10">
        <v>0.2</v>
      </c>
      <c r="EIJ10">
        <v>0.1</v>
      </c>
      <c r="EIK10">
        <v>0.2</v>
      </c>
      <c r="EIL10">
        <v>0.25</v>
      </c>
      <c r="EIM10">
        <v>0.25</v>
      </c>
      <c r="EIN10">
        <v>-0.1</v>
      </c>
      <c r="EIO10">
        <v>-0.1</v>
      </c>
      <c r="EIP10">
        <v>-0.1</v>
      </c>
      <c r="EIQ10">
        <v>0.2</v>
      </c>
      <c r="EIR10">
        <v>0.1</v>
      </c>
      <c r="EIS10">
        <v>0.1</v>
      </c>
      <c r="EIT10">
        <v>0.2</v>
      </c>
      <c r="EIU10">
        <v>0.25</v>
      </c>
      <c r="EIV10">
        <v>0.2</v>
      </c>
      <c r="EIW10">
        <v>0.2</v>
      </c>
      <c r="EIX10">
        <v>-0.1</v>
      </c>
      <c r="EIY10">
        <v>0.2</v>
      </c>
      <c r="EIZ10">
        <v>-0.3</v>
      </c>
      <c r="EJA10">
        <v>0.1</v>
      </c>
      <c r="EJB10">
        <v>0.25</v>
      </c>
      <c r="EJC10">
        <v>0.4</v>
      </c>
      <c r="EJD10">
        <v>0.2</v>
      </c>
      <c r="EJE10">
        <v>0.1</v>
      </c>
      <c r="EJF10">
        <v>0.25</v>
      </c>
      <c r="EJG10">
        <v>0.1</v>
      </c>
      <c r="EJH10">
        <v>0.2</v>
      </c>
      <c r="EJI10">
        <v>0.1</v>
      </c>
      <c r="EJJ10">
        <v>0.2</v>
      </c>
      <c r="EJK10">
        <v>-0.1</v>
      </c>
      <c r="EJL10">
        <v>0.2</v>
      </c>
      <c r="EJM10">
        <v>0.1</v>
      </c>
      <c r="EJN10">
        <v>0.1</v>
      </c>
      <c r="EJO10">
        <v>-0.3</v>
      </c>
      <c r="EJP10">
        <v>0.2</v>
      </c>
      <c r="EJQ10">
        <v>0.1</v>
      </c>
      <c r="EJR10">
        <v>0.2</v>
      </c>
      <c r="EJS10">
        <v>-0.1</v>
      </c>
      <c r="EJT10">
        <v>0.1</v>
      </c>
      <c r="EJU10">
        <v>0.1</v>
      </c>
      <c r="EJV10">
        <v>0.2</v>
      </c>
      <c r="EJW10">
        <v>-0.1</v>
      </c>
      <c r="EJX10">
        <v>0.25</v>
      </c>
      <c r="EJY10">
        <v>0.1</v>
      </c>
      <c r="EJZ10">
        <v>0.2</v>
      </c>
      <c r="EKA10">
        <v>0.25</v>
      </c>
      <c r="EKB10">
        <v>0.1</v>
      </c>
      <c r="EKC10">
        <v>0.25</v>
      </c>
      <c r="EKD10">
        <v>0.1</v>
      </c>
      <c r="EKE10">
        <v>0.1</v>
      </c>
      <c r="EKF10">
        <v>-0.1</v>
      </c>
      <c r="EKG10">
        <v>-0.1</v>
      </c>
      <c r="EKH10">
        <v>0.2</v>
      </c>
      <c r="EKI10">
        <v>0.1</v>
      </c>
      <c r="EKJ10">
        <v>-0.1</v>
      </c>
      <c r="EKK10">
        <v>0.2</v>
      </c>
      <c r="EKL10">
        <v>0.2</v>
      </c>
      <c r="EKM10">
        <v>0.1</v>
      </c>
      <c r="EKN10">
        <v>0.2</v>
      </c>
      <c r="EKO10">
        <v>-0.1</v>
      </c>
      <c r="EKP10">
        <v>0.25</v>
      </c>
      <c r="EKQ10">
        <v>0.2</v>
      </c>
      <c r="EKR10">
        <v>0.1</v>
      </c>
      <c r="EKS10">
        <v>0.2</v>
      </c>
      <c r="EKT10">
        <v>0.25</v>
      </c>
      <c r="EKU10">
        <v>0.25</v>
      </c>
      <c r="EKV10">
        <v>0.2</v>
      </c>
      <c r="EKW10">
        <v>0.25</v>
      </c>
      <c r="EKX10">
        <v>-0.1</v>
      </c>
      <c r="EKY10">
        <v>0.1</v>
      </c>
      <c r="EKZ10">
        <v>0.4</v>
      </c>
      <c r="ELA10">
        <v>0.2</v>
      </c>
      <c r="ELB10">
        <v>0.1</v>
      </c>
      <c r="ELC10">
        <v>0.2</v>
      </c>
      <c r="ELD10">
        <v>0.2</v>
      </c>
      <c r="ELE10">
        <v>0.1</v>
      </c>
      <c r="ELF10">
        <v>0.2</v>
      </c>
      <c r="ELG10">
        <v>0.1</v>
      </c>
      <c r="ELH10">
        <v>0.1</v>
      </c>
      <c r="ELI10">
        <v>0.2</v>
      </c>
      <c r="ELJ10">
        <v>0.1</v>
      </c>
      <c r="ELK10">
        <v>-0.1</v>
      </c>
      <c r="ELL10">
        <v>0.2</v>
      </c>
      <c r="ELM10">
        <v>0.1</v>
      </c>
      <c r="ELN10">
        <v>-0.1</v>
      </c>
      <c r="ELO10">
        <v>0.1</v>
      </c>
      <c r="ELP10">
        <v>-0.1</v>
      </c>
      <c r="ELQ10">
        <v>0.1</v>
      </c>
      <c r="ELR10">
        <v>0.2</v>
      </c>
      <c r="ELS10">
        <v>0.1</v>
      </c>
      <c r="ELT10">
        <v>0.1</v>
      </c>
      <c r="ELU10">
        <v>0.1</v>
      </c>
      <c r="ELV10">
        <v>0.2</v>
      </c>
      <c r="ELW10">
        <v>-0.1</v>
      </c>
      <c r="ELX10">
        <v>0.25</v>
      </c>
      <c r="ELY10">
        <v>-0.1</v>
      </c>
      <c r="ELZ10">
        <v>0.2</v>
      </c>
      <c r="EMA10">
        <v>-0.1</v>
      </c>
      <c r="EMB10">
        <v>0.1</v>
      </c>
      <c r="EMC10">
        <v>-0.1</v>
      </c>
      <c r="EMD10">
        <v>-0.1</v>
      </c>
      <c r="EME10">
        <v>0.1</v>
      </c>
      <c r="EMF10">
        <v>-0.1</v>
      </c>
      <c r="EMG10">
        <v>0.1</v>
      </c>
      <c r="EMH10">
        <v>0.2</v>
      </c>
      <c r="EMI10">
        <v>-0.1</v>
      </c>
      <c r="EMJ10">
        <v>0.2</v>
      </c>
      <c r="EMK10">
        <v>0.1</v>
      </c>
      <c r="EML10">
        <v>0.2</v>
      </c>
      <c r="EMM10">
        <v>0.2</v>
      </c>
      <c r="EMN10">
        <v>0.1</v>
      </c>
      <c r="EMO10">
        <v>0.1</v>
      </c>
      <c r="EMP10">
        <v>0.25</v>
      </c>
      <c r="EMQ10">
        <v>0.2</v>
      </c>
      <c r="EMR10">
        <v>0.2</v>
      </c>
      <c r="EMS10">
        <v>0.1</v>
      </c>
      <c r="EMT10">
        <v>-0.1</v>
      </c>
      <c r="EMU10">
        <v>-0.1</v>
      </c>
      <c r="EMV10">
        <v>0.1</v>
      </c>
      <c r="EMW10">
        <v>0.2</v>
      </c>
      <c r="EMX10">
        <v>0.1</v>
      </c>
      <c r="EMY10">
        <v>0.1</v>
      </c>
      <c r="EMZ10">
        <v>0.2</v>
      </c>
      <c r="ENA10">
        <v>0.2</v>
      </c>
      <c r="ENB10">
        <v>0.1</v>
      </c>
      <c r="ENC10">
        <v>0.1</v>
      </c>
      <c r="END10">
        <v>0.25</v>
      </c>
      <c r="ENE10">
        <v>-0.1</v>
      </c>
      <c r="ENF10">
        <v>0.1</v>
      </c>
      <c r="ENG10">
        <v>0.1</v>
      </c>
      <c r="ENH10">
        <v>0.1</v>
      </c>
      <c r="ENI10">
        <v>0.25</v>
      </c>
      <c r="ENJ10">
        <v>0.1</v>
      </c>
      <c r="ENK10">
        <v>-0.1</v>
      </c>
      <c r="ENL10">
        <v>0.25</v>
      </c>
      <c r="ENM10">
        <v>0.1</v>
      </c>
      <c r="ENN10">
        <v>0.1</v>
      </c>
      <c r="ENO10">
        <v>0.1</v>
      </c>
      <c r="ENP10">
        <v>0.25</v>
      </c>
      <c r="ENQ10">
        <v>0.1</v>
      </c>
      <c r="ENR10">
        <v>0.2</v>
      </c>
      <c r="ENS10">
        <v>0.1</v>
      </c>
      <c r="ENT10">
        <v>0.25</v>
      </c>
      <c r="ENU10">
        <v>0.2</v>
      </c>
      <c r="ENV10">
        <v>0.1</v>
      </c>
      <c r="ENW10">
        <v>0.2</v>
      </c>
      <c r="ENX10">
        <v>0.2</v>
      </c>
      <c r="ENY10">
        <v>0.25</v>
      </c>
      <c r="ENZ10">
        <v>0.2</v>
      </c>
      <c r="EOA10">
        <v>0.1</v>
      </c>
      <c r="EOB10">
        <v>0.2</v>
      </c>
      <c r="EOC10">
        <v>0.2</v>
      </c>
      <c r="EOD10">
        <v>0.1</v>
      </c>
      <c r="EOE10">
        <v>0.1</v>
      </c>
      <c r="EOF10">
        <v>-0.1</v>
      </c>
      <c r="EOG10">
        <v>0.2</v>
      </c>
      <c r="EOH10">
        <v>0.1</v>
      </c>
      <c r="EOI10">
        <v>0.2</v>
      </c>
      <c r="EOJ10">
        <v>0.2</v>
      </c>
      <c r="EOK10">
        <v>0.1</v>
      </c>
      <c r="EOL10">
        <v>0.2</v>
      </c>
      <c r="EOM10">
        <v>0.2</v>
      </c>
      <c r="EON10">
        <v>0.1</v>
      </c>
      <c r="EOO10">
        <v>-0.1</v>
      </c>
      <c r="EOP10">
        <v>0.1</v>
      </c>
      <c r="EOQ10">
        <v>0.2</v>
      </c>
      <c r="EOR10">
        <v>-0.1</v>
      </c>
      <c r="EOS10">
        <v>0.2</v>
      </c>
      <c r="EOT10">
        <v>0.25</v>
      </c>
      <c r="EOU10">
        <v>-0.1</v>
      </c>
      <c r="EOV10">
        <v>0.2</v>
      </c>
      <c r="EOW10">
        <v>0.2</v>
      </c>
      <c r="EOX10">
        <v>0.2</v>
      </c>
      <c r="EOY10">
        <v>0.1</v>
      </c>
      <c r="EOZ10">
        <v>0.1</v>
      </c>
      <c r="EPA10">
        <v>-0.1</v>
      </c>
      <c r="EPB10">
        <v>0.25</v>
      </c>
      <c r="EPC10">
        <v>-0.1</v>
      </c>
      <c r="EPD10">
        <v>0.25</v>
      </c>
      <c r="EPE10">
        <v>0.1</v>
      </c>
      <c r="EPF10">
        <v>0.1</v>
      </c>
      <c r="EPG10">
        <v>0.1</v>
      </c>
      <c r="EPH10">
        <v>0.2</v>
      </c>
      <c r="EPI10">
        <v>0.2</v>
      </c>
      <c r="EPJ10">
        <v>0.1</v>
      </c>
      <c r="EPK10">
        <v>0.2</v>
      </c>
      <c r="EPL10">
        <v>0.2</v>
      </c>
      <c r="EPM10">
        <v>0.1</v>
      </c>
      <c r="EPN10">
        <v>0.1</v>
      </c>
      <c r="EPO10">
        <v>0.25</v>
      </c>
      <c r="EPP10">
        <v>0.1</v>
      </c>
      <c r="EPQ10">
        <v>0.1</v>
      </c>
      <c r="EPR10">
        <v>0.1</v>
      </c>
      <c r="EPS10">
        <v>0.25</v>
      </c>
      <c r="EPT10">
        <v>0.1</v>
      </c>
      <c r="EPU10">
        <v>0.1</v>
      </c>
      <c r="EPV10">
        <v>0.1</v>
      </c>
      <c r="EPW10">
        <v>0.2</v>
      </c>
      <c r="EPX10">
        <v>0.1</v>
      </c>
      <c r="EPY10">
        <v>0.1</v>
      </c>
      <c r="EPZ10">
        <v>0.1</v>
      </c>
      <c r="EQA10">
        <v>0.1</v>
      </c>
      <c r="EQB10">
        <v>0.1</v>
      </c>
      <c r="EQC10">
        <v>-0.1</v>
      </c>
      <c r="EQD10">
        <v>-0.1</v>
      </c>
      <c r="EQE10">
        <v>0.1</v>
      </c>
      <c r="EQF10">
        <v>0.2</v>
      </c>
      <c r="EQG10">
        <v>0.1</v>
      </c>
      <c r="EQH10">
        <v>0.1</v>
      </c>
      <c r="EQI10">
        <v>0.1</v>
      </c>
      <c r="EQJ10">
        <v>0.1</v>
      </c>
      <c r="EQK10">
        <v>0.25</v>
      </c>
      <c r="EQL10">
        <v>0.1</v>
      </c>
      <c r="EQM10">
        <v>0.1</v>
      </c>
      <c r="EQN10">
        <v>0.2</v>
      </c>
      <c r="EQO10">
        <v>0.1</v>
      </c>
      <c r="EQP10">
        <v>0.1</v>
      </c>
      <c r="EQQ10">
        <v>0.2</v>
      </c>
      <c r="EQR10">
        <v>0.2</v>
      </c>
      <c r="EQS10">
        <v>0.1</v>
      </c>
      <c r="EQT10">
        <v>0.1</v>
      </c>
      <c r="EQU10">
        <v>0.1</v>
      </c>
      <c r="EQV10">
        <v>0.1</v>
      </c>
      <c r="EQW10">
        <v>-0.1</v>
      </c>
      <c r="EQX10">
        <v>0.1</v>
      </c>
      <c r="EQY10">
        <v>0.25</v>
      </c>
      <c r="EQZ10">
        <v>0.2</v>
      </c>
      <c r="ERA10">
        <v>-0.1</v>
      </c>
      <c r="ERB10">
        <v>0.1</v>
      </c>
      <c r="ERC10">
        <v>-0.3</v>
      </c>
      <c r="ERD10">
        <v>0.2</v>
      </c>
      <c r="ERE10">
        <v>0.1</v>
      </c>
      <c r="ERF10">
        <v>0.2</v>
      </c>
      <c r="ERG10">
        <v>0.1</v>
      </c>
      <c r="ERH10">
        <v>0.1</v>
      </c>
      <c r="ERI10">
        <v>0.25</v>
      </c>
      <c r="ERJ10">
        <v>0.1</v>
      </c>
      <c r="ERK10">
        <v>-0.1</v>
      </c>
      <c r="ERL10">
        <v>0.1</v>
      </c>
      <c r="ERM10">
        <v>-0.1</v>
      </c>
      <c r="ERN10">
        <v>0.2</v>
      </c>
      <c r="ERO10">
        <v>0.2</v>
      </c>
      <c r="ERP10">
        <v>0.2</v>
      </c>
      <c r="ERQ10">
        <v>0.2</v>
      </c>
      <c r="ERR10">
        <v>0.2</v>
      </c>
      <c r="ERS10">
        <v>0.2</v>
      </c>
      <c r="ERT10">
        <v>0.1</v>
      </c>
      <c r="ERU10">
        <v>0.1</v>
      </c>
      <c r="ERV10">
        <v>0.2</v>
      </c>
      <c r="ERW10">
        <v>0.2</v>
      </c>
      <c r="ERX10">
        <v>0.2</v>
      </c>
      <c r="ERY10">
        <v>0.1</v>
      </c>
      <c r="ERZ10">
        <v>0.2</v>
      </c>
      <c r="ESA10">
        <v>-0.1</v>
      </c>
      <c r="ESB10">
        <v>0.2</v>
      </c>
      <c r="ESC10">
        <v>0.25</v>
      </c>
      <c r="ESD10">
        <v>0.1</v>
      </c>
      <c r="ESE10">
        <v>0.1</v>
      </c>
      <c r="ESF10">
        <v>0.2</v>
      </c>
      <c r="ESG10">
        <v>0.1</v>
      </c>
      <c r="ESH10">
        <v>0.4</v>
      </c>
      <c r="ESI10">
        <v>0.1</v>
      </c>
      <c r="ESJ10">
        <v>0.25</v>
      </c>
      <c r="ESK10">
        <v>0.2</v>
      </c>
      <c r="ESL10">
        <v>0.1</v>
      </c>
      <c r="ESM10">
        <v>0.1</v>
      </c>
      <c r="ESN10">
        <v>0.2</v>
      </c>
      <c r="ESO10">
        <v>-0.3</v>
      </c>
      <c r="ESP10">
        <v>-0.1</v>
      </c>
      <c r="ESQ10">
        <v>-0.1</v>
      </c>
      <c r="ESR10">
        <v>-0.1</v>
      </c>
      <c r="ESS10">
        <v>0.2</v>
      </c>
      <c r="EST10">
        <v>0.1</v>
      </c>
      <c r="ESU10">
        <v>0.2</v>
      </c>
      <c r="ESV10">
        <v>0.1</v>
      </c>
      <c r="ESW10">
        <v>-0.1</v>
      </c>
      <c r="ESX10">
        <v>0.1</v>
      </c>
      <c r="ESY10">
        <v>0.1</v>
      </c>
      <c r="ESZ10">
        <v>0.1</v>
      </c>
      <c r="ETA10">
        <v>0.1</v>
      </c>
      <c r="ETB10">
        <v>0.1</v>
      </c>
      <c r="ETC10">
        <v>0.2</v>
      </c>
      <c r="ETD10">
        <v>0.2</v>
      </c>
      <c r="ETE10">
        <v>-0.1</v>
      </c>
      <c r="ETF10">
        <v>-0.1</v>
      </c>
      <c r="ETG10">
        <v>0.2</v>
      </c>
      <c r="ETH10">
        <v>-0.1</v>
      </c>
      <c r="ETI10">
        <v>0.2</v>
      </c>
      <c r="ETJ10">
        <v>-0.1</v>
      </c>
      <c r="ETK10">
        <v>0.2</v>
      </c>
      <c r="ETL10">
        <v>0.2</v>
      </c>
      <c r="ETM10">
        <v>0.2</v>
      </c>
      <c r="ETN10">
        <v>-0.1</v>
      </c>
      <c r="ETO10">
        <v>0.1</v>
      </c>
      <c r="ETP10">
        <v>-0.1</v>
      </c>
      <c r="ETQ10">
        <v>-0.1</v>
      </c>
      <c r="ETR10">
        <v>0.25</v>
      </c>
      <c r="ETS10">
        <v>0.1</v>
      </c>
      <c r="ETT10">
        <v>0.2</v>
      </c>
      <c r="ETU10">
        <v>0.1</v>
      </c>
      <c r="ETV10">
        <v>0.2</v>
      </c>
      <c r="ETW10">
        <v>0.25</v>
      </c>
      <c r="ETX10">
        <v>-0.1</v>
      </c>
      <c r="ETY10">
        <v>0.2</v>
      </c>
      <c r="ETZ10">
        <v>0.1</v>
      </c>
      <c r="EUA10">
        <v>0.1</v>
      </c>
      <c r="EUB10">
        <v>0.2</v>
      </c>
      <c r="EUC10">
        <v>0.1</v>
      </c>
      <c r="EUD10">
        <v>0.1</v>
      </c>
      <c r="EUE10">
        <v>0.2</v>
      </c>
      <c r="EUF10">
        <v>-0.1</v>
      </c>
      <c r="EUG10">
        <v>0.2</v>
      </c>
      <c r="EUH10">
        <v>0.1</v>
      </c>
      <c r="EUI10">
        <v>-0.1</v>
      </c>
      <c r="EUJ10">
        <v>0.4</v>
      </c>
      <c r="EUK10">
        <v>0.2</v>
      </c>
      <c r="EUL10">
        <v>0.25</v>
      </c>
      <c r="EUM10">
        <v>0.2</v>
      </c>
      <c r="EUN10">
        <v>-0.1</v>
      </c>
      <c r="EUO10">
        <v>-0.1</v>
      </c>
      <c r="EUP10">
        <v>0.2</v>
      </c>
      <c r="EUQ10">
        <v>0.1</v>
      </c>
      <c r="EUR10">
        <v>-0.1</v>
      </c>
      <c r="EUS10">
        <v>-0.1</v>
      </c>
      <c r="EUT10">
        <v>0.1</v>
      </c>
      <c r="EUU10">
        <v>0.2</v>
      </c>
      <c r="EUV10">
        <v>0.1</v>
      </c>
      <c r="EUW10">
        <v>0.1</v>
      </c>
      <c r="EUX10">
        <v>0.2</v>
      </c>
      <c r="EUY10">
        <v>0.2</v>
      </c>
      <c r="EUZ10">
        <v>0.2</v>
      </c>
      <c r="EVA10">
        <v>0.2</v>
      </c>
      <c r="EVB10">
        <v>0.1</v>
      </c>
      <c r="EVC10">
        <v>0.25</v>
      </c>
      <c r="EVD10">
        <v>0.2</v>
      </c>
      <c r="EVE10">
        <v>0.1</v>
      </c>
      <c r="EVF10">
        <v>-0.1</v>
      </c>
      <c r="EVG10">
        <v>0.1</v>
      </c>
      <c r="EVH10">
        <v>0.1</v>
      </c>
      <c r="EVI10">
        <v>0.1</v>
      </c>
      <c r="EVJ10">
        <v>0.2</v>
      </c>
      <c r="EVK10">
        <v>-0.3</v>
      </c>
      <c r="EVL10">
        <v>0.1</v>
      </c>
      <c r="EVM10">
        <v>-0.1</v>
      </c>
      <c r="EVN10">
        <v>0.1</v>
      </c>
      <c r="EVO10">
        <v>0.2</v>
      </c>
      <c r="EVP10">
        <v>0.1</v>
      </c>
      <c r="EVQ10">
        <v>0.1</v>
      </c>
      <c r="EVR10">
        <v>0.1</v>
      </c>
      <c r="EVS10">
        <v>0.2</v>
      </c>
      <c r="EVT10">
        <v>0.1</v>
      </c>
      <c r="EVU10">
        <v>0.25</v>
      </c>
      <c r="EVV10">
        <v>0.1</v>
      </c>
      <c r="EVW10">
        <v>0.1</v>
      </c>
      <c r="EVX10">
        <v>0.2</v>
      </c>
      <c r="EVY10">
        <v>-0.1</v>
      </c>
      <c r="EVZ10">
        <v>0.25</v>
      </c>
      <c r="EWA10">
        <v>0.1</v>
      </c>
      <c r="EWB10">
        <v>0.2</v>
      </c>
      <c r="EWC10">
        <v>0.2</v>
      </c>
      <c r="EWD10">
        <v>0.1</v>
      </c>
      <c r="EWE10">
        <v>0.1</v>
      </c>
      <c r="EWF10">
        <v>0.1</v>
      </c>
      <c r="EWG10">
        <v>0.2</v>
      </c>
      <c r="EWH10">
        <v>0.2</v>
      </c>
      <c r="EWI10">
        <v>0.2</v>
      </c>
      <c r="EWJ10">
        <v>0.2</v>
      </c>
      <c r="EWK10">
        <v>0.2</v>
      </c>
      <c r="EWL10">
        <v>0.2</v>
      </c>
      <c r="EWM10">
        <v>0.1</v>
      </c>
      <c r="EWN10">
        <v>0.2</v>
      </c>
      <c r="EWO10">
        <v>0.25</v>
      </c>
      <c r="EWP10">
        <v>0.2</v>
      </c>
      <c r="EWQ10">
        <v>0.1</v>
      </c>
      <c r="EWR10">
        <v>0.1</v>
      </c>
      <c r="EWS10">
        <v>-0.1</v>
      </c>
      <c r="EWT10">
        <v>0.1</v>
      </c>
      <c r="EWU10">
        <v>-0.3</v>
      </c>
      <c r="EWV10">
        <v>0.1</v>
      </c>
      <c r="EWW10">
        <v>-0.1</v>
      </c>
      <c r="EWX10">
        <v>0.1</v>
      </c>
      <c r="EWY10">
        <v>0.1</v>
      </c>
      <c r="EWZ10">
        <v>0.25</v>
      </c>
      <c r="EXA10">
        <v>0.1</v>
      </c>
      <c r="EXB10">
        <v>0.1</v>
      </c>
      <c r="EXC10">
        <v>0.2</v>
      </c>
      <c r="EXD10">
        <v>-0.1</v>
      </c>
      <c r="EXE10">
        <v>0.1</v>
      </c>
      <c r="EXF10">
        <v>0.1</v>
      </c>
      <c r="EXG10">
        <v>0.1</v>
      </c>
      <c r="EXH10">
        <v>0.1</v>
      </c>
      <c r="EXI10">
        <v>0.2</v>
      </c>
      <c r="EXJ10">
        <v>0.25</v>
      </c>
      <c r="EXK10">
        <v>0.4</v>
      </c>
      <c r="EXL10">
        <v>0.2</v>
      </c>
      <c r="EXM10">
        <v>0.1</v>
      </c>
      <c r="EXN10">
        <v>-0.1</v>
      </c>
      <c r="EXO10">
        <v>-0.1</v>
      </c>
      <c r="EXP10">
        <v>-0.3</v>
      </c>
      <c r="EXQ10">
        <v>0.1</v>
      </c>
      <c r="EXR10">
        <v>0.2</v>
      </c>
      <c r="EXS10">
        <v>0.2</v>
      </c>
      <c r="EXT10">
        <v>0.2</v>
      </c>
      <c r="EXU10">
        <v>0.25</v>
      </c>
      <c r="EXV10">
        <v>0.25</v>
      </c>
      <c r="EXW10">
        <v>0.2</v>
      </c>
      <c r="EXX10">
        <v>0.2</v>
      </c>
      <c r="EXY10">
        <v>0.2</v>
      </c>
      <c r="EXZ10">
        <v>-0.1</v>
      </c>
      <c r="EYA10">
        <v>0.1</v>
      </c>
      <c r="EYB10">
        <v>0.1</v>
      </c>
      <c r="EYC10">
        <v>0.1</v>
      </c>
      <c r="EYD10">
        <v>0.1</v>
      </c>
      <c r="EYE10">
        <v>-0.1</v>
      </c>
      <c r="EYF10">
        <v>-0.1</v>
      </c>
      <c r="EYG10">
        <v>0.1</v>
      </c>
      <c r="EYH10">
        <v>0.2</v>
      </c>
      <c r="EYI10">
        <v>0.2</v>
      </c>
      <c r="EYJ10">
        <v>-0.1</v>
      </c>
      <c r="EYK10">
        <v>0.2</v>
      </c>
      <c r="EYL10">
        <v>0.1</v>
      </c>
      <c r="EYM10">
        <v>0.1</v>
      </c>
      <c r="EYN10">
        <v>0.1</v>
      </c>
      <c r="EYO10">
        <v>0.1</v>
      </c>
      <c r="EYP10">
        <v>0.1</v>
      </c>
      <c r="EYQ10">
        <v>0.25</v>
      </c>
      <c r="EYR10">
        <v>0.1</v>
      </c>
      <c r="EYS10">
        <v>0.1</v>
      </c>
      <c r="EYT10">
        <v>0.2</v>
      </c>
      <c r="EYU10">
        <v>0.2</v>
      </c>
      <c r="EYV10">
        <v>0.2</v>
      </c>
      <c r="EYW10">
        <v>0.1</v>
      </c>
      <c r="EYX10">
        <v>-0.1</v>
      </c>
      <c r="EYY10">
        <v>0.25</v>
      </c>
      <c r="EYZ10">
        <v>0.2</v>
      </c>
      <c r="EZA10">
        <v>0.2</v>
      </c>
      <c r="EZB10">
        <v>0.2</v>
      </c>
      <c r="EZC10">
        <v>0.2</v>
      </c>
      <c r="EZD10">
        <v>0.25</v>
      </c>
      <c r="EZE10">
        <v>0.1</v>
      </c>
      <c r="EZF10">
        <v>0.1</v>
      </c>
      <c r="EZG10">
        <v>0.2</v>
      </c>
      <c r="EZH10">
        <v>0.25</v>
      </c>
      <c r="EZI10">
        <v>0.2</v>
      </c>
      <c r="EZJ10">
        <v>0.2</v>
      </c>
      <c r="EZK10">
        <v>-0.3</v>
      </c>
      <c r="EZL10">
        <v>0.1</v>
      </c>
      <c r="EZM10">
        <v>0.1</v>
      </c>
      <c r="EZN10">
        <v>-0.1</v>
      </c>
      <c r="EZO10">
        <v>-0.1</v>
      </c>
      <c r="EZP10">
        <v>0.1</v>
      </c>
      <c r="EZQ10">
        <v>0.1</v>
      </c>
      <c r="EZR10">
        <v>-0.1</v>
      </c>
      <c r="EZS10">
        <v>0.1</v>
      </c>
      <c r="EZT10">
        <v>-0.1</v>
      </c>
      <c r="EZU10">
        <v>0.1</v>
      </c>
      <c r="EZV10">
        <v>0.1</v>
      </c>
      <c r="EZW10">
        <v>0.1</v>
      </c>
      <c r="EZX10">
        <v>0.2</v>
      </c>
      <c r="EZY10">
        <v>0.1</v>
      </c>
      <c r="EZZ10">
        <v>0.2</v>
      </c>
      <c r="FAA10">
        <v>0.2</v>
      </c>
      <c r="FAB10">
        <v>0.2</v>
      </c>
      <c r="FAC10">
        <v>-0.1</v>
      </c>
      <c r="FAD10">
        <v>0.1</v>
      </c>
      <c r="FAE10">
        <v>0.2</v>
      </c>
      <c r="FAF10">
        <v>0.2</v>
      </c>
      <c r="FAG10">
        <v>0.1</v>
      </c>
      <c r="FAH10">
        <v>0.1</v>
      </c>
      <c r="FAI10">
        <v>0.2</v>
      </c>
      <c r="FAJ10">
        <v>0.2</v>
      </c>
      <c r="FAK10">
        <v>0.2</v>
      </c>
      <c r="FAL10">
        <v>0.2</v>
      </c>
      <c r="FAM10">
        <v>0.1</v>
      </c>
      <c r="FAN10">
        <v>0.25</v>
      </c>
      <c r="FAO10">
        <v>0.25</v>
      </c>
      <c r="FAP10">
        <v>0.2</v>
      </c>
      <c r="FAQ10">
        <v>-0.1</v>
      </c>
      <c r="FAR10">
        <v>-0.1</v>
      </c>
      <c r="FAS10">
        <v>0.25</v>
      </c>
      <c r="FAT10">
        <v>0.1</v>
      </c>
      <c r="FAU10">
        <v>-0.1</v>
      </c>
      <c r="FAV10">
        <v>-0.1</v>
      </c>
      <c r="FAW10">
        <v>0.1</v>
      </c>
      <c r="FAX10">
        <v>0.25</v>
      </c>
      <c r="FAY10">
        <v>0.2</v>
      </c>
      <c r="FAZ10">
        <v>0.2</v>
      </c>
      <c r="FBA10">
        <v>0.1</v>
      </c>
      <c r="FBB10">
        <v>0.1</v>
      </c>
      <c r="FBC10">
        <v>0.25</v>
      </c>
      <c r="FBD10">
        <v>0.2</v>
      </c>
      <c r="FBE10">
        <v>0.1</v>
      </c>
      <c r="FBF10">
        <v>0.2</v>
      </c>
      <c r="FBG10">
        <v>-0.1</v>
      </c>
      <c r="FBH10">
        <v>-0.3</v>
      </c>
      <c r="FBI10">
        <v>0.1</v>
      </c>
      <c r="FBJ10">
        <v>0.1</v>
      </c>
      <c r="FBK10">
        <v>0.1</v>
      </c>
      <c r="FBL10">
        <v>0.1</v>
      </c>
      <c r="FBM10">
        <v>0.2</v>
      </c>
      <c r="FBN10">
        <v>0.1</v>
      </c>
      <c r="FBO10">
        <v>0.2</v>
      </c>
      <c r="FBP10">
        <v>0.1</v>
      </c>
      <c r="FBQ10">
        <v>0.1</v>
      </c>
      <c r="FBR10">
        <v>0.1</v>
      </c>
      <c r="FBS10">
        <v>0.1</v>
      </c>
      <c r="FBT10">
        <v>0.25</v>
      </c>
      <c r="FBU10">
        <v>0.25</v>
      </c>
      <c r="FBV10">
        <v>-0.1</v>
      </c>
      <c r="FBW10">
        <v>0.1</v>
      </c>
      <c r="FBX10">
        <v>0.1</v>
      </c>
      <c r="FBY10">
        <v>0.1</v>
      </c>
      <c r="FBZ10">
        <v>0.1</v>
      </c>
      <c r="FCA10">
        <v>0.2</v>
      </c>
      <c r="FCB10">
        <v>0.2</v>
      </c>
      <c r="FCC10">
        <v>0.25</v>
      </c>
      <c r="FCD10">
        <v>0.1</v>
      </c>
      <c r="FCE10">
        <v>-0.1</v>
      </c>
      <c r="FCF10">
        <v>0.2</v>
      </c>
      <c r="FCG10">
        <v>0.1</v>
      </c>
      <c r="FCH10">
        <v>-0.1</v>
      </c>
      <c r="FCI10">
        <v>0.2</v>
      </c>
      <c r="FCJ10">
        <v>0.2</v>
      </c>
      <c r="FCK10">
        <v>0.1</v>
      </c>
      <c r="FCL10">
        <v>0.2</v>
      </c>
      <c r="FCM10">
        <v>0.2</v>
      </c>
      <c r="FCN10">
        <v>-0.1</v>
      </c>
      <c r="FCO10">
        <v>0.2</v>
      </c>
      <c r="FCP10">
        <v>0.25</v>
      </c>
      <c r="FCQ10">
        <v>0.2</v>
      </c>
      <c r="FCR10">
        <v>0.2</v>
      </c>
      <c r="FCS10">
        <v>0.1</v>
      </c>
      <c r="FCT10">
        <v>0.1</v>
      </c>
      <c r="FCU10">
        <v>0.25</v>
      </c>
      <c r="FCV10">
        <v>0.4</v>
      </c>
      <c r="FCW10">
        <v>0.1</v>
      </c>
      <c r="FCX10">
        <v>0.1</v>
      </c>
      <c r="FCY10">
        <v>0.2</v>
      </c>
      <c r="FCZ10">
        <v>0.2</v>
      </c>
      <c r="FDA10">
        <v>0.2</v>
      </c>
      <c r="FDB10">
        <v>-0.1</v>
      </c>
      <c r="FDC10">
        <v>0.2</v>
      </c>
      <c r="FDD10">
        <v>0.1</v>
      </c>
      <c r="FDE10">
        <v>0.25</v>
      </c>
      <c r="FDF10">
        <v>0.1</v>
      </c>
      <c r="FDG10">
        <v>0.25</v>
      </c>
      <c r="FDH10">
        <v>0.1</v>
      </c>
      <c r="FDI10">
        <v>0.25</v>
      </c>
      <c r="FDJ10">
        <v>0.2</v>
      </c>
      <c r="FDK10">
        <v>0.1</v>
      </c>
      <c r="FDL10">
        <v>0.2</v>
      </c>
      <c r="FDM10">
        <v>0.25</v>
      </c>
      <c r="FDN10">
        <v>0.1</v>
      </c>
      <c r="FDO10">
        <v>0.1</v>
      </c>
      <c r="FDP10">
        <v>-0.1</v>
      </c>
      <c r="FDQ10">
        <v>0.2</v>
      </c>
      <c r="FDR10">
        <v>0.25</v>
      </c>
      <c r="FDS10">
        <v>0.2</v>
      </c>
      <c r="FDT10">
        <v>-0.1</v>
      </c>
      <c r="FDU10">
        <v>-0.1</v>
      </c>
      <c r="FDV10">
        <v>0.2</v>
      </c>
      <c r="FDW10">
        <v>0.2</v>
      </c>
      <c r="FDX10">
        <v>0.1</v>
      </c>
      <c r="FDY10">
        <v>0.1</v>
      </c>
      <c r="FDZ10">
        <v>0.1</v>
      </c>
      <c r="FEA10">
        <v>0.2</v>
      </c>
      <c r="FEB10">
        <v>0.1</v>
      </c>
      <c r="FEC10">
        <v>0.2</v>
      </c>
      <c r="FED10">
        <v>0.2</v>
      </c>
      <c r="FEE10">
        <v>0.2</v>
      </c>
      <c r="FEF10">
        <v>0.1</v>
      </c>
      <c r="FEG10">
        <v>0.2</v>
      </c>
      <c r="FEH10">
        <v>0.2</v>
      </c>
      <c r="FEI10">
        <v>0.2</v>
      </c>
      <c r="FEJ10">
        <v>-0.1</v>
      </c>
      <c r="FEK10">
        <v>0.2</v>
      </c>
      <c r="FEL10">
        <v>-0.1</v>
      </c>
      <c r="FEM10">
        <v>0.25</v>
      </c>
      <c r="FEN10">
        <v>0.1</v>
      </c>
      <c r="FEO10">
        <v>-0.1</v>
      </c>
      <c r="FEP10">
        <v>-0.1</v>
      </c>
      <c r="FEQ10">
        <v>0.1</v>
      </c>
      <c r="FER10">
        <v>0.2</v>
      </c>
      <c r="FES10">
        <v>0.2</v>
      </c>
      <c r="FET10">
        <v>0.1</v>
      </c>
      <c r="FEU10">
        <v>0.1</v>
      </c>
      <c r="FEV10">
        <v>0.2</v>
      </c>
      <c r="FEW10">
        <v>0.2</v>
      </c>
      <c r="FEX10">
        <v>0.1</v>
      </c>
      <c r="FEY10">
        <v>0.1</v>
      </c>
      <c r="FEZ10">
        <v>-0.1</v>
      </c>
      <c r="FFA10">
        <v>0.25</v>
      </c>
      <c r="FFB10">
        <v>0.25</v>
      </c>
      <c r="FFC10">
        <v>0.25</v>
      </c>
      <c r="FFD10">
        <v>0.1</v>
      </c>
      <c r="FFE10">
        <v>0.1</v>
      </c>
      <c r="FFF10">
        <v>0.2</v>
      </c>
      <c r="FFG10">
        <v>0.1</v>
      </c>
      <c r="FFH10">
        <v>0.25</v>
      </c>
      <c r="FFI10">
        <v>0.25</v>
      </c>
      <c r="FFJ10">
        <v>0.1</v>
      </c>
      <c r="FFK10">
        <v>-0.1</v>
      </c>
      <c r="FFL10">
        <v>0.1</v>
      </c>
      <c r="FFM10">
        <v>0.1</v>
      </c>
      <c r="FFN10">
        <v>-0.1</v>
      </c>
      <c r="FFO10">
        <v>0.2</v>
      </c>
      <c r="FFP10">
        <v>0.2</v>
      </c>
      <c r="FFQ10">
        <v>0.1</v>
      </c>
      <c r="FFR10">
        <v>0.2</v>
      </c>
      <c r="FFS10">
        <v>0.2</v>
      </c>
      <c r="FFT10">
        <v>0.1</v>
      </c>
      <c r="FFU10">
        <v>-0.3</v>
      </c>
      <c r="FFV10">
        <v>0.4</v>
      </c>
      <c r="FFW10">
        <v>0.1</v>
      </c>
      <c r="FFX10">
        <v>0.1</v>
      </c>
      <c r="FFY10">
        <v>0.25</v>
      </c>
      <c r="FFZ10">
        <v>0.2</v>
      </c>
      <c r="FGA10">
        <v>0.1</v>
      </c>
      <c r="FGB10">
        <v>0.1</v>
      </c>
      <c r="FGC10">
        <v>0.1</v>
      </c>
      <c r="FGD10">
        <v>0.2</v>
      </c>
      <c r="FGE10">
        <v>0.1</v>
      </c>
      <c r="FGF10">
        <v>0.1</v>
      </c>
      <c r="FGG10">
        <v>0.1</v>
      </c>
      <c r="FGH10">
        <v>0.2</v>
      </c>
      <c r="FGI10">
        <v>0.1</v>
      </c>
      <c r="FGJ10">
        <v>0.2</v>
      </c>
      <c r="FGK10">
        <v>0.1</v>
      </c>
      <c r="FGL10">
        <v>-0.1</v>
      </c>
      <c r="FGM10">
        <v>0.2</v>
      </c>
      <c r="FGN10">
        <v>0.2</v>
      </c>
      <c r="FGO10">
        <v>0.1</v>
      </c>
      <c r="FGP10">
        <v>-0.1</v>
      </c>
      <c r="FGQ10">
        <v>0.1</v>
      </c>
      <c r="FGR10">
        <v>0.2</v>
      </c>
      <c r="FGS10">
        <v>0.1</v>
      </c>
      <c r="FGT10">
        <v>0.1</v>
      </c>
      <c r="FGU10">
        <v>0.2</v>
      </c>
      <c r="FGV10">
        <v>0.1</v>
      </c>
      <c r="FGW10">
        <v>-0.1</v>
      </c>
      <c r="FGX10">
        <v>-0.1</v>
      </c>
      <c r="FGY10">
        <v>0.2</v>
      </c>
      <c r="FGZ10">
        <v>0.2</v>
      </c>
      <c r="FHA10">
        <v>-0.3</v>
      </c>
      <c r="FHB10">
        <v>0.1</v>
      </c>
      <c r="FHC10">
        <v>-0.1</v>
      </c>
      <c r="FHD10">
        <v>0.2</v>
      </c>
      <c r="FHE10">
        <v>0.1</v>
      </c>
      <c r="FHF10">
        <v>0.1</v>
      </c>
      <c r="FHG10">
        <v>0.1</v>
      </c>
      <c r="FHH10">
        <v>-0.3</v>
      </c>
      <c r="FHI10">
        <v>-0.1</v>
      </c>
      <c r="FHJ10">
        <v>0.1</v>
      </c>
      <c r="FHK10">
        <v>-0.1</v>
      </c>
      <c r="FHL10">
        <v>0.25</v>
      </c>
      <c r="FHM10">
        <v>0.1</v>
      </c>
      <c r="FHN10">
        <v>-0.1</v>
      </c>
      <c r="FHO10">
        <v>0.1</v>
      </c>
      <c r="FHP10">
        <v>0.2</v>
      </c>
      <c r="FHQ10">
        <v>0.25</v>
      </c>
      <c r="FHR10">
        <v>0.2</v>
      </c>
      <c r="FHS10">
        <v>0.1</v>
      </c>
      <c r="FHT10">
        <v>-0.1</v>
      </c>
      <c r="FHU10">
        <v>0.1</v>
      </c>
      <c r="FHV10">
        <v>-0.1</v>
      </c>
      <c r="FHW10">
        <v>0.1</v>
      </c>
      <c r="FHX10">
        <v>0.2</v>
      </c>
      <c r="FHY10">
        <v>-0.1</v>
      </c>
      <c r="FHZ10">
        <v>0.2</v>
      </c>
      <c r="FIA10">
        <v>0.2</v>
      </c>
      <c r="FIB10">
        <v>0.1</v>
      </c>
      <c r="FIC10">
        <v>0.2</v>
      </c>
      <c r="FID10">
        <v>0.2</v>
      </c>
      <c r="FIE10">
        <v>0.1</v>
      </c>
      <c r="FIF10">
        <v>0.1</v>
      </c>
      <c r="FIG10">
        <v>0.1</v>
      </c>
      <c r="FIH10">
        <v>0.2</v>
      </c>
      <c r="FII10">
        <v>0.2</v>
      </c>
      <c r="FIJ10">
        <v>0.1</v>
      </c>
      <c r="FIK10">
        <v>-0.1</v>
      </c>
      <c r="FIL10">
        <v>0.25</v>
      </c>
      <c r="FIM10">
        <v>0.1</v>
      </c>
      <c r="FIN10">
        <v>0.1</v>
      </c>
      <c r="FIO10">
        <v>0.1</v>
      </c>
      <c r="FIP10">
        <v>0.2</v>
      </c>
      <c r="FIQ10">
        <v>0.25</v>
      </c>
      <c r="FIR10">
        <v>0.1</v>
      </c>
      <c r="FIS10">
        <v>0.1</v>
      </c>
      <c r="FIT10">
        <v>0.1</v>
      </c>
      <c r="FIU10">
        <v>0.2</v>
      </c>
      <c r="FIV10">
        <v>0.25</v>
      </c>
      <c r="FIW10">
        <v>-0.1</v>
      </c>
      <c r="FIX10">
        <v>0.25</v>
      </c>
      <c r="FIY10">
        <v>0.1</v>
      </c>
      <c r="FIZ10">
        <v>0.1</v>
      </c>
      <c r="FJA10">
        <v>0.1</v>
      </c>
      <c r="FJB10">
        <v>0.1</v>
      </c>
      <c r="FJC10">
        <v>0.25</v>
      </c>
      <c r="FJD10">
        <v>0.1</v>
      </c>
      <c r="FJE10">
        <v>0.25</v>
      </c>
      <c r="FJF10">
        <v>0.1</v>
      </c>
      <c r="FJG10">
        <v>0.2</v>
      </c>
      <c r="FJH10">
        <v>0.1</v>
      </c>
      <c r="FJI10">
        <v>0.1</v>
      </c>
      <c r="FJJ10">
        <v>0.2</v>
      </c>
      <c r="FJK10">
        <v>0.2</v>
      </c>
      <c r="FJL10">
        <v>0.2</v>
      </c>
      <c r="FJM10">
        <v>0.1</v>
      </c>
      <c r="FJN10">
        <v>0.1</v>
      </c>
      <c r="FJO10">
        <v>0.1</v>
      </c>
      <c r="FJP10">
        <v>-0.1</v>
      </c>
      <c r="FJQ10">
        <v>0.25</v>
      </c>
      <c r="FJR10">
        <v>-0.1</v>
      </c>
      <c r="FJS10">
        <v>0.2</v>
      </c>
      <c r="FJT10">
        <v>0.2</v>
      </c>
      <c r="FJU10">
        <v>0.1</v>
      </c>
      <c r="FJV10">
        <v>0.2</v>
      </c>
      <c r="FJW10">
        <v>0.1</v>
      </c>
      <c r="FJX10">
        <v>0.1</v>
      </c>
      <c r="FJY10">
        <v>-0.1</v>
      </c>
      <c r="FJZ10">
        <v>0.25</v>
      </c>
      <c r="FKA10">
        <v>-0.1</v>
      </c>
      <c r="FKB10">
        <v>0.25</v>
      </c>
      <c r="FKC10">
        <v>0.25</v>
      </c>
      <c r="FKD10">
        <v>0.1</v>
      </c>
      <c r="FKE10">
        <v>0.1</v>
      </c>
      <c r="FKF10">
        <v>-0.1</v>
      </c>
      <c r="FKG10">
        <v>-0.1</v>
      </c>
      <c r="FKH10">
        <v>0.1</v>
      </c>
      <c r="FKI10">
        <v>0.2</v>
      </c>
      <c r="FKJ10">
        <v>0.1</v>
      </c>
      <c r="FKK10">
        <v>0.25</v>
      </c>
      <c r="FKL10">
        <v>0.2</v>
      </c>
      <c r="FKM10">
        <v>-0.1</v>
      </c>
      <c r="FKN10">
        <v>0.2</v>
      </c>
      <c r="FKO10">
        <v>0.2</v>
      </c>
      <c r="FKP10">
        <v>0.2</v>
      </c>
      <c r="FKQ10">
        <v>0.2</v>
      </c>
      <c r="FKR10">
        <v>0.25</v>
      </c>
      <c r="FKS10">
        <v>-0.1</v>
      </c>
      <c r="FKT10">
        <v>0.2</v>
      </c>
      <c r="FKU10">
        <v>0.25</v>
      </c>
      <c r="FKV10">
        <v>-0.1</v>
      </c>
      <c r="FKW10">
        <v>0.1</v>
      </c>
      <c r="FKX10">
        <v>-0.1</v>
      </c>
      <c r="FKY10">
        <v>0.1</v>
      </c>
      <c r="FKZ10">
        <v>0.25</v>
      </c>
      <c r="FLA10">
        <v>0.1</v>
      </c>
      <c r="FLB10">
        <v>0.1</v>
      </c>
      <c r="FLC10">
        <v>0.2</v>
      </c>
      <c r="FLD10">
        <v>0.25</v>
      </c>
      <c r="FLE10">
        <v>0.25</v>
      </c>
      <c r="FLF10">
        <v>0.1</v>
      </c>
      <c r="FLG10">
        <v>0.1</v>
      </c>
      <c r="FLH10">
        <v>-0.3</v>
      </c>
      <c r="FLI10">
        <v>0.2</v>
      </c>
      <c r="FLJ10">
        <v>-0.1</v>
      </c>
      <c r="FLK10">
        <v>0.2</v>
      </c>
      <c r="FLL10">
        <v>-0.1</v>
      </c>
      <c r="FLM10">
        <v>0.1</v>
      </c>
      <c r="FLN10">
        <v>0.1</v>
      </c>
      <c r="FLO10">
        <v>0.1</v>
      </c>
      <c r="FLP10">
        <v>-0.1</v>
      </c>
      <c r="FLQ10">
        <v>0.2</v>
      </c>
      <c r="FLR10">
        <v>0.1</v>
      </c>
      <c r="FLS10">
        <v>-0.1</v>
      </c>
      <c r="FLT10">
        <v>0.1</v>
      </c>
      <c r="FLU10">
        <v>0.1</v>
      </c>
      <c r="FLV10">
        <v>0.1</v>
      </c>
      <c r="FLW10">
        <v>-0.3</v>
      </c>
      <c r="FLX10">
        <v>0.1</v>
      </c>
      <c r="FLY10">
        <v>0.2</v>
      </c>
      <c r="FLZ10">
        <v>0.1</v>
      </c>
      <c r="FMA10">
        <v>0.1</v>
      </c>
      <c r="FMB10">
        <v>0.2</v>
      </c>
      <c r="FMC10">
        <v>0.2</v>
      </c>
      <c r="FMD10">
        <v>0.25</v>
      </c>
      <c r="FME10">
        <v>0.2</v>
      </c>
      <c r="FMF10">
        <v>0.25</v>
      </c>
      <c r="FMG10">
        <v>0.2</v>
      </c>
      <c r="FMH10">
        <v>0.25</v>
      </c>
      <c r="FMI10">
        <v>0.1</v>
      </c>
      <c r="FMJ10">
        <v>-0.3</v>
      </c>
      <c r="FMK10">
        <v>0.2</v>
      </c>
      <c r="FML10">
        <v>0.1</v>
      </c>
      <c r="FMM10">
        <v>0.2</v>
      </c>
      <c r="FMN10">
        <v>0.25</v>
      </c>
      <c r="FMO10">
        <v>0.1</v>
      </c>
      <c r="FMP10">
        <v>-0.1</v>
      </c>
      <c r="FMQ10">
        <v>0.1</v>
      </c>
      <c r="FMR10">
        <v>0.1</v>
      </c>
      <c r="FMS10">
        <v>0.1</v>
      </c>
      <c r="FMT10">
        <v>0.1</v>
      </c>
      <c r="FMU10">
        <v>0.2</v>
      </c>
      <c r="FMV10">
        <v>0.1</v>
      </c>
      <c r="FMW10">
        <v>-0.1</v>
      </c>
      <c r="FMX10">
        <v>0.25</v>
      </c>
      <c r="FMY10">
        <v>0.25</v>
      </c>
      <c r="FMZ10">
        <v>0.1</v>
      </c>
      <c r="FNA10">
        <v>-0.1</v>
      </c>
      <c r="FNB10">
        <v>0.1</v>
      </c>
      <c r="FNC10">
        <v>-0.1</v>
      </c>
      <c r="FND10">
        <v>0.1</v>
      </c>
      <c r="FNE10">
        <v>0.2</v>
      </c>
      <c r="FNF10">
        <v>0.2</v>
      </c>
      <c r="FNG10">
        <v>-0.1</v>
      </c>
      <c r="FNH10">
        <v>0.2</v>
      </c>
      <c r="FNI10">
        <v>0.2</v>
      </c>
      <c r="FNJ10">
        <v>0.25</v>
      </c>
      <c r="FNK10">
        <v>0.1</v>
      </c>
      <c r="FNL10">
        <v>-0.1</v>
      </c>
      <c r="FNM10">
        <v>0.2</v>
      </c>
      <c r="FNN10">
        <v>-0.1</v>
      </c>
      <c r="FNO10">
        <v>-0.1</v>
      </c>
      <c r="FNP10">
        <v>0.2</v>
      </c>
      <c r="FNQ10">
        <v>0.2</v>
      </c>
      <c r="FNR10">
        <v>0.2</v>
      </c>
      <c r="FNS10">
        <v>0.2</v>
      </c>
      <c r="FNT10">
        <v>0.2</v>
      </c>
      <c r="FNU10">
        <v>0.1</v>
      </c>
      <c r="FNV10">
        <v>0.1</v>
      </c>
      <c r="FNW10">
        <v>0.2</v>
      </c>
      <c r="FNX10">
        <v>0.1</v>
      </c>
      <c r="FNY10">
        <v>0.2</v>
      </c>
      <c r="FNZ10">
        <v>0.2</v>
      </c>
      <c r="FOA10">
        <v>0.2</v>
      </c>
      <c r="FOB10">
        <v>0.1</v>
      </c>
      <c r="FOC10">
        <v>0.1</v>
      </c>
      <c r="FOD10">
        <v>0.1</v>
      </c>
      <c r="FOE10">
        <v>0.1</v>
      </c>
      <c r="FOF10">
        <v>0.2</v>
      </c>
      <c r="FOG10">
        <v>0.2</v>
      </c>
      <c r="FOH10">
        <v>0.1</v>
      </c>
      <c r="FOI10">
        <v>0.4</v>
      </c>
      <c r="FOJ10">
        <v>0.1</v>
      </c>
      <c r="FOK10">
        <v>0.2</v>
      </c>
      <c r="FOL10">
        <v>-0.1</v>
      </c>
      <c r="FOM10">
        <v>-0.1</v>
      </c>
      <c r="FON10">
        <v>0.1</v>
      </c>
      <c r="FOO10">
        <v>0.25</v>
      </c>
      <c r="FOP10">
        <v>-0.1</v>
      </c>
      <c r="FOQ10">
        <v>0.2</v>
      </c>
      <c r="FOR10">
        <v>0.1</v>
      </c>
      <c r="FOS10">
        <v>0.1</v>
      </c>
      <c r="FOT10">
        <v>0.2</v>
      </c>
      <c r="FOU10">
        <v>0.1</v>
      </c>
      <c r="FOV10">
        <v>0.1</v>
      </c>
      <c r="FOW10">
        <v>-0.1</v>
      </c>
      <c r="FOX10">
        <v>0.1</v>
      </c>
      <c r="FOY10">
        <v>0.2</v>
      </c>
      <c r="FOZ10">
        <v>-0.1</v>
      </c>
      <c r="FPA10">
        <v>0.25</v>
      </c>
      <c r="FPB10">
        <v>-0.1</v>
      </c>
      <c r="FPC10">
        <v>0.25</v>
      </c>
      <c r="FPD10">
        <v>-0.1</v>
      </c>
      <c r="FPE10">
        <v>0.2</v>
      </c>
      <c r="FPF10">
        <v>0.25</v>
      </c>
      <c r="FPG10">
        <v>0.1</v>
      </c>
      <c r="FPH10">
        <v>0.1</v>
      </c>
      <c r="FPI10">
        <v>0.1</v>
      </c>
      <c r="FPJ10">
        <v>0.2</v>
      </c>
      <c r="FPK10">
        <v>0.2</v>
      </c>
      <c r="FPL10">
        <v>0.4</v>
      </c>
      <c r="FPM10">
        <v>0.1</v>
      </c>
      <c r="FPN10">
        <v>0.2</v>
      </c>
      <c r="FPO10">
        <v>0.1</v>
      </c>
      <c r="FPP10">
        <v>0.2</v>
      </c>
      <c r="FPQ10">
        <v>0.2</v>
      </c>
      <c r="FPR10">
        <v>0.2</v>
      </c>
      <c r="FPS10">
        <v>-0.3</v>
      </c>
      <c r="FPT10">
        <v>0.1</v>
      </c>
      <c r="FPU10">
        <v>0.2</v>
      </c>
      <c r="FPV10">
        <v>0.2</v>
      </c>
      <c r="FPW10">
        <v>0.1</v>
      </c>
      <c r="FPX10">
        <v>0.1</v>
      </c>
      <c r="FPY10">
        <v>-0.1</v>
      </c>
      <c r="FPZ10">
        <v>0.2</v>
      </c>
      <c r="FQA10">
        <v>0.25</v>
      </c>
      <c r="FQB10">
        <v>0.2</v>
      </c>
      <c r="FQC10">
        <v>0.2</v>
      </c>
      <c r="FQD10">
        <v>0.1</v>
      </c>
      <c r="FQE10">
        <v>0.25</v>
      </c>
      <c r="FQF10">
        <v>0.2</v>
      </c>
      <c r="FQG10">
        <v>0.1</v>
      </c>
      <c r="FQH10">
        <v>-0.3</v>
      </c>
      <c r="FQI10">
        <v>-0.1</v>
      </c>
      <c r="FQJ10">
        <v>0.25</v>
      </c>
      <c r="FQK10">
        <v>-0.1</v>
      </c>
      <c r="FQL10">
        <v>-0.1</v>
      </c>
      <c r="FQM10">
        <v>0.25</v>
      </c>
      <c r="FQN10">
        <v>0.1</v>
      </c>
      <c r="FQO10">
        <v>0.25</v>
      </c>
      <c r="FQP10">
        <v>0.25</v>
      </c>
      <c r="FQQ10">
        <v>0.2</v>
      </c>
      <c r="FQR10">
        <v>0.1</v>
      </c>
      <c r="FQS10">
        <v>0.1</v>
      </c>
      <c r="FQT10">
        <v>0.1</v>
      </c>
      <c r="FQU10">
        <v>0.2</v>
      </c>
      <c r="FQV10">
        <v>-0.1</v>
      </c>
      <c r="FQW10">
        <v>0.2</v>
      </c>
      <c r="FQX10">
        <v>-0.3</v>
      </c>
      <c r="FQY10">
        <v>0.1</v>
      </c>
      <c r="FQZ10">
        <v>0.1</v>
      </c>
      <c r="FRA10">
        <v>0.1</v>
      </c>
      <c r="FRB10">
        <v>0.2</v>
      </c>
      <c r="FRC10">
        <v>0.1</v>
      </c>
      <c r="FRD10">
        <v>0.25</v>
      </c>
      <c r="FRE10">
        <v>0.1</v>
      </c>
      <c r="FRF10">
        <v>0.2</v>
      </c>
      <c r="FRG10">
        <v>0.1</v>
      </c>
      <c r="FRH10">
        <v>0.4</v>
      </c>
      <c r="FRI10">
        <v>0.4</v>
      </c>
      <c r="FRJ10">
        <v>-0.3</v>
      </c>
      <c r="FRK10">
        <v>0.2</v>
      </c>
      <c r="FRL10">
        <v>0.25</v>
      </c>
      <c r="FRM10">
        <v>0.2</v>
      </c>
      <c r="FRN10">
        <v>0.1</v>
      </c>
      <c r="FRO10">
        <v>0.1</v>
      </c>
      <c r="FRP10">
        <v>0.1</v>
      </c>
      <c r="FRQ10">
        <v>0.2</v>
      </c>
      <c r="FRR10">
        <v>0.2</v>
      </c>
      <c r="FRS10">
        <v>0.25</v>
      </c>
      <c r="FRT10">
        <v>0.1</v>
      </c>
      <c r="FRU10">
        <v>0.1</v>
      </c>
      <c r="FRV10">
        <v>0.2</v>
      </c>
      <c r="FRW10">
        <v>0.1</v>
      </c>
      <c r="FRX10">
        <v>0.1</v>
      </c>
      <c r="FRY10">
        <v>0.1</v>
      </c>
      <c r="FRZ10">
        <v>0.1</v>
      </c>
      <c r="FSA10">
        <v>0.2</v>
      </c>
      <c r="FSB10">
        <v>0.1</v>
      </c>
      <c r="FSC10">
        <v>0.1</v>
      </c>
      <c r="FSD10">
        <v>0.1</v>
      </c>
      <c r="FSE10">
        <v>0.2</v>
      </c>
      <c r="FSF10">
        <v>0.1</v>
      </c>
      <c r="FSG10">
        <v>0.1</v>
      </c>
      <c r="FSH10">
        <v>0.25</v>
      </c>
      <c r="FSI10">
        <v>0.2</v>
      </c>
      <c r="FSJ10">
        <v>0.25</v>
      </c>
      <c r="FSK10">
        <v>0.1</v>
      </c>
      <c r="FSL10">
        <v>-0.1</v>
      </c>
      <c r="FSM10">
        <v>0.1</v>
      </c>
      <c r="FSN10">
        <v>0.2</v>
      </c>
      <c r="FSO10">
        <v>-0.1</v>
      </c>
      <c r="FSP10">
        <v>0.2</v>
      </c>
      <c r="FSQ10">
        <v>0.1</v>
      </c>
      <c r="FSR10">
        <v>0.2</v>
      </c>
      <c r="FSS10">
        <v>0.1</v>
      </c>
      <c r="FST10">
        <v>0.4</v>
      </c>
      <c r="FSU10">
        <v>0.25</v>
      </c>
      <c r="FSV10">
        <v>0.2</v>
      </c>
      <c r="FSW10">
        <v>0.1</v>
      </c>
      <c r="FSX10">
        <v>0.2</v>
      </c>
      <c r="FSY10">
        <v>0.2</v>
      </c>
      <c r="FSZ10">
        <v>0.1</v>
      </c>
      <c r="FTA10">
        <v>-0.1</v>
      </c>
      <c r="FTB10">
        <v>0.1</v>
      </c>
      <c r="FTC10">
        <v>-0.1</v>
      </c>
      <c r="FTD10">
        <v>0.2</v>
      </c>
      <c r="FTE10">
        <v>0.25</v>
      </c>
      <c r="FTF10">
        <v>-0.1</v>
      </c>
      <c r="FTG10">
        <v>0.2</v>
      </c>
      <c r="FTH10">
        <v>0.1</v>
      </c>
      <c r="FTI10">
        <v>-0.3</v>
      </c>
      <c r="FTJ10">
        <v>0.1</v>
      </c>
      <c r="FTK10">
        <v>0.1</v>
      </c>
      <c r="FTL10">
        <v>0.2</v>
      </c>
      <c r="FTM10">
        <v>0.1</v>
      </c>
      <c r="FTN10">
        <v>0.2</v>
      </c>
      <c r="FTO10">
        <v>-0.1</v>
      </c>
      <c r="FTP10">
        <v>-0.3</v>
      </c>
      <c r="FTQ10">
        <v>0.1</v>
      </c>
      <c r="FTR10">
        <v>0.1</v>
      </c>
      <c r="FTS10">
        <v>0.1</v>
      </c>
      <c r="FTT10">
        <v>0.1</v>
      </c>
      <c r="FTU10">
        <v>-0.1</v>
      </c>
      <c r="FTV10">
        <v>0.2</v>
      </c>
      <c r="FTW10">
        <v>0.2</v>
      </c>
      <c r="FTX10">
        <v>0.25</v>
      </c>
      <c r="FTY10">
        <v>0.1</v>
      </c>
      <c r="FTZ10">
        <v>0.25</v>
      </c>
      <c r="FUA10">
        <v>0.1</v>
      </c>
      <c r="FUB10">
        <v>0.1</v>
      </c>
      <c r="FUC10">
        <v>0.2</v>
      </c>
      <c r="FUD10">
        <v>0.25</v>
      </c>
      <c r="FUE10">
        <v>0.25</v>
      </c>
      <c r="FUF10">
        <v>0.25</v>
      </c>
      <c r="FUG10">
        <v>0.1</v>
      </c>
      <c r="FUH10">
        <v>0.2</v>
      </c>
      <c r="FUI10">
        <v>0.4</v>
      </c>
      <c r="FUJ10">
        <v>0.2</v>
      </c>
      <c r="FUK10">
        <v>0.2</v>
      </c>
      <c r="FUL10">
        <v>0.1</v>
      </c>
      <c r="FUM10">
        <v>0.25</v>
      </c>
      <c r="FUN10">
        <v>0.1</v>
      </c>
      <c r="FUO10">
        <v>0.1</v>
      </c>
      <c r="FUP10">
        <v>0.4</v>
      </c>
      <c r="FUQ10">
        <v>0.2</v>
      </c>
      <c r="FUR10">
        <v>-0.3</v>
      </c>
      <c r="FUS10">
        <v>0.1</v>
      </c>
      <c r="FUT10">
        <v>-0.3</v>
      </c>
      <c r="FUU10">
        <v>0.1</v>
      </c>
      <c r="FUV10">
        <v>0.1</v>
      </c>
      <c r="FUW10">
        <v>-0.3</v>
      </c>
      <c r="FUX10">
        <v>-0.1</v>
      </c>
      <c r="FUY10">
        <v>0.2</v>
      </c>
      <c r="FUZ10">
        <v>0.2</v>
      </c>
      <c r="FVA10">
        <v>0.4</v>
      </c>
      <c r="FVB10">
        <v>0.1</v>
      </c>
      <c r="FVC10">
        <v>-0.3</v>
      </c>
      <c r="FVD10">
        <v>0.2</v>
      </c>
      <c r="FVE10">
        <v>0.4</v>
      </c>
      <c r="FVF10">
        <v>0.2</v>
      </c>
      <c r="FVG10">
        <v>0.1</v>
      </c>
      <c r="FVH10">
        <v>0.2</v>
      </c>
      <c r="FVI10">
        <v>0.25</v>
      </c>
      <c r="FVJ10">
        <v>-0.1</v>
      </c>
      <c r="FVK10">
        <v>-0.1</v>
      </c>
      <c r="FVL10">
        <v>0.1</v>
      </c>
      <c r="FVM10">
        <v>0.1</v>
      </c>
      <c r="FVN10">
        <v>0.1</v>
      </c>
      <c r="FVO10">
        <v>0.1</v>
      </c>
      <c r="FVP10">
        <v>0.1</v>
      </c>
      <c r="FVQ10">
        <v>0.4</v>
      </c>
      <c r="FVR10">
        <v>0.2</v>
      </c>
      <c r="FVS10">
        <v>-0.1</v>
      </c>
      <c r="FVT10">
        <v>0.1</v>
      </c>
      <c r="FVU10">
        <v>0.1</v>
      </c>
      <c r="FVV10">
        <v>0.2</v>
      </c>
      <c r="FVW10">
        <v>-0.3</v>
      </c>
      <c r="FVX10">
        <v>0.2</v>
      </c>
      <c r="FVY10">
        <v>0.1</v>
      </c>
      <c r="FVZ10">
        <v>0.2</v>
      </c>
      <c r="FWA10">
        <v>0.1</v>
      </c>
      <c r="FWB10">
        <v>-0.1</v>
      </c>
      <c r="FWC10">
        <v>0.1</v>
      </c>
      <c r="FWD10">
        <v>-0.1</v>
      </c>
      <c r="FWE10">
        <v>0.2</v>
      </c>
      <c r="FWF10">
        <v>0.1</v>
      </c>
      <c r="FWG10">
        <v>0.1</v>
      </c>
      <c r="FWH10">
        <v>0.1</v>
      </c>
      <c r="FWI10">
        <v>0.4</v>
      </c>
      <c r="FWJ10">
        <v>0.2</v>
      </c>
      <c r="FWK10">
        <v>0.1</v>
      </c>
      <c r="FWL10">
        <v>0.1</v>
      </c>
      <c r="FWM10">
        <v>0.2</v>
      </c>
      <c r="FWN10">
        <v>0.1</v>
      </c>
      <c r="FWO10">
        <v>0.2</v>
      </c>
      <c r="FWP10">
        <v>0.1</v>
      </c>
      <c r="FWQ10">
        <v>0.25</v>
      </c>
      <c r="FWR10">
        <v>0.1</v>
      </c>
      <c r="FWS10">
        <v>0.1</v>
      </c>
      <c r="FWT10">
        <v>-0.1</v>
      </c>
      <c r="FWU10">
        <v>0.4</v>
      </c>
      <c r="FWV10">
        <v>-0.1</v>
      </c>
      <c r="FWW10">
        <v>0.25</v>
      </c>
      <c r="FWX10">
        <v>0.2</v>
      </c>
      <c r="FWY10">
        <v>0.1</v>
      </c>
      <c r="FWZ10">
        <v>0.1</v>
      </c>
      <c r="FXA10">
        <v>0.25</v>
      </c>
      <c r="FXB10">
        <v>0.1</v>
      </c>
      <c r="FXC10">
        <v>0.1</v>
      </c>
      <c r="FXD10">
        <v>0.1</v>
      </c>
      <c r="FXE10">
        <v>-0.1</v>
      </c>
      <c r="FXF10">
        <v>0.1</v>
      </c>
      <c r="FXG10">
        <v>0.2</v>
      </c>
      <c r="FXH10">
        <v>0.2</v>
      </c>
      <c r="FXI10">
        <v>0.1</v>
      </c>
      <c r="FXJ10">
        <v>0.1</v>
      </c>
      <c r="FXK10">
        <v>0.25</v>
      </c>
      <c r="FXL10">
        <v>-0.1</v>
      </c>
      <c r="FXM10">
        <v>0.1</v>
      </c>
      <c r="FXN10">
        <v>0.1</v>
      </c>
      <c r="FXO10">
        <v>0.2</v>
      </c>
      <c r="FXP10">
        <v>0.2</v>
      </c>
      <c r="FXQ10">
        <v>0.1</v>
      </c>
      <c r="FXR10">
        <v>0.2</v>
      </c>
      <c r="FXS10">
        <v>0.2</v>
      </c>
      <c r="FXT10">
        <v>-0.1</v>
      </c>
      <c r="FXU10">
        <v>0.2</v>
      </c>
      <c r="FXV10">
        <v>0.1</v>
      </c>
      <c r="FXW10">
        <v>0.1</v>
      </c>
      <c r="FXX10">
        <v>-0.3</v>
      </c>
      <c r="FXY10">
        <v>0.1</v>
      </c>
      <c r="FXZ10">
        <v>0.2</v>
      </c>
      <c r="FYA10">
        <v>0.1</v>
      </c>
      <c r="FYB10">
        <v>0.1</v>
      </c>
      <c r="FYC10">
        <v>0.2</v>
      </c>
      <c r="FYD10">
        <v>0.1</v>
      </c>
      <c r="FYE10">
        <v>0.1</v>
      </c>
      <c r="FYF10">
        <v>0.2</v>
      </c>
      <c r="FYG10">
        <v>0.1</v>
      </c>
      <c r="FYH10">
        <v>0.1</v>
      </c>
      <c r="FYI10">
        <v>0.1</v>
      </c>
      <c r="FYJ10">
        <v>0.2</v>
      </c>
      <c r="FYK10">
        <v>0.2</v>
      </c>
      <c r="FYL10">
        <v>0.2</v>
      </c>
      <c r="FYM10">
        <v>0.1</v>
      </c>
      <c r="FYN10">
        <v>0.25</v>
      </c>
      <c r="FYO10">
        <v>0.1</v>
      </c>
      <c r="FYP10">
        <v>0.4</v>
      </c>
      <c r="FYQ10">
        <v>0.25</v>
      </c>
      <c r="FYR10">
        <v>0.1</v>
      </c>
      <c r="FYS10">
        <v>0.2</v>
      </c>
      <c r="FYT10">
        <v>0.1</v>
      </c>
      <c r="FYU10">
        <v>0.1</v>
      </c>
      <c r="FYV10">
        <v>0.25</v>
      </c>
      <c r="FYW10">
        <v>0.25</v>
      </c>
      <c r="FYX10">
        <v>0.2</v>
      </c>
      <c r="FYY10">
        <v>-0.1</v>
      </c>
      <c r="FYZ10">
        <v>0.1</v>
      </c>
      <c r="FZA10">
        <v>0.1</v>
      </c>
      <c r="FZB10">
        <v>0.2</v>
      </c>
      <c r="FZC10">
        <v>0.2</v>
      </c>
      <c r="FZD10">
        <v>0.1</v>
      </c>
      <c r="FZE10">
        <v>0.1</v>
      </c>
      <c r="FZF10">
        <v>0.1</v>
      </c>
      <c r="FZG10">
        <v>0.2</v>
      </c>
      <c r="FZH10">
        <v>0.2</v>
      </c>
      <c r="FZI10">
        <v>0.25</v>
      </c>
      <c r="FZJ10">
        <v>0.2</v>
      </c>
      <c r="FZK10">
        <v>0.2</v>
      </c>
      <c r="FZL10">
        <v>0.1</v>
      </c>
      <c r="FZM10">
        <v>0.1</v>
      </c>
      <c r="FZN10">
        <v>0.2</v>
      </c>
      <c r="FZO10">
        <v>-0.1</v>
      </c>
      <c r="FZP10">
        <v>0.1</v>
      </c>
      <c r="FZQ10">
        <v>0.2</v>
      </c>
      <c r="FZR10">
        <v>0.2</v>
      </c>
      <c r="FZS10">
        <v>0.2</v>
      </c>
      <c r="FZT10">
        <v>0.2</v>
      </c>
      <c r="FZU10">
        <v>0.2</v>
      </c>
      <c r="FZV10">
        <v>-0.1</v>
      </c>
      <c r="FZW10">
        <v>0.2</v>
      </c>
      <c r="FZX10">
        <v>-0.1</v>
      </c>
      <c r="FZY10">
        <v>-0.1</v>
      </c>
      <c r="FZZ10">
        <v>0.1</v>
      </c>
      <c r="GAA10">
        <v>0.25</v>
      </c>
      <c r="GAB10">
        <v>0.4</v>
      </c>
      <c r="GAC10">
        <v>0.25</v>
      </c>
      <c r="GAD10">
        <v>0.1</v>
      </c>
      <c r="GAE10">
        <v>-0.1</v>
      </c>
      <c r="GAF10">
        <v>-0.1</v>
      </c>
      <c r="GAG10">
        <v>0.2</v>
      </c>
      <c r="GAH10">
        <v>0.2</v>
      </c>
      <c r="GAI10">
        <v>0.25</v>
      </c>
      <c r="GAJ10">
        <v>0.1</v>
      </c>
      <c r="GAK10">
        <v>-0.1</v>
      </c>
      <c r="GAL10">
        <v>0.1</v>
      </c>
      <c r="GAM10">
        <v>0.1</v>
      </c>
      <c r="GAN10">
        <v>0.1</v>
      </c>
      <c r="GAO10">
        <v>0.2</v>
      </c>
      <c r="GAP10">
        <v>0.2</v>
      </c>
      <c r="GAQ10">
        <v>0.1</v>
      </c>
      <c r="GAR10">
        <v>0.25</v>
      </c>
      <c r="GAS10">
        <v>-0.1</v>
      </c>
      <c r="GAT10">
        <v>0.1</v>
      </c>
      <c r="GAU10">
        <v>0.1</v>
      </c>
      <c r="GAV10">
        <v>0.1</v>
      </c>
      <c r="GAW10">
        <v>-0.1</v>
      </c>
      <c r="GAX10">
        <v>0.1</v>
      </c>
      <c r="GAY10">
        <v>0.2</v>
      </c>
      <c r="GAZ10">
        <v>0.4</v>
      </c>
      <c r="GBA10">
        <v>0.1</v>
      </c>
      <c r="GBB10">
        <v>-0.3</v>
      </c>
      <c r="GBC10">
        <v>0.1</v>
      </c>
      <c r="GBD10">
        <v>0.2</v>
      </c>
      <c r="GBE10">
        <v>0.2</v>
      </c>
      <c r="GBF10">
        <v>0.2</v>
      </c>
      <c r="GBG10">
        <v>0.2</v>
      </c>
      <c r="GBH10">
        <v>-0.3</v>
      </c>
      <c r="GBI10">
        <v>-0.1</v>
      </c>
      <c r="GBJ10">
        <v>0.2</v>
      </c>
      <c r="GBK10">
        <v>0.2</v>
      </c>
      <c r="GBL10">
        <v>0.2</v>
      </c>
      <c r="GBM10">
        <v>0.2</v>
      </c>
      <c r="GBN10">
        <v>0.1</v>
      </c>
      <c r="GBO10">
        <v>0.1</v>
      </c>
      <c r="GBP10">
        <v>-0.1</v>
      </c>
      <c r="GBQ10">
        <v>0.1</v>
      </c>
      <c r="GBR10">
        <v>0.1</v>
      </c>
      <c r="GBS10">
        <v>0.2</v>
      </c>
      <c r="GBT10">
        <v>0.1</v>
      </c>
      <c r="GBU10">
        <v>-0.1</v>
      </c>
      <c r="GBV10">
        <v>0.1</v>
      </c>
      <c r="GBW10">
        <v>0.4</v>
      </c>
      <c r="GBX10">
        <v>0.1</v>
      </c>
      <c r="GBY10">
        <v>0.1</v>
      </c>
      <c r="GBZ10">
        <v>0.2</v>
      </c>
      <c r="GCA10">
        <v>-0.1</v>
      </c>
      <c r="GCB10">
        <v>0.25</v>
      </c>
      <c r="GCC10">
        <v>0.2</v>
      </c>
      <c r="GCD10">
        <v>0.25</v>
      </c>
      <c r="GCE10">
        <v>0.1</v>
      </c>
      <c r="GCF10">
        <v>0.1</v>
      </c>
      <c r="GCG10">
        <v>0.25</v>
      </c>
      <c r="GCH10">
        <v>0.1</v>
      </c>
      <c r="GCI10">
        <v>0.2</v>
      </c>
      <c r="GCJ10">
        <v>0.1</v>
      </c>
      <c r="GCK10">
        <v>0.1</v>
      </c>
      <c r="GCL10">
        <v>0.2</v>
      </c>
      <c r="GCM10">
        <v>-0.1</v>
      </c>
      <c r="GCN10">
        <v>0.1</v>
      </c>
      <c r="GCO10">
        <v>0.2</v>
      </c>
      <c r="GCP10">
        <v>-0.1</v>
      </c>
      <c r="GCQ10">
        <v>-0.1</v>
      </c>
      <c r="GCR10">
        <v>0.1</v>
      </c>
      <c r="GCS10">
        <v>0.1</v>
      </c>
      <c r="GCT10">
        <v>0.1</v>
      </c>
      <c r="GCU10">
        <v>0.2</v>
      </c>
      <c r="GCV10">
        <v>0.1</v>
      </c>
      <c r="GCW10">
        <v>0.25</v>
      </c>
      <c r="GCX10">
        <v>-0.1</v>
      </c>
      <c r="GCY10">
        <v>0.2</v>
      </c>
      <c r="GCZ10">
        <v>0.2</v>
      </c>
      <c r="GDA10">
        <v>-0.3</v>
      </c>
      <c r="GDB10">
        <v>0.1</v>
      </c>
      <c r="GDC10">
        <v>0.2</v>
      </c>
      <c r="GDD10">
        <v>0.1</v>
      </c>
      <c r="GDE10">
        <v>0.1</v>
      </c>
      <c r="GDF10">
        <v>0.1</v>
      </c>
      <c r="GDG10">
        <v>0.2</v>
      </c>
      <c r="GDH10">
        <v>-0.1</v>
      </c>
      <c r="GDI10">
        <v>0.1</v>
      </c>
      <c r="GDJ10">
        <v>0.2</v>
      </c>
      <c r="GDK10">
        <v>0.1</v>
      </c>
      <c r="GDL10">
        <v>-0.1</v>
      </c>
      <c r="GDM10">
        <v>0.1</v>
      </c>
      <c r="GDN10">
        <v>0.2</v>
      </c>
      <c r="GDO10">
        <v>0.25</v>
      </c>
      <c r="GDP10">
        <v>0.1</v>
      </c>
      <c r="GDQ10">
        <v>-0.1</v>
      </c>
      <c r="GDR10">
        <v>0.1</v>
      </c>
      <c r="GDS10">
        <v>0.1</v>
      </c>
      <c r="GDT10">
        <v>0.1</v>
      </c>
      <c r="GDU10">
        <v>-0.1</v>
      </c>
      <c r="GDV10">
        <v>0.4</v>
      </c>
      <c r="GDW10">
        <v>0.2</v>
      </c>
      <c r="GDX10">
        <v>0.2</v>
      </c>
      <c r="GDY10">
        <v>0.2</v>
      </c>
      <c r="GDZ10">
        <v>0.1</v>
      </c>
      <c r="GEA10">
        <v>0.2</v>
      </c>
      <c r="GEB10">
        <v>0.1</v>
      </c>
      <c r="GEC10">
        <v>0.1</v>
      </c>
      <c r="GED10">
        <v>0.25</v>
      </c>
      <c r="GEE10">
        <v>0.2</v>
      </c>
      <c r="GEF10">
        <v>0.1</v>
      </c>
      <c r="GEG10">
        <v>0.1</v>
      </c>
      <c r="GEH10">
        <v>0.2</v>
      </c>
      <c r="GEI10">
        <v>0.2</v>
      </c>
      <c r="GEJ10">
        <v>0.1</v>
      </c>
      <c r="GEK10">
        <v>0.1</v>
      </c>
      <c r="GEL10">
        <v>-0.3</v>
      </c>
      <c r="GEM10">
        <v>-0.1</v>
      </c>
      <c r="GEN10">
        <v>0.4</v>
      </c>
      <c r="GEO10">
        <v>0.1</v>
      </c>
      <c r="GEP10">
        <v>0.2</v>
      </c>
      <c r="GEQ10">
        <v>0.25</v>
      </c>
      <c r="GER10">
        <v>-0.1</v>
      </c>
      <c r="GES10">
        <v>-0.1</v>
      </c>
      <c r="GET10">
        <v>0.2</v>
      </c>
      <c r="GEU10">
        <v>0.1</v>
      </c>
      <c r="GEV10">
        <v>0.2</v>
      </c>
      <c r="GEW10">
        <v>0.1</v>
      </c>
      <c r="GEX10">
        <v>0.2</v>
      </c>
      <c r="GEY10">
        <v>0.2</v>
      </c>
      <c r="GEZ10">
        <v>0.1</v>
      </c>
      <c r="GFA10">
        <v>0.1</v>
      </c>
      <c r="GFB10">
        <v>0.1</v>
      </c>
      <c r="GFC10">
        <v>0.2</v>
      </c>
      <c r="GFD10">
        <v>0.1</v>
      </c>
      <c r="GFE10">
        <v>0.1</v>
      </c>
      <c r="GFF10">
        <v>-0.1</v>
      </c>
      <c r="GFG10">
        <v>-0.3</v>
      </c>
      <c r="GFH10">
        <v>0.1</v>
      </c>
      <c r="GFI10">
        <v>0.1</v>
      </c>
      <c r="GFJ10">
        <v>0.1</v>
      </c>
      <c r="GFK10">
        <v>-0.1</v>
      </c>
      <c r="GFL10">
        <v>0.1</v>
      </c>
      <c r="GFM10">
        <v>0.2</v>
      </c>
      <c r="GFN10">
        <v>0.2</v>
      </c>
      <c r="GFO10">
        <v>0.2</v>
      </c>
      <c r="GFP10">
        <v>0.1</v>
      </c>
      <c r="GFQ10">
        <v>-0.3</v>
      </c>
      <c r="GFR10">
        <v>0.1</v>
      </c>
      <c r="GFS10">
        <v>0.1</v>
      </c>
      <c r="GFT10">
        <v>0.1</v>
      </c>
      <c r="GFU10">
        <v>0.1</v>
      </c>
      <c r="GFV10">
        <v>0.1</v>
      </c>
      <c r="GFW10">
        <v>-0.3</v>
      </c>
      <c r="GFX10">
        <v>0.1</v>
      </c>
      <c r="GFY10">
        <v>0.2</v>
      </c>
      <c r="GFZ10">
        <v>0.2</v>
      </c>
      <c r="GGA10">
        <v>0.1</v>
      </c>
      <c r="GGB10">
        <v>0.1</v>
      </c>
      <c r="GGC10">
        <v>0.2</v>
      </c>
      <c r="GGD10">
        <v>0.1</v>
      </c>
      <c r="GGE10">
        <v>0.2</v>
      </c>
      <c r="GGF10">
        <v>0.2</v>
      </c>
      <c r="GGG10">
        <v>0.1</v>
      </c>
      <c r="GGH10">
        <v>0.2</v>
      </c>
      <c r="GGI10">
        <v>0.2</v>
      </c>
      <c r="GGJ10">
        <v>-0.1</v>
      </c>
      <c r="GGK10">
        <v>0.2</v>
      </c>
      <c r="GGL10">
        <v>0.1</v>
      </c>
      <c r="GGM10">
        <v>-0.1</v>
      </c>
      <c r="GGN10">
        <v>0.2</v>
      </c>
      <c r="GGO10">
        <v>0.2</v>
      </c>
      <c r="GGP10">
        <v>0.2</v>
      </c>
      <c r="GGQ10">
        <v>0.25</v>
      </c>
      <c r="GGR10">
        <v>0.1</v>
      </c>
      <c r="GGS10">
        <v>0.1</v>
      </c>
      <c r="GGT10">
        <v>0.2</v>
      </c>
      <c r="GGU10">
        <v>0.1</v>
      </c>
      <c r="GGV10">
        <v>0.1</v>
      </c>
      <c r="GGW10">
        <v>0.2</v>
      </c>
      <c r="GGX10">
        <v>-0.1</v>
      </c>
      <c r="GGY10">
        <v>-0.1</v>
      </c>
      <c r="GGZ10">
        <v>-0.1</v>
      </c>
      <c r="GHA10">
        <v>-0.1</v>
      </c>
      <c r="GHB10">
        <v>0.2</v>
      </c>
      <c r="GHC10">
        <v>0.1</v>
      </c>
      <c r="GHD10">
        <v>0.1</v>
      </c>
      <c r="GHE10">
        <v>0.2</v>
      </c>
      <c r="GHF10">
        <v>0.25</v>
      </c>
      <c r="GHG10">
        <v>-0.1</v>
      </c>
      <c r="GHH10">
        <v>0.2</v>
      </c>
      <c r="GHI10">
        <v>0.2</v>
      </c>
      <c r="GHJ10">
        <v>0.2</v>
      </c>
      <c r="GHK10">
        <v>0.1</v>
      </c>
      <c r="GHL10">
        <v>0.2</v>
      </c>
      <c r="GHM10">
        <v>-0.1</v>
      </c>
      <c r="GHN10">
        <v>0.2</v>
      </c>
      <c r="GHO10">
        <v>-0.1</v>
      </c>
      <c r="GHP10">
        <v>0.1</v>
      </c>
      <c r="GHQ10">
        <v>0.1</v>
      </c>
      <c r="GHR10">
        <v>0.25</v>
      </c>
      <c r="GHS10">
        <v>0.1</v>
      </c>
      <c r="GHT10">
        <v>0.4</v>
      </c>
      <c r="GHU10">
        <v>0.1</v>
      </c>
      <c r="GHV10">
        <v>0.2</v>
      </c>
      <c r="GHW10">
        <v>0.2</v>
      </c>
      <c r="GHX10">
        <v>0.1</v>
      </c>
      <c r="GHY10">
        <v>0.1</v>
      </c>
      <c r="GHZ10">
        <v>0.1</v>
      </c>
      <c r="GIA10">
        <v>0.2</v>
      </c>
      <c r="GIB10">
        <v>0.1</v>
      </c>
      <c r="GIC10">
        <v>-0.1</v>
      </c>
      <c r="GID10">
        <v>0.1</v>
      </c>
      <c r="GIE10">
        <v>0.2</v>
      </c>
      <c r="GIF10">
        <v>0.1</v>
      </c>
      <c r="GIG10">
        <v>0.25</v>
      </c>
      <c r="GIH10">
        <v>-0.1</v>
      </c>
      <c r="GII10">
        <v>0.2</v>
      </c>
      <c r="GIJ10">
        <v>0.1</v>
      </c>
      <c r="GIK10">
        <v>0.1</v>
      </c>
      <c r="GIL10">
        <v>-0.1</v>
      </c>
      <c r="GIM10">
        <v>0.1</v>
      </c>
      <c r="GIN10">
        <v>0.25</v>
      </c>
      <c r="GIO10">
        <v>0.2</v>
      </c>
      <c r="GIP10">
        <v>-0.1</v>
      </c>
      <c r="GIQ10">
        <v>0.1</v>
      </c>
      <c r="GIR10">
        <v>0.1</v>
      </c>
      <c r="GIS10">
        <v>-0.1</v>
      </c>
      <c r="GIT10">
        <v>0.2</v>
      </c>
      <c r="GIU10">
        <v>0.25</v>
      </c>
      <c r="GIV10">
        <v>-0.1</v>
      </c>
      <c r="GIW10">
        <v>0.1</v>
      </c>
      <c r="GIX10">
        <v>0.25</v>
      </c>
      <c r="GIY10">
        <v>0.25</v>
      </c>
      <c r="GIZ10">
        <v>0.1</v>
      </c>
      <c r="GJA10">
        <v>0.1</v>
      </c>
      <c r="GJB10">
        <v>0.2</v>
      </c>
      <c r="GJC10">
        <v>0.1</v>
      </c>
      <c r="GJD10">
        <v>0.1</v>
      </c>
      <c r="GJE10">
        <v>0.2</v>
      </c>
      <c r="GJF10">
        <v>0.1</v>
      </c>
      <c r="GJG10">
        <v>-0.1</v>
      </c>
      <c r="GJH10">
        <v>-0.1</v>
      </c>
      <c r="GJI10">
        <v>0.1</v>
      </c>
      <c r="GJJ10">
        <v>0.1</v>
      </c>
      <c r="GJK10">
        <v>0.2</v>
      </c>
      <c r="GJL10">
        <v>0.2</v>
      </c>
    </row>
    <row r="11" spans="2:5004">
      <c r="B11">
        <v>2</v>
      </c>
      <c r="C11">
        <f t="shared" si="0"/>
        <v>0.10956000000000095</v>
      </c>
      <c r="E11">
        <v>0.1</v>
      </c>
      <c r="F11">
        <v>0.25</v>
      </c>
      <c r="G11">
        <v>-0.3</v>
      </c>
      <c r="H11">
        <v>0.2</v>
      </c>
      <c r="I11">
        <v>0.1</v>
      </c>
      <c r="J11">
        <v>0.1</v>
      </c>
      <c r="K11">
        <v>0.25</v>
      </c>
      <c r="L11">
        <v>0.2</v>
      </c>
      <c r="M11">
        <v>-0.1</v>
      </c>
      <c r="N11">
        <v>-0.3</v>
      </c>
      <c r="O11">
        <v>0.25</v>
      </c>
      <c r="P11">
        <v>-0.1</v>
      </c>
      <c r="Q11">
        <v>0.25</v>
      </c>
      <c r="R11">
        <v>0.1</v>
      </c>
      <c r="S11">
        <v>0.2</v>
      </c>
      <c r="T11">
        <v>0.2</v>
      </c>
      <c r="U11">
        <v>0.2</v>
      </c>
      <c r="V11">
        <v>0.25</v>
      </c>
      <c r="W11">
        <v>-0.1</v>
      </c>
      <c r="X11">
        <v>-0.1</v>
      </c>
      <c r="Y11">
        <v>0.2</v>
      </c>
      <c r="Z11">
        <v>0.2</v>
      </c>
      <c r="AA11">
        <v>0.1</v>
      </c>
      <c r="AB11">
        <v>0.2</v>
      </c>
      <c r="AC11">
        <v>0.1</v>
      </c>
      <c r="AD11">
        <v>0.1</v>
      </c>
      <c r="AE11">
        <v>0.1</v>
      </c>
      <c r="AF11">
        <v>0.1</v>
      </c>
      <c r="AG11">
        <v>0.1</v>
      </c>
      <c r="AH11">
        <v>0.2</v>
      </c>
      <c r="AI11">
        <v>0.25</v>
      </c>
      <c r="AJ11">
        <v>0.1</v>
      </c>
      <c r="AK11">
        <v>0.2</v>
      </c>
      <c r="AL11">
        <v>0.1</v>
      </c>
      <c r="AM11">
        <v>0.1</v>
      </c>
      <c r="AN11">
        <v>0.1</v>
      </c>
      <c r="AO11">
        <v>0.25</v>
      </c>
      <c r="AP11">
        <v>0.1</v>
      </c>
      <c r="AQ11">
        <v>-0.1</v>
      </c>
      <c r="AR11">
        <v>0.1</v>
      </c>
      <c r="AS11">
        <v>0.1</v>
      </c>
      <c r="AT11">
        <v>0.1</v>
      </c>
      <c r="AU11">
        <v>0.25</v>
      </c>
      <c r="AV11">
        <v>0.1</v>
      </c>
      <c r="AW11">
        <v>-0.1</v>
      </c>
      <c r="AX11">
        <v>0.1</v>
      </c>
      <c r="AY11">
        <v>0.1</v>
      </c>
      <c r="AZ11">
        <v>0.1</v>
      </c>
      <c r="BA11">
        <v>0.2</v>
      </c>
      <c r="BB11">
        <v>-0.1</v>
      </c>
      <c r="BC11">
        <v>0.2</v>
      </c>
      <c r="BD11">
        <v>0.1</v>
      </c>
      <c r="BE11">
        <v>0.2</v>
      </c>
      <c r="BF11">
        <v>0.1</v>
      </c>
      <c r="BG11">
        <v>-0.1</v>
      </c>
      <c r="BH11">
        <v>0.1</v>
      </c>
      <c r="BI11">
        <v>0.25</v>
      </c>
      <c r="BJ11">
        <v>0.1</v>
      </c>
      <c r="BK11">
        <v>-0.1</v>
      </c>
      <c r="BL11">
        <v>0.25</v>
      </c>
      <c r="BM11">
        <v>-0.1</v>
      </c>
      <c r="BN11">
        <v>0.1</v>
      </c>
      <c r="BO11">
        <v>-0.3</v>
      </c>
      <c r="BP11">
        <v>0.25</v>
      </c>
      <c r="BQ11">
        <v>-0.1</v>
      </c>
      <c r="BR11">
        <v>0.1</v>
      </c>
      <c r="BS11">
        <v>-0.1</v>
      </c>
      <c r="BT11">
        <v>0.25</v>
      </c>
      <c r="BU11">
        <v>0.1</v>
      </c>
      <c r="BV11">
        <v>0.25</v>
      </c>
      <c r="BW11">
        <v>0.4</v>
      </c>
      <c r="BX11">
        <v>0.1</v>
      </c>
      <c r="BY11">
        <v>-0.1</v>
      </c>
      <c r="BZ11">
        <v>-0.1</v>
      </c>
      <c r="CA11">
        <v>0.1</v>
      </c>
      <c r="CB11">
        <v>0.2</v>
      </c>
      <c r="CC11">
        <v>0.1</v>
      </c>
      <c r="CD11">
        <v>0.1</v>
      </c>
      <c r="CE11">
        <v>0.25</v>
      </c>
      <c r="CF11">
        <v>0.1</v>
      </c>
      <c r="CG11">
        <v>0.1</v>
      </c>
      <c r="CH11">
        <v>0.25</v>
      </c>
      <c r="CI11">
        <v>0.25</v>
      </c>
      <c r="CJ11">
        <v>0.2</v>
      </c>
      <c r="CK11">
        <v>0.1</v>
      </c>
      <c r="CL11">
        <v>-0.1</v>
      </c>
      <c r="CM11">
        <v>0.2</v>
      </c>
      <c r="CN11">
        <v>0.1</v>
      </c>
      <c r="CO11">
        <v>0.1</v>
      </c>
      <c r="CP11">
        <v>0.25</v>
      </c>
      <c r="CQ11">
        <v>0.25</v>
      </c>
      <c r="CR11">
        <v>0.1</v>
      </c>
      <c r="CS11">
        <v>-0.1</v>
      </c>
      <c r="CT11">
        <v>0.2</v>
      </c>
      <c r="CU11">
        <v>0.1</v>
      </c>
      <c r="CV11">
        <v>0.4</v>
      </c>
      <c r="CW11">
        <v>0.2</v>
      </c>
      <c r="CX11">
        <v>0.2</v>
      </c>
      <c r="CY11">
        <v>0.1</v>
      </c>
      <c r="CZ11">
        <v>0.1</v>
      </c>
      <c r="DA11">
        <v>0.25</v>
      </c>
      <c r="DB11">
        <v>0.2</v>
      </c>
      <c r="DC11">
        <v>0.1</v>
      </c>
      <c r="DD11">
        <v>0.25</v>
      </c>
      <c r="DE11">
        <v>0.2</v>
      </c>
      <c r="DF11">
        <v>0.2</v>
      </c>
      <c r="DG11">
        <v>0.2</v>
      </c>
      <c r="DH11">
        <v>0.1</v>
      </c>
      <c r="DI11">
        <v>0.1</v>
      </c>
      <c r="DJ11">
        <v>-0.1</v>
      </c>
      <c r="DK11">
        <v>0.1</v>
      </c>
      <c r="DL11">
        <v>0.2</v>
      </c>
      <c r="DM11">
        <v>0.25</v>
      </c>
      <c r="DN11">
        <v>0.1</v>
      </c>
      <c r="DO11">
        <v>0.2</v>
      </c>
      <c r="DP11">
        <v>0.1</v>
      </c>
      <c r="DQ11">
        <v>0.1</v>
      </c>
      <c r="DR11">
        <v>0.25</v>
      </c>
      <c r="DS11">
        <v>0.1</v>
      </c>
      <c r="DT11">
        <v>0.1</v>
      </c>
      <c r="DU11">
        <v>0.25</v>
      </c>
      <c r="DV11">
        <v>0.1</v>
      </c>
      <c r="DW11">
        <v>0.1</v>
      </c>
      <c r="DX11">
        <v>0.2</v>
      </c>
      <c r="DY11">
        <v>0.2</v>
      </c>
      <c r="DZ11">
        <v>0.1</v>
      </c>
      <c r="EA11">
        <v>0.2</v>
      </c>
      <c r="EB11">
        <v>0.1</v>
      </c>
      <c r="EC11">
        <v>0.1</v>
      </c>
      <c r="ED11">
        <v>0.2</v>
      </c>
      <c r="EE11">
        <v>-0.3</v>
      </c>
      <c r="EF11">
        <v>0.2</v>
      </c>
      <c r="EG11">
        <v>0.1</v>
      </c>
      <c r="EH11">
        <v>0.4</v>
      </c>
      <c r="EI11">
        <v>-0.1</v>
      </c>
      <c r="EJ11">
        <v>0.1</v>
      </c>
      <c r="EK11">
        <v>0.2</v>
      </c>
      <c r="EL11">
        <v>-0.1</v>
      </c>
      <c r="EM11">
        <v>0.2</v>
      </c>
      <c r="EN11">
        <v>0.2</v>
      </c>
      <c r="EO11">
        <v>0.1</v>
      </c>
      <c r="EP11">
        <v>0.1</v>
      </c>
      <c r="EQ11">
        <v>0.1</v>
      </c>
      <c r="ER11">
        <v>-0.3</v>
      </c>
      <c r="ES11">
        <v>0.2</v>
      </c>
      <c r="ET11">
        <v>0.2</v>
      </c>
      <c r="EU11">
        <v>0.4</v>
      </c>
      <c r="EV11">
        <v>0.2</v>
      </c>
      <c r="EW11">
        <v>-0.1</v>
      </c>
      <c r="EX11">
        <v>-0.3</v>
      </c>
      <c r="EY11">
        <v>-0.1</v>
      </c>
      <c r="EZ11">
        <v>0.1</v>
      </c>
      <c r="FA11">
        <v>0.1</v>
      </c>
      <c r="FB11">
        <v>-0.1</v>
      </c>
      <c r="FC11">
        <v>0.2</v>
      </c>
      <c r="FD11">
        <v>0.2</v>
      </c>
      <c r="FE11">
        <v>0.25</v>
      </c>
      <c r="FF11">
        <v>0.4</v>
      </c>
      <c r="FG11">
        <v>0.2</v>
      </c>
      <c r="FH11">
        <v>0.2</v>
      </c>
      <c r="FI11">
        <v>0.1</v>
      </c>
      <c r="FJ11">
        <v>0.4</v>
      </c>
      <c r="FK11">
        <v>-0.1</v>
      </c>
      <c r="FL11">
        <v>0.2</v>
      </c>
      <c r="FM11">
        <v>0.1</v>
      </c>
      <c r="FN11">
        <v>0.2</v>
      </c>
      <c r="FO11">
        <v>0.1</v>
      </c>
      <c r="FP11">
        <v>0.1</v>
      </c>
      <c r="FQ11">
        <v>0.2</v>
      </c>
      <c r="FR11">
        <v>-0.3</v>
      </c>
      <c r="FS11">
        <v>-0.1</v>
      </c>
      <c r="FT11">
        <v>0.2</v>
      </c>
      <c r="FU11">
        <v>0.1</v>
      </c>
      <c r="FV11">
        <v>0.1</v>
      </c>
      <c r="FW11">
        <v>-0.1</v>
      </c>
      <c r="FX11">
        <v>0.1</v>
      </c>
      <c r="FY11">
        <v>0.2</v>
      </c>
      <c r="FZ11">
        <v>-0.1</v>
      </c>
      <c r="GA11">
        <v>-0.1</v>
      </c>
      <c r="GB11">
        <v>0.2</v>
      </c>
      <c r="GC11">
        <v>0.4</v>
      </c>
      <c r="GD11">
        <v>0.2</v>
      </c>
      <c r="GE11">
        <v>0.2</v>
      </c>
      <c r="GF11">
        <v>0.2</v>
      </c>
      <c r="GG11">
        <v>0.1</v>
      </c>
      <c r="GH11">
        <v>0.2</v>
      </c>
      <c r="GI11">
        <v>0.25</v>
      </c>
      <c r="GJ11">
        <v>0.2</v>
      </c>
      <c r="GK11">
        <v>0.2</v>
      </c>
      <c r="GL11">
        <v>0.1</v>
      </c>
      <c r="GM11">
        <v>-0.1</v>
      </c>
      <c r="GN11">
        <v>0.1</v>
      </c>
      <c r="GO11">
        <v>0.2</v>
      </c>
      <c r="GP11">
        <v>0.25</v>
      </c>
      <c r="GQ11">
        <v>0.2</v>
      </c>
      <c r="GR11">
        <v>0.2</v>
      </c>
      <c r="GS11">
        <v>0.2</v>
      </c>
      <c r="GT11">
        <v>0.1</v>
      </c>
      <c r="GU11">
        <v>0.2</v>
      </c>
      <c r="GV11">
        <v>-0.1</v>
      </c>
      <c r="GW11">
        <v>0.1</v>
      </c>
      <c r="GX11">
        <v>0.2</v>
      </c>
      <c r="GY11">
        <v>0.1</v>
      </c>
      <c r="GZ11">
        <v>0.2</v>
      </c>
      <c r="HA11">
        <v>0.25</v>
      </c>
      <c r="HB11">
        <v>-0.3</v>
      </c>
      <c r="HC11">
        <v>0.1</v>
      </c>
      <c r="HD11">
        <v>0.1</v>
      </c>
      <c r="HE11">
        <v>0.25</v>
      </c>
      <c r="HF11">
        <v>0.25</v>
      </c>
      <c r="HG11">
        <v>0.1</v>
      </c>
      <c r="HH11">
        <v>0.1</v>
      </c>
      <c r="HI11">
        <v>0.2</v>
      </c>
      <c r="HJ11">
        <v>0.1</v>
      </c>
      <c r="HK11">
        <v>0.1</v>
      </c>
      <c r="HL11">
        <v>0.25</v>
      </c>
      <c r="HM11">
        <v>-0.1</v>
      </c>
      <c r="HN11">
        <v>0.1</v>
      </c>
      <c r="HO11">
        <v>0.25</v>
      </c>
      <c r="HP11">
        <v>0.1</v>
      </c>
      <c r="HQ11">
        <v>0.1</v>
      </c>
      <c r="HR11">
        <v>0.25</v>
      </c>
      <c r="HS11">
        <v>0.2</v>
      </c>
      <c r="HT11">
        <v>0.2</v>
      </c>
      <c r="HU11">
        <v>0.1</v>
      </c>
      <c r="HV11">
        <v>0.25</v>
      </c>
      <c r="HW11">
        <v>0.2</v>
      </c>
      <c r="HX11">
        <v>0.2</v>
      </c>
      <c r="HY11">
        <v>0.2</v>
      </c>
      <c r="HZ11">
        <v>-0.1</v>
      </c>
      <c r="IA11">
        <v>0.2</v>
      </c>
      <c r="IB11">
        <v>0.2</v>
      </c>
      <c r="IC11">
        <v>0.2</v>
      </c>
      <c r="ID11">
        <v>0.1</v>
      </c>
      <c r="IE11">
        <v>0.2</v>
      </c>
      <c r="IF11">
        <v>0.2</v>
      </c>
      <c r="IG11">
        <v>0.2</v>
      </c>
      <c r="IH11">
        <v>0.1</v>
      </c>
      <c r="II11">
        <v>0.1</v>
      </c>
      <c r="IJ11">
        <v>0.1</v>
      </c>
      <c r="IK11">
        <v>-0.1</v>
      </c>
      <c r="IL11">
        <v>0.4</v>
      </c>
      <c r="IM11">
        <v>0.1</v>
      </c>
      <c r="IN11">
        <v>0.1</v>
      </c>
      <c r="IO11">
        <v>0.2</v>
      </c>
      <c r="IP11">
        <v>0.1</v>
      </c>
      <c r="IQ11">
        <v>0.2</v>
      </c>
      <c r="IR11">
        <v>0.1</v>
      </c>
      <c r="IS11">
        <v>0.2</v>
      </c>
      <c r="IT11">
        <v>0.2</v>
      </c>
      <c r="IU11">
        <v>0.2</v>
      </c>
      <c r="IV11">
        <v>0.2</v>
      </c>
      <c r="IW11">
        <v>0.1</v>
      </c>
      <c r="IX11">
        <v>0.2</v>
      </c>
      <c r="IY11">
        <v>0.1</v>
      </c>
      <c r="IZ11">
        <v>0.1</v>
      </c>
      <c r="JA11">
        <v>0.4</v>
      </c>
      <c r="JB11">
        <v>-0.1</v>
      </c>
      <c r="JC11">
        <v>0.2</v>
      </c>
      <c r="JD11">
        <v>0.2</v>
      </c>
      <c r="JE11">
        <v>0.2</v>
      </c>
      <c r="JF11">
        <v>0.2</v>
      </c>
      <c r="JG11">
        <v>0.1</v>
      </c>
      <c r="JH11">
        <v>0.1</v>
      </c>
      <c r="JI11">
        <v>0.2</v>
      </c>
      <c r="JJ11">
        <v>-0.1</v>
      </c>
      <c r="JK11">
        <v>-0.1</v>
      </c>
      <c r="JL11">
        <v>0.1</v>
      </c>
      <c r="JM11">
        <v>0.1</v>
      </c>
      <c r="JN11">
        <v>0.1</v>
      </c>
      <c r="JO11">
        <v>0.25</v>
      </c>
      <c r="JP11">
        <v>0.1</v>
      </c>
      <c r="JQ11">
        <v>-0.1</v>
      </c>
      <c r="JR11">
        <v>0.2</v>
      </c>
      <c r="JS11">
        <v>0.1</v>
      </c>
      <c r="JT11">
        <v>-0.1</v>
      </c>
      <c r="JU11">
        <v>0.2</v>
      </c>
      <c r="JV11">
        <v>0.25</v>
      </c>
      <c r="JW11">
        <v>0.1</v>
      </c>
      <c r="JX11">
        <v>0.25</v>
      </c>
      <c r="JY11">
        <v>0.2</v>
      </c>
      <c r="JZ11">
        <v>0.25</v>
      </c>
      <c r="KA11">
        <v>-0.1</v>
      </c>
      <c r="KB11">
        <v>-0.1</v>
      </c>
      <c r="KC11">
        <v>-0.1</v>
      </c>
      <c r="KD11">
        <v>0.2</v>
      </c>
      <c r="KE11">
        <v>0.1</v>
      </c>
      <c r="KF11">
        <v>0.2</v>
      </c>
      <c r="KG11">
        <v>0.1</v>
      </c>
      <c r="KH11">
        <v>0.1</v>
      </c>
      <c r="KI11">
        <v>0.1</v>
      </c>
      <c r="KJ11">
        <v>0.2</v>
      </c>
      <c r="KK11">
        <v>0.2</v>
      </c>
      <c r="KL11">
        <v>0.2</v>
      </c>
      <c r="KM11">
        <v>0.2</v>
      </c>
      <c r="KN11">
        <v>-0.1</v>
      </c>
      <c r="KO11">
        <v>-0.1</v>
      </c>
      <c r="KP11">
        <v>0.2</v>
      </c>
      <c r="KQ11">
        <v>0.1</v>
      </c>
      <c r="KR11">
        <v>0.2</v>
      </c>
      <c r="KS11">
        <v>0.1</v>
      </c>
      <c r="KT11">
        <v>0.1</v>
      </c>
      <c r="KU11">
        <v>0.2</v>
      </c>
      <c r="KV11">
        <v>0.1</v>
      </c>
      <c r="KW11">
        <v>-0.1</v>
      </c>
      <c r="KX11">
        <v>0.2</v>
      </c>
      <c r="KY11">
        <v>0.25</v>
      </c>
      <c r="KZ11">
        <v>0.25</v>
      </c>
      <c r="LA11">
        <v>0.25</v>
      </c>
      <c r="LB11">
        <v>0.1</v>
      </c>
      <c r="LC11">
        <v>-0.1</v>
      </c>
      <c r="LD11">
        <v>0.1</v>
      </c>
      <c r="LE11">
        <v>0.1</v>
      </c>
      <c r="LF11">
        <v>0.1</v>
      </c>
      <c r="LG11">
        <v>0.25</v>
      </c>
      <c r="LH11">
        <v>0.2</v>
      </c>
      <c r="LI11">
        <v>0.1</v>
      </c>
      <c r="LJ11">
        <v>0.2</v>
      </c>
      <c r="LK11">
        <v>-0.1</v>
      </c>
      <c r="LL11">
        <v>0.1</v>
      </c>
      <c r="LM11">
        <v>0.1</v>
      </c>
      <c r="LN11">
        <v>-0.1</v>
      </c>
      <c r="LO11">
        <v>0.2</v>
      </c>
      <c r="LP11">
        <v>0.1</v>
      </c>
      <c r="LQ11">
        <v>0.25</v>
      </c>
      <c r="LR11">
        <v>0.25</v>
      </c>
      <c r="LS11">
        <v>0.1</v>
      </c>
      <c r="LT11">
        <v>-0.1</v>
      </c>
      <c r="LU11">
        <v>-0.1</v>
      </c>
      <c r="LV11">
        <v>0.2</v>
      </c>
      <c r="LW11">
        <v>0.25</v>
      </c>
      <c r="LX11">
        <v>0.2</v>
      </c>
      <c r="LY11">
        <v>0.2</v>
      </c>
      <c r="LZ11">
        <v>0.2</v>
      </c>
      <c r="MA11">
        <v>0.1</v>
      </c>
      <c r="MB11">
        <v>0.1</v>
      </c>
      <c r="MC11">
        <v>0.2</v>
      </c>
      <c r="MD11">
        <v>0.1</v>
      </c>
      <c r="ME11">
        <v>0.25</v>
      </c>
      <c r="MF11">
        <v>-0.1</v>
      </c>
      <c r="MG11">
        <v>0.1</v>
      </c>
      <c r="MH11">
        <v>-0.1</v>
      </c>
      <c r="MI11">
        <v>-0.1</v>
      </c>
      <c r="MJ11">
        <v>-0.1</v>
      </c>
      <c r="MK11">
        <v>-0.1</v>
      </c>
      <c r="ML11">
        <v>-0.1</v>
      </c>
      <c r="MM11">
        <v>0.25</v>
      </c>
      <c r="MN11">
        <v>-0.1</v>
      </c>
      <c r="MO11">
        <v>0.1</v>
      </c>
      <c r="MP11">
        <v>0.1</v>
      </c>
      <c r="MQ11">
        <v>0.1</v>
      </c>
      <c r="MR11">
        <v>0.1</v>
      </c>
      <c r="MS11">
        <v>0.25</v>
      </c>
      <c r="MT11">
        <v>0.1</v>
      </c>
      <c r="MU11">
        <v>0.2</v>
      </c>
      <c r="MV11">
        <v>0.2</v>
      </c>
      <c r="MW11">
        <v>-0.3</v>
      </c>
      <c r="MX11">
        <v>0.1</v>
      </c>
      <c r="MY11">
        <v>0.1</v>
      </c>
      <c r="MZ11">
        <v>-0.1</v>
      </c>
      <c r="NA11">
        <v>-0.1</v>
      </c>
      <c r="NB11">
        <v>0.2</v>
      </c>
      <c r="NC11">
        <v>0.25</v>
      </c>
      <c r="ND11">
        <v>0.1</v>
      </c>
      <c r="NE11">
        <v>-0.1</v>
      </c>
      <c r="NF11">
        <v>0.2</v>
      </c>
      <c r="NG11">
        <v>0.1</v>
      </c>
      <c r="NH11">
        <v>0.2</v>
      </c>
      <c r="NI11">
        <v>0.25</v>
      </c>
      <c r="NJ11">
        <v>0.1</v>
      </c>
      <c r="NK11">
        <v>0.2</v>
      </c>
      <c r="NL11">
        <v>0.2</v>
      </c>
      <c r="NM11">
        <v>0.1</v>
      </c>
      <c r="NN11">
        <v>0.25</v>
      </c>
      <c r="NO11">
        <v>0.2</v>
      </c>
      <c r="NP11">
        <v>0.1</v>
      </c>
      <c r="NQ11">
        <v>0.4</v>
      </c>
      <c r="NR11">
        <v>0.2</v>
      </c>
      <c r="NS11">
        <v>0.1</v>
      </c>
      <c r="NT11">
        <v>0.1</v>
      </c>
      <c r="NU11">
        <v>-0.3</v>
      </c>
      <c r="NV11">
        <v>-0.3</v>
      </c>
      <c r="NW11">
        <v>0.2</v>
      </c>
      <c r="NX11">
        <v>0.1</v>
      </c>
      <c r="NY11">
        <v>0.1</v>
      </c>
      <c r="NZ11">
        <v>0.4</v>
      </c>
      <c r="OA11">
        <v>0.1</v>
      </c>
      <c r="OB11">
        <v>0.2</v>
      </c>
      <c r="OC11">
        <v>0.2</v>
      </c>
      <c r="OD11">
        <v>-0.1</v>
      </c>
      <c r="OE11">
        <v>-0.1</v>
      </c>
      <c r="OF11">
        <v>0.2</v>
      </c>
      <c r="OG11">
        <v>0.1</v>
      </c>
      <c r="OH11">
        <v>0.2</v>
      </c>
      <c r="OI11">
        <v>0.1</v>
      </c>
      <c r="OJ11">
        <v>0.2</v>
      </c>
      <c r="OK11">
        <v>-0.1</v>
      </c>
      <c r="OL11">
        <v>-0.1</v>
      </c>
      <c r="OM11">
        <v>0.25</v>
      </c>
      <c r="ON11">
        <v>0.1</v>
      </c>
      <c r="OO11">
        <v>0.25</v>
      </c>
      <c r="OP11">
        <v>0.1</v>
      </c>
      <c r="OQ11">
        <v>0.25</v>
      </c>
      <c r="OR11">
        <v>-0.1</v>
      </c>
      <c r="OS11">
        <v>0.1</v>
      </c>
      <c r="OT11">
        <v>0.25</v>
      </c>
      <c r="OU11">
        <v>-0.1</v>
      </c>
      <c r="OV11">
        <v>-0.1</v>
      </c>
      <c r="OW11">
        <v>0.25</v>
      </c>
      <c r="OX11">
        <v>0.2</v>
      </c>
      <c r="OY11">
        <v>0.1</v>
      </c>
      <c r="OZ11">
        <v>0.1</v>
      </c>
      <c r="PA11">
        <v>0.2</v>
      </c>
      <c r="PB11">
        <v>0.2</v>
      </c>
      <c r="PC11">
        <v>0.1</v>
      </c>
      <c r="PD11">
        <v>0.2</v>
      </c>
      <c r="PE11">
        <v>0.2</v>
      </c>
      <c r="PF11">
        <v>0.1</v>
      </c>
      <c r="PG11">
        <v>0.1</v>
      </c>
      <c r="PH11">
        <v>0.2</v>
      </c>
      <c r="PI11">
        <v>0.1</v>
      </c>
      <c r="PJ11">
        <v>-0.1</v>
      </c>
      <c r="PK11">
        <v>0.1</v>
      </c>
      <c r="PL11">
        <v>0.1</v>
      </c>
      <c r="PM11">
        <v>0.25</v>
      </c>
      <c r="PN11">
        <v>0.2</v>
      </c>
      <c r="PO11">
        <v>0.1</v>
      </c>
      <c r="PP11">
        <v>0.2</v>
      </c>
      <c r="PQ11">
        <v>0.1</v>
      </c>
      <c r="PR11">
        <v>0.1</v>
      </c>
      <c r="PS11">
        <v>-0.1</v>
      </c>
      <c r="PT11">
        <v>0.2</v>
      </c>
      <c r="PU11">
        <v>-0.1</v>
      </c>
      <c r="PV11">
        <v>0.1</v>
      </c>
      <c r="PW11">
        <v>0.2</v>
      </c>
      <c r="PX11">
        <v>0.4</v>
      </c>
      <c r="PY11">
        <v>0.1</v>
      </c>
      <c r="PZ11">
        <v>-0.3</v>
      </c>
      <c r="QA11">
        <v>0.25</v>
      </c>
      <c r="QB11">
        <v>0.2</v>
      </c>
      <c r="QC11">
        <v>0.1</v>
      </c>
      <c r="QD11">
        <v>0.1</v>
      </c>
      <c r="QE11">
        <v>0.1</v>
      </c>
      <c r="QF11">
        <v>0.2</v>
      </c>
      <c r="QG11">
        <v>0.2</v>
      </c>
      <c r="QH11">
        <v>0.2</v>
      </c>
      <c r="QI11">
        <v>0.1</v>
      </c>
      <c r="QJ11">
        <v>0.1</v>
      </c>
      <c r="QK11">
        <v>0.1</v>
      </c>
      <c r="QL11">
        <v>0.1</v>
      </c>
      <c r="QM11">
        <v>0.4</v>
      </c>
      <c r="QN11">
        <v>0.2</v>
      </c>
      <c r="QO11">
        <v>0.25</v>
      </c>
      <c r="QP11">
        <v>0.1</v>
      </c>
      <c r="QQ11">
        <v>0.1</v>
      </c>
      <c r="QR11">
        <v>0.1</v>
      </c>
      <c r="QS11">
        <v>0.2</v>
      </c>
      <c r="QT11">
        <v>0.25</v>
      </c>
      <c r="QU11">
        <v>-0.1</v>
      </c>
      <c r="QV11">
        <v>0.1</v>
      </c>
      <c r="QW11">
        <v>0.2</v>
      </c>
      <c r="QX11">
        <v>0.2</v>
      </c>
      <c r="QY11">
        <v>0.2</v>
      </c>
      <c r="QZ11">
        <v>0.1</v>
      </c>
      <c r="RA11">
        <v>0.25</v>
      </c>
      <c r="RB11">
        <v>0.2</v>
      </c>
      <c r="RC11">
        <v>0.2</v>
      </c>
      <c r="RD11">
        <v>-0.1</v>
      </c>
      <c r="RE11">
        <v>0.2</v>
      </c>
      <c r="RF11">
        <v>-0.1</v>
      </c>
      <c r="RG11">
        <v>-0.1</v>
      </c>
      <c r="RH11">
        <v>0.2</v>
      </c>
      <c r="RI11">
        <v>0.1</v>
      </c>
      <c r="RJ11">
        <v>0.2</v>
      </c>
      <c r="RK11">
        <v>-0.1</v>
      </c>
      <c r="RL11">
        <v>0.1</v>
      </c>
      <c r="RM11">
        <v>-0.1</v>
      </c>
      <c r="RN11">
        <v>0.2</v>
      </c>
      <c r="RO11">
        <v>0.2</v>
      </c>
      <c r="RP11">
        <v>0.2</v>
      </c>
      <c r="RQ11">
        <v>-0.1</v>
      </c>
      <c r="RR11">
        <v>0.1</v>
      </c>
      <c r="RS11">
        <v>0.1</v>
      </c>
      <c r="RT11">
        <v>0.25</v>
      </c>
      <c r="RU11">
        <v>0.2</v>
      </c>
      <c r="RV11">
        <v>0.2</v>
      </c>
      <c r="RW11">
        <v>0.2</v>
      </c>
      <c r="RX11">
        <v>0.1</v>
      </c>
      <c r="RY11">
        <v>-0.1</v>
      </c>
      <c r="RZ11">
        <v>0.2</v>
      </c>
      <c r="SA11">
        <v>0.1</v>
      </c>
      <c r="SB11">
        <v>0.1</v>
      </c>
      <c r="SC11">
        <v>-0.1</v>
      </c>
      <c r="SD11">
        <v>0.1</v>
      </c>
      <c r="SE11">
        <v>-0.1</v>
      </c>
      <c r="SF11">
        <v>0.1</v>
      </c>
      <c r="SG11">
        <v>-0.1</v>
      </c>
      <c r="SH11">
        <v>0.1</v>
      </c>
      <c r="SI11">
        <v>0.25</v>
      </c>
      <c r="SJ11">
        <v>0.2</v>
      </c>
      <c r="SK11">
        <v>0.2</v>
      </c>
      <c r="SL11">
        <v>-0.1</v>
      </c>
      <c r="SM11">
        <v>0.25</v>
      </c>
      <c r="SN11">
        <v>-0.3</v>
      </c>
      <c r="SO11">
        <v>0.1</v>
      </c>
      <c r="SP11">
        <v>0.2</v>
      </c>
      <c r="SQ11">
        <v>0.1</v>
      </c>
      <c r="SR11">
        <v>0.2</v>
      </c>
      <c r="SS11">
        <v>0.1</v>
      </c>
      <c r="ST11">
        <v>-0.1</v>
      </c>
      <c r="SU11">
        <v>0.1</v>
      </c>
      <c r="SV11">
        <v>0.2</v>
      </c>
      <c r="SW11">
        <v>0.2</v>
      </c>
      <c r="SX11">
        <v>0.1</v>
      </c>
      <c r="SY11">
        <v>0.1</v>
      </c>
      <c r="SZ11">
        <v>-0.1</v>
      </c>
      <c r="TA11">
        <v>0.1</v>
      </c>
      <c r="TB11">
        <v>0.4</v>
      </c>
      <c r="TC11">
        <v>0.2</v>
      </c>
      <c r="TD11">
        <v>0.25</v>
      </c>
      <c r="TE11">
        <v>0.25</v>
      </c>
      <c r="TF11">
        <v>0.1</v>
      </c>
      <c r="TG11">
        <v>0.1</v>
      </c>
      <c r="TH11">
        <v>0.1</v>
      </c>
      <c r="TI11">
        <v>0.2</v>
      </c>
      <c r="TJ11">
        <v>0.1</v>
      </c>
      <c r="TK11">
        <v>0.1</v>
      </c>
      <c r="TL11">
        <v>0.25</v>
      </c>
      <c r="TM11">
        <v>0.2</v>
      </c>
      <c r="TN11">
        <v>0.25</v>
      </c>
      <c r="TO11">
        <v>0.1</v>
      </c>
      <c r="TP11">
        <v>0.2</v>
      </c>
      <c r="TQ11">
        <v>0.2</v>
      </c>
      <c r="TR11">
        <v>-0.3</v>
      </c>
      <c r="TS11">
        <v>0.1</v>
      </c>
      <c r="TT11">
        <v>0.1</v>
      </c>
      <c r="TU11">
        <v>0.1</v>
      </c>
      <c r="TV11">
        <v>0.2</v>
      </c>
      <c r="TW11">
        <v>0.4</v>
      </c>
      <c r="TX11">
        <v>-0.1</v>
      </c>
      <c r="TY11">
        <v>0.1</v>
      </c>
      <c r="TZ11">
        <v>0.2</v>
      </c>
      <c r="UA11">
        <v>0.1</v>
      </c>
      <c r="UB11">
        <v>0.1</v>
      </c>
      <c r="UC11">
        <v>0.25</v>
      </c>
      <c r="UD11">
        <v>0.2</v>
      </c>
      <c r="UE11">
        <v>0.1</v>
      </c>
      <c r="UF11">
        <v>0.1</v>
      </c>
      <c r="UG11">
        <v>0.2</v>
      </c>
      <c r="UH11">
        <v>-0.1</v>
      </c>
      <c r="UI11">
        <v>0.2</v>
      </c>
      <c r="UJ11">
        <v>0.2</v>
      </c>
      <c r="UK11">
        <v>0.2</v>
      </c>
      <c r="UL11">
        <v>-0.1</v>
      </c>
      <c r="UM11">
        <v>0.1</v>
      </c>
      <c r="UN11">
        <v>0.1</v>
      </c>
      <c r="UO11">
        <v>-0.1</v>
      </c>
      <c r="UP11">
        <v>-0.1</v>
      </c>
      <c r="UQ11">
        <v>0.1</v>
      </c>
      <c r="UR11">
        <v>0.1</v>
      </c>
      <c r="US11">
        <v>0.2</v>
      </c>
      <c r="UT11">
        <v>0.1</v>
      </c>
      <c r="UU11">
        <v>0.2</v>
      </c>
      <c r="UV11">
        <v>0.2</v>
      </c>
      <c r="UW11">
        <v>0.25</v>
      </c>
      <c r="UX11">
        <v>0.1</v>
      </c>
      <c r="UY11">
        <v>0.2</v>
      </c>
      <c r="UZ11">
        <v>0.1</v>
      </c>
      <c r="VA11">
        <v>0.25</v>
      </c>
      <c r="VB11">
        <v>0.1</v>
      </c>
      <c r="VC11">
        <v>0.1</v>
      </c>
      <c r="VD11">
        <v>-0.1</v>
      </c>
      <c r="VE11">
        <v>0.1</v>
      </c>
      <c r="VF11">
        <v>0.1</v>
      </c>
      <c r="VG11">
        <v>0.1</v>
      </c>
      <c r="VH11">
        <v>0.1</v>
      </c>
      <c r="VI11">
        <v>0.1</v>
      </c>
      <c r="VJ11">
        <v>-0.1</v>
      </c>
      <c r="VK11">
        <v>-0.1</v>
      </c>
      <c r="VL11">
        <v>0.1</v>
      </c>
      <c r="VM11">
        <v>0.1</v>
      </c>
      <c r="VN11">
        <v>0.25</v>
      </c>
      <c r="VO11">
        <v>-0.1</v>
      </c>
      <c r="VP11">
        <v>-0.1</v>
      </c>
      <c r="VQ11">
        <v>0.1</v>
      </c>
      <c r="VR11">
        <v>0.1</v>
      </c>
      <c r="VS11">
        <v>-0.1</v>
      </c>
      <c r="VT11">
        <v>0.4</v>
      </c>
      <c r="VU11">
        <v>0.1</v>
      </c>
      <c r="VV11">
        <v>0.1</v>
      </c>
      <c r="VW11">
        <v>0.2</v>
      </c>
      <c r="VX11">
        <v>0.2</v>
      </c>
      <c r="VY11">
        <v>-0.1</v>
      </c>
      <c r="VZ11">
        <v>0.1</v>
      </c>
      <c r="WA11">
        <v>0.1</v>
      </c>
      <c r="WB11">
        <v>0.1</v>
      </c>
      <c r="WC11">
        <v>0.2</v>
      </c>
      <c r="WD11">
        <v>0.1</v>
      </c>
      <c r="WE11">
        <v>0.1</v>
      </c>
      <c r="WF11">
        <v>0.25</v>
      </c>
      <c r="WG11">
        <v>0.2</v>
      </c>
      <c r="WH11">
        <v>0.1</v>
      </c>
      <c r="WI11">
        <v>0.2</v>
      </c>
      <c r="WJ11">
        <v>0.25</v>
      </c>
      <c r="WK11">
        <v>0.1</v>
      </c>
      <c r="WL11">
        <v>-0.1</v>
      </c>
      <c r="WM11">
        <v>0.1</v>
      </c>
      <c r="WN11">
        <v>-0.1</v>
      </c>
      <c r="WO11">
        <v>0.25</v>
      </c>
      <c r="WP11">
        <v>0.2</v>
      </c>
      <c r="WQ11">
        <v>0.25</v>
      </c>
      <c r="WR11">
        <v>-0.1</v>
      </c>
      <c r="WS11">
        <v>0.1</v>
      </c>
      <c r="WT11">
        <v>-0.1</v>
      </c>
      <c r="WU11">
        <v>0.4</v>
      </c>
      <c r="WV11">
        <v>0.4</v>
      </c>
      <c r="WW11">
        <v>-0.1</v>
      </c>
      <c r="WX11">
        <v>0.1</v>
      </c>
      <c r="WY11">
        <v>0.2</v>
      </c>
      <c r="WZ11">
        <v>0.1</v>
      </c>
      <c r="XA11">
        <v>0.1</v>
      </c>
      <c r="XB11">
        <v>0.1</v>
      </c>
      <c r="XC11">
        <v>0.2</v>
      </c>
      <c r="XD11">
        <v>-0.1</v>
      </c>
      <c r="XE11">
        <v>0.2</v>
      </c>
      <c r="XF11">
        <v>0.2</v>
      </c>
      <c r="XG11">
        <v>0.1</v>
      </c>
      <c r="XH11">
        <v>-0.1</v>
      </c>
      <c r="XI11">
        <v>0.1</v>
      </c>
      <c r="XJ11">
        <v>0.1</v>
      </c>
      <c r="XK11">
        <v>0.2</v>
      </c>
      <c r="XL11">
        <v>0.1</v>
      </c>
      <c r="XM11">
        <v>0.1</v>
      </c>
      <c r="XN11">
        <v>0.2</v>
      </c>
      <c r="XO11">
        <v>0.1</v>
      </c>
      <c r="XP11">
        <v>-0.1</v>
      </c>
      <c r="XQ11">
        <v>-0.1</v>
      </c>
      <c r="XR11">
        <v>0.2</v>
      </c>
      <c r="XS11">
        <v>0.2</v>
      </c>
      <c r="XT11">
        <v>0.2</v>
      </c>
      <c r="XU11">
        <v>0.1</v>
      </c>
      <c r="XV11">
        <v>0.1</v>
      </c>
      <c r="XW11">
        <v>0.1</v>
      </c>
      <c r="XX11">
        <v>0.1</v>
      </c>
      <c r="XY11">
        <v>0.1</v>
      </c>
      <c r="XZ11">
        <v>0.1</v>
      </c>
      <c r="YA11">
        <v>0.4</v>
      </c>
      <c r="YB11">
        <v>0.1</v>
      </c>
      <c r="YC11">
        <v>0.2</v>
      </c>
      <c r="YD11">
        <v>0.1</v>
      </c>
      <c r="YE11">
        <v>0.1</v>
      </c>
      <c r="YF11">
        <v>0.1</v>
      </c>
      <c r="YG11">
        <v>0.2</v>
      </c>
      <c r="YH11">
        <v>0.1</v>
      </c>
      <c r="YI11">
        <v>0.2</v>
      </c>
      <c r="YJ11">
        <v>0.1</v>
      </c>
      <c r="YK11">
        <v>0.2</v>
      </c>
      <c r="YL11">
        <v>-0.1</v>
      </c>
      <c r="YM11">
        <v>0.2</v>
      </c>
      <c r="YN11">
        <v>0.1</v>
      </c>
      <c r="YO11">
        <v>0.1</v>
      </c>
      <c r="YP11">
        <v>0.1</v>
      </c>
      <c r="YQ11">
        <v>0.1</v>
      </c>
      <c r="YR11">
        <v>-0.1</v>
      </c>
      <c r="YS11">
        <v>0.1</v>
      </c>
      <c r="YT11">
        <v>0.1</v>
      </c>
      <c r="YU11">
        <v>-0.1</v>
      </c>
      <c r="YV11">
        <v>0.2</v>
      </c>
      <c r="YW11">
        <v>0.2</v>
      </c>
      <c r="YX11">
        <v>0.1</v>
      </c>
      <c r="YY11">
        <v>0.1</v>
      </c>
      <c r="YZ11">
        <v>0.25</v>
      </c>
      <c r="ZA11">
        <v>0.1</v>
      </c>
      <c r="ZB11">
        <v>0.4</v>
      </c>
      <c r="ZC11">
        <v>0.1</v>
      </c>
      <c r="ZD11">
        <v>0.1</v>
      </c>
      <c r="ZE11">
        <v>0.1</v>
      </c>
      <c r="ZF11">
        <v>0.25</v>
      </c>
      <c r="ZG11">
        <v>0.2</v>
      </c>
      <c r="ZH11">
        <v>0.2</v>
      </c>
      <c r="ZI11">
        <v>0.1</v>
      </c>
      <c r="ZJ11">
        <v>0.1</v>
      </c>
      <c r="ZK11">
        <v>-0.1</v>
      </c>
      <c r="ZL11">
        <v>0.1</v>
      </c>
      <c r="ZM11">
        <v>0.4</v>
      </c>
      <c r="ZN11">
        <v>0.25</v>
      </c>
      <c r="ZO11">
        <v>0.1</v>
      </c>
      <c r="ZP11">
        <v>0.1</v>
      </c>
      <c r="ZQ11">
        <v>0.1</v>
      </c>
      <c r="ZR11">
        <v>0.1</v>
      </c>
      <c r="ZS11">
        <v>0.1</v>
      </c>
      <c r="ZT11">
        <v>0.2</v>
      </c>
      <c r="ZU11">
        <v>-0.1</v>
      </c>
      <c r="ZV11">
        <v>-0.1</v>
      </c>
      <c r="ZW11">
        <v>0.2</v>
      </c>
      <c r="ZX11">
        <v>0.2</v>
      </c>
      <c r="ZY11">
        <v>0.2</v>
      </c>
      <c r="ZZ11">
        <v>0.2</v>
      </c>
      <c r="AAA11">
        <v>-0.3</v>
      </c>
      <c r="AAB11">
        <v>0.1</v>
      </c>
      <c r="AAC11">
        <v>0.25</v>
      </c>
      <c r="AAD11">
        <v>0.1</v>
      </c>
      <c r="AAE11">
        <v>0.1</v>
      </c>
      <c r="AAF11">
        <v>0.2</v>
      </c>
      <c r="AAG11">
        <v>0.1</v>
      </c>
      <c r="AAH11">
        <v>0.2</v>
      </c>
      <c r="AAI11">
        <v>-0.3</v>
      </c>
      <c r="AAJ11">
        <v>0.2</v>
      </c>
      <c r="AAK11">
        <v>0.1</v>
      </c>
      <c r="AAL11">
        <v>0.2</v>
      </c>
      <c r="AAM11">
        <v>0.2</v>
      </c>
      <c r="AAN11">
        <v>0.1</v>
      </c>
      <c r="AAO11">
        <v>0.1</v>
      </c>
      <c r="AAP11">
        <v>0.2</v>
      </c>
      <c r="AAQ11">
        <v>-0.1</v>
      </c>
      <c r="AAR11">
        <v>0.2</v>
      </c>
      <c r="AAS11">
        <v>0.2</v>
      </c>
      <c r="AAT11">
        <v>0.1</v>
      </c>
      <c r="AAU11">
        <v>0.1</v>
      </c>
      <c r="AAV11">
        <v>-0.3</v>
      </c>
      <c r="AAW11">
        <v>0.1</v>
      </c>
      <c r="AAX11">
        <v>0.2</v>
      </c>
      <c r="AAY11">
        <v>0.2</v>
      </c>
      <c r="AAZ11">
        <v>-0.1</v>
      </c>
      <c r="ABA11">
        <v>0.1</v>
      </c>
      <c r="ABB11">
        <v>-0.3</v>
      </c>
      <c r="ABC11">
        <v>0.2</v>
      </c>
      <c r="ABD11">
        <v>0.2</v>
      </c>
      <c r="ABE11">
        <v>0.1</v>
      </c>
      <c r="ABF11">
        <v>0.2</v>
      </c>
      <c r="ABG11">
        <v>0.25</v>
      </c>
      <c r="ABH11">
        <v>0.2</v>
      </c>
      <c r="ABI11">
        <v>0.2</v>
      </c>
      <c r="ABJ11">
        <v>0.2</v>
      </c>
      <c r="ABK11">
        <v>0.2</v>
      </c>
      <c r="ABL11">
        <v>0.4</v>
      </c>
      <c r="ABM11">
        <v>0.25</v>
      </c>
      <c r="ABN11">
        <v>0.1</v>
      </c>
      <c r="ABO11">
        <v>0.1</v>
      </c>
      <c r="ABP11">
        <v>-0.1</v>
      </c>
      <c r="ABQ11">
        <v>0.2</v>
      </c>
      <c r="ABR11">
        <v>-0.3</v>
      </c>
      <c r="ABS11">
        <v>0.25</v>
      </c>
      <c r="ABT11">
        <v>0.2</v>
      </c>
      <c r="ABU11">
        <v>0.1</v>
      </c>
      <c r="ABV11">
        <v>0.1</v>
      </c>
      <c r="ABW11">
        <v>-0.1</v>
      </c>
      <c r="ABX11">
        <v>0.1</v>
      </c>
      <c r="ABY11">
        <v>0.2</v>
      </c>
      <c r="ABZ11">
        <v>0.2</v>
      </c>
      <c r="ACA11">
        <v>-0.1</v>
      </c>
      <c r="ACB11">
        <v>0.1</v>
      </c>
      <c r="ACC11">
        <v>0.1</v>
      </c>
      <c r="ACD11">
        <v>0.1</v>
      </c>
      <c r="ACE11">
        <v>0.2</v>
      </c>
      <c r="ACF11">
        <v>0.2</v>
      </c>
      <c r="ACG11">
        <v>0.1</v>
      </c>
      <c r="ACH11">
        <v>0.25</v>
      </c>
      <c r="ACI11">
        <v>0.1</v>
      </c>
      <c r="ACJ11">
        <v>0.1</v>
      </c>
      <c r="ACK11">
        <v>0.1</v>
      </c>
      <c r="ACL11">
        <v>-0.1</v>
      </c>
      <c r="ACM11">
        <v>0.1</v>
      </c>
      <c r="ACN11">
        <v>-0.3</v>
      </c>
      <c r="ACO11">
        <v>0.2</v>
      </c>
      <c r="ACP11">
        <v>0.1</v>
      </c>
      <c r="ACQ11">
        <v>0.1</v>
      </c>
      <c r="ACR11">
        <v>0.2</v>
      </c>
      <c r="ACS11">
        <v>0.1</v>
      </c>
      <c r="ACT11">
        <v>0.1</v>
      </c>
      <c r="ACU11">
        <v>0.2</v>
      </c>
      <c r="ACV11">
        <v>0.1</v>
      </c>
      <c r="ACW11">
        <v>0.2</v>
      </c>
      <c r="ACX11">
        <v>-0.1</v>
      </c>
      <c r="ACY11">
        <v>-0.1</v>
      </c>
      <c r="ACZ11">
        <v>-0.1</v>
      </c>
      <c r="ADA11">
        <v>0.1</v>
      </c>
      <c r="ADB11">
        <v>0.2</v>
      </c>
      <c r="ADC11">
        <v>-0.1</v>
      </c>
      <c r="ADD11">
        <v>0.1</v>
      </c>
      <c r="ADE11">
        <v>0.1</v>
      </c>
      <c r="ADF11">
        <v>0.1</v>
      </c>
      <c r="ADG11">
        <v>0.1</v>
      </c>
      <c r="ADH11">
        <v>0.1</v>
      </c>
      <c r="ADI11">
        <v>0.1</v>
      </c>
      <c r="ADJ11">
        <v>0.1</v>
      </c>
      <c r="ADK11">
        <v>0.1</v>
      </c>
      <c r="ADL11">
        <v>-0.1</v>
      </c>
      <c r="ADM11">
        <v>0.2</v>
      </c>
      <c r="ADN11">
        <v>0.1</v>
      </c>
      <c r="ADO11">
        <v>0.1</v>
      </c>
      <c r="ADP11">
        <v>0.1</v>
      </c>
      <c r="ADQ11">
        <v>0.1</v>
      </c>
      <c r="ADR11">
        <v>-0.1</v>
      </c>
      <c r="ADS11">
        <v>-0.1</v>
      </c>
      <c r="ADT11">
        <v>-0.1</v>
      </c>
      <c r="ADU11">
        <v>0.4</v>
      </c>
      <c r="ADV11">
        <v>0.25</v>
      </c>
      <c r="ADW11">
        <v>-0.1</v>
      </c>
      <c r="ADX11">
        <v>0.1</v>
      </c>
      <c r="ADY11">
        <v>0.1</v>
      </c>
      <c r="ADZ11">
        <v>0.1</v>
      </c>
      <c r="AEA11">
        <v>0.1</v>
      </c>
      <c r="AEB11">
        <v>0.2</v>
      </c>
      <c r="AEC11">
        <v>0.2</v>
      </c>
      <c r="AED11">
        <v>0.2</v>
      </c>
      <c r="AEE11">
        <v>0.1</v>
      </c>
      <c r="AEF11">
        <v>0.1</v>
      </c>
      <c r="AEG11">
        <v>0.2</v>
      </c>
      <c r="AEH11">
        <v>0.2</v>
      </c>
      <c r="AEI11">
        <v>-0.1</v>
      </c>
      <c r="AEJ11">
        <v>-0.1</v>
      </c>
      <c r="AEK11">
        <v>0.4</v>
      </c>
      <c r="AEL11">
        <v>0.1</v>
      </c>
      <c r="AEM11">
        <v>-0.1</v>
      </c>
      <c r="AEN11">
        <v>0.25</v>
      </c>
      <c r="AEO11">
        <v>-0.1</v>
      </c>
      <c r="AEP11">
        <v>0.1</v>
      </c>
      <c r="AEQ11">
        <v>-0.1</v>
      </c>
      <c r="AER11">
        <v>0.1</v>
      </c>
      <c r="AES11">
        <v>0.1</v>
      </c>
      <c r="AET11">
        <v>0.25</v>
      </c>
      <c r="AEU11">
        <v>0.2</v>
      </c>
      <c r="AEV11">
        <v>0.1</v>
      </c>
      <c r="AEW11">
        <v>0.25</v>
      </c>
      <c r="AEX11">
        <v>0.2</v>
      </c>
      <c r="AEY11">
        <v>0.25</v>
      </c>
      <c r="AEZ11">
        <v>0.2</v>
      </c>
      <c r="AFA11">
        <v>-0.1</v>
      </c>
      <c r="AFB11">
        <v>-0.1</v>
      </c>
      <c r="AFC11">
        <v>0.1</v>
      </c>
      <c r="AFD11">
        <v>0.1</v>
      </c>
      <c r="AFE11">
        <v>0.1</v>
      </c>
      <c r="AFF11">
        <v>0.1</v>
      </c>
      <c r="AFG11">
        <v>0.1</v>
      </c>
      <c r="AFH11">
        <v>0.1</v>
      </c>
      <c r="AFI11">
        <v>-0.1</v>
      </c>
      <c r="AFJ11">
        <v>0.1</v>
      </c>
      <c r="AFK11">
        <v>0.2</v>
      </c>
      <c r="AFL11">
        <v>0.2</v>
      </c>
      <c r="AFM11">
        <v>0.1</v>
      </c>
      <c r="AFN11">
        <v>0.25</v>
      </c>
      <c r="AFO11">
        <v>0.1</v>
      </c>
      <c r="AFP11">
        <v>0.2</v>
      </c>
      <c r="AFQ11">
        <v>0.1</v>
      </c>
      <c r="AFR11">
        <v>0.1</v>
      </c>
      <c r="AFS11">
        <v>0.2</v>
      </c>
      <c r="AFT11">
        <v>0.2</v>
      </c>
      <c r="AFU11">
        <v>0.1</v>
      </c>
      <c r="AFV11">
        <v>0.1</v>
      </c>
      <c r="AFW11">
        <v>0.2</v>
      </c>
      <c r="AFX11">
        <v>0.1</v>
      </c>
      <c r="AFY11">
        <v>0.1</v>
      </c>
      <c r="AFZ11">
        <v>0.1</v>
      </c>
      <c r="AGA11">
        <v>0.1</v>
      </c>
      <c r="AGB11">
        <v>0.1</v>
      </c>
      <c r="AGC11">
        <v>0.1</v>
      </c>
      <c r="AGD11">
        <v>0.25</v>
      </c>
      <c r="AGE11">
        <v>-0.1</v>
      </c>
      <c r="AGF11">
        <v>-0.1</v>
      </c>
      <c r="AGG11">
        <v>-0.1</v>
      </c>
      <c r="AGH11">
        <v>0.1</v>
      </c>
      <c r="AGI11">
        <v>0.1</v>
      </c>
      <c r="AGJ11">
        <v>0.1</v>
      </c>
      <c r="AGK11">
        <v>0.1</v>
      </c>
      <c r="AGL11">
        <v>0.2</v>
      </c>
      <c r="AGM11">
        <v>0.1</v>
      </c>
      <c r="AGN11">
        <v>0.2</v>
      </c>
      <c r="AGO11">
        <v>0.1</v>
      </c>
      <c r="AGP11">
        <v>0.1</v>
      </c>
      <c r="AGQ11">
        <v>-0.3</v>
      </c>
      <c r="AGR11">
        <v>-0.1</v>
      </c>
      <c r="AGS11">
        <v>0.1</v>
      </c>
      <c r="AGT11">
        <v>-0.1</v>
      </c>
      <c r="AGU11">
        <v>0.1</v>
      </c>
      <c r="AGV11">
        <v>0.2</v>
      </c>
      <c r="AGW11">
        <v>0.1</v>
      </c>
      <c r="AGX11">
        <v>-0.3</v>
      </c>
      <c r="AGY11">
        <v>0.1</v>
      </c>
      <c r="AGZ11">
        <v>-0.1</v>
      </c>
      <c r="AHA11">
        <v>0.1</v>
      </c>
      <c r="AHB11">
        <v>-0.1</v>
      </c>
      <c r="AHC11">
        <v>0.2</v>
      </c>
      <c r="AHD11">
        <v>0.2</v>
      </c>
      <c r="AHE11">
        <v>0.1</v>
      </c>
      <c r="AHF11">
        <v>0.2</v>
      </c>
      <c r="AHG11">
        <v>0.2</v>
      </c>
      <c r="AHH11">
        <v>0.2</v>
      </c>
      <c r="AHI11">
        <v>0.1</v>
      </c>
      <c r="AHJ11">
        <v>0.1</v>
      </c>
      <c r="AHK11">
        <v>0.1</v>
      </c>
      <c r="AHL11">
        <v>0.2</v>
      </c>
      <c r="AHM11">
        <v>0.2</v>
      </c>
      <c r="AHN11">
        <v>0.2</v>
      </c>
      <c r="AHO11">
        <v>0.1</v>
      </c>
      <c r="AHP11">
        <v>0.1</v>
      </c>
      <c r="AHQ11">
        <v>0.2</v>
      </c>
      <c r="AHR11">
        <v>0.2</v>
      </c>
      <c r="AHS11">
        <v>0.1</v>
      </c>
      <c r="AHT11">
        <v>0.25</v>
      </c>
      <c r="AHU11">
        <v>0.2</v>
      </c>
      <c r="AHV11">
        <v>0.2</v>
      </c>
      <c r="AHW11">
        <v>0.2</v>
      </c>
      <c r="AHX11">
        <v>-0.1</v>
      </c>
      <c r="AHY11">
        <v>-0.1</v>
      </c>
      <c r="AHZ11">
        <v>0.2</v>
      </c>
      <c r="AIA11">
        <v>0.2</v>
      </c>
      <c r="AIB11">
        <v>0.25</v>
      </c>
      <c r="AIC11">
        <v>0.1</v>
      </c>
      <c r="AID11">
        <v>0.2</v>
      </c>
      <c r="AIE11">
        <v>0.1</v>
      </c>
      <c r="AIF11">
        <v>0.1</v>
      </c>
      <c r="AIG11">
        <v>-0.1</v>
      </c>
      <c r="AIH11">
        <v>0.2</v>
      </c>
      <c r="AII11">
        <v>0.1</v>
      </c>
      <c r="AIJ11">
        <v>0.2</v>
      </c>
      <c r="AIK11">
        <v>0.2</v>
      </c>
      <c r="AIL11">
        <v>0.25</v>
      </c>
      <c r="AIM11">
        <v>0.1</v>
      </c>
      <c r="AIN11">
        <v>0.25</v>
      </c>
      <c r="AIO11">
        <v>0.2</v>
      </c>
      <c r="AIP11">
        <v>0.1</v>
      </c>
      <c r="AIQ11">
        <v>-0.3</v>
      </c>
      <c r="AIR11">
        <v>0.2</v>
      </c>
      <c r="AIS11">
        <v>0.1</v>
      </c>
      <c r="AIT11">
        <v>0.1</v>
      </c>
      <c r="AIU11">
        <v>0.25</v>
      </c>
      <c r="AIV11">
        <v>0.2</v>
      </c>
      <c r="AIW11">
        <v>-0.1</v>
      </c>
      <c r="AIX11">
        <v>0.1</v>
      </c>
      <c r="AIY11">
        <v>0.1</v>
      </c>
      <c r="AIZ11">
        <v>0.2</v>
      </c>
      <c r="AJA11">
        <v>0.2</v>
      </c>
      <c r="AJB11">
        <v>0.1</v>
      </c>
      <c r="AJC11">
        <v>0.1</v>
      </c>
      <c r="AJD11">
        <v>0.1</v>
      </c>
      <c r="AJE11">
        <v>-0.1</v>
      </c>
      <c r="AJF11">
        <v>0.2</v>
      </c>
      <c r="AJG11">
        <v>0.2</v>
      </c>
      <c r="AJH11">
        <v>0.2</v>
      </c>
      <c r="AJI11">
        <v>0.1</v>
      </c>
      <c r="AJJ11">
        <v>0.1</v>
      </c>
      <c r="AJK11">
        <v>0.2</v>
      </c>
      <c r="AJL11">
        <v>0.25</v>
      </c>
      <c r="AJM11">
        <v>0.2</v>
      </c>
      <c r="AJN11">
        <v>0.1</v>
      </c>
      <c r="AJO11">
        <v>-0.1</v>
      </c>
      <c r="AJP11">
        <v>0.2</v>
      </c>
      <c r="AJQ11">
        <v>0.2</v>
      </c>
      <c r="AJR11">
        <v>0.1</v>
      </c>
      <c r="AJS11">
        <v>0.25</v>
      </c>
      <c r="AJT11">
        <v>0.2</v>
      </c>
      <c r="AJU11">
        <v>-0.1</v>
      </c>
      <c r="AJV11">
        <v>-0.1</v>
      </c>
      <c r="AJW11">
        <v>-0.1</v>
      </c>
      <c r="AJX11">
        <v>0.1</v>
      </c>
      <c r="AJY11">
        <v>-0.3</v>
      </c>
      <c r="AJZ11">
        <v>0.1</v>
      </c>
      <c r="AKA11">
        <v>0.1</v>
      </c>
      <c r="AKB11">
        <v>0.2</v>
      </c>
      <c r="AKC11">
        <v>0.2</v>
      </c>
      <c r="AKD11">
        <v>0.25</v>
      </c>
      <c r="AKE11">
        <v>0.2</v>
      </c>
      <c r="AKF11">
        <v>0.2</v>
      </c>
      <c r="AKG11">
        <v>-0.1</v>
      </c>
      <c r="AKH11">
        <v>0.1</v>
      </c>
      <c r="AKI11">
        <v>-0.1</v>
      </c>
      <c r="AKJ11">
        <v>0.4</v>
      </c>
      <c r="AKK11">
        <v>0.2</v>
      </c>
      <c r="AKL11">
        <v>0.1</v>
      </c>
      <c r="AKM11">
        <v>0.1</v>
      </c>
      <c r="AKN11">
        <v>0.1</v>
      </c>
      <c r="AKO11">
        <v>-0.1</v>
      </c>
      <c r="AKP11">
        <v>-0.1</v>
      </c>
      <c r="AKQ11">
        <v>0.1</v>
      </c>
      <c r="AKR11">
        <v>0.1</v>
      </c>
      <c r="AKS11">
        <v>0.2</v>
      </c>
      <c r="AKT11">
        <v>0.1</v>
      </c>
      <c r="AKU11">
        <v>0.1</v>
      </c>
      <c r="AKV11">
        <v>0.2</v>
      </c>
      <c r="AKW11">
        <v>-0.1</v>
      </c>
      <c r="AKX11">
        <v>0.1</v>
      </c>
      <c r="AKY11">
        <v>0.1</v>
      </c>
      <c r="AKZ11">
        <v>0.2</v>
      </c>
      <c r="ALA11">
        <v>0.2</v>
      </c>
      <c r="ALB11">
        <v>0.2</v>
      </c>
      <c r="ALC11">
        <v>0.1</v>
      </c>
      <c r="ALD11">
        <v>0.1</v>
      </c>
      <c r="ALE11">
        <v>0.1</v>
      </c>
      <c r="ALF11">
        <v>0.25</v>
      </c>
      <c r="ALG11">
        <v>0.2</v>
      </c>
      <c r="ALH11">
        <v>0.25</v>
      </c>
      <c r="ALI11">
        <v>0.2</v>
      </c>
      <c r="ALJ11">
        <v>0.1</v>
      </c>
      <c r="ALK11">
        <v>0.2</v>
      </c>
      <c r="ALL11">
        <v>0.2</v>
      </c>
      <c r="ALM11">
        <v>0.2</v>
      </c>
      <c r="ALN11">
        <v>0.1</v>
      </c>
      <c r="ALO11">
        <v>0.2</v>
      </c>
      <c r="ALP11">
        <v>0.1</v>
      </c>
      <c r="ALQ11">
        <v>0.1</v>
      </c>
      <c r="ALR11">
        <v>-0.1</v>
      </c>
      <c r="ALS11">
        <v>0.1</v>
      </c>
      <c r="ALT11">
        <v>0.2</v>
      </c>
      <c r="ALU11">
        <v>0.25</v>
      </c>
      <c r="ALV11">
        <v>-0.3</v>
      </c>
      <c r="ALW11">
        <v>0.1</v>
      </c>
      <c r="ALX11">
        <v>0.1</v>
      </c>
      <c r="ALY11">
        <v>0.25</v>
      </c>
      <c r="ALZ11">
        <v>-0.1</v>
      </c>
      <c r="AMA11">
        <v>0.1</v>
      </c>
      <c r="AMB11">
        <v>0.1</v>
      </c>
      <c r="AMC11">
        <v>0.25</v>
      </c>
      <c r="AMD11">
        <v>-0.1</v>
      </c>
      <c r="AME11">
        <v>0.1</v>
      </c>
      <c r="AMF11">
        <v>0.1</v>
      </c>
      <c r="AMG11">
        <v>-0.3</v>
      </c>
      <c r="AMH11">
        <v>0.1</v>
      </c>
      <c r="AMI11">
        <v>0.2</v>
      </c>
      <c r="AMJ11">
        <v>0.1</v>
      </c>
      <c r="AMK11">
        <v>-0.3</v>
      </c>
      <c r="AML11">
        <v>0.1</v>
      </c>
      <c r="AMM11">
        <v>0.1</v>
      </c>
      <c r="AMN11">
        <v>0.1</v>
      </c>
      <c r="AMO11">
        <v>0.25</v>
      </c>
      <c r="AMP11">
        <v>0.1</v>
      </c>
      <c r="AMQ11">
        <v>0.2</v>
      </c>
      <c r="AMR11">
        <v>0.2</v>
      </c>
      <c r="AMS11">
        <v>0.1</v>
      </c>
      <c r="AMT11">
        <v>0.1</v>
      </c>
      <c r="AMU11">
        <v>0.1</v>
      </c>
      <c r="AMV11">
        <v>-0.1</v>
      </c>
      <c r="AMW11">
        <v>-0.1</v>
      </c>
      <c r="AMX11">
        <v>0.2</v>
      </c>
      <c r="AMY11">
        <v>0.2</v>
      </c>
      <c r="AMZ11">
        <v>0.1</v>
      </c>
      <c r="ANA11">
        <v>0.25</v>
      </c>
      <c r="ANB11">
        <v>-0.1</v>
      </c>
      <c r="ANC11">
        <v>0.1</v>
      </c>
      <c r="AND11">
        <v>0.1</v>
      </c>
      <c r="ANE11">
        <v>0.1</v>
      </c>
      <c r="ANF11">
        <v>-0.3</v>
      </c>
      <c r="ANG11">
        <v>-0.1</v>
      </c>
      <c r="ANH11">
        <v>0.25</v>
      </c>
      <c r="ANI11">
        <v>0.2</v>
      </c>
      <c r="ANJ11">
        <v>0.1</v>
      </c>
      <c r="ANK11">
        <v>0.1</v>
      </c>
      <c r="ANL11">
        <v>-0.3</v>
      </c>
      <c r="ANM11">
        <v>0.1</v>
      </c>
      <c r="ANN11">
        <v>0.1</v>
      </c>
      <c r="ANO11">
        <v>0.1</v>
      </c>
      <c r="ANP11">
        <v>0.1</v>
      </c>
      <c r="ANQ11">
        <v>0.25</v>
      </c>
      <c r="ANR11">
        <v>0.2</v>
      </c>
      <c r="ANS11">
        <v>0.2</v>
      </c>
      <c r="ANT11">
        <v>0.25</v>
      </c>
      <c r="ANU11">
        <v>0.1</v>
      </c>
      <c r="ANV11">
        <v>0.1</v>
      </c>
      <c r="ANW11">
        <v>0.2</v>
      </c>
      <c r="ANX11">
        <v>0.2</v>
      </c>
      <c r="ANY11">
        <v>0.2</v>
      </c>
      <c r="ANZ11">
        <v>0.2</v>
      </c>
      <c r="AOA11">
        <v>0.1</v>
      </c>
      <c r="AOB11">
        <v>0.1</v>
      </c>
      <c r="AOC11">
        <v>0.2</v>
      </c>
      <c r="AOD11">
        <v>0.2</v>
      </c>
      <c r="AOE11">
        <v>0.25</v>
      </c>
      <c r="AOF11">
        <v>0.1</v>
      </c>
      <c r="AOG11">
        <v>0.25</v>
      </c>
      <c r="AOH11">
        <v>-0.1</v>
      </c>
      <c r="AOI11">
        <v>-0.1</v>
      </c>
      <c r="AOJ11">
        <v>0.1</v>
      </c>
      <c r="AOK11">
        <v>0.1</v>
      </c>
      <c r="AOL11">
        <v>0.1</v>
      </c>
      <c r="AOM11">
        <v>0.2</v>
      </c>
      <c r="AON11">
        <v>0.2</v>
      </c>
      <c r="AOO11">
        <v>0.1</v>
      </c>
      <c r="AOP11">
        <v>0.1</v>
      </c>
      <c r="AOQ11">
        <v>0.25</v>
      </c>
      <c r="AOR11">
        <v>0.2</v>
      </c>
      <c r="AOS11">
        <v>0.1</v>
      </c>
      <c r="AOT11">
        <v>0.1</v>
      </c>
      <c r="AOU11">
        <v>0.25</v>
      </c>
      <c r="AOV11">
        <v>0.2</v>
      </c>
      <c r="AOW11">
        <v>0.25</v>
      </c>
      <c r="AOX11">
        <v>-0.1</v>
      </c>
      <c r="AOY11">
        <v>0.1</v>
      </c>
      <c r="AOZ11">
        <v>-0.1</v>
      </c>
      <c r="APA11">
        <v>0.1</v>
      </c>
      <c r="APB11">
        <v>0.2</v>
      </c>
      <c r="APC11">
        <v>0.2</v>
      </c>
      <c r="APD11">
        <v>0.2</v>
      </c>
      <c r="APE11">
        <v>0.2</v>
      </c>
      <c r="APF11">
        <v>0.1</v>
      </c>
      <c r="APG11">
        <v>0.25</v>
      </c>
      <c r="APH11">
        <v>0.1</v>
      </c>
      <c r="API11">
        <v>0.2</v>
      </c>
      <c r="APJ11">
        <v>0.1</v>
      </c>
      <c r="APK11">
        <v>-0.1</v>
      </c>
      <c r="APL11">
        <v>0.1</v>
      </c>
      <c r="APM11">
        <v>0.2</v>
      </c>
      <c r="APN11">
        <v>0.1</v>
      </c>
      <c r="APO11">
        <v>0.2</v>
      </c>
      <c r="APP11">
        <v>0.2</v>
      </c>
      <c r="APQ11">
        <v>-0.3</v>
      </c>
      <c r="APR11">
        <v>0.1</v>
      </c>
      <c r="APS11">
        <v>0.1</v>
      </c>
      <c r="APT11">
        <v>0.1</v>
      </c>
      <c r="APU11">
        <v>-0.1</v>
      </c>
      <c r="APV11">
        <v>0.1</v>
      </c>
      <c r="APW11">
        <v>0.1</v>
      </c>
      <c r="APX11">
        <v>0.25</v>
      </c>
      <c r="APY11">
        <v>-0.1</v>
      </c>
      <c r="APZ11">
        <v>0.1</v>
      </c>
      <c r="AQA11">
        <v>-0.3</v>
      </c>
      <c r="AQB11">
        <v>0.1</v>
      </c>
      <c r="AQC11">
        <v>0.1</v>
      </c>
      <c r="AQD11">
        <v>0.2</v>
      </c>
      <c r="AQE11">
        <v>0.1</v>
      </c>
      <c r="AQF11">
        <v>-0.1</v>
      </c>
      <c r="AQG11">
        <v>-0.1</v>
      </c>
      <c r="AQH11">
        <v>-0.3</v>
      </c>
      <c r="AQI11">
        <v>0.1</v>
      </c>
      <c r="AQJ11">
        <v>0.25</v>
      </c>
      <c r="AQK11">
        <v>0.1</v>
      </c>
      <c r="AQL11">
        <v>0.1</v>
      </c>
      <c r="AQM11">
        <v>0.1</v>
      </c>
      <c r="AQN11">
        <v>0.2</v>
      </c>
      <c r="AQO11">
        <v>-0.3</v>
      </c>
      <c r="AQP11">
        <v>0.1</v>
      </c>
      <c r="AQQ11">
        <v>0.25</v>
      </c>
      <c r="AQR11">
        <v>0.1</v>
      </c>
      <c r="AQS11">
        <v>0.1</v>
      </c>
      <c r="AQT11">
        <v>0.1</v>
      </c>
      <c r="AQU11">
        <v>-0.1</v>
      </c>
      <c r="AQV11">
        <v>0.1</v>
      </c>
      <c r="AQW11">
        <v>0.1</v>
      </c>
      <c r="AQX11">
        <v>0.1</v>
      </c>
      <c r="AQY11">
        <v>0.4</v>
      </c>
      <c r="AQZ11">
        <v>-0.1</v>
      </c>
      <c r="ARA11">
        <v>0.1</v>
      </c>
      <c r="ARB11">
        <v>0.1</v>
      </c>
      <c r="ARC11">
        <v>0.1</v>
      </c>
      <c r="ARD11">
        <v>0.1</v>
      </c>
      <c r="ARE11">
        <v>0.1</v>
      </c>
      <c r="ARF11">
        <v>0.1</v>
      </c>
      <c r="ARG11">
        <v>0.25</v>
      </c>
      <c r="ARH11">
        <v>0.1</v>
      </c>
      <c r="ARI11">
        <v>0.1</v>
      </c>
      <c r="ARJ11">
        <v>0.1</v>
      </c>
      <c r="ARK11">
        <v>0.1</v>
      </c>
      <c r="ARL11">
        <v>0.25</v>
      </c>
      <c r="ARM11">
        <v>-0.1</v>
      </c>
      <c r="ARN11">
        <v>0.2</v>
      </c>
      <c r="ARO11">
        <v>-0.1</v>
      </c>
      <c r="ARP11">
        <v>0.2</v>
      </c>
      <c r="ARQ11">
        <v>0.2</v>
      </c>
      <c r="ARR11">
        <v>0.2</v>
      </c>
      <c r="ARS11">
        <v>0.1</v>
      </c>
      <c r="ART11">
        <v>0.2</v>
      </c>
      <c r="ARU11">
        <v>0.25</v>
      </c>
      <c r="ARV11">
        <v>0.1</v>
      </c>
      <c r="ARW11">
        <v>0.4</v>
      </c>
      <c r="ARX11">
        <v>-0.1</v>
      </c>
      <c r="ARY11">
        <v>0.2</v>
      </c>
      <c r="ARZ11">
        <v>-0.1</v>
      </c>
      <c r="ASA11">
        <v>0.1</v>
      </c>
      <c r="ASB11">
        <v>-0.1</v>
      </c>
      <c r="ASC11">
        <v>0.25</v>
      </c>
      <c r="ASD11">
        <v>0.1</v>
      </c>
      <c r="ASE11">
        <v>0.1</v>
      </c>
      <c r="ASF11">
        <v>0.2</v>
      </c>
      <c r="ASG11">
        <v>0.1</v>
      </c>
      <c r="ASH11">
        <v>0.2</v>
      </c>
      <c r="ASI11">
        <v>0.25</v>
      </c>
      <c r="ASJ11">
        <v>0.2</v>
      </c>
      <c r="ASK11">
        <v>0.1</v>
      </c>
      <c r="ASL11">
        <v>0.2</v>
      </c>
      <c r="ASM11">
        <v>0.2</v>
      </c>
      <c r="ASN11">
        <v>0.1</v>
      </c>
      <c r="ASO11">
        <v>0.2</v>
      </c>
      <c r="ASP11">
        <v>0.1</v>
      </c>
      <c r="ASQ11">
        <v>0.1</v>
      </c>
      <c r="ASR11">
        <v>0.1</v>
      </c>
      <c r="ASS11">
        <v>-0.1</v>
      </c>
      <c r="AST11">
        <v>0.2</v>
      </c>
      <c r="ASU11">
        <v>0.1</v>
      </c>
      <c r="ASV11">
        <v>0.1</v>
      </c>
      <c r="ASW11">
        <v>0.2</v>
      </c>
      <c r="ASX11">
        <v>0.1</v>
      </c>
      <c r="ASY11">
        <v>0.1</v>
      </c>
      <c r="ASZ11">
        <v>0.25</v>
      </c>
      <c r="ATA11">
        <v>0.2</v>
      </c>
      <c r="ATB11">
        <v>0.1</v>
      </c>
      <c r="ATC11">
        <v>-0.1</v>
      </c>
      <c r="ATD11">
        <v>0.2</v>
      </c>
      <c r="ATE11">
        <v>0.4</v>
      </c>
      <c r="ATF11">
        <v>0.2</v>
      </c>
      <c r="ATG11">
        <v>0.1</v>
      </c>
      <c r="ATH11">
        <v>0.2</v>
      </c>
      <c r="ATI11">
        <v>0.1</v>
      </c>
      <c r="ATJ11">
        <v>0.2</v>
      </c>
      <c r="ATK11">
        <v>0.1</v>
      </c>
      <c r="ATL11">
        <v>0.2</v>
      </c>
      <c r="ATM11">
        <v>0.1</v>
      </c>
      <c r="ATN11">
        <v>-0.1</v>
      </c>
      <c r="ATO11">
        <v>0.1</v>
      </c>
      <c r="ATP11">
        <v>0.2</v>
      </c>
      <c r="ATQ11">
        <v>0.1</v>
      </c>
      <c r="ATR11">
        <v>-0.1</v>
      </c>
      <c r="ATS11">
        <v>0.1</v>
      </c>
      <c r="ATT11">
        <v>0.1</v>
      </c>
      <c r="ATU11">
        <v>0.2</v>
      </c>
      <c r="ATV11">
        <v>0.2</v>
      </c>
      <c r="ATW11">
        <v>0.1</v>
      </c>
      <c r="ATX11">
        <v>0.2</v>
      </c>
      <c r="ATY11">
        <v>0.2</v>
      </c>
      <c r="ATZ11">
        <v>0.2</v>
      </c>
      <c r="AUA11">
        <v>0.2</v>
      </c>
      <c r="AUB11">
        <v>0.1</v>
      </c>
      <c r="AUC11">
        <v>0.2</v>
      </c>
      <c r="AUD11">
        <v>-0.1</v>
      </c>
      <c r="AUE11">
        <v>0.1</v>
      </c>
      <c r="AUF11">
        <v>0.2</v>
      </c>
      <c r="AUG11">
        <v>0.1</v>
      </c>
      <c r="AUH11">
        <v>-0.3</v>
      </c>
      <c r="AUI11">
        <v>0.2</v>
      </c>
      <c r="AUJ11">
        <v>0.1</v>
      </c>
      <c r="AUK11">
        <v>-0.1</v>
      </c>
      <c r="AUL11">
        <v>0.1</v>
      </c>
      <c r="AUM11">
        <v>0.1</v>
      </c>
      <c r="AUN11">
        <v>-0.1</v>
      </c>
      <c r="AUO11">
        <v>0.2</v>
      </c>
      <c r="AUP11">
        <v>0.2</v>
      </c>
      <c r="AUQ11">
        <v>0.1</v>
      </c>
      <c r="AUR11">
        <v>0.1</v>
      </c>
      <c r="AUS11">
        <v>-0.1</v>
      </c>
      <c r="AUT11">
        <v>0.1</v>
      </c>
      <c r="AUU11">
        <v>0.2</v>
      </c>
      <c r="AUV11">
        <v>0.2</v>
      </c>
      <c r="AUW11">
        <v>0.1</v>
      </c>
      <c r="AUX11">
        <v>0.1</v>
      </c>
      <c r="AUY11">
        <v>0.1</v>
      </c>
      <c r="AUZ11">
        <v>0.1</v>
      </c>
      <c r="AVA11">
        <v>-0.1</v>
      </c>
      <c r="AVB11">
        <v>0.2</v>
      </c>
      <c r="AVC11">
        <v>0.1</v>
      </c>
      <c r="AVD11">
        <v>0.25</v>
      </c>
      <c r="AVE11">
        <v>0.1</v>
      </c>
      <c r="AVF11">
        <v>0.2</v>
      </c>
      <c r="AVG11">
        <v>0.1</v>
      </c>
      <c r="AVH11">
        <v>-0.1</v>
      </c>
      <c r="AVI11">
        <v>-0.1</v>
      </c>
      <c r="AVJ11">
        <v>0.1</v>
      </c>
      <c r="AVK11">
        <v>0.1</v>
      </c>
      <c r="AVL11">
        <v>-0.3</v>
      </c>
      <c r="AVM11">
        <v>0.1</v>
      </c>
      <c r="AVN11">
        <v>0.2</v>
      </c>
      <c r="AVO11">
        <v>-0.1</v>
      </c>
      <c r="AVP11">
        <v>0.1</v>
      </c>
      <c r="AVQ11">
        <v>0.25</v>
      </c>
      <c r="AVR11">
        <v>0.2</v>
      </c>
      <c r="AVS11">
        <v>0.2</v>
      </c>
      <c r="AVT11">
        <v>0.2</v>
      </c>
      <c r="AVU11">
        <v>0.1</v>
      </c>
      <c r="AVV11">
        <v>0.1</v>
      </c>
      <c r="AVW11">
        <v>0.2</v>
      </c>
      <c r="AVX11">
        <v>0.1</v>
      </c>
      <c r="AVY11">
        <v>0.2</v>
      </c>
      <c r="AVZ11">
        <v>0.1</v>
      </c>
      <c r="AWA11">
        <v>0.1</v>
      </c>
      <c r="AWB11">
        <v>-0.1</v>
      </c>
      <c r="AWC11">
        <v>0.1</v>
      </c>
      <c r="AWD11">
        <v>0.1</v>
      </c>
      <c r="AWE11">
        <v>-0.3</v>
      </c>
      <c r="AWF11">
        <v>0.25</v>
      </c>
      <c r="AWG11">
        <v>0.1</v>
      </c>
      <c r="AWH11">
        <v>-0.1</v>
      </c>
      <c r="AWI11">
        <v>0.2</v>
      </c>
      <c r="AWJ11">
        <v>-0.1</v>
      </c>
      <c r="AWK11">
        <v>-0.1</v>
      </c>
      <c r="AWL11">
        <v>0.1</v>
      </c>
      <c r="AWM11">
        <v>0.25</v>
      </c>
      <c r="AWN11">
        <v>0.2</v>
      </c>
      <c r="AWO11">
        <v>0.1</v>
      </c>
      <c r="AWP11">
        <v>0.2</v>
      </c>
      <c r="AWQ11">
        <v>0.1</v>
      </c>
      <c r="AWR11">
        <v>0.1</v>
      </c>
      <c r="AWS11">
        <v>0.25</v>
      </c>
      <c r="AWT11">
        <v>-0.1</v>
      </c>
      <c r="AWU11">
        <v>0.2</v>
      </c>
      <c r="AWV11">
        <v>0.1</v>
      </c>
      <c r="AWW11">
        <v>0.1</v>
      </c>
      <c r="AWX11">
        <v>0.2</v>
      </c>
      <c r="AWY11">
        <v>0.1</v>
      </c>
      <c r="AWZ11">
        <v>-0.3</v>
      </c>
      <c r="AXA11">
        <v>0.25</v>
      </c>
      <c r="AXB11">
        <v>0.1</v>
      </c>
      <c r="AXC11">
        <v>0.1</v>
      </c>
      <c r="AXD11">
        <v>0.1</v>
      </c>
      <c r="AXE11">
        <v>0.1</v>
      </c>
      <c r="AXF11">
        <v>0.1</v>
      </c>
      <c r="AXG11">
        <v>0.2</v>
      </c>
      <c r="AXH11">
        <v>-0.1</v>
      </c>
      <c r="AXI11">
        <v>0.2</v>
      </c>
      <c r="AXJ11">
        <v>0.25</v>
      </c>
      <c r="AXK11">
        <v>0.1</v>
      </c>
      <c r="AXL11">
        <v>0.25</v>
      </c>
      <c r="AXM11">
        <v>0.25</v>
      </c>
      <c r="AXN11">
        <v>0.2</v>
      </c>
      <c r="AXO11">
        <v>-0.1</v>
      </c>
      <c r="AXP11">
        <v>0.2</v>
      </c>
      <c r="AXQ11">
        <v>-0.1</v>
      </c>
      <c r="AXR11">
        <v>0.25</v>
      </c>
      <c r="AXS11">
        <v>0.1</v>
      </c>
      <c r="AXT11">
        <v>0.1</v>
      </c>
      <c r="AXU11">
        <v>0.1</v>
      </c>
      <c r="AXV11">
        <v>0.1</v>
      </c>
      <c r="AXW11">
        <v>0.1</v>
      </c>
      <c r="AXX11">
        <v>-0.1</v>
      </c>
      <c r="AXY11">
        <v>0.2</v>
      </c>
      <c r="AXZ11">
        <v>0.25</v>
      </c>
      <c r="AYA11">
        <v>0.1</v>
      </c>
      <c r="AYB11">
        <v>0.25</v>
      </c>
      <c r="AYC11">
        <v>0.2</v>
      </c>
      <c r="AYD11">
        <v>0.1</v>
      </c>
      <c r="AYE11">
        <v>-0.1</v>
      </c>
      <c r="AYF11">
        <v>0.1</v>
      </c>
      <c r="AYG11">
        <v>0.1</v>
      </c>
      <c r="AYH11">
        <v>0.1</v>
      </c>
      <c r="AYI11">
        <v>0.25</v>
      </c>
      <c r="AYJ11">
        <v>0.25</v>
      </c>
      <c r="AYK11">
        <v>0.25</v>
      </c>
      <c r="AYL11">
        <v>0.25</v>
      </c>
      <c r="AYM11">
        <v>0.1</v>
      </c>
      <c r="AYN11">
        <v>-0.3</v>
      </c>
      <c r="AYO11">
        <v>0.1</v>
      </c>
      <c r="AYP11">
        <v>0.2</v>
      </c>
      <c r="AYQ11">
        <v>-0.1</v>
      </c>
      <c r="AYR11">
        <v>0.25</v>
      </c>
      <c r="AYS11">
        <v>0.4</v>
      </c>
      <c r="AYT11">
        <v>0.2</v>
      </c>
      <c r="AYU11">
        <v>0.1</v>
      </c>
      <c r="AYV11">
        <v>-0.1</v>
      </c>
      <c r="AYW11">
        <v>0.1</v>
      </c>
      <c r="AYX11">
        <v>0.2</v>
      </c>
      <c r="AYY11">
        <v>0.25</v>
      </c>
      <c r="AYZ11">
        <v>0.1</v>
      </c>
      <c r="AZA11">
        <v>0.2</v>
      </c>
      <c r="AZB11">
        <v>0.1</v>
      </c>
      <c r="AZC11">
        <v>0.2</v>
      </c>
      <c r="AZD11">
        <v>0.1</v>
      </c>
      <c r="AZE11">
        <v>0.2</v>
      </c>
      <c r="AZF11">
        <v>0.1</v>
      </c>
      <c r="AZG11">
        <v>0.2</v>
      </c>
      <c r="AZH11">
        <v>0.1</v>
      </c>
      <c r="AZI11">
        <v>0.2</v>
      </c>
      <c r="AZJ11">
        <v>0.1</v>
      </c>
      <c r="AZK11">
        <v>0.2</v>
      </c>
      <c r="AZL11">
        <v>-0.1</v>
      </c>
      <c r="AZM11">
        <v>0.1</v>
      </c>
      <c r="AZN11">
        <v>-0.1</v>
      </c>
      <c r="AZO11">
        <v>0.1</v>
      </c>
      <c r="AZP11">
        <v>0.2</v>
      </c>
      <c r="AZQ11">
        <v>0.2</v>
      </c>
      <c r="AZR11">
        <v>0.1</v>
      </c>
      <c r="AZS11">
        <v>0.25</v>
      </c>
      <c r="AZT11">
        <v>0.2</v>
      </c>
      <c r="AZU11">
        <v>0.1</v>
      </c>
      <c r="AZV11">
        <v>0.25</v>
      </c>
      <c r="AZW11">
        <v>0.1</v>
      </c>
      <c r="AZX11">
        <v>0.1</v>
      </c>
      <c r="AZY11">
        <v>0.2</v>
      </c>
      <c r="AZZ11">
        <v>0.2</v>
      </c>
      <c r="BAA11">
        <v>0.2</v>
      </c>
      <c r="BAB11">
        <v>0.1</v>
      </c>
      <c r="BAC11">
        <v>0.1</v>
      </c>
      <c r="BAD11">
        <v>0.25</v>
      </c>
      <c r="BAE11">
        <v>0.1</v>
      </c>
      <c r="BAF11">
        <v>0.25</v>
      </c>
      <c r="BAG11">
        <v>0.1</v>
      </c>
      <c r="BAH11">
        <v>0.2</v>
      </c>
      <c r="BAI11">
        <v>0.2</v>
      </c>
      <c r="BAJ11">
        <v>-0.1</v>
      </c>
      <c r="BAK11">
        <v>0.2</v>
      </c>
      <c r="BAL11">
        <v>0.1</v>
      </c>
      <c r="BAM11">
        <v>0.4</v>
      </c>
      <c r="BAN11">
        <v>0.1</v>
      </c>
      <c r="BAO11">
        <v>0.1</v>
      </c>
      <c r="BAP11">
        <v>0.2</v>
      </c>
      <c r="BAQ11">
        <v>0.2</v>
      </c>
      <c r="BAR11">
        <v>-0.3</v>
      </c>
      <c r="BAS11">
        <v>0.2</v>
      </c>
      <c r="BAT11">
        <v>0.1</v>
      </c>
      <c r="BAU11">
        <v>-0.1</v>
      </c>
      <c r="BAV11">
        <v>0.2</v>
      </c>
      <c r="BAW11">
        <v>0.1</v>
      </c>
      <c r="BAX11">
        <v>0.1</v>
      </c>
      <c r="BAY11">
        <v>0.25</v>
      </c>
      <c r="BAZ11">
        <v>-0.1</v>
      </c>
      <c r="BBA11">
        <v>0.2</v>
      </c>
      <c r="BBB11">
        <v>0.2</v>
      </c>
      <c r="BBC11">
        <v>0.1</v>
      </c>
      <c r="BBD11">
        <v>0.1</v>
      </c>
      <c r="BBE11">
        <v>0.25</v>
      </c>
      <c r="BBF11">
        <v>0.1</v>
      </c>
      <c r="BBG11">
        <v>0.2</v>
      </c>
      <c r="BBH11">
        <v>0.2</v>
      </c>
      <c r="BBI11">
        <v>0.2</v>
      </c>
      <c r="BBJ11">
        <v>0.25</v>
      </c>
      <c r="BBK11">
        <v>0.25</v>
      </c>
      <c r="BBL11">
        <v>0.1</v>
      </c>
      <c r="BBM11">
        <v>0.2</v>
      </c>
      <c r="BBN11">
        <v>0.1</v>
      </c>
      <c r="BBO11">
        <v>0.2</v>
      </c>
      <c r="BBP11">
        <v>0.2</v>
      </c>
      <c r="BBQ11">
        <v>0.1</v>
      </c>
      <c r="BBR11">
        <v>-0.3</v>
      </c>
      <c r="BBS11">
        <v>0.2</v>
      </c>
      <c r="BBT11">
        <v>0.1</v>
      </c>
      <c r="BBU11">
        <v>0.1</v>
      </c>
      <c r="BBV11">
        <v>0.1</v>
      </c>
      <c r="BBW11">
        <v>0.1</v>
      </c>
      <c r="BBX11">
        <v>0.1</v>
      </c>
      <c r="BBY11">
        <v>-0.1</v>
      </c>
      <c r="BBZ11">
        <v>0.2</v>
      </c>
      <c r="BCA11">
        <v>0.1</v>
      </c>
      <c r="BCB11">
        <v>0.1</v>
      </c>
      <c r="BCC11">
        <v>0.1</v>
      </c>
      <c r="BCD11">
        <v>0.1</v>
      </c>
      <c r="BCE11">
        <v>0.1</v>
      </c>
      <c r="BCF11">
        <v>0.1</v>
      </c>
      <c r="BCG11">
        <v>0.2</v>
      </c>
      <c r="BCH11">
        <v>0.1</v>
      </c>
      <c r="BCI11">
        <v>0.2</v>
      </c>
      <c r="BCJ11">
        <v>0.2</v>
      </c>
      <c r="BCK11">
        <v>0.1</v>
      </c>
      <c r="BCL11">
        <v>0.2</v>
      </c>
      <c r="BCM11">
        <v>0.2</v>
      </c>
      <c r="BCN11">
        <v>0.1</v>
      </c>
      <c r="BCO11">
        <v>-0.1</v>
      </c>
      <c r="BCP11">
        <v>0.1</v>
      </c>
      <c r="BCQ11">
        <v>0.2</v>
      </c>
      <c r="BCR11">
        <v>0.1</v>
      </c>
      <c r="BCS11">
        <v>0.2</v>
      </c>
      <c r="BCT11">
        <v>0.2</v>
      </c>
      <c r="BCU11">
        <v>0.1</v>
      </c>
      <c r="BCV11">
        <v>0.1</v>
      </c>
      <c r="BCW11">
        <v>0.1</v>
      </c>
      <c r="BCX11">
        <v>0.4</v>
      </c>
      <c r="BCY11">
        <v>0.1</v>
      </c>
      <c r="BCZ11">
        <v>-0.1</v>
      </c>
      <c r="BDA11">
        <v>-0.1</v>
      </c>
      <c r="BDB11">
        <v>0.1</v>
      </c>
      <c r="BDC11">
        <v>0.2</v>
      </c>
      <c r="BDD11">
        <v>-0.1</v>
      </c>
      <c r="BDE11">
        <v>0.1</v>
      </c>
      <c r="BDF11">
        <v>0.1</v>
      </c>
      <c r="BDG11">
        <v>0.2</v>
      </c>
      <c r="BDH11">
        <v>0.1</v>
      </c>
      <c r="BDI11">
        <v>0.2</v>
      </c>
      <c r="BDJ11">
        <v>0.2</v>
      </c>
      <c r="BDK11">
        <v>0.2</v>
      </c>
      <c r="BDL11">
        <v>0.1</v>
      </c>
      <c r="BDM11">
        <v>0.2</v>
      </c>
      <c r="BDN11">
        <v>-0.1</v>
      </c>
      <c r="BDO11">
        <v>-0.3</v>
      </c>
      <c r="BDP11">
        <v>-0.1</v>
      </c>
      <c r="BDQ11">
        <v>0.1</v>
      </c>
      <c r="BDR11">
        <v>0.1</v>
      </c>
      <c r="BDS11">
        <v>-0.1</v>
      </c>
      <c r="BDT11">
        <v>0.2</v>
      </c>
      <c r="BDU11">
        <v>0.2</v>
      </c>
      <c r="BDV11">
        <v>0.1</v>
      </c>
      <c r="BDW11">
        <v>-0.1</v>
      </c>
      <c r="BDX11">
        <v>0.1</v>
      </c>
      <c r="BDY11">
        <v>-0.1</v>
      </c>
      <c r="BDZ11">
        <v>0.2</v>
      </c>
      <c r="BEA11">
        <v>-0.1</v>
      </c>
      <c r="BEB11">
        <v>-0.1</v>
      </c>
      <c r="BEC11">
        <v>0.1</v>
      </c>
      <c r="BED11">
        <v>0.1</v>
      </c>
      <c r="BEE11">
        <v>-0.3</v>
      </c>
      <c r="BEF11">
        <v>0.25</v>
      </c>
      <c r="BEG11">
        <v>0.2</v>
      </c>
      <c r="BEH11">
        <v>0.25</v>
      </c>
      <c r="BEI11">
        <v>0.1</v>
      </c>
      <c r="BEJ11">
        <v>0.1</v>
      </c>
      <c r="BEK11">
        <v>0.1</v>
      </c>
      <c r="BEL11">
        <v>0.2</v>
      </c>
      <c r="BEM11">
        <v>0.1</v>
      </c>
      <c r="BEN11">
        <v>0.2</v>
      </c>
      <c r="BEO11">
        <v>0.2</v>
      </c>
      <c r="BEP11">
        <v>0.1</v>
      </c>
      <c r="BEQ11">
        <v>0.2</v>
      </c>
      <c r="BER11">
        <v>0.1</v>
      </c>
      <c r="BES11">
        <v>-0.1</v>
      </c>
      <c r="BET11">
        <v>0.2</v>
      </c>
      <c r="BEU11">
        <v>0.1</v>
      </c>
      <c r="BEV11">
        <v>0.2</v>
      </c>
      <c r="BEW11">
        <v>0.2</v>
      </c>
      <c r="BEX11">
        <v>0.2</v>
      </c>
      <c r="BEY11">
        <v>0.2</v>
      </c>
      <c r="BEZ11">
        <v>0.1</v>
      </c>
      <c r="BFA11">
        <v>0.2</v>
      </c>
      <c r="BFB11">
        <v>-0.1</v>
      </c>
      <c r="BFC11">
        <v>-0.1</v>
      </c>
      <c r="BFD11">
        <v>0.1</v>
      </c>
      <c r="BFE11">
        <v>0.25</v>
      </c>
      <c r="BFF11">
        <v>0.1</v>
      </c>
      <c r="BFG11">
        <v>0.1</v>
      </c>
      <c r="BFH11">
        <v>0.2</v>
      </c>
      <c r="BFI11">
        <v>0.2</v>
      </c>
      <c r="BFJ11">
        <v>-0.1</v>
      </c>
      <c r="BFK11">
        <v>0.25</v>
      </c>
      <c r="BFL11">
        <v>0.2</v>
      </c>
      <c r="BFM11">
        <v>0.1</v>
      </c>
      <c r="BFN11">
        <v>0.25</v>
      </c>
      <c r="BFO11">
        <v>0.2</v>
      </c>
      <c r="BFP11">
        <v>0.25</v>
      </c>
      <c r="BFQ11">
        <v>0.2</v>
      </c>
      <c r="BFR11">
        <v>0.1</v>
      </c>
      <c r="BFS11">
        <v>0.2</v>
      </c>
      <c r="BFT11">
        <v>-0.1</v>
      </c>
      <c r="BFU11">
        <v>0.2</v>
      </c>
      <c r="BFV11">
        <v>0.2</v>
      </c>
      <c r="BFW11">
        <v>0.1</v>
      </c>
      <c r="BFX11">
        <v>0.2</v>
      </c>
      <c r="BFY11">
        <v>-0.1</v>
      </c>
      <c r="BFZ11">
        <v>0.25</v>
      </c>
      <c r="BGA11">
        <v>0.2</v>
      </c>
      <c r="BGB11">
        <v>-0.1</v>
      </c>
      <c r="BGC11">
        <v>0.2</v>
      </c>
      <c r="BGD11">
        <v>0.1</v>
      </c>
      <c r="BGE11">
        <v>-0.1</v>
      </c>
      <c r="BGF11">
        <v>0.1</v>
      </c>
      <c r="BGG11">
        <v>0.2</v>
      </c>
      <c r="BGH11">
        <v>0.1</v>
      </c>
      <c r="BGI11">
        <v>0.25</v>
      </c>
      <c r="BGJ11">
        <v>0.2</v>
      </c>
      <c r="BGK11">
        <v>0.1</v>
      </c>
      <c r="BGL11">
        <v>0.25</v>
      </c>
      <c r="BGM11">
        <v>0.25</v>
      </c>
      <c r="BGN11">
        <v>0.1</v>
      </c>
      <c r="BGO11">
        <v>0.2</v>
      </c>
      <c r="BGP11">
        <v>0.25</v>
      </c>
      <c r="BGQ11">
        <v>0.1</v>
      </c>
      <c r="BGR11">
        <v>0.1</v>
      </c>
      <c r="BGS11">
        <v>0.1</v>
      </c>
      <c r="BGT11">
        <v>0.2</v>
      </c>
      <c r="BGU11">
        <v>-0.1</v>
      </c>
      <c r="BGV11">
        <v>0.1</v>
      </c>
      <c r="BGW11">
        <v>0.1</v>
      </c>
      <c r="BGX11">
        <v>0.1</v>
      </c>
      <c r="BGY11">
        <v>-0.3</v>
      </c>
      <c r="BGZ11">
        <v>-0.1</v>
      </c>
      <c r="BHA11">
        <v>0.25</v>
      </c>
      <c r="BHB11">
        <v>-0.1</v>
      </c>
      <c r="BHC11">
        <v>0.25</v>
      </c>
      <c r="BHD11">
        <v>0.2</v>
      </c>
      <c r="BHE11">
        <v>0.2</v>
      </c>
      <c r="BHF11">
        <v>0.1</v>
      </c>
      <c r="BHG11">
        <v>-0.1</v>
      </c>
      <c r="BHH11">
        <v>0.2</v>
      </c>
      <c r="BHI11">
        <v>0.2</v>
      </c>
      <c r="BHJ11">
        <v>-0.3</v>
      </c>
      <c r="BHK11">
        <v>-0.1</v>
      </c>
      <c r="BHL11">
        <v>-0.3</v>
      </c>
      <c r="BHM11">
        <v>-0.1</v>
      </c>
      <c r="BHN11">
        <v>0.2</v>
      </c>
      <c r="BHO11">
        <v>-0.1</v>
      </c>
      <c r="BHP11">
        <v>0.1</v>
      </c>
      <c r="BHQ11">
        <v>0.4</v>
      </c>
      <c r="BHR11">
        <v>0.2</v>
      </c>
      <c r="BHS11">
        <v>0.1</v>
      </c>
      <c r="BHT11">
        <v>0.1</v>
      </c>
      <c r="BHU11">
        <v>0.1</v>
      </c>
      <c r="BHV11">
        <v>0.1</v>
      </c>
      <c r="BHW11">
        <v>0.2</v>
      </c>
      <c r="BHX11">
        <v>0.2</v>
      </c>
      <c r="BHY11">
        <v>0.1</v>
      </c>
      <c r="BHZ11">
        <v>0.2</v>
      </c>
      <c r="BIA11">
        <v>0.25</v>
      </c>
      <c r="BIB11">
        <v>0.1</v>
      </c>
      <c r="BIC11">
        <v>0.4</v>
      </c>
      <c r="BID11">
        <v>-0.1</v>
      </c>
      <c r="BIE11">
        <v>-0.1</v>
      </c>
      <c r="BIF11">
        <v>0.25</v>
      </c>
      <c r="BIG11">
        <v>0.2</v>
      </c>
      <c r="BIH11">
        <v>-0.1</v>
      </c>
      <c r="BII11">
        <v>0.4</v>
      </c>
      <c r="BIJ11">
        <v>0.1</v>
      </c>
      <c r="BIK11">
        <v>0.1</v>
      </c>
      <c r="BIL11">
        <v>0.25</v>
      </c>
      <c r="BIM11">
        <v>0.1</v>
      </c>
      <c r="BIN11">
        <v>-0.1</v>
      </c>
      <c r="BIO11">
        <v>-0.1</v>
      </c>
      <c r="BIP11">
        <v>0.2</v>
      </c>
      <c r="BIQ11">
        <v>0.2</v>
      </c>
      <c r="BIR11">
        <v>0.2</v>
      </c>
      <c r="BIS11">
        <v>-0.1</v>
      </c>
      <c r="BIT11">
        <v>0.2</v>
      </c>
      <c r="BIU11">
        <v>0.1</v>
      </c>
      <c r="BIV11">
        <v>0.1</v>
      </c>
      <c r="BIW11">
        <v>0.25</v>
      </c>
      <c r="BIX11">
        <v>0.2</v>
      </c>
      <c r="BIY11">
        <v>0.1</v>
      </c>
      <c r="BIZ11">
        <v>0.1</v>
      </c>
      <c r="BJA11">
        <v>0.1</v>
      </c>
      <c r="BJB11">
        <v>0.4</v>
      </c>
      <c r="BJC11">
        <v>-0.1</v>
      </c>
      <c r="BJD11">
        <v>0.2</v>
      </c>
      <c r="BJE11">
        <v>0.2</v>
      </c>
      <c r="BJF11">
        <v>0.1</v>
      </c>
      <c r="BJG11">
        <v>0.1</v>
      </c>
      <c r="BJH11">
        <v>0.1</v>
      </c>
      <c r="BJI11">
        <v>0.1</v>
      </c>
      <c r="BJJ11">
        <v>0.2</v>
      </c>
      <c r="BJK11">
        <v>0.4</v>
      </c>
      <c r="BJL11">
        <v>0.1</v>
      </c>
      <c r="BJM11">
        <v>0.1</v>
      </c>
      <c r="BJN11">
        <v>0.2</v>
      </c>
      <c r="BJO11">
        <v>-0.1</v>
      </c>
      <c r="BJP11">
        <v>0.1</v>
      </c>
      <c r="BJQ11">
        <v>0.1</v>
      </c>
      <c r="BJR11">
        <v>-0.3</v>
      </c>
      <c r="BJS11">
        <v>0.25</v>
      </c>
      <c r="BJT11">
        <v>0.1</v>
      </c>
      <c r="BJU11">
        <v>0.1</v>
      </c>
      <c r="BJV11">
        <v>-0.1</v>
      </c>
      <c r="BJW11">
        <v>0.25</v>
      </c>
      <c r="BJX11">
        <v>0.25</v>
      </c>
      <c r="BJY11">
        <v>0.1</v>
      </c>
      <c r="BJZ11">
        <v>0.2</v>
      </c>
      <c r="BKA11">
        <v>-0.1</v>
      </c>
      <c r="BKB11">
        <v>0.1</v>
      </c>
      <c r="BKC11">
        <v>0.1</v>
      </c>
      <c r="BKD11">
        <v>0.2</v>
      </c>
      <c r="BKE11">
        <v>0.1</v>
      </c>
      <c r="BKF11">
        <v>0.25</v>
      </c>
      <c r="BKG11">
        <v>0.2</v>
      </c>
      <c r="BKH11">
        <v>0.2</v>
      </c>
      <c r="BKI11">
        <v>-0.1</v>
      </c>
      <c r="BKJ11">
        <v>0.2</v>
      </c>
      <c r="BKK11">
        <v>0.2</v>
      </c>
      <c r="BKL11">
        <v>0.1</v>
      </c>
      <c r="BKM11">
        <v>0.1</v>
      </c>
      <c r="BKN11">
        <v>0.1</v>
      </c>
      <c r="BKO11">
        <v>0.2</v>
      </c>
      <c r="BKP11">
        <v>-0.1</v>
      </c>
      <c r="BKQ11">
        <v>0.2</v>
      </c>
      <c r="BKR11">
        <v>0.2</v>
      </c>
      <c r="BKS11">
        <v>0.1</v>
      </c>
      <c r="BKT11">
        <v>0.1</v>
      </c>
      <c r="BKU11">
        <v>0.2</v>
      </c>
      <c r="BKV11">
        <v>-0.3</v>
      </c>
      <c r="BKW11">
        <v>0.25</v>
      </c>
      <c r="BKX11">
        <v>0.1</v>
      </c>
      <c r="BKY11">
        <v>0.4</v>
      </c>
      <c r="BKZ11">
        <v>0.1</v>
      </c>
      <c r="BLA11">
        <v>-0.1</v>
      </c>
      <c r="BLB11">
        <v>0.1</v>
      </c>
      <c r="BLC11">
        <v>0.2</v>
      </c>
      <c r="BLD11">
        <v>0.1</v>
      </c>
      <c r="BLE11">
        <v>0.1</v>
      </c>
      <c r="BLF11">
        <v>0.1</v>
      </c>
      <c r="BLG11">
        <v>0.1</v>
      </c>
      <c r="BLH11">
        <v>0.1</v>
      </c>
      <c r="BLI11">
        <v>-0.3</v>
      </c>
      <c r="BLJ11">
        <v>0.2</v>
      </c>
      <c r="BLK11">
        <v>0.1</v>
      </c>
      <c r="BLL11">
        <v>0.1</v>
      </c>
      <c r="BLM11">
        <v>-0.1</v>
      </c>
      <c r="BLN11">
        <v>0.2</v>
      </c>
      <c r="BLO11">
        <v>0.2</v>
      </c>
      <c r="BLP11">
        <v>0.2</v>
      </c>
      <c r="BLQ11">
        <v>-0.1</v>
      </c>
      <c r="BLR11">
        <v>0.1</v>
      </c>
      <c r="BLS11">
        <v>0.1</v>
      </c>
      <c r="BLT11">
        <v>0.2</v>
      </c>
      <c r="BLU11">
        <v>0.1</v>
      </c>
      <c r="BLV11">
        <v>0.2</v>
      </c>
      <c r="BLW11">
        <v>0.1</v>
      </c>
      <c r="BLX11">
        <v>0.1</v>
      </c>
      <c r="BLY11">
        <v>0.1</v>
      </c>
      <c r="BLZ11">
        <v>0.1</v>
      </c>
      <c r="BMA11">
        <v>0.1</v>
      </c>
      <c r="BMB11">
        <v>0.1</v>
      </c>
      <c r="BMC11">
        <v>0.1</v>
      </c>
      <c r="BMD11">
        <v>0.1</v>
      </c>
      <c r="BME11">
        <v>-0.1</v>
      </c>
      <c r="BMF11">
        <v>0.1</v>
      </c>
      <c r="BMG11">
        <v>0.25</v>
      </c>
      <c r="BMH11">
        <v>0.1</v>
      </c>
      <c r="BMI11">
        <v>0.1</v>
      </c>
      <c r="BMJ11">
        <v>0.25</v>
      </c>
      <c r="BMK11">
        <v>0.25</v>
      </c>
      <c r="BML11">
        <v>-0.1</v>
      </c>
      <c r="BMM11">
        <v>0.1</v>
      </c>
      <c r="BMN11">
        <v>0.1</v>
      </c>
      <c r="BMO11">
        <v>0.25</v>
      </c>
      <c r="BMP11">
        <v>0.4</v>
      </c>
      <c r="BMQ11">
        <v>0.1</v>
      </c>
      <c r="BMR11">
        <v>-0.1</v>
      </c>
      <c r="BMS11">
        <v>0.2</v>
      </c>
      <c r="BMT11">
        <v>0.1</v>
      </c>
      <c r="BMU11">
        <v>0.25</v>
      </c>
      <c r="BMV11">
        <v>0.2</v>
      </c>
      <c r="BMW11">
        <v>0.1</v>
      </c>
      <c r="BMX11">
        <v>0.1</v>
      </c>
      <c r="BMY11">
        <v>0.25</v>
      </c>
      <c r="BMZ11">
        <v>0.1</v>
      </c>
      <c r="BNA11">
        <v>0.1</v>
      </c>
      <c r="BNB11">
        <v>-0.3</v>
      </c>
      <c r="BNC11">
        <v>0.1</v>
      </c>
      <c r="BND11">
        <v>0.1</v>
      </c>
      <c r="BNE11">
        <v>0.25</v>
      </c>
      <c r="BNF11">
        <v>0.2</v>
      </c>
      <c r="BNG11">
        <v>0.1</v>
      </c>
      <c r="BNH11">
        <v>0.2</v>
      </c>
      <c r="BNI11">
        <v>0.1</v>
      </c>
      <c r="BNJ11">
        <v>0.1</v>
      </c>
      <c r="BNK11">
        <v>0.1</v>
      </c>
      <c r="BNL11">
        <v>0.1</v>
      </c>
      <c r="BNM11">
        <v>0.1</v>
      </c>
      <c r="BNN11">
        <v>0.2</v>
      </c>
      <c r="BNO11">
        <v>0.1</v>
      </c>
      <c r="BNP11">
        <v>0.2</v>
      </c>
      <c r="BNQ11">
        <v>0.1</v>
      </c>
      <c r="BNR11">
        <v>0.1</v>
      </c>
      <c r="BNS11">
        <v>0.2</v>
      </c>
      <c r="BNT11">
        <v>0.1</v>
      </c>
      <c r="BNU11">
        <v>0.1</v>
      </c>
      <c r="BNV11">
        <v>0.1</v>
      </c>
      <c r="BNW11">
        <v>0.1</v>
      </c>
      <c r="BNX11">
        <v>0.1</v>
      </c>
      <c r="BNY11">
        <v>0.2</v>
      </c>
      <c r="BNZ11">
        <v>0.25</v>
      </c>
      <c r="BOA11">
        <v>-0.1</v>
      </c>
      <c r="BOB11">
        <v>0.1</v>
      </c>
      <c r="BOC11">
        <v>0.1</v>
      </c>
      <c r="BOD11">
        <v>0.2</v>
      </c>
      <c r="BOE11">
        <v>-0.1</v>
      </c>
      <c r="BOF11">
        <v>0.2</v>
      </c>
      <c r="BOG11">
        <v>-0.1</v>
      </c>
      <c r="BOH11">
        <v>-0.1</v>
      </c>
      <c r="BOI11">
        <v>0.1</v>
      </c>
      <c r="BOJ11">
        <v>0.2</v>
      </c>
      <c r="BOK11">
        <v>0.1</v>
      </c>
      <c r="BOL11">
        <v>0.2</v>
      </c>
      <c r="BOM11">
        <v>0.25</v>
      </c>
      <c r="BON11">
        <v>-0.1</v>
      </c>
      <c r="BOO11">
        <v>0.25</v>
      </c>
      <c r="BOP11">
        <v>0.1</v>
      </c>
      <c r="BOQ11">
        <v>0.25</v>
      </c>
      <c r="BOR11">
        <v>0.1</v>
      </c>
      <c r="BOS11">
        <v>0.2</v>
      </c>
      <c r="BOT11">
        <v>0.1</v>
      </c>
      <c r="BOU11">
        <v>0.2</v>
      </c>
      <c r="BOV11">
        <v>0.1</v>
      </c>
      <c r="BOW11">
        <v>0.1</v>
      </c>
      <c r="BOX11">
        <v>-0.1</v>
      </c>
      <c r="BOY11">
        <v>0.2</v>
      </c>
      <c r="BOZ11">
        <v>0.1</v>
      </c>
      <c r="BPA11">
        <v>0.1</v>
      </c>
      <c r="BPB11">
        <v>0.2</v>
      </c>
      <c r="BPC11">
        <v>0.1</v>
      </c>
      <c r="BPD11">
        <v>0.2</v>
      </c>
      <c r="BPE11">
        <v>0.2</v>
      </c>
      <c r="BPF11">
        <v>0.1</v>
      </c>
      <c r="BPG11">
        <v>0.25</v>
      </c>
      <c r="BPH11">
        <v>0.1</v>
      </c>
      <c r="BPI11">
        <v>0.1</v>
      </c>
      <c r="BPJ11">
        <v>0.1</v>
      </c>
      <c r="BPK11">
        <v>0.2</v>
      </c>
      <c r="BPL11">
        <v>0.4</v>
      </c>
      <c r="BPM11">
        <v>0.2</v>
      </c>
      <c r="BPN11">
        <v>0.1</v>
      </c>
      <c r="BPO11">
        <v>0.1</v>
      </c>
      <c r="BPP11">
        <v>0.2</v>
      </c>
      <c r="BPQ11">
        <v>0.2</v>
      </c>
      <c r="BPR11">
        <v>0.2</v>
      </c>
      <c r="BPS11">
        <v>0.2</v>
      </c>
      <c r="BPT11">
        <v>-0.1</v>
      </c>
      <c r="BPU11">
        <v>0.1</v>
      </c>
      <c r="BPV11">
        <v>0.2</v>
      </c>
      <c r="BPW11">
        <v>-0.1</v>
      </c>
      <c r="BPX11">
        <v>0.1</v>
      </c>
      <c r="BPY11">
        <v>0.2</v>
      </c>
      <c r="BPZ11">
        <v>0.2</v>
      </c>
      <c r="BQA11">
        <v>0.25</v>
      </c>
      <c r="BQB11">
        <v>-0.1</v>
      </c>
      <c r="BQC11">
        <v>-0.3</v>
      </c>
      <c r="BQD11">
        <v>0.1</v>
      </c>
      <c r="BQE11">
        <v>0.1</v>
      </c>
      <c r="BQF11">
        <v>0.25</v>
      </c>
      <c r="BQG11">
        <v>0.1</v>
      </c>
      <c r="BQH11">
        <v>0.2</v>
      </c>
      <c r="BQI11">
        <v>0.2</v>
      </c>
      <c r="BQJ11">
        <v>0.1</v>
      </c>
      <c r="BQK11">
        <v>0.1</v>
      </c>
      <c r="BQL11">
        <v>0.1</v>
      </c>
      <c r="BQM11">
        <v>0.1</v>
      </c>
      <c r="BQN11">
        <v>0.2</v>
      </c>
      <c r="BQO11">
        <v>0.2</v>
      </c>
      <c r="BQP11">
        <v>0.1</v>
      </c>
      <c r="BQQ11">
        <v>0.2</v>
      </c>
      <c r="BQR11">
        <v>0.2</v>
      </c>
      <c r="BQS11">
        <v>0.1</v>
      </c>
      <c r="BQT11">
        <v>0.1</v>
      </c>
      <c r="BQU11">
        <v>0.25</v>
      </c>
      <c r="BQV11">
        <v>-0.1</v>
      </c>
      <c r="BQW11">
        <v>0.25</v>
      </c>
      <c r="BQX11">
        <v>0.1</v>
      </c>
      <c r="BQY11">
        <v>0.1</v>
      </c>
      <c r="BQZ11">
        <v>0.2</v>
      </c>
      <c r="BRA11">
        <v>0.1</v>
      </c>
      <c r="BRB11">
        <v>0.1</v>
      </c>
      <c r="BRC11">
        <v>0.2</v>
      </c>
      <c r="BRD11">
        <v>0.2</v>
      </c>
      <c r="BRE11">
        <v>0.2</v>
      </c>
      <c r="BRF11">
        <v>-0.1</v>
      </c>
      <c r="BRG11">
        <v>0.2</v>
      </c>
      <c r="BRH11">
        <v>-0.1</v>
      </c>
      <c r="BRI11">
        <v>0.1</v>
      </c>
      <c r="BRJ11">
        <v>0.25</v>
      </c>
      <c r="BRK11">
        <v>0.1</v>
      </c>
      <c r="BRL11">
        <v>0.2</v>
      </c>
      <c r="BRM11">
        <v>-0.1</v>
      </c>
      <c r="BRN11">
        <v>0.1</v>
      </c>
      <c r="BRO11">
        <v>0.1</v>
      </c>
      <c r="BRP11">
        <v>0.2</v>
      </c>
      <c r="BRQ11">
        <v>0.1</v>
      </c>
      <c r="BRR11">
        <v>0.25</v>
      </c>
      <c r="BRS11">
        <v>0.1</v>
      </c>
      <c r="BRT11">
        <v>-0.1</v>
      </c>
      <c r="BRU11">
        <v>0.1</v>
      </c>
      <c r="BRV11">
        <v>0.1</v>
      </c>
      <c r="BRW11">
        <v>0.1</v>
      </c>
      <c r="BRX11">
        <v>0.1</v>
      </c>
      <c r="BRY11">
        <v>-0.1</v>
      </c>
      <c r="BRZ11">
        <v>0.2</v>
      </c>
      <c r="BSA11">
        <v>0.1</v>
      </c>
      <c r="BSB11">
        <v>0.1</v>
      </c>
      <c r="BSC11">
        <v>0.1</v>
      </c>
      <c r="BSD11">
        <v>0.1</v>
      </c>
      <c r="BSE11">
        <v>0.1</v>
      </c>
      <c r="BSF11">
        <v>0.1</v>
      </c>
      <c r="BSG11">
        <v>0.2</v>
      </c>
      <c r="BSH11">
        <v>-0.1</v>
      </c>
      <c r="BSI11">
        <v>0.1</v>
      </c>
      <c r="BSJ11">
        <v>-0.1</v>
      </c>
      <c r="BSK11">
        <v>0.1</v>
      </c>
      <c r="BSL11">
        <v>0.25</v>
      </c>
      <c r="BSM11">
        <v>0.2</v>
      </c>
      <c r="BSN11">
        <v>-0.1</v>
      </c>
      <c r="BSO11">
        <v>0.1</v>
      </c>
      <c r="BSP11">
        <v>0.1</v>
      </c>
      <c r="BSQ11">
        <v>0.2</v>
      </c>
      <c r="BSR11">
        <v>0.1</v>
      </c>
      <c r="BSS11">
        <v>0.1</v>
      </c>
      <c r="BST11">
        <v>-0.1</v>
      </c>
      <c r="BSU11">
        <v>0.1</v>
      </c>
      <c r="BSV11">
        <v>-0.1</v>
      </c>
      <c r="BSW11">
        <v>0.2</v>
      </c>
      <c r="BSX11">
        <v>0.1</v>
      </c>
      <c r="BSY11">
        <v>0.1</v>
      </c>
      <c r="BSZ11">
        <v>0.1</v>
      </c>
      <c r="BTA11">
        <v>0.2</v>
      </c>
      <c r="BTB11">
        <v>0.1</v>
      </c>
      <c r="BTC11">
        <v>-0.1</v>
      </c>
      <c r="BTD11">
        <v>0.2</v>
      </c>
      <c r="BTE11">
        <v>0.1</v>
      </c>
      <c r="BTF11">
        <v>0.25</v>
      </c>
      <c r="BTG11">
        <v>0.1</v>
      </c>
      <c r="BTH11">
        <v>0.1</v>
      </c>
      <c r="BTI11">
        <v>0.2</v>
      </c>
      <c r="BTJ11">
        <v>0.2</v>
      </c>
      <c r="BTK11">
        <v>0.2</v>
      </c>
      <c r="BTL11">
        <v>-0.1</v>
      </c>
      <c r="BTM11">
        <v>0.25</v>
      </c>
      <c r="BTN11">
        <v>-0.3</v>
      </c>
      <c r="BTO11">
        <v>0.2</v>
      </c>
      <c r="BTP11">
        <v>0.25</v>
      </c>
      <c r="BTQ11">
        <v>0.25</v>
      </c>
      <c r="BTR11">
        <v>0.2</v>
      </c>
      <c r="BTS11">
        <v>0.2</v>
      </c>
      <c r="BTT11">
        <v>0.2</v>
      </c>
      <c r="BTU11">
        <v>0.2</v>
      </c>
      <c r="BTV11">
        <v>0.2</v>
      </c>
      <c r="BTW11">
        <v>0.25</v>
      </c>
      <c r="BTX11">
        <v>0.1</v>
      </c>
      <c r="BTY11">
        <v>-0.1</v>
      </c>
      <c r="BTZ11">
        <v>0.2</v>
      </c>
      <c r="BUA11">
        <v>0.2</v>
      </c>
      <c r="BUB11">
        <v>0.1</v>
      </c>
      <c r="BUC11">
        <v>0.1</v>
      </c>
      <c r="BUD11">
        <v>0.2</v>
      </c>
      <c r="BUE11">
        <v>0.1</v>
      </c>
      <c r="BUF11">
        <v>0.1</v>
      </c>
      <c r="BUG11">
        <v>0.2</v>
      </c>
      <c r="BUH11">
        <v>0.1</v>
      </c>
      <c r="BUI11">
        <v>0.2</v>
      </c>
      <c r="BUJ11">
        <v>0.1</v>
      </c>
      <c r="BUK11">
        <v>0.2</v>
      </c>
      <c r="BUL11">
        <v>0.1</v>
      </c>
      <c r="BUM11">
        <v>0.25</v>
      </c>
      <c r="BUN11">
        <v>0.1</v>
      </c>
      <c r="BUO11">
        <v>0.1</v>
      </c>
      <c r="BUP11">
        <v>0.2</v>
      </c>
      <c r="BUQ11">
        <v>0.1</v>
      </c>
      <c r="BUR11">
        <v>0.2</v>
      </c>
      <c r="BUS11">
        <v>0.25</v>
      </c>
      <c r="BUT11">
        <v>-0.1</v>
      </c>
      <c r="BUU11">
        <v>-0.1</v>
      </c>
      <c r="BUV11">
        <v>0.1</v>
      </c>
      <c r="BUW11">
        <v>0.1</v>
      </c>
      <c r="BUX11">
        <v>0.1</v>
      </c>
      <c r="BUY11">
        <v>0.1</v>
      </c>
      <c r="BUZ11">
        <v>0.2</v>
      </c>
      <c r="BVA11">
        <v>0.2</v>
      </c>
      <c r="BVB11">
        <v>0.2</v>
      </c>
      <c r="BVC11">
        <v>0.2</v>
      </c>
      <c r="BVD11">
        <v>0.1</v>
      </c>
      <c r="BVE11">
        <v>0.2</v>
      </c>
      <c r="BVF11">
        <v>-0.1</v>
      </c>
      <c r="BVG11">
        <v>0.2</v>
      </c>
      <c r="BVH11">
        <v>0.2</v>
      </c>
      <c r="BVI11">
        <v>0.1</v>
      </c>
      <c r="BVJ11">
        <v>-0.1</v>
      </c>
      <c r="BVK11">
        <v>0.25</v>
      </c>
      <c r="BVL11">
        <v>0.1</v>
      </c>
      <c r="BVM11">
        <v>0.2</v>
      </c>
      <c r="BVN11">
        <v>-0.1</v>
      </c>
      <c r="BVO11">
        <v>0.2</v>
      </c>
      <c r="BVP11">
        <v>0.1</v>
      </c>
      <c r="BVQ11">
        <v>0.2</v>
      </c>
      <c r="BVR11">
        <v>0.2</v>
      </c>
      <c r="BVS11">
        <v>0.2</v>
      </c>
      <c r="BVT11">
        <v>-0.1</v>
      </c>
      <c r="BVU11">
        <v>0.1</v>
      </c>
      <c r="BVV11">
        <v>0.1</v>
      </c>
      <c r="BVW11">
        <v>0.1</v>
      </c>
      <c r="BVX11">
        <v>0.25</v>
      </c>
      <c r="BVY11">
        <v>0.25</v>
      </c>
      <c r="BVZ11">
        <v>0.25</v>
      </c>
      <c r="BWA11">
        <v>-0.1</v>
      </c>
      <c r="BWB11">
        <v>0.1</v>
      </c>
      <c r="BWC11">
        <v>0.1</v>
      </c>
      <c r="BWD11">
        <v>0.1</v>
      </c>
      <c r="BWE11">
        <v>0.2</v>
      </c>
      <c r="BWF11">
        <v>0.2</v>
      </c>
      <c r="BWG11">
        <v>0.1</v>
      </c>
      <c r="BWH11">
        <v>0.2</v>
      </c>
      <c r="BWI11">
        <v>0.2</v>
      </c>
      <c r="BWJ11">
        <v>0.2</v>
      </c>
      <c r="BWK11">
        <v>-0.1</v>
      </c>
      <c r="BWL11">
        <v>0.2</v>
      </c>
      <c r="BWM11">
        <v>0.1</v>
      </c>
      <c r="BWN11">
        <v>0.2</v>
      </c>
      <c r="BWO11">
        <v>0.1</v>
      </c>
      <c r="BWP11">
        <v>0.1</v>
      </c>
      <c r="BWQ11">
        <v>0.1</v>
      </c>
      <c r="BWR11">
        <v>0.2</v>
      </c>
      <c r="BWS11">
        <v>0.2</v>
      </c>
      <c r="BWT11">
        <v>0.25</v>
      </c>
      <c r="BWU11">
        <v>0.2</v>
      </c>
      <c r="BWV11">
        <v>0.25</v>
      </c>
      <c r="BWW11">
        <v>0.1</v>
      </c>
      <c r="BWX11">
        <v>0.1</v>
      </c>
      <c r="BWY11">
        <v>0.2</v>
      </c>
      <c r="BWZ11">
        <v>0.1</v>
      </c>
      <c r="BXA11">
        <v>0.2</v>
      </c>
      <c r="BXB11">
        <v>0.1</v>
      </c>
      <c r="BXC11">
        <v>0.2</v>
      </c>
      <c r="BXD11">
        <v>0.2</v>
      </c>
      <c r="BXE11">
        <v>0.25</v>
      </c>
      <c r="BXF11">
        <v>0.1</v>
      </c>
      <c r="BXG11">
        <v>0.2</v>
      </c>
      <c r="BXH11">
        <v>0.1</v>
      </c>
      <c r="BXI11">
        <v>0.25</v>
      </c>
      <c r="BXJ11">
        <v>-0.1</v>
      </c>
      <c r="BXK11">
        <v>0.25</v>
      </c>
      <c r="BXL11">
        <v>0.2</v>
      </c>
      <c r="BXM11">
        <v>0.2</v>
      </c>
      <c r="BXN11">
        <v>0.2</v>
      </c>
      <c r="BXO11">
        <v>0.1</v>
      </c>
      <c r="BXP11">
        <v>-0.1</v>
      </c>
      <c r="BXQ11">
        <v>0.1</v>
      </c>
      <c r="BXR11">
        <v>0.2</v>
      </c>
      <c r="BXS11">
        <v>0.25</v>
      </c>
      <c r="BXT11">
        <v>0.25</v>
      </c>
      <c r="BXU11">
        <v>0.2</v>
      </c>
      <c r="BXV11">
        <v>0.2</v>
      </c>
      <c r="BXW11">
        <v>-0.1</v>
      </c>
      <c r="BXX11">
        <v>0.2</v>
      </c>
      <c r="BXY11">
        <v>0.1</v>
      </c>
      <c r="BXZ11">
        <v>0.1</v>
      </c>
      <c r="BYA11">
        <v>0.1</v>
      </c>
      <c r="BYB11">
        <v>0.1</v>
      </c>
      <c r="BYC11">
        <v>0.1</v>
      </c>
      <c r="BYD11">
        <v>0.2</v>
      </c>
      <c r="BYE11">
        <v>0.25</v>
      </c>
      <c r="BYF11">
        <v>-0.1</v>
      </c>
      <c r="BYG11">
        <v>0.1</v>
      </c>
      <c r="BYH11">
        <v>-0.1</v>
      </c>
      <c r="BYI11">
        <v>0.2</v>
      </c>
      <c r="BYJ11">
        <v>-0.1</v>
      </c>
      <c r="BYK11">
        <v>0.2</v>
      </c>
      <c r="BYL11">
        <v>0.2</v>
      </c>
      <c r="BYM11">
        <v>0.1</v>
      </c>
      <c r="BYN11">
        <v>0.2</v>
      </c>
      <c r="BYO11">
        <v>0.1</v>
      </c>
      <c r="BYP11">
        <v>0.1</v>
      </c>
      <c r="BYQ11">
        <v>0.25</v>
      </c>
      <c r="BYR11">
        <v>0.2</v>
      </c>
      <c r="BYS11">
        <v>0.2</v>
      </c>
      <c r="BYT11">
        <v>0.1</v>
      </c>
      <c r="BYU11">
        <v>0.1</v>
      </c>
      <c r="BYV11">
        <v>0.1</v>
      </c>
      <c r="BYW11">
        <v>0.2</v>
      </c>
      <c r="BYX11">
        <v>0.2</v>
      </c>
      <c r="BYY11">
        <v>0.1</v>
      </c>
      <c r="BYZ11">
        <v>0.1</v>
      </c>
      <c r="BZA11">
        <v>-0.1</v>
      </c>
      <c r="BZB11">
        <v>0.2</v>
      </c>
      <c r="BZC11">
        <v>0.2</v>
      </c>
      <c r="BZD11">
        <v>0.1</v>
      </c>
      <c r="BZE11">
        <v>0.2</v>
      </c>
      <c r="BZF11">
        <v>0.25</v>
      </c>
      <c r="BZG11">
        <v>0.1</v>
      </c>
      <c r="BZH11">
        <v>0.1</v>
      </c>
      <c r="BZI11">
        <v>0.1</v>
      </c>
      <c r="BZJ11">
        <v>0.2</v>
      </c>
      <c r="BZK11">
        <v>0.2</v>
      </c>
      <c r="BZL11">
        <v>0.1</v>
      </c>
      <c r="BZM11">
        <v>0.1</v>
      </c>
      <c r="BZN11">
        <v>0.2</v>
      </c>
      <c r="BZO11">
        <v>0.2</v>
      </c>
      <c r="BZP11">
        <v>0.1</v>
      </c>
      <c r="BZQ11">
        <v>0.25</v>
      </c>
      <c r="BZR11">
        <v>0.25</v>
      </c>
      <c r="BZS11">
        <v>0.2</v>
      </c>
      <c r="BZT11">
        <v>-0.1</v>
      </c>
      <c r="BZU11">
        <v>0.1</v>
      </c>
      <c r="BZV11">
        <v>0.2</v>
      </c>
      <c r="BZW11">
        <v>-0.1</v>
      </c>
      <c r="BZX11">
        <v>0.1</v>
      </c>
      <c r="BZY11">
        <v>0.1</v>
      </c>
      <c r="BZZ11">
        <v>0.2</v>
      </c>
      <c r="CAA11">
        <v>0.2</v>
      </c>
      <c r="CAB11">
        <v>0.2</v>
      </c>
      <c r="CAC11">
        <v>-0.1</v>
      </c>
      <c r="CAD11">
        <v>0.1</v>
      </c>
      <c r="CAE11">
        <v>-0.1</v>
      </c>
      <c r="CAF11">
        <v>0.1</v>
      </c>
      <c r="CAG11">
        <v>0.1</v>
      </c>
      <c r="CAH11">
        <v>0.1</v>
      </c>
      <c r="CAI11">
        <v>0.1</v>
      </c>
      <c r="CAJ11">
        <v>0.2</v>
      </c>
      <c r="CAK11">
        <v>0.2</v>
      </c>
      <c r="CAL11">
        <v>-0.1</v>
      </c>
      <c r="CAM11">
        <v>-0.1</v>
      </c>
      <c r="CAN11">
        <v>0.1</v>
      </c>
      <c r="CAO11">
        <v>0.2</v>
      </c>
      <c r="CAP11">
        <v>0.1</v>
      </c>
      <c r="CAQ11">
        <v>-0.1</v>
      </c>
      <c r="CAR11">
        <v>-0.1</v>
      </c>
      <c r="CAS11">
        <v>0.1</v>
      </c>
      <c r="CAT11">
        <v>0.25</v>
      </c>
      <c r="CAU11">
        <v>0.1</v>
      </c>
      <c r="CAV11">
        <v>0.25</v>
      </c>
      <c r="CAW11">
        <v>0.25</v>
      </c>
      <c r="CAX11">
        <v>0.1</v>
      </c>
      <c r="CAY11">
        <v>0.2</v>
      </c>
      <c r="CAZ11">
        <v>0.1</v>
      </c>
      <c r="CBA11">
        <v>0.1</v>
      </c>
      <c r="CBB11">
        <v>0.1</v>
      </c>
      <c r="CBC11">
        <v>0.2</v>
      </c>
      <c r="CBD11">
        <v>0.1</v>
      </c>
      <c r="CBE11">
        <v>0.4</v>
      </c>
      <c r="CBF11">
        <v>-0.1</v>
      </c>
      <c r="CBG11">
        <v>-0.3</v>
      </c>
      <c r="CBH11">
        <v>0.2</v>
      </c>
      <c r="CBI11">
        <v>0.2</v>
      </c>
      <c r="CBJ11">
        <v>0.1</v>
      </c>
      <c r="CBK11">
        <v>0.1</v>
      </c>
      <c r="CBL11">
        <v>0.1</v>
      </c>
      <c r="CBM11">
        <v>-0.3</v>
      </c>
      <c r="CBN11">
        <v>0.1</v>
      </c>
      <c r="CBO11">
        <v>0.2</v>
      </c>
      <c r="CBP11">
        <v>0.2</v>
      </c>
      <c r="CBQ11">
        <v>0.1</v>
      </c>
      <c r="CBR11">
        <v>0.2</v>
      </c>
      <c r="CBS11">
        <v>0.2</v>
      </c>
      <c r="CBT11">
        <v>0.2</v>
      </c>
      <c r="CBU11">
        <v>0.1</v>
      </c>
      <c r="CBV11">
        <v>0.1</v>
      </c>
      <c r="CBW11">
        <v>0.2</v>
      </c>
      <c r="CBX11">
        <v>-0.1</v>
      </c>
      <c r="CBY11">
        <v>0.1</v>
      </c>
      <c r="CBZ11">
        <v>0.2</v>
      </c>
      <c r="CCA11">
        <v>0.2</v>
      </c>
      <c r="CCB11">
        <v>0.1</v>
      </c>
      <c r="CCC11">
        <v>-0.1</v>
      </c>
      <c r="CCD11">
        <v>0.2</v>
      </c>
      <c r="CCE11">
        <v>0.1</v>
      </c>
      <c r="CCF11">
        <v>-0.3</v>
      </c>
      <c r="CCG11">
        <v>0.1</v>
      </c>
      <c r="CCH11">
        <v>-0.3</v>
      </c>
      <c r="CCI11">
        <v>0.25</v>
      </c>
      <c r="CCJ11">
        <v>0.2</v>
      </c>
      <c r="CCK11">
        <v>0.1</v>
      </c>
      <c r="CCL11">
        <v>0.1</v>
      </c>
      <c r="CCM11">
        <v>-0.1</v>
      </c>
      <c r="CCN11">
        <v>0.2</v>
      </c>
      <c r="CCO11">
        <v>0.2</v>
      </c>
      <c r="CCP11">
        <v>0.2</v>
      </c>
      <c r="CCQ11">
        <v>0.2</v>
      </c>
      <c r="CCR11">
        <v>0.1</v>
      </c>
      <c r="CCS11">
        <v>0.1</v>
      </c>
      <c r="CCT11">
        <v>0.1</v>
      </c>
      <c r="CCU11">
        <v>0.1</v>
      </c>
      <c r="CCV11">
        <v>0.1</v>
      </c>
      <c r="CCW11">
        <v>-0.1</v>
      </c>
      <c r="CCX11">
        <v>0.2</v>
      </c>
      <c r="CCY11">
        <v>0.1</v>
      </c>
      <c r="CCZ11">
        <v>0.2</v>
      </c>
      <c r="CDA11">
        <v>0.25</v>
      </c>
      <c r="CDB11">
        <v>0.2</v>
      </c>
      <c r="CDC11">
        <v>0.1</v>
      </c>
      <c r="CDD11">
        <v>0.2</v>
      </c>
      <c r="CDE11">
        <v>0.2</v>
      </c>
      <c r="CDF11">
        <v>0.2</v>
      </c>
      <c r="CDG11">
        <v>0.1</v>
      </c>
      <c r="CDH11">
        <v>0.1</v>
      </c>
      <c r="CDI11">
        <v>0.2</v>
      </c>
      <c r="CDJ11">
        <v>0.1</v>
      </c>
      <c r="CDK11">
        <v>0.1</v>
      </c>
      <c r="CDL11">
        <v>0.25</v>
      </c>
      <c r="CDM11">
        <v>0.2</v>
      </c>
      <c r="CDN11">
        <v>0.25</v>
      </c>
      <c r="CDO11">
        <v>0.2</v>
      </c>
      <c r="CDP11">
        <v>0.1</v>
      </c>
      <c r="CDQ11">
        <v>0.2</v>
      </c>
      <c r="CDR11">
        <v>0.2</v>
      </c>
      <c r="CDS11">
        <v>0.1</v>
      </c>
      <c r="CDT11">
        <v>0.2</v>
      </c>
      <c r="CDU11">
        <v>0.1</v>
      </c>
      <c r="CDV11">
        <v>-0.1</v>
      </c>
      <c r="CDW11">
        <v>0.2</v>
      </c>
      <c r="CDX11">
        <v>0.2</v>
      </c>
      <c r="CDY11">
        <v>0.4</v>
      </c>
      <c r="CDZ11">
        <v>0.2</v>
      </c>
      <c r="CEA11">
        <v>0.1</v>
      </c>
      <c r="CEB11">
        <v>0.1</v>
      </c>
      <c r="CEC11">
        <v>0.2</v>
      </c>
      <c r="CED11">
        <v>0.4</v>
      </c>
      <c r="CEE11">
        <v>0.1</v>
      </c>
      <c r="CEF11">
        <v>0.2</v>
      </c>
      <c r="CEG11">
        <v>0.25</v>
      </c>
      <c r="CEH11">
        <v>0.25</v>
      </c>
      <c r="CEI11">
        <v>0.1</v>
      </c>
      <c r="CEJ11">
        <v>0.1</v>
      </c>
      <c r="CEK11">
        <v>0.2</v>
      </c>
      <c r="CEL11">
        <v>0.25</v>
      </c>
      <c r="CEM11">
        <v>0.1</v>
      </c>
      <c r="CEN11">
        <v>0.1</v>
      </c>
      <c r="CEO11">
        <v>0.2</v>
      </c>
      <c r="CEP11">
        <v>0.25</v>
      </c>
      <c r="CEQ11">
        <v>0.1</v>
      </c>
      <c r="CER11">
        <v>0.1</v>
      </c>
      <c r="CES11">
        <v>0.2</v>
      </c>
      <c r="CET11">
        <v>0.1</v>
      </c>
      <c r="CEU11">
        <v>-0.1</v>
      </c>
      <c r="CEV11">
        <v>0.2</v>
      </c>
      <c r="CEW11">
        <v>-0.3</v>
      </c>
      <c r="CEX11">
        <v>0.4</v>
      </c>
      <c r="CEY11">
        <v>0.1</v>
      </c>
      <c r="CEZ11">
        <v>0.2</v>
      </c>
      <c r="CFA11">
        <v>0.2</v>
      </c>
      <c r="CFB11">
        <v>-0.1</v>
      </c>
      <c r="CFC11">
        <v>-0.3</v>
      </c>
      <c r="CFD11">
        <v>0.1</v>
      </c>
      <c r="CFE11">
        <v>0.1</v>
      </c>
      <c r="CFF11">
        <v>0.1</v>
      </c>
      <c r="CFG11">
        <v>0.1</v>
      </c>
      <c r="CFH11">
        <v>0.1</v>
      </c>
      <c r="CFI11">
        <v>0.1</v>
      </c>
      <c r="CFJ11">
        <v>0.1</v>
      </c>
      <c r="CFK11">
        <v>0.2</v>
      </c>
      <c r="CFL11">
        <v>0.1</v>
      </c>
      <c r="CFM11">
        <v>-0.1</v>
      </c>
      <c r="CFN11">
        <v>0.2</v>
      </c>
      <c r="CFO11">
        <v>-0.1</v>
      </c>
      <c r="CFP11">
        <v>0.2</v>
      </c>
      <c r="CFQ11">
        <v>0.1</v>
      </c>
      <c r="CFR11">
        <v>0.2</v>
      </c>
      <c r="CFS11">
        <v>0.25</v>
      </c>
      <c r="CFT11">
        <v>-0.3</v>
      </c>
      <c r="CFU11">
        <v>0.2</v>
      </c>
      <c r="CFV11">
        <v>0.2</v>
      </c>
      <c r="CFW11">
        <v>0.2</v>
      </c>
      <c r="CFX11">
        <v>0.1</v>
      </c>
      <c r="CFY11">
        <v>0.1</v>
      </c>
      <c r="CFZ11">
        <v>-0.1</v>
      </c>
      <c r="CGA11">
        <v>0.1</v>
      </c>
      <c r="CGB11">
        <v>0.2</v>
      </c>
      <c r="CGC11">
        <v>0.2</v>
      </c>
      <c r="CGD11">
        <v>-0.1</v>
      </c>
      <c r="CGE11">
        <v>-0.1</v>
      </c>
      <c r="CGF11">
        <v>0.2</v>
      </c>
      <c r="CGG11">
        <v>0.1</v>
      </c>
      <c r="CGH11">
        <v>-0.3</v>
      </c>
      <c r="CGI11">
        <v>0.1</v>
      </c>
      <c r="CGJ11">
        <v>0.1</v>
      </c>
      <c r="CGK11">
        <v>0.4</v>
      </c>
      <c r="CGL11">
        <v>0.1</v>
      </c>
      <c r="CGM11">
        <v>0.2</v>
      </c>
      <c r="CGN11">
        <v>0.2</v>
      </c>
      <c r="CGO11">
        <v>0.1</v>
      </c>
      <c r="CGP11">
        <v>0.2</v>
      </c>
      <c r="CGQ11">
        <v>0.1</v>
      </c>
      <c r="CGR11">
        <v>0.1</v>
      </c>
      <c r="CGS11">
        <v>0.1</v>
      </c>
      <c r="CGT11">
        <v>0.2</v>
      </c>
      <c r="CGU11">
        <v>-0.1</v>
      </c>
      <c r="CGV11">
        <v>0.2</v>
      </c>
      <c r="CGW11">
        <v>0.2</v>
      </c>
      <c r="CGX11">
        <v>0.1</v>
      </c>
      <c r="CGY11">
        <v>0.25</v>
      </c>
      <c r="CGZ11">
        <v>0.2</v>
      </c>
      <c r="CHA11">
        <v>0.2</v>
      </c>
      <c r="CHB11">
        <v>0.1</v>
      </c>
      <c r="CHC11">
        <v>0.2</v>
      </c>
      <c r="CHD11">
        <v>0.2</v>
      </c>
      <c r="CHE11">
        <v>0.2</v>
      </c>
      <c r="CHF11">
        <v>0.1</v>
      </c>
      <c r="CHG11">
        <v>0.2</v>
      </c>
      <c r="CHH11">
        <v>0.1</v>
      </c>
      <c r="CHI11">
        <v>0.1</v>
      </c>
      <c r="CHJ11">
        <v>-0.1</v>
      </c>
      <c r="CHK11">
        <v>0.1</v>
      </c>
      <c r="CHL11">
        <v>0.1</v>
      </c>
      <c r="CHM11">
        <v>0.2</v>
      </c>
      <c r="CHN11">
        <v>0.2</v>
      </c>
      <c r="CHO11">
        <v>0.2</v>
      </c>
      <c r="CHP11">
        <v>-0.1</v>
      </c>
      <c r="CHQ11">
        <v>0.2</v>
      </c>
      <c r="CHR11">
        <v>0.1</v>
      </c>
      <c r="CHS11">
        <v>0.1</v>
      </c>
      <c r="CHT11">
        <v>0.2</v>
      </c>
      <c r="CHU11">
        <v>0.2</v>
      </c>
      <c r="CHV11">
        <v>0.2</v>
      </c>
      <c r="CHW11">
        <v>0.1</v>
      </c>
      <c r="CHX11">
        <v>0.25</v>
      </c>
      <c r="CHY11">
        <v>0.2</v>
      </c>
      <c r="CHZ11">
        <v>0.2</v>
      </c>
      <c r="CIA11">
        <v>-0.1</v>
      </c>
      <c r="CIB11">
        <v>-0.1</v>
      </c>
      <c r="CIC11">
        <v>0.2</v>
      </c>
      <c r="CID11">
        <v>0.2</v>
      </c>
      <c r="CIE11">
        <v>0.2</v>
      </c>
      <c r="CIF11">
        <v>0.2</v>
      </c>
      <c r="CIG11">
        <v>0.1</v>
      </c>
      <c r="CIH11">
        <v>0.25</v>
      </c>
      <c r="CII11">
        <v>0.4</v>
      </c>
      <c r="CIJ11">
        <v>0.1</v>
      </c>
      <c r="CIK11">
        <v>-0.1</v>
      </c>
      <c r="CIL11">
        <v>0.2</v>
      </c>
      <c r="CIM11">
        <v>0.1</v>
      </c>
      <c r="CIN11">
        <v>0.1</v>
      </c>
      <c r="CIO11">
        <v>0.1</v>
      </c>
      <c r="CIP11">
        <v>0.2</v>
      </c>
      <c r="CIQ11">
        <v>0.1</v>
      </c>
      <c r="CIR11">
        <v>0.1</v>
      </c>
      <c r="CIS11">
        <v>0.1</v>
      </c>
      <c r="CIT11">
        <v>0.2</v>
      </c>
      <c r="CIU11">
        <v>0.2</v>
      </c>
      <c r="CIV11">
        <v>0.2</v>
      </c>
      <c r="CIW11">
        <v>0.2</v>
      </c>
      <c r="CIX11">
        <v>-0.1</v>
      </c>
      <c r="CIY11">
        <v>0.1</v>
      </c>
      <c r="CIZ11">
        <v>0.1</v>
      </c>
      <c r="CJA11">
        <v>0.1</v>
      </c>
      <c r="CJB11">
        <v>0.1</v>
      </c>
      <c r="CJC11">
        <v>0.1</v>
      </c>
      <c r="CJD11">
        <v>0.2</v>
      </c>
      <c r="CJE11">
        <v>0.2</v>
      </c>
      <c r="CJF11">
        <v>0.1</v>
      </c>
      <c r="CJG11">
        <v>0.1</v>
      </c>
      <c r="CJH11">
        <v>0.1</v>
      </c>
      <c r="CJI11">
        <v>0.1</v>
      </c>
      <c r="CJJ11">
        <v>0.1</v>
      </c>
      <c r="CJK11">
        <v>0.1</v>
      </c>
      <c r="CJL11">
        <v>0.1</v>
      </c>
      <c r="CJM11">
        <v>0.2</v>
      </c>
      <c r="CJN11">
        <v>-0.1</v>
      </c>
      <c r="CJO11">
        <v>0.1</v>
      </c>
      <c r="CJP11">
        <v>0.2</v>
      </c>
      <c r="CJQ11">
        <v>0.2</v>
      </c>
      <c r="CJR11">
        <v>0.1</v>
      </c>
      <c r="CJS11">
        <v>0.1</v>
      </c>
      <c r="CJT11">
        <v>0.25</v>
      </c>
      <c r="CJU11">
        <v>0.1</v>
      </c>
      <c r="CJV11">
        <v>0.25</v>
      </c>
      <c r="CJW11">
        <v>0.1</v>
      </c>
      <c r="CJX11">
        <v>0.2</v>
      </c>
      <c r="CJY11">
        <v>0.1</v>
      </c>
      <c r="CJZ11">
        <v>-0.1</v>
      </c>
      <c r="CKA11">
        <v>0.2</v>
      </c>
      <c r="CKB11">
        <v>0.1</v>
      </c>
      <c r="CKC11">
        <v>0.1</v>
      </c>
      <c r="CKD11">
        <v>0.2</v>
      </c>
      <c r="CKE11">
        <v>0.2</v>
      </c>
      <c r="CKF11">
        <v>-0.1</v>
      </c>
      <c r="CKG11">
        <v>-0.1</v>
      </c>
      <c r="CKH11">
        <v>0.1</v>
      </c>
      <c r="CKI11">
        <v>0.2</v>
      </c>
      <c r="CKJ11">
        <v>-0.1</v>
      </c>
      <c r="CKK11">
        <v>0.2</v>
      </c>
      <c r="CKL11">
        <v>0.2</v>
      </c>
      <c r="CKM11">
        <v>0.1</v>
      </c>
      <c r="CKN11">
        <v>-0.1</v>
      </c>
      <c r="CKO11">
        <v>0.2</v>
      </c>
      <c r="CKP11">
        <v>0.4</v>
      </c>
      <c r="CKQ11">
        <v>0.1</v>
      </c>
      <c r="CKR11">
        <v>0.2</v>
      </c>
      <c r="CKS11">
        <v>0.25</v>
      </c>
      <c r="CKT11">
        <v>0.25</v>
      </c>
      <c r="CKU11">
        <v>0.1</v>
      </c>
      <c r="CKV11">
        <v>-0.1</v>
      </c>
      <c r="CKW11">
        <v>0.1</v>
      </c>
      <c r="CKX11">
        <v>0.1</v>
      </c>
      <c r="CKY11">
        <v>0.2</v>
      </c>
      <c r="CKZ11">
        <v>0.1</v>
      </c>
      <c r="CLA11">
        <v>0.1</v>
      </c>
      <c r="CLB11">
        <v>0.1</v>
      </c>
      <c r="CLC11">
        <v>0.2</v>
      </c>
      <c r="CLD11">
        <v>0.1</v>
      </c>
      <c r="CLE11">
        <v>0.1</v>
      </c>
      <c r="CLF11">
        <v>0.2</v>
      </c>
      <c r="CLG11">
        <v>0.25</v>
      </c>
      <c r="CLH11">
        <v>-0.1</v>
      </c>
      <c r="CLI11">
        <v>0.2</v>
      </c>
      <c r="CLJ11">
        <v>0.1</v>
      </c>
      <c r="CLK11">
        <v>-0.1</v>
      </c>
      <c r="CLL11">
        <v>0.2</v>
      </c>
      <c r="CLM11">
        <v>0.1</v>
      </c>
      <c r="CLN11">
        <v>0.1</v>
      </c>
      <c r="CLO11">
        <v>0.1</v>
      </c>
      <c r="CLP11">
        <v>0.25</v>
      </c>
      <c r="CLQ11">
        <v>0.1</v>
      </c>
      <c r="CLR11">
        <v>0.1</v>
      </c>
      <c r="CLS11">
        <v>0.2</v>
      </c>
      <c r="CLT11">
        <v>0.25</v>
      </c>
      <c r="CLU11">
        <v>0.4</v>
      </c>
      <c r="CLV11">
        <v>0.4</v>
      </c>
      <c r="CLW11">
        <v>0.2</v>
      </c>
      <c r="CLX11">
        <v>0.2</v>
      </c>
      <c r="CLY11">
        <v>0.1</v>
      </c>
      <c r="CLZ11">
        <v>0.4</v>
      </c>
      <c r="CMA11">
        <v>-0.3</v>
      </c>
      <c r="CMB11">
        <v>0.1</v>
      </c>
      <c r="CMC11">
        <v>0.4</v>
      </c>
      <c r="CMD11">
        <v>0.1</v>
      </c>
      <c r="CME11">
        <v>0.1</v>
      </c>
      <c r="CMF11">
        <v>0.1</v>
      </c>
      <c r="CMG11">
        <v>0.1</v>
      </c>
      <c r="CMH11">
        <v>-0.1</v>
      </c>
      <c r="CMI11">
        <v>0.1</v>
      </c>
      <c r="CMJ11">
        <v>0.2</v>
      </c>
      <c r="CMK11">
        <v>0.1</v>
      </c>
      <c r="CML11">
        <v>0.2</v>
      </c>
      <c r="CMM11">
        <v>-0.3</v>
      </c>
      <c r="CMN11">
        <v>0.2</v>
      </c>
      <c r="CMO11">
        <v>0.1</v>
      </c>
      <c r="CMP11">
        <v>0.1</v>
      </c>
      <c r="CMQ11">
        <v>0.2</v>
      </c>
      <c r="CMR11">
        <v>-0.1</v>
      </c>
      <c r="CMS11">
        <v>0.1</v>
      </c>
      <c r="CMT11">
        <v>0.25</v>
      </c>
      <c r="CMU11">
        <v>0.2</v>
      </c>
      <c r="CMV11">
        <v>0.2</v>
      </c>
      <c r="CMW11">
        <v>0.1</v>
      </c>
      <c r="CMX11">
        <v>0.2</v>
      </c>
      <c r="CMY11">
        <v>-0.1</v>
      </c>
      <c r="CMZ11">
        <v>0.25</v>
      </c>
      <c r="CNA11">
        <v>-0.1</v>
      </c>
      <c r="CNB11">
        <v>0.1</v>
      </c>
      <c r="CNC11">
        <v>0.1</v>
      </c>
      <c r="CND11">
        <v>0.1</v>
      </c>
      <c r="CNE11">
        <v>0.2</v>
      </c>
      <c r="CNF11">
        <v>0.1</v>
      </c>
      <c r="CNG11">
        <v>0.1</v>
      </c>
      <c r="CNH11">
        <v>0.2</v>
      </c>
      <c r="CNI11">
        <v>-0.1</v>
      </c>
      <c r="CNJ11">
        <v>0.25</v>
      </c>
      <c r="CNK11">
        <v>0.2</v>
      </c>
      <c r="CNL11">
        <v>0.1</v>
      </c>
      <c r="CNM11">
        <v>0.2</v>
      </c>
      <c r="CNN11">
        <v>0.2</v>
      </c>
      <c r="CNO11">
        <v>0.2</v>
      </c>
      <c r="CNP11">
        <v>0.1</v>
      </c>
      <c r="CNQ11">
        <v>0.1</v>
      </c>
      <c r="CNR11">
        <v>-0.1</v>
      </c>
      <c r="CNS11">
        <v>0.2</v>
      </c>
      <c r="CNT11">
        <v>0.2</v>
      </c>
      <c r="CNU11">
        <v>0.1</v>
      </c>
      <c r="CNV11">
        <v>-0.3</v>
      </c>
      <c r="CNW11">
        <v>0.1</v>
      </c>
      <c r="CNX11">
        <v>0.2</v>
      </c>
      <c r="CNY11">
        <v>-0.1</v>
      </c>
      <c r="CNZ11">
        <v>0.25</v>
      </c>
      <c r="COA11">
        <v>0.2</v>
      </c>
      <c r="COB11">
        <v>0.25</v>
      </c>
      <c r="COC11">
        <v>0.25</v>
      </c>
      <c r="COD11">
        <v>0.4</v>
      </c>
      <c r="COE11">
        <v>0.1</v>
      </c>
      <c r="COF11">
        <v>-0.1</v>
      </c>
      <c r="COG11">
        <v>-0.1</v>
      </c>
      <c r="COH11">
        <v>-0.3</v>
      </c>
      <c r="COI11">
        <v>0.1</v>
      </c>
      <c r="COJ11">
        <v>0.1</v>
      </c>
      <c r="COK11">
        <v>-0.3</v>
      </c>
      <c r="COL11">
        <v>0.1</v>
      </c>
      <c r="COM11">
        <v>-0.1</v>
      </c>
      <c r="CON11">
        <v>-0.1</v>
      </c>
      <c r="COO11">
        <v>0.25</v>
      </c>
      <c r="COP11">
        <v>0.1</v>
      </c>
      <c r="COQ11">
        <v>0.1</v>
      </c>
      <c r="COR11">
        <v>0.1</v>
      </c>
      <c r="COS11">
        <v>0.25</v>
      </c>
      <c r="COT11">
        <v>0.2</v>
      </c>
      <c r="COU11">
        <v>0.1</v>
      </c>
      <c r="COV11">
        <v>-0.1</v>
      </c>
      <c r="COW11">
        <v>0.4</v>
      </c>
      <c r="COX11">
        <v>-0.1</v>
      </c>
      <c r="COY11">
        <v>0.2</v>
      </c>
      <c r="COZ11">
        <v>0.2</v>
      </c>
      <c r="CPA11">
        <v>0.2</v>
      </c>
      <c r="CPB11">
        <v>0.2</v>
      </c>
      <c r="CPC11">
        <v>0.2</v>
      </c>
      <c r="CPD11">
        <v>0.25</v>
      </c>
      <c r="CPE11">
        <v>0.2</v>
      </c>
      <c r="CPF11">
        <v>0.2</v>
      </c>
      <c r="CPG11">
        <v>0.1</v>
      </c>
      <c r="CPH11">
        <v>0.2</v>
      </c>
      <c r="CPI11">
        <v>0.1</v>
      </c>
      <c r="CPJ11">
        <v>0.1</v>
      </c>
      <c r="CPK11">
        <v>0.1</v>
      </c>
      <c r="CPL11">
        <v>0.2</v>
      </c>
      <c r="CPM11">
        <v>0.25</v>
      </c>
      <c r="CPN11">
        <v>-0.1</v>
      </c>
      <c r="CPO11">
        <v>0.2</v>
      </c>
      <c r="CPP11">
        <v>-0.1</v>
      </c>
      <c r="CPQ11">
        <v>0.2</v>
      </c>
      <c r="CPR11">
        <v>0.25</v>
      </c>
      <c r="CPS11">
        <v>0.2</v>
      </c>
      <c r="CPT11">
        <v>0.2</v>
      </c>
      <c r="CPU11">
        <v>-0.1</v>
      </c>
      <c r="CPV11">
        <v>0.1</v>
      </c>
      <c r="CPW11">
        <v>-0.1</v>
      </c>
      <c r="CPX11">
        <v>0.2</v>
      </c>
      <c r="CPY11">
        <v>0.1</v>
      </c>
      <c r="CPZ11">
        <v>0.1</v>
      </c>
      <c r="CQA11">
        <v>0.2</v>
      </c>
      <c r="CQB11">
        <v>0.1</v>
      </c>
      <c r="CQC11">
        <v>-0.1</v>
      </c>
      <c r="CQD11">
        <v>0.1</v>
      </c>
      <c r="CQE11">
        <v>0.2</v>
      </c>
      <c r="CQF11">
        <v>0.1</v>
      </c>
      <c r="CQG11">
        <v>0.2</v>
      </c>
      <c r="CQH11">
        <v>0.1</v>
      </c>
      <c r="CQI11">
        <v>0.2</v>
      </c>
      <c r="CQJ11">
        <v>0.1</v>
      </c>
      <c r="CQK11">
        <v>0.1</v>
      </c>
      <c r="CQL11">
        <v>0.1</v>
      </c>
      <c r="CQM11">
        <v>0.1</v>
      </c>
      <c r="CQN11">
        <v>0.2</v>
      </c>
      <c r="CQO11">
        <v>0.1</v>
      </c>
      <c r="CQP11">
        <v>0.1</v>
      </c>
      <c r="CQQ11">
        <v>-0.1</v>
      </c>
      <c r="CQR11">
        <v>0.25</v>
      </c>
      <c r="CQS11">
        <v>0.1</v>
      </c>
      <c r="CQT11">
        <v>0.1</v>
      </c>
      <c r="CQU11">
        <v>0.2</v>
      </c>
      <c r="CQV11">
        <v>0.1</v>
      </c>
      <c r="CQW11">
        <v>-0.1</v>
      </c>
      <c r="CQX11">
        <v>0.2</v>
      </c>
      <c r="CQY11">
        <v>0.1</v>
      </c>
      <c r="CQZ11">
        <v>0.2</v>
      </c>
      <c r="CRA11">
        <v>0.1</v>
      </c>
      <c r="CRB11">
        <v>-0.1</v>
      </c>
      <c r="CRC11">
        <v>0.25</v>
      </c>
      <c r="CRD11">
        <v>0.2</v>
      </c>
      <c r="CRE11">
        <v>0.1</v>
      </c>
      <c r="CRF11">
        <v>0.2</v>
      </c>
      <c r="CRG11">
        <v>0.2</v>
      </c>
      <c r="CRH11">
        <v>0.2</v>
      </c>
      <c r="CRI11">
        <v>0.1</v>
      </c>
      <c r="CRJ11">
        <v>0.1</v>
      </c>
      <c r="CRK11">
        <v>0.2</v>
      </c>
      <c r="CRL11">
        <v>0.1</v>
      </c>
      <c r="CRM11">
        <v>0.1</v>
      </c>
      <c r="CRN11">
        <v>-0.1</v>
      </c>
      <c r="CRO11">
        <v>0.1</v>
      </c>
      <c r="CRP11">
        <v>0.2</v>
      </c>
      <c r="CRQ11">
        <v>0.2</v>
      </c>
      <c r="CRR11">
        <v>0.2</v>
      </c>
      <c r="CRS11">
        <v>0.2</v>
      </c>
      <c r="CRT11">
        <v>0.1</v>
      </c>
      <c r="CRU11">
        <v>0.1</v>
      </c>
      <c r="CRV11">
        <v>0.1</v>
      </c>
      <c r="CRW11">
        <v>0.2</v>
      </c>
      <c r="CRX11">
        <v>0.4</v>
      </c>
      <c r="CRY11">
        <v>0.2</v>
      </c>
      <c r="CRZ11">
        <v>0.2</v>
      </c>
      <c r="CSA11">
        <v>0.2</v>
      </c>
      <c r="CSB11">
        <v>0.1</v>
      </c>
      <c r="CSC11">
        <v>0.1</v>
      </c>
      <c r="CSD11">
        <v>0.1</v>
      </c>
      <c r="CSE11">
        <v>0.1</v>
      </c>
      <c r="CSF11">
        <v>0.2</v>
      </c>
      <c r="CSG11">
        <v>0.1</v>
      </c>
      <c r="CSH11">
        <v>0.2</v>
      </c>
      <c r="CSI11">
        <v>0.1</v>
      </c>
      <c r="CSJ11">
        <v>-0.1</v>
      </c>
      <c r="CSK11">
        <v>0.1</v>
      </c>
      <c r="CSL11">
        <v>0.25</v>
      </c>
      <c r="CSM11">
        <v>0.1</v>
      </c>
      <c r="CSN11">
        <v>-0.1</v>
      </c>
      <c r="CSO11">
        <v>0.2</v>
      </c>
      <c r="CSP11">
        <v>0.1</v>
      </c>
      <c r="CSQ11">
        <v>0.25</v>
      </c>
      <c r="CSR11">
        <v>0.1</v>
      </c>
      <c r="CSS11">
        <v>0.1</v>
      </c>
      <c r="CST11">
        <v>0.1</v>
      </c>
      <c r="CSU11">
        <v>0.25</v>
      </c>
      <c r="CSV11">
        <v>0.2</v>
      </c>
      <c r="CSW11">
        <v>0.25</v>
      </c>
      <c r="CSX11">
        <v>-0.1</v>
      </c>
      <c r="CSY11">
        <v>0.2</v>
      </c>
      <c r="CSZ11">
        <v>0.1</v>
      </c>
      <c r="CTA11">
        <v>0.1</v>
      </c>
      <c r="CTB11">
        <v>0.2</v>
      </c>
      <c r="CTC11">
        <v>0.25</v>
      </c>
      <c r="CTD11">
        <v>0.1</v>
      </c>
      <c r="CTE11">
        <v>0.1</v>
      </c>
      <c r="CTF11">
        <v>0.1</v>
      </c>
      <c r="CTG11">
        <v>0.2</v>
      </c>
      <c r="CTH11">
        <v>0.1</v>
      </c>
      <c r="CTI11">
        <v>0.1</v>
      </c>
      <c r="CTJ11">
        <v>0.1</v>
      </c>
      <c r="CTK11">
        <v>-0.1</v>
      </c>
      <c r="CTL11">
        <v>0.1</v>
      </c>
      <c r="CTM11">
        <v>0.1</v>
      </c>
      <c r="CTN11">
        <v>0.1</v>
      </c>
      <c r="CTO11">
        <v>-0.1</v>
      </c>
      <c r="CTP11">
        <v>0.1</v>
      </c>
      <c r="CTQ11">
        <v>0.25</v>
      </c>
      <c r="CTR11">
        <v>0.1</v>
      </c>
      <c r="CTS11">
        <v>0.1</v>
      </c>
      <c r="CTT11">
        <v>-0.1</v>
      </c>
      <c r="CTU11">
        <v>0.2</v>
      </c>
      <c r="CTV11">
        <v>0.1</v>
      </c>
      <c r="CTW11">
        <v>0.1</v>
      </c>
      <c r="CTX11">
        <v>0.2</v>
      </c>
      <c r="CTY11">
        <v>0.2</v>
      </c>
      <c r="CTZ11">
        <v>0.1</v>
      </c>
      <c r="CUA11">
        <v>0.2</v>
      </c>
      <c r="CUB11">
        <v>-0.1</v>
      </c>
      <c r="CUC11">
        <v>0.2</v>
      </c>
      <c r="CUD11">
        <v>0.1</v>
      </c>
      <c r="CUE11">
        <v>-0.3</v>
      </c>
      <c r="CUF11">
        <v>-0.3</v>
      </c>
      <c r="CUG11">
        <v>0.2</v>
      </c>
      <c r="CUH11">
        <v>0.2</v>
      </c>
      <c r="CUI11">
        <v>0.1</v>
      </c>
      <c r="CUJ11">
        <v>0.2</v>
      </c>
      <c r="CUK11">
        <v>0.1</v>
      </c>
      <c r="CUL11">
        <v>0.4</v>
      </c>
      <c r="CUM11">
        <v>0.2</v>
      </c>
      <c r="CUN11">
        <v>-0.3</v>
      </c>
      <c r="CUO11">
        <v>0.1</v>
      </c>
      <c r="CUP11">
        <v>0.2</v>
      </c>
      <c r="CUQ11">
        <v>-0.1</v>
      </c>
      <c r="CUR11">
        <v>0.1</v>
      </c>
      <c r="CUS11">
        <v>0.1</v>
      </c>
      <c r="CUT11">
        <v>0.25</v>
      </c>
      <c r="CUU11">
        <v>-0.1</v>
      </c>
      <c r="CUV11">
        <v>0.1</v>
      </c>
      <c r="CUW11">
        <v>-0.1</v>
      </c>
      <c r="CUX11">
        <v>0.1</v>
      </c>
      <c r="CUY11">
        <v>0.2</v>
      </c>
      <c r="CUZ11">
        <v>0.1</v>
      </c>
      <c r="CVA11">
        <v>0.2</v>
      </c>
      <c r="CVB11">
        <v>0.2</v>
      </c>
      <c r="CVC11">
        <v>-0.3</v>
      </c>
      <c r="CVD11">
        <v>0.2</v>
      </c>
      <c r="CVE11">
        <v>0.1</v>
      </c>
      <c r="CVF11">
        <v>0.1</v>
      </c>
      <c r="CVG11">
        <v>0.2</v>
      </c>
      <c r="CVH11">
        <v>0.2</v>
      </c>
      <c r="CVI11">
        <v>-0.1</v>
      </c>
      <c r="CVJ11">
        <v>0.1</v>
      </c>
      <c r="CVK11">
        <v>0.1</v>
      </c>
      <c r="CVL11">
        <v>0.1</v>
      </c>
      <c r="CVM11">
        <v>-0.1</v>
      </c>
      <c r="CVN11">
        <v>0.2</v>
      </c>
      <c r="CVO11">
        <v>0.1</v>
      </c>
      <c r="CVP11">
        <v>0.1</v>
      </c>
      <c r="CVQ11">
        <v>0.1</v>
      </c>
      <c r="CVR11">
        <v>0.1</v>
      </c>
      <c r="CVS11">
        <v>0.1</v>
      </c>
      <c r="CVT11">
        <v>0.25</v>
      </c>
      <c r="CVU11">
        <v>0.1</v>
      </c>
      <c r="CVV11">
        <v>0.1</v>
      </c>
      <c r="CVW11">
        <v>-0.1</v>
      </c>
      <c r="CVX11">
        <v>0.1</v>
      </c>
      <c r="CVY11">
        <v>0.1</v>
      </c>
      <c r="CVZ11">
        <v>0.1</v>
      </c>
      <c r="CWA11">
        <v>-0.1</v>
      </c>
      <c r="CWB11">
        <v>0.2</v>
      </c>
      <c r="CWC11">
        <v>0.1</v>
      </c>
      <c r="CWD11">
        <v>0.2</v>
      </c>
      <c r="CWE11">
        <v>0.2</v>
      </c>
      <c r="CWF11">
        <v>0.2</v>
      </c>
      <c r="CWG11">
        <v>0.1</v>
      </c>
      <c r="CWH11">
        <v>0.2</v>
      </c>
      <c r="CWI11">
        <v>0.1</v>
      </c>
      <c r="CWJ11">
        <v>-0.3</v>
      </c>
      <c r="CWK11">
        <v>0.1</v>
      </c>
      <c r="CWL11">
        <v>0.25</v>
      </c>
      <c r="CWM11">
        <v>0.2</v>
      </c>
      <c r="CWN11">
        <v>-0.1</v>
      </c>
      <c r="CWO11">
        <v>0.2</v>
      </c>
      <c r="CWP11">
        <v>0.1</v>
      </c>
      <c r="CWQ11">
        <v>0.2</v>
      </c>
      <c r="CWR11">
        <v>0.25</v>
      </c>
      <c r="CWS11">
        <v>0.25</v>
      </c>
      <c r="CWT11">
        <v>-0.1</v>
      </c>
      <c r="CWU11">
        <v>0.1</v>
      </c>
      <c r="CWV11">
        <v>0.1</v>
      </c>
      <c r="CWW11">
        <v>0.2</v>
      </c>
      <c r="CWX11">
        <v>0.1</v>
      </c>
      <c r="CWY11">
        <v>0.1</v>
      </c>
      <c r="CWZ11">
        <v>0.25</v>
      </c>
      <c r="CXA11">
        <v>0.25</v>
      </c>
      <c r="CXB11">
        <v>0.1</v>
      </c>
      <c r="CXC11">
        <v>0.2</v>
      </c>
      <c r="CXD11">
        <v>0.1</v>
      </c>
      <c r="CXE11">
        <v>0.1</v>
      </c>
      <c r="CXF11">
        <v>0.1</v>
      </c>
      <c r="CXG11">
        <v>-0.1</v>
      </c>
      <c r="CXH11">
        <v>0.25</v>
      </c>
      <c r="CXI11">
        <v>0.1</v>
      </c>
      <c r="CXJ11">
        <v>0.25</v>
      </c>
      <c r="CXK11">
        <v>0.1</v>
      </c>
      <c r="CXL11">
        <v>0.2</v>
      </c>
      <c r="CXM11">
        <v>0.2</v>
      </c>
      <c r="CXN11">
        <v>0.1</v>
      </c>
      <c r="CXO11">
        <v>-0.3</v>
      </c>
      <c r="CXP11">
        <v>0.1</v>
      </c>
      <c r="CXQ11">
        <v>0.4</v>
      </c>
      <c r="CXR11">
        <v>-0.1</v>
      </c>
      <c r="CXS11">
        <v>0.2</v>
      </c>
      <c r="CXT11">
        <v>0.1</v>
      </c>
      <c r="CXU11">
        <v>-0.1</v>
      </c>
      <c r="CXV11">
        <v>0.2</v>
      </c>
      <c r="CXW11">
        <v>0.1</v>
      </c>
      <c r="CXX11">
        <v>0.2</v>
      </c>
      <c r="CXY11">
        <v>0.2</v>
      </c>
      <c r="CXZ11">
        <v>0.4</v>
      </c>
      <c r="CYA11">
        <v>0.1</v>
      </c>
      <c r="CYB11">
        <v>0.2</v>
      </c>
      <c r="CYC11">
        <v>0.2</v>
      </c>
      <c r="CYD11">
        <v>0.2</v>
      </c>
      <c r="CYE11">
        <v>-0.1</v>
      </c>
      <c r="CYF11">
        <v>0.1</v>
      </c>
      <c r="CYG11">
        <v>0.2</v>
      </c>
      <c r="CYH11">
        <v>0.2</v>
      </c>
      <c r="CYI11">
        <v>0.2</v>
      </c>
      <c r="CYJ11">
        <v>0.1</v>
      </c>
      <c r="CYK11">
        <v>-0.3</v>
      </c>
      <c r="CYL11">
        <v>0.25</v>
      </c>
      <c r="CYM11">
        <v>0.1</v>
      </c>
      <c r="CYN11">
        <v>0.25</v>
      </c>
      <c r="CYO11">
        <v>0.1</v>
      </c>
      <c r="CYP11">
        <v>0.2</v>
      </c>
      <c r="CYQ11">
        <v>0.2</v>
      </c>
      <c r="CYR11">
        <v>-0.3</v>
      </c>
      <c r="CYS11">
        <v>0.1</v>
      </c>
      <c r="CYT11">
        <v>0.1</v>
      </c>
      <c r="CYU11">
        <v>-0.1</v>
      </c>
      <c r="CYV11">
        <v>0.2</v>
      </c>
      <c r="CYW11">
        <v>0.2</v>
      </c>
      <c r="CYX11">
        <v>-0.1</v>
      </c>
      <c r="CYY11">
        <v>0.25</v>
      </c>
      <c r="CYZ11">
        <v>-0.3</v>
      </c>
      <c r="CZA11">
        <v>0.1</v>
      </c>
      <c r="CZB11">
        <v>0.2</v>
      </c>
      <c r="CZC11">
        <v>-0.1</v>
      </c>
      <c r="CZD11">
        <v>0.1</v>
      </c>
      <c r="CZE11">
        <v>0.4</v>
      </c>
      <c r="CZF11">
        <v>0.1</v>
      </c>
      <c r="CZG11">
        <v>0.2</v>
      </c>
      <c r="CZH11">
        <v>0.2</v>
      </c>
      <c r="CZI11">
        <v>-0.1</v>
      </c>
      <c r="CZJ11">
        <v>-0.1</v>
      </c>
      <c r="CZK11">
        <v>0.1</v>
      </c>
      <c r="CZL11">
        <v>0.1</v>
      </c>
      <c r="CZM11">
        <v>0.1</v>
      </c>
      <c r="CZN11">
        <v>-0.1</v>
      </c>
      <c r="CZO11">
        <v>0.25</v>
      </c>
      <c r="CZP11">
        <v>0.2</v>
      </c>
      <c r="CZQ11">
        <v>0.2</v>
      </c>
      <c r="CZR11">
        <v>0.4</v>
      </c>
      <c r="CZS11">
        <v>0.2</v>
      </c>
      <c r="CZT11">
        <v>0.2</v>
      </c>
      <c r="CZU11">
        <v>0.1</v>
      </c>
      <c r="CZV11">
        <v>0.2</v>
      </c>
      <c r="CZW11">
        <v>0.1</v>
      </c>
      <c r="CZX11">
        <v>0.25</v>
      </c>
      <c r="CZY11">
        <v>0.2</v>
      </c>
      <c r="CZZ11">
        <v>0.1</v>
      </c>
      <c r="DAA11">
        <v>0.1</v>
      </c>
      <c r="DAB11">
        <v>0.1</v>
      </c>
      <c r="DAC11">
        <v>0.25</v>
      </c>
      <c r="DAD11">
        <v>0.1</v>
      </c>
      <c r="DAE11">
        <v>0.1</v>
      </c>
      <c r="DAF11">
        <v>-0.1</v>
      </c>
      <c r="DAG11">
        <v>0.1</v>
      </c>
      <c r="DAH11">
        <v>-0.1</v>
      </c>
      <c r="DAI11">
        <v>0.1</v>
      </c>
      <c r="DAJ11">
        <v>0.1</v>
      </c>
      <c r="DAK11">
        <v>0.1</v>
      </c>
      <c r="DAL11">
        <v>0.25</v>
      </c>
      <c r="DAM11">
        <v>0.2</v>
      </c>
      <c r="DAN11">
        <v>0.2</v>
      </c>
      <c r="DAO11">
        <v>-0.3</v>
      </c>
      <c r="DAP11">
        <v>0.1</v>
      </c>
      <c r="DAQ11">
        <v>0.25</v>
      </c>
      <c r="DAR11">
        <v>0.25</v>
      </c>
      <c r="DAS11">
        <v>0.1</v>
      </c>
      <c r="DAT11">
        <v>0.25</v>
      </c>
      <c r="DAU11">
        <v>0.1</v>
      </c>
      <c r="DAV11">
        <v>0.1</v>
      </c>
      <c r="DAW11">
        <v>0.1</v>
      </c>
      <c r="DAX11">
        <v>0.1</v>
      </c>
      <c r="DAY11">
        <v>-0.3</v>
      </c>
      <c r="DAZ11">
        <v>0.1</v>
      </c>
      <c r="DBA11">
        <v>0.2</v>
      </c>
      <c r="DBB11">
        <v>0.1</v>
      </c>
      <c r="DBC11">
        <v>-0.1</v>
      </c>
      <c r="DBD11">
        <v>-0.3</v>
      </c>
      <c r="DBE11">
        <v>0.1</v>
      </c>
      <c r="DBF11">
        <v>0.1</v>
      </c>
      <c r="DBG11">
        <v>0.2</v>
      </c>
      <c r="DBH11">
        <v>-0.1</v>
      </c>
      <c r="DBI11">
        <v>0.2</v>
      </c>
      <c r="DBJ11">
        <v>0.1</v>
      </c>
      <c r="DBK11">
        <v>0.2</v>
      </c>
      <c r="DBL11">
        <v>0.1</v>
      </c>
      <c r="DBM11">
        <v>0.2</v>
      </c>
      <c r="DBN11">
        <v>0.2</v>
      </c>
      <c r="DBO11">
        <v>0.1</v>
      </c>
      <c r="DBP11">
        <v>0.1</v>
      </c>
      <c r="DBQ11">
        <v>0.1</v>
      </c>
      <c r="DBR11">
        <v>0.1</v>
      </c>
      <c r="DBS11">
        <v>0.1</v>
      </c>
      <c r="DBT11">
        <v>0.1</v>
      </c>
      <c r="DBU11">
        <v>0.1</v>
      </c>
      <c r="DBV11">
        <v>0.25</v>
      </c>
      <c r="DBW11">
        <v>0.2</v>
      </c>
      <c r="DBX11">
        <v>0.1</v>
      </c>
      <c r="DBY11">
        <v>0.1</v>
      </c>
      <c r="DBZ11">
        <v>0.2</v>
      </c>
      <c r="DCA11">
        <v>0.1</v>
      </c>
      <c r="DCB11">
        <v>0.1</v>
      </c>
      <c r="DCC11">
        <v>0.2</v>
      </c>
      <c r="DCD11">
        <v>0.2</v>
      </c>
      <c r="DCE11">
        <v>-0.1</v>
      </c>
      <c r="DCF11">
        <v>0.4</v>
      </c>
      <c r="DCG11">
        <v>0.1</v>
      </c>
      <c r="DCH11">
        <v>0.1</v>
      </c>
      <c r="DCI11">
        <v>0.1</v>
      </c>
      <c r="DCJ11">
        <v>0.2</v>
      </c>
      <c r="DCK11">
        <v>0.1</v>
      </c>
      <c r="DCL11">
        <v>0.1</v>
      </c>
      <c r="DCM11">
        <v>0.1</v>
      </c>
      <c r="DCN11">
        <v>-0.3</v>
      </c>
      <c r="DCO11">
        <v>0.2</v>
      </c>
      <c r="DCP11">
        <v>-0.1</v>
      </c>
      <c r="DCQ11">
        <v>0.25</v>
      </c>
      <c r="DCR11">
        <v>0.1</v>
      </c>
      <c r="DCS11">
        <v>0.1</v>
      </c>
      <c r="DCT11">
        <v>0.1</v>
      </c>
      <c r="DCU11">
        <v>0.2</v>
      </c>
      <c r="DCV11">
        <v>0.1</v>
      </c>
      <c r="DCW11">
        <v>0.1</v>
      </c>
      <c r="DCX11">
        <v>0.4</v>
      </c>
      <c r="DCY11">
        <v>0.2</v>
      </c>
      <c r="DCZ11">
        <v>-0.1</v>
      </c>
      <c r="DDA11">
        <v>0.1</v>
      </c>
      <c r="DDB11">
        <v>0.2</v>
      </c>
      <c r="DDC11">
        <v>0.1</v>
      </c>
      <c r="DDD11">
        <v>0.1</v>
      </c>
      <c r="DDE11">
        <v>0.25</v>
      </c>
      <c r="DDF11">
        <v>0.1</v>
      </c>
      <c r="DDG11">
        <v>0.25</v>
      </c>
      <c r="DDH11">
        <v>0.1</v>
      </c>
      <c r="DDI11">
        <v>-0.1</v>
      </c>
      <c r="DDJ11">
        <v>-0.1</v>
      </c>
      <c r="DDK11">
        <v>0.2</v>
      </c>
      <c r="DDL11">
        <v>0.1</v>
      </c>
      <c r="DDM11">
        <v>0.2</v>
      </c>
      <c r="DDN11">
        <v>0.1</v>
      </c>
      <c r="DDO11">
        <v>0.1</v>
      </c>
      <c r="DDP11">
        <v>0.1</v>
      </c>
      <c r="DDQ11">
        <v>0.1</v>
      </c>
      <c r="DDR11">
        <v>0.2</v>
      </c>
      <c r="DDS11">
        <v>0.2</v>
      </c>
      <c r="DDT11">
        <v>0.1</v>
      </c>
      <c r="DDU11">
        <v>0.1</v>
      </c>
      <c r="DDV11">
        <v>-0.1</v>
      </c>
      <c r="DDW11">
        <v>0.2</v>
      </c>
      <c r="DDX11">
        <v>0.25</v>
      </c>
      <c r="DDY11">
        <v>0.1</v>
      </c>
      <c r="DDZ11">
        <v>0.2</v>
      </c>
      <c r="DEA11">
        <v>0.1</v>
      </c>
      <c r="DEB11">
        <v>0.1</v>
      </c>
      <c r="DEC11">
        <v>0.25</v>
      </c>
      <c r="DED11">
        <v>0.2</v>
      </c>
      <c r="DEE11">
        <v>0.1</v>
      </c>
      <c r="DEF11">
        <v>0.1</v>
      </c>
      <c r="DEG11">
        <v>0.1</v>
      </c>
      <c r="DEH11">
        <v>0.1</v>
      </c>
      <c r="DEI11">
        <v>0.2</v>
      </c>
      <c r="DEJ11">
        <v>0.2</v>
      </c>
      <c r="DEK11">
        <v>0.25</v>
      </c>
      <c r="DEL11">
        <v>-0.1</v>
      </c>
      <c r="DEM11">
        <v>-0.1</v>
      </c>
      <c r="DEN11">
        <v>0.1</v>
      </c>
      <c r="DEO11">
        <v>0.1</v>
      </c>
      <c r="DEP11">
        <v>0.4</v>
      </c>
      <c r="DEQ11">
        <v>0.1</v>
      </c>
      <c r="DER11">
        <v>0.2</v>
      </c>
      <c r="DES11">
        <v>0.1</v>
      </c>
      <c r="DET11">
        <v>0.1</v>
      </c>
      <c r="DEU11">
        <v>0.1</v>
      </c>
      <c r="DEV11">
        <v>0.2</v>
      </c>
      <c r="DEW11">
        <v>0.2</v>
      </c>
      <c r="DEX11">
        <v>0.2</v>
      </c>
      <c r="DEY11">
        <v>0.1</v>
      </c>
      <c r="DEZ11">
        <v>0.1</v>
      </c>
      <c r="DFA11">
        <v>0.2</v>
      </c>
      <c r="DFB11">
        <v>0.2</v>
      </c>
      <c r="DFC11">
        <v>0.1</v>
      </c>
      <c r="DFD11">
        <v>0.2</v>
      </c>
      <c r="DFE11">
        <v>0.2</v>
      </c>
      <c r="DFF11">
        <v>0.1</v>
      </c>
      <c r="DFG11">
        <v>0.2</v>
      </c>
      <c r="DFH11">
        <v>0.2</v>
      </c>
      <c r="DFI11">
        <v>0.2</v>
      </c>
      <c r="DFJ11">
        <v>0.4</v>
      </c>
      <c r="DFK11">
        <v>0.1</v>
      </c>
      <c r="DFL11">
        <v>0.1</v>
      </c>
      <c r="DFM11">
        <v>0.1</v>
      </c>
      <c r="DFN11">
        <v>0.1</v>
      </c>
      <c r="DFO11">
        <v>0.1</v>
      </c>
      <c r="DFP11">
        <v>-0.1</v>
      </c>
      <c r="DFQ11">
        <v>0.2</v>
      </c>
      <c r="DFR11">
        <v>0.1</v>
      </c>
      <c r="DFS11">
        <v>0.2</v>
      </c>
      <c r="DFT11">
        <v>0.2</v>
      </c>
      <c r="DFU11">
        <v>-0.1</v>
      </c>
      <c r="DFV11">
        <v>-0.1</v>
      </c>
      <c r="DFW11">
        <v>0.2</v>
      </c>
      <c r="DFX11">
        <v>0.1</v>
      </c>
      <c r="DFY11">
        <v>0.2</v>
      </c>
      <c r="DFZ11">
        <v>0.25</v>
      </c>
      <c r="DGA11">
        <v>0.2</v>
      </c>
      <c r="DGB11">
        <v>-0.1</v>
      </c>
      <c r="DGC11">
        <v>0.1</v>
      </c>
      <c r="DGD11">
        <v>-0.3</v>
      </c>
      <c r="DGE11">
        <v>0.2</v>
      </c>
      <c r="DGF11">
        <v>-0.1</v>
      </c>
      <c r="DGG11">
        <v>0.2</v>
      </c>
      <c r="DGH11">
        <v>0.2</v>
      </c>
      <c r="DGI11">
        <v>0.2</v>
      </c>
      <c r="DGJ11">
        <v>0.2</v>
      </c>
      <c r="DGK11">
        <v>0.1</v>
      </c>
      <c r="DGL11">
        <v>0.1</v>
      </c>
      <c r="DGM11">
        <v>-0.1</v>
      </c>
      <c r="DGN11">
        <v>0.25</v>
      </c>
      <c r="DGO11">
        <v>0.1</v>
      </c>
      <c r="DGP11">
        <v>0.1</v>
      </c>
      <c r="DGQ11">
        <v>0.1</v>
      </c>
      <c r="DGR11">
        <v>-0.1</v>
      </c>
      <c r="DGS11">
        <v>0.2</v>
      </c>
      <c r="DGT11">
        <v>0.25</v>
      </c>
      <c r="DGU11">
        <v>0.1</v>
      </c>
      <c r="DGV11">
        <v>0.25</v>
      </c>
      <c r="DGW11">
        <v>-0.1</v>
      </c>
      <c r="DGX11">
        <v>0.2</v>
      </c>
      <c r="DGY11">
        <v>0.2</v>
      </c>
      <c r="DGZ11">
        <v>0.2</v>
      </c>
      <c r="DHA11">
        <v>-0.1</v>
      </c>
      <c r="DHB11">
        <v>0.1</v>
      </c>
      <c r="DHC11">
        <v>0.1</v>
      </c>
      <c r="DHD11">
        <v>-0.1</v>
      </c>
      <c r="DHE11">
        <v>0.1</v>
      </c>
      <c r="DHF11">
        <v>-0.1</v>
      </c>
      <c r="DHG11">
        <v>0.2</v>
      </c>
      <c r="DHH11">
        <v>0.1</v>
      </c>
      <c r="DHI11">
        <v>0.1</v>
      </c>
      <c r="DHJ11">
        <v>0.4</v>
      </c>
      <c r="DHK11">
        <v>0.2</v>
      </c>
      <c r="DHL11">
        <v>-0.1</v>
      </c>
      <c r="DHM11">
        <v>-0.1</v>
      </c>
      <c r="DHN11">
        <v>0.1</v>
      </c>
      <c r="DHO11">
        <v>0.2</v>
      </c>
      <c r="DHP11">
        <v>-0.1</v>
      </c>
      <c r="DHQ11">
        <v>0.1</v>
      </c>
      <c r="DHR11">
        <v>0.2</v>
      </c>
      <c r="DHS11">
        <v>0.1</v>
      </c>
      <c r="DHT11">
        <v>-0.1</v>
      </c>
      <c r="DHU11">
        <v>0.1</v>
      </c>
      <c r="DHV11">
        <v>0.1</v>
      </c>
      <c r="DHW11">
        <v>0.1</v>
      </c>
      <c r="DHX11">
        <v>0.1</v>
      </c>
      <c r="DHY11">
        <v>0.2</v>
      </c>
      <c r="DHZ11">
        <v>-0.1</v>
      </c>
      <c r="DIA11">
        <v>0.25</v>
      </c>
      <c r="DIB11">
        <v>0.1</v>
      </c>
      <c r="DIC11">
        <v>-0.3</v>
      </c>
      <c r="DID11">
        <v>0.1</v>
      </c>
      <c r="DIE11">
        <v>-0.1</v>
      </c>
      <c r="DIF11">
        <v>-0.1</v>
      </c>
      <c r="DIG11">
        <v>0.2</v>
      </c>
      <c r="DIH11">
        <v>0.2</v>
      </c>
      <c r="DII11">
        <v>0.1</v>
      </c>
      <c r="DIJ11">
        <v>-0.1</v>
      </c>
      <c r="DIK11">
        <v>0.25</v>
      </c>
      <c r="DIL11">
        <v>0.1</v>
      </c>
      <c r="DIM11">
        <v>-0.1</v>
      </c>
      <c r="DIN11">
        <v>0.4</v>
      </c>
      <c r="DIO11">
        <v>0.1</v>
      </c>
      <c r="DIP11">
        <v>0.1</v>
      </c>
      <c r="DIQ11">
        <v>0.2</v>
      </c>
      <c r="DIR11">
        <v>0.1</v>
      </c>
      <c r="DIS11">
        <v>0.2</v>
      </c>
      <c r="DIT11">
        <v>0.1</v>
      </c>
      <c r="DIU11">
        <v>0.25</v>
      </c>
      <c r="DIV11">
        <v>0.1</v>
      </c>
      <c r="DIW11">
        <v>0.25</v>
      </c>
      <c r="DIX11">
        <v>0.2</v>
      </c>
      <c r="DIY11">
        <v>-0.1</v>
      </c>
      <c r="DIZ11">
        <v>0.2</v>
      </c>
      <c r="DJA11">
        <v>0.1</v>
      </c>
      <c r="DJB11">
        <v>0.1</v>
      </c>
      <c r="DJC11">
        <v>0.2</v>
      </c>
      <c r="DJD11">
        <v>0.2</v>
      </c>
      <c r="DJE11">
        <v>0.2</v>
      </c>
      <c r="DJF11">
        <v>-0.1</v>
      </c>
      <c r="DJG11">
        <v>0.2</v>
      </c>
      <c r="DJH11">
        <v>0.1</v>
      </c>
      <c r="DJI11">
        <v>0.2</v>
      </c>
      <c r="DJJ11">
        <v>0.1</v>
      </c>
      <c r="DJK11">
        <v>0.1</v>
      </c>
      <c r="DJL11">
        <v>0.1</v>
      </c>
      <c r="DJM11">
        <v>0.1</v>
      </c>
      <c r="DJN11">
        <v>0.2</v>
      </c>
      <c r="DJO11">
        <v>0.2</v>
      </c>
      <c r="DJP11">
        <v>0.1</v>
      </c>
      <c r="DJQ11">
        <v>0.2</v>
      </c>
      <c r="DJR11">
        <v>0.4</v>
      </c>
      <c r="DJS11">
        <v>0.2</v>
      </c>
      <c r="DJT11">
        <v>-0.1</v>
      </c>
      <c r="DJU11">
        <v>0.2</v>
      </c>
      <c r="DJV11">
        <v>-0.1</v>
      </c>
      <c r="DJW11">
        <v>0.2</v>
      </c>
      <c r="DJX11">
        <v>0.2</v>
      </c>
      <c r="DJY11">
        <v>-0.1</v>
      </c>
      <c r="DJZ11">
        <v>0.2</v>
      </c>
      <c r="DKA11">
        <v>0.1</v>
      </c>
      <c r="DKB11">
        <v>0.1</v>
      </c>
      <c r="DKC11">
        <v>-0.1</v>
      </c>
      <c r="DKD11">
        <v>0.1</v>
      </c>
      <c r="DKE11">
        <v>0.2</v>
      </c>
      <c r="DKF11">
        <v>-0.1</v>
      </c>
      <c r="DKG11">
        <v>0.2</v>
      </c>
      <c r="DKH11">
        <v>0.1</v>
      </c>
      <c r="DKI11">
        <v>-0.3</v>
      </c>
      <c r="DKJ11">
        <v>0.1</v>
      </c>
      <c r="DKK11">
        <v>0.2</v>
      </c>
      <c r="DKL11">
        <v>0.1</v>
      </c>
      <c r="DKM11">
        <v>0.1</v>
      </c>
      <c r="DKN11">
        <v>0.2</v>
      </c>
      <c r="DKO11">
        <v>0.25</v>
      </c>
      <c r="DKP11">
        <v>0.1</v>
      </c>
      <c r="DKQ11">
        <v>0.25</v>
      </c>
      <c r="DKR11">
        <v>0.2</v>
      </c>
      <c r="DKS11">
        <v>0.1</v>
      </c>
      <c r="DKT11">
        <v>0.1</v>
      </c>
      <c r="DKU11">
        <v>-0.1</v>
      </c>
      <c r="DKV11">
        <v>0.1</v>
      </c>
      <c r="DKW11">
        <v>0.1</v>
      </c>
      <c r="DKX11">
        <v>0.25</v>
      </c>
      <c r="DKY11">
        <v>0.4</v>
      </c>
      <c r="DKZ11">
        <v>0.25</v>
      </c>
      <c r="DLA11">
        <v>0.1</v>
      </c>
      <c r="DLB11">
        <v>0.1</v>
      </c>
      <c r="DLC11">
        <v>0.1</v>
      </c>
      <c r="DLD11">
        <v>0.1</v>
      </c>
      <c r="DLE11">
        <v>0.2</v>
      </c>
      <c r="DLF11">
        <v>0.1</v>
      </c>
      <c r="DLG11">
        <v>0.1</v>
      </c>
      <c r="DLH11">
        <v>0.1</v>
      </c>
      <c r="DLI11">
        <v>0.1</v>
      </c>
      <c r="DLJ11">
        <v>-0.3</v>
      </c>
      <c r="DLK11">
        <v>-0.1</v>
      </c>
      <c r="DLL11">
        <v>0.1</v>
      </c>
      <c r="DLM11">
        <v>0.2</v>
      </c>
      <c r="DLN11">
        <v>0.2</v>
      </c>
      <c r="DLO11">
        <v>0.2</v>
      </c>
      <c r="DLP11">
        <v>0.1</v>
      </c>
      <c r="DLQ11">
        <v>0.2</v>
      </c>
      <c r="DLR11">
        <v>0.1</v>
      </c>
      <c r="DLS11">
        <v>0.1</v>
      </c>
      <c r="DLT11">
        <v>0.1</v>
      </c>
      <c r="DLU11">
        <v>0.2</v>
      </c>
      <c r="DLV11">
        <v>-0.1</v>
      </c>
      <c r="DLW11">
        <v>0.4</v>
      </c>
      <c r="DLX11">
        <v>0.2</v>
      </c>
      <c r="DLY11">
        <v>-0.1</v>
      </c>
      <c r="DLZ11">
        <v>-0.1</v>
      </c>
      <c r="DMA11">
        <v>0.25</v>
      </c>
      <c r="DMB11">
        <v>0.1</v>
      </c>
      <c r="DMC11">
        <v>0.1</v>
      </c>
      <c r="DMD11">
        <v>-0.1</v>
      </c>
      <c r="DME11">
        <v>-0.1</v>
      </c>
      <c r="DMF11">
        <v>0.25</v>
      </c>
      <c r="DMG11">
        <v>0.1</v>
      </c>
      <c r="DMH11">
        <v>0.25</v>
      </c>
      <c r="DMI11">
        <v>0.1</v>
      </c>
      <c r="DMJ11">
        <v>-0.3</v>
      </c>
      <c r="DMK11">
        <v>0.1</v>
      </c>
      <c r="DML11">
        <v>0.2</v>
      </c>
      <c r="DMM11">
        <v>0.1</v>
      </c>
      <c r="DMN11">
        <v>0.1</v>
      </c>
      <c r="DMO11">
        <v>0.2</v>
      </c>
      <c r="DMP11">
        <v>0.1</v>
      </c>
      <c r="DMQ11">
        <v>0.2</v>
      </c>
      <c r="DMR11">
        <v>-0.1</v>
      </c>
      <c r="DMS11">
        <v>0.1</v>
      </c>
      <c r="DMT11">
        <v>-0.1</v>
      </c>
      <c r="DMU11">
        <v>0.1</v>
      </c>
      <c r="DMV11">
        <v>0.2</v>
      </c>
      <c r="DMW11">
        <v>-0.1</v>
      </c>
      <c r="DMX11">
        <v>0.2</v>
      </c>
      <c r="DMY11">
        <v>0.1</v>
      </c>
      <c r="DMZ11">
        <v>0.2</v>
      </c>
      <c r="DNA11">
        <v>0.1</v>
      </c>
      <c r="DNB11">
        <v>0.2</v>
      </c>
      <c r="DNC11">
        <v>0.1</v>
      </c>
      <c r="DND11">
        <v>0.1</v>
      </c>
      <c r="DNE11">
        <v>-0.1</v>
      </c>
      <c r="DNF11">
        <v>0.2</v>
      </c>
      <c r="DNG11">
        <v>0.1</v>
      </c>
      <c r="DNH11">
        <v>-0.1</v>
      </c>
      <c r="DNI11">
        <v>-0.1</v>
      </c>
      <c r="DNJ11">
        <v>-0.1</v>
      </c>
      <c r="DNK11">
        <v>0.2</v>
      </c>
      <c r="DNL11">
        <v>0.2</v>
      </c>
      <c r="DNM11">
        <v>-0.1</v>
      </c>
      <c r="DNN11">
        <v>0.1</v>
      </c>
      <c r="DNO11">
        <v>0.1</v>
      </c>
      <c r="DNP11">
        <v>-0.1</v>
      </c>
      <c r="DNQ11">
        <v>0.1</v>
      </c>
      <c r="DNR11">
        <v>0.2</v>
      </c>
      <c r="DNS11">
        <v>0.1</v>
      </c>
      <c r="DNT11">
        <v>-0.1</v>
      </c>
      <c r="DNU11">
        <v>0.2</v>
      </c>
      <c r="DNV11">
        <v>0.1</v>
      </c>
      <c r="DNW11">
        <v>-0.1</v>
      </c>
      <c r="DNX11">
        <v>0.25</v>
      </c>
      <c r="DNY11">
        <v>-0.1</v>
      </c>
      <c r="DNZ11">
        <v>0.1</v>
      </c>
      <c r="DOA11">
        <v>0.4</v>
      </c>
      <c r="DOB11">
        <v>0.1</v>
      </c>
      <c r="DOC11">
        <v>0.25</v>
      </c>
      <c r="DOD11">
        <v>0.1</v>
      </c>
      <c r="DOE11">
        <v>0.2</v>
      </c>
      <c r="DOF11">
        <v>0.1</v>
      </c>
      <c r="DOG11">
        <v>0.2</v>
      </c>
      <c r="DOH11">
        <v>0.1</v>
      </c>
      <c r="DOI11">
        <v>0.1</v>
      </c>
      <c r="DOJ11">
        <v>0.25</v>
      </c>
      <c r="DOK11">
        <v>0.1</v>
      </c>
      <c r="DOL11">
        <v>0.2</v>
      </c>
      <c r="DOM11">
        <v>0.2</v>
      </c>
      <c r="DON11">
        <v>0.2</v>
      </c>
      <c r="DOO11">
        <v>0.1</v>
      </c>
      <c r="DOP11">
        <v>0.1</v>
      </c>
      <c r="DOQ11">
        <v>0.25</v>
      </c>
      <c r="DOR11">
        <v>-0.1</v>
      </c>
      <c r="DOS11">
        <v>0.2</v>
      </c>
      <c r="DOT11">
        <v>0.1</v>
      </c>
      <c r="DOU11">
        <v>0.1</v>
      </c>
      <c r="DOV11">
        <v>0.1</v>
      </c>
      <c r="DOW11">
        <v>0.2</v>
      </c>
      <c r="DOX11">
        <v>0.1</v>
      </c>
      <c r="DOY11">
        <v>-0.3</v>
      </c>
      <c r="DOZ11">
        <v>0.1</v>
      </c>
      <c r="DPA11">
        <v>0.1</v>
      </c>
      <c r="DPB11">
        <v>0.1</v>
      </c>
      <c r="DPC11">
        <v>0.1</v>
      </c>
      <c r="DPD11">
        <v>0.2</v>
      </c>
      <c r="DPE11">
        <v>0.1</v>
      </c>
      <c r="DPF11">
        <v>0.25</v>
      </c>
      <c r="DPG11">
        <v>-0.1</v>
      </c>
      <c r="DPH11">
        <v>0.1</v>
      </c>
      <c r="DPI11">
        <v>-0.1</v>
      </c>
      <c r="DPJ11">
        <v>0.25</v>
      </c>
      <c r="DPK11">
        <v>0.1</v>
      </c>
      <c r="DPL11">
        <v>0.2</v>
      </c>
      <c r="DPM11">
        <v>0.25</v>
      </c>
      <c r="DPN11">
        <v>0.4</v>
      </c>
      <c r="DPO11">
        <v>0.1</v>
      </c>
      <c r="DPP11">
        <v>0.1</v>
      </c>
      <c r="DPQ11">
        <v>0.1</v>
      </c>
      <c r="DPR11">
        <v>0.1</v>
      </c>
      <c r="DPS11">
        <v>-0.1</v>
      </c>
      <c r="DPT11">
        <v>-0.3</v>
      </c>
      <c r="DPU11">
        <v>0.2</v>
      </c>
      <c r="DPV11">
        <v>0.2</v>
      </c>
      <c r="DPW11">
        <v>0.4</v>
      </c>
      <c r="DPX11">
        <v>0.1</v>
      </c>
      <c r="DPY11">
        <v>0.4</v>
      </c>
      <c r="DPZ11">
        <v>-0.1</v>
      </c>
      <c r="DQA11">
        <v>-0.1</v>
      </c>
      <c r="DQB11">
        <v>-0.1</v>
      </c>
      <c r="DQC11">
        <v>0.2</v>
      </c>
      <c r="DQD11">
        <v>-0.3</v>
      </c>
      <c r="DQE11">
        <v>-0.1</v>
      </c>
      <c r="DQF11">
        <v>0.4</v>
      </c>
      <c r="DQG11">
        <v>-0.1</v>
      </c>
      <c r="DQH11">
        <v>0.4</v>
      </c>
      <c r="DQI11">
        <v>0.1</v>
      </c>
      <c r="DQJ11">
        <v>0.2</v>
      </c>
      <c r="DQK11">
        <v>0.1</v>
      </c>
      <c r="DQL11">
        <v>0.25</v>
      </c>
      <c r="DQM11">
        <v>0.25</v>
      </c>
      <c r="DQN11">
        <v>0.2</v>
      </c>
      <c r="DQO11">
        <v>0.4</v>
      </c>
      <c r="DQP11">
        <v>0.1</v>
      </c>
      <c r="DQQ11">
        <v>0.1</v>
      </c>
      <c r="DQR11">
        <v>0.25</v>
      </c>
      <c r="DQS11">
        <v>-0.1</v>
      </c>
      <c r="DQT11">
        <v>0.2</v>
      </c>
      <c r="DQU11">
        <v>0.1</v>
      </c>
      <c r="DQV11">
        <v>0.2</v>
      </c>
      <c r="DQW11">
        <v>0.1</v>
      </c>
      <c r="DQX11">
        <v>-0.1</v>
      </c>
      <c r="DQY11">
        <v>0.1</v>
      </c>
      <c r="DQZ11">
        <v>0.1</v>
      </c>
      <c r="DRA11">
        <v>0.2</v>
      </c>
      <c r="DRB11">
        <v>0.1</v>
      </c>
      <c r="DRC11">
        <v>-0.1</v>
      </c>
      <c r="DRD11">
        <v>0.1</v>
      </c>
      <c r="DRE11">
        <v>0.1</v>
      </c>
      <c r="DRF11">
        <v>0.1</v>
      </c>
      <c r="DRG11">
        <v>0.2</v>
      </c>
      <c r="DRH11">
        <v>0.1</v>
      </c>
      <c r="DRI11">
        <v>0.2</v>
      </c>
      <c r="DRJ11">
        <v>0.4</v>
      </c>
      <c r="DRK11">
        <v>-0.1</v>
      </c>
      <c r="DRL11">
        <v>0.25</v>
      </c>
      <c r="DRM11">
        <v>-0.3</v>
      </c>
      <c r="DRN11">
        <v>0.1</v>
      </c>
      <c r="DRO11">
        <v>0.1</v>
      </c>
      <c r="DRP11">
        <v>0.1</v>
      </c>
      <c r="DRQ11">
        <v>0.1</v>
      </c>
      <c r="DRR11">
        <v>0.1</v>
      </c>
      <c r="DRS11">
        <v>0.1</v>
      </c>
      <c r="DRT11">
        <v>0.1</v>
      </c>
      <c r="DRU11">
        <v>0.2</v>
      </c>
      <c r="DRV11">
        <v>0.2</v>
      </c>
      <c r="DRW11">
        <v>-0.1</v>
      </c>
      <c r="DRX11">
        <v>-0.1</v>
      </c>
      <c r="DRY11">
        <v>0.1</v>
      </c>
      <c r="DRZ11">
        <v>0.2</v>
      </c>
      <c r="DSA11">
        <v>0.1</v>
      </c>
      <c r="DSB11">
        <v>-0.1</v>
      </c>
      <c r="DSC11">
        <v>-0.1</v>
      </c>
      <c r="DSD11">
        <v>0.1</v>
      </c>
      <c r="DSE11">
        <v>0.1</v>
      </c>
      <c r="DSF11">
        <v>0.1</v>
      </c>
      <c r="DSG11">
        <v>0.25</v>
      </c>
      <c r="DSH11">
        <v>-0.1</v>
      </c>
      <c r="DSI11">
        <v>0.1</v>
      </c>
      <c r="DSJ11">
        <v>0.1</v>
      </c>
      <c r="DSK11">
        <v>0.1</v>
      </c>
      <c r="DSL11">
        <v>-0.1</v>
      </c>
      <c r="DSM11">
        <v>0.25</v>
      </c>
      <c r="DSN11">
        <v>-0.1</v>
      </c>
      <c r="DSO11">
        <v>0.1</v>
      </c>
      <c r="DSP11">
        <v>0.25</v>
      </c>
      <c r="DSQ11">
        <v>0.1</v>
      </c>
      <c r="DSR11">
        <v>0.25</v>
      </c>
      <c r="DSS11">
        <v>0.2</v>
      </c>
      <c r="DST11">
        <v>0.2</v>
      </c>
      <c r="DSU11">
        <v>0.1</v>
      </c>
      <c r="DSV11">
        <v>0.1</v>
      </c>
      <c r="DSW11">
        <v>-0.1</v>
      </c>
      <c r="DSX11">
        <v>-0.1</v>
      </c>
      <c r="DSY11">
        <v>0.1</v>
      </c>
      <c r="DSZ11">
        <v>-0.1</v>
      </c>
      <c r="DTA11">
        <v>0.2</v>
      </c>
      <c r="DTB11">
        <v>0.1</v>
      </c>
      <c r="DTC11">
        <v>-0.1</v>
      </c>
      <c r="DTD11">
        <v>0.2</v>
      </c>
      <c r="DTE11">
        <v>0.1</v>
      </c>
      <c r="DTF11">
        <v>0.1</v>
      </c>
      <c r="DTG11">
        <v>0.1</v>
      </c>
      <c r="DTH11">
        <v>0.25</v>
      </c>
      <c r="DTI11">
        <v>0.2</v>
      </c>
      <c r="DTJ11">
        <v>0.2</v>
      </c>
      <c r="DTK11">
        <v>0.1</v>
      </c>
      <c r="DTL11">
        <v>0.25</v>
      </c>
      <c r="DTM11">
        <v>-0.1</v>
      </c>
      <c r="DTN11">
        <v>0.1</v>
      </c>
      <c r="DTO11">
        <v>0.25</v>
      </c>
      <c r="DTP11">
        <v>0.1</v>
      </c>
      <c r="DTQ11">
        <v>-0.3</v>
      </c>
      <c r="DTR11">
        <v>-0.1</v>
      </c>
      <c r="DTS11">
        <v>0.1</v>
      </c>
      <c r="DTT11">
        <v>0.2</v>
      </c>
      <c r="DTU11">
        <v>0.1</v>
      </c>
      <c r="DTV11">
        <v>0.2</v>
      </c>
      <c r="DTW11">
        <v>0.1</v>
      </c>
      <c r="DTX11">
        <v>-0.1</v>
      </c>
      <c r="DTY11">
        <v>-0.1</v>
      </c>
      <c r="DTZ11">
        <v>0.2</v>
      </c>
      <c r="DUA11">
        <v>0.1</v>
      </c>
      <c r="DUB11">
        <v>0.25</v>
      </c>
      <c r="DUC11">
        <v>0.1</v>
      </c>
      <c r="DUD11">
        <v>0.2</v>
      </c>
      <c r="DUE11">
        <v>0.1</v>
      </c>
      <c r="DUF11">
        <v>0.1</v>
      </c>
      <c r="DUG11">
        <v>0.1</v>
      </c>
      <c r="DUH11">
        <v>0.4</v>
      </c>
      <c r="DUI11">
        <v>0.1</v>
      </c>
      <c r="DUJ11">
        <v>0.1</v>
      </c>
      <c r="DUK11">
        <v>0.1</v>
      </c>
      <c r="DUL11">
        <v>0.1</v>
      </c>
      <c r="DUM11">
        <v>0.2</v>
      </c>
      <c r="DUN11">
        <v>0.2</v>
      </c>
      <c r="DUO11">
        <v>0.25</v>
      </c>
      <c r="DUP11">
        <v>-0.1</v>
      </c>
      <c r="DUQ11">
        <v>0.25</v>
      </c>
      <c r="DUR11">
        <v>0.1</v>
      </c>
      <c r="DUS11">
        <v>0.1</v>
      </c>
      <c r="DUT11">
        <v>0.25</v>
      </c>
      <c r="DUU11">
        <v>0.1</v>
      </c>
      <c r="DUV11">
        <v>0.25</v>
      </c>
      <c r="DUW11">
        <v>0.2</v>
      </c>
      <c r="DUX11">
        <v>0.2</v>
      </c>
      <c r="DUY11">
        <v>-0.3</v>
      </c>
      <c r="DUZ11">
        <v>-0.1</v>
      </c>
      <c r="DVA11">
        <v>0.2</v>
      </c>
      <c r="DVB11">
        <v>0.25</v>
      </c>
      <c r="DVC11">
        <v>0.2</v>
      </c>
      <c r="DVD11">
        <v>0.2</v>
      </c>
      <c r="DVE11">
        <v>0.2</v>
      </c>
      <c r="DVF11">
        <v>0.2</v>
      </c>
      <c r="DVG11">
        <v>0.25</v>
      </c>
      <c r="DVH11">
        <v>0.1</v>
      </c>
      <c r="DVI11">
        <v>-0.1</v>
      </c>
      <c r="DVJ11">
        <v>0.1</v>
      </c>
      <c r="DVK11">
        <v>0.25</v>
      </c>
      <c r="DVL11">
        <v>0.1</v>
      </c>
      <c r="DVM11">
        <v>0.2</v>
      </c>
      <c r="DVN11">
        <v>0.2</v>
      </c>
      <c r="DVO11">
        <v>-0.1</v>
      </c>
      <c r="DVP11">
        <v>0.2</v>
      </c>
      <c r="DVQ11">
        <v>-0.1</v>
      </c>
      <c r="DVR11">
        <v>0.25</v>
      </c>
      <c r="DVS11">
        <v>-0.1</v>
      </c>
      <c r="DVT11">
        <v>0.25</v>
      </c>
      <c r="DVU11">
        <v>0.1</v>
      </c>
      <c r="DVV11">
        <v>-0.1</v>
      </c>
      <c r="DVW11">
        <v>0.1</v>
      </c>
      <c r="DVX11">
        <v>-0.1</v>
      </c>
      <c r="DVY11">
        <v>0.25</v>
      </c>
      <c r="DVZ11">
        <v>0.25</v>
      </c>
      <c r="DWA11">
        <v>0.2</v>
      </c>
      <c r="DWB11">
        <v>0.2</v>
      </c>
      <c r="DWC11">
        <v>-0.1</v>
      </c>
      <c r="DWD11">
        <v>0.25</v>
      </c>
      <c r="DWE11">
        <v>0.2</v>
      </c>
      <c r="DWF11">
        <v>0.2</v>
      </c>
      <c r="DWG11">
        <v>0.1</v>
      </c>
      <c r="DWH11">
        <v>0.1</v>
      </c>
      <c r="DWI11">
        <v>0.1</v>
      </c>
      <c r="DWJ11">
        <v>0.2</v>
      </c>
      <c r="DWK11">
        <v>0.25</v>
      </c>
      <c r="DWL11">
        <v>0.2</v>
      </c>
      <c r="DWM11">
        <v>0.1</v>
      </c>
      <c r="DWN11">
        <v>0.1</v>
      </c>
      <c r="DWO11">
        <v>0.1</v>
      </c>
      <c r="DWP11">
        <v>0.2</v>
      </c>
      <c r="DWQ11">
        <v>0.25</v>
      </c>
      <c r="DWR11">
        <v>-0.1</v>
      </c>
      <c r="DWS11">
        <v>0.2</v>
      </c>
      <c r="DWT11">
        <v>0.1</v>
      </c>
      <c r="DWU11">
        <v>0.2</v>
      </c>
      <c r="DWV11">
        <v>0.2</v>
      </c>
      <c r="DWW11">
        <v>0.1</v>
      </c>
      <c r="DWX11">
        <v>-0.1</v>
      </c>
      <c r="DWY11">
        <v>0.2</v>
      </c>
      <c r="DWZ11">
        <v>0.25</v>
      </c>
      <c r="DXA11">
        <v>-0.1</v>
      </c>
      <c r="DXB11">
        <v>0.2</v>
      </c>
      <c r="DXC11">
        <v>0.2</v>
      </c>
      <c r="DXD11">
        <v>0.2</v>
      </c>
      <c r="DXE11">
        <v>0.1</v>
      </c>
      <c r="DXF11">
        <v>0.1</v>
      </c>
      <c r="DXG11">
        <v>0.2</v>
      </c>
      <c r="DXH11">
        <v>0.2</v>
      </c>
      <c r="DXI11">
        <v>0.1</v>
      </c>
      <c r="DXJ11">
        <v>-0.3</v>
      </c>
      <c r="DXK11">
        <v>0.1</v>
      </c>
      <c r="DXL11">
        <v>0.25</v>
      </c>
      <c r="DXM11">
        <v>0.1</v>
      </c>
      <c r="DXN11">
        <v>0.1</v>
      </c>
      <c r="DXO11">
        <v>0.1</v>
      </c>
      <c r="DXP11">
        <v>-0.3</v>
      </c>
      <c r="DXQ11">
        <v>0.25</v>
      </c>
      <c r="DXR11">
        <v>0.1</v>
      </c>
      <c r="DXS11">
        <v>0.2</v>
      </c>
      <c r="DXT11">
        <v>0.2</v>
      </c>
      <c r="DXU11">
        <v>-0.1</v>
      </c>
      <c r="DXV11">
        <v>0.1</v>
      </c>
      <c r="DXW11">
        <v>-0.1</v>
      </c>
      <c r="DXX11">
        <v>0.4</v>
      </c>
      <c r="DXY11">
        <v>0.1</v>
      </c>
      <c r="DXZ11">
        <v>0.1</v>
      </c>
      <c r="DYA11">
        <v>0.1</v>
      </c>
      <c r="DYB11">
        <v>0.1</v>
      </c>
      <c r="DYC11">
        <v>0.1</v>
      </c>
      <c r="DYD11">
        <v>0.25</v>
      </c>
      <c r="DYE11">
        <v>0.1</v>
      </c>
      <c r="DYF11">
        <v>0.2</v>
      </c>
      <c r="DYG11">
        <v>0.25</v>
      </c>
      <c r="DYH11">
        <v>0.1</v>
      </c>
      <c r="DYI11">
        <v>0.1</v>
      </c>
      <c r="DYJ11">
        <v>0.2</v>
      </c>
      <c r="DYK11">
        <v>0.2</v>
      </c>
      <c r="DYL11">
        <v>0.1</v>
      </c>
      <c r="DYM11">
        <v>0.1</v>
      </c>
      <c r="DYN11">
        <v>0.25</v>
      </c>
      <c r="DYO11">
        <v>0.2</v>
      </c>
      <c r="DYP11">
        <v>-0.1</v>
      </c>
      <c r="DYQ11">
        <v>0.1</v>
      </c>
      <c r="DYR11">
        <v>-0.1</v>
      </c>
      <c r="DYS11">
        <v>0.25</v>
      </c>
      <c r="DYT11">
        <v>0.1</v>
      </c>
      <c r="DYU11">
        <v>0.1</v>
      </c>
      <c r="DYV11">
        <v>0.1</v>
      </c>
      <c r="DYW11">
        <v>-0.1</v>
      </c>
      <c r="DYX11">
        <v>0.1</v>
      </c>
      <c r="DYY11">
        <v>0.2</v>
      </c>
      <c r="DYZ11">
        <v>0.1</v>
      </c>
      <c r="DZA11">
        <v>0.2</v>
      </c>
      <c r="DZB11">
        <v>-0.1</v>
      </c>
      <c r="DZC11">
        <v>-0.1</v>
      </c>
      <c r="DZD11">
        <v>0.25</v>
      </c>
      <c r="DZE11">
        <v>-0.1</v>
      </c>
      <c r="DZF11">
        <v>0.2</v>
      </c>
      <c r="DZG11">
        <v>0.25</v>
      </c>
      <c r="DZH11">
        <v>-0.1</v>
      </c>
      <c r="DZI11">
        <v>0.1</v>
      </c>
      <c r="DZJ11">
        <v>0.25</v>
      </c>
      <c r="DZK11">
        <v>0.1</v>
      </c>
      <c r="DZL11">
        <v>0.25</v>
      </c>
      <c r="DZM11">
        <v>0.1</v>
      </c>
      <c r="DZN11">
        <v>0.1</v>
      </c>
      <c r="DZO11">
        <v>0.1</v>
      </c>
      <c r="DZP11">
        <v>0.2</v>
      </c>
      <c r="DZQ11">
        <v>0.1</v>
      </c>
      <c r="DZR11">
        <v>0.2</v>
      </c>
      <c r="DZS11">
        <v>0.2</v>
      </c>
      <c r="DZT11">
        <v>0.2</v>
      </c>
      <c r="DZU11">
        <v>0.25</v>
      </c>
      <c r="DZV11">
        <v>-0.1</v>
      </c>
      <c r="DZW11">
        <v>0.25</v>
      </c>
      <c r="DZX11">
        <v>0.1</v>
      </c>
      <c r="DZY11">
        <v>0.2</v>
      </c>
      <c r="DZZ11">
        <v>0.1</v>
      </c>
      <c r="EAA11">
        <v>0.1</v>
      </c>
      <c r="EAB11">
        <v>0.2</v>
      </c>
      <c r="EAC11">
        <v>-0.3</v>
      </c>
      <c r="EAD11">
        <v>-0.1</v>
      </c>
      <c r="EAE11">
        <v>0.2</v>
      </c>
      <c r="EAF11">
        <v>0.1</v>
      </c>
      <c r="EAG11">
        <v>0.25</v>
      </c>
      <c r="EAH11">
        <v>-0.1</v>
      </c>
      <c r="EAI11">
        <v>0.1</v>
      </c>
      <c r="EAJ11">
        <v>0.2</v>
      </c>
      <c r="EAK11">
        <v>-0.1</v>
      </c>
      <c r="EAL11">
        <v>0.2</v>
      </c>
      <c r="EAM11">
        <v>0.2</v>
      </c>
      <c r="EAN11">
        <v>0.1</v>
      </c>
      <c r="EAO11">
        <v>0.25</v>
      </c>
      <c r="EAP11">
        <v>0.1</v>
      </c>
      <c r="EAQ11">
        <v>0.1</v>
      </c>
      <c r="EAR11">
        <v>0.2</v>
      </c>
      <c r="EAS11">
        <v>0.2</v>
      </c>
      <c r="EAT11">
        <v>0.1</v>
      </c>
      <c r="EAU11">
        <v>0.1</v>
      </c>
      <c r="EAV11">
        <v>0.1</v>
      </c>
      <c r="EAW11">
        <v>0.1</v>
      </c>
      <c r="EAX11">
        <v>0.1</v>
      </c>
      <c r="EAY11">
        <v>0.2</v>
      </c>
      <c r="EAZ11">
        <v>0.2</v>
      </c>
      <c r="EBA11">
        <v>0.1</v>
      </c>
      <c r="EBB11">
        <v>0.1</v>
      </c>
      <c r="EBC11">
        <v>-0.1</v>
      </c>
      <c r="EBD11">
        <v>0.2</v>
      </c>
      <c r="EBE11">
        <v>0.1</v>
      </c>
      <c r="EBF11">
        <v>0.1</v>
      </c>
      <c r="EBG11">
        <v>0.2</v>
      </c>
      <c r="EBH11">
        <v>0.1</v>
      </c>
      <c r="EBI11">
        <v>0.2</v>
      </c>
      <c r="EBJ11">
        <v>0.2</v>
      </c>
      <c r="EBK11">
        <v>0.1</v>
      </c>
      <c r="EBL11">
        <v>0.1</v>
      </c>
      <c r="EBM11">
        <v>0.1</v>
      </c>
      <c r="EBN11">
        <v>-0.1</v>
      </c>
      <c r="EBO11">
        <v>0.25</v>
      </c>
      <c r="EBP11">
        <v>0.25</v>
      </c>
      <c r="EBQ11">
        <v>0.1</v>
      </c>
      <c r="EBR11">
        <v>0.2</v>
      </c>
      <c r="EBS11">
        <v>0.1</v>
      </c>
      <c r="EBT11">
        <v>0.2</v>
      </c>
      <c r="EBU11">
        <v>0.25</v>
      </c>
      <c r="EBV11">
        <v>-0.1</v>
      </c>
      <c r="EBW11">
        <v>-0.1</v>
      </c>
      <c r="EBX11">
        <v>0.1</v>
      </c>
      <c r="EBY11">
        <v>0.25</v>
      </c>
      <c r="EBZ11">
        <v>0.1</v>
      </c>
      <c r="ECA11">
        <v>0.4</v>
      </c>
      <c r="ECB11">
        <v>0.2</v>
      </c>
      <c r="ECC11">
        <v>-0.1</v>
      </c>
      <c r="ECD11">
        <v>0.2</v>
      </c>
      <c r="ECE11">
        <v>0.25</v>
      </c>
      <c r="ECF11">
        <v>0.1</v>
      </c>
      <c r="ECG11">
        <v>0.2</v>
      </c>
      <c r="ECH11">
        <v>0.1</v>
      </c>
      <c r="ECI11">
        <v>0.2</v>
      </c>
      <c r="ECJ11">
        <v>0.1</v>
      </c>
      <c r="ECK11">
        <v>0.1</v>
      </c>
      <c r="ECL11">
        <v>0.1</v>
      </c>
      <c r="ECM11">
        <v>0.2</v>
      </c>
      <c r="ECN11">
        <v>0.2</v>
      </c>
      <c r="ECO11">
        <v>0.2</v>
      </c>
      <c r="ECP11">
        <v>0.2</v>
      </c>
      <c r="ECQ11">
        <v>0.1</v>
      </c>
      <c r="ECR11">
        <v>0.1</v>
      </c>
      <c r="ECS11">
        <v>-0.1</v>
      </c>
      <c r="ECT11">
        <v>0.1</v>
      </c>
      <c r="ECU11">
        <v>0.2</v>
      </c>
      <c r="ECV11">
        <v>0.1</v>
      </c>
      <c r="ECW11">
        <v>0.2</v>
      </c>
      <c r="ECX11">
        <v>0.1</v>
      </c>
      <c r="ECY11">
        <v>-0.1</v>
      </c>
      <c r="ECZ11">
        <v>0.1</v>
      </c>
      <c r="EDA11">
        <v>0.25</v>
      </c>
      <c r="EDB11">
        <v>0.1</v>
      </c>
      <c r="EDC11">
        <v>0.2</v>
      </c>
      <c r="EDD11">
        <v>0.4</v>
      </c>
      <c r="EDE11">
        <v>0.1</v>
      </c>
      <c r="EDF11">
        <v>0.1</v>
      </c>
      <c r="EDG11">
        <v>0.1</v>
      </c>
      <c r="EDH11">
        <v>0.2</v>
      </c>
      <c r="EDI11">
        <v>0.1</v>
      </c>
      <c r="EDJ11">
        <v>0.2</v>
      </c>
      <c r="EDK11">
        <v>0.2</v>
      </c>
      <c r="EDL11">
        <v>0.1</v>
      </c>
      <c r="EDM11">
        <v>0.2</v>
      </c>
      <c r="EDN11">
        <v>0.2</v>
      </c>
      <c r="EDO11">
        <v>0.2</v>
      </c>
      <c r="EDP11">
        <v>0.1</v>
      </c>
      <c r="EDQ11">
        <v>0.1</v>
      </c>
      <c r="EDR11">
        <v>0.1</v>
      </c>
      <c r="EDS11">
        <v>0.2</v>
      </c>
      <c r="EDT11">
        <v>0.1</v>
      </c>
      <c r="EDU11">
        <v>0.1</v>
      </c>
      <c r="EDV11">
        <v>0.1</v>
      </c>
      <c r="EDW11">
        <v>0.2</v>
      </c>
      <c r="EDX11">
        <v>0.1</v>
      </c>
      <c r="EDY11">
        <v>0.1</v>
      </c>
      <c r="EDZ11">
        <v>0.2</v>
      </c>
      <c r="EEA11">
        <v>0.1</v>
      </c>
      <c r="EEB11">
        <v>0.1</v>
      </c>
      <c r="EEC11">
        <v>0.25</v>
      </c>
      <c r="EED11">
        <v>0.1</v>
      </c>
      <c r="EEE11">
        <v>0.1</v>
      </c>
      <c r="EEF11">
        <v>0.2</v>
      </c>
      <c r="EEG11">
        <v>0.1</v>
      </c>
      <c r="EEH11">
        <v>-0.1</v>
      </c>
      <c r="EEI11">
        <v>0.1</v>
      </c>
      <c r="EEJ11">
        <v>0.1</v>
      </c>
      <c r="EEK11">
        <v>0.1</v>
      </c>
      <c r="EEL11">
        <v>0.1</v>
      </c>
      <c r="EEM11">
        <v>0.1</v>
      </c>
      <c r="EEN11">
        <v>0.25</v>
      </c>
      <c r="EEO11">
        <v>0.2</v>
      </c>
      <c r="EEP11">
        <v>0.2</v>
      </c>
      <c r="EEQ11">
        <v>-0.1</v>
      </c>
      <c r="EER11">
        <v>-0.1</v>
      </c>
      <c r="EES11">
        <v>0.2</v>
      </c>
      <c r="EET11">
        <v>0.2</v>
      </c>
      <c r="EEU11">
        <v>-0.1</v>
      </c>
      <c r="EEV11">
        <v>0.1</v>
      </c>
      <c r="EEW11">
        <v>0.1</v>
      </c>
      <c r="EEX11">
        <v>0.4</v>
      </c>
      <c r="EEY11">
        <v>0.1</v>
      </c>
      <c r="EEZ11">
        <v>0.1</v>
      </c>
      <c r="EFA11">
        <v>0.1</v>
      </c>
      <c r="EFB11">
        <v>0.2</v>
      </c>
      <c r="EFC11">
        <v>0.2</v>
      </c>
      <c r="EFD11">
        <v>0.1</v>
      </c>
      <c r="EFE11">
        <v>0.1</v>
      </c>
      <c r="EFF11">
        <v>0.25</v>
      </c>
      <c r="EFG11">
        <v>-0.1</v>
      </c>
      <c r="EFH11">
        <v>-0.3</v>
      </c>
      <c r="EFI11">
        <v>0.1</v>
      </c>
      <c r="EFJ11">
        <v>0.2</v>
      </c>
      <c r="EFK11">
        <v>0.1</v>
      </c>
      <c r="EFL11">
        <v>0.1</v>
      </c>
      <c r="EFM11">
        <v>0.2</v>
      </c>
      <c r="EFN11">
        <v>0.2</v>
      </c>
      <c r="EFO11">
        <v>0.1</v>
      </c>
      <c r="EFP11">
        <v>0.2</v>
      </c>
      <c r="EFQ11">
        <v>0.1</v>
      </c>
      <c r="EFR11">
        <v>-0.1</v>
      </c>
      <c r="EFS11">
        <v>0.2</v>
      </c>
      <c r="EFT11">
        <v>-0.1</v>
      </c>
      <c r="EFU11">
        <v>0.1</v>
      </c>
      <c r="EFV11">
        <v>0.25</v>
      </c>
      <c r="EFW11">
        <v>0.2</v>
      </c>
      <c r="EFX11">
        <v>0.2</v>
      </c>
      <c r="EFY11">
        <v>0.1</v>
      </c>
      <c r="EFZ11">
        <v>0.2</v>
      </c>
      <c r="EGA11">
        <v>0.2</v>
      </c>
      <c r="EGB11">
        <v>0.1</v>
      </c>
      <c r="EGC11">
        <v>0.1</v>
      </c>
      <c r="EGD11">
        <v>0.2</v>
      </c>
      <c r="EGE11">
        <v>0.1</v>
      </c>
      <c r="EGF11">
        <v>0.2</v>
      </c>
      <c r="EGG11">
        <v>0.1</v>
      </c>
      <c r="EGH11">
        <v>0.2</v>
      </c>
      <c r="EGI11">
        <v>0.1</v>
      </c>
      <c r="EGJ11">
        <v>-0.1</v>
      </c>
      <c r="EGK11">
        <v>-0.1</v>
      </c>
      <c r="EGL11">
        <v>0.25</v>
      </c>
      <c r="EGM11">
        <v>-0.1</v>
      </c>
      <c r="EGN11">
        <v>0.2</v>
      </c>
      <c r="EGO11">
        <v>0.1</v>
      </c>
      <c r="EGP11">
        <v>0.1</v>
      </c>
      <c r="EGQ11">
        <v>-0.1</v>
      </c>
      <c r="EGR11">
        <v>0.25</v>
      </c>
      <c r="EGS11">
        <v>-0.1</v>
      </c>
      <c r="EGT11">
        <v>0.1</v>
      </c>
      <c r="EGU11">
        <v>0.2</v>
      </c>
      <c r="EGV11">
        <v>-0.1</v>
      </c>
      <c r="EGW11">
        <v>0.25</v>
      </c>
      <c r="EGX11">
        <v>0.1</v>
      </c>
      <c r="EGY11">
        <v>0.1</v>
      </c>
      <c r="EGZ11">
        <v>0.2</v>
      </c>
      <c r="EHA11">
        <v>-0.1</v>
      </c>
      <c r="EHB11">
        <v>-0.1</v>
      </c>
      <c r="EHC11">
        <v>0.2</v>
      </c>
      <c r="EHD11">
        <v>0.1</v>
      </c>
      <c r="EHE11">
        <v>0.1</v>
      </c>
      <c r="EHF11">
        <v>0.1</v>
      </c>
      <c r="EHG11">
        <v>0.25</v>
      </c>
      <c r="EHH11">
        <v>0.1</v>
      </c>
      <c r="EHI11">
        <v>0.1</v>
      </c>
      <c r="EHJ11">
        <v>0.1</v>
      </c>
      <c r="EHK11">
        <v>0.25</v>
      </c>
      <c r="EHL11">
        <v>0.25</v>
      </c>
      <c r="EHM11">
        <v>0.25</v>
      </c>
      <c r="EHN11">
        <v>0.1</v>
      </c>
      <c r="EHO11">
        <v>-0.1</v>
      </c>
      <c r="EHP11">
        <v>-0.1</v>
      </c>
      <c r="EHQ11">
        <v>0.4</v>
      </c>
      <c r="EHR11">
        <v>0.2</v>
      </c>
      <c r="EHS11">
        <v>0.2</v>
      </c>
      <c r="EHT11">
        <v>0.2</v>
      </c>
      <c r="EHU11">
        <v>0.1</v>
      </c>
      <c r="EHV11">
        <v>0.25</v>
      </c>
      <c r="EHW11">
        <v>0.2</v>
      </c>
      <c r="EHX11">
        <v>0.2</v>
      </c>
      <c r="EHY11">
        <v>0.1</v>
      </c>
      <c r="EHZ11">
        <v>0.1</v>
      </c>
      <c r="EIA11">
        <v>-0.3</v>
      </c>
      <c r="EIB11">
        <v>0.2</v>
      </c>
      <c r="EIC11">
        <v>0.1</v>
      </c>
      <c r="EID11">
        <v>0.1</v>
      </c>
      <c r="EIE11">
        <v>-0.1</v>
      </c>
      <c r="EIF11">
        <v>0.1</v>
      </c>
      <c r="EIG11">
        <v>0.2</v>
      </c>
      <c r="EIH11">
        <v>0.2</v>
      </c>
      <c r="EII11">
        <v>0.4</v>
      </c>
      <c r="EIJ11">
        <v>0.1</v>
      </c>
      <c r="EIK11">
        <v>0.1</v>
      </c>
      <c r="EIL11">
        <v>0.25</v>
      </c>
      <c r="EIM11">
        <v>0.2</v>
      </c>
      <c r="EIN11">
        <v>-0.1</v>
      </c>
      <c r="EIO11">
        <v>0.2</v>
      </c>
      <c r="EIP11">
        <v>0.2</v>
      </c>
      <c r="EIQ11">
        <v>0.1</v>
      </c>
      <c r="EIR11">
        <v>0.1</v>
      </c>
      <c r="EIS11">
        <v>0.1</v>
      </c>
      <c r="EIT11">
        <v>0.4</v>
      </c>
      <c r="EIU11">
        <v>-0.1</v>
      </c>
      <c r="EIV11">
        <v>0.2</v>
      </c>
      <c r="EIW11">
        <v>0.2</v>
      </c>
      <c r="EIX11">
        <v>0.2</v>
      </c>
      <c r="EIY11">
        <v>-0.1</v>
      </c>
      <c r="EIZ11">
        <v>0.1</v>
      </c>
      <c r="EJA11">
        <v>0.1</v>
      </c>
      <c r="EJB11">
        <v>0.1</v>
      </c>
      <c r="EJC11">
        <v>0.1</v>
      </c>
      <c r="EJD11">
        <v>0.2</v>
      </c>
      <c r="EJE11">
        <v>-0.1</v>
      </c>
      <c r="EJF11">
        <v>0.1</v>
      </c>
      <c r="EJG11">
        <v>0.1</v>
      </c>
      <c r="EJH11">
        <v>0.2</v>
      </c>
      <c r="EJI11">
        <v>0.4</v>
      </c>
      <c r="EJJ11">
        <v>0.1</v>
      </c>
      <c r="EJK11">
        <v>0.1</v>
      </c>
      <c r="EJL11">
        <v>-0.1</v>
      </c>
      <c r="EJM11">
        <v>0.4</v>
      </c>
      <c r="EJN11">
        <v>0.1</v>
      </c>
      <c r="EJO11">
        <v>0.2</v>
      </c>
      <c r="EJP11">
        <v>0.1</v>
      </c>
      <c r="EJQ11">
        <v>-0.1</v>
      </c>
      <c r="EJR11">
        <v>0.2</v>
      </c>
      <c r="EJS11">
        <v>0.1</v>
      </c>
      <c r="EJT11">
        <v>0.1</v>
      </c>
      <c r="EJU11">
        <v>0.1</v>
      </c>
      <c r="EJV11">
        <v>0.25</v>
      </c>
      <c r="EJW11">
        <v>0.2</v>
      </c>
      <c r="EJX11">
        <v>0.4</v>
      </c>
      <c r="EJY11">
        <v>0.2</v>
      </c>
      <c r="EJZ11">
        <v>0.25</v>
      </c>
      <c r="EKA11">
        <v>0.25</v>
      </c>
      <c r="EKB11">
        <v>0.1</v>
      </c>
      <c r="EKC11">
        <v>0.25</v>
      </c>
      <c r="EKD11">
        <v>0.1</v>
      </c>
      <c r="EKE11">
        <v>0.2</v>
      </c>
      <c r="EKF11">
        <v>0.2</v>
      </c>
      <c r="EKG11">
        <v>-0.1</v>
      </c>
      <c r="EKH11">
        <v>0.1</v>
      </c>
      <c r="EKI11">
        <v>0.2</v>
      </c>
      <c r="EKJ11">
        <v>0.1</v>
      </c>
      <c r="EKK11">
        <v>0.1</v>
      </c>
      <c r="EKL11">
        <v>-0.1</v>
      </c>
      <c r="EKM11">
        <v>0.2</v>
      </c>
      <c r="EKN11">
        <v>0.2</v>
      </c>
      <c r="EKO11">
        <v>0.2</v>
      </c>
      <c r="EKP11">
        <v>0.1</v>
      </c>
      <c r="EKQ11">
        <v>0.25</v>
      </c>
      <c r="EKR11">
        <v>0.1</v>
      </c>
      <c r="EKS11">
        <v>0.1</v>
      </c>
      <c r="EKT11">
        <v>0.1</v>
      </c>
      <c r="EKU11">
        <v>0.1</v>
      </c>
      <c r="EKV11">
        <v>-0.1</v>
      </c>
      <c r="EKW11">
        <v>-0.1</v>
      </c>
      <c r="EKX11">
        <v>0.2</v>
      </c>
      <c r="EKY11">
        <v>0.1</v>
      </c>
      <c r="EKZ11">
        <v>-0.1</v>
      </c>
      <c r="ELA11">
        <v>0.4</v>
      </c>
      <c r="ELB11">
        <v>0.1</v>
      </c>
      <c r="ELC11">
        <v>0.2</v>
      </c>
      <c r="ELD11">
        <v>0.2</v>
      </c>
      <c r="ELE11">
        <v>0.1</v>
      </c>
      <c r="ELF11">
        <v>0.2</v>
      </c>
      <c r="ELG11">
        <v>-0.1</v>
      </c>
      <c r="ELH11">
        <v>0.1</v>
      </c>
      <c r="ELI11">
        <v>-0.1</v>
      </c>
      <c r="ELJ11">
        <v>0.1</v>
      </c>
      <c r="ELK11">
        <v>0.1</v>
      </c>
      <c r="ELL11">
        <v>-0.1</v>
      </c>
      <c r="ELM11">
        <v>0.1</v>
      </c>
      <c r="ELN11">
        <v>-0.3</v>
      </c>
      <c r="ELO11">
        <v>0.2</v>
      </c>
      <c r="ELP11">
        <v>0.1</v>
      </c>
      <c r="ELQ11">
        <v>0.1</v>
      </c>
      <c r="ELR11">
        <v>0.25</v>
      </c>
      <c r="ELS11">
        <v>0.1</v>
      </c>
      <c r="ELT11">
        <v>0.2</v>
      </c>
      <c r="ELU11">
        <v>-0.1</v>
      </c>
      <c r="ELV11">
        <v>0.1</v>
      </c>
      <c r="ELW11">
        <v>0.1</v>
      </c>
      <c r="ELX11">
        <v>0.2</v>
      </c>
      <c r="ELY11">
        <v>-0.1</v>
      </c>
      <c r="ELZ11">
        <v>0.2</v>
      </c>
      <c r="EMA11">
        <v>0.25</v>
      </c>
      <c r="EMB11">
        <v>0.2</v>
      </c>
      <c r="EMC11">
        <v>0.25</v>
      </c>
      <c r="EMD11">
        <v>0.1</v>
      </c>
      <c r="EME11">
        <v>-0.1</v>
      </c>
      <c r="EMF11">
        <v>-0.1</v>
      </c>
      <c r="EMG11">
        <v>-0.1</v>
      </c>
      <c r="EMH11">
        <v>0.4</v>
      </c>
      <c r="EMI11">
        <v>0.1</v>
      </c>
      <c r="EMJ11">
        <v>0.1</v>
      </c>
      <c r="EMK11">
        <v>0.2</v>
      </c>
      <c r="EML11">
        <v>0.1</v>
      </c>
      <c r="EMM11">
        <v>-0.1</v>
      </c>
      <c r="EMN11">
        <v>0.1</v>
      </c>
      <c r="EMO11">
        <v>0.1</v>
      </c>
      <c r="EMP11">
        <v>0.2</v>
      </c>
      <c r="EMQ11">
        <v>0.1</v>
      </c>
      <c r="EMR11">
        <v>0.1</v>
      </c>
      <c r="EMS11">
        <v>0.25</v>
      </c>
      <c r="EMT11">
        <v>0.2</v>
      </c>
      <c r="EMU11">
        <v>0.1</v>
      </c>
      <c r="EMV11">
        <v>0.2</v>
      </c>
      <c r="EMW11">
        <v>0.2</v>
      </c>
      <c r="EMX11">
        <v>0.25</v>
      </c>
      <c r="EMY11">
        <v>0.1</v>
      </c>
      <c r="EMZ11">
        <v>0.1</v>
      </c>
      <c r="ENA11">
        <v>0.2</v>
      </c>
      <c r="ENB11">
        <v>0.1</v>
      </c>
      <c r="ENC11">
        <v>0.1</v>
      </c>
      <c r="END11">
        <v>0.1</v>
      </c>
      <c r="ENE11">
        <v>0.2</v>
      </c>
      <c r="ENF11">
        <v>0.1</v>
      </c>
      <c r="ENG11">
        <v>0.25</v>
      </c>
      <c r="ENH11">
        <v>-0.1</v>
      </c>
      <c r="ENI11">
        <v>0.1</v>
      </c>
      <c r="ENJ11">
        <v>-0.1</v>
      </c>
      <c r="ENK11">
        <v>0.1</v>
      </c>
      <c r="ENL11">
        <v>0.2</v>
      </c>
      <c r="ENM11">
        <v>0.1</v>
      </c>
      <c r="ENN11">
        <v>0.1</v>
      </c>
      <c r="ENO11">
        <v>0.25</v>
      </c>
      <c r="ENP11">
        <v>0.4</v>
      </c>
      <c r="ENQ11">
        <v>0.1</v>
      </c>
      <c r="ENR11">
        <v>0.2</v>
      </c>
      <c r="ENS11">
        <v>0.25</v>
      </c>
      <c r="ENT11">
        <v>0.2</v>
      </c>
      <c r="ENU11">
        <v>-0.1</v>
      </c>
      <c r="ENV11">
        <v>0.25</v>
      </c>
      <c r="ENW11">
        <v>-0.1</v>
      </c>
      <c r="ENX11">
        <v>-0.1</v>
      </c>
      <c r="ENY11">
        <v>-0.1</v>
      </c>
      <c r="ENZ11">
        <v>0.1</v>
      </c>
      <c r="EOA11">
        <v>0.1</v>
      </c>
      <c r="EOB11">
        <v>0.1</v>
      </c>
      <c r="EOC11">
        <v>0.1</v>
      </c>
      <c r="EOD11">
        <v>0.1</v>
      </c>
      <c r="EOE11">
        <v>-0.1</v>
      </c>
      <c r="EOF11">
        <v>0.25</v>
      </c>
      <c r="EOG11">
        <v>-0.3</v>
      </c>
      <c r="EOH11">
        <v>0.1</v>
      </c>
      <c r="EOI11">
        <v>0.1</v>
      </c>
      <c r="EOJ11">
        <v>-0.1</v>
      </c>
      <c r="EOK11">
        <v>0.2</v>
      </c>
      <c r="EOL11">
        <v>0.25</v>
      </c>
      <c r="EOM11">
        <v>0.25</v>
      </c>
      <c r="EON11">
        <v>-0.1</v>
      </c>
      <c r="EOO11">
        <v>0.1</v>
      </c>
      <c r="EOP11">
        <v>-0.1</v>
      </c>
      <c r="EOQ11">
        <v>0.2</v>
      </c>
      <c r="EOR11">
        <v>0.1</v>
      </c>
      <c r="EOS11">
        <v>0.2</v>
      </c>
      <c r="EOT11">
        <v>-0.1</v>
      </c>
      <c r="EOU11">
        <v>0.2</v>
      </c>
      <c r="EOV11">
        <v>0.25</v>
      </c>
      <c r="EOW11">
        <v>0.1</v>
      </c>
      <c r="EOX11">
        <v>0.2</v>
      </c>
      <c r="EOY11">
        <v>0.1</v>
      </c>
      <c r="EOZ11">
        <v>0.25</v>
      </c>
      <c r="EPA11">
        <v>0.25</v>
      </c>
      <c r="EPB11">
        <v>0.1</v>
      </c>
      <c r="EPC11">
        <v>0.1</v>
      </c>
      <c r="EPD11">
        <v>0.1</v>
      </c>
      <c r="EPE11">
        <v>-0.1</v>
      </c>
      <c r="EPF11">
        <v>0.2</v>
      </c>
      <c r="EPG11">
        <v>-0.1</v>
      </c>
      <c r="EPH11">
        <v>-0.3</v>
      </c>
      <c r="EPI11">
        <v>0.2</v>
      </c>
      <c r="EPJ11">
        <v>0.1</v>
      </c>
      <c r="EPK11">
        <v>-0.1</v>
      </c>
      <c r="EPL11">
        <v>-0.1</v>
      </c>
      <c r="EPM11">
        <v>0.1</v>
      </c>
      <c r="EPN11">
        <v>0.1</v>
      </c>
      <c r="EPO11">
        <v>0.1</v>
      </c>
      <c r="EPP11">
        <v>0.2</v>
      </c>
      <c r="EPQ11">
        <v>0.1</v>
      </c>
      <c r="EPR11">
        <v>0.2</v>
      </c>
      <c r="EPS11">
        <v>0.1</v>
      </c>
      <c r="EPT11">
        <v>0.1</v>
      </c>
      <c r="EPU11">
        <v>-0.3</v>
      </c>
      <c r="EPV11">
        <v>0.4</v>
      </c>
      <c r="EPW11">
        <v>-0.1</v>
      </c>
      <c r="EPX11">
        <v>0.2</v>
      </c>
      <c r="EPY11">
        <v>0.2</v>
      </c>
      <c r="EPZ11">
        <v>0.2</v>
      </c>
      <c r="EQA11">
        <v>0.1</v>
      </c>
      <c r="EQB11">
        <v>0.25</v>
      </c>
      <c r="EQC11">
        <v>0.2</v>
      </c>
      <c r="EQD11">
        <v>0.2</v>
      </c>
      <c r="EQE11">
        <v>-0.1</v>
      </c>
      <c r="EQF11">
        <v>-0.1</v>
      </c>
      <c r="EQG11">
        <v>0.2</v>
      </c>
      <c r="EQH11">
        <v>0.1</v>
      </c>
      <c r="EQI11">
        <v>0.25</v>
      </c>
      <c r="EQJ11">
        <v>-0.1</v>
      </c>
      <c r="EQK11">
        <v>-0.1</v>
      </c>
      <c r="EQL11">
        <v>0.4</v>
      </c>
      <c r="EQM11">
        <v>0.1</v>
      </c>
      <c r="EQN11">
        <v>0.2</v>
      </c>
      <c r="EQO11">
        <v>-0.1</v>
      </c>
      <c r="EQP11">
        <v>0.2</v>
      </c>
      <c r="EQQ11">
        <v>0.25</v>
      </c>
      <c r="EQR11">
        <v>-0.1</v>
      </c>
      <c r="EQS11">
        <v>0.1</v>
      </c>
      <c r="EQT11">
        <v>0.1</v>
      </c>
      <c r="EQU11">
        <v>0.4</v>
      </c>
      <c r="EQV11">
        <v>0.2</v>
      </c>
      <c r="EQW11">
        <v>0.1</v>
      </c>
      <c r="EQX11">
        <v>-0.1</v>
      </c>
      <c r="EQY11">
        <v>0.1</v>
      </c>
      <c r="EQZ11">
        <v>0.2</v>
      </c>
      <c r="ERA11">
        <v>0.2</v>
      </c>
      <c r="ERB11">
        <v>0.2</v>
      </c>
      <c r="ERC11">
        <v>-0.3</v>
      </c>
      <c r="ERD11">
        <v>0.25</v>
      </c>
      <c r="ERE11">
        <v>-0.1</v>
      </c>
      <c r="ERF11">
        <v>0.1</v>
      </c>
      <c r="ERG11">
        <v>0.2</v>
      </c>
      <c r="ERH11">
        <v>0.1</v>
      </c>
      <c r="ERI11">
        <v>0.1</v>
      </c>
      <c r="ERJ11">
        <v>0.1</v>
      </c>
      <c r="ERK11">
        <v>0.1</v>
      </c>
      <c r="ERL11">
        <v>0.2</v>
      </c>
      <c r="ERM11">
        <v>0.1</v>
      </c>
      <c r="ERN11">
        <v>0.1</v>
      </c>
      <c r="ERO11">
        <v>0.2</v>
      </c>
      <c r="ERP11">
        <v>0.2</v>
      </c>
      <c r="ERQ11">
        <v>-0.3</v>
      </c>
      <c r="ERR11">
        <v>0.1</v>
      </c>
      <c r="ERS11">
        <v>0.1</v>
      </c>
      <c r="ERT11">
        <v>0.1</v>
      </c>
      <c r="ERU11">
        <v>0.2</v>
      </c>
      <c r="ERV11">
        <v>0.2</v>
      </c>
      <c r="ERW11">
        <v>0.1</v>
      </c>
      <c r="ERX11">
        <v>0.25</v>
      </c>
      <c r="ERY11">
        <v>0.1</v>
      </c>
      <c r="ERZ11">
        <v>0.1</v>
      </c>
      <c r="ESA11">
        <v>-0.1</v>
      </c>
      <c r="ESB11">
        <v>0.4</v>
      </c>
      <c r="ESC11">
        <v>0.25</v>
      </c>
      <c r="ESD11">
        <v>0.1</v>
      </c>
      <c r="ESE11">
        <v>0.1</v>
      </c>
      <c r="ESF11">
        <v>-0.1</v>
      </c>
      <c r="ESG11">
        <v>0.2</v>
      </c>
      <c r="ESH11">
        <v>0.1</v>
      </c>
      <c r="ESI11">
        <v>0.2</v>
      </c>
      <c r="ESJ11">
        <v>0.2</v>
      </c>
      <c r="ESK11">
        <v>0.1</v>
      </c>
      <c r="ESL11">
        <v>0.2</v>
      </c>
      <c r="ESM11">
        <v>-0.1</v>
      </c>
      <c r="ESN11">
        <v>0.1</v>
      </c>
      <c r="ESO11">
        <v>0.2</v>
      </c>
      <c r="ESP11">
        <v>-0.1</v>
      </c>
      <c r="ESQ11">
        <v>0.1</v>
      </c>
      <c r="ESR11">
        <v>0.1</v>
      </c>
      <c r="ESS11">
        <v>-0.1</v>
      </c>
      <c r="EST11">
        <v>0.1</v>
      </c>
      <c r="ESU11">
        <v>0.1</v>
      </c>
      <c r="ESV11">
        <v>-0.1</v>
      </c>
      <c r="ESW11">
        <v>0.2</v>
      </c>
      <c r="ESX11">
        <v>0.2</v>
      </c>
      <c r="ESY11">
        <v>0.2</v>
      </c>
      <c r="ESZ11">
        <v>0.2</v>
      </c>
      <c r="ETA11">
        <v>0.25</v>
      </c>
      <c r="ETB11">
        <v>-0.1</v>
      </c>
      <c r="ETC11">
        <v>0.1</v>
      </c>
      <c r="ETD11">
        <v>0.1</v>
      </c>
      <c r="ETE11">
        <v>0.1</v>
      </c>
      <c r="ETF11">
        <v>0.2</v>
      </c>
      <c r="ETG11">
        <v>0.1</v>
      </c>
      <c r="ETH11">
        <v>0.1</v>
      </c>
      <c r="ETI11">
        <v>0.2</v>
      </c>
      <c r="ETJ11">
        <v>0.2</v>
      </c>
      <c r="ETK11">
        <v>-0.1</v>
      </c>
      <c r="ETL11">
        <v>-0.1</v>
      </c>
      <c r="ETM11">
        <v>0.2</v>
      </c>
      <c r="ETN11">
        <v>-0.1</v>
      </c>
      <c r="ETO11">
        <v>-0.1</v>
      </c>
      <c r="ETP11">
        <v>0.2</v>
      </c>
      <c r="ETQ11">
        <v>0.2</v>
      </c>
      <c r="ETR11">
        <v>0.1</v>
      </c>
      <c r="ETS11">
        <v>0.2</v>
      </c>
      <c r="ETT11">
        <v>0.1</v>
      </c>
      <c r="ETU11">
        <v>0.1</v>
      </c>
      <c r="ETV11">
        <v>0.2</v>
      </c>
      <c r="ETW11">
        <v>0.2</v>
      </c>
      <c r="ETX11">
        <v>0.2</v>
      </c>
      <c r="ETY11">
        <v>0.1</v>
      </c>
      <c r="ETZ11">
        <v>0.2</v>
      </c>
      <c r="EUA11">
        <v>-0.3</v>
      </c>
      <c r="EUB11">
        <v>0.1</v>
      </c>
      <c r="EUC11">
        <v>0.2</v>
      </c>
      <c r="EUD11">
        <v>0.1</v>
      </c>
      <c r="EUE11">
        <v>-0.3</v>
      </c>
      <c r="EUF11">
        <v>0.2</v>
      </c>
      <c r="EUG11">
        <v>-0.1</v>
      </c>
      <c r="EUH11">
        <v>0.2</v>
      </c>
      <c r="EUI11">
        <v>-0.1</v>
      </c>
      <c r="EUJ11">
        <v>0.1</v>
      </c>
      <c r="EUK11">
        <v>0.1</v>
      </c>
      <c r="EUL11">
        <v>0.2</v>
      </c>
      <c r="EUM11">
        <v>0.2</v>
      </c>
      <c r="EUN11">
        <v>-0.3</v>
      </c>
      <c r="EUO11">
        <v>0.1</v>
      </c>
      <c r="EUP11">
        <v>0.2</v>
      </c>
      <c r="EUQ11">
        <v>0.2</v>
      </c>
      <c r="EUR11">
        <v>0.1</v>
      </c>
      <c r="EUS11">
        <v>0.2</v>
      </c>
      <c r="EUT11">
        <v>-0.3</v>
      </c>
      <c r="EUU11">
        <v>0.1</v>
      </c>
      <c r="EUV11">
        <v>0.1</v>
      </c>
      <c r="EUW11">
        <v>0.2</v>
      </c>
      <c r="EUX11">
        <v>0.2</v>
      </c>
      <c r="EUY11">
        <v>0.1</v>
      </c>
      <c r="EUZ11">
        <v>0.1</v>
      </c>
      <c r="EVA11">
        <v>-0.1</v>
      </c>
      <c r="EVB11">
        <v>0.1</v>
      </c>
      <c r="EVC11">
        <v>0.1</v>
      </c>
      <c r="EVD11">
        <v>0.1</v>
      </c>
      <c r="EVE11">
        <v>0.1</v>
      </c>
      <c r="EVF11">
        <v>0.2</v>
      </c>
      <c r="EVG11">
        <v>-0.1</v>
      </c>
      <c r="EVH11">
        <v>0.1</v>
      </c>
      <c r="EVI11">
        <v>0.25</v>
      </c>
      <c r="EVJ11">
        <v>0.1</v>
      </c>
      <c r="EVK11">
        <v>-0.1</v>
      </c>
      <c r="EVL11">
        <v>0.4</v>
      </c>
      <c r="EVM11">
        <v>0.2</v>
      </c>
      <c r="EVN11">
        <v>0.2</v>
      </c>
      <c r="EVO11">
        <v>0.1</v>
      </c>
      <c r="EVP11">
        <v>0.1</v>
      </c>
      <c r="EVQ11">
        <v>0.1</v>
      </c>
      <c r="EVR11">
        <v>0.1</v>
      </c>
      <c r="EVS11">
        <v>0.2</v>
      </c>
      <c r="EVT11">
        <v>0.1</v>
      </c>
      <c r="EVU11">
        <v>-0.1</v>
      </c>
      <c r="EVV11">
        <v>0.1</v>
      </c>
      <c r="EVW11">
        <v>0.2</v>
      </c>
      <c r="EVX11">
        <v>0.1</v>
      </c>
      <c r="EVY11">
        <v>0.1</v>
      </c>
      <c r="EVZ11">
        <v>0.2</v>
      </c>
      <c r="EWA11">
        <v>0.25</v>
      </c>
      <c r="EWB11">
        <v>0.1</v>
      </c>
      <c r="EWC11">
        <v>0.2</v>
      </c>
      <c r="EWD11">
        <v>-0.1</v>
      </c>
      <c r="EWE11">
        <v>0.25</v>
      </c>
      <c r="EWF11">
        <v>0.25</v>
      </c>
      <c r="EWG11">
        <v>0.25</v>
      </c>
      <c r="EWH11">
        <v>0.2</v>
      </c>
      <c r="EWI11">
        <v>0.2</v>
      </c>
      <c r="EWJ11">
        <v>0.1</v>
      </c>
      <c r="EWK11">
        <v>0.2</v>
      </c>
      <c r="EWL11">
        <v>0.4</v>
      </c>
      <c r="EWM11">
        <v>0.4</v>
      </c>
      <c r="EWN11">
        <v>0.1</v>
      </c>
      <c r="EWO11">
        <v>-0.1</v>
      </c>
      <c r="EWP11">
        <v>0.1</v>
      </c>
      <c r="EWQ11">
        <v>0.1</v>
      </c>
      <c r="EWR11">
        <v>0.2</v>
      </c>
      <c r="EWS11">
        <v>0.2</v>
      </c>
      <c r="EWT11">
        <v>-0.1</v>
      </c>
      <c r="EWU11">
        <v>-0.1</v>
      </c>
      <c r="EWV11">
        <v>-0.3</v>
      </c>
      <c r="EWW11">
        <v>-0.1</v>
      </c>
      <c r="EWX11">
        <v>0.2</v>
      </c>
      <c r="EWY11">
        <v>0.2</v>
      </c>
      <c r="EWZ11">
        <v>0.2</v>
      </c>
      <c r="EXA11">
        <v>0.1</v>
      </c>
      <c r="EXB11">
        <v>0.25</v>
      </c>
      <c r="EXC11">
        <v>0.1</v>
      </c>
      <c r="EXD11">
        <v>-0.1</v>
      </c>
      <c r="EXE11">
        <v>0.1</v>
      </c>
      <c r="EXF11">
        <v>0.25</v>
      </c>
      <c r="EXG11">
        <v>0.25</v>
      </c>
      <c r="EXH11">
        <v>0.2</v>
      </c>
      <c r="EXI11">
        <v>-0.3</v>
      </c>
      <c r="EXJ11">
        <v>0.1</v>
      </c>
      <c r="EXK11">
        <v>0.1</v>
      </c>
      <c r="EXL11">
        <v>0.2</v>
      </c>
      <c r="EXM11">
        <v>0.25</v>
      </c>
      <c r="EXN11">
        <v>-0.1</v>
      </c>
      <c r="EXO11">
        <v>0.2</v>
      </c>
      <c r="EXP11">
        <v>0.1</v>
      </c>
      <c r="EXQ11">
        <v>0.2</v>
      </c>
      <c r="EXR11">
        <v>0.2</v>
      </c>
      <c r="EXS11">
        <v>-0.3</v>
      </c>
      <c r="EXT11">
        <v>0.1</v>
      </c>
      <c r="EXU11">
        <v>0.25</v>
      </c>
      <c r="EXV11">
        <v>0.25</v>
      </c>
      <c r="EXW11">
        <v>0.1</v>
      </c>
      <c r="EXX11">
        <v>-0.1</v>
      </c>
      <c r="EXY11">
        <v>0.2</v>
      </c>
      <c r="EXZ11">
        <v>-0.1</v>
      </c>
      <c r="EYA11">
        <v>0.2</v>
      </c>
      <c r="EYB11">
        <v>-0.1</v>
      </c>
      <c r="EYC11">
        <v>0.1</v>
      </c>
      <c r="EYD11">
        <v>0.2</v>
      </c>
      <c r="EYE11">
        <v>-0.1</v>
      </c>
      <c r="EYF11">
        <v>0.1</v>
      </c>
      <c r="EYG11">
        <v>0.1</v>
      </c>
      <c r="EYH11">
        <v>0.2</v>
      </c>
      <c r="EYI11">
        <v>0.4</v>
      </c>
      <c r="EYJ11">
        <v>-0.1</v>
      </c>
      <c r="EYK11">
        <v>0.2</v>
      </c>
      <c r="EYL11">
        <v>0.2</v>
      </c>
      <c r="EYM11">
        <v>0.2</v>
      </c>
      <c r="EYN11">
        <v>0.2</v>
      </c>
      <c r="EYO11">
        <v>0.1</v>
      </c>
      <c r="EYP11">
        <v>0.1</v>
      </c>
      <c r="EYQ11">
        <v>0.2</v>
      </c>
      <c r="EYR11">
        <v>0.2</v>
      </c>
      <c r="EYS11">
        <v>0.2</v>
      </c>
      <c r="EYT11">
        <v>0.2</v>
      </c>
      <c r="EYU11">
        <v>0.1</v>
      </c>
      <c r="EYV11">
        <v>-0.1</v>
      </c>
      <c r="EYW11">
        <v>-0.1</v>
      </c>
      <c r="EYX11">
        <v>0.2</v>
      </c>
      <c r="EYY11">
        <v>0.25</v>
      </c>
      <c r="EYZ11">
        <v>-0.1</v>
      </c>
      <c r="EZA11">
        <v>-0.3</v>
      </c>
      <c r="EZB11">
        <v>-0.1</v>
      </c>
      <c r="EZC11">
        <v>-0.1</v>
      </c>
      <c r="EZD11">
        <v>0.4</v>
      </c>
      <c r="EZE11">
        <v>0.1</v>
      </c>
      <c r="EZF11">
        <v>0.4</v>
      </c>
      <c r="EZG11">
        <v>0.2</v>
      </c>
      <c r="EZH11">
        <v>0.1</v>
      </c>
      <c r="EZI11">
        <v>0.1</v>
      </c>
      <c r="EZJ11">
        <v>0.25</v>
      </c>
      <c r="EZK11">
        <v>0.1</v>
      </c>
      <c r="EZL11">
        <v>0.2</v>
      </c>
      <c r="EZM11">
        <v>0.2</v>
      </c>
      <c r="EZN11">
        <v>0.1</v>
      </c>
      <c r="EZO11">
        <v>-0.1</v>
      </c>
      <c r="EZP11">
        <v>0.2</v>
      </c>
      <c r="EZQ11">
        <v>0.2</v>
      </c>
      <c r="EZR11">
        <v>0.2</v>
      </c>
      <c r="EZS11">
        <v>-0.1</v>
      </c>
      <c r="EZT11">
        <v>0.25</v>
      </c>
      <c r="EZU11">
        <v>0.1</v>
      </c>
      <c r="EZV11">
        <v>0.1</v>
      </c>
      <c r="EZW11">
        <v>0.1</v>
      </c>
      <c r="EZX11">
        <v>0.2</v>
      </c>
      <c r="EZY11">
        <v>-0.1</v>
      </c>
      <c r="EZZ11">
        <v>0.1</v>
      </c>
      <c r="FAA11">
        <v>0.1</v>
      </c>
      <c r="FAB11">
        <v>0.1</v>
      </c>
      <c r="FAC11">
        <v>-0.1</v>
      </c>
      <c r="FAD11">
        <v>-0.1</v>
      </c>
      <c r="FAE11">
        <v>0.1</v>
      </c>
      <c r="FAF11">
        <v>0.1</v>
      </c>
      <c r="FAG11">
        <v>0.1</v>
      </c>
      <c r="FAH11">
        <v>0.2</v>
      </c>
      <c r="FAI11">
        <v>0.1</v>
      </c>
      <c r="FAJ11">
        <v>-0.1</v>
      </c>
      <c r="FAK11">
        <v>0.1</v>
      </c>
      <c r="FAL11">
        <v>0.2</v>
      </c>
      <c r="FAM11">
        <v>0.1</v>
      </c>
      <c r="FAN11">
        <v>0.2</v>
      </c>
      <c r="FAO11">
        <v>0.2</v>
      </c>
      <c r="FAP11">
        <v>0.2</v>
      </c>
      <c r="FAQ11">
        <v>0.2</v>
      </c>
      <c r="FAR11">
        <v>0.25</v>
      </c>
      <c r="FAS11">
        <v>0.2</v>
      </c>
      <c r="FAT11">
        <v>0.1</v>
      </c>
      <c r="FAU11">
        <v>0.2</v>
      </c>
      <c r="FAV11">
        <v>0.1</v>
      </c>
      <c r="FAW11">
        <v>0.2</v>
      </c>
      <c r="FAX11">
        <v>0.1</v>
      </c>
      <c r="FAY11">
        <v>0.1</v>
      </c>
      <c r="FAZ11">
        <v>0.2</v>
      </c>
      <c r="FBA11">
        <v>0.2</v>
      </c>
      <c r="FBB11">
        <v>0.1</v>
      </c>
      <c r="FBC11">
        <v>0.25</v>
      </c>
      <c r="FBD11">
        <v>0.1</v>
      </c>
      <c r="FBE11">
        <v>0.1</v>
      </c>
      <c r="FBF11">
        <v>-0.1</v>
      </c>
      <c r="FBG11">
        <v>0.1</v>
      </c>
      <c r="FBH11">
        <v>0.2</v>
      </c>
      <c r="FBI11">
        <v>0.1</v>
      </c>
      <c r="FBJ11">
        <v>0.1</v>
      </c>
      <c r="FBK11">
        <v>0.2</v>
      </c>
      <c r="FBL11">
        <v>0.2</v>
      </c>
      <c r="FBM11">
        <v>0.4</v>
      </c>
      <c r="FBN11">
        <v>0.2</v>
      </c>
      <c r="FBO11">
        <v>0.1</v>
      </c>
      <c r="FBP11">
        <v>0.1</v>
      </c>
      <c r="FBQ11">
        <v>0.2</v>
      </c>
      <c r="FBR11">
        <v>0.1</v>
      </c>
      <c r="FBS11">
        <v>0.1</v>
      </c>
      <c r="FBT11">
        <v>0.2</v>
      </c>
      <c r="FBU11">
        <v>0.1</v>
      </c>
      <c r="FBV11">
        <v>0.2</v>
      </c>
      <c r="FBW11">
        <v>0.2</v>
      </c>
      <c r="FBX11">
        <v>0.2</v>
      </c>
      <c r="FBY11">
        <v>0.1</v>
      </c>
      <c r="FBZ11">
        <v>0.2</v>
      </c>
      <c r="FCA11">
        <v>0.2</v>
      </c>
      <c r="FCB11">
        <v>0.1</v>
      </c>
      <c r="FCC11">
        <v>0.1</v>
      </c>
      <c r="FCD11">
        <v>0.25</v>
      </c>
      <c r="FCE11">
        <v>0.2</v>
      </c>
      <c r="FCF11">
        <v>0.1</v>
      </c>
      <c r="FCG11">
        <v>0.1</v>
      </c>
      <c r="FCH11">
        <v>-0.1</v>
      </c>
      <c r="FCI11">
        <v>0.1</v>
      </c>
      <c r="FCJ11">
        <v>0.1</v>
      </c>
      <c r="FCK11">
        <v>0.1</v>
      </c>
      <c r="FCL11">
        <v>-0.1</v>
      </c>
      <c r="FCM11">
        <v>0.2</v>
      </c>
      <c r="FCN11">
        <v>0.1</v>
      </c>
      <c r="FCO11">
        <v>0.25</v>
      </c>
      <c r="FCP11">
        <v>0.1</v>
      </c>
      <c r="FCQ11">
        <v>0.1</v>
      </c>
      <c r="FCR11">
        <v>0.1</v>
      </c>
      <c r="FCS11">
        <v>-0.1</v>
      </c>
      <c r="FCT11">
        <v>0.2</v>
      </c>
      <c r="FCU11">
        <v>-0.1</v>
      </c>
      <c r="FCV11">
        <v>-0.3</v>
      </c>
      <c r="FCW11">
        <v>0.2</v>
      </c>
      <c r="FCX11">
        <v>-0.1</v>
      </c>
      <c r="FCY11">
        <v>0.1</v>
      </c>
      <c r="FCZ11">
        <v>0.2</v>
      </c>
      <c r="FDA11">
        <v>0.2</v>
      </c>
      <c r="FDB11">
        <v>-0.1</v>
      </c>
      <c r="FDC11">
        <v>0.1</v>
      </c>
      <c r="FDD11">
        <v>0.2</v>
      </c>
      <c r="FDE11">
        <v>0.2</v>
      </c>
      <c r="FDF11">
        <v>0.2</v>
      </c>
      <c r="FDG11">
        <v>0.1</v>
      </c>
      <c r="FDH11">
        <v>-0.1</v>
      </c>
      <c r="FDI11">
        <v>-0.1</v>
      </c>
      <c r="FDJ11">
        <v>0.2</v>
      </c>
      <c r="FDK11">
        <v>0.1</v>
      </c>
      <c r="FDL11">
        <v>0.1</v>
      </c>
      <c r="FDM11">
        <v>0.1</v>
      </c>
      <c r="FDN11">
        <v>0.2</v>
      </c>
      <c r="FDO11">
        <v>0.1</v>
      </c>
      <c r="FDP11">
        <v>-0.1</v>
      </c>
      <c r="FDQ11">
        <v>0.1</v>
      </c>
      <c r="FDR11">
        <v>-0.3</v>
      </c>
      <c r="FDS11">
        <v>0.1</v>
      </c>
      <c r="FDT11">
        <v>0.2</v>
      </c>
      <c r="FDU11">
        <v>0.25</v>
      </c>
      <c r="FDV11">
        <v>-0.3</v>
      </c>
      <c r="FDW11">
        <v>0.2</v>
      </c>
      <c r="FDX11">
        <v>0.2</v>
      </c>
      <c r="FDY11">
        <v>0.1</v>
      </c>
      <c r="FDZ11">
        <v>0.25</v>
      </c>
      <c r="FEA11">
        <v>0.2</v>
      </c>
      <c r="FEB11">
        <v>0.1</v>
      </c>
      <c r="FEC11">
        <v>0.1</v>
      </c>
      <c r="FED11">
        <v>0.25</v>
      </c>
      <c r="FEE11">
        <v>0.2</v>
      </c>
      <c r="FEF11">
        <v>0.1</v>
      </c>
      <c r="FEG11">
        <v>0.1</v>
      </c>
      <c r="FEH11">
        <v>0.1</v>
      </c>
      <c r="FEI11">
        <v>-0.1</v>
      </c>
      <c r="FEJ11">
        <v>-0.1</v>
      </c>
      <c r="FEK11">
        <v>0.4</v>
      </c>
      <c r="FEL11">
        <v>0.2</v>
      </c>
      <c r="FEM11">
        <v>-0.1</v>
      </c>
      <c r="FEN11">
        <v>0.1</v>
      </c>
      <c r="FEO11">
        <v>-0.3</v>
      </c>
      <c r="FEP11">
        <v>0.2</v>
      </c>
      <c r="FEQ11">
        <v>0.1</v>
      </c>
      <c r="FER11">
        <v>0.1</v>
      </c>
      <c r="FES11">
        <v>0.4</v>
      </c>
      <c r="FET11">
        <v>0.1</v>
      </c>
      <c r="FEU11">
        <v>-0.1</v>
      </c>
      <c r="FEV11">
        <v>0.2</v>
      </c>
      <c r="FEW11">
        <v>0.1</v>
      </c>
      <c r="FEX11">
        <v>0.25</v>
      </c>
      <c r="FEY11">
        <v>0.2</v>
      </c>
      <c r="FEZ11">
        <v>-0.1</v>
      </c>
      <c r="FFA11">
        <v>0.1</v>
      </c>
      <c r="FFB11">
        <v>-0.1</v>
      </c>
      <c r="FFC11">
        <v>0.1</v>
      </c>
      <c r="FFD11">
        <v>0.1</v>
      </c>
      <c r="FFE11">
        <v>0.1</v>
      </c>
      <c r="FFF11">
        <v>0.2</v>
      </c>
      <c r="FFG11">
        <v>-0.1</v>
      </c>
      <c r="FFH11">
        <v>0.1</v>
      </c>
      <c r="FFI11">
        <v>0.2</v>
      </c>
      <c r="FFJ11">
        <v>0.2</v>
      </c>
      <c r="FFK11">
        <v>-0.1</v>
      </c>
      <c r="FFL11">
        <v>0.1</v>
      </c>
      <c r="FFM11">
        <v>0.2</v>
      </c>
      <c r="FFN11">
        <v>0.1</v>
      </c>
      <c r="FFO11">
        <v>0.2</v>
      </c>
      <c r="FFP11">
        <v>0.25</v>
      </c>
      <c r="FFQ11">
        <v>0.25</v>
      </c>
      <c r="FFR11">
        <v>0.1</v>
      </c>
      <c r="FFS11">
        <v>0.2</v>
      </c>
      <c r="FFT11">
        <v>0.2</v>
      </c>
      <c r="FFU11">
        <v>-0.1</v>
      </c>
      <c r="FFV11">
        <v>0.2</v>
      </c>
      <c r="FFW11">
        <v>-0.3</v>
      </c>
      <c r="FFX11">
        <v>-0.1</v>
      </c>
      <c r="FFY11">
        <v>0.2</v>
      </c>
      <c r="FFZ11">
        <v>0.1</v>
      </c>
      <c r="FGA11">
        <v>0.2</v>
      </c>
      <c r="FGB11">
        <v>0.1</v>
      </c>
      <c r="FGC11">
        <v>0.25</v>
      </c>
      <c r="FGD11">
        <v>0.1</v>
      </c>
      <c r="FGE11">
        <v>0.2</v>
      </c>
      <c r="FGF11">
        <v>0.1</v>
      </c>
      <c r="FGG11">
        <v>0.4</v>
      </c>
      <c r="FGH11">
        <v>0.25</v>
      </c>
      <c r="FGI11">
        <v>0.2</v>
      </c>
      <c r="FGJ11">
        <v>0.2</v>
      </c>
      <c r="FGK11">
        <v>-0.1</v>
      </c>
      <c r="FGL11">
        <v>-0.1</v>
      </c>
      <c r="FGM11">
        <v>0.1</v>
      </c>
      <c r="FGN11">
        <v>0.25</v>
      </c>
      <c r="FGO11">
        <v>0.2</v>
      </c>
      <c r="FGP11">
        <v>0.1</v>
      </c>
      <c r="FGQ11">
        <v>-0.1</v>
      </c>
      <c r="FGR11">
        <v>0.2</v>
      </c>
      <c r="FGS11">
        <v>0.2</v>
      </c>
      <c r="FGT11">
        <v>0.25</v>
      </c>
      <c r="FGU11">
        <v>0.1</v>
      </c>
      <c r="FGV11">
        <v>0.2</v>
      </c>
      <c r="FGW11">
        <v>-0.1</v>
      </c>
      <c r="FGX11">
        <v>-0.1</v>
      </c>
      <c r="FGY11">
        <v>0.1</v>
      </c>
      <c r="FGZ11">
        <v>0.25</v>
      </c>
      <c r="FHA11">
        <v>-0.1</v>
      </c>
      <c r="FHB11">
        <v>0.1</v>
      </c>
      <c r="FHC11">
        <v>-0.1</v>
      </c>
      <c r="FHD11">
        <v>0.2</v>
      </c>
      <c r="FHE11">
        <v>-0.1</v>
      </c>
      <c r="FHF11">
        <v>0.1</v>
      </c>
      <c r="FHG11">
        <v>0.1</v>
      </c>
      <c r="FHH11">
        <v>0.1</v>
      </c>
      <c r="FHI11">
        <v>0.2</v>
      </c>
      <c r="FHJ11">
        <v>0.2</v>
      </c>
      <c r="FHK11">
        <v>0.1</v>
      </c>
      <c r="FHL11">
        <v>0.2</v>
      </c>
      <c r="FHM11">
        <v>0.1</v>
      </c>
      <c r="FHN11">
        <v>0.2</v>
      </c>
      <c r="FHO11">
        <v>0.2</v>
      </c>
      <c r="FHP11">
        <v>0.1</v>
      </c>
      <c r="FHQ11">
        <v>-0.1</v>
      </c>
      <c r="FHR11">
        <v>0.1</v>
      </c>
      <c r="FHS11">
        <v>0.2</v>
      </c>
      <c r="FHT11">
        <v>0.25</v>
      </c>
      <c r="FHU11">
        <v>0.2</v>
      </c>
      <c r="FHV11">
        <v>0.4</v>
      </c>
      <c r="FHW11">
        <v>-0.1</v>
      </c>
      <c r="FHX11">
        <v>0.1</v>
      </c>
      <c r="FHY11">
        <v>0.2</v>
      </c>
      <c r="FHZ11">
        <v>0.1</v>
      </c>
      <c r="FIA11">
        <v>0.25</v>
      </c>
      <c r="FIB11">
        <v>-0.1</v>
      </c>
      <c r="FIC11">
        <v>0.1</v>
      </c>
      <c r="FID11">
        <v>0.1</v>
      </c>
      <c r="FIE11">
        <v>0.4</v>
      </c>
      <c r="FIF11">
        <v>0.2</v>
      </c>
      <c r="FIG11">
        <v>0.1</v>
      </c>
      <c r="FIH11">
        <v>0.1</v>
      </c>
      <c r="FII11">
        <v>-0.1</v>
      </c>
      <c r="FIJ11">
        <v>0.25</v>
      </c>
      <c r="FIK11">
        <v>0.2</v>
      </c>
      <c r="FIL11">
        <v>0.2</v>
      </c>
      <c r="FIM11">
        <v>0.1</v>
      </c>
      <c r="FIN11">
        <v>-0.3</v>
      </c>
      <c r="FIO11">
        <v>-0.1</v>
      </c>
      <c r="FIP11">
        <v>0.2</v>
      </c>
      <c r="FIQ11">
        <v>0.1</v>
      </c>
      <c r="FIR11">
        <v>0.25</v>
      </c>
      <c r="FIS11">
        <v>0.2</v>
      </c>
      <c r="FIT11">
        <v>0.2</v>
      </c>
      <c r="FIU11">
        <v>0.1</v>
      </c>
      <c r="FIV11">
        <v>0.1</v>
      </c>
      <c r="FIW11">
        <v>0.4</v>
      </c>
      <c r="FIX11">
        <v>0.25</v>
      </c>
      <c r="FIY11">
        <v>0.1</v>
      </c>
      <c r="FIZ11">
        <v>0.2</v>
      </c>
      <c r="FJA11">
        <v>0.2</v>
      </c>
      <c r="FJB11">
        <v>0.1</v>
      </c>
      <c r="FJC11">
        <v>0.1</v>
      </c>
      <c r="FJD11">
        <v>0.2</v>
      </c>
      <c r="FJE11">
        <v>-0.3</v>
      </c>
      <c r="FJF11">
        <v>0.1</v>
      </c>
      <c r="FJG11">
        <v>0.2</v>
      </c>
      <c r="FJH11">
        <v>-0.1</v>
      </c>
      <c r="FJI11">
        <v>0.2</v>
      </c>
      <c r="FJJ11">
        <v>0.1</v>
      </c>
      <c r="FJK11">
        <v>0.1</v>
      </c>
      <c r="FJL11">
        <v>0.1</v>
      </c>
      <c r="FJM11">
        <v>0.2</v>
      </c>
      <c r="FJN11">
        <v>0.2</v>
      </c>
      <c r="FJO11">
        <v>0.25</v>
      </c>
      <c r="FJP11">
        <v>0.1</v>
      </c>
      <c r="FJQ11">
        <v>-0.1</v>
      </c>
      <c r="FJR11">
        <v>0.1</v>
      </c>
      <c r="FJS11">
        <v>-0.1</v>
      </c>
      <c r="FJT11">
        <v>0.1</v>
      </c>
      <c r="FJU11">
        <v>0.2</v>
      </c>
      <c r="FJV11">
        <v>0.1</v>
      </c>
      <c r="FJW11">
        <v>0.1</v>
      </c>
      <c r="FJX11">
        <v>0.1</v>
      </c>
      <c r="FJY11">
        <v>0.25</v>
      </c>
      <c r="FJZ11">
        <v>0.2</v>
      </c>
      <c r="FKA11">
        <v>0.2</v>
      </c>
      <c r="FKB11">
        <v>-0.1</v>
      </c>
      <c r="FKC11">
        <v>0.2</v>
      </c>
      <c r="FKD11">
        <v>0.2</v>
      </c>
      <c r="FKE11">
        <v>0.1</v>
      </c>
      <c r="FKF11">
        <v>0.2</v>
      </c>
      <c r="FKG11">
        <v>0.25</v>
      </c>
      <c r="FKH11">
        <v>0.1</v>
      </c>
      <c r="FKI11">
        <v>0.1</v>
      </c>
      <c r="FKJ11">
        <v>0.4</v>
      </c>
      <c r="FKK11">
        <v>0.1</v>
      </c>
      <c r="FKL11">
        <v>0.25</v>
      </c>
      <c r="FKM11">
        <v>0.25</v>
      </c>
      <c r="FKN11">
        <v>0.2</v>
      </c>
      <c r="FKO11">
        <v>0.1</v>
      </c>
      <c r="FKP11">
        <v>0.1</v>
      </c>
      <c r="FKQ11">
        <v>0.1</v>
      </c>
      <c r="FKR11">
        <v>0.1</v>
      </c>
      <c r="FKS11">
        <v>0.1</v>
      </c>
      <c r="FKT11">
        <v>0.1</v>
      </c>
      <c r="FKU11">
        <v>-0.1</v>
      </c>
      <c r="FKV11">
        <v>0.1</v>
      </c>
      <c r="FKW11">
        <v>0.2</v>
      </c>
      <c r="FKX11">
        <v>0.1</v>
      </c>
      <c r="FKY11">
        <v>-0.1</v>
      </c>
      <c r="FKZ11">
        <v>0.25</v>
      </c>
      <c r="FLA11">
        <v>0.2</v>
      </c>
      <c r="FLB11">
        <v>0.1</v>
      </c>
      <c r="FLC11">
        <v>0.2</v>
      </c>
      <c r="FLD11">
        <v>0.1</v>
      </c>
      <c r="FLE11">
        <v>0.2</v>
      </c>
      <c r="FLF11">
        <v>0.1</v>
      </c>
      <c r="FLG11">
        <v>0.25</v>
      </c>
      <c r="FLH11">
        <v>-0.1</v>
      </c>
      <c r="FLI11">
        <v>0.1</v>
      </c>
      <c r="FLJ11">
        <v>0.2</v>
      </c>
      <c r="FLK11">
        <v>0.1</v>
      </c>
      <c r="FLL11">
        <v>-0.1</v>
      </c>
      <c r="FLM11">
        <v>0.1</v>
      </c>
      <c r="FLN11">
        <v>-0.1</v>
      </c>
      <c r="FLO11">
        <v>0.4</v>
      </c>
      <c r="FLP11">
        <v>0.2</v>
      </c>
      <c r="FLQ11">
        <v>-0.1</v>
      </c>
      <c r="FLR11">
        <v>0.1</v>
      </c>
      <c r="FLS11">
        <v>0.1</v>
      </c>
      <c r="FLT11">
        <v>-0.1</v>
      </c>
      <c r="FLU11">
        <v>0.2</v>
      </c>
      <c r="FLV11">
        <v>0.1</v>
      </c>
      <c r="FLW11">
        <v>0.1</v>
      </c>
      <c r="FLX11">
        <v>-0.1</v>
      </c>
      <c r="FLY11">
        <v>0.1</v>
      </c>
      <c r="FLZ11">
        <v>0.2</v>
      </c>
      <c r="FMA11">
        <v>-0.1</v>
      </c>
      <c r="FMB11">
        <v>-0.3</v>
      </c>
      <c r="FMC11">
        <v>0.1</v>
      </c>
      <c r="FMD11">
        <v>0.2</v>
      </c>
      <c r="FME11">
        <v>0.1</v>
      </c>
      <c r="FMF11">
        <v>0.2</v>
      </c>
      <c r="FMG11">
        <v>0.1</v>
      </c>
      <c r="FMH11">
        <v>-0.1</v>
      </c>
      <c r="FMI11">
        <v>-0.1</v>
      </c>
      <c r="FMJ11">
        <v>-0.1</v>
      </c>
      <c r="FMK11">
        <v>0.25</v>
      </c>
      <c r="FML11">
        <v>-0.1</v>
      </c>
      <c r="FMM11">
        <v>-0.1</v>
      </c>
      <c r="FMN11">
        <v>0.2</v>
      </c>
      <c r="FMO11">
        <v>0.1</v>
      </c>
      <c r="FMP11">
        <v>0.1</v>
      </c>
      <c r="FMQ11">
        <v>0.25</v>
      </c>
      <c r="FMR11">
        <v>0.1</v>
      </c>
      <c r="FMS11">
        <v>0.1</v>
      </c>
      <c r="FMT11">
        <v>0.2</v>
      </c>
      <c r="FMU11">
        <v>0.2</v>
      </c>
      <c r="FMV11">
        <v>0.2</v>
      </c>
      <c r="FMW11">
        <v>0.2</v>
      </c>
      <c r="FMX11">
        <v>0.2</v>
      </c>
      <c r="FMY11">
        <v>-0.1</v>
      </c>
      <c r="FMZ11">
        <v>0.2</v>
      </c>
      <c r="FNA11">
        <v>0.1</v>
      </c>
      <c r="FNB11">
        <v>0.4</v>
      </c>
      <c r="FNC11">
        <v>0.1</v>
      </c>
      <c r="FND11">
        <v>0.2</v>
      </c>
      <c r="FNE11">
        <v>0.1</v>
      </c>
      <c r="FNF11">
        <v>0.2</v>
      </c>
      <c r="FNG11">
        <v>0.1</v>
      </c>
      <c r="FNH11">
        <v>0.25</v>
      </c>
      <c r="FNI11">
        <v>0.1</v>
      </c>
      <c r="FNJ11">
        <v>0.1</v>
      </c>
      <c r="FNK11">
        <v>0.1</v>
      </c>
      <c r="FNL11">
        <v>0.2</v>
      </c>
      <c r="FNM11">
        <v>0.1</v>
      </c>
      <c r="FNN11">
        <v>-0.1</v>
      </c>
      <c r="FNO11">
        <v>0.1</v>
      </c>
      <c r="FNP11">
        <v>0.2</v>
      </c>
      <c r="FNQ11">
        <v>0.2</v>
      </c>
      <c r="FNR11">
        <v>0.1</v>
      </c>
      <c r="FNS11">
        <v>-0.1</v>
      </c>
      <c r="FNT11">
        <v>0.1</v>
      </c>
      <c r="FNU11">
        <v>-0.3</v>
      </c>
      <c r="FNV11">
        <v>0.1</v>
      </c>
      <c r="FNW11">
        <v>0.1</v>
      </c>
      <c r="FNX11">
        <v>-0.1</v>
      </c>
      <c r="FNY11">
        <v>0.2</v>
      </c>
      <c r="FNZ11">
        <v>0.2</v>
      </c>
      <c r="FOA11">
        <v>0.25</v>
      </c>
      <c r="FOB11">
        <v>0.25</v>
      </c>
      <c r="FOC11">
        <v>0.2</v>
      </c>
      <c r="FOD11">
        <v>-0.1</v>
      </c>
      <c r="FOE11">
        <v>0.2</v>
      </c>
      <c r="FOF11">
        <v>0.25</v>
      </c>
      <c r="FOG11">
        <v>0.1</v>
      </c>
      <c r="FOH11">
        <v>0.2</v>
      </c>
      <c r="FOI11">
        <v>0.25</v>
      </c>
      <c r="FOJ11">
        <v>-0.1</v>
      </c>
      <c r="FOK11">
        <v>0.2</v>
      </c>
      <c r="FOL11">
        <v>0.1</v>
      </c>
      <c r="FOM11">
        <v>-0.3</v>
      </c>
      <c r="FON11">
        <v>0.25</v>
      </c>
      <c r="FOO11">
        <v>-0.1</v>
      </c>
      <c r="FOP11">
        <v>-0.3</v>
      </c>
      <c r="FOQ11">
        <v>0.2</v>
      </c>
      <c r="FOR11">
        <v>-0.1</v>
      </c>
      <c r="FOS11">
        <v>0.2</v>
      </c>
      <c r="FOT11">
        <v>-0.1</v>
      </c>
      <c r="FOU11">
        <v>-0.1</v>
      </c>
      <c r="FOV11">
        <v>0.2</v>
      </c>
      <c r="FOW11">
        <v>0.1</v>
      </c>
      <c r="FOX11">
        <v>0.25</v>
      </c>
      <c r="FOY11">
        <v>0.2</v>
      </c>
      <c r="FOZ11">
        <v>0.1</v>
      </c>
      <c r="FPA11">
        <v>0.1</v>
      </c>
      <c r="FPB11">
        <v>0.25</v>
      </c>
      <c r="FPC11">
        <v>0.2</v>
      </c>
      <c r="FPD11">
        <v>0.1</v>
      </c>
      <c r="FPE11">
        <v>0.1</v>
      </c>
      <c r="FPF11">
        <v>-0.1</v>
      </c>
      <c r="FPG11">
        <v>0.1</v>
      </c>
      <c r="FPH11">
        <v>0.1</v>
      </c>
      <c r="FPI11">
        <v>0.25</v>
      </c>
      <c r="FPJ11">
        <v>-0.3</v>
      </c>
      <c r="FPK11">
        <v>-0.1</v>
      </c>
      <c r="FPL11">
        <v>-0.3</v>
      </c>
      <c r="FPM11">
        <v>0.1</v>
      </c>
      <c r="FPN11">
        <v>0.2</v>
      </c>
      <c r="FPO11">
        <v>0.1</v>
      </c>
      <c r="FPP11">
        <v>0.2</v>
      </c>
      <c r="FPQ11">
        <v>-0.1</v>
      </c>
      <c r="FPR11">
        <v>0.1</v>
      </c>
      <c r="FPS11">
        <v>0.1</v>
      </c>
      <c r="FPT11">
        <v>0.2</v>
      </c>
      <c r="FPU11">
        <v>0.2</v>
      </c>
      <c r="FPV11">
        <v>0.1</v>
      </c>
      <c r="FPW11">
        <v>0.2</v>
      </c>
      <c r="FPX11">
        <v>0.1</v>
      </c>
      <c r="FPY11">
        <v>0.2</v>
      </c>
      <c r="FPZ11">
        <v>0.2</v>
      </c>
      <c r="FQA11">
        <v>0.1</v>
      </c>
      <c r="FQB11">
        <v>0.1</v>
      </c>
      <c r="FQC11">
        <v>-0.1</v>
      </c>
      <c r="FQD11">
        <v>0.25</v>
      </c>
      <c r="FQE11">
        <v>0.2</v>
      </c>
      <c r="FQF11">
        <v>0.1</v>
      </c>
      <c r="FQG11">
        <v>0.25</v>
      </c>
      <c r="FQH11">
        <v>0.25</v>
      </c>
      <c r="FQI11">
        <v>0.2</v>
      </c>
      <c r="FQJ11">
        <v>0.1</v>
      </c>
      <c r="FQK11">
        <v>0.2</v>
      </c>
      <c r="FQL11">
        <v>0.1</v>
      </c>
      <c r="FQM11">
        <v>0.1</v>
      </c>
      <c r="FQN11">
        <v>0.2</v>
      </c>
      <c r="FQO11">
        <v>0.1</v>
      </c>
      <c r="FQP11">
        <v>0.1</v>
      </c>
      <c r="FQQ11">
        <v>-0.3</v>
      </c>
      <c r="FQR11">
        <v>0.1</v>
      </c>
      <c r="FQS11">
        <v>-0.1</v>
      </c>
      <c r="FQT11">
        <v>-0.1</v>
      </c>
      <c r="FQU11">
        <v>0.1</v>
      </c>
      <c r="FQV11">
        <v>0.2</v>
      </c>
      <c r="FQW11">
        <v>0.1</v>
      </c>
      <c r="FQX11">
        <v>-0.1</v>
      </c>
      <c r="FQY11">
        <v>-0.1</v>
      </c>
      <c r="FQZ11">
        <v>0.1</v>
      </c>
      <c r="FRA11">
        <v>0.1</v>
      </c>
      <c r="FRB11">
        <v>0.2</v>
      </c>
      <c r="FRC11">
        <v>0.2</v>
      </c>
      <c r="FRD11">
        <v>-0.1</v>
      </c>
      <c r="FRE11">
        <v>0.1</v>
      </c>
      <c r="FRF11">
        <v>0.1</v>
      </c>
      <c r="FRG11">
        <v>0.1</v>
      </c>
      <c r="FRH11">
        <v>-0.1</v>
      </c>
      <c r="FRI11">
        <v>0.1</v>
      </c>
      <c r="FRJ11">
        <v>-0.3</v>
      </c>
      <c r="FRK11">
        <v>-0.1</v>
      </c>
      <c r="FRL11">
        <v>0.2</v>
      </c>
      <c r="FRM11">
        <v>0.2</v>
      </c>
      <c r="FRN11">
        <v>0.1</v>
      </c>
      <c r="FRO11">
        <v>-0.3</v>
      </c>
      <c r="FRP11">
        <v>0.1</v>
      </c>
      <c r="FRQ11">
        <v>-0.3</v>
      </c>
      <c r="FRR11">
        <v>0.1</v>
      </c>
      <c r="FRS11">
        <v>-0.1</v>
      </c>
      <c r="FRT11">
        <v>0.1</v>
      </c>
      <c r="FRU11">
        <v>0.1</v>
      </c>
      <c r="FRV11">
        <v>-0.1</v>
      </c>
      <c r="FRW11">
        <v>0.25</v>
      </c>
      <c r="FRX11">
        <v>0.2</v>
      </c>
      <c r="FRY11">
        <v>0.1</v>
      </c>
      <c r="FRZ11">
        <v>0.1</v>
      </c>
      <c r="FSA11">
        <v>0.2</v>
      </c>
      <c r="FSB11">
        <v>-0.3</v>
      </c>
      <c r="FSC11">
        <v>0.2</v>
      </c>
      <c r="FSD11">
        <v>0.1</v>
      </c>
      <c r="FSE11">
        <v>0.1</v>
      </c>
      <c r="FSF11">
        <v>0.4</v>
      </c>
      <c r="FSG11">
        <v>-0.1</v>
      </c>
      <c r="FSH11">
        <v>-0.3</v>
      </c>
      <c r="FSI11">
        <v>0.2</v>
      </c>
      <c r="FSJ11">
        <v>0.1</v>
      </c>
      <c r="FSK11">
        <v>0.1</v>
      </c>
      <c r="FSL11">
        <v>-0.1</v>
      </c>
      <c r="FSM11">
        <v>0.1</v>
      </c>
      <c r="FSN11">
        <v>0.25</v>
      </c>
      <c r="FSO11">
        <v>0.1</v>
      </c>
      <c r="FSP11">
        <v>0.1</v>
      </c>
      <c r="FSQ11">
        <v>-0.1</v>
      </c>
      <c r="FSR11">
        <v>0.2</v>
      </c>
      <c r="FSS11">
        <v>0.25</v>
      </c>
      <c r="FST11">
        <v>0.1</v>
      </c>
      <c r="FSU11">
        <v>0.2</v>
      </c>
      <c r="FSV11">
        <v>0.1</v>
      </c>
      <c r="FSW11">
        <v>0.25</v>
      </c>
      <c r="FSX11">
        <v>0.1</v>
      </c>
      <c r="FSY11">
        <v>-0.1</v>
      </c>
      <c r="FSZ11">
        <v>0.1</v>
      </c>
      <c r="FTA11">
        <v>0.25</v>
      </c>
      <c r="FTB11">
        <v>0.1</v>
      </c>
      <c r="FTC11">
        <v>0.1</v>
      </c>
      <c r="FTD11">
        <v>0.1</v>
      </c>
      <c r="FTE11">
        <v>0.2</v>
      </c>
      <c r="FTF11">
        <v>0.1</v>
      </c>
      <c r="FTG11">
        <v>0.1</v>
      </c>
      <c r="FTH11">
        <v>0.2</v>
      </c>
      <c r="FTI11">
        <v>0.2</v>
      </c>
      <c r="FTJ11">
        <v>-0.1</v>
      </c>
      <c r="FTK11">
        <v>0.1</v>
      </c>
      <c r="FTL11">
        <v>-0.1</v>
      </c>
      <c r="FTM11">
        <v>-0.1</v>
      </c>
      <c r="FTN11">
        <v>0.2</v>
      </c>
      <c r="FTO11">
        <v>0.2</v>
      </c>
      <c r="FTP11">
        <v>-0.1</v>
      </c>
      <c r="FTQ11">
        <v>0.1</v>
      </c>
      <c r="FTR11">
        <v>0.25</v>
      </c>
      <c r="FTS11">
        <v>0.1</v>
      </c>
      <c r="FTT11">
        <v>0.2</v>
      </c>
      <c r="FTU11">
        <v>-0.1</v>
      </c>
      <c r="FTV11">
        <v>0.2</v>
      </c>
      <c r="FTW11">
        <v>0.2</v>
      </c>
      <c r="FTX11">
        <v>0.2</v>
      </c>
      <c r="FTY11">
        <v>0.1</v>
      </c>
      <c r="FTZ11">
        <v>0.1</v>
      </c>
      <c r="FUA11">
        <v>0.25</v>
      </c>
      <c r="FUB11">
        <v>0.1</v>
      </c>
      <c r="FUC11">
        <v>0.1</v>
      </c>
      <c r="FUD11">
        <v>0.1</v>
      </c>
      <c r="FUE11">
        <v>0.1</v>
      </c>
      <c r="FUF11">
        <v>0.1</v>
      </c>
      <c r="FUG11">
        <v>0.1</v>
      </c>
      <c r="FUH11">
        <v>0.1</v>
      </c>
      <c r="FUI11">
        <v>0.1</v>
      </c>
      <c r="FUJ11">
        <v>0.1</v>
      </c>
      <c r="FUK11">
        <v>-0.1</v>
      </c>
      <c r="FUL11">
        <v>0.25</v>
      </c>
      <c r="FUM11">
        <v>0.1</v>
      </c>
      <c r="FUN11">
        <v>0.2</v>
      </c>
      <c r="FUO11">
        <v>0.2</v>
      </c>
      <c r="FUP11">
        <v>0.1</v>
      </c>
      <c r="FUQ11">
        <v>0.2</v>
      </c>
      <c r="FUR11">
        <v>0.1</v>
      </c>
      <c r="FUS11">
        <v>0.1</v>
      </c>
      <c r="FUT11">
        <v>-0.3</v>
      </c>
      <c r="FUU11">
        <v>-0.1</v>
      </c>
      <c r="FUV11">
        <v>0.2</v>
      </c>
      <c r="FUW11">
        <v>-0.1</v>
      </c>
      <c r="FUX11">
        <v>0.2</v>
      </c>
      <c r="FUY11">
        <v>0.1</v>
      </c>
      <c r="FUZ11">
        <v>0.2</v>
      </c>
      <c r="FVA11">
        <v>-0.1</v>
      </c>
      <c r="FVB11">
        <v>-0.3</v>
      </c>
      <c r="FVC11">
        <v>-0.1</v>
      </c>
      <c r="FVD11">
        <v>0.2</v>
      </c>
      <c r="FVE11">
        <v>0.2</v>
      </c>
      <c r="FVF11">
        <v>0.2</v>
      </c>
      <c r="FVG11">
        <v>0.2</v>
      </c>
      <c r="FVH11">
        <v>-0.3</v>
      </c>
      <c r="FVI11">
        <v>0.1</v>
      </c>
      <c r="FVJ11">
        <v>0.2</v>
      </c>
      <c r="FVK11">
        <v>0.2</v>
      </c>
      <c r="FVL11">
        <v>0.1</v>
      </c>
      <c r="FVM11">
        <v>0.1</v>
      </c>
      <c r="FVN11">
        <v>0.2</v>
      </c>
      <c r="FVO11">
        <v>0.1</v>
      </c>
      <c r="FVP11">
        <v>0.1</v>
      </c>
      <c r="FVQ11">
        <v>-0.1</v>
      </c>
      <c r="FVR11">
        <v>0.2</v>
      </c>
      <c r="FVS11">
        <v>-0.1</v>
      </c>
      <c r="FVT11">
        <v>0.1</v>
      </c>
      <c r="FVU11">
        <v>0.1</v>
      </c>
      <c r="FVV11">
        <v>0.1</v>
      </c>
      <c r="FVW11">
        <v>0.1</v>
      </c>
      <c r="FVX11">
        <v>0.1</v>
      </c>
      <c r="FVY11">
        <v>-0.3</v>
      </c>
      <c r="FVZ11">
        <v>0.1</v>
      </c>
      <c r="FWA11">
        <v>-0.1</v>
      </c>
      <c r="FWB11">
        <v>-0.3</v>
      </c>
      <c r="FWC11">
        <v>0.2</v>
      </c>
      <c r="FWD11">
        <v>0.2</v>
      </c>
      <c r="FWE11">
        <v>0.2</v>
      </c>
      <c r="FWF11">
        <v>-0.1</v>
      </c>
      <c r="FWG11">
        <v>-0.3</v>
      </c>
      <c r="FWH11">
        <v>0.2</v>
      </c>
      <c r="FWI11">
        <v>0.2</v>
      </c>
      <c r="FWJ11">
        <v>0.2</v>
      </c>
      <c r="FWK11">
        <v>0.1</v>
      </c>
      <c r="FWL11">
        <v>-0.1</v>
      </c>
      <c r="FWM11">
        <v>0.1</v>
      </c>
      <c r="FWN11">
        <v>0.2</v>
      </c>
      <c r="FWO11">
        <v>0.25</v>
      </c>
      <c r="FWP11">
        <v>0.1</v>
      </c>
      <c r="FWQ11">
        <v>0.1</v>
      </c>
      <c r="FWR11">
        <v>0.1</v>
      </c>
      <c r="FWS11">
        <v>0.1</v>
      </c>
      <c r="FWT11">
        <v>0.2</v>
      </c>
      <c r="FWU11">
        <v>0.1</v>
      </c>
      <c r="FWV11">
        <v>0.4</v>
      </c>
      <c r="FWW11">
        <v>-0.1</v>
      </c>
      <c r="FWX11">
        <v>0.1</v>
      </c>
      <c r="FWY11">
        <v>0.1</v>
      </c>
      <c r="FWZ11">
        <v>0.1</v>
      </c>
      <c r="FXA11">
        <v>0.2</v>
      </c>
      <c r="FXB11">
        <v>0.2</v>
      </c>
      <c r="FXC11">
        <v>0.25</v>
      </c>
      <c r="FXD11">
        <v>0.2</v>
      </c>
      <c r="FXE11">
        <v>0.1</v>
      </c>
      <c r="FXF11">
        <v>-0.1</v>
      </c>
      <c r="FXG11">
        <v>-0.1</v>
      </c>
      <c r="FXH11">
        <v>0.1</v>
      </c>
      <c r="FXI11">
        <v>0.1</v>
      </c>
      <c r="FXJ11">
        <v>0.1</v>
      </c>
      <c r="FXK11">
        <v>0.2</v>
      </c>
      <c r="FXL11">
        <v>0.2</v>
      </c>
      <c r="FXM11">
        <v>0.1</v>
      </c>
      <c r="FXN11">
        <v>0.1</v>
      </c>
      <c r="FXO11">
        <v>0.25</v>
      </c>
      <c r="FXP11">
        <v>0.2</v>
      </c>
      <c r="FXQ11">
        <v>0.1</v>
      </c>
      <c r="FXR11">
        <v>-0.1</v>
      </c>
      <c r="FXS11">
        <v>0.1</v>
      </c>
      <c r="FXT11">
        <v>-0.1</v>
      </c>
      <c r="FXU11">
        <v>0.1</v>
      </c>
      <c r="FXV11">
        <v>0.1</v>
      </c>
      <c r="FXW11">
        <v>-0.1</v>
      </c>
      <c r="FXX11">
        <v>0.2</v>
      </c>
      <c r="FXY11">
        <v>0.1</v>
      </c>
      <c r="FXZ11">
        <v>-0.3</v>
      </c>
      <c r="FYA11">
        <v>0.1</v>
      </c>
      <c r="FYB11">
        <v>0.2</v>
      </c>
      <c r="FYC11">
        <v>0.2</v>
      </c>
      <c r="FYD11">
        <v>0.1</v>
      </c>
      <c r="FYE11">
        <v>0.1</v>
      </c>
      <c r="FYF11">
        <v>0.2</v>
      </c>
      <c r="FYG11">
        <v>-0.1</v>
      </c>
      <c r="FYH11">
        <v>0.2</v>
      </c>
      <c r="FYI11">
        <v>-0.1</v>
      </c>
      <c r="FYJ11">
        <v>0.1</v>
      </c>
      <c r="FYK11">
        <v>0.2</v>
      </c>
      <c r="FYL11">
        <v>0.1</v>
      </c>
      <c r="FYM11">
        <v>0.2</v>
      </c>
      <c r="FYN11">
        <v>0.25</v>
      </c>
      <c r="FYO11">
        <v>-0.1</v>
      </c>
      <c r="FYP11">
        <v>-0.1</v>
      </c>
      <c r="FYQ11">
        <v>-0.1</v>
      </c>
      <c r="FYR11">
        <v>0.2</v>
      </c>
      <c r="FYS11">
        <v>0.1</v>
      </c>
      <c r="FYT11">
        <v>0.2</v>
      </c>
      <c r="FYU11">
        <v>0.1</v>
      </c>
      <c r="FYV11">
        <v>-0.1</v>
      </c>
      <c r="FYW11">
        <v>-0.1</v>
      </c>
      <c r="FYX11">
        <v>0.2</v>
      </c>
      <c r="FYY11">
        <v>-0.1</v>
      </c>
      <c r="FYZ11">
        <v>0.1</v>
      </c>
      <c r="FZA11">
        <v>0.1</v>
      </c>
      <c r="FZB11">
        <v>0.2</v>
      </c>
      <c r="FZC11">
        <v>0.1</v>
      </c>
      <c r="FZD11">
        <v>-0.3</v>
      </c>
      <c r="FZE11">
        <v>-0.1</v>
      </c>
      <c r="FZF11">
        <v>0.2</v>
      </c>
      <c r="FZG11">
        <v>0.1</v>
      </c>
      <c r="FZH11">
        <v>0.1</v>
      </c>
      <c r="FZI11">
        <v>-0.1</v>
      </c>
      <c r="FZJ11">
        <v>0.2</v>
      </c>
      <c r="FZK11">
        <v>0.1</v>
      </c>
      <c r="FZL11">
        <v>-0.3</v>
      </c>
      <c r="FZM11">
        <v>-0.1</v>
      </c>
      <c r="FZN11">
        <v>0.1</v>
      </c>
      <c r="FZO11">
        <v>0.1</v>
      </c>
      <c r="FZP11">
        <v>0.2</v>
      </c>
      <c r="FZQ11">
        <v>0.2</v>
      </c>
      <c r="FZR11">
        <v>0.2</v>
      </c>
      <c r="FZS11">
        <v>0.1</v>
      </c>
      <c r="FZT11">
        <v>0.25</v>
      </c>
      <c r="FZU11">
        <v>-0.1</v>
      </c>
      <c r="FZV11">
        <v>0.1</v>
      </c>
      <c r="FZW11">
        <v>0.1</v>
      </c>
      <c r="FZX11">
        <v>0.1</v>
      </c>
      <c r="FZY11">
        <v>0.2</v>
      </c>
      <c r="FZZ11">
        <v>-0.1</v>
      </c>
      <c r="GAA11">
        <v>0.1</v>
      </c>
      <c r="GAB11">
        <v>0.25</v>
      </c>
      <c r="GAC11">
        <v>0.1</v>
      </c>
      <c r="GAD11">
        <v>0.1</v>
      </c>
      <c r="GAE11">
        <v>0.25</v>
      </c>
      <c r="GAF11">
        <v>0.25</v>
      </c>
      <c r="GAG11">
        <v>0.1</v>
      </c>
      <c r="GAH11">
        <v>0.25</v>
      </c>
      <c r="GAI11">
        <v>-0.1</v>
      </c>
      <c r="GAJ11">
        <v>0.1</v>
      </c>
      <c r="GAK11">
        <v>0.1</v>
      </c>
      <c r="GAL11">
        <v>0.1</v>
      </c>
      <c r="GAM11">
        <v>0.2</v>
      </c>
      <c r="GAN11">
        <v>0.1</v>
      </c>
      <c r="GAO11">
        <v>0.1</v>
      </c>
      <c r="GAP11">
        <v>0.1</v>
      </c>
      <c r="GAQ11">
        <v>0.1</v>
      </c>
      <c r="GAR11">
        <v>0.2</v>
      </c>
      <c r="GAS11">
        <v>0.2</v>
      </c>
      <c r="GAT11">
        <v>0.1</v>
      </c>
      <c r="GAU11">
        <v>0.1</v>
      </c>
      <c r="GAV11">
        <v>0.25</v>
      </c>
      <c r="GAW11">
        <v>0.1</v>
      </c>
      <c r="GAX11">
        <v>0.2</v>
      </c>
      <c r="GAY11">
        <v>0.25</v>
      </c>
      <c r="GAZ11">
        <v>0.2</v>
      </c>
      <c r="GBA11">
        <v>0.1</v>
      </c>
      <c r="GBB11">
        <v>0.1</v>
      </c>
      <c r="GBC11">
        <v>0.1</v>
      </c>
      <c r="GBD11">
        <v>-0.1</v>
      </c>
      <c r="GBE11">
        <v>0.1</v>
      </c>
      <c r="GBF11">
        <v>-0.1</v>
      </c>
      <c r="GBG11">
        <v>0.1</v>
      </c>
      <c r="GBH11">
        <v>0.1</v>
      </c>
      <c r="GBI11">
        <v>0.1</v>
      </c>
      <c r="GBJ11">
        <v>0.1</v>
      </c>
      <c r="GBK11">
        <v>0.2</v>
      </c>
      <c r="GBL11">
        <v>0.1</v>
      </c>
      <c r="GBM11">
        <v>0.1</v>
      </c>
      <c r="GBN11">
        <v>0.1</v>
      </c>
      <c r="GBO11">
        <v>0.1</v>
      </c>
      <c r="GBP11">
        <v>0.1</v>
      </c>
      <c r="GBQ11">
        <v>-0.1</v>
      </c>
      <c r="GBR11">
        <v>-0.1</v>
      </c>
      <c r="GBS11">
        <v>0.25</v>
      </c>
      <c r="GBT11">
        <v>0.1</v>
      </c>
      <c r="GBU11">
        <v>-0.1</v>
      </c>
      <c r="GBV11">
        <v>0.25</v>
      </c>
      <c r="GBW11">
        <v>0.1</v>
      </c>
      <c r="GBX11">
        <v>0.1</v>
      </c>
      <c r="GBY11">
        <v>0.1</v>
      </c>
      <c r="GBZ11">
        <v>0.25</v>
      </c>
      <c r="GCA11">
        <v>0.2</v>
      </c>
      <c r="GCB11">
        <v>0.1</v>
      </c>
      <c r="GCC11">
        <v>0.2</v>
      </c>
      <c r="GCD11">
        <v>0.2</v>
      </c>
      <c r="GCE11">
        <v>0.1</v>
      </c>
      <c r="GCF11">
        <v>-0.1</v>
      </c>
      <c r="GCG11">
        <v>0.1</v>
      </c>
      <c r="GCH11">
        <v>0.1</v>
      </c>
      <c r="GCI11">
        <v>0.25</v>
      </c>
      <c r="GCJ11">
        <v>0.1</v>
      </c>
      <c r="GCK11">
        <v>0.25</v>
      </c>
      <c r="GCL11">
        <v>0.1</v>
      </c>
      <c r="GCM11">
        <v>0.1</v>
      </c>
      <c r="GCN11">
        <v>0.1</v>
      </c>
      <c r="GCO11">
        <v>0.2</v>
      </c>
      <c r="GCP11">
        <v>0.2</v>
      </c>
      <c r="GCQ11">
        <v>-0.1</v>
      </c>
      <c r="GCR11">
        <v>0.1</v>
      </c>
      <c r="GCS11">
        <v>0.2</v>
      </c>
      <c r="GCT11">
        <v>0.2</v>
      </c>
      <c r="GCU11">
        <v>0.1</v>
      </c>
      <c r="GCV11">
        <v>0.2</v>
      </c>
      <c r="GCW11">
        <v>0.25</v>
      </c>
      <c r="GCX11">
        <v>0.1</v>
      </c>
      <c r="GCY11">
        <v>-0.3</v>
      </c>
      <c r="GCZ11">
        <v>0.4</v>
      </c>
      <c r="GDA11">
        <v>0.2</v>
      </c>
      <c r="GDB11">
        <v>0.1</v>
      </c>
      <c r="GDC11">
        <v>0.2</v>
      </c>
      <c r="GDD11">
        <v>0.25</v>
      </c>
      <c r="GDE11">
        <v>0.1</v>
      </c>
      <c r="GDF11">
        <v>0.1</v>
      </c>
      <c r="GDG11">
        <v>-0.1</v>
      </c>
      <c r="GDH11">
        <v>-0.1</v>
      </c>
      <c r="GDI11">
        <v>-0.1</v>
      </c>
      <c r="GDJ11">
        <v>0.1</v>
      </c>
      <c r="GDK11">
        <v>0.2</v>
      </c>
      <c r="GDL11">
        <v>0.2</v>
      </c>
      <c r="GDM11">
        <v>-0.3</v>
      </c>
      <c r="GDN11">
        <v>0.25</v>
      </c>
      <c r="GDO11">
        <v>0.25</v>
      </c>
      <c r="GDP11">
        <v>0.1</v>
      </c>
      <c r="GDQ11">
        <v>0.1</v>
      </c>
      <c r="GDR11">
        <v>0.1</v>
      </c>
      <c r="GDS11">
        <v>0.1</v>
      </c>
      <c r="GDT11">
        <v>0.1</v>
      </c>
      <c r="GDU11">
        <v>0.1</v>
      </c>
      <c r="GDV11">
        <v>0.1</v>
      </c>
      <c r="GDW11">
        <v>0.2</v>
      </c>
      <c r="GDX11">
        <v>0.2</v>
      </c>
      <c r="GDY11">
        <v>0.2</v>
      </c>
      <c r="GDZ11">
        <v>0.1</v>
      </c>
      <c r="GEA11">
        <v>-0.3</v>
      </c>
      <c r="GEB11">
        <v>0.1</v>
      </c>
      <c r="GEC11">
        <v>0.2</v>
      </c>
      <c r="GED11">
        <v>0.1</v>
      </c>
      <c r="GEE11">
        <v>0.1</v>
      </c>
      <c r="GEF11">
        <v>-0.1</v>
      </c>
      <c r="GEG11">
        <v>0.2</v>
      </c>
      <c r="GEH11">
        <v>0.2</v>
      </c>
      <c r="GEI11">
        <v>0.1</v>
      </c>
      <c r="GEJ11">
        <v>0.2</v>
      </c>
      <c r="GEK11">
        <v>0.1</v>
      </c>
      <c r="GEL11">
        <v>0.25</v>
      </c>
      <c r="GEM11">
        <v>0.1</v>
      </c>
      <c r="GEN11">
        <v>0.2</v>
      </c>
      <c r="GEO11">
        <v>0.1</v>
      </c>
      <c r="GEP11">
        <v>-0.1</v>
      </c>
      <c r="GEQ11">
        <v>-0.3</v>
      </c>
      <c r="GER11">
        <v>0.2</v>
      </c>
      <c r="GES11">
        <v>0.2</v>
      </c>
      <c r="GET11">
        <v>-0.1</v>
      </c>
      <c r="GEU11">
        <v>0.1</v>
      </c>
      <c r="GEV11">
        <v>0.1</v>
      </c>
      <c r="GEW11">
        <v>0.2</v>
      </c>
      <c r="GEX11">
        <v>0.2</v>
      </c>
      <c r="GEY11">
        <v>0.25</v>
      </c>
      <c r="GEZ11">
        <v>0.1</v>
      </c>
      <c r="GFA11">
        <v>-0.1</v>
      </c>
      <c r="GFB11">
        <v>-0.1</v>
      </c>
      <c r="GFC11">
        <v>0.25</v>
      </c>
      <c r="GFD11">
        <v>0.1</v>
      </c>
      <c r="GFE11">
        <v>0.2</v>
      </c>
      <c r="GFF11">
        <v>0.1</v>
      </c>
      <c r="GFG11">
        <v>0.2</v>
      </c>
      <c r="GFH11">
        <v>0.2</v>
      </c>
      <c r="GFI11">
        <v>0.2</v>
      </c>
      <c r="GFJ11">
        <v>0.2</v>
      </c>
      <c r="GFK11">
        <v>-0.1</v>
      </c>
      <c r="GFL11">
        <v>-0.1</v>
      </c>
      <c r="GFM11">
        <v>0.1</v>
      </c>
      <c r="GFN11">
        <v>-0.1</v>
      </c>
      <c r="GFO11">
        <v>0.2</v>
      </c>
      <c r="GFP11">
        <v>-0.1</v>
      </c>
      <c r="GFQ11">
        <v>0.2</v>
      </c>
      <c r="GFR11">
        <v>0.1</v>
      </c>
      <c r="GFS11">
        <v>0.2</v>
      </c>
      <c r="GFT11">
        <v>-0.1</v>
      </c>
      <c r="GFU11">
        <v>0.1</v>
      </c>
      <c r="GFV11">
        <v>0.1</v>
      </c>
      <c r="GFW11">
        <v>0.2</v>
      </c>
      <c r="GFX11">
        <v>0.1</v>
      </c>
      <c r="GFY11">
        <v>-0.1</v>
      </c>
      <c r="GFZ11">
        <v>-0.1</v>
      </c>
      <c r="GGA11">
        <v>0.1</v>
      </c>
      <c r="GGB11">
        <v>0.25</v>
      </c>
      <c r="GGC11">
        <v>-0.1</v>
      </c>
      <c r="GGD11">
        <v>-0.1</v>
      </c>
      <c r="GGE11">
        <v>0.2</v>
      </c>
      <c r="GGF11">
        <v>-0.1</v>
      </c>
      <c r="GGG11">
        <v>-0.1</v>
      </c>
      <c r="GGH11">
        <v>0.1</v>
      </c>
      <c r="GGI11">
        <v>0.1</v>
      </c>
      <c r="GGJ11">
        <v>0.4</v>
      </c>
      <c r="GGK11">
        <v>0.4</v>
      </c>
      <c r="GGL11">
        <v>0.2</v>
      </c>
      <c r="GGM11">
        <v>0.25</v>
      </c>
      <c r="GGN11">
        <v>-0.1</v>
      </c>
      <c r="GGO11">
        <v>0.1</v>
      </c>
      <c r="GGP11">
        <v>0.2</v>
      </c>
      <c r="GGQ11">
        <v>0.1</v>
      </c>
      <c r="GGR11">
        <v>0.1</v>
      </c>
      <c r="GGS11">
        <v>0.1</v>
      </c>
      <c r="GGT11">
        <v>0.1</v>
      </c>
      <c r="GGU11">
        <v>-0.1</v>
      </c>
      <c r="GGV11">
        <v>0.1</v>
      </c>
      <c r="GGW11">
        <v>0.2</v>
      </c>
      <c r="GGX11">
        <v>-0.1</v>
      </c>
      <c r="GGY11">
        <v>0.1</v>
      </c>
      <c r="GGZ11">
        <v>-0.1</v>
      </c>
      <c r="GHA11">
        <v>0.2</v>
      </c>
      <c r="GHB11">
        <v>-0.1</v>
      </c>
      <c r="GHC11">
        <v>-0.1</v>
      </c>
      <c r="GHD11">
        <v>0.2</v>
      </c>
      <c r="GHE11">
        <v>0.2</v>
      </c>
      <c r="GHF11">
        <v>-0.1</v>
      </c>
      <c r="GHG11">
        <v>0.1</v>
      </c>
      <c r="GHH11">
        <v>0.2</v>
      </c>
      <c r="GHI11">
        <v>0.2</v>
      </c>
      <c r="GHJ11">
        <v>0.25</v>
      </c>
      <c r="GHK11">
        <v>0.25</v>
      </c>
      <c r="GHL11">
        <v>0.1</v>
      </c>
      <c r="GHM11">
        <v>0.2</v>
      </c>
      <c r="GHN11">
        <v>0.1</v>
      </c>
      <c r="GHO11">
        <v>0.1</v>
      </c>
      <c r="GHP11">
        <v>0.1</v>
      </c>
      <c r="GHQ11">
        <v>0.25</v>
      </c>
      <c r="GHR11">
        <v>0.1</v>
      </c>
      <c r="GHS11">
        <v>0.2</v>
      </c>
      <c r="GHT11">
        <v>0.2</v>
      </c>
      <c r="GHU11">
        <v>-0.1</v>
      </c>
      <c r="GHV11">
        <v>0.1</v>
      </c>
      <c r="GHW11">
        <v>0.2</v>
      </c>
      <c r="GHX11">
        <v>-0.1</v>
      </c>
      <c r="GHY11">
        <v>0.1</v>
      </c>
      <c r="GHZ11">
        <v>0.1</v>
      </c>
      <c r="GIA11">
        <v>0.1</v>
      </c>
      <c r="GIB11">
        <v>0.1</v>
      </c>
      <c r="GIC11">
        <v>0.2</v>
      </c>
      <c r="GID11">
        <v>0.2</v>
      </c>
      <c r="GIE11">
        <v>0.2</v>
      </c>
      <c r="GIF11">
        <v>0.2</v>
      </c>
      <c r="GIG11">
        <v>0.2</v>
      </c>
      <c r="GIH11">
        <v>0.1</v>
      </c>
      <c r="GII11">
        <v>0.1</v>
      </c>
      <c r="GIJ11">
        <v>0.2</v>
      </c>
      <c r="GIK11">
        <v>-0.1</v>
      </c>
      <c r="GIL11">
        <v>0.1</v>
      </c>
      <c r="GIM11">
        <v>-0.1</v>
      </c>
      <c r="GIN11">
        <v>0.1</v>
      </c>
      <c r="GIO11">
        <v>-0.1</v>
      </c>
      <c r="GIP11">
        <v>0.2</v>
      </c>
      <c r="GIQ11">
        <v>0.2</v>
      </c>
      <c r="GIR11">
        <v>0.1</v>
      </c>
      <c r="GIS11">
        <v>0.2</v>
      </c>
      <c r="GIT11">
        <v>-0.1</v>
      </c>
      <c r="GIU11">
        <v>0.2</v>
      </c>
      <c r="GIV11">
        <v>0.1</v>
      </c>
      <c r="GIW11">
        <v>0.25</v>
      </c>
      <c r="GIX11">
        <v>0.1</v>
      </c>
      <c r="GIY11">
        <v>0.1</v>
      </c>
      <c r="GIZ11">
        <v>0.1</v>
      </c>
      <c r="GJA11">
        <v>0.25</v>
      </c>
      <c r="GJB11">
        <v>0.1</v>
      </c>
      <c r="GJC11">
        <v>0.2</v>
      </c>
      <c r="GJD11">
        <v>0.25</v>
      </c>
      <c r="GJE11">
        <v>0.1</v>
      </c>
      <c r="GJF11">
        <v>0.1</v>
      </c>
      <c r="GJG11">
        <v>0.1</v>
      </c>
      <c r="GJH11">
        <v>0.1</v>
      </c>
      <c r="GJI11">
        <v>0.25</v>
      </c>
      <c r="GJJ11">
        <v>-0.3</v>
      </c>
      <c r="GJK11">
        <v>0.1</v>
      </c>
      <c r="GJL11">
        <v>0.1</v>
      </c>
    </row>
    <row r="12" spans="2:5004">
      <c r="B12">
        <v>3</v>
      </c>
      <c r="C12">
        <f t="shared" si="0"/>
        <v>0.11468000000000186</v>
      </c>
      <c r="E12">
        <v>0.1</v>
      </c>
      <c r="F12">
        <v>0.2</v>
      </c>
      <c r="G12">
        <v>0.4</v>
      </c>
      <c r="H12">
        <v>0.2</v>
      </c>
      <c r="I12">
        <v>0.25</v>
      </c>
      <c r="J12">
        <v>0.2</v>
      </c>
      <c r="K12">
        <v>0.1</v>
      </c>
      <c r="L12">
        <v>0.2</v>
      </c>
      <c r="M12">
        <v>-0.1</v>
      </c>
      <c r="N12">
        <v>-0.1</v>
      </c>
      <c r="O12">
        <v>-0.1</v>
      </c>
      <c r="P12">
        <v>0.1</v>
      </c>
      <c r="Q12">
        <v>0.25</v>
      </c>
      <c r="R12">
        <v>0.25</v>
      </c>
      <c r="S12">
        <v>-0.1</v>
      </c>
      <c r="T12">
        <v>0.1</v>
      </c>
      <c r="U12">
        <v>0.25</v>
      </c>
      <c r="V12">
        <v>0.2</v>
      </c>
      <c r="W12">
        <v>0.2</v>
      </c>
      <c r="X12">
        <v>0.25</v>
      </c>
      <c r="Y12">
        <v>0.2</v>
      </c>
      <c r="Z12">
        <v>0.1</v>
      </c>
      <c r="AA12">
        <v>0.2</v>
      </c>
      <c r="AB12">
        <v>-0.3</v>
      </c>
      <c r="AC12">
        <v>0.1</v>
      </c>
      <c r="AD12">
        <v>0.2</v>
      </c>
      <c r="AE12">
        <v>0.1</v>
      </c>
      <c r="AF12">
        <v>0.2</v>
      </c>
      <c r="AG12">
        <v>0.1</v>
      </c>
      <c r="AH12">
        <v>-0.1</v>
      </c>
      <c r="AI12">
        <v>-0.1</v>
      </c>
      <c r="AJ12">
        <v>0.2</v>
      </c>
      <c r="AK12">
        <v>-0.1</v>
      </c>
      <c r="AL12">
        <v>0.1</v>
      </c>
      <c r="AM12">
        <v>0.1</v>
      </c>
      <c r="AN12">
        <v>0.2</v>
      </c>
      <c r="AO12">
        <v>0.1</v>
      </c>
      <c r="AP12">
        <v>0.2</v>
      </c>
      <c r="AQ12">
        <v>0.2</v>
      </c>
      <c r="AR12">
        <v>0.2</v>
      </c>
      <c r="AS12">
        <v>0.1</v>
      </c>
      <c r="AT12">
        <v>0.1</v>
      </c>
      <c r="AU12">
        <v>0.2</v>
      </c>
      <c r="AV12">
        <v>0.1</v>
      </c>
      <c r="AW12">
        <v>-0.1</v>
      </c>
      <c r="AX12">
        <v>0.1</v>
      </c>
      <c r="AY12">
        <v>0.2</v>
      </c>
      <c r="AZ12">
        <v>0.25</v>
      </c>
      <c r="BA12">
        <v>0.25</v>
      </c>
      <c r="BB12">
        <v>0.2</v>
      </c>
      <c r="BC12">
        <v>0.1</v>
      </c>
      <c r="BD12">
        <v>0.2</v>
      </c>
      <c r="BE12">
        <v>0.2</v>
      </c>
      <c r="BF12">
        <v>0.2</v>
      </c>
      <c r="BG12">
        <v>0.25</v>
      </c>
      <c r="BH12">
        <v>0.25</v>
      </c>
      <c r="BI12">
        <v>0.2</v>
      </c>
      <c r="BJ12">
        <v>0.2</v>
      </c>
      <c r="BK12">
        <v>0.1</v>
      </c>
      <c r="BL12">
        <v>0.2</v>
      </c>
      <c r="BM12">
        <v>0.2</v>
      </c>
      <c r="BN12">
        <v>0.1</v>
      </c>
      <c r="BO12">
        <v>0.25</v>
      </c>
      <c r="BP12">
        <v>0.2</v>
      </c>
      <c r="BQ12">
        <v>-0.1</v>
      </c>
      <c r="BR12">
        <v>0.2</v>
      </c>
      <c r="BS12">
        <v>0.25</v>
      </c>
      <c r="BT12">
        <v>0.1</v>
      </c>
      <c r="BU12">
        <v>0.1</v>
      </c>
      <c r="BV12">
        <v>0.25</v>
      </c>
      <c r="BW12">
        <v>0.2</v>
      </c>
      <c r="BX12">
        <v>0.2</v>
      </c>
      <c r="BY12">
        <v>0.25</v>
      </c>
      <c r="BZ12">
        <v>0.2</v>
      </c>
      <c r="CA12">
        <v>0.2</v>
      </c>
      <c r="CB12">
        <v>0.2</v>
      </c>
      <c r="CC12">
        <v>-0.3</v>
      </c>
      <c r="CD12">
        <v>0.1</v>
      </c>
      <c r="CE12">
        <v>0.1</v>
      </c>
      <c r="CF12">
        <v>0.1</v>
      </c>
      <c r="CG12">
        <v>0.2</v>
      </c>
      <c r="CH12">
        <v>0.1</v>
      </c>
      <c r="CI12">
        <v>-0.1</v>
      </c>
      <c r="CJ12">
        <v>0.1</v>
      </c>
      <c r="CK12">
        <v>0.25</v>
      </c>
      <c r="CL12">
        <v>0.2</v>
      </c>
      <c r="CM12">
        <v>0.1</v>
      </c>
      <c r="CN12">
        <v>0.1</v>
      </c>
      <c r="CO12">
        <v>0.2</v>
      </c>
      <c r="CP12">
        <v>0.2</v>
      </c>
      <c r="CQ12">
        <v>0.1</v>
      </c>
      <c r="CR12">
        <v>0.1</v>
      </c>
      <c r="CS12">
        <v>-0.1</v>
      </c>
      <c r="CT12">
        <v>0.2</v>
      </c>
      <c r="CU12">
        <v>0.1</v>
      </c>
      <c r="CV12">
        <v>0.1</v>
      </c>
      <c r="CW12">
        <v>0.25</v>
      </c>
      <c r="CX12">
        <v>0.25</v>
      </c>
      <c r="CY12">
        <v>0.1</v>
      </c>
      <c r="CZ12">
        <v>0.1</v>
      </c>
      <c r="DA12">
        <v>0.1</v>
      </c>
      <c r="DB12">
        <v>0.2</v>
      </c>
      <c r="DC12">
        <v>0.2</v>
      </c>
      <c r="DD12">
        <v>0.1</v>
      </c>
      <c r="DE12">
        <v>-0.1</v>
      </c>
      <c r="DF12">
        <v>0.2</v>
      </c>
      <c r="DG12">
        <v>0.1</v>
      </c>
      <c r="DH12">
        <v>0.2</v>
      </c>
      <c r="DI12">
        <v>0.2</v>
      </c>
      <c r="DJ12">
        <v>0.25</v>
      </c>
      <c r="DK12">
        <v>-0.1</v>
      </c>
      <c r="DL12">
        <v>0.1</v>
      </c>
      <c r="DM12">
        <v>-0.3</v>
      </c>
      <c r="DN12">
        <v>0.4</v>
      </c>
      <c r="DO12">
        <v>0.2</v>
      </c>
      <c r="DP12">
        <v>0.1</v>
      </c>
      <c r="DQ12">
        <v>0.1</v>
      </c>
      <c r="DR12">
        <v>0.1</v>
      </c>
      <c r="DS12">
        <v>0.2</v>
      </c>
      <c r="DT12">
        <v>0.2</v>
      </c>
      <c r="DU12">
        <v>0.1</v>
      </c>
      <c r="DV12">
        <v>0.2</v>
      </c>
      <c r="DW12">
        <v>0.2</v>
      </c>
      <c r="DX12">
        <v>0.25</v>
      </c>
      <c r="DY12">
        <v>0.2</v>
      </c>
      <c r="DZ12">
        <v>0.25</v>
      </c>
      <c r="EA12">
        <v>-0.1</v>
      </c>
      <c r="EB12">
        <v>0.2</v>
      </c>
      <c r="EC12">
        <v>0.1</v>
      </c>
      <c r="ED12">
        <v>0.4</v>
      </c>
      <c r="EE12">
        <v>0.2</v>
      </c>
      <c r="EF12">
        <v>0.25</v>
      </c>
      <c r="EG12">
        <v>-0.1</v>
      </c>
      <c r="EH12">
        <v>-0.1</v>
      </c>
      <c r="EI12">
        <v>0.2</v>
      </c>
      <c r="EJ12">
        <v>0.2</v>
      </c>
      <c r="EK12">
        <v>0.1</v>
      </c>
      <c r="EL12">
        <v>0.2</v>
      </c>
      <c r="EM12">
        <v>0.1</v>
      </c>
      <c r="EN12">
        <v>0.2</v>
      </c>
      <c r="EO12">
        <v>0.1</v>
      </c>
      <c r="EP12">
        <v>-0.1</v>
      </c>
      <c r="EQ12">
        <v>0.25</v>
      </c>
      <c r="ER12">
        <v>0.2</v>
      </c>
      <c r="ES12">
        <v>0.1</v>
      </c>
      <c r="ET12">
        <v>0.1</v>
      </c>
      <c r="EU12">
        <v>0.2</v>
      </c>
      <c r="EV12">
        <v>0.1</v>
      </c>
      <c r="EW12">
        <v>0.1</v>
      </c>
      <c r="EX12">
        <v>-0.1</v>
      </c>
      <c r="EY12">
        <v>0.2</v>
      </c>
      <c r="EZ12">
        <v>0.1</v>
      </c>
      <c r="FA12">
        <v>-0.1</v>
      </c>
      <c r="FB12">
        <v>0.2</v>
      </c>
      <c r="FC12">
        <v>0.1</v>
      </c>
      <c r="FD12">
        <v>0.2</v>
      </c>
      <c r="FE12">
        <v>0.25</v>
      </c>
      <c r="FF12">
        <v>0.2</v>
      </c>
      <c r="FG12">
        <v>0.2</v>
      </c>
      <c r="FH12">
        <v>-0.1</v>
      </c>
      <c r="FI12">
        <v>0.1</v>
      </c>
      <c r="FJ12">
        <v>-0.3</v>
      </c>
      <c r="FK12">
        <v>-0.1</v>
      </c>
      <c r="FL12">
        <v>0.2</v>
      </c>
      <c r="FM12">
        <v>0.2</v>
      </c>
      <c r="FN12">
        <v>0.2</v>
      </c>
      <c r="FO12">
        <v>0.1</v>
      </c>
      <c r="FP12">
        <v>0.2</v>
      </c>
      <c r="FQ12">
        <v>-0.1</v>
      </c>
      <c r="FR12">
        <v>-0.1</v>
      </c>
      <c r="FS12">
        <v>-0.1</v>
      </c>
      <c r="FT12">
        <v>0.2</v>
      </c>
      <c r="FU12">
        <v>0.1</v>
      </c>
      <c r="FV12">
        <v>0.1</v>
      </c>
      <c r="FW12">
        <v>0.1</v>
      </c>
      <c r="FX12">
        <v>0.2</v>
      </c>
      <c r="FY12">
        <v>0.2</v>
      </c>
      <c r="FZ12">
        <v>0.25</v>
      </c>
      <c r="GA12">
        <v>0.1</v>
      </c>
      <c r="GB12">
        <v>0.1</v>
      </c>
      <c r="GC12">
        <v>0.2</v>
      </c>
      <c r="GD12">
        <v>0.1</v>
      </c>
      <c r="GE12">
        <v>-0.1</v>
      </c>
      <c r="GF12">
        <v>0.25</v>
      </c>
      <c r="GG12">
        <v>-0.1</v>
      </c>
      <c r="GH12">
        <v>0.2</v>
      </c>
      <c r="GI12">
        <v>0.1</v>
      </c>
      <c r="GJ12">
        <v>0.1</v>
      </c>
      <c r="GK12">
        <v>0.1</v>
      </c>
      <c r="GL12">
        <v>0.1</v>
      </c>
      <c r="GM12">
        <v>0.1</v>
      </c>
      <c r="GN12">
        <v>0.1</v>
      </c>
      <c r="GO12">
        <v>0.2</v>
      </c>
      <c r="GP12">
        <v>0.1</v>
      </c>
      <c r="GQ12">
        <v>-0.1</v>
      </c>
      <c r="GR12">
        <v>0.2</v>
      </c>
      <c r="GS12">
        <v>0.1</v>
      </c>
      <c r="GT12">
        <v>0.2</v>
      </c>
      <c r="GU12">
        <v>0.25</v>
      </c>
      <c r="GV12">
        <v>0.1</v>
      </c>
      <c r="GW12">
        <v>-0.1</v>
      </c>
      <c r="GX12">
        <v>0.25</v>
      </c>
      <c r="GY12">
        <v>-0.1</v>
      </c>
      <c r="GZ12">
        <v>-0.1</v>
      </c>
      <c r="HA12">
        <v>0.1</v>
      </c>
      <c r="HB12">
        <v>0.2</v>
      </c>
      <c r="HC12">
        <v>0.2</v>
      </c>
      <c r="HD12">
        <v>-0.1</v>
      </c>
      <c r="HE12">
        <v>0.1</v>
      </c>
      <c r="HF12">
        <v>0.1</v>
      </c>
      <c r="HG12">
        <v>-0.1</v>
      </c>
      <c r="HH12">
        <v>0.2</v>
      </c>
      <c r="HI12">
        <v>0.1</v>
      </c>
      <c r="HJ12">
        <v>-0.1</v>
      </c>
      <c r="HK12">
        <v>0.1</v>
      </c>
      <c r="HL12">
        <v>0.1</v>
      </c>
      <c r="HM12">
        <v>0.1</v>
      </c>
      <c r="HN12">
        <v>-0.1</v>
      </c>
      <c r="HO12">
        <v>0.1</v>
      </c>
      <c r="HP12">
        <v>0.1</v>
      </c>
      <c r="HQ12">
        <v>0.1</v>
      </c>
      <c r="HR12">
        <v>0.2</v>
      </c>
      <c r="HS12">
        <v>0.1</v>
      </c>
      <c r="HT12">
        <v>0.2</v>
      </c>
      <c r="HU12">
        <v>-0.1</v>
      </c>
      <c r="HV12">
        <v>0.1</v>
      </c>
      <c r="HW12">
        <v>0.1</v>
      </c>
      <c r="HX12">
        <v>0.2</v>
      </c>
      <c r="HY12">
        <v>0.1</v>
      </c>
      <c r="HZ12">
        <v>-0.1</v>
      </c>
      <c r="IA12">
        <v>0.1</v>
      </c>
      <c r="IB12">
        <v>0.1</v>
      </c>
      <c r="IC12">
        <v>0.1</v>
      </c>
      <c r="ID12">
        <v>0.1</v>
      </c>
      <c r="IE12">
        <v>0.1</v>
      </c>
      <c r="IF12">
        <v>-0.1</v>
      </c>
      <c r="IG12">
        <v>0.25</v>
      </c>
      <c r="IH12">
        <v>0.2</v>
      </c>
      <c r="II12">
        <v>0.1</v>
      </c>
      <c r="IJ12">
        <v>0.25</v>
      </c>
      <c r="IK12">
        <v>0.1</v>
      </c>
      <c r="IL12">
        <v>0.25</v>
      </c>
      <c r="IM12">
        <v>-0.1</v>
      </c>
      <c r="IN12">
        <v>0.1</v>
      </c>
      <c r="IO12">
        <v>0.1</v>
      </c>
      <c r="IP12">
        <v>-0.1</v>
      </c>
      <c r="IQ12">
        <v>0.2</v>
      </c>
      <c r="IR12">
        <v>0.1</v>
      </c>
      <c r="IS12">
        <v>0.2</v>
      </c>
      <c r="IT12">
        <v>0.1</v>
      </c>
      <c r="IU12">
        <v>0.1</v>
      </c>
      <c r="IV12">
        <v>-0.1</v>
      </c>
      <c r="IW12">
        <v>0.1</v>
      </c>
      <c r="IX12">
        <v>0.2</v>
      </c>
      <c r="IY12">
        <v>0.1</v>
      </c>
      <c r="IZ12">
        <v>0.1</v>
      </c>
      <c r="JA12">
        <v>0.2</v>
      </c>
      <c r="JB12">
        <v>-0.1</v>
      </c>
      <c r="JC12">
        <v>-0.1</v>
      </c>
      <c r="JD12">
        <v>0.25</v>
      </c>
      <c r="JE12">
        <v>-0.1</v>
      </c>
      <c r="JF12">
        <v>0.1</v>
      </c>
      <c r="JG12">
        <v>0.2</v>
      </c>
      <c r="JH12">
        <v>0.2</v>
      </c>
      <c r="JI12">
        <v>0.2</v>
      </c>
      <c r="JJ12">
        <v>-0.1</v>
      </c>
      <c r="JK12">
        <v>-0.1</v>
      </c>
      <c r="JL12">
        <v>0.2</v>
      </c>
      <c r="JM12">
        <v>-0.1</v>
      </c>
      <c r="JN12">
        <v>0.2</v>
      </c>
      <c r="JO12">
        <v>0.25</v>
      </c>
      <c r="JP12">
        <v>0.2</v>
      </c>
      <c r="JQ12">
        <v>0.4</v>
      </c>
      <c r="JR12">
        <v>0.1</v>
      </c>
      <c r="JS12">
        <v>0.1</v>
      </c>
      <c r="JT12">
        <v>0.25</v>
      </c>
      <c r="JU12">
        <v>0.2</v>
      </c>
      <c r="JV12">
        <v>0.2</v>
      </c>
      <c r="JW12">
        <v>0.1</v>
      </c>
      <c r="JX12">
        <v>0.1</v>
      </c>
      <c r="JY12">
        <v>0.25</v>
      </c>
      <c r="JZ12">
        <v>0.2</v>
      </c>
      <c r="KA12">
        <v>0.2</v>
      </c>
      <c r="KB12">
        <v>0.25</v>
      </c>
      <c r="KC12">
        <v>0.1</v>
      </c>
      <c r="KD12">
        <v>0.1</v>
      </c>
      <c r="KE12">
        <v>-0.1</v>
      </c>
      <c r="KF12">
        <v>0.25</v>
      </c>
      <c r="KG12">
        <v>0.25</v>
      </c>
      <c r="KH12">
        <v>0.2</v>
      </c>
      <c r="KI12">
        <v>0.1</v>
      </c>
      <c r="KJ12">
        <v>0.2</v>
      </c>
      <c r="KK12">
        <v>0.25</v>
      </c>
      <c r="KL12">
        <v>0.25</v>
      </c>
      <c r="KM12">
        <v>0.1</v>
      </c>
      <c r="KN12">
        <v>0.2</v>
      </c>
      <c r="KO12">
        <v>0.2</v>
      </c>
      <c r="KP12">
        <v>0.25</v>
      </c>
      <c r="KQ12">
        <v>0.1</v>
      </c>
      <c r="KR12">
        <v>0.1</v>
      </c>
      <c r="KS12">
        <v>0.25</v>
      </c>
      <c r="KT12">
        <v>0.2</v>
      </c>
      <c r="KU12">
        <v>-0.1</v>
      </c>
      <c r="KV12">
        <v>-0.3</v>
      </c>
      <c r="KW12">
        <v>0.1</v>
      </c>
      <c r="KX12">
        <v>0.1</v>
      </c>
      <c r="KY12">
        <v>0.1</v>
      </c>
      <c r="KZ12">
        <v>0.1</v>
      </c>
      <c r="LA12">
        <v>-0.1</v>
      </c>
      <c r="LB12">
        <v>0.1</v>
      </c>
      <c r="LC12">
        <v>0.2</v>
      </c>
      <c r="LD12">
        <v>0.1</v>
      </c>
      <c r="LE12">
        <v>0.1</v>
      </c>
      <c r="LF12">
        <v>-0.1</v>
      </c>
      <c r="LG12">
        <v>0.1</v>
      </c>
      <c r="LH12">
        <v>0.2</v>
      </c>
      <c r="LI12">
        <v>0.1</v>
      </c>
      <c r="LJ12">
        <v>0.1</v>
      </c>
      <c r="LK12">
        <v>0.2</v>
      </c>
      <c r="LL12">
        <v>0.1</v>
      </c>
      <c r="LM12">
        <v>0.2</v>
      </c>
      <c r="LN12">
        <v>0.2</v>
      </c>
      <c r="LO12">
        <v>0.2</v>
      </c>
      <c r="LP12">
        <v>0.25</v>
      </c>
      <c r="LQ12">
        <v>0.2</v>
      </c>
      <c r="LR12">
        <v>-0.1</v>
      </c>
      <c r="LS12">
        <v>0.1</v>
      </c>
      <c r="LT12">
        <v>0.1</v>
      </c>
      <c r="LU12">
        <v>-0.1</v>
      </c>
      <c r="LV12">
        <v>-0.1</v>
      </c>
      <c r="LW12">
        <v>-0.1</v>
      </c>
      <c r="LX12">
        <v>0.1</v>
      </c>
      <c r="LY12">
        <v>0.25</v>
      </c>
      <c r="LZ12">
        <v>0.2</v>
      </c>
      <c r="MA12">
        <v>0.1</v>
      </c>
      <c r="MB12">
        <v>0.2</v>
      </c>
      <c r="MC12">
        <v>0.1</v>
      </c>
      <c r="MD12">
        <v>0.2</v>
      </c>
      <c r="ME12">
        <v>0.1</v>
      </c>
      <c r="MF12">
        <v>-0.1</v>
      </c>
      <c r="MG12">
        <v>0.2</v>
      </c>
      <c r="MH12">
        <v>0.2</v>
      </c>
      <c r="MI12">
        <v>0.2</v>
      </c>
      <c r="MJ12">
        <v>0.1</v>
      </c>
      <c r="MK12">
        <v>0.1</v>
      </c>
      <c r="ML12">
        <v>-0.1</v>
      </c>
      <c r="MM12">
        <v>0.1</v>
      </c>
      <c r="MN12">
        <v>0.25</v>
      </c>
      <c r="MO12">
        <v>-0.1</v>
      </c>
      <c r="MP12">
        <v>0.1</v>
      </c>
      <c r="MQ12">
        <v>0.2</v>
      </c>
      <c r="MR12">
        <v>0.1</v>
      </c>
      <c r="MS12">
        <v>0.1</v>
      </c>
      <c r="MT12">
        <v>0.1</v>
      </c>
      <c r="MU12">
        <v>0.1</v>
      </c>
      <c r="MV12">
        <v>-0.1</v>
      </c>
      <c r="MW12">
        <v>0.2</v>
      </c>
      <c r="MX12">
        <v>0.25</v>
      </c>
      <c r="MY12">
        <v>0.1</v>
      </c>
      <c r="MZ12">
        <v>0.1</v>
      </c>
      <c r="NA12">
        <v>0.2</v>
      </c>
      <c r="NB12">
        <v>0.1</v>
      </c>
      <c r="NC12">
        <v>0.2</v>
      </c>
      <c r="ND12">
        <v>0.2</v>
      </c>
      <c r="NE12">
        <v>-0.1</v>
      </c>
      <c r="NF12">
        <v>0.1</v>
      </c>
      <c r="NG12">
        <v>0.1</v>
      </c>
      <c r="NH12">
        <v>0.2</v>
      </c>
      <c r="NI12">
        <v>0.25</v>
      </c>
      <c r="NJ12">
        <v>-0.1</v>
      </c>
      <c r="NK12">
        <v>0.4</v>
      </c>
      <c r="NL12">
        <v>0.2</v>
      </c>
      <c r="NM12">
        <v>0.2</v>
      </c>
      <c r="NN12">
        <v>0.25</v>
      </c>
      <c r="NO12">
        <v>0.2</v>
      </c>
      <c r="NP12">
        <v>0.1</v>
      </c>
      <c r="NQ12">
        <v>0.1</v>
      </c>
      <c r="NR12">
        <v>0.25</v>
      </c>
      <c r="NS12">
        <v>0.2</v>
      </c>
      <c r="NT12">
        <v>0.2</v>
      </c>
      <c r="NU12">
        <v>-0.1</v>
      </c>
      <c r="NV12">
        <v>0.2</v>
      </c>
      <c r="NW12">
        <v>0.1</v>
      </c>
      <c r="NX12">
        <v>0.1</v>
      </c>
      <c r="NY12">
        <v>0.2</v>
      </c>
      <c r="NZ12">
        <v>0.25</v>
      </c>
      <c r="OA12">
        <v>0.2</v>
      </c>
      <c r="OB12">
        <v>0.2</v>
      </c>
      <c r="OC12">
        <v>0.1</v>
      </c>
      <c r="OD12">
        <v>0.25</v>
      </c>
      <c r="OE12">
        <v>0.2</v>
      </c>
      <c r="OF12">
        <v>0.2</v>
      </c>
      <c r="OG12">
        <v>0.25</v>
      </c>
      <c r="OH12">
        <v>0.2</v>
      </c>
      <c r="OI12">
        <v>0.2</v>
      </c>
      <c r="OJ12">
        <v>0.1</v>
      </c>
      <c r="OK12">
        <v>0.1</v>
      </c>
      <c r="OL12">
        <v>-0.1</v>
      </c>
      <c r="OM12">
        <v>0.2</v>
      </c>
      <c r="ON12">
        <v>0.1</v>
      </c>
      <c r="OO12">
        <v>0.2</v>
      </c>
      <c r="OP12">
        <v>0.1</v>
      </c>
      <c r="OQ12">
        <v>0.2</v>
      </c>
      <c r="OR12">
        <v>0.1</v>
      </c>
      <c r="OS12">
        <v>-0.1</v>
      </c>
      <c r="OT12">
        <v>0.2</v>
      </c>
      <c r="OU12">
        <v>0.1</v>
      </c>
      <c r="OV12">
        <v>0.4</v>
      </c>
      <c r="OW12">
        <v>0.1</v>
      </c>
      <c r="OX12">
        <v>-0.1</v>
      </c>
      <c r="OY12">
        <v>0.1</v>
      </c>
      <c r="OZ12">
        <v>0.25</v>
      </c>
      <c r="PA12">
        <v>0.25</v>
      </c>
      <c r="PB12">
        <v>0.25</v>
      </c>
      <c r="PC12">
        <v>0.2</v>
      </c>
      <c r="PD12">
        <v>0.2</v>
      </c>
      <c r="PE12">
        <v>0.2</v>
      </c>
      <c r="PF12">
        <v>0.2</v>
      </c>
      <c r="PG12">
        <v>0.1</v>
      </c>
      <c r="PH12">
        <v>0.2</v>
      </c>
      <c r="PI12">
        <v>-0.1</v>
      </c>
      <c r="PJ12">
        <v>-0.3</v>
      </c>
      <c r="PK12">
        <v>0.1</v>
      </c>
      <c r="PL12">
        <v>0.2</v>
      </c>
      <c r="PM12">
        <v>0.2</v>
      </c>
      <c r="PN12">
        <v>0.1</v>
      </c>
      <c r="PO12">
        <v>0.2</v>
      </c>
      <c r="PP12">
        <v>0.2</v>
      </c>
      <c r="PQ12">
        <v>0.2</v>
      </c>
      <c r="PR12">
        <v>0.1</v>
      </c>
      <c r="PS12">
        <v>0.25</v>
      </c>
      <c r="PT12">
        <v>0.1</v>
      </c>
      <c r="PU12">
        <v>0.1</v>
      </c>
      <c r="PV12">
        <v>0.1</v>
      </c>
      <c r="PW12">
        <v>0.1</v>
      </c>
      <c r="PX12">
        <v>0.1</v>
      </c>
      <c r="PY12">
        <v>0.1</v>
      </c>
      <c r="PZ12">
        <v>0.1</v>
      </c>
      <c r="QA12">
        <v>0.2</v>
      </c>
      <c r="QB12">
        <v>0.1</v>
      </c>
      <c r="QC12">
        <v>0.1</v>
      </c>
      <c r="QD12">
        <v>0.2</v>
      </c>
      <c r="QE12">
        <v>0.25</v>
      </c>
      <c r="QF12">
        <v>0.1</v>
      </c>
      <c r="QG12">
        <v>-0.1</v>
      </c>
      <c r="QH12">
        <v>0.1</v>
      </c>
      <c r="QI12">
        <v>-0.3</v>
      </c>
      <c r="QJ12">
        <v>-0.1</v>
      </c>
      <c r="QK12">
        <v>0.2</v>
      </c>
      <c r="QL12">
        <v>0.2</v>
      </c>
      <c r="QM12">
        <v>0.1</v>
      </c>
      <c r="QN12">
        <v>0.1</v>
      </c>
      <c r="QO12">
        <v>0.25</v>
      </c>
      <c r="QP12">
        <v>0.2</v>
      </c>
      <c r="QQ12">
        <v>0.2</v>
      </c>
      <c r="QR12">
        <v>0.25</v>
      </c>
      <c r="QS12">
        <v>0.2</v>
      </c>
      <c r="QT12">
        <v>0.1</v>
      </c>
      <c r="QU12">
        <v>0.1</v>
      </c>
      <c r="QV12">
        <v>0.4</v>
      </c>
      <c r="QW12">
        <v>0.2</v>
      </c>
      <c r="QX12">
        <v>0.1</v>
      </c>
      <c r="QY12">
        <v>-0.3</v>
      </c>
      <c r="QZ12">
        <v>-0.3</v>
      </c>
      <c r="RA12">
        <v>0.1</v>
      </c>
      <c r="RB12">
        <v>0.2</v>
      </c>
      <c r="RC12">
        <v>0.25</v>
      </c>
      <c r="RD12">
        <v>0.25</v>
      </c>
      <c r="RE12">
        <v>0.1</v>
      </c>
      <c r="RF12">
        <v>0.25</v>
      </c>
      <c r="RG12">
        <v>0.1</v>
      </c>
      <c r="RH12">
        <v>0.2</v>
      </c>
      <c r="RI12">
        <v>0.2</v>
      </c>
      <c r="RJ12">
        <v>-0.1</v>
      </c>
      <c r="RK12">
        <v>0.1</v>
      </c>
      <c r="RL12">
        <v>0.2</v>
      </c>
      <c r="RM12">
        <v>-0.1</v>
      </c>
      <c r="RN12">
        <v>0.25</v>
      </c>
      <c r="RO12">
        <v>0.1</v>
      </c>
      <c r="RP12">
        <v>0.2</v>
      </c>
      <c r="RQ12">
        <v>0.1</v>
      </c>
      <c r="RR12">
        <v>0.1</v>
      </c>
      <c r="RS12">
        <v>0.2</v>
      </c>
      <c r="RT12">
        <v>-0.1</v>
      </c>
      <c r="RU12">
        <v>0.2</v>
      </c>
      <c r="RV12">
        <v>0.25</v>
      </c>
      <c r="RW12">
        <v>0.1</v>
      </c>
      <c r="RX12">
        <v>0.1</v>
      </c>
      <c r="RY12">
        <v>-0.3</v>
      </c>
      <c r="RZ12">
        <v>0.1</v>
      </c>
      <c r="SA12">
        <v>0.2</v>
      </c>
      <c r="SB12">
        <v>-0.1</v>
      </c>
      <c r="SC12">
        <v>0.2</v>
      </c>
      <c r="SD12">
        <v>-0.1</v>
      </c>
      <c r="SE12">
        <v>0.2</v>
      </c>
      <c r="SF12">
        <v>0.1</v>
      </c>
      <c r="SG12">
        <v>0.1</v>
      </c>
      <c r="SH12">
        <v>0.1</v>
      </c>
      <c r="SI12">
        <v>0.1</v>
      </c>
      <c r="SJ12">
        <v>0.1</v>
      </c>
      <c r="SK12">
        <v>-0.1</v>
      </c>
      <c r="SL12">
        <v>0.2</v>
      </c>
      <c r="SM12">
        <v>0.1</v>
      </c>
      <c r="SN12">
        <v>0.1</v>
      </c>
      <c r="SO12">
        <v>0.1</v>
      </c>
      <c r="SP12">
        <v>0.1</v>
      </c>
      <c r="SQ12">
        <v>-0.1</v>
      </c>
      <c r="SR12">
        <v>0.2</v>
      </c>
      <c r="SS12">
        <v>0.2</v>
      </c>
      <c r="ST12">
        <v>0.2</v>
      </c>
      <c r="SU12">
        <v>0.25</v>
      </c>
      <c r="SV12">
        <v>0.1</v>
      </c>
      <c r="SW12">
        <v>0.1</v>
      </c>
      <c r="SX12">
        <v>0.1</v>
      </c>
      <c r="SY12">
        <v>0.2</v>
      </c>
      <c r="SZ12">
        <v>-0.1</v>
      </c>
      <c r="TA12">
        <v>0.2</v>
      </c>
      <c r="TB12">
        <v>0.25</v>
      </c>
      <c r="TC12">
        <v>0.2</v>
      </c>
      <c r="TD12">
        <v>0.2</v>
      </c>
      <c r="TE12">
        <v>0.2</v>
      </c>
      <c r="TF12">
        <v>0.2</v>
      </c>
      <c r="TG12">
        <v>0.2</v>
      </c>
      <c r="TH12">
        <v>0.2</v>
      </c>
      <c r="TI12">
        <v>0.1</v>
      </c>
      <c r="TJ12">
        <v>0.1</v>
      </c>
      <c r="TK12">
        <v>0.1</v>
      </c>
      <c r="TL12">
        <v>0.2</v>
      </c>
      <c r="TM12">
        <v>0.1</v>
      </c>
      <c r="TN12">
        <v>0.25</v>
      </c>
      <c r="TO12">
        <v>-0.1</v>
      </c>
      <c r="TP12">
        <v>0.2</v>
      </c>
      <c r="TQ12">
        <v>0.1</v>
      </c>
      <c r="TR12">
        <v>0.2</v>
      </c>
      <c r="TS12">
        <v>0.2</v>
      </c>
      <c r="TT12">
        <v>-0.1</v>
      </c>
      <c r="TU12">
        <v>0.2</v>
      </c>
      <c r="TV12">
        <v>0.1</v>
      </c>
      <c r="TW12">
        <v>0.25</v>
      </c>
      <c r="TX12">
        <v>0.2</v>
      </c>
      <c r="TY12">
        <v>0.1</v>
      </c>
      <c r="TZ12">
        <v>0.25</v>
      </c>
      <c r="UA12">
        <v>0.1</v>
      </c>
      <c r="UB12">
        <v>0.1</v>
      </c>
      <c r="UC12">
        <v>0.2</v>
      </c>
      <c r="UD12">
        <v>0.2</v>
      </c>
      <c r="UE12">
        <v>0.1</v>
      </c>
      <c r="UF12">
        <v>0.2</v>
      </c>
      <c r="UG12">
        <v>0.2</v>
      </c>
      <c r="UH12">
        <v>0.1</v>
      </c>
      <c r="UI12">
        <v>0.2</v>
      </c>
      <c r="UJ12">
        <v>-0.1</v>
      </c>
      <c r="UK12">
        <v>0.1</v>
      </c>
      <c r="UL12">
        <v>0.1</v>
      </c>
      <c r="UM12">
        <v>0.2</v>
      </c>
      <c r="UN12">
        <v>-0.3</v>
      </c>
      <c r="UO12">
        <v>0.1</v>
      </c>
      <c r="UP12">
        <v>-0.1</v>
      </c>
      <c r="UQ12">
        <v>0.1</v>
      </c>
      <c r="UR12">
        <v>-0.1</v>
      </c>
      <c r="US12">
        <v>0.2</v>
      </c>
      <c r="UT12">
        <v>0.1</v>
      </c>
      <c r="UU12">
        <v>0.1</v>
      </c>
      <c r="UV12">
        <v>0.1</v>
      </c>
      <c r="UW12">
        <v>0.1</v>
      </c>
      <c r="UX12">
        <v>0.1</v>
      </c>
      <c r="UY12">
        <v>-0.1</v>
      </c>
      <c r="UZ12">
        <v>-0.1</v>
      </c>
      <c r="VA12">
        <v>0.2</v>
      </c>
      <c r="VB12">
        <v>-0.1</v>
      </c>
      <c r="VC12">
        <v>-0.1</v>
      </c>
      <c r="VD12">
        <v>0.1</v>
      </c>
      <c r="VE12">
        <v>0.25</v>
      </c>
      <c r="VF12">
        <v>-0.1</v>
      </c>
      <c r="VG12">
        <v>0.1</v>
      </c>
      <c r="VH12">
        <v>0.1</v>
      </c>
      <c r="VI12">
        <v>0.2</v>
      </c>
      <c r="VJ12">
        <v>0.1</v>
      </c>
      <c r="VK12">
        <v>0.1</v>
      </c>
      <c r="VL12">
        <v>0.25</v>
      </c>
      <c r="VM12">
        <v>0.2</v>
      </c>
      <c r="VN12">
        <v>0.1</v>
      </c>
      <c r="VO12">
        <v>0.25</v>
      </c>
      <c r="VP12">
        <v>0.1</v>
      </c>
      <c r="VQ12">
        <v>0.1</v>
      </c>
      <c r="VR12">
        <v>0.2</v>
      </c>
      <c r="VS12">
        <v>0.1</v>
      </c>
      <c r="VT12">
        <v>-0.1</v>
      </c>
      <c r="VU12">
        <v>0.1</v>
      </c>
      <c r="VV12">
        <v>0.1</v>
      </c>
      <c r="VW12">
        <v>0.2</v>
      </c>
      <c r="VX12">
        <v>0.1</v>
      </c>
      <c r="VY12">
        <v>0.2</v>
      </c>
      <c r="VZ12">
        <v>0.1</v>
      </c>
      <c r="WA12">
        <v>0.25</v>
      </c>
      <c r="WB12">
        <v>0.1</v>
      </c>
      <c r="WC12">
        <v>0.1</v>
      </c>
      <c r="WD12">
        <v>0.25</v>
      </c>
      <c r="WE12">
        <v>0.2</v>
      </c>
      <c r="WF12">
        <v>0.4</v>
      </c>
      <c r="WG12">
        <v>-0.1</v>
      </c>
      <c r="WH12">
        <v>0.2</v>
      </c>
      <c r="WI12">
        <v>0.1</v>
      </c>
      <c r="WJ12">
        <v>0.1</v>
      </c>
      <c r="WK12">
        <v>0.2</v>
      </c>
      <c r="WL12">
        <v>0.1</v>
      </c>
      <c r="WM12">
        <v>0.1</v>
      </c>
      <c r="WN12">
        <v>0.1</v>
      </c>
      <c r="WO12">
        <v>0.2</v>
      </c>
      <c r="WP12">
        <v>0.2</v>
      </c>
      <c r="WQ12">
        <v>0.1</v>
      </c>
      <c r="WR12">
        <v>0.2</v>
      </c>
      <c r="WS12">
        <v>0.1</v>
      </c>
      <c r="WT12">
        <v>0.2</v>
      </c>
      <c r="WU12">
        <v>0.25</v>
      </c>
      <c r="WV12">
        <v>0.25</v>
      </c>
      <c r="WW12">
        <v>-0.1</v>
      </c>
      <c r="WX12">
        <v>-0.1</v>
      </c>
      <c r="WY12">
        <v>0.1</v>
      </c>
      <c r="WZ12">
        <v>-0.1</v>
      </c>
      <c r="XA12">
        <v>0.2</v>
      </c>
      <c r="XB12">
        <v>0.2</v>
      </c>
      <c r="XC12">
        <v>-0.1</v>
      </c>
      <c r="XD12">
        <v>0.1</v>
      </c>
      <c r="XE12">
        <v>0.1</v>
      </c>
      <c r="XF12">
        <v>-0.3</v>
      </c>
      <c r="XG12">
        <v>0.25</v>
      </c>
      <c r="XH12">
        <v>0.1</v>
      </c>
      <c r="XI12">
        <v>-0.1</v>
      </c>
      <c r="XJ12">
        <v>-0.1</v>
      </c>
      <c r="XK12">
        <v>0.1</v>
      </c>
      <c r="XL12">
        <v>0.1</v>
      </c>
      <c r="XM12">
        <v>0.1</v>
      </c>
      <c r="XN12">
        <v>0.2</v>
      </c>
      <c r="XO12">
        <v>0.2</v>
      </c>
      <c r="XP12">
        <v>0.1</v>
      </c>
      <c r="XQ12">
        <v>0.1</v>
      </c>
      <c r="XR12">
        <v>0.1</v>
      </c>
      <c r="XS12">
        <v>-0.1</v>
      </c>
      <c r="XT12">
        <v>0.1</v>
      </c>
      <c r="XU12">
        <v>0.2</v>
      </c>
      <c r="XV12">
        <v>0.1</v>
      </c>
      <c r="XW12">
        <v>0.1</v>
      </c>
      <c r="XX12">
        <v>0.2</v>
      </c>
      <c r="XY12">
        <v>0.1</v>
      </c>
      <c r="XZ12">
        <v>0.1</v>
      </c>
      <c r="YA12">
        <v>0.2</v>
      </c>
      <c r="YB12">
        <v>0.1</v>
      </c>
      <c r="YC12">
        <v>-0.1</v>
      </c>
      <c r="YD12">
        <v>0.2</v>
      </c>
      <c r="YE12">
        <v>0.1</v>
      </c>
      <c r="YF12">
        <v>-0.1</v>
      </c>
      <c r="YG12">
        <v>0.1</v>
      </c>
      <c r="YH12">
        <v>0.2</v>
      </c>
      <c r="YI12">
        <v>0.25</v>
      </c>
      <c r="YJ12">
        <v>0.2</v>
      </c>
      <c r="YK12">
        <v>-0.3</v>
      </c>
      <c r="YL12">
        <v>0.1</v>
      </c>
      <c r="YM12">
        <v>0.1</v>
      </c>
      <c r="YN12">
        <v>0.1</v>
      </c>
      <c r="YO12">
        <v>0.2</v>
      </c>
      <c r="YP12">
        <v>0.2</v>
      </c>
      <c r="YQ12">
        <v>0.1</v>
      </c>
      <c r="YR12">
        <v>0.4</v>
      </c>
      <c r="YS12">
        <v>0.1</v>
      </c>
      <c r="YT12">
        <v>0.1</v>
      </c>
      <c r="YU12">
        <v>-0.1</v>
      </c>
      <c r="YV12">
        <v>0.2</v>
      </c>
      <c r="YW12">
        <v>0.2</v>
      </c>
      <c r="YX12">
        <v>0.1</v>
      </c>
      <c r="YY12">
        <v>0.25</v>
      </c>
      <c r="YZ12">
        <v>0.2</v>
      </c>
      <c r="ZA12">
        <v>0.2</v>
      </c>
      <c r="ZB12">
        <v>0.2</v>
      </c>
      <c r="ZC12">
        <v>0.1</v>
      </c>
      <c r="ZD12">
        <v>0.1</v>
      </c>
      <c r="ZE12">
        <v>0.1</v>
      </c>
      <c r="ZF12">
        <v>0.1</v>
      </c>
      <c r="ZG12">
        <v>-0.1</v>
      </c>
      <c r="ZH12">
        <v>0.2</v>
      </c>
      <c r="ZI12">
        <v>0.25</v>
      </c>
      <c r="ZJ12">
        <v>0.4</v>
      </c>
      <c r="ZK12">
        <v>0.2</v>
      </c>
      <c r="ZL12">
        <v>0.2</v>
      </c>
      <c r="ZM12">
        <v>0.1</v>
      </c>
      <c r="ZN12">
        <v>0.1</v>
      </c>
      <c r="ZO12">
        <v>0.1</v>
      </c>
      <c r="ZP12">
        <v>-0.1</v>
      </c>
      <c r="ZQ12">
        <v>0.2</v>
      </c>
      <c r="ZR12">
        <v>0.1</v>
      </c>
      <c r="ZS12">
        <v>0.1</v>
      </c>
      <c r="ZT12">
        <v>0.25</v>
      </c>
      <c r="ZU12">
        <v>0.4</v>
      </c>
      <c r="ZV12">
        <v>0.1</v>
      </c>
      <c r="ZW12">
        <v>0.4</v>
      </c>
      <c r="ZX12">
        <v>0.1</v>
      </c>
      <c r="ZY12">
        <v>0.2</v>
      </c>
      <c r="ZZ12">
        <v>0.25</v>
      </c>
      <c r="AAA12">
        <v>0.2</v>
      </c>
      <c r="AAB12">
        <v>0.2</v>
      </c>
      <c r="AAC12">
        <v>0.1</v>
      </c>
      <c r="AAD12">
        <v>0.25</v>
      </c>
      <c r="AAE12">
        <v>0.1</v>
      </c>
      <c r="AAF12">
        <v>0.1</v>
      </c>
      <c r="AAG12">
        <v>0.1</v>
      </c>
      <c r="AAH12">
        <v>0.1</v>
      </c>
      <c r="AAI12">
        <v>-0.1</v>
      </c>
      <c r="AAJ12">
        <v>0.1</v>
      </c>
      <c r="AAK12">
        <v>0.1</v>
      </c>
      <c r="AAL12">
        <v>0.1</v>
      </c>
      <c r="AAM12">
        <v>-0.1</v>
      </c>
      <c r="AAN12">
        <v>-0.1</v>
      </c>
      <c r="AAO12">
        <v>-0.1</v>
      </c>
      <c r="AAP12">
        <v>-0.1</v>
      </c>
      <c r="AAQ12">
        <v>0.1</v>
      </c>
      <c r="AAR12">
        <v>0.1</v>
      </c>
      <c r="AAS12">
        <v>0.1</v>
      </c>
      <c r="AAT12">
        <v>-0.1</v>
      </c>
      <c r="AAU12">
        <v>0.2</v>
      </c>
      <c r="AAV12">
        <v>0.2</v>
      </c>
      <c r="AAW12">
        <v>0.1</v>
      </c>
      <c r="AAX12">
        <v>0.1</v>
      </c>
      <c r="AAY12">
        <v>0.2</v>
      </c>
      <c r="AAZ12">
        <v>0.2</v>
      </c>
      <c r="ABA12">
        <v>-0.1</v>
      </c>
      <c r="ABB12">
        <v>0.2</v>
      </c>
      <c r="ABC12">
        <v>-0.1</v>
      </c>
      <c r="ABD12">
        <v>0.1</v>
      </c>
      <c r="ABE12">
        <v>0.1</v>
      </c>
      <c r="ABF12">
        <v>0.1</v>
      </c>
      <c r="ABG12">
        <v>0.2</v>
      </c>
      <c r="ABH12">
        <v>0.1</v>
      </c>
      <c r="ABI12">
        <v>0.2</v>
      </c>
      <c r="ABJ12">
        <v>0.2</v>
      </c>
      <c r="ABK12">
        <v>0.1</v>
      </c>
      <c r="ABL12">
        <v>0.4</v>
      </c>
      <c r="ABM12">
        <v>-0.1</v>
      </c>
      <c r="ABN12">
        <v>0.2</v>
      </c>
      <c r="ABO12">
        <v>-0.3</v>
      </c>
      <c r="ABP12">
        <v>0.1</v>
      </c>
      <c r="ABQ12">
        <v>0.25</v>
      </c>
      <c r="ABR12">
        <v>-0.3</v>
      </c>
      <c r="ABS12">
        <v>0.1</v>
      </c>
      <c r="ABT12">
        <v>0.2</v>
      </c>
      <c r="ABU12">
        <v>-0.3</v>
      </c>
      <c r="ABV12">
        <v>0.1</v>
      </c>
      <c r="ABW12">
        <v>0.1</v>
      </c>
      <c r="ABX12">
        <v>0.1</v>
      </c>
      <c r="ABY12">
        <v>-0.1</v>
      </c>
      <c r="ABZ12">
        <v>0.1</v>
      </c>
      <c r="ACA12">
        <v>0.2</v>
      </c>
      <c r="ACB12">
        <v>-0.1</v>
      </c>
      <c r="ACC12">
        <v>-0.1</v>
      </c>
      <c r="ACD12">
        <v>0.1</v>
      </c>
      <c r="ACE12">
        <v>0.1</v>
      </c>
      <c r="ACF12">
        <v>0.25</v>
      </c>
      <c r="ACG12">
        <v>0.1</v>
      </c>
      <c r="ACH12">
        <v>0.2</v>
      </c>
      <c r="ACI12">
        <v>0.25</v>
      </c>
      <c r="ACJ12">
        <v>0.2</v>
      </c>
      <c r="ACK12">
        <v>-0.1</v>
      </c>
      <c r="ACL12">
        <v>0.4</v>
      </c>
      <c r="ACM12">
        <v>0.2</v>
      </c>
      <c r="ACN12">
        <v>0.1</v>
      </c>
      <c r="ACO12">
        <v>0.2</v>
      </c>
      <c r="ACP12">
        <v>0.2</v>
      </c>
      <c r="ACQ12">
        <v>0.4</v>
      </c>
      <c r="ACR12">
        <v>0.1</v>
      </c>
      <c r="ACS12">
        <v>0.2</v>
      </c>
      <c r="ACT12">
        <v>0.2</v>
      </c>
      <c r="ACU12">
        <v>0.2</v>
      </c>
      <c r="ACV12">
        <v>0.1</v>
      </c>
      <c r="ACW12">
        <v>0.1</v>
      </c>
      <c r="ACX12">
        <v>0.1</v>
      </c>
      <c r="ACY12">
        <v>0.2</v>
      </c>
      <c r="ACZ12">
        <v>0.1</v>
      </c>
      <c r="ADA12">
        <v>0.25</v>
      </c>
      <c r="ADB12">
        <v>-0.1</v>
      </c>
      <c r="ADC12">
        <v>0.2</v>
      </c>
      <c r="ADD12">
        <v>0.2</v>
      </c>
      <c r="ADE12">
        <v>0.2</v>
      </c>
      <c r="ADF12">
        <v>-0.1</v>
      </c>
      <c r="ADG12">
        <v>0.1</v>
      </c>
      <c r="ADH12">
        <v>0.1</v>
      </c>
      <c r="ADI12">
        <v>0.1</v>
      </c>
      <c r="ADJ12">
        <v>0.2</v>
      </c>
      <c r="ADK12">
        <v>0.1</v>
      </c>
      <c r="ADL12">
        <v>0.2</v>
      </c>
      <c r="ADM12">
        <v>0.1</v>
      </c>
      <c r="ADN12">
        <v>0.25</v>
      </c>
      <c r="ADO12">
        <v>0.1</v>
      </c>
      <c r="ADP12">
        <v>0.1</v>
      </c>
      <c r="ADQ12">
        <v>0.1</v>
      </c>
      <c r="ADR12">
        <v>0.1</v>
      </c>
      <c r="ADS12">
        <v>0.2</v>
      </c>
      <c r="ADT12">
        <v>-0.1</v>
      </c>
      <c r="ADU12">
        <v>0.4</v>
      </c>
      <c r="ADV12">
        <v>0.1</v>
      </c>
      <c r="ADW12">
        <v>0.1</v>
      </c>
      <c r="ADX12">
        <v>-0.3</v>
      </c>
      <c r="ADY12">
        <v>-0.1</v>
      </c>
      <c r="ADZ12">
        <v>0.2</v>
      </c>
      <c r="AEA12">
        <v>0.2</v>
      </c>
      <c r="AEB12">
        <v>0.1</v>
      </c>
      <c r="AEC12">
        <v>0.2</v>
      </c>
      <c r="AED12">
        <v>0.25</v>
      </c>
      <c r="AEE12">
        <v>0.2</v>
      </c>
      <c r="AEF12">
        <v>0.1</v>
      </c>
      <c r="AEG12">
        <v>-0.1</v>
      </c>
      <c r="AEH12">
        <v>0.1</v>
      </c>
      <c r="AEI12">
        <v>0.2</v>
      </c>
      <c r="AEJ12">
        <v>0.2</v>
      </c>
      <c r="AEK12">
        <v>0.2</v>
      </c>
      <c r="AEL12">
        <v>0.2</v>
      </c>
      <c r="AEM12">
        <v>0.25</v>
      </c>
      <c r="AEN12">
        <v>0.2</v>
      </c>
      <c r="AEO12">
        <v>0.1</v>
      </c>
      <c r="AEP12">
        <v>0.1</v>
      </c>
      <c r="AEQ12">
        <v>0.1</v>
      </c>
      <c r="AER12">
        <v>-0.3</v>
      </c>
      <c r="AES12">
        <v>0.2</v>
      </c>
      <c r="AET12">
        <v>0.25</v>
      </c>
      <c r="AEU12">
        <v>-0.1</v>
      </c>
      <c r="AEV12">
        <v>0.1</v>
      </c>
      <c r="AEW12">
        <v>-0.1</v>
      </c>
      <c r="AEX12">
        <v>0.1</v>
      </c>
      <c r="AEY12">
        <v>0.1</v>
      </c>
      <c r="AEZ12">
        <v>0.1</v>
      </c>
      <c r="AFA12">
        <v>-0.1</v>
      </c>
      <c r="AFB12">
        <v>0.25</v>
      </c>
      <c r="AFC12">
        <v>0.1</v>
      </c>
      <c r="AFD12">
        <v>0.1</v>
      </c>
      <c r="AFE12">
        <v>0.2</v>
      </c>
      <c r="AFF12">
        <v>0.2</v>
      </c>
      <c r="AFG12">
        <v>0.1</v>
      </c>
      <c r="AFH12">
        <v>0.2</v>
      </c>
      <c r="AFI12">
        <v>0.4</v>
      </c>
      <c r="AFJ12">
        <v>0.2</v>
      </c>
      <c r="AFK12">
        <v>0.1</v>
      </c>
      <c r="AFL12">
        <v>0.2</v>
      </c>
      <c r="AFM12">
        <v>0.1</v>
      </c>
      <c r="AFN12">
        <v>-0.1</v>
      </c>
      <c r="AFO12">
        <v>0.2</v>
      </c>
      <c r="AFP12">
        <v>0.4</v>
      </c>
      <c r="AFQ12">
        <v>-0.3</v>
      </c>
      <c r="AFR12">
        <v>0.1</v>
      </c>
      <c r="AFS12">
        <v>0.2</v>
      </c>
      <c r="AFT12">
        <v>0.1</v>
      </c>
      <c r="AFU12">
        <v>0.1</v>
      </c>
      <c r="AFV12">
        <v>0.2</v>
      </c>
      <c r="AFW12">
        <v>0.2</v>
      </c>
      <c r="AFX12">
        <v>-0.1</v>
      </c>
      <c r="AFY12">
        <v>0.25</v>
      </c>
      <c r="AFZ12">
        <v>0.1</v>
      </c>
      <c r="AGA12">
        <v>0.1</v>
      </c>
      <c r="AGB12">
        <v>0.1</v>
      </c>
      <c r="AGC12">
        <v>0.1</v>
      </c>
      <c r="AGD12">
        <v>0.4</v>
      </c>
      <c r="AGE12">
        <v>0.1</v>
      </c>
      <c r="AGF12">
        <v>0.1</v>
      </c>
      <c r="AGG12">
        <v>0.2</v>
      </c>
      <c r="AGH12">
        <v>0.1</v>
      </c>
      <c r="AGI12">
        <v>0.2</v>
      </c>
      <c r="AGJ12">
        <v>0.2</v>
      </c>
      <c r="AGK12">
        <v>0.1</v>
      </c>
      <c r="AGL12">
        <v>0.25</v>
      </c>
      <c r="AGM12">
        <v>0.2</v>
      </c>
      <c r="AGN12">
        <v>0.2</v>
      </c>
      <c r="AGO12">
        <v>0.1</v>
      </c>
      <c r="AGP12">
        <v>0.1</v>
      </c>
      <c r="AGQ12">
        <v>0.1</v>
      </c>
      <c r="AGR12">
        <v>0.2</v>
      </c>
      <c r="AGS12">
        <v>0.1</v>
      </c>
      <c r="AGT12">
        <v>0.2</v>
      </c>
      <c r="AGU12">
        <v>-0.1</v>
      </c>
      <c r="AGV12">
        <v>0.1</v>
      </c>
      <c r="AGW12">
        <v>-0.1</v>
      </c>
      <c r="AGX12">
        <v>-0.1</v>
      </c>
      <c r="AGY12">
        <v>0.2</v>
      </c>
      <c r="AGZ12">
        <v>0.1</v>
      </c>
      <c r="AHA12">
        <v>-0.1</v>
      </c>
      <c r="AHB12">
        <v>-0.1</v>
      </c>
      <c r="AHC12">
        <v>0.1</v>
      </c>
      <c r="AHD12">
        <v>0.1</v>
      </c>
      <c r="AHE12">
        <v>0.1</v>
      </c>
      <c r="AHF12">
        <v>0.1</v>
      </c>
      <c r="AHG12">
        <v>0.1</v>
      </c>
      <c r="AHH12">
        <v>0.1</v>
      </c>
      <c r="AHI12">
        <v>0.1</v>
      </c>
      <c r="AHJ12">
        <v>0.2</v>
      </c>
      <c r="AHK12">
        <v>0.1</v>
      </c>
      <c r="AHL12">
        <v>0.2</v>
      </c>
      <c r="AHM12">
        <v>0.25</v>
      </c>
      <c r="AHN12">
        <v>0.2</v>
      </c>
      <c r="AHO12">
        <v>0.1</v>
      </c>
      <c r="AHP12">
        <v>0.1</v>
      </c>
      <c r="AHQ12">
        <v>0.2</v>
      </c>
      <c r="AHR12">
        <v>0.2</v>
      </c>
      <c r="AHS12">
        <v>0.1</v>
      </c>
      <c r="AHT12">
        <v>0.1</v>
      </c>
      <c r="AHU12">
        <v>0.2</v>
      </c>
      <c r="AHV12">
        <v>-0.1</v>
      </c>
      <c r="AHW12">
        <v>0.2</v>
      </c>
      <c r="AHX12">
        <v>-0.1</v>
      </c>
      <c r="AHY12">
        <v>-0.1</v>
      </c>
      <c r="AHZ12">
        <v>0.1</v>
      </c>
      <c r="AIA12">
        <v>-0.1</v>
      </c>
      <c r="AIB12">
        <v>0.1</v>
      </c>
      <c r="AIC12">
        <v>0.1</v>
      </c>
      <c r="AID12">
        <v>0.25</v>
      </c>
      <c r="AIE12">
        <v>0.2</v>
      </c>
      <c r="AIF12">
        <v>0.1</v>
      </c>
      <c r="AIG12">
        <v>-0.1</v>
      </c>
      <c r="AIH12">
        <v>0.25</v>
      </c>
      <c r="AII12">
        <v>0.2</v>
      </c>
      <c r="AIJ12">
        <v>0.2</v>
      </c>
      <c r="AIK12">
        <v>0.1</v>
      </c>
      <c r="AIL12">
        <v>0.1</v>
      </c>
      <c r="AIM12">
        <v>0.4</v>
      </c>
      <c r="AIN12">
        <v>0.2</v>
      </c>
      <c r="AIO12">
        <v>0.1</v>
      </c>
      <c r="AIP12">
        <v>0.1</v>
      </c>
      <c r="AIQ12">
        <v>0.1</v>
      </c>
      <c r="AIR12">
        <v>0.2</v>
      </c>
      <c r="AIS12">
        <v>-0.3</v>
      </c>
      <c r="AIT12">
        <v>0.1</v>
      </c>
      <c r="AIU12">
        <v>-0.1</v>
      </c>
      <c r="AIV12">
        <v>0.1</v>
      </c>
      <c r="AIW12">
        <v>0.1</v>
      </c>
      <c r="AIX12">
        <v>0.1</v>
      </c>
      <c r="AIY12">
        <v>0.2</v>
      </c>
      <c r="AIZ12">
        <v>0.2</v>
      </c>
      <c r="AJA12">
        <v>0.1</v>
      </c>
      <c r="AJB12">
        <v>0.4</v>
      </c>
      <c r="AJC12">
        <v>0.2</v>
      </c>
      <c r="AJD12">
        <v>0.2</v>
      </c>
      <c r="AJE12">
        <v>0.2</v>
      </c>
      <c r="AJF12">
        <v>0.2</v>
      </c>
      <c r="AJG12">
        <v>0.2</v>
      </c>
      <c r="AJH12">
        <v>0.25</v>
      </c>
      <c r="AJI12">
        <v>0.1</v>
      </c>
      <c r="AJJ12">
        <v>0.1</v>
      </c>
      <c r="AJK12">
        <v>0.2</v>
      </c>
      <c r="AJL12">
        <v>0.1</v>
      </c>
      <c r="AJM12">
        <v>-0.1</v>
      </c>
      <c r="AJN12">
        <v>0.1</v>
      </c>
      <c r="AJO12">
        <v>0.25</v>
      </c>
      <c r="AJP12">
        <v>-0.1</v>
      </c>
      <c r="AJQ12">
        <v>0.2</v>
      </c>
      <c r="AJR12">
        <v>-0.1</v>
      </c>
      <c r="AJS12">
        <v>0.2</v>
      </c>
      <c r="AJT12">
        <v>0.1</v>
      </c>
      <c r="AJU12">
        <v>0.1</v>
      </c>
      <c r="AJV12">
        <v>-0.1</v>
      </c>
      <c r="AJW12">
        <v>0.2</v>
      </c>
      <c r="AJX12">
        <v>-0.1</v>
      </c>
      <c r="AJY12">
        <v>0.2</v>
      </c>
      <c r="AJZ12">
        <v>0.1</v>
      </c>
      <c r="AKA12">
        <v>-0.3</v>
      </c>
      <c r="AKB12">
        <v>-0.1</v>
      </c>
      <c r="AKC12">
        <v>0.1</v>
      </c>
      <c r="AKD12">
        <v>0.4</v>
      </c>
      <c r="AKE12">
        <v>0.25</v>
      </c>
      <c r="AKF12">
        <v>0.1</v>
      </c>
      <c r="AKG12">
        <v>0.2</v>
      </c>
      <c r="AKH12">
        <v>-0.1</v>
      </c>
      <c r="AKI12">
        <v>0.1</v>
      </c>
      <c r="AKJ12">
        <v>0.1</v>
      </c>
      <c r="AKK12">
        <v>0.2</v>
      </c>
      <c r="AKL12">
        <v>-0.1</v>
      </c>
      <c r="AKM12">
        <v>0.1</v>
      </c>
      <c r="AKN12">
        <v>0.1</v>
      </c>
      <c r="AKO12">
        <v>0.1</v>
      </c>
      <c r="AKP12">
        <v>0.2</v>
      </c>
      <c r="AKQ12">
        <v>0.4</v>
      </c>
      <c r="AKR12">
        <v>0.1</v>
      </c>
      <c r="AKS12">
        <v>0.2</v>
      </c>
      <c r="AKT12">
        <v>0.2</v>
      </c>
      <c r="AKU12">
        <v>0.4</v>
      </c>
      <c r="AKV12">
        <v>0.1</v>
      </c>
      <c r="AKW12">
        <v>-0.1</v>
      </c>
      <c r="AKX12">
        <v>0.1</v>
      </c>
      <c r="AKY12">
        <v>0.1</v>
      </c>
      <c r="AKZ12">
        <v>0.1</v>
      </c>
      <c r="ALA12">
        <v>0.2</v>
      </c>
      <c r="ALB12">
        <v>0.1</v>
      </c>
      <c r="ALC12">
        <v>0.25</v>
      </c>
      <c r="ALD12">
        <v>0.1</v>
      </c>
      <c r="ALE12">
        <v>0.1</v>
      </c>
      <c r="ALF12">
        <v>0.1</v>
      </c>
      <c r="ALG12">
        <v>0.1</v>
      </c>
      <c r="ALH12">
        <v>0.2</v>
      </c>
      <c r="ALI12">
        <v>0.1</v>
      </c>
      <c r="ALJ12">
        <v>0.1</v>
      </c>
      <c r="ALK12">
        <v>0.1</v>
      </c>
      <c r="ALL12">
        <v>0.1</v>
      </c>
      <c r="ALM12">
        <v>0.1</v>
      </c>
      <c r="ALN12">
        <v>0.2</v>
      </c>
      <c r="ALO12">
        <v>0.1</v>
      </c>
      <c r="ALP12">
        <v>0.4</v>
      </c>
      <c r="ALQ12">
        <v>0.1</v>
      </c>
      <c r="ALR12">
        <v>0.1</v>
      </c>
      <c r="ALS12">
        <v>0.2</v>
      </c>
      <c r="ALT12">
        <v>0.2</v>
      </c>
      <c r="ALU12">
        <v>0.25</v>
      </c>
      <c r="ALV12">
        <v>0.4</v>
      </c>
      <c r="ALW12">
        <v>0.2</v>
      </c>
      <c r="ALX12">
        <v>0.1</v>
      </c>
      <c r="ALY12">
        <v>0.2</v>
      </c>
      <c r="ALZ12">
        <v>0.1</v>
      </c>
      <c r="AMA12">
        <v>0.2</v>
      </c>
      <c r="AMB12">
        <v>0.2</v>
      </c>
      <c r="AMC12">
        <v>0.1</v>
      </c>
      <c r="AMD12">
        <v>0.2</v>
      </c>
      <c r="AME12">
        <v>0.2</v>
      </c>
      <c r="AMF12">
        <v>0.1</v>
      </c>
      <c r="AMG12">
        <v>0.1</v>
      </c>
      <c r="AMH12">
        <v>0.1</v>
      </c>
      <c r="AMI12">
        <v>0.2</v>
      </c>
      <c r="AMJ12">
        <v>0.1</v>
      </c>
      <c r="AMK12">
        <v>0.25</v>
      </c>
      <c r="AML12">
        <v>0.2</v>
      </c>
      <c r="AMM12">
        <v>0.1</v>
      </c>
      <c r="AMN12">
        <v>0.2</v>
      </c>
      <c r="AMO12">
        <v>0.1</v>
      </c>
      <c r="AMP12">
        <v>0.2</v>
      </c>
      <c r="AMQ12">
        <v>0.4</v>
      </c>
      <c r="AMR12">
        <v>0.1</v>
      </c>
      <c r="AMS12">
        <v>0.2</v>
      </c>
      <c r="AMT12">
        <v>0.1</v>
      </c>
      <c r="AMU12">
        <v>0.1</v>
      </c>
      <c r="AMV12">
        <v>0.1</v>
      </c>
      <c r="AMW12">
        <v>0.1</v>
      </c>
      <c r="AMX12">
        <v>0.2</v>
      </c>
      <c r="AMY12">
        <v>-0.1</v>
      </c>
      <c r="AMZ12">
        <v>0.2</v>
      </c>
      <c r="ANA12">
        <v>-0.1</v>
      </c>
      <c r="ANB12">
        <v>0.1</v>
      </c>
      <c r="ANC12">
        <v>0.25</v>
      </c>
      <c r="AND12">
        <v>0.1</v>
      </c>
      <c r="ANE12">
        <v>0.1</v>
      </c>
      <c r="ANF12">
        <v>0.1</v>
      </c>
      <c r="ANG12">
        <v>0.1</v>
      </c>
      <c r="ANH12">
        <v>-0.1</v>
      </c>
      <c r="ANI12">
        <v>0.25</v>
      </c>
      <c r="ANJ12">
        <v>0.2</v>
      </c>
      <c r="ANK12">
        <v>0.2</v>
      </c>
      <c r="ANL12">
        <v>0.4</v>
      </c>
      <c r="ANM12">
        <v>0.2</v>
      </c>
      <c r="ANN12">
        <v>-0.3</v>
      </c>
      <c r="ANO12">
        <v>0.2</v>
      </c>
      <c r="ANP12">
        <v>-0.1</v>
      </c>
      <c r="ANQ12">
        <v>0.1</v>
      </c>
      <c r="ANR12">
        <v>0.1</v>
      </c>
      <c r="ANS12">
        <v>0.1</v>
      </c>
      <c r="ANT12">
        <v>0.1</v>
      </c>
      <c r="ANU12">
        <v>0.1</v>
      </c>
      <c r="ANV12">
        <v>-0.1</v>
      </c>
      <c r="ANW12">
        <v>0.2</v>
      </c>
      <c r="ANX12">
        <v>0.2</v>
      </c>
      <c r="ANY12">
        <v>0.2</v>
      </c>
      <c r="ANZ12">
        <v>0.1</v>
      </c>
      <c r="AOA12">
        <v>0.2</v>
      </c>
      <c r="AOB12">
        <v>0.1</v>
      </c>
      <c r="AOC12">
        <v>0.2</v>
      </c>
      <c r="AOD12">
        <v>0.2</v>
      </c>
      <c r="AOE12">
        <v>-0.1</v>
      </c>
      <c r="AOF12">
        <v>-0.1</v>
      </c>
      <c r="AOG12">
        <v>0.1</v>
      </c>
      <c r="AOH12">
        <v>-0.1</v>
      </c>
      <c r="AOI12">
        <v>0.1</v>
      </c>
      <c r="AOJ12">
        <v>0.25</v>
      </c>
      <c r="AOK12">
        <v>-0.1</v>
      </c>
      <c r="AOL12">
        <v>-0.1</v>
      </c>
      <c r="AOM12">
        <v>0.1</v>
      </c>
      <c r="AON12">
        <v>0.1</v>
      </c>
      <c r="AOO12">
        <v>0.2</v>
      </c>
      <c r="AOP12">
        <v>0.2</v>
      </c>
      <c r="AOQ12">
        <v>0.2</v>
      </c>
      <c r="AOR12">
        <v>-0.1</v>
      </c>
      <c r="AOS12">
        <v>0.2</v>
      </c>
      <c r="AOT12">
        <v>0.1</v>
      </c>
      <c r="AOU12">
        <v>0.2</v>
      </c>
      <c r="AOV12">
        <v>0.2</v>
      </c>
      <c r="AOW12">
        <v>0.25</v>
      </c>
      <c r="AOX12">
        <v>0.1</v>
      </c>
      <c r="AOY12">
        <v>0.2</v>
      </c>
      <c r="AOZ12">
        <v>0.1</v>
      </c>
      <c r="APA12">
        <v>0.2</v>
      </c>
      <c r="APB12">
        <v>0.2</v>
      </c>
      <c r="APC12">
        <v>0.1</v>
      </c>
      <c r="APD12">
        <v>0.2</v>
      </c>
      <c r="APE12">
        <v>0.1</v>
      </c>
      <c r="APF12">
        <v>-0.1</v>
      </c>
      <c r="APG12">
        <v>0.1</v>
      </c>
      <c r="APH12">
        <v>0.1</v>
      </c>
      <c r="API12">
        <v>-0.1</v>
      </c>
      <c r="APJ12">
        <v>0.1</v>
      </c>
      <c r="APK12">
        <v>0.2</v>
      </c>
      <c r="APL12">
        <v>-0.1</v>
      </c>
      <c r="APM12">
        <v>0.2</v>
      </c>
      <c r="APN12">
        <v>-0.1</v>
      </c>
      <c r="APO12">
        <v>-0.1</v>
      </c>
      <c r="APP12">
        <v>0.1</v>
      </c>
      <c r="APQ12">
        <v>-0.1</v>
      </c>
      <c r="APR12">
        <v>0.1</v>
      </c>
      <c r="APS12">
        <v>0.2</v>
      </c>
      <c r="APT12">
        <v>-0.1</v>
      </c>
      <c r="APU12">
        <v>0.2</v>
      </c>
      <c r="APV12">
        <v>0.25</v>
      </c>
      <c r="APW12">
        <v>0.1</v>
      </c>
      <c r="APX12">
        <v>0.2</v>
      </c>
      <c r="APY12">
        <v>0.2</v>
      </c>
      <c r="APZ12">
        <v>0.1</v>
      </c>
      <c r="AQA12">
        <v>-0.1</v>
      </c>
      <c r="AQB12">
        <v>0.1</v>
      </c>
      <c r="AQC12">
        <v>0.25</v>
      </c>
      <c r="AQD12">
        <v>0.1</v>
      </c>
      <c r="AQE12">
        <v>-0.1</v>
      </c>
      <c r="AQF12">
        <v>-0.3</v>
      </c>
      <c r="AQG12">
        <v>0.1</v>
      </c>
      <c r="AQH12">
        <v>0.1</v>
      </c>
      <c r="AQI12">
        <v>0.2</v>
      </c>
      <c r="AQJ12">
        <v>-0.3</v>
      </c>
      <c r="AQK12">
        <v>-0.3</v>
      </c>
      <c r="AQL12">
        <v>0.2</v>
      </c>
      <c r="AQM12">
        <v>0.1</v>
      </c>
      <c r="AQN12">
        <v>0.2</v>
      </c>
      <c r="AQO12">
        <v>0.1</v>
      </c>
      <c r="AQP12">
        <v>0.25</v>
      </c>
      <c r="AQQ12">
        <v>0.1</v>
      </c>
      <c r="AQR12">
        <v>0.1</v>
      </c>
      <c r="AQS12">
        <v>0.1</v>
      </c>
      <c r="AQT12">
        <v>0.1</v>
      </c>
      <c r="AQU12">
        <v>-0.3</v>
      </c>
      <c r="AQV12">
        <v>0.1</v>
      </c>
      <c r="AQW12">
        <v>0.1</v>
      </c>
      <c r="AQX12">
        <v>0.2</v>
      </c>
      <c r="AQY12">
        <v>0.25</v>
      </c>
      <c r="AQZ12">
        <v>0.2</v>
      </c>
      <c r="ARA12">
        <v>0.4</v>
      </c>
      <c r="ARB12">
        <v>0.1</v>
      </c>
      <c r="ARC12">
        <v>0.25</v>
      </c>
      <c r="ARD12">
        <v>0.1</v>
      </c>
      <c r="ARE12">
        <v>0.4</v>
      </c>
      <c r="ARF12">
        <v>-0.3</v>
      </c>
      <c r="ARG12">
        <v>0.2</v>
      </c>
      <c r="ARH12">
        <v>0.1</v>
      </c>
      <c r="ARI12">
        <v>0.1</v>
      </c>
      <c r="ARJ12">
        <v>0.25</v>
      </c>
      <c r="ARK12">
        <v>0.2</v>
      </c>
      <c r="ARL12">
        <v>0.25</v>
      </c>
      <c r="ARM12">
        <v>0.1</v>
      </c>
      <c r="ARN12">
        <v>0.1</v>
      </c>
      <c r="ARO12">
        <v>0.1</v>
      </c>
      <c r="ARP12">
        <v>0.1</v>
      </c>
      <c r="ARQ12">
        <v>0.2</v>
      </c>
      <c r="ARR12">
        <v>0.1</v>
      </c>
      <c r="ARS12">
        <v>0.1</v>
      </c>
      <c r="ART12">
        <v>0.1</v>
      </c>
      <c r="ARU12">
        <v>0.1</v>
      </c>
      <c r="ARV12">
        <v>0.2</v>
      </c>
      <c r="ARW12">
        <v>0.1</v>
      </c>
      <c r="ARX12">
        <v>0.1</v>
      </c>
      <c r="ARY12">
        <v>0.1</v>
      </c>
      <c r="ARZ12">
        <v>0.1</v>
      </c>
      <c r="ASA12">
        <v>0.2</v>
      </c>
      <c r="ASB12">
        <v>0.25</v>
      </c>
      <c r="ASC12">
        <v>0.25</v>
      </c>
      <c r="ASD12">
        <v>0.2</v>
      </c>
      <c r="ASE12">
        <v>0.2</v>
      </c>
      <c r="ASF12">
        <v>0.25</v>
      </c>
      <c r="ASG12">
        <v>0.2</v>
      </c>
      <c r="ASH12">
        <v>0.1</v>
      </c>
      <c r="ASI12">
        <v>0.4</v>
      </c>
      <c r="ASJ12">
        <v>0.25</v>
      </c>
      <c r="ASK12">
        <v>0.2</v>
      </c>
      <c r="ASL12">
        <v>0.1</v>
      </c>
      <c r="ASM12">
        <v>0.2</v>
      </c>
      <c r="ASN12">
        <v>-0.1</v>
      </c>
      <c r="ASO12">
        <v>0.2</v>
      </c>
      <c r="ASP12">
        <v>0.2</v>
      </c>
      <c r="ASQ12">
        <v>0.25</v>
      </c>
      <c r="ASR12">
        <v>0.2</v>
      </c>
      <c r="ASS12">
        <v>0.2</v>
      </c>
      <c r="AST12">
        <v>0.1</v>
      </c>
      <c r="ASU12">
        <v>0.2</v>
      </c>
      <c r="ASV12">
        <v>0.25</v>
      </c>
      <c r="ASW12">
        <v>0.2</v>
      </c>
      <c r="ASX12">
        <v>0.1</v>
      </c>
      <c r="ASY12">
        <v>0.2</v>
      </c>
      <c r="ASZ12">
        <v>0.1</v>
      </c>
      <c r="ATA12">
        <v>0.2</v>
      </c>
      <c r="ATB12">
        <v>0.2</v>
      </c>
      <c r="ATC12">
        <v>0.2</v>
      </c>
      <c r="ATD12">
        <v>0.2</v>
      </c>
      <c r="ATE12">
        <v>0.1</v>
      </c>
      <c r="ATF12">
        <v>0.1</v>
      </c>
      <c r="ATG12">
        <v>0.25</v>
      </c>
      <c r="ATH12">
        <v>0.2</v>
      </c>
      <c r="ATI12">
        <v>0.1</v>
      </c>
      <c r="ATJ12">
        <v>0.2</v>
      </c>
      <c r="ATK12">
        <v>0.1</v>
      </c>
      <c r="ATL12">
        <v>-0.1</v>
      </c>
      <c r="ATM12">
        <v>0.1</v>
      </c>
      <c r="ATN12">
        <v>0.2</v>
      </c>
      <c r="ATO12">
        <v>0.2</v>
      </c>
      <c r="ATP12">
        <v>0.2</v>
      </c>
      <c r="ATQ12">
        <v>-0.1</v>
      </c>
      <c r="ATR12">
        <v>0.2</v>
      </c>
      <c r="ATS12">
        <v>0.2</v>
      </c>
      <c r="ATT12">
        <v>0.2</v>
      </c>
      <c r="ATU12">
        <v>0.1</v>
      </c>
      <c r="ATV12">
        <v>0.25</v>
      </c>
      <c r="ATW12">
        <v>-0.1</v>
      </c>
      <c r="ATX12">
        <v>-0.1</v>
      </c>
      <c r="ATY12">
        <v>-0.1</v>
      </c>
      <c r="ATZ12">
        <v>0.1</v>
      </c>
      <c r="AUA12">
        <v>0.1</v>
      </c>
      <c r="AUB12">
        <v>0.25</v>
      </c>
      <c r="AUC12">
        <v>0.1</v>
      </c>
      <c r="AUD12">
        <v>0.1</v>
      </c>
      <c r="AUE12">
        <v>0.1</v>
      </c>
      <c r="AUF12">
        <v>0.1</v>
      </c>
      <c r="AUG12">
        <v>0.1</v>
      </c>
      <c r="AUH12">
        <v>0.2</v>
      </c>
      <c r="AUI12">
        <v>0.2</v>
      </c>
      <c r="AUJ12">
        <v>0.1</v>
      </c>
      <c r="AUK12">
        <v>-0.1</v>
      </c>
      <c r="AUL12">
        <v>-0.1</v>
      </c>
      <c r="AUM12">
        <v>0.1</v>
      </c>
      <c r="AUN12">
        <v>0.2</v>
      </c>
      <c r="AUO12">
        <v>0.1</v>
      </c>
      <c r="AUP12">
        <v>0.2</v>
      </c>
      <c r="AUQ12">
        <v>-0.1</v>
      </c>
      <c r="AUR12">
        <v>-0.1</v>
      </c>
      <c r="AUS12">
        <v>-0.1</v>
      </c>
      <c r="AUT12">
        <v>0.2</v>
      </c>
      <c r="AUU12">
        <v>0.25</v>
      </c>
      <c r="AUV12">
        <v>0.2</v>
      </c>
      <c r="AUW12">
        <v>-0.1</v>
      </c>
      <c r="AUX12">
        <v>0.2</v>
      </c>
      <c r="AUY12">
        <v>0.2</v>
      </c>
      <c r="AUZ12">
        <v>0.2</v>
      </c>
      <c r="AVA12">
        <v>0.1</v>
      </c>
      <c r="AVB12">
        <v>0.2</v>
      </c>
      <c r="AVC12">
        <v>-0.1</v>
      </c>
      <c r="AVD12">
        <v>0.2</v>
      </c>
      <c r="AVE12">
        <v>0.2</v>
      </c>
      <c r="AVF12">
        <v>0.1</v>
      </c>
      <c r="AVG12">
        <v>0.2</v>
      </c>
      <c r="AVH12">
        <v>0.2</v>
      </c>
      <c r="AVI12">
        <v>-0.1</v>
      </c>
      <c r="AVJ12">
        <v>0.2</v>
      </c>
      <c r="AVK12">
        <v>0.1</v>
      </c>
      <c r="AVL12">
        <v>0.25</v>
      </c>
      <c r="AVM12">
        <v>0.1</v>
      </c>
      <c r="AVN12">
        <v>0.1</v>
      </c>
      <c r="AVO12">
        <v>0.2</v>
      </c>
      <c r="AVP12">
        <v>0.1</v>
      </c>
      <c r="AVQ12">
        <v>0.2</v>
      </c>
      <c r="AVR12">
        <v>0.1</v>
      </c>
      <c r="AVS12">
        <v>0.1</v>
      </c>
      <c r="AVT12">
        <v>-0.1</v>
      </c>
      <c r="AVU12">
        <v>0.4</v>
      </c>
      <c r="AVV12">
        <v>0.1</v>
      </c>
      <c r="AVW12">
        <v>0.1</v>
      </c>
      <c r="AVX12">
        <v>0.1</v>
      </c>
      <c r="AVY12">
        <v>0.2</v>
      </c>
      <c r="AVZ12">
        <v>0.2</v>
      </c>
      <c r="AWA12">
        <v>0.25</v>
      </c>
      <c r="AWB12">
        <v>0.1</v>
      </c>
      <c r="AWC12">
        <v>0.2</v>
      </c>
      <c r="AWD12">
        <v>0.1</v>
      </c>
      <c r="AWE12">
        <v>0.2</v>
      </c>
      <c r="AWF12">
        <v>0.1</v>
      </c>
      <c r="AWG12">
        <v>0.1</v>
      </c>
      <c r="AWH12">
        <v>0.1</v>
      </c>
      <c r="AWI12">
        <v>-0.1</v>
      </c>
      <c r="AWJ12">
        <v>0.1</v>
      </c>
      <c r="AWK12">
        <v>0.25</v>
      </c>
      <c r="AWL12">
        <v>0.2</v>
      </c>
      <c r="AWM12">
        <v>0.1</v>
      </c>
      <c r="AWN12">
        <v>0.1</v>
      </c>
      <c r="AWO12">
        <v>0.1</v>
      </c>
      <c r="AWP12">
        <v>0.2</v>
      </c>
      <c r="AWQ12">
        <v>0.2</v>
      </c>
      <c r="AWR12">
        <v>0.2</v>
      </c>
      <c r="AWS12">
        <v>0.1</v>
      </c>
      <c r="AWT12">
        <v>0.2</v>
      </c>
      <c r="AWU12">
        <v>0.1</v>
      </c>
      <c r="AWV12">
        <v>0.2</v>
      </c>
      <c r="AWW12">
        <v>0.1</v>
      </c>
      <c r="AWX12">
        <v>0.1</v>
      </c>
      <c r="AWY12">
        <v>0.1</v>
      </c>
      <c r="AWZ12">
        <v>-0.1</v>
      </c>
      <c r="AXA12">
        <v>0.2</v>
      </c>
      <c r="AXB12">
        <v>0.1</v>
      </c>
      <c r="AXC12">
        <v>0.25</v>
      </c>
      <c r="AXD12">
        <v>0.1</v>
      </c>
      <c r="AXE12">
        <v>0.1</v>
      </c>
      <c r="AXF12">
        <v>-0.1</v>
      </c>
      <c r="AXG12">
        <v>0.1</v>
      </c>
      <c r="AXH12">
        <v>0.2</v>
      </c>
      <c r="AXI12">
        <v>0.1</v>
      </c>
      <c r="AXJ12">
        <v>-0.1</v>
      </c>
      <c r="AXK12">
        <v>0.25</v>
      </c>
      <c r="AXL12">
        <v>0.1</v>
      </c>
      <c r="AXM12">
        <v>0.2</v>
      </c>
      <c r="AXN12">
        <v>0.1</v>
      </c>
      <c r="AXO12">
        <v>-0.1</v>
      </c>
      <c r="AXP12">
        <v>-0.1</v>
      </c>
      <c r="AXQ12">
        <v>0.25</v>
      </c>
      <c r="AXR12">
        <v>0.1</v>
      </c>
      <c r="AXS12">
        <v>-0.1</v>
      </c>
      <c r="AXT12">
        <v>0.1</v>
      </c>
      <c r="AXU12">
        <v>0.2</v>
      </c>
      <c r="AXV12">
        <v>-0.1</v>
      </c>
      <c r="AXW12">
        <v>-0.1</v>
      </c>
      <c r="AXX12">
        <v>0.2</v>
      </c>
      <c r="AXY12">
        <v>0.4</v>
      </c>
      <c r="AXZ12">
        <v>0.1</v>
      </c>
      <c r="AYA12">
        <v>-0.1</v>
      </c>
      <c r="AYB12">
        <v>-0.1</v>
      </c>
      <c r="AYC12">
        <v>0.2</v>
      </c>
      <c r="AYD12">
        <v>0.1</v>
      </c>
      <c r="AYE12">
        <v>0.1</v>
      </c>
      <c r="AYF12">
        <v>0.1</v>
      </c>
      <c r="AYG12">
        <v>0.4</v>
      </c>
      <c r="AYH12">
        <v>0.25</v>
      </c>
      <c r="AYI12">
        <v>0.25</v>
      </c>
      <c r="AYJ12">
        <v>0.2</v>
      </c>
      <c r="AYK12">
        <v>-0.1</v>
      </c>
      <c r="AYL12">
        <v>0.1</v>
      </c>
      <c r="AYM12">
        <v>0.1</v>
      </c>
      <c r="AYN12">
        <v>-0.1</v>
      </c>
      <c r="AYO12">
        <v>-0.1</v>
      </c>
      <c r="AYP12">
        <v>0.1</v>
      </c>
      <c r="AYQ12">
        <v>0.25</v>
      </c>
      <c r="AYR12">
        <v>0.1</v>
      </c>
      <c r="AYS12">
        <v>0.1</v>
      </c>
      <c r="AYT12">
        <v>0.1</v>
      </c>
      <c r="AYU12">
        <v>0.1</v>
      </c>
      <c r="AYV12">
        <v>0.1</v>
      </c>
      <c r="AYW12">
        <v>0.2</v>
      </c>
      <c r="AYX12">
        <v>0.2</v>
      </c>
      <c r="AYY12">
        <v>0.1</v>
      </c>
      <c r="AYZ12">
        <v>0.1</v>
      </c>
      <c r="AZA12">
        <v>-0.1</v>
      </c>
      <c r="AZB12">
        <v>0.1</v>
      </c>
      <c r="AZC12">
        <v>-0.1</v>
      </c>
      <c r="AZD12">
        <v>0.1</v>
      </c>
      <c r="AZE12">
        <v>0.2</v>
      </c>
      <c r="AZF12">
        <v>0.1</v>
      </c>
      <c r="AZG12">
        <v>0.1</v>
      </c>
      <c r="AZH12">
        <v>0.2</v>
      </c>
      <c r="AZI12">
        <v>0.2</v>
      </c>
      <c r="AZJ12">
        <v>-0.1</v>
      </c>
      <c r="AZK12">
        <v>0.2</v>
      </c>
      <c r="AZL12">
        <v>0.25</v>
      </c>
      <c r="AZM12">
        <v>0.1</v>
      </c>
      <c r="AZN12">
        <v>0.1</v>
      </c>
      <c r="AZO12">
        <v>0.1</v>
      </c>
      <c r="AZP12">
        <v>0.2</v>
      </c>
      <c r="AZQ12">
        <v>-0.3</v>
      </c>
      <c r="AZR12">
        <v>0.1</v>
      </c>
      <c r="AZS12">
        <v>0.1</v>
      </c>
      <c r="AZT12">
        <v>0.25</v>
      </c>
      <c r="AZU12">
        <v>0.2</v>
      </c>
      <c r="AZV12">
        <v>0.4</v>
      </c>
      <c r="AZW12">
        <v>0.2</v>
      </c>
      <c r="AZX12">
        <v>0.2</v>
      </c>
      <c r="AZY12">
        <v>0.1</v>
      </c>
      <c r="AZZ12">
        <v>-0.1</v>
      </c>
      <c r="BAA12">
        <v>-0.1</v>
      </c>
      <c r="BAB12">
        <v>0.1</v>
      </c>
      <c r="BAC12">
        <v>0.1</v>
      </c>
      <c r="BAD12">
        <v>0.1</v>
      </c>
      <c r="BAE12">
        <v>0.2</v>
      </c>
      <c r="BAF12">
        <v>0.1</v>
      </c>
      <c r="BAG12">
        <v>0.2</v>
      </c>
      <c r="BAH12">
        <v>0.2</v>
      </c>
      <c r="BAI12">
        <v>0.25</v>
      </c>
      <c r="BAJ12">
        <v>0.2</v>
      </c>
      <c r="BAK12">
        <v>0.2</v>
      </c>
      <c r="BAL12">
        <v>0.2</v>
      </c>
      <c r="BAM12">
        <v>-0.1</v>
      </c>
      <c r="BAN12">
        <v>0.2</v>
      </c>
      <c r="BAO12">
        <v>-0.1</v>
      </c>
      <c r="BAP12">
        <v>0.25</v>
      </c>
      <c r="BAQ12">
        <v>-0.1</v>
      </c>
      <c r="BAR12">
        <v>0.1</v>
      </c>
      <c r="BAS12">
        <v>0.1</v>
      </c>
      <c r="BAT12">
        <v>-0.1</v>
      </c>
      <c r="BAU12">
        <v>0.2</v>
      </c>
      <c r="BAV12">
        <v>-0.3</v>
      </c>
      <c r="BAW12">
        <v>0.1</v>
      </c>
      <c r="BAX12">
        <v>0.2</v>
      </c>
      <c r="BAY12">
        <v>0.2</v>
      </c>
      <c r="BAZ12">
        <v>0.1</v>
      </c>
      <c r="BBA12">
        <v>0.2</v>
      </c>
      <c r="BBB12">
        <v>-0.1</v>
      </c>
      <c r="BBC12">
        <v>0.1</v>
      </c>
      <c r="BBD12">
        <v>-0.1</v>
      </c>
      <c r="BBE12">
        <v>-0.1</v>
      </c>
      <c r="BBF12">
        <v>0.1</v>
      </c>
      <c r="BBG12">
        <v>0.2</v>
      </c>
      <c r="BBH12">
        <v>0.1</v>
      </c>
      <c r="BBI12">
        <v>0.2</v>
      </c>
      <c r="BBJ12">
        <v>0.1</v>
      </c>
      <c r="BBK12">
        <v>0.1</v>
      </c>
      <c r="BBL12">
        <v>0.2</v>
      </c>
      <c r="BBM12">
        <v>0.2</v>
      </c>
      <c r="BBN12">
        <v>0.2</v>
      </c>
      <c r="BBO12">
        <v>-0.1</v>
      </c>
      <c r="BBP12">
        <v>0.1</v>
      </c>
      <c r="BBQ12">
        <v>-0.1</v>
      </c>
      <c r="BBR12">
        <v>0.1</v>
      </c>
      <c r="BBS12">
        <v>0.1</v>
      </c>
      <c r="BBT12">
        <v>0.2</v>
      </c>
      <c r="BBU12">
        <v>-0.1</v>
      </c>
      <c r="BBV12">
        <v>0.1</v>
      </c>
      <c r="BBW12">
        <v>0.25</v>
      </c>
      <c r="BBX12">
        <v>0.1</v>
      </c>
      <c r="BBY12">
        <v>0.1</v>
      </c>
      <c r="BBZ12">
        <v>0.1</v>
      </c>
      <c r="BCA12">
        <v>-0.1</v>
      </c>
      <c r="BCB12">
        <v>0.1</v>
      </c>
      <c r="BCC12">
        <v>0.2</v>
      </c>
      <c r="BCD12">
        <v>0.2</v>
      </c>
      <c r="BCE12">
        <v>0.1</v>
      </c>
      <c r="BCF12">
        <v>0.2</v>
      </c>
      <c r="BCG12">
        <v>-0.3</v>
      </c>
      <c r="BCH12">
        <v>0.1</v>
      </c>
      <c r="BCI12">
        <v>0.1</v>
      </c>
      <c r="BCJ12">
        <v>0.1</v>
      </c>
      <c r="BCK12">
        <v>0.25</v>
      </c>
      <c r="BCL12">
        <v>0.1</v>
      </c>
      <c r="BCM12">
        <v>0.1</v>
      </c>
      <c r="BCN12">
        <v>0.2</v>
      </c>
      <c r="BCO12">
        <v>0.1</v>
      </c>
      <c r="BCP12">
        <v>0.2</v>
      </c>
      <c r="BCQ12">
        <v>0.4</v>
      </c>
      <c r="BCR12">
        <v>0.2</v>
      </c>
      <c r="BCS12">
        <v>0.2</v>
      </c>
      <c r="BCT12">
        <v>0.25</v>
      </c>
      <c r="BCU12">
        <v>0.1</v>
      </c>
      <c r="BCV12">
        <v>0.2</v>
      </c>
      <c r="BCW12">
        <v>-0.1</v>
      </c>
      <c r="BCX12">
        <v>0.1</v>
      </c>
      <c r="BCY12">
        <v>0.1</v>
      </c>
      <c r="BCZ12">
        <v>0.2</v>
      </c>
      <c r="BDA12">
        <v>0.1</v>
      </c>
      <c r="BDB12">
        <v>0.1</v>
      </c>
      <c r="BDC12">
        <v>0.2</v>
      </c>
      <c r="BDD12">
        <v>0.1</v>
      </c>
      <c r="BDE12">
        <v>0.2</v>
      </c>
      <c r="BDF12">
        <v>0.2</v>
      </c>
      <c r="BDG12">
        <v>0.2</v>
      </c>
      <c r="BDH12">
        <v>0.1</v>
      </c>
      <c r="BDI12">
        <v>0.1</v>
      </c>
      <c r="BDJ12">
        <v>0.1</v>
      </c>
      <c r="BDK12">
        <v>-0.1</v>
      </c>
      <c r="BDL12">
        <v>0.1</v>
      </c>
      <c r="BDM12">
        <v>0.2</v>
      </c>
      <c r="BDN12">
        <v>0.2</v>
      </c>
      <c r="BDO12">
        <v>0.2</v>
      </c>
      <c r="BDP12">
        <v>-0.1</v>
      </c>
      <c r="BDQ12">
        <v>0.2</v>
      </c>
      <c r="BDR12">
        <v>-0.1</v>
      </c>
      <c r="BDS12">
        <v>0.1</v>
      </c>
      <c r="BDT12">
        <v>0.25</v>
      </c>
      <c r="BDU12">
        <v>-0.1</v>
      </c>
      <c r="BDV12">
        <v>0.1</v>
      </c>
      <c r="BDW12">
        <v>0.1</v>
      </c>
      <c r="BDX12">
        <v>0.1</v>
      </c>
      <c r="BDY12">
        <v>0.4</v>
      </c>
      <c r="BDZ12">
        <v>0.1</v>
      </c>
      <c r="BEA12">
        <v>0.2</v>
      </c>
      <c r="BEB12">
        <v>-0.1</v>
      </c>
      <c r="BEC12">
        <v>0.1</v>
      </c>
      <c r="BED12">
        <v>0.1</v>
      </c>
      <c r="BEE12">
        <v>0.2</v>
      </c>
      <c r="BEF12">
        <v>-0.1</v>
      </c>
      <c r="BEG12">
        <v>0.1</v>
      </c>
      <c r="BEH12">
        <v>0.1</v>
      </c>
      <c r="BEI12">
        <v>-0.1</v>
      </c>
      <c r="BEJ12">
        <v>0.4</v>
      </c>
      <c r="BEK12">
        <v>-0.1</v>
      </c>
      <c r="BEL12">
        <v>-0.1</v>
      </c>
      <c r="BEM12">
        <v>-0.1</v>
      </c>
      <c r="BEN12">
        <v>0.2</v>
      </c>
      <c r="BEO12">
        <v>0.2</v>
      </c>
      <c r="BEP12">
        <v>0.2</v>
      </c>
      <c r="BEQ12">
        <v>0.2</v>
      </c>
      <c r="BER12">
        <v>0.2</v>
      </c>
      <c r="BES12">
        <v>0.1</v>
      </c>
      <c r="BET12">
        <v>0.2</v>
      </c>
      <c r="BEU12">
        <v>0.1</v>
      </c>
      <c r="BEV12">
        <v>0.1</v>
      </c>
      <c r="BEW12">
        <v>-0.1</v>
      </c>
      <c r="BEX12">
        <v>0.1</v>
      </c>
      <c r="BEY12">
        <v>0.1</v>
      </c>
      <c r="BEZ12">
        <v>-0.1</v>
      </c>
      <c r="BFA12">
        <v>0.2</v>
      </c>
      <c r="BFB12">
        <v>0.2</v>
      </c>
      <c r="BFC12">
        <v>0.2</v>
      </c>
      <c r="BFD12">
        <v>0.1</v>
      </c>
      <c r="BFE12">
        <v>0.2</v>
      </c>
      <c r="BFF12">
        <v>0.1</v>
      </c>
      <c r="BFG12">
        <v>0.1</v>
      </c>
      <c r="BFH12">
        <v>0.25</v>
      </c>
      <c r="BFI12">
        <v>0.2</v>
      </c>
      <c r="BFJ12">
        <v>0.1</v>
      </c>
      <c r="BFK12">
        <v>0.2</v>
      </c>
      <c r="BFL12">
        <v>0.1</v>
      </c>
      <c r="BFM12">
        <v>0.2</v>
      </c>
      <c r="BFN12">
        <v>0.2</v>
      </c>
      <c r="BFO12">
        <v>0.2</v>
      </c>
      <c r="BFP12">
        <v>0.25</v>
      </c>
      <c r="BFQ12">
        <v>0.25</v>
      </c>
      <c r="BFR12">
        <v>-0.1</v>
      </c>
      <c r="BFS12">
        <v>0.25</v>
      </c>
      <c r="BFT12">
        <v>0.2</v>
      </c>
      <c r="BFU12">
        <v>0.1</v>
      </c>
      <c r="BFV12">
        <v>0.1</v>
      </c>
      <c r="BFW12">
        <v>0.1</v>
      </c>
      <c r="BFX12">
        <v>0.2</v>
      </c>
      <c r="BFY12">
        <v>0.2</v>
      </c>
      <c r="BFZ12">
        <v>0.1</v>
      </c>
      <c r="BGA12">
        <v>0.2</v>
      </c>
      <c r="BGB12">
        <v>0.1</v>
      </c>
      <c r="BGC12">
        <v>-0.1</v>
      </c>
      <c r="BGD12">
        <v>0.25</v>
      </c>
      <c r="BGE12">
        <v>0.25</v>
      </c>
      <c r="BGF12">
        <v>0.1</v>
      </c>
      <c r="BGG12">
        <v>0.2</v>
      </c>
      <c r="BGH12">
        <v>0.25</v>
      </c>
      <c r="BGI12">
        <v>0.2</v>
      </c>
      <c r="BGJ12">
        <v>0.2</v>
      </c>
      <c r="BGK12">
        <v>0.1</v>
      </c>
      <c r="BGL12">
        <v>0.1</v>
      </c>
      <c r="BGM12">
        <v>0.1</v>
      </c>
      <c r="BGN12">
        <v>0.1</v>
      </c>
      <c r="BGO12">
        <v>0.1</v>
      </c>
      <c r="BGP12">
        <v>0.2</v>
      </c>
      <c r="BGQ12">
        <v>0.2</v>
      </c>
      <c r="BGR12">
        <v>0.25</v>
      </c>
      <c r="BGS12">
        <v>0.1</v>
      </c>
      <c r="BGT12">
        <v>0.2</v>
      </c>
      <c r="BGU12">
        <v>0.1</v>
      </c>
      <c r="BGV12">
        <v>0.2</v>
      </c>
      <c r="BGW12">
        <v>0.2</v>
      </c>
      <c r="BGX12">
        <v>0.2</v>
      </c>
      <c r="BGY12">
        <v>0.2</v>
      </c>
      <c r="BGZ12">
        <v>0.1</v>
      </c>
      <c r="BHA12">
        <v>-0.1</v>
      </c>
      <c r="BHB12">
        <v>0.25</v>
      </c>
      <c r="BHC12">
        <v>0.1</v>
      </c>
      <c r="BHD12">
        <v>0.1</v>
      </c>
      <c r="BHE12">
        <v>0.25</v>
      </c>
      <c r="BHF12">
        <v>0.4</v>
      </c>
      <c r="BHG12">
        <v>0.1</v>
      </c>
      <c r="BHH12">
        <v>-0.1</v>
      </c>
      <c r="BHI12">
        <v>0.2</v>
      </c>
      <c r="BHJ12">
        <v>-0.1</v>
      </c>
      <c r="BHK12">
        <v>0.1</v>
      </c>
      <c r="BHL12">
        <v>-0.1</v>
      </c>
      <c r="BHM12">
        <v>0.25</v>
      </c>
      <c r="BHN12">
        <v>0.2</v>
      </c>
      <c r="BHO12">
        <v>0.2</v>
      </c>
      <c r="BHP12">
        <v>-0.3</v>
      </c>
      <c r="BHQ12">
        <v>0.2</v>
      </c>
      <c r="BHR12">
        <v>0.2</v>
      </c>
      <c r="BHS12">
        <v>-0.3</v>
      </c>
      <c r="BHT12">
        <v>0.1</v>
      </c>
      <c r="BHU12">
        <v>0.4</v>
      </c>
      <c r="BHV12">
        <v>-0.3</v>
      </c>
      <c r="BHW12">
        <v>0.2</v>
      </c>
      <c r="BHX12">
        <v>0.1</v>
      </c>
      <c r="BHY12">
        <v>0.1</v>
      </c>
      <c r="BHZ12">
        <v>0.1</v>
      </c>
      <c r="BIA12">
        <v>0.25</v>
      </c>
      <c r="BIB12">
        <v>0.1</v>
      </c>
      <c r="BIC12">
        <v>0.1</v>
      </c>
      <c r="BID12">
        <v>-0.1</v>
      </c>
      <c r="BIE12">
        <v>-0.1</v>
      </c>
      <c r="BIF12">
        <v>0.2</v>
      </c>
      <c r="BIG12">
        <v>0.1</v>
      </c>
      <c r="BIH12">
        <v>0.2</v>
      </c>
      <c r="BII12">
        <v>0.1</v>
      </c>
      <c r="BIJ12">
        <v>0.25</v>
      </c>
      <c r="BIK12">
        <v>0.2</v>
      </c>
      <c r="BIL12">
        <v>0.1</v>
      </c>
      <c r="BIM12">
        <v>-0.1</v>
      </c>
      <c r="BIN12">
        <v>0.2</v>
      </c>
      <c r="BIO12">
        <v>-0.3</v>
      </c>
      <c r="BIP12">
        <v>0.2</v>
      </c>
      <c r="BIQ12">
        <v>-0.1</v>
      </c>
      <c r="BIR12">
        <v>0.1</v>
      </c>
      <c r="BIS12">
        <v>0.1</v>
      </c>
      <c r="BIT12">
        <v>0.1</v>
      </c>
      <c r="BIU12">
        <v>0.25</v>
      </c>
      <c r="BIV12">
        <v>0.25</v>
      </c>
      <c r="BIW12">
        <v>0.1</v>
      </c>
      <c r="BIX12">
        <v>0.1</v>
      </c>
      <c r="BIY12">
        <v>-0.1</v>
      </c>
      <c r="BIZ12">
        <v>0.25</v>
      </c>
      <c r="BJA12">
        <v>0.2</v>
      </c>
      <c r="BJB12">
        <v>0.25</v>
      </c>
      <c r="BJC12">
        <v>0.1</v>
      </c>
      <c r="BJD12">
        <v>0.1</v>
      </c>
      <c r="BJE12">
        <v>0.2</v>
      </c>
      <c r="BJF12">
        <v>0.2</v>
      </c>
      <c r="BJG12">
        <v>0.1</v>
      </c>
      <c r="BJH12">
        <v>0.2</v>
      </c>
      <c r="BJI12">
        <v>0.1</v>
      </c>
      <c r="BJJ12">
        <v>0.1</v>
      </c>
      <c r="BJK12">
        <v>0.1</v>
      </c>
      <c r="BJL12">
        <v>0.25</v>
      </c>
      <c r="BJM12">
        <v>0.1</v>
      </c>
      <c r="BJN12">
        <v>0.2</v>
      </c>
      <c r="BJO12">
        <v>0.2</v>
      </c>
      <c r="BJP12">
        <v>0.2</v>
      </c>
      <c r="BJQ12">
        <v>0.2</v>
      </c>
      <c r="BJR12">
        <v>0.1</v>
      </c>
      <c r="BJS12">
        <v>0.2</v>
      </c>
      <c r="BJT12">
        <v>0.1</v>
      </c>
      <c r="BJU12">
        <v>0.1</v>
      </c>
      <c r="BJV12">
        <v>0.1</v>
      </c>
      <c r="BJW12">
        <v>0.2</v>
      </c>
      <c r="BJX12">
        <v>0.2</v>
      </c>
      <c r="BJY12">
        <v>0.2</v>
      </c>
      <c r="BJZ12">
        <v>0.2</v>
      </c>
      <c r="BKA12">
        <v>0.1</v>
      </c>
      <c r="BKB12">
        <v>0.2</v>
      </c>
      <c r="BKC12">
        <v>0.1</v>
      </c>
      <c r="BKD12">
        <v>0.25</v>
      </c>
      <c r="BKE12">
        <v>0.2</v>
      </c>
      <c r="BKF12">
        <v>0.2</v>
      </c>
      <c r="BKG12">
        <v>0.1</v>
      </c>
      <c r="BKH12">
        <v>-0.1</v>
      </c>
      <c r="BKI12">
        <v>0.4</v>
      </c>
      <c r="BKJ12">
        <v>-0.1</v>
      </c>
      <c r="BKK12">
        <v>0.1</v>
      </c>
      <c r="BKL12">
        <v>0.1</v>
      </c>
      <c r="BKM12">
        <v>0.2</v>
      </c>
      <c r="BKN12">
        <v>0.1</v>
      </c>
      <c r="BKO12">
        <v>0.2</v>
      </c>
      <c r="BKP12">
        <v>0.2</v>
      </c>
      <c r="BKQ12">
        <v>0.2</v>
      </c>
      <c r="BKR12">
        <v>0.1</v>
      </c>
      <c r="BKS12">
        <v>0.2</v>
      </c>
      <c r="BKT12">
        <v>0.2</v>
      </c>
      <c r="BKU12">
        <v>0.2</v>
      </c>
      <c r="BKV12">
        <v>0.2</v>
      </c>
      <c r="BKW12">
        <v>0.1</v>
      </c>
      <c r="BKX12">
        <v>0.1</v>
      </c>
      <c r="BKY12">
        <v>0.1</v>
      </c>
      <c r="BKZ12">
        <v>0.1</v>
      </c>
      <c r="BLA12">
        <v>0.2</v>
      </c>
      <c r="BLB12">
        <v>0.1</v>
      </c>
      <c r="BLC12">
        <v>0.1</v>
      </c>
      <c r="BLD12">
        <v>0.1</v>
      </c>
      <c r="BLE12">
        <v>0.2</v>
      </c>
      <c r="BLF12">
        <v>0.1</v>
      </c>
      <c r="BLG12">
        <v>0.1</v>
      </c>
      <c r="BLH12">
        <v>0.2</v>
      </c>
      <c r="BLI12">
        <v>0.1</v>
      </c>
      <c r="BLJ12">
        <v>0.4</v>
      </c>
      <c r="BLK12">
        <v>0.1</v>
      </c>
      <c r="BLL12">
        <v>0.2</v>
      </c>
      <c r="BLM12">
        <v>-0.1</v>
      </c>
      <c r="BLN12">
        <v>0.2</v>
      </c>
      <c r="BLO12">
        <v>0.1</v>
      </c>
      <c r="BLP12">
        <v>0.2</v>
      </c>
      <c r="BLQ12">
        <v>0.1</v>
      </c>
      <c r="BLR12">
        <v>0.1</v>
      </c>
      <c r="BLS12">
        <v>0.1</v>
      </c>
      <c r="BLT12">
        <v>0.1</v>
      </c>
      <c r="BLU12">
        <v>0.25</v>
      </c>
      <c r="BLV12">
        <v>0.1</v>
      </c>
      <c r="BLW12">
        <v>0.2</v>
      </c>
      <c r="BLX12">
        <v>0.25</v>
      </c>
      <c r="BLY12">
        <v>0.1</v>
      </c>
      <c r="BLZ12">
        <v>-0.1</v>
      </c>
      <c r="BMA12">
        <v>0.2</v>
      </c>
      <c r="BMB12">
        <v>0.1</v>
      </c>
      <c r="BMC12">
        <v>0.1</v>
      </c>
      <c r="BMD12">
        <v>-0.1</v>
      </c>
      <c r="BME12">
        <v>0.2</v>
      </c>
      <c r="BMF12">
        <v>0.2</v>
      </c>
      <c r="BMG12">
        <v>0.1</v>
      </c>
      <c r="BMH12">
        <v>0.2</v>
      </c>
      <c r="BMI12">
        <v>0.2</v>
      </c>
      <c r="BMJ12">
        <v>-0.1</v>
      </c>
      <c r="BMK12">
        <v>0.1</v>
      </c>
      <c r="BML12">
        <v>0.1</v>
      </c>
      <c r="BMM12">
        <v>0.1</v>
      </c>
      <c r="BMN12">
        <v>0.1</v>
      </c>
      <c r="BMO12">
        <v>0.2</v>
      </c>
      <c r="BMP12">
        <v>0.4</v>
      </c>
      <c r="BMQ12">
        <v>0.1</v>
      </c>
      <c r="BMR12">
        <v>0.1</v>
      </c>
      <c r="BMS12">
        <v>0.1</v>
      </c>
      <c r="BMT12">
        <v>0.1</v>
      </c>
      <c r="BMU12">
        <v>0.2</v>
      </c>
      <c r="BMV12">
        <v>0.2</v>
      </c>
      <c r="BMW12">
        <v>0.2</v>
      </c>
      <c r="BMX12">
        <v>0.1</v>
      </c>
      <c r="BMY12">
        <v>0.1</v>
      </c>
      <c r="BMZ12">
        <v>0.2</v>
      </c>
      <c r="BNA12">
        <v>0.2</v>
      </c>
      <c r="BNB12">
        <v>0.25</v>
      </c>
      <c r="BNC12">
        <v>0.1</v>
      </c>
      <c r="BND12">
        <v>0.2</v>
      </c>
      <c r="BNE12">
        <v>0.1</v>
      </c>
      <c r="BNF12">
        <v>0.2</v>
      </c>
      <c r="BNG12">
        <v>0.2</v>
      </c>
      <c r="BNH12">
        <v>0.1</v>
      </c>
      <c r="BNI12">
        <v>0.4</v>
      </c>
      <c r="BNJ12">
        <v>0.25</v>
      </c>
      <c r="BNK12">
        <v>0.1</v>
      </c>
      <c r="BNL12">
        <v>0.1</v>
      </c>
      <c r="BNM12">
        <v>0.25</v>
      </c>
      <c r="BNN12">
        <v>-0.1</v>
      </c>
      <c r="BNO12">
        <v>0.1</v>
      </c>
      <c r="BNP12">
        <v>-0.1</v>
      </c>
      <c r="BNQ12">
        <v>0.1</v>
      </c>
      <c r="BNR12">
        <v>-0.1</v>
      </c>
      <c r="BNS12">
        <v>0.2</v>
      </c>
      <c r="BNT12">
        <v>0.2</v>
      </c>
      <c r="BNU12">
        <v>0.2</v>
      </c>
      <c r="BNV12">
        <v>0.1</v>
      </c>
      <c r="BNW12">
        <v>0.1</v>
      </c>
      <c r="BNX12">
        <v>-0.1</v>
      </c>
      <c r="BNY12">
        <v>0.1</v>
      </c>
      <c r="BNZ12">
        <v>0.2</v>
      </c>
      <c r="BOA12">
        <v>0.1</v>
      </c>
      <c r="BOB12">
        <v>-0.1</v>
      </c>
      <c r="BOC12">
        <v>-0.1</v>
      </c>
      <c r="BOD12">
        <v>0.2</v>
      </c>
      <c r="BOE12">
        <v>0.2</v>
      </c>
      <c r="BOF12">
        <v>0.1</v>
      </c>
      <c r="BOG12">
        <v>-0.1</v>
      </c>
      <c r="BOH12">
        <v>0.2</v>
      </c>
      <c r="BOI12">
        <v>0.4</v>
      </c>
      <c r="BOJ12">
        <v>0.1</v>
      </c>
      <c r="BOK12">
        <v>0.1</v>
      </c>
      <c r="BOL12">
        <v>0.1</v>
      </c>
      <c r="BOM12">
        <v>0.2</v>
      </c>
      <c r="BON12">
        <v>0.2</v>
      </c>
      <c r="BOO12">
        <v>-0.1</v>
      </c>
      <c r="BOP12">
        <v>0.1</v>
      </c>
      <c r="BOQ12">
        <v>0.1</v>
      </c>
      <c r="BOR12">
        <v>0.2</v>
      </c>
      <c r="BOS12">
        <v>0.1</v>
      </c>
      <c r="BOT12">
        <v>0.1</v>
      </c>
      <c r="BOU12">
        <v>0.1</v>
      </c>
      <c r="BOV12">
        <v>-0.1</v>
      </c>
      <c r="BOW12">
        <v>-0.1</v>
      </c>
      <c r="BOX12">
        <v>0.2</v>
      </c>
      <c r="BOY12">
        <v>0.1</v>
      </c>
      <c r="BOZ12">
        <v>0.1</v>
      </c>
      <c r="BPA12">
        <v>0.25</v>
      </c>
      <c r="BPB12">
        <v>0.1</v>
      </c>
      <c r="BPC12">
        <v>0.1</v>
      </c>
      <c r="BPD12">
        <v>0.1</v>
      </c>
      <c r="BPE12">
        <v>0.2</v>
      </c>
      <c r="BPF12">
        <v>0.2</v>
      </c>
      <c r="BPG12">
        <v>0.2</v>
      </c>
      <c r="BPH12">
        <v>0.1</v>
      </c>
      <c r="BPI12">
        <v>0.25</v>
      </c>
      <c r="BPJ12">
        <v>0.1</v>
      </c>
      <c r="BPK12">
        <v>0.2</v>
      </c>
      <c r="BPL12">
        <v>0.2</v>
      </c>
      <c r="BPM12">
        <v>0.1</v>
      </c>
      <c r="BPN12">
        <v>0.2</v>
      </c>
      <c r="BPO12">
        <v>0.1</v>
      </c>
      <c r="BPP12">
        <v>0.1</v>
      </c>
      <c r="BPQ12">
        <v>0.1</v>
      </c>
      <c r="BPR12">
        <v>0.2</v>
      </c>
      <c r="BPS12">
        <v>0.2</v>
      </c>
      <c r="BPT12">
        <v>0.1</v>
      </c>
      <c r="BPU12">
        <v>0.25</v>
      </c>
      <c r="BPV12">
        <v>-0.1</v>
      </c>
      <c r="BPW12">
        <v>-0.1</v>
      </c>
      <c r="BPX12">
        <v>0.1</v>
      </c>
      <c r="BPY12">
        <v>0.2</v>
      </c>
      <c r="BPZ12">
        <v>0.2</v>
      </c>
      <c r="BQA12">
        <v>0.2</v>
      </c>
      <c r="BQB12">
        <v>0.1</v>
      </c>
      <c r="BQC12">
        <v>0.1</v>
      </c>
      <c r="BQD12">
        <v>0.2</v>
      </c>
      <c r="BQE12">
        <v>0.4</v>
      </c>
      <c r="BQF12">
        <v>0.25</v>
      </c>
      <c r="BQG12">
        <v>0.1</v>
      </c>
      <c r="BQH12">
        <v>0.2</v>
      </c>
      <c r="BQI12">
        <v>0.1</v>
      </c>
      <c r="BQJ12">
        <v>0.1</v>
      </c>
      <c r="BQK12">
        <v>-0.1</v>
      </c>
      <c r="BQL12">
        <v>0.1</v>
      </c>
      <c r="BQM12">
        <v>0.25</v>
      </c>
      <c r="BQN12">
        <v>-0.3</v>
      </c>
      <c r="BQO12">
        <v>0.2</v>
      </c>
      <c r="BQP12">
        <v>0.2</v>
      </c>
      <c r="BQQ12">
        <v>0.1</v>
      </c>
      <c r="BQR12">
        <v>0.2</v>
      </c>
      <c r="BQS12">
        <v>0.2</v>
      </c>
      <c r="BQT12">
        <v>0.2</v>
      </c>
      <c r="BQU12">
        <v>0.2</v>
      </c>
      <c r="BQV12">
        <v>0.1</v>
      </c>
      <c r="BQW12">
        <v>0.2</v>
      </c>
      <c r="BQX12">
        <v>0.1</v>
      </c>
      <c r="BQY12">
        <v>0.1</v>
      </c>
      <c r="BQZ12">
        <v>0.1</v>
      </c>
      <c r="BRA12">
        <v>0.2</v>
      </c>
      <c r="BRB12">
        <v>0.1</v>
      </c>
      <c r="BRC12">
        <v>0.2</v>
      </c>
      <c r="BRD12">
        <v>-0.1</v>
      </c>
      <c r="BRE12">
        <v>0.1</v>
      </c>
      <c r="BRF12">
        <v>0.1</v>
      </c>
      <c r="BRG12">
        <v>0.1</v>
      </c>
      <c r="BRH12">
        <v>-0.1</v>
      </c>
      <c r="BRI12">
        <v>0.1</v>
      </c>
      <c r="BRJ12">
        <v>0.25</v>
      </c>
      <c r="BRK12">
        <v>0.1</v>
      </c>
      <c r="BRL12">
        <v>0.1</v>
      </c>
      <c r="BRM12">
        <v>0.1</v>
      </c>
      <c r="BRN12">
        <v>0.1</v>
      </c>
      <c r="BRO12">
        <v>0.1</v>
      </c>
      <c r="BRP12">
        <v>-0.1</v>
      </c>
      <c r="BRQ12">
        <v>0.1</v>
      </c>
      <c r="BRR12">
        <v>0.2</v>
      </c>
      <c r="BRS12">
        <v>0.1</v>
      </c>
      <c r="BRT12">
        <v>-0.1</v>
      </c>
      <c r="BRU12">
        <v>-0.1</v>
      </c>
      <c r="BRV12">
        <v>-0.3</v>
      </c>
      <c r="BRW12">
        <v>-0.1</v>
      </c>
      <c r="BRX12">
        <v>0.1</v>
      </c>
      <c r="BRY12">
        <v>0.2</v>
      </c>
      <c r="BRZ12">
        <v>-0.1</v>
      </c>
      <c r="BSA12">
        <v>0.2</v>
      </c>
      <c r="BSB12">
        <v>0.2</v>
      </c>
      <c r="BSC12">
        <v>0.25</v>
      </c>
      <c r="BSD12">
        <v>0.1</v>
      </c>
      <c r="BSE12">
        <v>0.1</v>
      </c>
      <c r="BSF12">
        <v>0.25</v>
      </c>
      <c r="BSG12">
        <v>0.1</v>
      </c>
      <c r="BSH12">
        <v>0.1</v>
      </c>
      <c r="BSI12">
        <v>0.25</v>
      </c>
      <c r="BSJ12">
        <v>0.1</v>
      </c>
      <c r="BSK12">
        <v>0.4</v>
      </c>
      <c r="BSL12">
        <v>0.25</v>
      </c>
      <c r="BSM12">
        <v>0.2</v>
      </c>
      <c r="BSN12">
        <v>0.2</v>
      </c>
      <c r="BSO12">
        <v>0.2</v>
      </c>
      <c r="BSP12">
        <v>-0.3</v>
      </c>
      <c r="BSQ12">
        <v>0.2</v>
      </c>
      <c r="BSR12">
        <v>0.25</v>
      </c>
      <c r="BSS12">
        <v>0.25</v>
      </c>
      <c r="BST12">
        <v>-0.1</v>
      </c>
      <c r="BSU12">
        <v>0.1</v>
      </c>
      <c r="BSV12">
        <v>0.2</v>
      </c>
      <c r="BSW12">
        <v>-0.1</v>
      </c>
      <c r="BSX12">
        <v>0.2</v>
      </c>
      <c r="BSY12">
        <v>0.2</v>
      </c>
      <c r="BSZ12">
        <v>0.1</v>
      </c>
      <c r="BTA12">
        <v>0.1</v>
      </c>
      <c r="BTB12">
        <v>0.1</v>
      </c>
      <c r="BTC12">
        <v>-0.1</v>
      </c>
      <c r="BTD12">
        <v>0.2</v>
      </c>
      <c r="BTE12">
        <v>-0.1</v>
      </c>
      <c r="BTF12">
        <v>-0.1</v>
      </c>
      <c r="BTG12">
        <v>0.2</v>
      </c>
      <c r="BTH12">
        <v>0.1</v>
      </c>
      <c r="BTI12">
        <v>0.1</v>
      </c>
      <c r="BTJ12">
        <v>0.2</v>
      </c>
      <c r="BTK12">
        <v>0.1</v>
      </c>
      <c r="BTL12">
        <v>0.4</v>
      </c>
      <c r="BTM12">
        <v>-0.1</v>
      </c>
      <c r="BTN12">
        <v>-0.1</v>
      </c>
      <c r="BTO12">
        <v>0.1</v>
      </c>
      <c r="BTP12">
        <v>0.1</v>
      </c>
      <c r="BTQ12">
        <v>0.2</v>
      </c>
      <c r="BTR12">
        <v>0.1</v>
      </c>
      <c r="BTS12">
        <v>0.2</v>
      </c>
      <c r="BTT12">
        <v>0.2</v>
      </c>
      <c r="BTU12">
        <v>-0.1</v>
      </c>
      <c r="BTV12">
        <v>0.1</v>
      </c>
      <c r="BTW12">
        <v>0.2</v>
      </c>
      <c r="BTX12">
        <v>0.25</v>
      </c>
      <c r="BTY12">
        <v>0.1</v>
      </c>
      <c r="BTZ12">
        <v>0.2</v>
      </c>
      <c r="BUA12">
        <v>-0.1</v>
      </c>
      <c r="BUB12">
        <v>0.1</v>
      </c>
      <c r="BUC12">
        <v>0.1</v>
      </c>
      <c r="BUD12">
        <v>0.25</v>
      </c>
      <c r="BUE12">
        <v>0.25</v>
      </c>
      <c r="BUF12">
        <v>0.1</v>
      </c>
      <c r="BUG12">
        <v>0.1</v>
      </c>
      <c r="BUH12">
        <v>0.25</v>
      </c>
      <c r="BUI12">
        <v>0.25</v>
      </c>
      <c r="BUJ12">
        <v>0.25</v>
      </c>
      <c r="BUK12">
        <v>0.25</v>
      </c>
      <c r="BUL12">
        <v>-0.1</v>
      </c>
      <c r="BUM12">
        <v>0.2</v>
      </c>
      <c r="BUN12">
        <v>-0.1</v>
      </c>
      <c r="BUO12">
        <v>0.2</v>
      </c>
      <c r="BUP12">
        <v>0.1</v>
      </c>
      <c r="BUQ12">
        <v>0.2</v>
      </c>
      <c r="BUR12">
        <v>0.2</v>
      </c>
      <c r="BUS12">
        <v>-0.1</v>
      </c>
      <c r="BUT12">
        <v>0.1</v>
      </c>
      <c r="BUU12">
        <v>0.1</v>
      </c>
      <c r="BUV12">
        <v>0.1</v>
      </c>
      <c r="BUW12">
        <v>0.2</v>
      </c>
      <c r="BUX12">
        <v>0.1</v>
      </c>
      <c r="BUY12">
        <v>0.1</v>
      </c>
      <c r="BUZ12">
        <v>0.1</v>
      </c>
      <c r="BVA12">
        <v>0.2</v>
      </c>
      <c r="BVB12">
        <v>0.25</v>
      </c>
      <c r="BVC12">
        <v>0.1</v>
      </c>
      <c r="BVD12">
        <v>0.2</v>
      </c>
      <c r="BVE12">
        <v>0.2</v>
      </c>
      <c r="BVF12">
        <v>0.1</v>
      </c>
      <c r="BVG12">
        <v>0.1</v>
      </c>
      <c r="BVH12">
        <v>0.1</v>
      </c>
      <c r="BVI12">
        <v>0.1</v>
      </c>
      <c r="BVJ12">
        <v>-0.1</v>
      </c>
      <c r="BVK12">
        <v>0.1</v>
      </c>
      <c r="BVL12">
        <v>0.1</v>
      </c>
      <c r="BVM12">
        <v>0.1</v>
      </c>
      <c r="BVN12">
        <v>0.2</v>
      </c>
      <c r="BVO12">
        <v>0.1</v>
      </c>
      <c r="BVP12">
        <v>0.1</v>
      </c>
      <c r="BVQ12">
        <v>0.2</v>
      </c>
      <c r="BVR12">
        <v>0.2</v>
      </c>
      <c r="BVS12">
        <v>0.2</v>
      </c>
      <c r="BVT12">
        <v>0.1</v>
      </c>
      <c r="BVU12">
        <v>-0.1</v>
      </c>
      <c r="BVV12">
        <v>0.2</v>
      </c>
      <c r="BVW12">
        <v>-0.3</v>
      </c>
      <c r="BVX12">
        <v>0.1</v>
      </c>
      <c r="BVY12">
        <v>0.1</v>
      </c>
      <c r="BVZ12">
        <v>0.2</v>
      </c>
      <c r="BWA12">
        <v>0.1</v>
      </c>
      <c r="BWB12">
        <v>0.2</v>
      </c>
      <c r="BWC12">
        <v>0.1</v>
      </c>
      <c r="BWD12">
        <v>-0.1</v>
      </c>
      <c r="BWE12">
        <v>0.1</v>
      </c>
      <c r="BWF12">
        <v>0.2</v>
      </c>
      <c r="BWG12">
        <v>0.25</v>
      </c>
      <c r="BWH12">
        <v>0.2</v>
      </c>
      <c r="BWI12">
        <v>0.2</v>
      </c>
      <c r="BWJ12">
        <v>0.1</v>
      </c>
      <c r="BWK12">
        <v>0.1</v>
      </c>
      <c r="BWL12">
        <v>0.25</v>
      </c>
      <c r="BWM12">
        <v>0.2</v>
      </c>
      <c r="BWN12">
        <v>0.2</v>
      </c>
      <c r="BWO12">
        <v>0.25</v>
      </c>
      <c r="BWP12">
        <v>0.1</v>
      </c>
      <c r="BWQ12">
        <v>0.1</v>
      </c>
      <c r="BWR12">
        <v>0.2</v>
      </c>
      <c r="BWS12">
        <v>-0.3</v>
      </c>
      <c r="BWT12">
        <v>-0.1</v>
      </c>
      <c r="BWU12">
        <v>-0.1</v>
      </c>
      <c r="BWV12">
        <v>0.1</v>
      </c>
      <c r="BWW12">
        <v>0.1</v>
      </c>
      <c r="BWX12">
        <v>0.2</v>
      </c>
      <c r="BWY12">
        <v>0.2</v>
      </c>
      <c r="BWZ12">
        <v>-0.1</v>
      </c>
      <c r="BXA12">
        <v>0.2</v>
      </c>
      <c r="BXB12">
        <v>0.25</v>
      </c>
      <c r="BXC12">
        <v>-0.1</v>
      </c>
      <c r="BXD12">
        <v>0.2</v>
      </c>
      <c r="BXE12">
        <v>0.4</v>
      </c>
      <c r="BXF12">
        <v>0.1</v>
      </c>
      <c r="BXG12">
        <v>0.25</v>
      </c>
      <c r="BXH12">
        <v>-0.1</v>
      </c>
      <c r="BXI12">
        <v>0.2</v>
      </c>
      <c r="BXJ12">
        <v>0.1</v>
      </c>
      <c r="BXK12">
        <v>0.2</v>
      </c>
      <c r="BXL12">
        <v>0.2</v>
      </c>
      <c r="BXM12">
        <v>0.1</v>
      </c>
      <c r="BXN12">
        <v>-0.1</v>
      </c>
      <c r="BXO12">
        <v>0.1</v>
      </c>
      <c r="BXP12">
        <v>0.2</v>
      </c>
      <c r="BXQ12">
        <v>0.25</v>
      </c>
      <c r="BXR12">
        <v>-0.3</v>
      </c>
      <c r="BXS12">
        <v>0.1</v>
      </c>
      <c r="BXT12">
        <v>0.25</v>
      </c>
      <c r="BXU12">
        <v>0.25</v>
      </c>
      <c r="BXV12">
        <v>0.25</v>
      </c>
      <c r="BXW12">
        <v>-0.1</v>
      </c>
      <c r="BXX12">
        <v>0.2</v>
      </c>
      <c r="BXY12">
        <v>0.25</v>
      </c>
      <c r="BXZ12">
        <v>0.2</v>
      </c>
      <c r="BYA12">
        <v>0.1</v>
      </c>
      <c r="BYB12">
        <v>0.1</v>
      </c>
      <c r="BYC12">
        <v>-0.1</v>
      </c>
      <c r="BYD12">
        <v>0.2</v>
      </c>
      <c r="BYE12">
        <v>0.1</v>
      </c>
      <c r="BYF12">
        <v>0.1</v>
      </c>
      <c r="BYG12">
        <v>0.1</v>
      </c>
      <c r="BYH12">
        <v>0.1</v>
      </c>
      <c r="BYI12">
        <v>0.1</v>
      </c>
      <c r="BYJ12">
        <v>-0.1</v>
      </c>
      <c r="BYK12">
        <v>0.1</v>
      </c>
      <c r="BYL12">
        <v>0.2</v>
      </c>
      <c r="BYM12">
        <v>0.25</v>
      </c>
      <c r="BYN12">
        <v>0.2</v>
      </c>
      <c r="BYO12">
        <v>0.2</v>
      </c>
      <c r="BYP12">
        <v>-0.1</v>
      </c>
      <c r="BYQ12">
        <v>0.2</v>
      </c>
      <c r="BYR12">
        <v>0.1</v>
      </c>
      <c r="BYS12">
        <v>-0.1</v>
      </c>
      <c r="BYT12">
        <v>0.2</v>
      </c>
      <c r="BYU12">
        <v>0.2</v>
      </c>
      <c r="BYV12">
        <v>0.1</v>
      </c>
      <c r="BYW12">
        <v>0.1</v>
      </c>
      <c r="BYX12">
        <v>0.25</v>
      </c>
      <c r="BYY12">
        <v>0.2</v>
      </c>
      <c r="BYZ12">
        <v>0.1</v>
      </c>
      <c r="BZA12">
        <v>0.1</v>
      </c>
      <c r="BZB12">
        <v>0.2</v>
      </c>
      <c r="BZC12">
        <v>-0.3</v>
      </c>
      <c r="BZD12">
        <v>0.2</v>
      </c>
      <c r="BZE12">
        <v>0.2</v>
      </c>
      <c r="BZF12">
        <v>-0.3</v>
      </c>
      <c r="BZG12">
        <v>0.25</v>
      </c>
      <c r="BZH12">
        <v>0.1</v>
      </c>
      <c r="BZI12">
        <v>-0.1</v>
      </c>
      <c r="BZJ12">
        <v>0.2</v>
      </c>
      <c r="BZK12">
        <v>-0.1</v>
      </c>
      <c r="BZL12">
        <v>0.25</v>
      </c>
      <c r="BZM12">
        <v>-0.1</v>
      </c>
      <c r="BZN12">
        <v>0.2</v>
      </c>
      <c r="BZO12">
        <v>0.1</v>
      </c>
      <c r="BZP12">
        <v>0.2</v>
      </c>
      <c r="BZQ12">
        <v>0.2</v>
      </c>
      <c r="BZR12">
        <v>-0.1</v>
      </c>
      <c r="BZS12">
        <v>0.1</v>
      </c>
      <c r="BZT12">
        <v>0.1</v>
      </c>
      <c r="BZU12">
        <v>0.1</v>
      </c>
      <c r="BZV12">
        <v>-0.1</v>
      </c>
      <c r="BZW12">
        <v>0.1</v>
      </c>
      <c r="BZX12">
        <v>0.1</v>
      </c>
      <c r="BZY12">
        <v>0.2</v>
      </c>
      <c r="BZZ12">
        <v>0.2</v>
      </c>
      <c r="CAA12">
        <v>0.4</v>
      </c>
      <c r="CAB12">
        <v>0.1</v>
      </c>
      <c r="CAC12">
        <v>0.1</v>
      </c>
      <c r="CAD12">
        <v>0.25</v>
      </c>
      <c r="CAE12">
        <v>0.2</v>
      </c>
      <c r="CAF12">
        <v>-0.1</v>
      </c>
      <c r="CAG12">
        <v>0.1</v>
      </c>
      <c r="CAH12">
        <v>0.1</v>
      </c>
      <c r="CAI12">
        <v>0.25</v>
      </c>
      <c r="CAJ12">
        <v>0.1</v>
      </c>
      <c r="CAK12">
        <v>0.2</v>
      </c>
      <c r="CAL12">
        <v>0.2</v>
      </c>
      <c r="CAM12">
        <v>0.25</v>
      </c>
      <c r="CAN12">
        <v>0.1</v>
      </c>
      <c r="CAO12">
        <v>0.1</v>
      </c>
      <c r="CAP12">
        <v>0.1</v>
      </c>
      <c r="CAQ12">
        <v>0.25</v>
      </c>
      <c r="CAR12">
        <v>0.2</v>
      </c>
      <c r="CAS12">
        <v>0.4</v>
      </c>
      <c r="CAT12">
        <v>0.1</v>
      </c>
      <c r="CAU12">
        <v>-0.1</v>
      </c>
      <c r="CAV12">
        <v>0.2</v>
      </c>
      <c r="CAW12">
        <v>0.2</v>
      </c>
      <c r="CAX12">
        <v>-0.1</v>
      </c>
      <c r="CAY12">
        <v>0.2</v>
      </c>
      <c r="CAZ12">
        <v>0.2</v>
      </c>
      <c r="CBA12">
        <v>0.2</v>
      </c>
      <c r="CBB12">
        <v>0.1</v>
      </c>
      <c r="CBC12">
        <v>0.2</v>
      </c>
      <c r="CBD12">
        <v>0.1</v>
      </c>
      <c r="CBE12">
        <v>0.2</v>
      </c>
      <c r="CBF12">
        <v>0.4</v>
      </c>
      <c r="CBG12">
        <v>-0.3</v>
      </c>
      <c r="CBH12">
        <v>0.1</v>
      </c>
      <c r="CBI12">
        <v>0.1</v>
      </c>
      <c r="CBJ12">
        <v>0.25</v>
      </c>
      <c r="CBK12">
        <v>0.1</v>
      </c>
      <c r="CBL12">
        <v>0.25</v>
      </c>
      <c r="CBM12">
        <v>0.1</v>
      </c>
      <c r="CBN12">
        <v>0.1</v>
      </c>
      <c r="CBO12">
        <v>-0.1</v>
      </c>
      <c r="CBP12">
        <v>0.2</v>
      </c>
      <c r="CBQ12">
        <v>0.4</v>
      </c>
      <c r="CBR12">
        <v>0.2</v>
      </c>
      <c r="CBS12">
        <v>0.2</v>
      </c>
      <c r="CBT12">
        <v>0.1</v>
      </c>
      <c r="CBU12">
        <v>0.1</v>
      </c>
      <c r="CBV12">
        <v>0.1</v>
      </c>
      <c r="CBW12">
        <v>0.25</v>
      </c>
      <c r="CBX12">
        <v>-0.1</v>
      </c>
      <c r="CBY12">
        <v>0.1</v>
      </c>
      <c r="CBZ12">
        <v>0.1</v>
      </c>
      <c r="CCA12">
        <v>-0.1</v>
      </c>
      <c r="CCB12">
        <v>0.2</v>
      </c>
      <c r="CCC12">
        <v>0.1</v>
      </c>
      <c r="CCD12">
        <v>0.1</v>
      </c>
      <c r="CCE12">
        <v>0.1</v>
      </c>
      <c r="CCF12">
        <v>0.2</v>
      </c>
      <c r="CCG12">
        <v>-0.1</v>
      </c>
      <c r="CCH12">
        <v>-0.1</v>
      </c>
      <c r="CCI12">
        <v>0.1</v>
      </c>
      <c r="CCJ12">
        <v>0.2</v>
      </c>
      <c r="CCK12">
        <v>0.1</v>
      </c>
      <c r="CCL12">
        <v>0.1</v>
      </c>
      <c r="CCM12">
        <v>0.2</v>
      </c>
      <c r="CCN12">
        <v>0.1</v>
      </c>
      <c r="CCO12">
        <v>0.4</v>
      </c>
      <c r="CCP12">
        <v>0.4</v>
      </c>
      <c r="CCQ12">
        <v>0.25</v>
      </c>
      <c r="CCR12">
        <v>0.1</v>
      </c>
      <c r="CCS12">
        <v>0.2</v>
      </c>
      <c r="CCT12">
        <v>-0.1</v>
      </c>
      <c r="CCU12">
        <v>0.1</v>
      </c>
      <c r="CCV12">
        <v>-0.1</v>
      </c>
      <c r="CCW12">
        <v>0.2</v>
      </c>
      <c r="CCX12">
        <v>-0.1</v>
      </c>
      <c r="CCY12">
        <v>0.1</v>
      </c>
      <c r="CCZ12">
        <v>0.2</v>
      </c>
      <c r="CDA12">
        <v>0.1</v>
      </c>
      <c r="CDB12">
        <v>-0.1</v>
      </c>
      <c r="CDC12">
        <v>0.2</v>
      </c>
      <c r="CDD12">
        <v>0.2</v>
      </c>
      <c r="CDE12">
        <v>0.2</v>
      </c>
      <c r="CDF12">
        <v>-0.1</v>
      </c>
      <c r="CDG12">
        <v>0.1</v>
      </c>
      <c r="CDH12">
        <v>0.2</v>
      </c>
      <c r="CDI12">
        <v>0.1</v>
      </c>
      <c r="CDJ12">
        <v>-0.1</v>
      </c>
      <c r="CDK12">
        <v>-0.1</v>
      </c>
      <c r="CDL12">
        <v>0.1</v>
      </c>
      <c r="CDM12">
        <v>0.2</v>
      </c>
      <c r="CDN12">
        <v>0.2</v>
      </c>
      <c r="CDO12">
        <v>0.1</v>
      </c>
      <c r="CDP12">
        <v>0.1</v>
      </c>
      <c r="CDQ12">
        <v>0.1</v>
      </c>
      <c r="CDR12">
        <v>0.2</v>
      </c>
      <c r="CDS12">
        <v>0.1</v>
      </c>
      <c r="CDT12">
        <v>-0.1</v>
      </c>
      <c r="CDU12">
        <v>0.2</v>
      </c>
      <c r="CDV12">
        <v>0.1</v>
      </c>
      <c r="CDW12">
        <v>0.1</v>
      </c>
      <c r="CDX12">
        <v>0.25</v>
      </c>
      <c r="CDY12">
        <v>0.1</v>
      </c>
      <c r="CDZ12">
        <v>0.2</v>
      </c>
      <c r="CEA12">
        <v>0.2</v>
      </c>
      <c r="CEB12">
        <v>0.1</v>
      </c>
      <c r="CEC12">
        <v>0.1</v>
      </c>
      <c r="CED12">
        <v>0.25</v>
      </c>
      <c r="CEE12">
        <v>0.1</v>
      </c>
      <c r="CEF12">
        <v>-0.1</v>
      </c>
      <c r="CEG12">
        <v>0.25</v>
      </c>
      <c r="CEH12">
        <v>0.1</v>
      </c>
      <c r="CEI12">
        <v>0.1</v>
      </c>
      <c r="CEJ12">
        <v>0.25</v>
      </c>
      <c r="CEK12">
        <v>0.2</v>
      </c>
      <c r="CEL12">
        <v>0.2</v>
      </c>
      <c r="CEM12">
        <v>0.1</v>
      </c>
      <c r="CEN12">
        <v>0.1</v>
      </c>
      <c r="CEO12">
        <v>0.2</v>
      </c>
      <c r="CEP12">
        <v>0.1</v>
      </c>
      <c r="CEQ12">
        <v>0.2</v>
      </c>
      <c r="CER12">
        <v>0.2</v>
      </c>
      <c r="CES12">
        <v>-0.1</v>
      </c>
      <c r="CET12">
        <v>0.1</v>
      </c>
      <c r="CEU12">
        <v>0.25</v>
      </c>
      <c r="CEV12">
        <v>0.1</v>
      </c>
      <c r="CEW12">
        <v>-0.1</v>
      </c>
      <c r="CEX12">
        <v>-0.1</v>
      </c>
      <c r="CEY12">
        <v>0.4</v>
      </c>
      <c r="CEZ12">
        <v>0.2</v>
      </c>
      <c r="CFA12">
        <v>-0.1</v>
      </c>
      <c r="CFB12">
        <v>0.2</v>
      </c>
      <c r="CFC12">
        <v>0.4</v>
      </c>
      <c r="CFD12">
        <v>0.1</v>
      </c>
      <c r="CFE12">
        <v>0.1</v>
      </c>
      <c r="CFF12">
        <v>0.2</v>
      </c>
      <c r="CFG12">
        <v>0.2</v>
      </c>
      <c r="CFH12">
        <v>0.2</v>
      </c>
      <c r="CFI12">
        <v>0.1</v>
      </c>
      <c r="CFJ12">
        <v>0.2</v>
      </c>
      <c r="CFK12">
        <v>0.2</v>
      </c>
      <c r="CFL12">
        <v>0.2</v>
      </c>
      <c r="CFM12">
        <v>0.25</v>
      </c>
      <c r="CFN12">
        <v>0.25</v>
      </c>
      <c r="CFO12">
        <v>0.2</v>
      </c>
      <c r="CFP12">
        <v>-0.1</v>
      </c>
      <c r="CFQ12">
        <v>0.1</v>
      </c>
      <c r="CFR12">
        <v>-0.1</v>
      </c>
      <c r="CFS12">
        <v>0.1</v>
      </c>
      <c r="CFT12">
        <v>0.1</v>
      </c>
      <c r="CFU12">
        <v>-0.3</v>
      </c>
      <c r="CFV12">
        <v>0.2</v>
      </c>
      <c r="CFW12">
        <v>0.2</v>
      </c>
      <c r="CFX12">
        <v>0.25</v>
      </c>
      <c r="CFY12">
        <v>0.25</v>
      </c>
      <c r="CFZ12">
        <v>-0.1</v>
      </c>
      <c r="CGA12">
        <v>-0.1</v>
      </c>
      <c r="CGB12">
        <v>0.1</v>
      </c>
      <c r="CGC12">
        <v>0.25</v>
      </c>
      <c r="CGD12">
        <v>-0.1</v>
      </c>
      <c r="CGE12">
        <v>-0.1</v>
      </c>
      <c r="CGF12">
        <v>0.25</v>
      </c>
      <c r="CGG12">
        <v>0.1</v>
      </c>
      <c r="CGH12">
        <v>-0.1</v>
      </c>
      <c r="CGI12">
        <v>0.1</v>
      </c>
      <c r="CGJ12">
        <v>0.25</v>
      </c>
      <c r="CGK12">
        <v>-0.1</v>
      </c>
      <c r="CGL12">
        <v>0.1</v>
      </c>
      <c r="CGM12">
        <v>0.2</v>
      </c>
      <c r="CGN12">
        <v>0.25</v>
      </c>
      <c r="CGO12">
        <v>0.2</v>
      </c>
      <c r="CGP12">
        <v>0.1</v>
      </c>
      <c r="CGQ12">
        <v>0.1</v>
      </c>
      <c r="CGR12">
        <v>-0.1</v>
      </c>
      <c r="CGS12">
        <v>0.1</v>
      </c>
      <c r="CGT12">
        <v>-0.1</v>
      </c>
      <c r="CGU12">
        <v>-0.1</v>
      </c>
      <c r="CGV12">
        <v>-0.3</v>
      </c>
      <c r="CGW12">
        <v>0.1</v>
      </c>
      <c r="CGX12">
        <v>0.1</v>
      </c>
      <c r="CGY12">
        <v>0.1</v>
      </c>
      <c r="CGZ12">
        <v>0.2</v>
      </c>
      <c r="CHA12">
        <v>0.1</v>
      </c>
      <c r="CHB12">
        <v>0.25</v>
      </c>
      <c r="CHC12">
        <v>0.25</v>
      </c>
      <c r="CHD12">
        <v>0.1</v>
      </c>
      <c r="CHE12">
        <v>0.1</v>
      </c>
      <c r="CHF12">
        <v>0.2</v>
      </c>
      <c r="CHG12">
        <v>0.2</v>
      </c>
      <c r="CHH12">
        <v>0.1</v>
      </c>
      <c r="CHI12">
        <v>0.1</v>
      </c>
      <c r="CHJ12">
        <v>0.2</v>
      </c>
      <c r="CHK12">
        <v>-0.1</v>
      </c>
      <c r="CHL12">
        <v>0.2</v>
      </c>
      <c r="CHM12">
        <v>0.1</v>
      </c>
      <c r="CHN12">
        <v>0.2</v>
      </c>
      <c r="CHO12">
        <v>0.1</v>
      </c>
      <c r="CHP12">
        <v>0.2</v>
      </c>
      <c r="CHQ12">
        <v>0.1</v>
      </c>
      <c r="CHR12">
        <v>0.1</v>
      </c>
      <c r="CHS12">
        <v>0.25</v>
      </c>
      <c r="CHT12">
        <v>0.1</v>
      </c>
      <c r="CHU12">
        <v>0.25</v>
      </c>
      <c r="CHV12">
        <v>0.2</v>
      </c>
      <c r="CHW12">
        <v>0.2</v>
      </c>
      <c r="CHX12">
        <v>0.1</v>
      </c>
      <c r="CHY12">
        <v>0.25</v>
      </c>
      <c r="CHZ12">
        <v>0.1</v>
      </c>
      <c r="CIA12">
        <v>0.1</v>
      </c>
      <c r="CIB12">
        <v>0.1</v>
      </c>
      <c r="CIC12">
        <v>0.2</v>
      </c>
      <c r="CID12">
        <v>0.1</v>
      </c>
      <c r="CIE12">
        <v>0.1</v>
      </c>
      <c r="CIF12">
        <v>0.1</v>
      </c>
      <c r="CIG12">
        <v>-0.1</v>
      </c>
      <c r="CIH12">
        <v>0.1</v>
      </c>
      <c r="CII12">
        <v>0.2</v>
      </c>
      <c r="CIJ12">
        <v>0.2</v>
      </c>
      <c r="CIK12">
        <v>0.1</v>
      </c>
      <c r="CIL12">
        <v>0.1</v>
      </c>
      <c r="CIM12">
        <v>0.1</v>
      </c>
      <c r="CIN12">
        <v>-0.1</v>
      </c>
      <c r="CIO12">
        <v>0.1</v>
      </c>
      <c r="CIP12">
        <v>0.1</v>
      </c>
      <c r="CIQ12">
        <v>0.1</v>
      </c>
      <c r="CIR12">
        <v>0.1</v>
      </c>
      <c r="CIS12">
        <v>0.1</v>
      </c>
      <c r="CIT12">
        <v>-0.1</v>
      </c>
      <c r="CIU12">
        <v>0.1</v>
      </c>
      <c r="CIV12">
        <v>0.1</v>
      </c>
      <c r="CIW12">
        <v>0.2</v>
      </c>
      <c r="CIX12">
        <v>0.1</v>
      </c>
      <c r="CIY12">
        <v>-0.1</v>
      </c>
      <c r="CIZ12">
        <v>0.25</v>
      </c>
      <c r="CJA12">
        <v>0.1</v>
      </c>
      <c r="CJB12">
        <v>0.2</v>
      </c>
      <c r="CJC12">
        <v>0.1</v>
      </c>
      <c r="CJD12">
        <v>-0.3</v>
      </c>
      <c r="CJE12">
        <v>0.4</v>
      </c>
      <c r="CJF12">
        <v>0.1</v>
      </c>
      <c r="CJG12">
        <v>0.1</v>
      </c>
      <c r="CJH12">
        <v>0.1</v>
      </c>
      <c r="CJI12">
        <v>0.1</v>
      </c>
      <c r="CJJ12">
        <v>0.1</v>
      </c>
      <c r="CJK12">
        <v>0.1</v>
      </c>
      <c r="CJL12">
        <v>0.2</v>
      </c>
      <c r="CJM12">
        <v>0.2</v>
      </c>
      <c r="CJN12">
        <v>0.2</v>
      </c>
      <c r="CJO12">
        <v>-0.1</v>
      </c>
      <c r="CJP12">
        <v>0.1</v>
      </c>
      <c r="CJQ12">
        <v>0.2</v>
      </c>
      <c r="CJR12">
        <v>0.2</v>
      </c>
      <c r="CJS12">
        <v>-0.1</v>
      </c>
      <c r="CJT12">
        <v>-0.1</v>
      </c>
      <c r="CJU12">
        <v>0.2</v>
      </c>
      <c r="CJV12">
        <v>-0.3</v>
      </c>
      <c r="CJW12">
        <v>0.2</v>
      </c>
      <c r="CJX12">
        <v>0.25</v>
      </c>
      <c r="CJY12">
        <v>0.1</v>
      </c>
      <c r="CJZ12">
        <v>0.1</v>
      </c>
      <c r="CKA12">
        <v>-0.3</v>
      </c>
      <c r="CKB12">
        <v>-0.1</v>
      </c>
      <c r="CKC12">
        <v>0.25</v>
      </c>
      <c r="CKD12">
        <v>0.2</v>
      </c>
      <c r="CKE12">
        <v>0.1</v>
      </c>
      <c r="CKF12">
        <v>0.25</v>
      </c>
      <c r="CKG12">
        <v>0.25</v>
      </c>
      <c r="CKH12">
        <v>0.25</v>
      </c>
      <c r="CKI12">
        <v>0.1</v>
      </c>
      <c r="CKJ12">
        <v>-0.1</v>
      </c>
      <c r="CKK12">
        <v>0.2</v>
      </c>
      <c r="CKL12">
        <v>0.1</v>
      </c>
      <c r="CKM12">
        <v>-0.1</v>
      </c>
      <c r="CKN12">
        <v>0.2</v>
      </c>
      <c r="CKO12">
        <v>-0.3</v>
      </c>
      <c r="CKP12">
        <v>0.1</v>
      </c>
      <c r="CKQ12">
        <v>0.2</v>
      </c>
      <c r="CKR12">
        <v>0.4</v>
      </c>
      <c r="CKS12">
        <v>0.25</v>
      </c>
      <c r="CKT12">
        <v>-0.1</v>
      </c>
      <c r="CKU12">
        <v>0.2</v>
      </c>
      <c r="CKV12">
        <v>0.2</v>
      </c>
      <c r="CKW12">
        <v>0.1</v>
      </c>
      <c r="CKX12">
        <v>0.2</v>
      </c>
      <c r="CKY12">
        <v>-0.1</v>
      </c>
      <c r="CKZ12">
        <v>-0.1</v>
      </c>
      <c r="CLA12">
        <v>-0.1</v>
      </c>
      <c r="CLB12">
        <v>0.1</v>
      </c>
      <c r="CLC12">
        <v>0.1</v>
      </c>
      <c r="CLD12">
        <v>0.1</v>
      </c>
      <c r="CLE12">
        <v>0.1</v>
      </c>
      <c r="CLF12">
        <v>0.1</v>
      </c>
      <c r="CLG12">
        <v>0.4</v>
      </c>
      <c r="CLH12">
        <v>0.2</v>
      </c>
      <c r="CLI12">
        <v>0.2</v>
      </c>
      <c r="CLJ12">
        <v>0.1</v>
      </c>
      <c r="CLK12">
        <v>0.1</v>
      </c>
      <c r="CLL12">
        <v>0.2</v>
      </c>
      <c r="CLM12">
        <v>0.2</v>
      </c>
      <c r="CLN12">
        <v>-0.1</v>
      </c>
      <c r="CLO12">
        <v>0.1</v>
      </c>
      <c r="CLP12">
        <v>-0.1</v>
      </c>
      <c r="CLQ12">
        <v>0.2</v>
      </c>
      <c r="CLR12">
        <v>-0.3</v>
      </c>
      <c r="CLS12">
        <v>0.1</v>
      </c>
      <c r="CLT12">
        <v>-0.1</v>
      </c>
      <c r="CLU12">
        <v>0.1</v>
      </c>
      <c r="CLV12">
        <v>0.2</v>
      </c>
      <c r="CLW12">
        <v>0.2</v>
      </c>
      <c r="CLX12">
        <v>0.1</v>
      </c>
      <c r="CLY12">
        <v>0.1</v>
      </c>
      <c r="CLZ12">
        <v>-0.1</v>
      </c>
      <c r="CMA12">
        <v>0.1</v>
      </c>
      <c r="CMB12">
        <v>-0.1</v>
      </c>
      <c r="CMC12">
        <v>-0.1</v>
      </c>
      <c r="CMD12">
        <v>0.1</v>
      </c>
      <c r="CME12">
        <v>0.2</v>
      </c>
      <c r="CMF12">
        <v>0.1</v>
      </c>
      <c r="CMG12">
        <v>0.2</v>
      </c>
      <c r="CMH12">
        <v>0.25</v>
      </c>
      <c r="CMI12">
        <v>0.2</v>
      </c>
      <c r="CMJ12">
        <v>0.1</v>
      </c>
      <c r="CMK12">
        <v>0.2</v>
      </c>
      <c r="CML12">
        <v>0.1</v>
      </c>
      <c r="CMM12">
        <v>0.1</v>
      </c>
      <c r="CMN12">
        <v>0.1</v>
      </c>
      <c r="CMO12">
        <v>0.1</v>
      </c>
      <c r="CMP12">
        <v>0.1</v>
      </c>
      <c r="CMQ12">
        <v>0.25</v>
      </c>
      <c r="CMR12">
        <v>0.25</v>
      </c>
      <c r="CMS12">
        <v>0.1</v>
      </c>
      <c r="CMT12">
        <v>0.2</v>
      </c>
      <c r="CMU12">
        <v>0.2</v>
      </c>
      <c r="CMV12">
        <v>-0.1</v>
      </c>
      <c r="CMW12">
        <v>0.1</v>
      </c>
      <c r="CMX12">
        <v>0.1</v>
      </c>
      <c r="CMY12">
        <v>-0.1</v>
      </c>
      <c r="CMZ12">
        <v>0.25</v>
      </c>
      <c r="CNA12">
        <v>0.1</v>
      </c>
      <c r="CNB12">
        <v>0.1</v>
      </c>
      <c r="CNC12">
        <v>0.2</v>
      </c>
      <c r="CND12">
        <v>0.2</v>
      </c>
      <c r="CNE12">
        <v>-0.1</v>
      </c>
      <c r="CNF12">
        <v>-0.1</v>
      </c>
      <c r="CNG12">
        <v>-0.1</v>
      </c>
      <c r="CNH12">
        <v>0.1</v>
      </c>
      <c r="CNI12">
        <v>-0.1</v>
      </c>
      <c r="CNJ12">
        <v>0.1</v>
      </c>
      <c r="CNK12">
        <v>0.25</v>
      </c>
      <c r="CNL12">
        <v>0.1</v>
      </c>
      <c r="CNM12">
        <v>0.1</v>
      </c>
      <c r="CNN12">
        <v>0.1</v>
      </c>
      <c r="CNO12">
        <v>0.1</v>
      </c>
      <c r="CNP12">
        <v>0.2</v>
      </c>
      <c r="CNQ12">
        <v>0.25</v>
      </c>
      <c r="CNR12">
        <v>-0.1</v>
      </c>
      <c r="CNS12">
        <v>0.25</v>
      </c>
      <c r="CNT12">
        <v>0.2</v>
      </c>
      <c r="CNU12">
        <v>0.2</v>
      </c>
      <c r="CNV12">
        <v>0.2</v>
      </c>
      <c r="CNW12">
        <v>0.1</v>
      </c>
      <c r="CNX12">
        <v>0.1</v>
      </c>
      <c r="CNY12">
        <v>0.2</v>
      </c>
      <c r="CNZ12">
        <v>0.25</v>
      </c>
      <c r="COA12">
        <v>-0.1</v>
      </c>
      <c r="COB12">
        <v>0.25</v>
      </c>
      <c r="COC12">
        <v>0.1</v>
      </c>
      <c r="COD12">
        <v>0.1</v>
      </c>
      <c r="COE12">
        <v>0.2</v>
      </c>
      <c r="COF12">
        <v>0.4</v>
      </c>
      <c r="COG12">
        <v>0.2</v>
      </c>
      <c r="COH12">
        <v>0.2</v>
      </c>
      <c r="COI12">
        <v>-0.1</v>
      </c>
      <c r="COJ12">
        <v>-0.1</v>
      </c>
      <c r="COK12">
        <v>0.2</v>
      </c>
      <c r="COL12">
        <v>0.1</v>
      </c>
      <c r="COM12">
        <v>0.4</v>
      </c>
      <c r="CON12">
        <v>0.1</v>
      </c>
      <c r="COO12">
        <v>0.2</v>
      </c>
      <c r="COP12">
        <v>0.2</v>
      </c>
      <c r="COQ12">
        <v>0.1</v>
      </c>
      <c r="COR12">
        <v>0.1</v>
      </c>
      <c r="COS12">
        <v>0.2</v>
      </c>
      <c r="COT12">
        <v>0.1</v>
      </c>
      <c r="COU12">
        <v>-0.1</v>
      </c>
      <c r="COV12">
        <v>0.2</v>
      </c>
      <c r="COW12">
        <v>0.1</v>
      </c>
      <c r="COX12">
        <v>0.2</v>
      </c>
      <c r="COY12">
        <v>0.2</v>
      </c>
      <c r="COZ12">
        <v>0.1</v>
      </c>
      <c r="CPA12">
        <v>0.1</v>
      </c>
      <c r="CPB12">
        <v>0.1</v>
      </c>
      <c r="CPC12">
        <v>0.25</v>
      </c>
      <c r="CPD12">
        <v>0.1</v>
      </c>
      <c r="CPE12">
        <v>-0.1</v>
      </c>
      <c r="CPF12">
        <v>0.2</v>
      </c>
      <c r="CPG12">
        <v>0.1</v>
      </c>
      <c r="CPH12">
        <v>-0.1</v>
      </c>
      <c r="CPI12">
        <v>-0.1</v>
      </c>
      <c r="CPJ12">
        <v>0.2</v>
      </c>
      <c r="CPK12">
        <v>0.1</v>
      </c>
      <c r="CPL12">
        <v>0.1</v>
      </c>
      <c r="CPM12">
        <v>0.1</v>
      </c>
      <c r="CPN12">
        <v>0.1</v>
      </c>
      <c r="CPO12">
        <v>0.1</v>
      </c>
      <c r="CPP12">
        <v>-0.1</v>
      </c>
      <c r="CPQ12">
        <v>0.1</v>
      </c>
      <c r="CPR12">
        <v>0.1</v>
      </c>
      <c r="CPS12">
        <v>0.2</v>
      </c>
      <c r="CPT12">
        <v>0.1</v>
      </c>
      <c r="CPU12">
        <v>-0.1</v>
      </c>
      <c r="CPV12">
        <v>-0.3</v>
      </c>
      <c r="CPW12">
        <v>0.1</v>
      </c>
      <c r="CPX12">
        <v>0.1</v>
      </c>
      <c r="CPY12">
        <v>0.1</v>
      </c>
      <c r="CPZ12">
        <v>0.1</v>
      </c>
      <c r="CQA12">
        <v>0.1</v>
      </c>
      <c r="CQB12">
        <v>0.1</v>
      </c>
      <c r="CQC12">
        <v>0.2</v>
      </c>
      <c r="CQD12">
        <v>0.25</v>
      </c>
      <c r="CQE12">
        <v>0.2</v>
      </c>
      <c r="CQF12">
        <v>0.2</v>
      </c>
      <c r="CQG12">
        <v>-0.1</v>
      </c>
      <c r="CQH12">
        <v>0.2</v>
      </c>
      <c r="CQI12">
        <v>0.1</v>
      </c>
      <c r="CQJ12">
        <v>0.1</v>
      </c>
      <c r="CQK12">
        <v>0.2</v>
      </c>
      <c r="CQL12">
        <v>-0.1</v>
      </c>
      <c r="CQM12">
        <v>0.1</v>
      </c>
      <c r="CQN12">
        <v>0.2</v>
      </c>
      <c r="CQO12">
        <v>-0.1</v>
      </c>
      <c r="CQP12">
        <v>0.25</v>
      </c>
      <c r="CQQ12">
        <v>0.2</v>
      </c>
      <c r="CQR12">
        <v>0.2</v>
      </c>
      <c r="CQS12">
        <v>-0.1</v>
      </c>
      <c r="CQT12">
        <v>0.25</v>
      </c>
      <c r="CQU12">
        <v>0.1</v>
      </c>
      <c r="CQV12">
        <v>-0.3</v>
      </c>
      <c r="CQW12">
        <v>0.1</v>
      </c>
      <c r="CQX12">
        <v>0.1</v>
      </c>
      <c r="CQY12">
        <v>0.1</v>
      </c>
      <c r="CQZ12">
        <v>0.1</v>
      </c>
      <c r="CRA12">
        <v>0.1</v>
      </c>
      <c r="CRB12">
        <v>0.2</v>
      </c>
      <c r="CRC12">
        <v>0.1</v>
      </c>
      <c r="CRD12">
        <v>0.1</v>
      </c>
      <c r="CRE12">
        <v>0.1</v>
      </c>
      <c r="CRF12">
        <v>-0.1</v>
      </c>
      <c r="CRG12">
        <v>0.25</v>
      </c>
      <c r="CRH12">
        <v>0.2</v>
      </c>
      <c r="CRI12">
        <v>0.1</v>
      </c>
      <c r="CRJ12">
        <v>0.1</v>
      </c>
      <c r="CRK12">
        <v>0.1</v>
      </c>
      <c r="CRL12">
        <v>-0.1</v>
      </c>
      <c r="CRM12">
        <v>0.1</v>
      </c>
      <c r="CRN12">
        <v>0.1</v>
      </c>
      <c r="CRO12">
        <v>0.2</v>
      </c>
      <c r="CRP12">
        <v>0.25</v>
      </c>
      <c r="CRQ12">
        <v>0.2</v>
      </c>
      <c r="CRR12">
        <v>0.1</v>
      </c>
      <c r="CRS12">
        <v>0.25</v>
      </c>
      <c r="CRT12">
        <v>-0.3</v>
      </c>
      <c r="CRU12">
        <v>0.1</v>
      </c>
      <c r="CRV12">
        <v>0.1</v>
      </c>
      <c r="CRW12">
        <v>0.2</v>
      </c>
      <c r="CRX12">
        <v>0.1</v>
      </c>
      <c r="CRY12">
        <v>0.2</v>
      </c>
      <c r="CRZ12">
        <v>0.25</v>
      </c>
      <c r="CSA12">
        <v>0.2</v>
      </c>
      <c r="CSB12">
        <v>0.2</v>
      </c>
      <c r="CSC12">
        <v>-0.1</v>
      </c>
      <c r="CSD12">
        <v>0.2</v>
      </c>
      <c r="CSE12">
        <v>0.1</v>
      </c>
      <c r="CSF12">
        <v>-0.1</v>
      </c>
      <c r="CSG12">
        <v>0.2</v>
      </c>
      <c r="CSH12">
        <v>0.4</v>
      </c>
      <c r="CSI12">
        <v>0.25</v>
      </c>
      <c r="CSJ12">
        <v>0.2</v>
      </c>
      <c r="CSK12">
        <v>0.1</v>
      </c>
      <c r="CSL12">
        <v>0.25</v>
      </c>
      <c r="CSM12">
        <v>0.1</v>
      </c>
      <c r="CSN12">
        <v>-0.1</v>
      </c>
      <c r="CSO12">
        <v>-0.1</v>
      </c>
      <c r="CSP12">
        <v>-0.1</v>
      </c>
      <c r="CSQ12">
        <v>0.2</v>
      </c>
      <c r="CSR12">
        <v>0.25</v>
      </c>
      <c r="CSS12">
        <v>0.1</v>
      </c>
      <c r="CST12">
        <v>0.2</v>
      </c>
      <c r="CSU12">
        <v>0.25</v>
      </c>
      <c r="CSV12">
        <v>-0.1</v>
      </c>
      <c r="CSW12">
        <v>0.1</v>
      </c>
      <c r="CSX12">
        <v>0.1</v>
      </c>
      <c r="CSY12">
        <v>0.1</v>
      </c>
      <c r="CSZ12">
        <v>0.1</v>
      </c>
      <c r="CTA12">
        <v>-0.1</v>
      </c>
      <c r="CTB12">
        <v>-0.1</v>
      </c>
      <c r="CTC12">
        <v>0.1</v>
      </c>
      <c r="CTD12">
        <v>0.2</v>
      </c>
      <c r="CTE12">
        <v>0.1</v>
      </c>
      <c r="CTF12">
        <v>0.2</v>
      </c>
      <c r="CTG12">
        <v>0.1</v>
      </c>
      <c r="CTH12">
        <v>-0.1</v>
      </c>
      <c r="CTI12">
        <v>0.2</v>
      </c>
      <c r="CTJ12">
        <v>0.1</v>
      </c>
      <c r="CTK12">
        <v>0.1</v>
      </c>
      <c r="CTL12">
        <v>0.1</v>
      </c>
      <c r="CTM12">
        <v>0.2</v>
      </c>
      <c r="CTN12">
        <v>0.1</v>
      </c>
      <c r="CTO12">
        <v>0.1</v>
      </c>
      <c r="CTP12">
        <v>0.1</v>
      </c>
      <c r="CTQ12">
        <v>0.1</v>
      </c>
      <c r="CTR12">
        <v>-0.1</v>
      </c>
      <c r="CTS12">
        <v>0.2</v>
      </c>
      <c r="CTT12">
        <v>0.2</v>
      </c>
      <c r="CTU12">
        <v>0.1</v>
      </c>
      <c r="CTV12">
        <v>0.1</v>
      </c>
      <c r="CTW12">
        <v>0.1</v>
      </c>
      <c r="CTX12">
        <v>0.1</v>
      </c>
      <c r="CTY12">
        <v>0.25</v>
      </c>
      <c r="CTZ12">
        <v>0.1</v>
      </c>
      <c r="CUA12">
        <v>0.2</v>
      </c>
      <c r="CUB12">
        <v>0.1</v>
      </c>
      <c r="CUC12">
        <v>0.1</v>
      </c>
      <c r="CUD12">
        <v>0.25</v>
      </c>
      <c r="CUE12">
        <v>0.1</v>
      </c>
      <c r="CUF12">
        <v>0.1</v>
      </c>
      <c r="CUG12">
        <v>0.1</v>
      </c>
      <c r="CUH12">
        <v>0.1</v>
      </c>
      <c r="CUI12">
        <v>-0.1</v>
      </c>
      <c r="CUJ12">
        <v>-0.1</v>
      </c>
      <c r="CUK12">
        <v>0.1</v>
      </c>
      <c r="CUL12">
        <v>0.2</v>
      </c>
      <c r="CUM12">
        <v>-0.1</v>
      </c>
      <c r="CUN12">
        <v>0.2</v>
      </c>
      <c r="CUO12">
        <v>-0.3</v>
      </c>
      <c r="CUP12">
        <v>0.1</v>
      </c>
      <c r="CUQ12">
        <v>0.1</v>
      </c>
      <c r="CUR12">
        <v>0.1</v>
      </c>
      <c r="CUS12">
        <v>0.1</v>
      </c>
      <c r="CUT12">
        <v>0.1</v>
      </c>
      <c r="CUU12">
        <v>0.2</v>
      </c>
      <c r="CUV12">
        <v>0.2</v>
      </c>
      <c r="CUW12">
        <v>0.1</v>
      </c>
      <c r="CUX12">
        <v>0.1</v>
      </c>
      <c r="CUY12">
        <v>0.2</v>
      </c>
      <c r="CUZ12">
        <v>-0.1</v>
      </c>
      <c r="CVA12">
        <v>0.1</v>
      </c>
      <c r="CVB12">
        <v>0.2</v>
      </c>
      <c r="CVC12">
        <v>0.1</v>
      </c>
      <c r="CVD12">
        <v>0.1</v>
      </c>
      <c r="CVE12">
        <v>-0.1</v>
      </c>
      <c r="CVF12">
        <v>0.2</v>
      </c>
      <c r="CVG12">
        <v>0.2</v>
      </c>
      <c r="CVH12">
        <v>0.2</v>
      </c>
      <c r="CVI12">
        <v>0.1</v>
      </c>
      <c r="CVJ12">
        <v>0.1</v>
      </c>
      <c r="CVK12">
        <v>0.1</v>
      </c>
      <c r="CVL12">
        <v>0.2</v>
      </c>
      <c r="CVM12">
        <v>0.25</v>
      </c>
      <c r="CVN12">
        <v>0.2</v>
      </c>
      <c r="CVO12">
        <v>0.2</v>
      </c>
      <c r="CVP12">
        <v>0.1</v>
      </c>
      <c r="CVQ12">
        <v>0.1</v>
      </c>
      <c r="CVR12">
        <v>0.1</v>
      </c>
      <c r="CVS12">
        <v>0.1</v>
      </c>
      <c r="CVT12">
        <v>0.1</v>
      </c>
      <c r="CVU12">
        <v>0.4</v>
      </c>
      <c r="CVV12">
        <v>0.1</v>
      </c>
      <c r="CVW12">
        <v>0.1</v>
      </c>
      <c r="CVX12">
        <v>0.2</v>
      </c>
      <c r="CVY12">
        <v>-0.1</v>
      </c>
      <c r="CVZ12">
        <v>0.2</v>
      </c>
      <c r="CWA12">
        <v>0.2</v>
      </c>
      <c r="CWB12">
        <v>-0.1</v>
      </c>
      <c r="CWC12">
        <v>-0.1</v>
      </c>
      <c r="CWD12">
        <v>-0.1</v>
      </c>
      <c r="CWE12">
        <v>0.2</v>
      </c>
      <c r="CWF12">
        <v>0.1</v>
      </c>
      <c r="CWG12">
        <v>0.2</v>
      </c>
      <c r="CWH12">
        <v>-0.1</v>
      </c>
      <c r="CWI12">
        <v>0.25</v>
      </c>
      <c r="CWJ12">
        <v>0.1</v>
      </c>
      <c r="CWK12">
        <v>0.1</v>
      </c>
      <c r="CWL12">
        <v>0.25</v>
      </c>
      <c r="CWM12">
        <v>0.1</v>
      </c>
      <c r="CWN12">
        <v>0.1</v>
      </c>
      <c r="CWO12">
        <v>0.2</v>
      </c>
      <c r="CWP12">
        <v>0.1</v>
      </c>
      <c r="CWQ12">
        <v>0.2</v>
      </c>
      <c r="CWR12">
        <v>0.2</v>
      </c>
      <c r="CWS12">
        <v>-0.1</v>
      </c>
      <c r="CWT12">
        <v>0.2</v>
      </c>
      <c r="CWU12">
        <v>0.25</v>
      </c>
      <c r="CWV12">
        <v>0.1</v>
      </c>
      <c r="CWW12">
        <v>0.2</v>
      </c>
      <c r="CWX12">
        <v>0.1</v>
      </c>
      <c r="CWY12">
        <v>0.1</v>
      </c>
      <c r="CWZ12">
        <v>0.2</v>
      </c>
      <c r="CXA12">
        <v>0.2</v>
      </c>
      <c r="CXB12">
        <v>0.1</v>
      </c>
      <c r="CXC12">
        <v>0.1</v>
      </c>
      <c r="CXD12">
        <v>0.1</v>
      </c>
      <c r="CXE12">
        <v>-0.1</v>
      </c>
      <c r="CXF12">
        <v>0.1</v>
      </c>
      <c r="CXG12">
        <v>0.2</v>
      </c>
      <c r="CXH12">
        <v>0.2</v>
      </c>
      <c r="CXI12">
        <v>0.2</v>
      </c>
      <c r="CXJ12">
        <v>0.2</v>
      </c>
      <c r="CXK12">
        <v>0.2</v>
      </c>
      <c r="CXL12">
        <v>0.4</v>
      </c>
      <c r="CXM12">
        <v>0.2</v>
      </c>
      <c r="CXN12">
        <v>0.2</v>
      </c>
      <c r="CXO12">
        <v>0.1</v>
      </c>
      <c r="CXP12">
        <v>-0.1</v>
      </c>
      <c r="CXQ12">
        <v>0.2</v>
      </c>
      <c r="CXR12">
        <v>0.2</v>
      </c>
      <c r="CXS12">
        <v>0.25</v>
      </c>
      <c r="CXT12">
        <v>0.1</v>
      </c>
      <c r="CXU12">
        <v>-0.1</v>
      </c>
      <c r="CXV12">
        <v>-0.1</v>
      </c>
      <c r="CXW12">
        <v>0.2</v>
      </c>
      <c r="CXX12">
        <v>0.25</v>
      </c>
      <c r="CXY12">
        <v>0.2</v>
      </c>
      <c r="CXZ12">
        <v>0.2</v>
      </c>
      <c r="CYA12">
        <v>0.2</v>
      </c>
      <c r="CYB12">
        <v>0.2</v>
      </c>
      <c r="CYC12">
        <v>0.1</v>
      </c>
      <c r="CYD12">
        <v>0.1</v>
      </c>
      <c r="CYE12">
        <v>0.1</v>
      </c>
      <c r="CYF12">
        <v>0.1</v>
      </c>
      <c r="CYG12">
        <v>0.1</v>
      </c>
      <c r="CYH12">
        <v>0.1</v>
      </c>
      <c r="CYI12">
        <v>-0.3</v>
      </c>
      <c r="CYJ12">
        <v>-0.3</v>
      </c>
      <c r="CYK12">
        <v>0.1</v>
      </c>
      <c r="CYL12">
        <v>0.2</v>
      </c>
      <c r="CYM12">
        <v>0.1</v>
      </c>
      <c r="CYN12">
        <v>0.4</v>
      </c>
      <c r="CYO12">
        <v>-0.3</v>
      </c>
      <c r="CYP12">
        <v>-0.1</v>
      </c>
      <c r="CYQ12">
        <v>0.2</v>
      </c>
      <c r="CYR12">
        <v>0.2</v>
      </c>
      <c r="CYS12">
        <v>-0.1</v>
      </c>
      <c r="CYT12">
        <v>-0.1</v>
      </c>
      <c r="CYU12">
        <v>0.1</v>
      </c>
      <c r="CYV12">
        <v>0.1</v>
      </c>
      <c r="CYW12">
        <v>0.25</v>
      </c>
      <c r="CYX12">
        <v>-0.1</v>
      </c>
      <c r="CYY12">
        <v>0.1</v>
      </c>
      <c r="CYZ12">
        <v>0.1</v>
      </c>
      <c r="CZA12">
        <v>0.1</v>
      </c>
      <c r="CZB12">
        <v>-0.1</v>
      </c>
      <c r="CZC12">
        <v>0.2</v>
      </c>
      <c r="CZD12">
        <v>0.1</v>
      </c>
      <c r="CZE12">
        <v>-0.1</v>
      </c>
      <c r="CZF12">
        <v>0.25</v>
      </c>
      <c r="CZG12">
        <v>-0.1</v>
      </c>
      <c r="CZH12">
        <v>0.2</v>
      </c>
      <c r="CZI12">
        <v>0.2</v>
      </c>
      <c r="CZJ12">
        <v>0.1</v>
      </c>
      <c r="CZK12">
        <v>0.25</v>
      </c>
      <c r="CZL12">
        <v>0.1</v>
      </c>
      <c r="CZM12">
        <v>0.25</v>
      </c>
      <c r="CZN12">
        <v>0.1</v>
      </c>
      <c r="CZO12">
        <v>0.1</v>
      </c>
      <c r="CZP12">
        <v>0.1</v>
      </c>
      <c r="CZQ12">
        <v>0.25</v>
      </c>
      <c r="CZR12">
        <v>0.1</v>
      </c>
      <c r="CZS12">
        <v>0.1</v>
      </c>
      <c r="CZT12">
        <v>0.1</v>
      </c>
      <c r="CZU12">
        <v>0.1</v>
      </c>
      <c r="CZV12">
        <v>0.1</v>
      </c>
      <c r="CZW12">
        <v>-0.1</v>
      </c>
      <c r="CZX12">
        <v>0.1</v>
      </c>
      <c r="CZY12">
        <v>0.25</v>
      </c>
      <c r="CZZ12">
        <v>0.2</v>
      </c>
      <c r="DAA12">
        <v>0.4</v>
      </c>
      <c r="DAB12">
        <v>-0.1</v>
      </c>
      <c r="DAC12">
        <v>0.2</v>
      </c>
      <c r="DAD12">
        <v>0.2</v>
      </c>
      <c r="DAE12">
        <v>-0.1</v>
      </c>
      <c r="DAF12">
        <v>0.25</v>
      </c>
      <c r="DAG12">
        <v>-0.1</v>
      </c>
      <c r="DAH12">
        <v>0.1</v>
      </c>
      <c r="DAI12">
        <v>0.25</v>
      </c>
      <c r="DAJ12">
        <v>0.2</v>
      </c>
      <c r="DAK12">
        <v>0.2</v>
      </c>
      <c r="DAL12">
        <v>0.1</v>
      </c>
      <c r="DAM12">
        <v>0.1</v>
      </c>
      <c r="DAN12">
        <v>0.2</v>
      </c>
      <c r="DAO12">
        <v>-0.1</v>
      </c>
      <c r="DAP12">
        <v>0.1</v>
      </c>
      <c r="DAQ12">
        <v>-0.1</v>
      </c>
      <c r="DAR12">
        <v>0.2</v>
      </c>
      <c r="DAS12">
        <v>0.2</v>
      </c>
      <c r="DAT12">
        <v>0.1</v>
      </c>
      <c r="DAU12">
        <v>0.2</v>
      </c>
      <c r="DAV12">
        <v>0.1</v>
      </c>
      <c r="DAW12">
        <v>0.1</v>
      </c>
      <c r="DAX12">
        <v>0.1</v>
      </c>
      <c r="DAY12">
        <v>0.1</v>
      </c>
      <c r="DAZ12">
        <v>0.1</v>
      </c>
      <c r="DBA12">
        <v>0.25</v>
      </c>
      <c r="DBB12">
        <v>0.25</v>
      </c>
      <c r="DBC12">
        <v>0.2</v>
      </c>
      <c r="DBD12">
        <v>0.2</v>
      </c>
      <c r="DBE12">
        <v>0.2</v>
      </c>
      <c r="DBF12">
        <v>-0.1</v>
      </c>
      <c r="DBG12">
        <v>0.1</v>
      </c>
      <c r="DBH12">
        <v>-0.1</v>
      </c>
      <c r="DBI12">
        <v>0.2</v>
      </c>
      <c r="DBJ12">
        <v>0.1</v>
      </c>
      <c r="DBK12">
        <v>0.2</v>
      </c>
      <c r="DBL12">
        <v>0.1</v>
      </c>
      <c r="DBM12">
        <v>0.2</v>
      </c>
      <c r="DBN12">
        <v>0.1</v>
      </c>
      <c r="DBO12">
        <v>0.1</v>
      </c>
      <c r="DBP12">
        <v>0.1</v>
      </c>
      <c r="DBQ12">
        <v>0.2</v>
      </c>
      <c r="DBR12">
        <v>0.2</v>
      </c>
      <c r="DBS12">
        <v>0.1</v>
      </c>
      <c r="DBT12">
        <v>0.1</v>
      </c>
      <c r="DBU12">
        <v>0.2</v>
      </c>
      <c r="DBV12">
        <v>-0.1</v>
      </c>
      <c r="DBW12">
        <v>0.2</v>
      </c>
      <c r="DBX12">
        <v>0.2</v>
      </c>
      <c r="DBY12">
        <v>0.1</v>
      </c>
      <c r="DBZ12">
        <v>0.2</v>
      </c>
      <c r="DCA12">
        <v>0.1</v>
      </c>
      <c r="DCB12">
        <v>0.2</v>
      </c>
      <c r="DCC12">
        <v>0.1</v>
      </c>
      <c r="DCD12">
        <v>0.1</v>
      </c>
      <c r="DCE12">
        <v>0.2</v>
      </c>
      <c r="DCF12">
        <v>0.2</v>
      </c>
      <c r="DCG12">
        <v>0.25</v>
      </c>
      <c r="DCH12">
        <v>0.2</v>
      </c>
      <c r="DCI12">
        <v>0.1</v>
      </c>
      <c r="DCJ12">
        <v>0.2</v>
      </c>
      <c r="DCK12">
        <v>-0.1</v>
      </c>
      <c r="DCL12">
        <v>0.1</v>
      </c>
      <c r="DCM12">
        <v>0.2</v>
      </c>
      <c r="DCN12">
        <v>0.1</v>
      </c>
      <c r="DCO12">
        <v>0.1</v>
      </c>
      <c r="DCP12">
        <v>0.2</v>
      </c>
      <c r="DCQ12">
        <v>0.1</v>
      </c>
      <c r="DCR12">
        <v>0.2</v>
      </c>
      <c r="DCS12">
        <v>0.1</v>
      </c>
      <c r="DCT12">
        <v>0.2</v>
      </c>
      <c r="DCU12">
        <v>-0.1</v>
      </c>
      <c r="DCV12">
        <v>-0.1</v>
      </c>
      <c r="DCW12">
        <v>-0.1</v>
      </c>
      <c r="DCX12">
        <v>0.1</v>
      </c>
      <c r="DCY12">
        <v>0.2</v>
      </c>
      <c r="DCZ12">
        <v>0.1</v>
      </c>
      <c r="DDA12">
        <v>0.1</v>
      </c>
      <c r="DDB12">
        <v>0.2</v>
      </c>
      <c r="DDC12">
        <v>0.25</v>
      </c>
      <c r="DDD12">
        <v>-0.1</v>
      </c>
      <c r="DDE12">
        <v>0.25</v>
      </c>
      <c r="DDF12">
        <v>-0.1</v>
      </c>
      <c r="DDG12">
        <v>0.1</v>
      </c>
      <c r="DDH12">
        <v>0.1</v>
      </c>
      <c r="DDI12">
        <v>0.1</v>
      </c>
      <c r="DDJ12">
        <v>0.1</v>
      </c>
      <c r="DDK12">
        <v>0.25</v>
      </c>
      <c r="DDL12">
        <v>0.1</v>
      </c>
      <c r="DDM12">
        <v>0.1</v>
      </c>
      <c r="DDN12">
        <v>0.1</v>
      </c>
      <c r="DDO12">
        <v>0.1</v>
      </c>
      <c r="DDP12">
        <v>0.1</v>
      </c>
      <c r="DDQ12">
        <v>0.1</v>
      </c>
      <c r="DDR12">
        <v>0.1</v>
      </c>
      <c r="DDS12">
        <v>0.1</v>
      </c>
      <c r="DDT12">
        <v>0.2</v>
      </c>
      <c r="DDU12">
        <v>-0.1</v>
      </c>
      <c r="DDV12">
        <v>0.25</v>
      </c>
      <c r="DDW12">
        <v>-0.1</v>
      </c>
      <c r="DDX12">
        <v>0.1</v>
      </c>
      <c r="DDY12">
        <v>0.25</v>
      </c>
      <c r="DDZ12">
        <v>-0.1</v>
      </c>
      <c r="DEA12">
        <v>-0.3</v>
      </c>
      <c r="DEB12">
        <v>0.1</v>
      </c>
      <c r="DEC12">
        <v>0.1</v>
      </c>
      <c r="DED12">
        <v>0.25</v>
      </c>
      <c r="DEE12">
        <v>0.25</v>
      </c>
      <c r="DEF12">
        <v>0.2</v>
      </c>
      <c r="DEG12">
        <v>0.1</v>
      </c>
      <c r="DEH12">
        <v>-0.1</v>
      </c>
      <c r="DEI12">
        <v>0.4</v>
      </c>
      <c r="DEJ12">
        <v>0.2</v>
      </c>
      <c r="DEK12">
        <v>0.4</v>
      </c>
      <c r="DEL12">
        <v>0.2</v>
      </c>
      <c r="DEM12">
        <v>0.1</v>
      </c>
      <c r="DEN12">
        <v>0.2</v>
      </c>
      <c r="DEO12">
        <v>0.1</v>
      </c>
      <c r="DEP12">
        <v>0.1</v>
      </c>
      <c r="DEQ12">
        <v>0.1</v>
      </c>
      <c r="DER12">
        <v>-0.1</v>
      </c>
      <c r="DES12">
        <v>0.1</v>
      </c>
      <c r="DET12">
        <v>0.2</v>
      </c>
      <c r="DEU12">
        <v>0.2</v>
      </c>
      <c r="DEV12">
        <v>0.2</v>
      </c>
      <c r="DEW12">
        <v>0.2</v>
      </c>
      <c r="DEX12">
        <v>-0.1</v>
      </c>
      <c r="DEY12">
        <v>0.1</v>
      </c>
      <c r="DEZ12">
        <v>0.2</v>
      </c>
      <c r="DFA12">
        <v>0.2</v>
      </c>
      <c r="DFB12">
        <v>-0.1</v>
      </c>
      <c r="DFC12">
        <v>0.1</v>
      </c>
      <c r="DFD12">
        <v>0.1</v>
      </c>
      <c r="DFE12">
        <v>0.2</v>
      </c>
      <c r="DFF12">
        <v>0.25</v>
      </c>
      <c r="DFG12">
        <v>-0.1</v>
      </c>
      <c r="DFH12">
        <v>-0.3</v>
      </c>
      <c r="DFI12">
        <v>0.25</v>
      </c>
      <c r="DFJ12">
        <v>0.2</v>
      </c>
      <c r="DFK12">
        <v>0.25</v>
      </c>
      <c r="DFL12">
        <v>0.2</v>
      </c>
      <c r="DFM12">
        <v>0.2</v>
      </c>
      <c r="DFN12">
        <v>0.25</v>
      </c>
      <c r="DFO12">
        <v>-0.1</v>
      </c>
      <c r="DFP12">
        <v>0.2</v>
      </c>
      <c r="DFQ12">
        <v>0.1</v>
      </c>
      <c r="DFR12">
        <v>-0.3</v>
      </c>
      <c r="DFS12">
        <v>0.4</v>
      </c>
      <c r="DFT12">
        <v>0.4</v>
      </c>
      <c r="DFU12">
        <v>0.2</v>
      </c>
      <c r="DFV12">
        <v>-0.1</v>
      </c>
      <c r="DFW12">
        <v>-0.3</v>
      </c>
      <c r="DFX12">
        <v>0.2</v>
      </c>
      <c r="DFY12">
        <v>0.1</v>
      </c>
      <c r="DFZ12">
        <v>0.1</v>
      </c>
      <c r="DGA12">
        <v>0.2</v>
      </c>
      <c r="DGB12">
        <v>0.2</v>
      </c>
      <c r="DGC12">
        <v>0.1</v>
      </c>
      <c r="DGD12">
        <v>0.4</v>
      </c>
      <c r="DGE12">
        <v>0.1</v>
      </c>
      <c r="DGF12">
        <v>0.2</v>
      </c>
      <c r="DGG12">
        <v>0.1</v>
      </c>
      <c r="DGH12">
        <v>0.1</v>
      </c>
      <c r="DGI12">
        <v>-0.3</v>
      </c>
      <c r="DGJ12">
        <v>0.1</v>
      </c>
      <c r="DGK12">
        <v>0.1</v>
      </c>
      <c r="DGL12">
        <v>0.2</v>
      </c>
      <c r="DGM12">
        <v>0.4</v>
      </c>
      <c r="DGN12">
        <v>0.2</v>
      </c>
      <c r="DGO12">
        <v>0.2</v>
      </c>
      <c r="DGP12">
        <v>-0.1</v>
      </c>
      <c r="DGQ12">
        <v>0.25</v>
      </c>
      <c r="DGR12">
        <v>0.2</v>
      </c>
      <c r="DGS12">
        <v>0.2</v>
      </c>
      <c r="DGT12">
        <v>0.4</v>
      </c>
      <c r="DGU12">
        <v>0.2</v>
      </c>
      <c r="DGV12">
        <v>0.2</v>
      </c>
      <c r="DGW12">
        <v>-0.1</v>
      </c>
      <c r="DGX12">
        <v>0.1</v>
      </c>
      <c r="DGY12">
        <v>0.1</v>
      </c>
      <c r="DGZ12">
        <v>-0.1</v>
      </c>
      <c r="DHA12">
        <v>0.1</v>
      </c>
      <c r="DHB12">
        <v>0.1</v>
      </c>
      <c r="DHC12">
        <v>0.1</v>
      </c>
      <c r="DHD12">
        <v>0.1</v>
      </c>
      <c r="DHE12">
        <v>0.2</v>
      </c>
      <c r="DHF12">
        <v>0.2</v>
      </c>
      <c r="DHG12">
        <v>0.25</v>
      </c>
      <c r="DHH12">
        <v>0.1</v>
      </c>
      <c r="DHI12">
        <v>-0.1</v>
      </c>
      <c r="DHJ12">
        <v>0.1</v>
      </c>
      <c r="DHK12">
        <v>0.1</v>
      </c>
      <c r="DHL12">
        <v>0.2</v>
      </c>
      <c r="DHM12">
        <v>0.1</v>
      </c>
      <c r="DHN12">
        <v>0.2</v>
      </c>
      <c r="DHO12">
        <v>0.25</v>
      </c>
      <c r="DHP12">
        <v>0.1</v>
      </c>
      <c r="DHQ12">
        <v>0.1</v>
      </c>
      <c r="DHR12">
        <v>0.25</v>
      </c>
      <c r="DHS12">
        <v>0.1</v>
      </c>
      <c r="DHT12">
        <v>0.1</v>
      </c>
      <c r="DHU12">
        <v>0.1</v>
      </c>
      <c r="DHV12">
        <v>0.1</v>
      </c>
      <c r="DHW12">
        <v>-0.1</v>
      </c>
      <c r="DHX12">
        <v>0.1</v>
      </c>
      <c r="DHY12">
        <v>0.1</v>
      </c>
      <c r="DHZ12">
        <v>-0.1</v>
      </c>
      <c r="DIA12">
        <v>-0.1</v>
      </c>
      <c r="DIB12">
        <v>-0.1</v>
      </c>
      <c r="DIC12">
        <v>0.2</v>
      </c>
      <c r="DID12">
        <v>0.1</v>
      </c>
      <c r="DIE12">
        <v>0.2</v>
      </c>
      <c r="DIF12">
        <v>0.4</v>
      </c>
      <c r="DIG12">
        <v>-0.1</v>
      </c>
      <c r="DIH12">
        <v>0.1</v>
      </c>
      <c r="DII12">
        <v>0.2</v>
      </c>
      <c r="DIJ12">
        <v>0.2</v>
      </c>
      <c r="DIK12">
        <v>0.1</v>
      </c>
      <c r="DIL12">
        <v>0.2</v>
      </c>
      <c r="DIM12">
        <v>0.2</v>
      </c>
      <c r="DIN12">
        <v>-0.1</v>
      </c>
      <c r="DIO12">
        <v>0.1</v>
      </c>
      <c r="DIP12">
        <v>-0.1</v>
      </c>
      <c r="DIQ12">
        <v>0.25</v>
      </c>
      <c r="DIR12">
        <v>-0.1</v>
      </c>
      <c r="DIS12">
        <v>0.1</v>
      </c>
      <c r="DIT12">
        <v>0.1</v>
      </c>
      <c r="DIU12">
        <v>0.1</v>
      </c>
      <c r="DIV12">
        <v>0.25</v>
      </c>
      <c r="DIW12">
        <v>0.1</v>
      </c>
      <c r="DIX12">
        <v>0.1</v>
      </c>
      <c r="DIY12">
        <v>0.2</v>
      </c>
      <c r="DIZ12">
        <v>0.1</v>
      </c>
      <c r="DJA12">
        <v>0.2</v>
      </c>
      <c r="DJB12">
        <v>0.1</v>
      </c>
      <c r="DJC12">
        <v>0.1</v>
      </c>
      <c r="DJD12">
        <v>0.1</v>
      </c>
      <c r="DJE12">
        <v>0.2</v>
      </c>
      <c r="DJF12">
        <v>0.25</v>
      </c>
      <c r="DJG12">
        <v>-0.1</v>
      </c>
      <c r="DJH12">
        <v>0.2</v>
      </c>
      <c r="DJI12">
        <v>0.25</v>
      </c>
      <c r="DJJ12">
        <v>0.2</v>
      </c>
      <c r="DJK12">
        <v>0.1</v>
      </c>
      <c r="DJL12">
        <v>0.2</v>
      </c>
      <c r="DJM12">
        <v>0.1</v>
      </c>
      <c r="DJN12">
        <v>-0.3</v>
      </c>
      <c r="DJO12">
        <v>0.1</v>
      </c>
      <c r="DJP12">
        <v>0.2</v>
      </c>
      <c r="DJQ12">
        <v>0.1</v>
      </c>
      <c r="DJR12">
        <v>0.2</v>
      </c>
      <c r="DJS12">
        <v>0.1</v>
      </c>
      <c r="DJT12">
        <v>-0.1</v>
      </c>
      <c r="DJU12">
        <v>0.2</v>
      </c>
      <c r="DJV12">
        <v>0.2</v>
      </c>
      <c r="DJW12">
        <v>-0.3</v>
      </c>
      <c r="DJX12">
        <v>0.2</v>
      </c>
      <c r="DJY12">
        <v>0.2</v>
      </c>
      <c r="DJZ12">
        <v>0.1</v>
      </c>
      <c r="DKA12">
        <v>0.25</v>
      </c>
      <c r="DKB12">
        <v>0.2</v>
      </c>
      <c r="DKC12">
        <v>0.2</v>
      </c>
      <c r="DKD12">
        <v>0.1</v>
      </c>
      <c r="DKE12">
        <v>0.1</v>
      </c>
      <c r="DKF12">
        <v>0.1</v>
      </c>
      <c r="DKG12">
        <v>0.2</v>
      </c>
      <c r="DKH12">
        <v>0.2</v>
      </c>
      <c r="DKI12">
        <v>0.2</v>
      </c>
      <c r="DKJ12">
        <v>0.1</v>
      </c>
      <c r="DKK12">
        <v>-0.1</v>
      </c>
      <c r="DKL12">
        <v>-0.1</v>
      </c>
      <c r="DKM12">
        <v>0.1</v>
      </c>
      <c r="DKN12">
        <v>0.1</v>
      </c>
      <c r="DKO12">
        <v>-0.1</v>
      </c>
      <c r="DKP12">
        <v>0.1</v>
      </c>
      <c r="DKQ12">
        <v>0.2</v>
      </c>
      <c r="DKR12">
        <v>0.1</v>
      </c>
      <c r="DKS12">
        <v>0.2</v>
      </c>
      <c r="DKT12">
        <v>0.2</v>
      </c>
      <c r="DKU12">
        <v>0.4</v>
      </c>
      <c r="DKV12">
        <v>0.1</v>
      </c>
      <c r="DKW12">
        <v>-0.1</v>
      </c>
      <c r="DKX12">
        <v>0.1</v>
      </c>
      <c r="DKY12">
        <v>-0.1</v>
      </c>
      <c r="DKZ12">
        <v>0.2</v>
      </c>
      <c r="DLA12">
        <v>0.2</v>
      </c>
      <c r="DLB12">
        <v>0.2</v>
      </c>
      <c r="DLC12">
        <v>0.2</v>
      </c>
      <c r="DLD12">
        <v>0.1</v>
      </c>
      <c r="DLE12">
        <v>0.1</v>
      </c>
      <c r="DLF12">
        <v>0.2</v>
      </c>
      <c r="DLG12">
        <v>0.1</v>
      </c>
      <c r="DLH12">
        <v>0.25</v>
      </c>
      <c r="DLI12">
        <v>0.1</v>
      </c>
      <c r="DLJ12">
        <v>0.4</v>
      </c>
      <c r="DLK12">
        <v>0.1</v>
      </c>
      <c r="DLL12">
        <v>0.1</v>
      </c>
      <c r="DLM12">
        <v>0.1</v>
      </c>
      <c r="DLN12">
        <v>0.4</v>
      </c>
      <c r="DLO12">
        <v>0.1</v>
      </c>
      <c r="DLP12">
        <v>0.2</v>
      </c>
      <c r="DLQ12">
        <v>0.25</v>
      </c>
      <c r="DLR12">
        <v>0.1</v>
      </c>
      <c r="DLS12">
        <v>0.1</v>
      </c>
      <c r="DLT12">
        <v>0.2</v>
      </c>
      <c r="DLU12">
        <v>0.1</v>
      </c>
      <c r="DLV12">
        <v>0.1</v>
      </c>
      <c r="DLW12">
        <v>-0.1</v>
      </c>
      <c r="DLX12">
        <v>0.25</v>
      </c>
      <c r="DLY12">
        <v>0.2</v>
      </c>
      <c r="DLZ12">
        <v>0.1</v>
      </c>
      <c r="DMA12">
        <v>0.1</v>
      </c>
      <c r="DMB12">
        <v>0.1</v>
      </c>
      <c r="DMC12">
        <v>0.1</v>
      </c>
      <c r="DMD12">
        <v>0.25</v>
      </c>
      <c r="DME12">
        <v>0.1</v>
      </c>
      <c r="DMF12">
        <v>0.2</v>
      </c>
      <c r="DMG12">
        <v>0.2</v>
      </c>
      <c r="DMH12">
        <v>0.2</v>
      </c>
      <c r="DMI12">
        <v>0.2</v>
      </c>
      <c r="DMJ12">
        <v>-0.1</v>
      </c>
      <c r="DMK12">
        <v>0.2</v>
      </c>
      <c r="DML12">
        <v>0.2</v>
      </c>
      <c r="DMM12">
        <v>0.1</v>
      </c>
      <c r="DMN12">
        <v>0.1</v>
      </c>
      <c r="DMO12">
        <v>0.1</v>
      </c>
      <c r="DMP12">
        <v>0.1</v>
      </c>
      <c r="DMQ12">
        <v>0.2</v>
      </c>
      <c r="DMR12">
        <v>0.1</v>
      </c>
      <c r="DMS12">
        <v>0.25</v>
      </c>
      <c r="DMT12">
        <v>0.1</v>
      </c>
      <c r="DMU12">
        <v>0.2</v>
      </c>
      <c r="DMV12">
        <v>0.2</v>
      </c>
      <c r="DMW12">
        <v>0.2</v>
      </c>
      <c r="DMX12">
        <v>0.2</v>
      </c>
      <c r="DMY12">
        <v>0.25</v>
      </c>
      <c r="DMZ12">
        <v>-0.1</v>
      </c>
      <c r="DNA12">
        <v>0.25</v>
      </c>
      <c r="DNB12">
        <v>0.2</v>
      </c>
      <c r="DNC12">
        <v>0.1</v>
      </c>
      <c r="DND12">
        <v>0.2</v>
      </c>
      <c r="DNE12">
        <v>0.1</v>
      </c>
      <c r="DNF12">
        <v>-0.1</v>
      </c>
      <c r="DNG12">
        <v>0.25</v>
      </c>
      <c r="DNH12">
        <v>0.25</v>
      </c>
      <c r="DNI12">
        <v>0.1</v>
      </c>
      <c r="DNJ12">
        <v>0.1</v>
      </c>
      <c r="DNK12">
        <v>0.4</v>
      </c>
      <c r="DNL12">
        <v>-0.3</v>
      </c>
      <c r="DNM12">
        <v>0.1</v>
      </c>
      <c r="DNN12">
        <v>0.2</v>
      </c>
      <c r="DNO12">
        <v>-0.1</v>
      </c>
      <c r="DNP12">
        <v>0.1</v>
      </c>
      <c r="DNQ12">
        <v>0.1</v>
      </c>
      <c r="DNR12">
        <v>0.2</v>
      </c>
      <c r="DNS12">
        <v>0.2</v>
      </c>
      <c r="DNT12">
        <v>0.2</v>
      </c>
      <c r="DNU12">
        <v>0.1</v>
      </c>
      <c r="DNV12">
        <v>0.2</v>
      </c>
      <c r="DNW12">
        <v>-0.3</v>
      </c>
      <c r="DNX12">
        <v>0.2</v>
      </c>
      <c r="DNY12">
        <v>0.2</v>
      </c>
      <c r="DNZ12">
        <v>-0.1</v>
      </c>
      <c r="DOA12">
        <v>0.1</v>
      </c>
      <c r="DOB12">
        <v>0.25</v>
      </c>
      <c r="DOC12">
        <v>0.2</v>
      </c>
      <c r="DOD12">
        <v>-0.1</v>
      </c>
      <c r="DOE12">
        <v>0.1</v>
      </c>
      <c r="DOF12">
        <v>-0.1</v>
      </c>
      <c r="DOG12">
        <v>0.2</v>
      </c>
      <c r="DOH12">
        <v>-0.3</v>
      </c>
      <c r="DOI12">
        <v>0.25</v>
      </c>
      <c r="DOJ12">
        <v>0.1</v>
      </c>
      <c r="DOK12">
        <v>0.1</v>
      </c>
      <c r="DOL12">
        <v>0.1</v>
      </c>
      <c r="DOM12">
        <v>0.25</v>
      </c>
      <c r="DON12">
        <v>0.25</v>
      </c>
      <c r="DOO12">
        <v>0.1</v>
      </c>
      <c r="DOP12">
        <v>0.1</v>
      </c>
      <c r="DOQ12">
        <v>0.4</v>
      </c>
      <c r="DOR12">
        <v>0.4</v>
      </c>
      <c r="DOS12">
        <v>-0.1</v>
      </c>
      <c r="DOT12">
        <v>0.1</v>
      </c>
      <c r="DOU12">
        <v>0.1</v>
      </c>
      <c r="DOV12">
        <v>0.2</v>
      </c>
      <c r="DOW12">
        <v>-0.3</v>
      </c>
      <c r="DOX12">
        <v>-0.1</v>
      </c>
      <c r="DOY12">
        <v>0.2</v>
      </c>
      <c r="DOZ12">
        <v>0.1</v>
      </c>
      <c r="DPA12">
        <v>0.1</v>
      </c>
      <c r="DPB12">
        <v>0.1</v>
      </c>
      <c r="DPC12">
        <v>0.2</v>
      </c>
      <c r="DPD12">
        <v>0.25</v>
      </c>
      <c r="DPE12">
        <v>0.1</v>
      </c>
      <c r="DPF12">
        <v>0.1</v>
      </c>
      <c r="DPG12">
        <v>0.1</v>
      </c>
      <c r="DPH12">
        <v>-0.1</v>
      </c>
      <c r="DPI12">
        <v>0.1</v>
      </c>
      <c r="DPJ12">
        <v>0.1</v>
      </c>
      <c r="DPK12">
        <v>0.1</v>
      </c>
      <c r="DPL12">
        <v>0.2</v>
      </c>
      <c r="DPM12">
        <v>0.1</v>
      </c>
      <c r="DPN12">
        <v>-0.1</v>
      </c>
      <c r="DPO12">
        <v>0.1</v>
      </c>
      <c r="DPP12">
        <v>0.1</v>
      </c>
      <c r="DPQ12">
        <v>-0.1</v>
      </c>
      <c r="DPR12">
        <v>0.25</v>
      </c>
      <c r="DPS12">
        <v>0.2</v>
      </c>
      <c r="DPT12">
        <v>0.25</v>
      </c>
      <c r="DPU12">
        <v>-0.1</v>
      </c>
      <c r="DPV12">
        <v>0.25</v>
      </c>
      <c r="DPW12">
        <v>0.1</v>
      </c>
      <c r="DPX12">
        <v>0.25</v>
      </c>
      <c r="DPY12">
        <v>0.25</v>
      </c>
      <c r="DPZ12">
        <v>0.2</v>
      </c>
      <c r="DQA12">
        <v>-0.1</v>
      </c>
      <c r="DQB12">
        <v>0.2</v>
      </c>
      <c r="DQC12">
        <v>0.2</v>
      </c>
      <c r="DQD12">
        <v>0.1</v>
      </c>
      <c r="DQE12">
        <v>0.1</v>
      </c>
      <c r="DQF12">
        <v>0.2</v>
      </c>
      <c r="DQG12">
        <v>-0.1</v>
      </c>
      <c r="DQH12">
        <v>0.2</v>
      </c>
      <c r="DQI12">
        <v>0.2</v>
      </c>
      <c r="DQJ12">
        <v>0.2</v>
      </c>
      <c r="DQK12">
        <v>-0.1</v>
      </c>
      <c r="DQL12">
        <v>0.1</v>
      </c>
      <c r="DQM12">
        <v>0.25</v>
      </c>
      <c r="DQN12">
        <v>0.1</v>
      </c>
      <c r="DQO12">
        <v>0.1</v>
      </c>
      <c r="DQP12">
        <v>0.1</v>
      </c>
      <c r="DQQ12">
        <v>0.1</v>
      </c>
      <c r="DQR12">
        <v>0.25</v>
      </c>
      <c r="DQS12">
        <v>0.2</v>
      </c>
      <c r="DQT12">
        <v>0.1</v>
      </c>
      <c r="DQU12">
        <v>0.1</v>
      </c>
      <c r="DQV12">
        <v>0.2</v>
      </c>
      <c r="DQW12">
        <v>0.25</v>
      </c>
      <c r="DQX12">
        <v>0.25</v>
      </c>
      <c r="DQY12">
        <v>-0.1</v>
      </c>
      <c r="DQZ12">
        <v>0.2</v>
      </c>
      <c r="DRA12">
        <v>-0.3</v>
      </c>
      <c r="DRB12">
        <v>-0.1</v>
      </c>
      <c r="DRC12">
        <v>-0.1</v>
      </c>
      <c r="DRD12">
        <v>0.1</v>
      </c>
      <c r="DRE12">
        <v>0.2</v>
      </c>
      <c r="DRF12">
        <v>0.1</v>
      </c>
      <c r="DRG12">
        <v>-0.1</v>
      </c>
      <c r="DRH12">
        <v>0.2</v>
      </c>
      <c r="DRI12">
        <v>0.25</v>
      </c>
      <c r="DRJ12">
        <v>-0.1</v>
      </c>
      <c r="DRK12">
        <v>0.1</v>
      </c>
      <c r="DRL12">
        <v>-0.1</v>
      </c>
      <c r="DRM12">
        <v>0.1</v>
      </c>
      <c r="DRN12">
        <v>0.2</v>
      </c>
      <c r="DRO12">
        <v>-0.1</v>
      </c>
      <c r="DRP12">
        <v>0.2</v>
      </c>
      <c r="DRQ12">
        <v>0.1</v>
      </c>
      <c r="DRR12">
        <v>0.2</v>
      </c>
      <c r="DRS12">
        <v>0.2</v>
      </c>
      <c r="DRT12">
        <v>0.2</v>
      </c>
      <c r="DRU12">
        <v>0.1</v>
      </c>
      <c r="DRV12">
        <v>0.1</v>
      </c>
      <c r="DRW12">
        <v>0.1</v>
      </c>
      <c r="DRX12">
        <v>0.1</v>
      </c>
      <c r="DRY12">
        <v>0.1</v>
      </c>
      <c r="DRZ12">
        <v>0.1</v>
      </c>
      <c r="DSA12">
        <v>0.4</v>
      </c>
      <c r="DSB12">
        <v>0.2</v>
      </c>
      <c r="DSC12">
        <v>0.2</v>
      </c>
      <c r="DSD12">
        <v>0.2</v>
      </c>
      <c r="DSE12">
        <v>0.1</v>
      </c>
      <c r="DSF12">
        <v>0.2</v>
      </c>
      <c r="DSG12">
        <v>0.1</v>
      </c>
      <c r="DSH12">
        <v>0.2</v>
      </c>
      <c r="DSI12">
        <v>0.2</v>
      </c>
      <c r="DSJ12">
        <v>0.1</v>
      </c>
      <c r="DSK12">
        <v>0.1</v>
      </c>
      <c r="DSL12">
        <v>0.1</v>
      </c>
      <c r="DSM12">
        <v>0.4</v>
      </c>
      <c r="DSN12">
        <v>0.1</v>
      </c>
      <c r="DSO12">
        <v>0.4</v>
      </c>
      <c r="DSP12">
        <v>0.1</v>
      </c>
      <c r="DSQ12">
        <v>0.1</v>
      </c>
      <c r="DSR12">
        <v>-0.1</v>
      </c>
      <c r="DSS12">
        <v>0.2</v>
      </c>
      <c r="DST12">
        <v>0.2</v>
      </c>
      <c r="DSU12">
        <v>0.2</v>
      </c>
      <c r="DSV12">
        <v>0.25</v>
      </c>
      <c r="DSW12">
        <v>0.1</v>
      </c>
      <c r="DSX12">
        <v>0.1</v>
      </c>
      <c r="DSY12">
        <v>0.1</v>
      </c>
      <c r="DSZ12">
        <v>0.2</v>
      </c>
      <c r="DTA12">
        <v>0.1</v>
      </c>
      <c r="DTB12">
        <v>0.2</v>
      </c>
      <c r="DTC12">
        <v>0.2</v>
      </c>
      <c r="DTD12">
        <v>0.1</v>
      </c>
      <c r="DTE12">
        <v>-0.1</v>
      </c>
      <c r="DTF12">
        <v>0.25</v>
      </c>
      <c r="DTG12">
        <v>0.2</v>
      </c>
      <c r="DTH12">
        <v>0.1</v>
      </c>
      <c r="DTI12">
        <v>0.1</v>
      </c>
      <c r="DTJ12">
        <v>0.2</v>
      </c>
      <c r="DTK12">
        <v>0.1</v>
      </c>
      <c r="DTL12">
        <v>0.1</v>
      </c>
      <c r="DTM12">
        <v>0.1</v>
      </c>
      <c r="DTN12">
        <v>0.1</v>
      </c>
      <c r="DTO12">
        <v>0.1</v>
      </c>
      <c r="DTP12">
        <v>0.2</v>
      </c>
      <c r="DTQ12">
        <v>0.4</v>
      </c>
      <c r="DTR12">
        <v>0.2</v>
      </c>
      <c r="DTS12">
        <v>0.2</v>
      </c>
      <c r="DTT12">
        <v>0.2</v>
      </c>
      <c r="DTU12">
        <v>0.1</v>
      </c>
      <c r="DTV12">
        <v>0.1</v>
      </c>
      <c r="DTW12">
        <v>0.2</v>
      </c>
      <c r="DTX12">
        <v>0.25</v>
      </c>
      <c r="DTY12">
        <v>-0.1</v>
      </c>
      <c r="DTZ12">
        <v>-0.1</v>
      </c>
      <c r="DUA12">
        <v>0.1</v>
      </c>
      <c r="DUB12">
        <v>0.2</v>
      </c>
      <c r="DUC12">
        <v>0.2</v>
      </c>
      <c r="DUD12">
        <v>0.1</v>
      </c>
      <c r="DUE12">
        <v>0.1</v>
      </c>
      <c r="DUF12">
        <v>-0.1</v>
      </c>
      <c r="DUG12">
        <v>0.2</v>
      </c>
      <c r="DUH12">
        <v>0.2</v>
      </c>
      <c r="DUI12">
        <v>0.2</v>
      </c>
      <c r="DUJ12">
        <v>0.1</v>
      </c>
      <c r="DUK12">
        <v>0.1</v>
      </c>
      <c r="DUL12">
        <v>0.2</v>
      </c>
      <c r="DUM12">
        <v>0.1</v>
      </c>
      <c r="DUN12">
        <v>0.2</v>
      </c>
      <c r="DUO12">
        <v>0.1</v>
      </c>
      <c r="DUP12">
        <v>0.1</v>
      </c>
      <c r="DUQ12">
        <v>0.25</v>
      </c>
      <c r="DUR12">
        <v>0.1</v>
      </c>
      <c r="DUS12">
        <v>0.2</v>
      </c>
      <c r="DUT12">
        <v>0.25</v>
      </c>
      <c r="DUU12">
        <v>0.1</v>
      </c>
      <c r="DUV12">
        <v>0.25</v>
      </c>
      <c r="DUW12">
        <v>0.1</v>
      </c>
      <c r="DUX12">
        <v>0.2</v>
      </c>
      <c r="DUY12">
        <v>-0.1</v>
      </c>
      <c r="DUZ12">
        <v>0.1</v>
      </c>
      <c r="DVA12">
        <v>0.1</v>
      </c>
      <c r="DVB12">
        <v>0.2</v>
      </c>
      <c r="DVC12">
        <v>0.1</v>
      </c>
      <c r="DVD12">
        <v>0.2</v>
      </c>
      <c r="DVE12">
        <v>0.1</v>
      </c>
      <c r="DVF12">
        <v>0.25</v>
      </c>
      <c r="DVG12">
        <v>0.2</v>
      </c>
      <c r="DVH12">
        <v>0.1</v>
      </c>
      <c r="DVI12">
        <v>0.1</v>
      </c>
      <c r="DVJ12">
        <v>0.2</v>
      </c>
      <c r="DVK12">
        <v>-0.1</v>
      </c>
      <c r="DVL12">
        <v>0.2</v>
      </c>
      <c r="DVM12">
        <v>0.4</v>
      </c>
      <c r="DVN12">
        <v>0.1</v>
      </c>
      <c r="DVO12">
        <v>-0.1</v>
      </c>
      <c r="DVP12">
        <v>0.1</v>
      </c>
      <c r="DVQ12">
        <v>0.1</v>
      </c>
      <c r="DVR12">
        <v>0.1</v>
      </c>
      <c r="DVS12">
        <v>0.2</v>
      </c>
      <c r="DVT12">
        <v>0.1</v>
      </c>
      <c r="DVU12">
        <v>0.2</v>
      </c>
      <c r="DVV12">
        <v>0.25</v>
      </c>
      <c r="DVW12">
        <v>0.2</v>
      </c>
      <c r="DVX12">
        <v>0.2</v>
      </c>
      <c r="DVY12">
        <v>0.1</v>
      </c>
      <c r="DVZ12">
        <v>0.1</v>
      </c>
      <c r="DWA12">
        <v>0.1</v>
      </c>
      <c r="DWB12">
        <v>0.1</v>
      </c>
      <c r="DWC12">
        <v>0.1</v>
      </c>
      <c r="DWD12">
        <v>0.2</v>
      </c>
      <c r="DWE12">
        <v>0.1</v>
      </c>
      <c r="DWF12">
        <v>0.1</v>
      </c>
      <c r="DWG12">
        <v>-0.3</v>
      </c>
      <c r="DWH12">
        <v>0.1</v>
      </c>
      <c r="DWI12">
        <v>0.2</v>
      </c>
      <c r="DWJ12">
        <v>-0.1</v>
      </c>
      <c r="DWK12">
        <v>0.1</v>
      </c>
      <c r="DWL12">
        <v>0.2</v>
      </c>
      <c r="DWM12">
        <v>-0.1</v>
      </c>
      <c r="DWN12">
        <v>0.2</v>
      </c>
      <c r="DWO12">
        <v>0.1</v>
      </c>
      <c r="DWP12">
        <v>0.1</v>
      </c>
      <c r="DWQ12">
        <v>0.2</v>
      </c>
      <c r="DWR12">
        <v>0.1</v>
      </c>
      <c r="DWS12">
        <v>0.1</v>
      </c>
      <c r="DWT12">
        <v>0.2</v>
      </c>
      <c r="DWU12">
        <v>0.1</v>
      </c>
      <c r="DWV12">
        <v>0.1</v>
      </c>
      <c r="DWW12">
        <v>0.2</v>
      </c>
      <c r="DWX12">
        <v>0.2</v>
      </c>
      <c r="DWY12">
        <v>0.1</v>
      </c>
      <c r="DWZ12">
        <v>0.1</v>
      </c>
      <c r="DXA12">
        <v>0.1</v>
      </c>
      <c r="DXB12">
        <v>0.1</v>
      </c>
      <c r="DXC12">
        <v>0.1</v>
      </c>
      <c r="DXD12">
        <v>0.2</v>
      </c>
      <c r="DXE12">
        <v>0.2</v>
      </c>
      <c r="DXF12">
        <v>0.25</v>
      </c>
      <c r="DXG12">
        <v>0.2</v>
      </c>
      <c r="DXH12">
        <v>0.1</v>
      </c>
      <c r="DXI12">
        <v>0.1</v>
      </c>
      <c r="DXJ12">
        <v>-0.1</v>
      </c>
      <c r="DXK12">
        <v>0.1</v>
      </c>
      <c r="DXL12">
        <v>0.2</v>
      </c>
      <c r="DXM12">
        <v>0.1</v>
      </c>
      <c r="DXN12">
        <v>0.25</v>
      </c>
      <c r="DXO12">
        <v>0.2</v>
      </c>
      <c r="DXP12">
        <v>0.1</v>
      </c>
      <c r="DXQ12">
        <v>0.2</v>
      </c>
      <c r="DXR12">
        <v>0.1</v>
      </c>
      <c r="DXS12">
        <v>0.1</v>
      </c>
      <c r="DXT12">
        <v>0.1</v>
      </c>
      <c r="DXU12">
        <v>-0.3</v>
      </c>
      <c r="DXV12">
        <v>0.1</v>
      </c>
      <c r="DXW12">
        <v>-0.1</v>
      </c>
      <c r="DXX12">
        <v>-0.3</v>
      </c>
      <c r="DXY12">
        <v>0.1</v>
      </c>
      <c r="DXZ12">
        <v>0.4</v>
      </c>
      <c r="DYA12">
        <v>-0.1</v>
      </c>
      <c r="DYB12">
        <v>0.25</v>
      </c>
      <c r="DYC12">
        <v>-0.3</v>
      </c>
      <c r="DYD12">
        <v>0.25</v>
      </c>
      <c r="DYE12">
        <v>0.2</v>
      </c>
      <c r="DYF12">
        <v>0.2</v>
      </c>
      <c r="DYG12">
        <v>0.1</v>
      </c>
      <c r="DYH12">
        <v>0.1</v>
      </c>
      <c r="DYI12">
        <v>0.1</v>
      </c>
      <c r="DYJ12">
        <v>-0.3</v>
      </c>
      <c r="DYK12">
        <v>0.1</v>
      </c>
      <c r="DYL12">
        <v>0.2</v>
      </c>
      <c r="DYM12">
        <v>0.2</v>
      </c>
      <c r="DYN12">
        <v>0.2</v>
      </c>
      <c r="DYO12">
        <v>0.1</v>
      </c>
      <c r="DYP12">
        <v>0.1</v>
      </c>
      <c r="DYQ12">
        <v>0.2</v>
      </c>
      <c r="DYR12">
        <v>-0.1</v>
      </c>
      <c r="DYS12">
        <v>-0.1</v>
      </c>
      <c r="DYT12">
        <v>-0.1</v>
      </c>
      <c r="DYU12">
        <v>0.1</v>
      </c>
      <c r="DYV12">
        <v>0.2</v>
      </c>
      <c r="DYW12">
        <v>0.2</v>
      </c>
      <c r="DYX12">
        <v>0.1</v>
      </c>
      <c r="DYY12">
        <v>0.1</v>
      </c>
      <c r="DYZ12">
        <v>-0.1</v>
      </c>
      <c r="DZA12">
        <v>0.1</v>
      </c>
      <c r="DZB12">
        <v>0.25</v>
      </c>
      <c r="DZC12">
        <v>-0.1</v>
      </c>
      <c r="DZD12">
        <v>0.2</v>
      </c>
      <c r="DZE12">
        <v>0.1</v>
      </c>
      <c r="DZF12">
        <v>0.2</v>
      </c>
      <c r="DZG12">
        <v>-0.1</v>
      </c>
      <c r="DZH12">
        <v>0.25</v>
      </c>
      <c r="DZI12">
        <v>0.25</v>
      </c>
      <c r="DZJ12">
        <v>0.1</v>
      </c>
      <c r="DZK12">
        <v>-0.1</v>
      </c>
      <c r="DZL12">
        <v>0.1</v>
      </c>
      <c r="DZM12">
        <v>0.4</v>
      </c>
      <c r="DZN12">
        <v>0.2</v>
      </c>
      <c r="DZO12">
        <v>0.2</v>
      </c>
      <c r="DZP12">
        <v>0.2</v>
      </c>
      <c r="DZQ12">
        <v>0.1</v>
      </c>
      <c r="DZR12">
        <v>0.1</v>
      </c>
      <c r="DZS12">
        <v>0.1</v>
      </c>
      <c r="DZT12">
        <v>0.2</v>
      </c>
      <c r="DZU12">
        <v>0.2</v>
      </c>
      <c r="DZV12">
        <v>0.1</v>
      </c>
      <c r="DZW12">
        <v>0.2</v>
      </c>
      <c r="DZX12">
        <v>0.1</v>
      </c>
      <c r="DZY12">
        <v>0.25</v>
      </c>
      <c r="DZZ12">
        <v>0.1</v>
      </c>
      <c r="EAA12">
        <v>0.25</v>
      </c>
      <c r="EAB12">
        <v>0.2</v>
      </c>
      <c r="EAC12">
        <v>0.25</v>
      </c>
      <c r="EAD12">
        <v>0.25</v>
      </c>
      <c r="EAE12">
        <v>0.2</v>
      </c>
      <c r="EAF12">
        <v>0.1</v>
      </c>
      <c r="EAG12">
        <v>0.1</v>
      </c>
      <c r="EAH12">
        <v>0.1</v>
      </c>
      <c r="EAI12">
        <v>-0.3</v>
      </c>
      <c r="EAJ12">
        <v>0.1</v>
      </c>
      <c r="EAK12">
        <v>-0.1</v>
      </c>
      <c r="EAL12">
        <v>-0.1</v>
      </c>
      <c r="EAM12">
        <v>0.1</v>
      </c>
      <c r="EAN12">
        <v>0.2</v>
      </c>
      <c r="EAO12">
        <v>0.2</v>
      </c>
      <c r="EAP12">
        <v>0.1</v>
      </c>
      <c r="EAQ12">
        <v>-0.3</v>
      </c>
      <c r="EAR12">
        <v>0.1</v>
      </c>
      <c r="EAS12">
        <v>0.2</v>
      </c>
      <c r="EAT12">
        <v>0.2</v>
      </c>
      <c r="EAU12">
        <v>0.1</v>
      </c>
      <c r="EAV12">
        <v>0.2</v>
      </c>
      <c r="EAW12">
        <v>0.2</v>
      </c>
      <c r="EAX12">
        <v>0.1</v>
      </c>
      <c r="EAY12">
        <v>0.1</v>
      </c>
      <c r="EAZ12">
        <v>0.1</v>
      </c>
      <c r="EBA12">
        <v>0.1</v>
      </c>
      <c r="EBB12">
        <v>0.4</v>
      </c>
      <c r="EBC12">
        <v>0.1</v>
      </c>
      <c r="EBD12">
        <v>0.1</v>
      </c>
      <c r="EBE12">
        <v>0.2</v>
      </c>
      <c r="EBF12">
        <v>0.1</v>
      </c>
      <c r="EBG12">
        <v>-0.1</v>
      </c>
      <c r="EBH12">
        <v>0.1</v>
      </c>
      <c r="EBI12">
        <v>-0.1</v>
      </c>
      <c r="EBJ12">
        <v>-0.1</v>
      </c>
      <c r="EBK12">
        <v>0.1</v>
      </c>
      <c r="EBL12">
        <v>0.1</v>
      </c>
      <c r="EBM12">
        <v>0.1</v>
      </c>
      <c r="EBN12">
        <v>0.2</v>
      </c>
      <c r="EBO12">
        <v>0.2</v>
      </c>
      <c r="EBP12">
        <v>0.2</v>
      </c>
      <c r="EBQ12">
        <v>0.1</v>
      </c>
      <c r="EBR12">
        <v>0.1</v>
      </c>
      <c r="EBS12">
        <v>0.2</v>
      </c>
      <c r="EBT12">
        <v>0.25</v>
      </c>
      <c r="EBU12">
        <v>0.25</v>
      </c>
      <c r="EBV12">
        <v>0.2</v>
      </c>
      <c r="EBW12">
        <v>0.2</v>
      </c>
      <c r="EBX12">
        <v>0.1</v>
      </c>
      <c r="EBY12">
        <v>0.2</v>
      </c>
      <c r="EBZ12">
        <v>0.1</v>
      </c>
      <c r="ECA12">
        <v>0.1</v>
      </c>
      <c r="ECB12">
        <v>0.2</v>
      </c>
      <c r="ECC12">
        <v>0.2</v>
      </c>
      <c r="ECD12">
        <v>-0.1</v>
      </c>
      <c r="ECE12">
        <v>0.2</v>
      </c>
      <c r="ECF12">
        <v>0.2</v>
      </c>
      <c r="ECG12">
        <v>0.2</v>
      </c>
      <c r="ECH12">
        <v>0.25</v>
      </c>
      <c r="ECI12">
        <v>0.2</v>
      </c>
      <c r="ECJ12">
        <v>0.2</v>
      </c>
      <c r="ECK12">
        <v>-0.1</v>
      </c>
      <c r="ECL12">
        <v>0.2</v>
      </c>
      <c r="ECM12">
        <v>0.1</v>
      </c>
      <c r="ECN12">
        <v>0.1</v>
      </c>
      <c r="ECO12">
        <v>0.1</v>
      </c>
      <c r="ECP12">
        <v>0.2</v>
      </c>
      <c r="ECQ12">
        <v>-0.1</v>
      </c>
      <c r="ECR12">
        <v>0.1</v>
      </c>
      <c r="ECS12">
        <v>0.1</v>
      </c>
      <c r="ECT12">
        <v>0.2</v>
      </c>
      <c r="ECU12">
        <v>0.2</v>
      </c>
      <c r="ECV12">
        <v>-0.1</v>
      </c>
      <c r="ECW12">
        <v>0.2</v>
      </c>
      <c r="ECX12">
        <v>0.25</v>
      </c>
      <c r="ECY12">
        <v>0.1</v>
      </c>
      <c r="ECZ12">
        <v>0.1</v>
      </c>
      <c r="EDA12">
        <v>0.1</v>
      </c>
      <c r="EDB12">
        <v>0.1</v>
      </c>
      <c r="EDC12">
        <v>0.1</v>
      </c>
      <c r="EDD12">
        <v>0.2</v>
      </c>
      <c r="EDE12">
        <v>0.1</v>
      </c>
      <c r="EDF12">
        <v>-0.1</v>
      </c>
      <c r="EDG12">
        <v>0.25</v>
      </c>
      <c r="EDH12">
        <v>0.25</v>
      </c>
      <c r="EDI12">
        <v>0.2</v>
      </c>
      <c r="EDJ12">
        <v>0.1</v>
      </c>
      <c r="EDK12">
        <v>0.1</v>
      </c>
      <c r="EDL12">
        <v>-0.3</v>
      </c>
      <c r="EDM12">
        <v>0.2</v>
      </c>
      <c r="EDN12">
        <v>0.2</v>
      </c>
      <c r="EDO12">
        <v>0.2</v>
      </c>
      <c r="EDP12">
        <v>0.2</v>
      </c>
      <c r="EDQ12">
        <v>0.2</v>
      </c>
      <c r="EDR12">
        <v>0.1</v>
      </c>
      <c r="EDS12">
        <v>-0.1</v>
      </c>
      <c r="EDT12">
        <v>0.1</v>
      </c>
      <c r="EDU12">
        <v>0.1</v>
      </c>
      <c r="EDV12">
        <v>0.1</v>
      </c>
      <c r="EDW12">
        <v>0.1</v>
      </c>
      <c r="EDX12">
        <v>0.1</v>
      </c>
      <c r="EDY12">
        <v>0.1</v>
      </c>
      <c r="EDZ12">
        <v>0.2</v>
      </c>
      <c r="EEA12">
        <v>0.1</v>
      </c>
      <c r="EEB12">
        <v>-0.1</v>
      </c>
      <c r="EEC12">
        <v>0.1</v>
      </c>
      <c r="EED12">
        <v>0.2</v>
      </c>
      <c r="EEE12">
        <v>0.1</v>
      </c>
      <c r="EEF12">
        <v>-0.1</v>
      </c>
      <c r="EEG12">
        <v>0.2</v>
      </c>
      <c r="EEH12">
        <v>0.1</v>
      </c>
      <c r="EEI12">
        <v>0.1</v>
      </c>
      <c r="EEJ12">
        <v>0.2</v>
      </c>
      <c r="EEK12">
        <v>0.2</v>
      </c>
      <c r="EEL12">
        <v>0.2</v>
      </c>
      <c r="EEM12">
        <v>0.25</v>
      </c>
      <c r="EEN12">
        <v>0.2</v>
      </c>
      <c r="EEO12">
        <v>0.2</v>
      </c>
      <c r="EEP12">
        <v>0.25</v>
      </c>
      <c r="EEQ12">
        <v>0.4</v>
      </c>
      <c r="EER12">
        <v>0.4</v>
      </c>
      <c r="EES12">
        <v>0.1</v>
      </c>
      <c r="EET12">
        <v>0.1</v>
      </c>
      <c r="EEU12">
        <v>0.2</v>
      </c>
      <c r="EEV12">
        <v>0.25</v>
      </c>
      <c r="EEW12">
        <v>0.2</v>
      </c>
      <c r="EEX12">
        <v>-0.1</v>
      </c>
      <c r="EEY12">
        <v>0.1</v>
      </c>
      <c r="EEZ12">
        <v>0.1</v>
      </c>
      <c r="EFA12">
        <v>0.1</v>
      </c>
      <c r="EFB12">
        <v>0.2</v>
      </c>
      <c r="EFC12">
        <v>0.1</v>
      </c>
      <c r="EFD12">
        <v>-0.1</v>
      </c>
      <c r="EFE12">
        <v>0.2</v>
      </c>
      <c r="EFF12">
        <v>0.25</v>
      </c>
      <c r="EFG12">
        <v>0.2</v>
      </c>
      <c r="EFH12">
        <v>0.1</v>
      </c>
      <c r="EFI12">
        <v>0.25</v>
      </c>
      <c r="EFJ12">
        <v>-0.1</v>
      </c>
      <c r="EFK12">
        <v>0.1</v>
      </c>
      <c r="EFL12">
        <v>0.1</v>
      </c>
      <c r="EFM12">
        <v>-0.1</v>
      </c>
      <c r="EFN12">
        <v>0.2</v>
      </c>
      <c r="EFO12">
        <v>0.25</v>
      </c>
      <c r="EFP12">
        <v>0.25</v>
      </c>
      <c r="EFQ12">
        <v>0.1</v>
      </c>
      <c r="EFR12">
        <v>0.1</v>
      </c>
      <c r="EFS12">
        <v>0.4</v>
      </c>
      <c r="EFT12">
        <v>0.2</v>
      </c>
      <c r="EFU12">
        <v>-0.1</v>
      </c>
      <c r="EFV12">
        <v>-0.3</v>
      </c>
      <c r="EFW12">
        <v>-0.1</v>
      </c>
      <c r="EFX12">
        <v>0.4</v>
      </c>
      <c r="EFY12">
        <v>0.2</v>
      </c>
      <c r="EFZ12">
        <v>0.1</v>
      </c>
      <c r="EGA12">
        <v>0.1</v>
      </c>
      <c r="EGB12">
        <v>0.2</v>
      </c>
      <c r="EGC12">
        <v>0.1</v>
      </c>
      <c r="EGD12">
        <v>-0.3</v>
      </c>
      <c r="EGE12">
        <v>0.1</v>
      </c>
      <c r="EGF12">
        <v>0.1</v>
      </c>
      <c r="EGG12">
        <v>0.2</v>
      </c>
      <c r="EGH12">
        <v>-0.1</v>
      </c>
      <c r="EGI12">
        <v>0.1</v>
      </c>
      <c r="EGJ12">
        <v>0.2</v>
      </c>
      <c r="EGK12">
        <v>0.2</v>
      </c>
      <c r="EGL12">
        <v>0.1</v>
      </c>
      <c r="EGM12">
        <v>0.25</v>
      </c>
      <c r="EGN12">
        <v>0.1</v>
      </c>
      <c r="EGO12">
        <v>0.1</v>
      </c>
      <c r="EGP12">
        <v>0.1</v>
      </c>
      <c r="EGQ12">
        <v>0.2</v>
      </c>
      <c r="EGR12">
        <v>0.1</v>
      </c>
      <c r="EGS12">
        <v>-0.3</v>
      </c>
      <c r="EGT12">
        <v>-0.3</v>
      </c>
      <c r="EGU12">
        <v>-0.1</v>
      </c>
      <c r="EGV12">
        <v>0.2</v>
      </c>
      <c r="EGW12">
        <v>0.25</v>
      </c>
      <c r="EGX12">
        <v>0.2</v>
      </c>
      <c r="EGY12">
        <v>0.2</v>
      </c>
      <c r="EGZ12">
        <v>0.2</v>
      </c>
      <c r="EHA12">
        <v>0.1</v>
      </c>
      <c r="EHB12">
        <v>0.4</v>
      </c>
      <c r="EHC12">
        <v>0.2</v>
      </c>
      <c r="EHD12">
        <v>0.1</v>
      </c>
      <c r="EHE12">
        <v>0.2</v>
      </c>
      <c r="EHF12">
        <v>0.1</v>
      </c>
      <c r="EHG12">
        <v>0.1</v>
      </c>
      <c r="EHH12">
        <v>0.25</v>
      </c>
      <c r="EHI12">
        <v>0.1</v>
      </c>
      <c r="EHJ12">
        <v>0.1</v>
      </c>
      <c r="EHK12">
        <v>0.1</v>
      </c>
      <c r="EHL12">
        <v>0.1</v>
      </c>
      <c r="EHM12">
        <v>0.25</v>
      </c>
      <c r="EHN12">
        <v>0.1</v>
      </c>
      <c r="EHO12">
        <v>0.2</v>
      </c>
      <c r="EHP12">
        <v>0.1</v>
      </c>
      <c r="EHQ12">
        <v>0.1</v>
      </c>
      <c r="EHR12">
        <v>0.1</v>
      </c>
      <c r="EHS12">
        <v>0.1</v>
      </c>
      <c r="EHT12">
        <v>0.1</v>
      </c>
      <c r="EHU12">
        <v>0.2</v>
      </c>
      <c r="EHV12">
        <v>-0.1</v>
      </c>
      <c r="EHW12">
        <v>0.25</v>
      </c>
      <c r="EHX12">
        <v>0.1</v>
      </c>
      <c r="EHY12">
        <v>0.2</v>
      </c>
      <c r="EHZ12">
        <v>0.2</v>
      </c>
      <c r="EIA12">
        <v>0.1</v>
      </c>
      <c r="EIB12">
        <v>0.25</v>
      </c>
      <c r="EIC12">
        <v>-0.1</v>
      </c>
      <c r="EID12">
        <v>0.1</v>
      </c>
      <c r="EIE12">
        <v>-0.1</v>
      </c>
      <c r="EIF12">
        <v>0.1</v>
      </c>
      <c r="EIG12">
        <v>-0.1</v>
      </c>
      <c r="EIH12">
        <v>0.1</v>
      </c>
      <c r="EII12">
        <v>0.2</v>
      </c>
      <c r="EIJ12">
        <v>-0.1</v>
      </c>
      <c r="EIK12">
        <v>0.2</v>
      </c>
      <c r="EIL12">
        <v>0.25</v>
      </c>
      <c r="EIM12">
        <v>0.2</v>
      </c>
      <c r="EIN12">
        <v>0.2</v>
      </c>
      <c r="EIO12">
        <v>0.4</v>
      </c>
      <c r="EIP12">
        <v>0.1</v>
      </c>
      <c r="EIQ12">
        <v>0.1</v>
      </c>
      <c r="EIR12">
        <v>0.2</v>
      </c>
      <c r="EIS12">
        <v>0.1</v>
      </c>
      <c r="EIT12">
        <v>-0.1</v>
      </c>
      <c r="EIU12">
        <v>0.1</v>
      </c>
      <c r="EIV12">
        <v>0.2</v>
      </c>
      <c r="EIW12">
        <v>0.2</v>
      </c>
      <c r="EIX12">
        <v>-0.1</v>
      </c>
      <c r="EIY12">
        <v>0.2</v>
      </c>
      <c r="EIZ12">
        <v>0.2</v>
      </c>
      <c r="EJA12">
        <v>0.2</v>
      </c>
      <c r="EJB12">
        <v>0.2</v>
      </c>
      <c r="EJC12">
        <v>0.25</v>
      </c>
      <c r="EJD12">
        <v>0.4</v>
      </c>
      <c r="EJE12">
        <v>0.2</v>
      </c>
      <c r="EJF12">
        <v>0.2</v>
      </c>
      <c r="EJG12">
        <v>0.1</v>
      </c>
      <c r="EJH12">
        <v>0.25</v>
      </c>
      <c r="EJI12">
        <v>0.1</v>
      </c>
      <c r="EJJ12">
        <v>0.2</v>
      </c>
      <c r="EJK12">
        <v>0.25</v>
      </c>
      <c r="EJL12">
        <v>0.1</v>
      </c>
      <c r="EJM12">
        <v>0.2</v>
      </c>
      <c r="EJN12">
        <v>0.2</v>
      </c>
      <c r="EJO12">
        <v>-0.1</v>
      </c>
      <c r="EJP12">
        <v>0.2</v>
      </c>
      <c r="EJQ12">
        <v>0.1</v>
      </c>
      <c r="EJR12">
        <v>0.2</v>
      </c>
      <c r="EJS12">
        <v>0.1</v>
      </c>
      <c r="EJT12">
        <v>0.1</v>
      </c>
      <c r="EJU12">
        <v>0.2</v>
      </c>
      <c r="EJV12">
        <v>0.2</v>
      </c>
      <c r="EJW12">
        <v>0.1</v>
      </c>
      <c r="EJX12">
        <v>0.2</v>
      </c>
      <c r="EJY12">
        <v>0.2</v>
      </c>
      <c r="EJZ12">
        <v>0.2</v>
      </c>
      <c r="EKA12">
        <v>0.2</v>
      </c>
      <c r="EKB12">
        <v>-0.1</v>
      </c>
      <c r="EKC12">
        <v>0.1</v>
      </c>
      <c r="EKD12">
        <v>0.1</v>
      </c>
      <c r="EKE12">
        <v>0.25</v>
      </c>
      <c r="EKF12">
        <v>-0.3</v>
      </c>
      <c r="EKG12">
        <v>0.1</v>
      </c>
      <c r="EKH12">
        <v>0.1</v>
      </c>
      <c r="EKI12">
        <v>0.1</v>
      </c>
      <c r="EKJ12">
        <v>-0.1</v>
      </c>
      <c r="EKK12">
        <v>-0.1</v>
      </c>
      <c r="EKL12">
        <v>0.2</v>
      </c>
      <c r="EKM12">
        <v>0.1</v>
      </c>
      <c r="EKN12">
        <v>0.2</v>
      </c>
      <c r="EKO12">
        <v>0.1</v>
      </c>
      <c r="EKP12">
        <v>0.2</v>
      </c>
      <c r="EKQ12">
        <v>0.1</v>
      </c>
      <c r="EKR12">
        <v>0.25</v>
      </c>
      <c r="EKS12">
        <v>0.1</v>
      </c>
      <c r="EKT12">
        <v>0.1</v>
      </c>
      <c r="EKU12">
        <v>-0.1</v>
      </c>
      <c r="EKV12">
        <v>0.1</v>
      </c>
      <c r="EKW12">
        <v>0.1</v>
      </c>
      <c r="EKX12">
        <v>0.25</v>
      </c>
      <c r="EKY12">
        <v>-0.1</v>
      </c>
      <c r="EKZ12">
        <v>0.1</v>
      </c>
      <c r="ELA12">
        <v>-0.1</v>
      </c>
      <c r="ELB12">
        <v>0.25</v>
      </c>
      <c r="ELC12">
        <v>-0.1</v>
      </c>
      <c r="ELD12">
        <v>0.1</v>
      </c>
      <c r="ELE12">
        <v>0.1</v>
      </c>
      <c r="ELF12">
        <v>-0.1</v>
      </c>
      <c r="ELG12">
        <v>0.1</v>
      </c>
      <c r="ELH12">
        <v>0.1</v>
      </c>
      <c r="ELI12">
        <v>0.1</v>
      </c>
      <c r="ELJ12">
        <v>-0.1</v>
      </c>
      <c r="ELK12">
        <v>0.2</v>
      </c>
      <c r="ELL12">
        <v>0.2</v>
      </c>
      <c r="ELM12">
        <v>0.1</v>
      </c>
      <c r="ELN12">
        <v>0.2</v>
      </c>
      <c r="ELO12">
        <v>0.1</v>
      </c>
      <c r="ELP12">
        <v>0.1</v>
      </c>
      <c r="ELQ12">
        <v>0.2</v>
      </c>
      <c r="ELR12">
        <v>-0.1</v>
      </c>
      <c r="ELS12">
        <v>0.2</v>
      </c>
      <c r="ELT12">
        <v>0.1</v>
      </c>
      <c r="ELU12">
        <v>0.2</v>
      </c>
      <c r="ELV12">
        <v>0.2</v>
      </c>
      <c r="ELW12">
        <v>0.1</v>
      </c>
      <c r="ELX12">
        <v>0.2</v>
      </c>
      <c r="ELY12">
        <v>0.2</v>
      </c>
      <c r="ELZ12">
        <v>0.1</v>
      </c>
      <c r="EMA12">
        <v>0.2</v>
      </c>
      <c r="EMB12">
        <v>0.2</v>
      </c>
      <c r="EMC12">
        <v>0.25</v>
      </c>
      <c r="EMD12">
        <v>0.1</v>
      </c>
      <c r="EME12">
        <v>0.2</v>
      </c>
      <c r="EMF12">
        <v>0.1</v>
      </c>
      <c r="EMG12">
        <v>0.1</v>
      </c>
      <c r="EMH12">
        <v>0.2</v>
      </c>
      <c r="EMI12">
        <v>0.1</v>
      </c>
      <c r="EMJ12">
        <v>0.1</v>
      </c>
      <c r="EMK12">
        <v>-0.1</v>
      </c>
      <c r="EML12">
        <v>0.2</v>
      </c>
      <c r="EMM12">
        <v>0.1</v>
      </c>
      <c r="EMN12">
        <v>0.2</v>
      </c>
      <c r="EMO12">
        <v>0.2</v>
      </c>
      <c r="EMP12">
        <v>0.2</v>
      </c>
      <c r="EMQ12">
        <v>0.1</v>
      </c>
      <c r="EMR12">
        <v>-0.3</v>
      </c>
      <c r="EMS12">
        <v>0.2</v>
      </c>
      <c r="EMT12">
        <v>-0.1</v>
      </c>
      <c r="EMU12">
        <v>0.1</v>
      </c>
      <c r="EMV12">
        <v>0.1</v>
      </c>
      <c r="EMW12">
        <v>0.1</v>
      </c>
      <c r="EMX12">
        <v>0.1</v>
      </c>
      <c r="EMY12">
        <v>0.2</v>
      </c>
      <c r="EMZ12">
        <v>0.2</v>
      </c>
      <c r="ENA12">
        <v>0.2</v>
      </c>
      <c r="ENB12">
        <v>-0.1</v>
      </c>
      <c r="ENC12">
        <v>-0.1</v>
      </c>
      <c r="END12">
        <v>0.1</v>
      </c>
      <c r="ENE12">
        <v>0.1</v>
      </c>
      <c r="ENF12">
        <v>0.2</v>
      </c>
      <c r="ENG12">
        <v>0.2</v>
      </c>
      <c r="ENH12">
        <v>-0.1</v>
      </c>
      <c r="ENI12">
        <v>0.2</v>
      </c>
      <c r="ENJ12">
        <v>0.1</v>
      </c>
      <c r="ENK12">
        <v>0.1</v>
      </c>
      <c r="ENL12">
        <v>0.4</v>
      </c>
      <c r="ENM12">
        <v>0.1</v>
      </c>
      <c r="ENN12">
        <v>-0.1</v>
      </c>
      <c r="ENO12">
        <v>0.1</v>
      </c>
      <c r="ENP12">
        <v>0.4</v>
      </c>
      <c r="ENQ12">
        <v>0.1</v>
      </c>
      <c r="ENR12">
        <v>0.2</v>
      </c>
      <c r="ENS12">
        <v>0.1</v>
      </c>
      <c r="ENT12">
        <v>-0.1</v>
      </c>
      <c r="ENU12">
        <v>0.25</v>
      </c>
      <c r="ENV12">
        <v>0.1</v>
      </c>
      <c r="ENW12">
        <v>0.2</v>
      </c>
      <c r="ENX12">
        <v>0.25</v>
      </c>
      <c r="ENY12">
        <v>0.1</v>
      </c>
      <c r="ENZ12">
        <v>0.1</v>
      </c>
      <c r="EOA12">
        <v>0.1</v>
      </c>
      <c r="EOB12">
        <v>0.2</v>
      </c>
      <c r="EOC12">
        <v>0.2</v>
      </c>
      <c r="EOD12">
        <v>0.1</v>
      </c>
      <c r="EOE12">
        <v>0.2</v>
      </c>
      <c r="EOF12">
        <v>0.2</v>
      </c>
      <c r="EOG12">
        <v>0.25</v>
      </c>
      <c r="EOH12">
        <v>0.2</v>
      </c>
      <c r="EOI12">
        <v>-0.1</v>
      </c>
      <c r="EOJ12">
        <v>0.1</v>
      </c>
      <c r="EOK12">
        <v>0.2</v>
      </c>
      <c r="EOL12">
        <v>0.2</v>
      </c>
      <c r="EOM12">
        <v>-0.1</v>
      </c>
      <c r="EON12">
        <v>0.1</v>
      </c>
      <c r="EOO12">
        <v>0.25</v>
      </c>
      <c r="EOP12">
        <v>0.1</v>
      </c>
      <c r="EOQ12">
        <v>0.2</v>
      </c>
      <c r="EOR12">
        <v>0.25</v>
      </c>
      <c r="EOS12">
        <v>0.2</v>
      </c>
      <c r="EOT12">
        <v>0.2</v>
      </c>
      <c r="EOU12">
        <v>0.1</v>
      </c>
      <c r="EOV12">
        <v>0.1</v>
      </c>
      <c r="EOW12">
        <v>0.1</v>
      </c>
      <c r="EOX12">
        <v>0.25</v>
      </c>
      <c r="EOY12">
        <v>0.2</v>
      </c>
      <c r="EOZ12">
        <v>-0.1</v>
      </c>
      <c r="EPA12">
        <v>-0.1</v>
      </c>
      <c r="EPB12">
        <v>0.1</v>
      </c>
      <c r="EPC12">
        <v>0.1</v>
      </c>
      <c r="EPD12">
        <v>0.2</v>
      </c>
      <c r="EPE12">
        <v>0.1</v>
      </c>
      <c r="EPF12">
        <v>-0.1</v>
      </c>
      <c r="EPG12">
        <v>0.1</v>
      </c>
      <c r="EPH12">
        <v>0.1</v>
      </c>
      <c r="EPI12">
        <v>0.2</v>
      </c>
      <c r="EPJ12">
        <v>0.1</v>
      </c>
      <c r="EPK12">
        <v>0.2</v>
      </c>
      <c r="EPL12">
        <v>0.1</v>
      </c>
      <c r="EPM12">
        <v>0.1</v>
      </c>
      <c r="EPN12">
        <v>0.2</v>
      </c>
      <c r="EPO12">
        <v>0.2</v>
      </c>
      <c r="EPP12">
        <v>0.2</v>
      </c>
      <c r="EPQ12">
        <v>0.1</v>
      </c>
      <c r="EPR12">
        <v>0.1</v>
      </c>
      <c r="EPS12">
        <v>0.1</v>
      </c>
      <c r="EPT12">
        <v>-0.1</v>
      </c>
      <c r="EPU12">
        <v>0.1</v>
      </c>
      <c r="EPV12">
        <v>0.4</v>
      </c>
      <c r="EPW12">
        <v>0.2</v>
      </c>
      <c r="EPX12">
        <v>0.1</v>
      </c>
      <c r="EPY12">
        <v>0.1</v>
      </c>
      <c r="EPZ12">
        <v>0.1</v>
      </c>
      <c r="EQA12">
        <v>-0.1</v>
      </c>
      <c r="EQB12">
        <v>0.2</v>
      </c>
      <c r="EQC12">
        <v>-0.1</v>
      </c>
      <c r="EQD12">
        <v>0.4</v>
      </c>
      <c r="EQE12">
        <v>0.2</v>
      </c>
      <c r="EQF12">
        <v>0.1</v>
      </c>
      <c r="EQG12">
        <v>0.1</v>
      </c>
      <c r="EQH12">
        <v>-0.1</v>
      </c>
      <c r="EQI12">
        <v>0.1</v>
      </c>
      <c r="EQJ12">
        <v>0.1</v>
      </c>
      <c r="EQK12">
        <v>0.2</v>
      </c>
      <c r="EQL12">
        <v>0.2</v>
      </c>
      <c r="EQM12">
        <v>0.1</v>
      </c>
      <c r="EQN12">
        <v>0.2</v>
      </c>
      <c r="EQO12">
        <v>0.25</v>
      </c>
      <c r="EQP12">
        <v>0.1</v>
      </c>
      <c r="EQQ12">
        <v>-0.1</v>
      </c>
      <c r="EQR12">
        <v>-0.1</v>
      </c>
      <c r="EQS12">
        <v>0.1</v>
      </c>
      <c r="EQT12">
        <v>0.1</v>
      </c>
      <c r="EQU12">
        <v>0.1</v>
      </c>
      <c r="EQV12">
        <v>0.2</v>
      </c>
      <c r="EQW12">
        <v>0.2</v>
      </c>
      <c r="EQX12">
        <v>0.2</v>
      </c>
      <c r="EQY12">
        <v>0.1</v>
      </c>
      <c r="EQZ12">
        <v>-0.1</v>
      </c>
      <c r="ERA12">
        <v>-0.1</v>
      </c>
      <c r="ERB12">
        <v>0.1</v>
      </c>
      <c r="ERC12">
        <v>0.1</v>
      </c>
      <c r="ERD12">
        <v>0.2</v>
      </c>
      <c r="ERE12">
        <v>0.25</v>
      </c>
      <c r="ERF12">
        <v>0.2</v>
      </c>
      <c r="ERG12">
        <v>-0.1</v>
      </c>
      <c r="ERH12">
        <v>0.25</v>
      </c>
      <c r="ERI12">
        <v>0.2</v>
      </c>
      <c r="ERJ12">
        <v>0.2</v>
      </c>
      <c r="ERK12">
        <v>-0.3</v>
      </c>
      <c r="ERL12">
        <v>0.2</v>
      </c>
      <c r="ERM12">
        <v>0.1</v>
      </c>
      <c r="ERN12">
        <v>-0.3</v>
      </c>
      <c r="ERO12">
        <v>0.25</v>
      </c>
      <c r="ERP12">
        <v>0.1</v>
      </c>
      <c r="ERQ12">
        <v>0.1</v>
      </c>
      <c r="ERR12">
        <v>0.2</v>
      </c>
      <c r="ERS12">
        <v>0.2</v>
      </c>
      <c r="ERT12">
        <v>-0.1</v>
      </c>
      <c r="ERU12">
        <v>0.25</v>
      </c>
      <c r="ERV12">
        <v>0.2</v>
      </c>
      <c r="ERW12">
        <v>-0.1</v>
      </c>
      <c r="ERX12">
        <v>0.2</v>
      </c>
      <c r="ERY12">
        <v>0.1</v>
      </c>
      <c r="ERZ12">
        <v>0.2</v>
      </c>
      <c r="ESA12">
        <v>0.1</v>
      </c>
      <c r="ESB12">
        <v>0.25</v>
      </c>
      <c r="ESC12">
        <v>-0.1</v>
      </c>
      <c r="ESD12">
        <v>0.2</v>
      </c>
      <c r="ESE12">
        <v>0.2</v>
      </c>
      <c r="ESF12">
        <v>0.1</v>
      </c>
      <c r="ESG12">
        <v>0.2</v>
      </c>
      <c r="ESH12">
        <v>0.2</v>
      </c>
      <c r="ESI12">
        <v>0.2</v>
      </c>
      <c r="ESJ12">
        <v>0.2</v>
      </c>
      <c r="ESK12">
        <v>0.1</v>
      </c>
      <c r="ESL12">
        <v>0.2</v>
      </c>
      <c r="ESM12">
        <v>-0.3</v>
      </c>
      <c r="ESN12">
        <v>0.2</v>
      </c>
      <c r="ESO12">
        <v>0.1</v>
      </c>
      <c r="ESP12">
        <v>0.2</v>
      </c>
      <c r="ESQ12">
        <v>-0.3</v>
      </c>
      <c r="ESR12">
        <v>-0.1</v>
      </c>
      <c r="ESS12">
        <v>0.1</v>
      </c>
      <c r="EST12">
        <v>0.25</v>
      </c>
      <c r="ESU12">
        <v>0.2</v>
      </c>
      <c r="ESV12">
        <v>0.2</v>
      </c>
      <c r="ESW12">
        <v>0.25</v>
      </c>
      <c r="ESX12">
        <v>-0.1</v>
      </c>
      <c r="ESY12">
        <v>0.2</v>
      </c>
      <c r="ESZ12">
        <v>0.1</v>
      </c>
      <c r="ETA12">
        <v>0.2</v>
      </c>
      <c r="ETB12">
        <v>0.4</v>
      </c>
      <c r="ETC12">
        <v>0.2</v>
      </c>
      <c r="ETD12">
        <v>0.2</v>
      </c>
      <c r="ETE12">
        <v>0.2</v>
      </c>
      <c r="ETF12">
        <v>0.1</v>
      </c>
      <c r="ETG12">
        <v>-0.3</v>
      </c>
      <c r="ETH12">
        <v>0.2</v>
      </c>
      <c r="ETI12">
        <v>0.1</v>
      </c>
      <c r="ETJ12">
        <v>0.2</v>
      </c>
      <c r="ETK12">
        <v>-0.1</v>
      </c>
      <c r="ETL12">
        <v>0.25</v>
      </c>
      <c r="ETM12">
        <v>0.25</v>
      </c>
      <c r="ETN12">
        <v>0.2</v>
      </c>
      <c r="ETO12">
        <v>0.2</v>
      </c>
      <c r="ETP12">
        <v>0.2</v>
      </c>
      <c r="ETQ12">
        <v>0.2</v>
      </c>
      <c r="ETR12">
        <v>0.1</v>
      </c>
      <c r="ETS12">
        <v>0.2</v>
      </c>
      <c r="ETT12">
        <v>-0.1</v>
      </c>
      <c r="ETU12">
        <v>0.1</v>
      </c>
      <c r="ETV12">
        <v>0.1</v>
      </c>
      <c r="ETW12">
        <v>0.2</v>
      </c>
      <c r="ETX12">
        <v>0.1</v>
      </c>
      <c r="ETY12">
        <v>0.25</v>
      </c>
      <c r="ETZ12">
        <v>0.2</v>
      </c>
      <c r="EUA12">
        <v>0.1</v>
      </c>
      <c r="EUB12">
        <v>-0.1</v>
      </c>
      <c r="EUC12">
        <v>0.2</v>
      </c>
      <c r="EUD12">
        <v>0.1</v>
      </c>
      <c r="EUE12">
        <v>0.2</v>
      </c>
      <c r="EUF12">
        <v>0.25</v>
      </c>
      <c r="EUG12">
        <v>0.1</v>
      </c>
      <c r="EUH12">
        <v>0.2</v>
      </c>
      <c r="EUI12">
        <v>0.25</v>
      </c>
      <c r="EUJ12">
        <v>-0.1</v>
      </c>
      <c r="EUK12">
        <v>0.2</v>
      </c>
      <c r="EUL12">
        <v>0.2</v>
      </c>
      <c r="EUM12">
        <v>0.2</v>
      </c>
      <c r="EUN12">
        <v>0.1</v>
      </c>
      <c r="EUO12">
        <v>0.25</v>
      </c>
      <c r="EUP12">
        <v>-0.1</v>
      </c>
      <c r="EUQ12">
        <v>0.1</v>
      </c>
      <c r="EUR12">
        <v>0.1</v>
      </c>
      <c r="EUS12">
        <v>-0.1</v>
      </c>
      <c r="EUT12">
        <v>0.1</v>
      </c>
      <c r="EUU12">
        <v>-0.1</v>
      </c>
      <c r="EUV12">
        <v>0.2</v>
      </c>
      <c r="EUW12">
        <v>0.2</v>
      </c>
      <c r="EUX12">
        <v>0.4</v>
      </c>
      <c r="EUY12">
        <v>-0.1</v>
      </c>
      <c r="EUZ12">
        <v>0.1</v>
      </c>
      <c r="EVA12">
        <v>0.25</v>
      </c>
      <c r="EVB12">
        <v>-0.1</v>
      </c>
      <c r="EVC12">
        <v>0.1</v>
      </c>
      <c r="EVD12">
        <v>0.1</v>
      </c>
      <c r="EVE12">
        <v>0.1</v>
      </c>
      <c r="EVF12">
        <v>0.1</v>
      </c>
      <c r="EVG12">
        <v>0.2</v>
      </c>
      <c r="EVH12">
        <v>0.1</v>
      </c>
      <c r="EVI12">
        <v>0.2</v>
      </c>
      <c r="EVJ12">
        <v>0.2</v>
      </c>
      <c r="EVK12">
        <v>-0.1</v>
      </c>
      <c r="EVL12">
        <v>0.1</v>
      </c>
      <c r="EVM12">
        <v>0.1</v>
      </c>
      <c r="EVN12">
        <v>0.25</v>
      </c>
      <c r="EVO12">
        <v>0.25</v>
      </c>
      <c r="EVP12">
        <v>0.1</v>
      </c>
      <c r="EVQ12">
        <v>0.25</v>
      </c>
      <c r="EVR12">
        <v>0.25</v>
      </c>
      <c r="EVS12">
        <v>0.1</v>
      </c>
      <c r="EVT12">
        <v>-0.1</v>
      </c>
      <c r="EVU12">
        <v>-0.1</v>
      </c>
      <c r="EVV12">
        <v>0.1</v>
      </c>
      <c r="EVW12">
        <v>0.2</v>
      </c>
      <c r="EVX12">
        <v>0.2</v>
      </c>
      <c r="EVY12">
        <v>0.1</v>
      </c>
      <c r="EVZ12">
        <v>-0.3</v>
      </c>
      <c r="EWA12">
        <v>0.2</v>
      </c>
      <c r="EWB12">
        <v>0.1</v>
      </c>
      <c r="EWC12">
        <v>-0.1</v>
      </c>
      <c r="EWD12">
        <v>0.2</v>
      </c>
      <c r="EWE12">
        <v>0.1</v>
      </c>
      <c r="EWF12">
        <v>0.1</v>
      </c>
      <c r="EWG12">
        <v>0.25</v>
      </c>
      <c r="EWH12">
        <v>-0.3</v>
      </c>
      <c r="EWI12">
        <v>0.2</v>
      </c>
      <c r="EWJ12">
        <v>0.2</v>
      </c>
      <c r="EWK12">
        <v>0.1</v>
      </c>
      <c r="EWL12">
        <v>-0.1</v>
      </c>
      <c r="EWM12">
        <v>0.1</v>
      </c>
      <c r="EWN12">
        <v>0.2</v>
      </c>
      <c r="EWO12">
        <v>0.2</v>
      </c>
      <c r="EWP12">
        <v>0.1</v>
      </c>
      <c r="EWQ12">
        <v>0.1</v>
      </c>
      <c r="EWR12">
        <v>0.2</v>
      </c>
      <c r="EWS12">
        <v>0.1</v>
      </c>
      <c r="EWT12">
        <v>0.1</v>
      </c>
      <c r="EWU12">
        <v>0.1</v>
      </c>
      <c r="EWV12">
        <v>0.4</v>
      </c>
      <c r="EWW12">
        <v>0.1</v>
      </c>
      <c r="EWX12">
        <v>0.1</v>
      </c>
      <c r="EWY12">
        <v>0.2</v>
      </c>
      <c r="EWZ12">
        <v>0.2</v>
      </c>
      <c r="EXA12">
        <v>-0.1</v>
      </c>
      <c r="EXB12">
        <v>0.4</v>
      </c>
      <c r="EXC12">
        <v>0.25</v>
      </c>
      <c r="EXD12">
        <v>0.1</v>
      </c>
      <c r="EXE12">
        <v>0.25</v>
      </c>
      <c r="EXF12">
        <v>0.2</v>
      </c>
      <c r="EXG12">
        <v>-0.1</v>
      </c>
      <c r="EXH12">
        <v>0.2</v>
      </c>
      <c r="EXI12">
        <v>0.1</v>
      </c>
      <c r="EXJ12">
        <v>0.1</v>
      </c>
      <c r="EXK12">
        <v>-0.1</v>
      </c>
      <c r="EXL12">
        <v>0.1</v>
      </c>
      <c r="EXM12">
        <v>0.1</v>
      </c>
      <c r="EXN12">
        <v>0.2</v>
      </c>
      <c r="EXO12">
        <v>0.1</v>
      </c>
      <c r="EXP12">
        <v>0.2</v>
      </c>
      <c r="EXQ12">
        <v>-0.1</v>
      </c>
      <c r="EXR12">
        <v>0.1</v>
      </c>
      <c r="EXS12">
        <v>0.2</v>
      </c>
      <c r="EXT12">
        <v>0.2</v>
      </c>
      <c r="EXU12">
        <v>-0.1</v>
      </c>
      <c r="EXV12">
        <v>0.2</v>
      </c>
      <c r="EXW12">
        <v>0.1</v>
      </c>
      <c r="EXX12">
        <v>0.2</v>
      </c>
      <c r="EXY12">
        <v>0.2</v>
      </c>
      <c r="EXZ12">
        <v>0.2</v>
      </c>
      <c r="EYA12">
        <v>0.25</v>
      </c>
      <c r="EYB12">
        <v>-0.1</v>
      </c>
      <c r="EYC12">
        <v>0.2</v>
      </c>
      <c r="EYD12">
        <v>0.1</v>
      </c>
      <c r="EYE12">
        <v>-0.1</v>
      </c>
      <c r="EYF12">
        <v>0.1</v>
      </c>
      <c r="EYG12">
        <v>0.2</v>
      </c>
      <c r="EYH12">
        <v>0.2</v>
      </c>
      <c r="EYI12">
        <v>0.1</v>
      </c>
      <c r="EYJ12">
        <v>0.4</v>
      </c>
      <c r="EYK12">
        <v>0.2</v>
      </c>
      <c r="EYL12">
        <v>-0.3</v>
      </c>
      <c r="EYM12">
        <v>-0.1</v>
      </c>
      <c r="EYN12">
        <v>0.2</v>
      </c>
      <c r="EYO12">
        <v>0.1</v>
      </c>
      <c r="EYP12">
        <v>0.1</v>
      </c>
      <c r="EYQ12">
        <v>0.25</v>
      </c>
      <c r="EYR12">
        <v>0.2</v>
      </c>
      <c r="EYS12">
        <v>0.1</v>
      </c>
      <c r="EYT12">
        <v>0.2</v>
      </c>
      <c r="EYU12">
        <v>0.1</v>
      </c>
      <c r="EYV12">
        <v>0.2</v>
      </c>
      <c r="EYW12">
        <v>0.1</v>
      </c>
      <c r="EYX12">
        <v>0.25</v>
      </c>
      <c r="EYY12">
        <v>0.1</v>
      </c>
      <c r="EYZ12">
        <v>0.25</v>
      </c>
      <c r="EZA12">
        <v>0.2</v>
      </c>
      <c r="EZB12">
        <v>0.2</v>
      </c>
      <c r="EZC12">
        <v>0.1</v>
      </c>
      <c r="EZD12">
        <v>0.25</v>
      </c>
      <c r="EZE12">
        <v>0.1</v>
      </c>
      <c r="EZF12">
        <v>-0.1</v>
      </c>
      <c r="EZG12">
        <v>0.2</v>
      </c>
      <c r="EZH12">
        <v>0.1</v>
      </c>
      <c r="EZI12">
        <v>0.1</v>
      </c>
      <c r="EZJ12">
        <v>0.1</v>
      </c>
      <c r="EZK12">
        <v>0.2</v>
      </c>
      <c r="EZL12">
        <v>0.1</v>
      </c>
      <c r="EZM12">
        <v>-0.1</v>
      </c>
      <c r="EZN12">
        <v>-0.1</v>
      </c>
      <c r="EZO12">
        <v>0.1</v>
      </c>
      <c r="EZP12">
        <v>-0.1</v>
      </c>
      <c r="EZQ12">
        <v>0.1</v>
      </c>
      <c r="EZR12">
        <v>0.2</v>
      </c>
      <c r="EZS12">
        <v>0.1</v>
      </c>
      <c r="EZT12">
        <v>0.1</v>
      </c>
      <c r="EZU12">
        <v>-0.1</v>
      </c>
      <c r="EZV12">
        <v>-0.1</v>
      </c>
      <c r="EZW12">
        <v>0.2</v>
      </c>
      <c r="EZX12">
        <v>0.1</v>
      </c>
      <c r="EZY12">
        <v>0.1</v>
      </c>
      <c r="EZZ12">
        <v>0.2</v>
      </c>
      <c r="FAA12">
        <v>0.2</v>
      </c>
      <c r="FAB12">
        <v>-0.3</v>
      </c>
      <c r="FAC12">
        <v>0.1</v>
      </c>
      <c r="FAD12">
        <v>0.1</v>
      </c>
      <c r="FAE12">
        <v>0.1</v>
      </c>
      <c r="FAF12">
        <v>0.1</v>
      </c>
      <c r="FAG12">
        <v>0.1</v>
      </c>
      <c r="FAH12">
        <v>0.1</v>
      </c>
      <c r="FAI12">
        <v>-0.1</v>
      </c>
      <c r="FAJ12">
        <v>0.1</v>
      </c>
      <c r="FAK12">
        <v>-0.1</v>
      </c>
      <c r="FAL12">
        <v>0.2</v>
      </c>
      <c r="FAM12">
        <v>-0.1</v>
      </c>
      <c r="FAN12">
        <v>0.1</v>
      </c>
      <c r="FAO12">
        <v>0.2</v>
      </c>
      <c r="FAP12">
        <v>0.2</v>
      </c>
      <c r="FAQ12">
        <v>0.2</v>
      </c>
      <c r="FAR12">
        <v>0.2</v>
      </c>
      <c r="FAS12">
        <v>0.2</v>
      </c>
      <c r="FAT12">
        <v>0.1</v>
      </c>
      <c r="FAU12">
        <v>0.25</v>
      </c>
      <c r="FAV12">
        <v>0.2</v>
      </c>
      <c r="FAW12">
        <v>0.25</v>
      </c>
      <c r="FAX12">
        <v>-0.1</v>
      </c>
      <c r="FAY12">
        <v>0.2</v>
      </c>
      <c r="FAZ12">
        <v>-0.1</v>
      </c>
      <c r="FBA12">
        <v>-0.1</v>
      </c>
      <c r="FBB12">
        <v>0.1</v>
      </c>
      <c r="FBC12">
        <v>0.1</v>
      </c>
      <c r="FBD12">
        <v>0.2</v>
      </c>
      <c r="FBE12">
        <v>0.2</v>
      </c>
      <c r="FBF12">
        <v>-0.1</v>
      </c>
      <c r="FBG12">
        <v>0.1</v>
      </c>
      <c r="FBH12">
        <v>0.1</v>
      </c>
      <c r="FBI12">
        <v>0.1</v>
      </c>
      <c r="FBJ12">
        <v>0.4</v>
      </c>
      <c r="FBK12">
        <v>0.1</v>
      </c>
      <c r="FBL12">
        <v>0.1</v>
      </c>
      <c r="FBM12">
        <v>0.1</v>
      </c>
      <c r="FBN12">
        <v>0.1</v>
      </c>
      <c r="FBO12">
        <v>0.2</v>
      </c>
      <c r="FBP12">
        <v>0.1</v>
      </c>
      <c r="FBQ12">
        <v>0.1</v>
      </c>
      <c r="FBR12">
        <v>0.2</v>
      </c>
      <c r="FBS12">
        <v>0.2</v>
      </c>
      <c r="FBT12">
        <v>0.1</v>
      </c>
      <c r="FBU12">
        <v>0.1</v>
      </c>
      <c r="FBV12">
        <v>0.25</v>
      </c>
      <c r="FBW12">
        <v>0.1</v>
      </c>
      <c r="FBX12">
        <v>0.2</v>
      </c>
      <c r="FBY12">
        <v>-0.1</v>
      </c>
      <c r="FBZ12">
        <v>-0.1</v>
      </c>
      <c r="FCA12">
        <v>0.2</v>
      </c>
      <c r="FCB12">
        <v>0.1</v>
      </c>
      <c r="FCC12">
        <v>0.1</v>
      </c>
      <c r="FCD12">
        <v>0.1</v>
      </c>
      <c r="FCE12">
        <v>0.1</v>
      </c>
      <c r="FCF12">
        <v>0.1</v>
      </c>
      <c r="FCG12">
        <v>-0.1</v>
      </c>
      <c r="FCH12">
        <v>0.25</v>
      </c>
      <c r="FCI12">
        <v>0.1</v>
      </c>
      <c r="FCJ12">
        <v>0.1</v>
      </c>
      <c r="FCK12">
        <v>0.1</v>
      </c>
      <c r="FCL12">
        <v>0.1</v>
      </c>
      <c r="FCM12">
        <v>0.4</v>
      </c>
      <c r="FCN12">
        <v>0.25</v>
      </c>
      <c r="FCO12">
        <v>0.2</v>
      </c>
      <c r="FCP12">
        <v>-0.1</v>
      </c>
      <c r="FCQ12">
        <v>-0.1</v>
      </c>
      <c r="FCR12">
        <v>0.1</v>
      </c>
      <c r="FCS12">
        <v>-0.1</v>
      </c>
      <c r="FCT12">
        <v>0.4</v>
      </c>
      <c r="FCU12">
        <v>0.2</v>
      </c>
      <c r="FCV12">
        <v>0.1</v>
      </c>
      <c r="FCW12">
        <v>-0.3</v>
      </c>
      <c r="FCX12">
        <v>0.1</v>
      </c>
      <c r="FCY12">
        <v>0.1</v>
      </c>
      <c r="FCZ12">
        <v>0.1</v>
      </c>
      <c r="FDA12">
        <v>0.1</v>
      </c>
      <c r="FDB12">
        <v>0.25</v>
      </c>
      <c r="FDC12">
        <v>0.25</v>
      </c>
      <c r="FDD12">
        <v>0.2</v>
      </c>
      <c r="FDE12">
        <v>0.2</v>
      </c>
      <c r="FDF12">
        <v>0.2</v>
      </c>
      <c r="FDG12">
        <v>0.1</v>
      </c>
      <c r="FDH12">
        <v>0.2</v>
      </c>
      <c r="FDI12">
        <v>0.1</v>
      </c>
      <c r="FDJ12">
        <v>-0.1</v>
      </c>
      <c r="FDK12">
        <v>-0.1</v>
      </c>
      <c r="FDL12">
        <v>0.25</v>
      </c>
      <c r="FDM12">
        <v>-0.1</v>
      </c>
      <c r="FDN12">
        <v>0.2</v>
      </c>
      <c r="FDO12">
        <v>0.1</v>
      </c>
      <c r="FDP12">
        <v>0.1</v>
      </c>
      <c r="FDQ12">
        <v>0.1</v>
      </c>
      <c r="FDR12">
        <v>0.2</v>
      </c>
      <c r="FDS12">
        <v>0.1</v>
      </c>
      <c r="FDT12">
        <v>0.1</v>
      </c>
      <c r="FDU12">
        <v>0.25</v>
      </c>
      <c r="FDV12">
        <v>0.2</v>
      </c>
      <c r="FDW12">
        <v>0.2</v>
      </c>
      <c r="FDX12">
        <v>0.2</v>
      </c>
      <c r="FDY12">
        <v>0.25</v>
      </c>
      <c r="FDZ12">
        <v>0.25</v>
      </c>
      <c r="FEA12">
        <v>0.2</v>
      </c>
      <c r="FEB12">
        <v>0.1</v>
      </c>
      <c r="FEC12">
        <v>0.2</v>
      </c>
      <c r="FED12">
        <v>0.1</v>
      </c>
      <c r="FEE12">
        <v>0.25</v>
      </c>
      <c r="FEF12">
        <v>0.2</v>
      </c>
      <c r="FEG12">
        <v>-0.1</v>
      </c>
      <c r="FEH12">
        <v>0.4</v>
      </c>
      <c r="FEI12">
        <v>0.1</v>
      </c>
      <c r="FEJ12">
        <v>0.25</v>
      </c>
      <c r="FEK12">
        <v>0.1</v>
      </c>
      <c r="FEL12">
        <v>0.1</v>
      </c>
      <c r="FEM12">
        <v>0.1</v>
      </c>
      <c r="FEN12">
        <v>-0.1</v>
      </c>
      <c r="FEO12">
        <v>0.2</v>
      </c>
      <c r="FEP12">
        <v>0.2</v>
      </c>
      <c r="FEQ12">
        <v>0.1</v>
      </c>
      <c r="FER12">
        <v>0.4</v>
      </c>
      <c r="FES12">
        <v>0.1</v>
      </c>
      <c r="FET12">
        <v>-0.1</v>
      </c>
      <c r="FEU12">
        <v>-0.1</v>
      </c>
      <c r="FEV12">
        <v>-0.1</v>
      </c>
      <c r="FEW12">
        <v>0.2</v>
      </c>
      <c r="FEX12">
        <v>0.2</v>
      </c>
      <c r="FEY12">
        <v>0.1</v>
      </c>
      <c r="FEZ12">
        <v>-0.1</v>
      </c>
      <c r="FFA12">
        <v>-0.1</v>
      </c>
      <c r="FFB12">
        <v>0.1</v>
      </c>
      <c r="FFC12">
        <v>0.1</v>
      </c>
      <c r="FFD12">
        <v>-0.1</v>
      </c>
      <c r="FFE12">
        <v>0.1</v>
      </c>
      <c r="FFF12">
        <v>0.2</v>
      </c>
      <c r="FFG12">
        <v>0.1</v>
      </c>
      <c r="FFH12">
        <v>-0.1</v>
      </c>
      <c r="FFI12">
        <v>0.25</v>
      </c>
      <c r="FFJ12">
        <v>0.2</v>
      </c>
      <c r="FFK12">
        <v>0.1</v>
      </c>
      <c r="FFL12">
        <v>0.1</v>
      </c>
      <c r="FFM12">
        <v>0.1</v>
      </c>
      <c r="FFN12">
        <v>0.1</v>
      </c>
      <c r="FFO12">
        <v>0.4</v>
      </c>
      <c r="FFP12">
        <v>0.1</v>
      </c>
      <c r="FFQ12">
        <v>0.2</v>
      </c>
      <c r="FFR12">
        <v>0.2</v>
      </c>
      <c r="FFS12">
        <v>0.1</v>
      </c>
      <c r="FFT12">
        <v>0.25</v>
      </c>
      <c r="FFU12">
        <v>0.2</v>
      </c>
      <c r="FFV12">
        <v>0.1</v>
      </c>
      <c r="FFW12">
        <v>0.1</v>
      </c>
      <c r="FFX12">
        <v>0.1</v>
      </c>
      <c r="FFY12">
        <v>0.2</v>
      </c>
      <c r="FFZ12">
        <v>0.1</v>
      </c>
      <c r="FGA12">
        <v>0.2</v>
      </c>
      <c r="FGB12">
        <v>0.2</v>
      </c>
      <c r="FGC12">
        <v>0.2</v>
      </c>
      <c r="FGD12">
        <v>0.25</v>
      </c>
      <c r="FGE12">
        <v>0.25</v>
      </c>
      <c r="FGF12">
        <v>0.2</v>
      </c>
      <c r="FGG12">
        <v>0.25</v>
      </c>
      <c r="FGH12">
        <v>0.1</v>
      </c>
      <c r="FGI12">
        <v>-0.1</v>
      </c>
      <c r="FGJ12">
        <v>0.2</v>
      </c>
      <c r="FGK12">
        <v>0.1</v>
      </c>
      <c r="FGL12">
        <v>0.2</v>
      </c>
      <c r="FGM12">
        <v>-0.1</v>
      </c>
      <c r="FGN12">
        <v>0.25</v>
      </c>
      <c r="FGO12">
        <v>0.25</v>
      </c>
      <c r="FGP12">
        <v>0.2</v>
      </c>
      <c r="FGQ12">
        <v>0.1</v>
      </c>
      <c r="FGR12">
        <v>0.1</v>
      </c>
      <c r="FGS12">
        <v>0.2</v>
      </c>
      <c r="FGT12">
        <v>0.25</v>
      </c>
      <c r="FGU12">
        <v>0.2</v>
      </c>
      <c r="FGV12">
        <v>0.2</v>
      </c>
      <c r="FGW12">
        <v>0.1</v>
      </c>
      <c r="FGX12">
        <v>-0.3</v>
      </c>
      <c r="FGY12">
        <v>0.1</v>
      </c>
      <c r="FGZ12">
        <v>0.1</v>
      </c>
      <c r="FHA12">
        <v>-0.1</v>
      </c>
      <c r="FHB12">
        <v>0.1</v>
      </c>
      <c r="FHC12">
        <v>-0.3</v>
      </c>
      <c r="FHD12">
        <v>0.2</v>
      </c>
      <c r="FHE12">
        <v>0.2</v>
      </c>
      <c r="FHF12">
        <v>0.1</v>
      </c>
      <c r="FHG12">
        <v>0.1</v>
      </c>
      <c r="FHH12">
        <v>0.4</v>
      </c>
      <c r="FHI12">
        <v>0.1</v>
      </c>
      <c r="FHJ12">
        <v>0.1</v>
      </c>
      <c r="FHK12">
        <v>0.1</v>
      </c>
      <c r="FHL12">
        <v>0.2</v>
      </c>
      <c r="FHM12">
        <v>0.2</v>
      </c>
      <c r="FHN12">
        <v>0.1</v>
      </c>
      <c r="FHO12">
        <v>0.4</v>
      </c>
      <c r="FHP12">
        <v>0.1</v>
      </c>
      <c r="FHQ12">
        <v>0.4</v>
      </c>
      <c r="FHR12">
        <v>0.1</v>
      </c>
      <c r="FHS12">
        <v>0.4</v>
      </c>
      <c r="FHT12">
        <v>0.2</v>
      </c>
      <c r="FHU12">
        <v>0.25</v>
      </c>
      <c r="FHV12">
        <v>0.25</v>
      </c>
      <c r="FHW12">
        <v>0.2</v>
      </c>
      <c r="FHX12">
        <v>0.1</v>
      </c>
      <c r="FHY12">
        <v>0.1</v>
      </c>
      <c r="FHZ12">
        <v>0.1</v>
      </c>
      <c r="FIA12">
        <v>0.4</v>
      </c>
      <c r="FIB12">
        <v>0.1</v>
      </c>
      <c r="FIC12">
        <v>0.25</v>
      </c>
      <c r="FID12">
        <v>0.1</v>
      </c>
      <c r="FIE12">
        <v>-0.3</v>
      </c>
      <c r="FIF12">
        <v>0.2</v>
      </c>
      <c r="FIG12">
        <v>0.2</v>
      </c>
      <c r="FIH12">
        <v>0.1</v>
      </c>
      <c r="FII12">
        <v>0.1</v>
      </c>
      <c r="FIJ12">
        <v>0.1</v>
      </c>
      <c r="FIK12">
        <v>-0.1</v>
      </c>
      <c r="FIL12">
        <v>0.1</v>
      </c>
      <c r="FIM12">
        <v>0.1</v>
      </c>
      <c r="FIN12">
        <v>-0.1</v>
      </c>
      <c r="FIO12">
        <v>0.25</v>
      </c>
      <c r="FIP12">
        <v>0.2</v>
      </c>
      <c r="FIQ12">
        <v>0.1</v>
      </c>
      <c r="FIR12">
        <v>0.1</v>
      </c>
      <c r="FIS12">
        <v>0.2</v>
      </c>
      <c r="FIT12">
        <v>0.1</v>
      </c>
      <c r="FIU12">
        <v>-0.1</v>
      </c>
      <c r="FIV12">
        <v>0.2</v>
      </c>
      <c r="FIW12">
        <v>0.1</v>
      </c>
      <c r="FIX12">
        <v>0.1</v>
      </c>
      <c r="FIY12">
        <v>0.1</v>
      </c>
      <c r="FIZ12">
        <v>0.1</v>
      </c>
      <c r="FJA12">
        <v>0.2</v>
      </c>
      <c r="FJB12">
        <v>0.2</v>
      </c>
      <c r="FJC12">
        <v>-0.1</v>
      </c>
      <c r="FJD12">
        <v>0.2</v>
      </c>
      <c r="FJE12">
        <v>0.25</v>
      </c>
      <c r="FJF12">
        <v>0.1</v>
      </c>
      <c r="FJG12">
        <v>-0.1</v>
      </c>
      <c r="FJH12">
        <v>-0.3</v>
      </c>
      <c r="FJI12">
        <v>-0.1</v>
      </c>
      <c r="FJJ12">
        <v>-0.1</v>
      </c>
      <c r="FJK12">
        <v>0.1</v>
      </c>
      <c r="FJL12">
        <v>0.1</v>
      </c>
      <c r="FJM12">
        <v>0.2</v>
      </c>
      <c r="FJN12">
        <v>-0.1</v>
      </c>
      <c r="FJO12">
        <v>0.25</v>
      </c>
      <c r="FJP12">
        <v>0.4</v>
      </c>
      <c r="FJQ12">
        <v>0.1</v>
      </c>
      <c r="FJR12">
        <v>0.1</v>
      </c>
      <c r="FJS12">
        <v>0.1</v>
      </c>
      <c r="FJT12">
        <v>0.2</v>
      </c>
      <c r="FJU12">
        <v>0.1</v>
      </c>
      <c r="FJV12">
        <v>0.2</v>
      </c>
      <c r="FJW12">
        <v>-0.1</v>
      </c>
      <c r="FJX12">
        <v>0.1</v>
      </c>
      <c r="FJY12">
        <v>0.2</v>
      </c>
      <c r="FJZ12">
        <v>-0.1</v>
      </c>
      <c r="FKA12">
        <v>-0.1</v>
      </c>
      <c r="FKB12">
        <v>0.1</v>
      </c>
      <c r="FKC12">
        <v>0.25</v>
      </c>
      <c r="FKD12">
        <v>0.25</v>
      </c>
      <c r="FKE12">
        <v>0.1</v>
      </c>
      <c r="FKF12">
        <v>-0.1</v>
      </c>
      <c r="FKG12">
        <v>0.2</v>
      </c>
      <c r="FKH12">
        <v>0.2</v>
      </c>
      <c r="FKI12">
        <v>-0.1</v>
      </c>
      <c r="FKJ12">
        <v>0.25</v>
      </c>
      <c r="FKK12">
        <v>0.2</v>
      </c>
      <c r="FKL12">
        <v>0.25</v>
      </c>
      <c r="FKM12">
        <v>0.2</v>
      </c>
      <c r="FKN12">
        <v>0.2</v>
      </c>
      <c r="FKO12">
        <v>0.1</v>
      </c>
      <c r="FKP12">
        <v>0.1</v>
      </c>
      <c r="FKQ12">
        <v>-0.1</v>
      </c>
      <c r="FKR12">
        <v>-0.1</v>
      </c>
      <c r="FKS12">
        <v>-0.3</v>
      </c>
      <c r="FKT12">
        <v>-0.1</v>
      </c>
      <c r="FKU12">
        <v>-0.1</v>
      </c>
      <c r="FKV12">
        <v>0.2</v>
      </c>
      <c r="FKW12">
        <v>0.2</v>
      </c>
      <c r="FKX12">
        <v>0.2</v>
      </c>
      <c r="FKY12">
        <v>0.2</v>
      </c>
      <c r="FKZ12">
        <v>-0.1</v>
      </c>
      <c r="FLA12">
        <v>-0.1</v>
      </c>
      <c r="FLB12">
        <v>0.2</v>
      </c>
      <c r="FLC12">
        <v>0.1</v>
      </c>
      <c r="FLD12">
        <v>0.2</v>
      </c>
      <c r="FLE12">
        <v>0.2</v>
      </c>
      <c r="FLF12">
        <v>0.1</v>
      </c>
      <c r="FLG12">
        <v>-0.1</v>
      </c>
      <c r="FLH12">
        <v>0.2</v>
      </c>
      <c r="FLI12">
        <v>0.1</v>
      </c>
      <c r="FLJ12">
        <v>0.1</v>
      </c>
      <c r="FLK12">
        <v>0.1</v>
      </c>
      <c r="FLL12">
        <v>0.1</v>
      </c>
      <c r="FLM12">
        <v>0.2</v>
      </c>
      <c r="FLN12">
        <v>0.1</v>
      </c>
      <c r="FLO12">
        <v>-0.1</v>
      </c>
      <c r="FLP12">
        <v>0.4</v>
      </c>
      <c r="FLQ12">
        <v>0.1</v>
      </c>
      <c r="FLR12">
        <v>0.1</v>
      </c>
      <c r="FLS12">
        <v>0.1</v>
      </c>
      <c r="FLT12">
        <v>0.25</v>
      </c>
      <c r="FLU12">
        <v>-0.1</v>
      </c>
      <c r="FLV12">
        <v>0.2</v>
      </c>
      <c r="FLW12">
        <v>0.2</v>
      </c>
      <c r="FLX12">
        <v>0.25</v>
      </c>
      <c r="FLY12">
        <v>0.1</v>
      </c>
      <c r="FLZ12">
        <v>0.1</v>
      </c>
      <c r="FMA12">
        <v>0.2</v>
      </c>
      <c r="FMB12">
        <v>0.1</v>
      </c>
      <c r="FMC12">
        <v>0.1</v>
      </c>
      <c r="FMD12">
        <v>0.2</v>
      </c>
      <c r="FME12">
        <v>0.2</v>
      </c>
      <c r="FMF12">
        <v>0.1</v>
      </c>
      <c r="FMG12">
        <v>-0.1</v>
      </c>
      <c r="FMH12">
        <v>0.1</v>
      </c>
      <c r="FMI12">
        <v>0.1</v>
      </c>
      <c r="FMJ12">
        <v>0.1</v>
      </c>
      <c r="FMK12">
        <v>0.1</v>
      </c>
      <c r="FML12">
        <v>0.2</v>
      </c>
      <c r="FMM12">
        <v>0.2</v>
      </c>
      <c r="FMN12">
        <v>0.1</v>
      </c>
      <c r="FMO12">
        <v>0.4</v>
      </c>
      <c r="FMP12">
        <v>0.25</v>
      </c>
      <c r="FMQ12">
        <v>0.1</v>
      </c>
      <c r="FMR12">
        <v>-0.1</v>
      </c>
      <c r="FMS12">
        <v>-0.1</v>
      </c>
      <c r="FMT12">
        <v>-0.1</v>
      </c>
      <c r="FMU12">
        <v>0.1</v>
      </c>
      <c r="FMV12">
        <v>0.2</v>
      </c>
      <c r="FMW12">
        <v>0.2</v>
      </c>
      <c r="FMX12">
        <v>0.25</v>
      </c>
      <c r="FMY12">
        <v>0.2</v>
      </c>
      <c r="FMZ12">
        <v>0.2</v>
      </c>
      <c r="FNA12">
        <v>0.1</v>
      </c>
      <c r="FNB12">
        <v>0.25</v>
      </c>
      <c r="FNC12">
        <v>0.2</v>
      </c>
      <c r="FND12">
        <v>0.2</v>
      </c>
      <c r="FNE12">
        <v>-0.1</v>
      </c>
      <c r="FNF12">
        <v>0.4</v>
      </c>
      <c r="FNG12">
        <v>0.1</v>
      </c>
      <c r="FNH12">
        <v>0.1</v>
      </c>
      <c r="FNI12">
        <v>0.2</v>
      </c>
      <c r="FNJ12">
        <v>-0.3</v>
      </c>
      <c r="FNK12">
        <v>0.1</v>
      </c>
      <c r="FNL12">
        <v>0.1</v>
      </c>
      <c r="FNM12">
        <v>0.1</v>
      </c>
      <c r="FNN12">
        <v>0.1</v>
      </c>
      <c r="FNO12">
        <v>-0.3</v>
      </c>
      <c r="FNP12">
        <v>0.2</v>
      </c>
      <c r="FNQ12">
        <v>-0.1</v>
      </c>
      <c r="FNR12">
        <v>0.1</v>
      </c>
      <c r="FNS12">
        <v>0.1</v>
      </c>
      <c r="FNT12">
        <v>0.1</v>
      </c>
      <c r="FNU12">
        <v>-0.1</v>
      </c>
      <c r="FNV12">
        <v>-0.1</v>
      </c>
      <c r="FNW12">
        <v>0.2</v>
      </c>
      <c r="FNX12">
        <v>0.2</v>
      </c>
      <c r="FNY12">
        <v>0.2</v>
      </c>
      <c r="FNZ12">
        <v>-0.1</v>
      </c>
      <c r="FOA12">
        <v>-0.1</v>
      </c>
      <c r="FOB12">
        <v>0.1</v>
      </c>
      <c r="FOC12">
        <v>0.25</v>
      </c>
      <c r="FOD12">
        <v>0.2</v>
      </c>
      <c r="FOE12">
        <v>0.1</v>
      </c>
      <c r="FOF12">
        <v>0.1</v>
      </c>
      <c r="FOG12">
        <v>0.2</v>
      </c>
      <c r="FOH12">
        <v>-0.1</v>
      </c>
      <c r="FOI12">
        <v>0.1</v>
      </c>
      <c r="FOJ12">
        <v>0.1</v>
      </c>
      <c r="FOK12">
        <v>0.25</v>
      </c>
      <c r="FOL12">
        <v>0.1</v>
      </c>
      <c r="FOM12">
        <v>0.1</v>
      </c>
      <c r="FON12">
        <v>0.2</v>
      </c>
      <c r="FOO12">
        <v>-0.1</v>
      </c>
      <c r="FOP12">
        <v>0.1</v>
      </c>
      <c r="FOQ12">
        <v>0.25</v>
      </c>
      <c r="FOR12">
        <v>0.2</v>
      </c>
      <c r="FOS12">
        <v>0.25</v>
      </c>
      <c r="FOT12">
        <v>0.1</v>
      </c>
      <c r="FOU12">
        <v>-0.1</v>
      </c>
      <c r="FOV12">
        <v>0.1</v>
      </c>
      <c r="FOW12">
        <v>0.1</v>
      </c>
      <c r="FOX12">
        <v>0.2</v>
      </c>
      <c r="FOY12">
        <v>0.2</v>
      </c>
      <c r="FOZ12">
        <v>0.25</v>
      </c>
      <c r="FPA12">
        <v>0.2</v>
      </c>
      <c r="FPB12">
        <v>0.4</v>
      </c>
      <c r="FPC12">
        <v>0.2</v>
      </c>
      <c r="FPD12">
        <v>0.2</v>
      </c>
      <c r="FPE12">
        <v>-0.1</v>
      </c>
      <c r="FPF12">
        <v>0.25</v>
      </c>
      <c r="FPG12">
        <v>0.1</v>
      </c>
      <c r="FPH12">
        <v>0.1</v>
      </c>
      <c r="FPI12">
        <v>0.1</v>
      </c>
      <c r="FPJ12">
        <v>0.2</v>
      </c>
      <c r="FPK12">
        <v>0.1</v>
      </c>
      <c r="FPL12">
        <v>-0.1</v>
      </c>
      <c r="FPM12">
        <v>0.1</v>
      </c>
      <c r="FPN12">
        <v>0.1</v>
      </c>
      <c r="FPO12">
        <v>0.1</v>
      </c>
      <c r="FPP12">
        <v>0.2</v>
      </c>
      <c r="FPQ12">
        <v>0.25</v>
      </c>
      <c r="FPR12">
        <v>0.1</v>
      </c>
      <c r="FPS12">
        <v>0.2</v>
      </c>
      <c r="FPT12">
        <v>0.1</v>
      </c>
      <c r="FPU12">
        <v>-0.3</v>
      </c>
      <c r="FPV12">
        <v>0.1</v>
      </c>
      <c r="FPW12">
        <v>0.2</v>
      </c>
      <c r="FPX12">
        <v>0.2</v>
      </c>
      <c r="FPY12">
        <v>-0.1</v>
      </c>
      <c r="FPZ12">
        <v>0.25</v>
      </c>
      <c r="FQA12">
        <v>0.2</v>
      </c>
      <c r="FQB12">
        <v>0.25</v>
      </c>
      <c r="FQC12">
        <v>0.2</v>
      </c>
      <c r="FQD12">
        <v>-0.1</v>
      </c>
      <c r="FQE12">
        <v>0.2</v>
      </c>
      <c r="FQF12">
        <v>0.1</v>
      </c>
      <c r="FQG12">
        <v>0.25</v>
      </c>
      <c r="FQH12">
        <v>0.25</v>
      </c>
      <c r="FQI12">
        <v>0.2</v>
      </c>
      <c r="FQJ12">
        <v>0.1</v>
      </c>
      <c r="FQK12">
        <v>-0.1</v>
      </c>
      <c r="FQL12">
        <v>0.25</v>
      </c>
      <c r="FQM12">
        <v>0.1</v>
      </c>
      <c r="FQN12">
        <v>-0.1</v>
      </c>
      <c r="FQO12">
        <v>-0.1</v>
      </c>
      <c r="FQP12">
        <v>0.1</v>
      </c>
      <c r="FQQ12">
        <v>0.2</v>
      </c>
      <c r="FQR12">
        <v>0.1</v>
      </c>
      <c r="FQS12">
        <v>0.25</v>
      </c>
      <c r="FQT12">
        <v>-0.1</v>
      </c>
      <c r="FQU12">
        <v>0.1</v>
      </c>
      <c r="FQV12">
        <v>0.1</v>
      </c>
      <c r="FQW12">
        <v>0.1</v>
      </c>
      <c r="FQX12">
        <v>0.2</v>
      </c>
      <c r="FQY12">
        <v>0.25</v>
      </c>
      <c r="FQZ12">
        <v>0.4</v>
      </c>
      <c r="FRA12">
        <v>-0.1</v>
      </c>
      <c r="FRB12">
        <v>0.2</v>
      </c>
      <c r="FRC12">
        <v>0.2</v>
      </c>
      <c r="FRD12">
        <v>-0.1</v>
      </c>
      <c r="FRE12">
        <v>0.1</v>
      </c>
      <c r="FRF12">
        <v>0.1</v>
      </c>
      <c r="FRG12">
        <v>0.2</v>
      </c>
      <c r="FRH12">
        <v>0.1</v>
      </c>
      <c r="FRI12">
        <v>0.2</v>
      </c>
      <c r="FRJ12">
        <v>0.2</v>
      </c>
      <c r="FRK12">
        <v>0.1</v>
      </c>
      <c r="FRL12">
        <v>0.2</v>
      </c>
      <c r="FRM12">
        <v>-0.1</v>
      </c>
      <c r="FRN12">
        <v>-0.3</v>
      </c>
      <c r="FRO12">
        <v>0.1</v>
      </c>
      <c r="FRP12">
        <v>0.2</v>
      </c>
      <c r="FRQ12">
        <v>0.2</v>
      </c>
      <c r="FRR12">
        <v>-0.1</v>
      </c>
      <c r="FRS12">
        <v>0.2</v>
      </c>
      <c r="FRT12">
        <v>0.1</v>
      </c>
      <c r="FRU12">
        <v>0.1</v>
      </c>
      <c r="FRV12">
        <v>0.2</v>
      </c>
      <c r="FRW12">
        <v>0.1</v>
      </c>
      <c r="FRX12">
        <v>0.2</v>
      </c>
      <c r="FRY12">
        <v>0.2</v>
      </c>
      <c r="FRZ12">
        <v>0.4</v>
      </c>
      <c r="FSA12">
        <v>0.2</v>
      </c>
      <c r="FSB12">
        <v>0.2</v>
      </c>
      <c r="FSC12">
        <v>0.2</v>
      </c>
      <c r="FSD12">
        <v>0.1</v>
      </c>
      <c r="FSE12">
        <v>0.25</v>
      </c>
      <c r="FSF12">
        <v>0.2</v>
      </c>
      <c r="FSG12">
        <v>0.1</v>
      </c>
      <c r="FSH12">
        <v>0.2</v>
      </c>
      <c r="FSI12">
        <v>-0.1</v>
      </c>
      <c r="FSJ12">
        <v>0.2</v>
      </c>
      <c r="FSK12">
        <v>0.1</v>
      </c>
      <c r="FSL12">
        <v>0.2</v>
      </c>
      <c r="FSM12">
        <v>0.1</v>
      </c>
      <c r="FSN12">
        <v>0.1</v>
      </c>
      <c r="FSO12">
        <v>0.2</v>
      </c>
      <c r="FSP12">
        <v>-0.1</v>
      </c>
      <c r="FSQ12">
        <v>0.1</v>
      </c>
      <c r="FSR12">
        <v>0.2</v>
      </c>
      <c r="FSS12">
        <v>0.1</v>
      </c>
      <c r="FST12">
        <v>0.1</v>
      </c>
      <c r="FSU12">
        <v>0.1</v>
      </c>
      <c r="FSV12">
        <v>0.25</v>
      </c>
      <c r="FSW12">
        <v>0.1</v>
      </c>
      <c r="FSX12">
        <v>-0.1</v>
      </c>
      <c r="FSY12">
        <v>0.2</v>
      </c>
      <c r="FSZ12">
        <v>0.25</v>
      </c>
      <c r="FTA12">
        <v>0.1</v>
      </c>
      <c r="FTB12">
        <v>0.1</v>
      </c>
      <c r="FTC12">
        <v>0.1</v>
      </c>
      <c r="FTD12">
        <v>0.1</v>
      </c>
      <c r="FTE12">
        <v>0.1</v>
      </c>
      <c r="FTF12">
        <v>-0.1</v>
      </c>
      <c r="FTG12">
        <v>-0.1</v>
      </c>
      <c r="FTH12">
        <v>-0.1</v>
      </c>
      <c r="FTI12">
        <v>0.1</v>
      </c>
      <c r="FTJ12">
        <v>0.1</v>
      </c>
      <c r="FTK12">
        <v>0.1</v>
      </c>
      <c r="FTL12">
        <v>0.25</v>
      </c>
      <c r="FTM12">
        <v>0.1</v>
      </c>
      <c r="FTN12">
        <v>0.2</v>
      </c>
      <c r="FTO12">
        <v>0.25</v>
      </c>
      <c r="FTP12">
        <v>-0.1</v>
      </c>
      <c r="FTQ12">
        <v>0.2</v>
      </c>
      <c r="FTR12">
        <v>-0.1</v>
      </c>
      <c r="FTS12">
        <v>0.1</v>
      </c>
      <c r="FTT12">
        <v>0.2</v>
      </c>
      <c r="FTU12">
        <v>-0.1</v>
      </c>
      <c r="FTV12">
        <v>0.25</v>
      </c>
      <c r="FTW12">
        <v>0.2</v>
      </c>
      <c r="FTX12">
        <v>0.2</v>
      </c>
      <c r="FTY12">
        <v>0.2</v>
      </c>
      <c r="FTZ12">
        <v>0.1</v>
      </c>
      <c r="FUA12">
        <v>0.2</v>
      </c>
      <c r="FUB12">
        <v>0.25</v>
      </c>
      <c r="FUC12">
        <v>0.1</v>
      </c>
      <c r="FUD12">
        <v>0.2</v>
      </c>
      <c r="FUE12">
        <v>0.4</v>
      </c>
      <c r="FUF12">
        <v>0.1</v>
      </c>
      <c r="FUG12">
        <v>0.2</v>
      </c>
      <c r="FUH12">
        <v>0.2</v>
      </c>
      <c r="FUI12">
        <v>0.1</v>
      </c>
      <c r="FUJ12">
        <v>-0.1</v>
      </c>
      <c r="FUK12">
        <v>0.2</v>
      </c>
      <c r="FUL12">
        <v>0.1</v>
      </c>
      <c r="FUM12">
        <v>0.2</v>
      </c>
      <c r="FUN12">
        <v>0.1</v>
      </c>
      <c r="FUO12">
        <v>0.1</v>
      </c>
      <c r="FUP12">
        <v>0.2</v>
      </c>
      <c r="FUQ12">
        <v>0.1</v>
      </c>
      <c r="FUR12">
        <v>0.2</v>
      </c>
      <c r="FUS12">
        <v>0.1</v>
      </c>
      <c r="FUT12">
        <v>0.1</v>
      </c>
      <c r="FUU12">
        <v>-0.1</v>
      </c>
      <c r="FUV12">
        <v>0.1</v>
      </c>
      <c r="FUW12">
        <v>0.2</v>
      </c>
      <c r="FUX12">
        <v>0.1</v>
      </c>
      <c r="FUY12">
        <v>0.25</v>
      </c>
      <c r="FUZ12">
        <v>-0.1</v>
      </c>
      <c r="FVA12">
        <v>0.1</v>
      </c>
      <c r="FVB12">
        <v>-0.1</v>
      </c>
      <c r="FVC12">
        <v>0.1</v>
      </c>
      <c r="FVD12">
        <v>-0.1</v>
      </c>
      <c r="FVE12">
        <v>0.2</v>
      </c>
      <c r="FVF12">
        <v>-0.1</v>
      </c>
      <c r="FVG12">
        <v>0.2</v>
      </c>
      <c r="FVH12">
        <v>0.4</v>
      </c>
      <c r="FVI12">
        <v>0.1</v>
      </c>
      <c r="FVJ12">
        <v>0.2</v>
      </c>
      <c r="FVK12">
        <v>-0.1</v>
      </c>
      <c r="FVL12">
        <v>0.1</v>
      </c>
      <c r="FVM12">
        <v>-0.3</v>
      </c>
      <c r="FVN12">
        <v>0.1</v>
      </c>
      <c r="FVO12">
        <v>0.1</v>
      </c>
      <c r="FVP12">
        <v>0.1</v>
      </c>
      <c r="FVQ12">
        <v>-0.1</v>
      </c>
      <c r="FVR12">
        <v>0.4</v>
      </c>
      <c r="FVS12">
        <v>0.1</v>
      </c>
      <c r="FVT12">
        <v>0.2</v>
      </c>
      <c r="FVU12">
        <v>0.2</v>
      </c>
      <c r="FVV12">
        <v>-0.1</v>
      </c>
      <c r="FVW12">
        <v>0.25</v>
      </c>
      <c r="FVX12">
        <v>-0.1</v>
      </c>
      <c r="FVY12">
        <v>0.1</v>
      </c>
      <c r="FVZ12">
        <v>0.1</v>
      </c>
      <c r="FWA12">
        <v>0.1</v>
      </c>
      <c r="FWB12">
        <v>-0.3</v>
      </c>
      <c r="FWC12">
        <v>0.2</v>
      </c>
      <c r="FWD12">
        <v>0.1</v>
      </c>
      <c r="FWE12">
        <v>0.1</v>
      </c>
      <c r="FWF12">
        <v>0.2</v>
      </c>
      <c r="FWG12">
        <v>0.2</v>
      </c>
      <c r="FWH12">
        <v>0.1</v>
      </c>
      <c r="FWI12">
        <v>0.1</v>
      </c>
      <c r="FWJ12">
        <v>0.1</v>
      </c>
      <c r="FWK12">
        <v>0.2</v>
      </c>
      <c r="FWL12">
        <v>0.1</v>
      </c>
      <c r="FWM12">
        <v>0.1</v>
      </c>
      <c r="FWN12">
        <v>0.1</v>
      </c>
      <c r="FWO12">
        <v>-0.1</v>
      </c>
      <c r="FWP12">
        <v>0.2</v>
      </c>
      <c r="FWQ12">
        <v>-0.1</v>
      </c>
      <c r="FWR12">
        <v>0.1</v>
      </c>
      <c r="FWS12">
        <v>0.1</v>
      </c>
      <c r="FWT12">
        <v>0.2</v>
      </c>
      <c r="FWU12">
        <v>0.25</v>
      </c>
      <c r="FWV12">
        <v>0.1</v>
      </c>
      <c r="FWW12">
        <v>-0.1</v>
      </c>
      <c r="FWX12">
        <v>0.2</v>
      </c>
      <c r="FWY12">
        <v>0.25</v>
      </c>
      <c r="FWZ12">
        <v>0.1</v>
      </c>
      <c r="FXA12">
        <v>0.1</v>
      </c>
      <c r="FXB12">
        <v>0.25</v>
      </c>
      <c r="FXC12">
        <v>0.2</v>
      </c>
      <c r="FXD12">
        <v>0.1</v>
      </c>
      <c r="FXE12">
        <v>-0.1</v>
      </c>
      <c r="FXF12">
        <v>0.1</v>
      </c>
      <c r="FXG12">
        <v>0.1</v>
      </c>
      <c r="FXH12">
        <v>-0.1</v>
      </c>
      <c r="FXI12">
        <v>0.1</v>
      </c>
      <c r="FXJ12">
        <v>0.1</v>
      </c>
      <c r="FXK12">
        <v>0.1</v>
      </c>
      <c r="FXL12">
        <v>0.1</v>
      </c>
      <c r="FXM12">
        <v>0.1</v>
      </c>
      <c r="FXN12">
        <v>-0.3</v>
      </c>
      <c r="FXO12">
        <v>0.1</v>
      </c>
      <c r="FXP12">
        <v>0.1</v>
      </c>
      <c r="FXQ12">
        <v>-0.1</v>
      </c>
      <c r="FXR12">
        <v>0.1</v>
      </c>
      <c r="FXS12">
        <v>0.1</v>
      </c>
      <c r="FXT12">
        <v>0.2</v>
      </c>
      <c r="FXU12">
        <v>0.2</v>
      </c>
      <c r="FXV12">
        <v>-0.1</v>
      </c>
      <c r="FXW12">
        <v>0.1</v>
      </c>
      <c r="FXX12">
        <v>0.4</v>
      </c>
      <c r="FXY12">
        <v>0.1</v>
      </c>
      <c r="FXZ12">
        <v>0.1</v>
      </c>
      <c r="FYA12">
        <v>0.1</v>
      </c>
      <c r="FYB12">
        <v>0.2</v>
      </c>
      <c r="FYC12">
        <v>0.1</v>
      </c>
      <c r="FYD12">
        <v>0.1</v>
      </c>
      <c r="FYE12">
        <v>0.2</v>
      </c>
      <c r="FYF12">
        <v>0.1</v>
      </c>
      <c r="FYG12">
        <v>0.2</v>
      </c>
      <c r="FYH12">
        <v>0.2</v>
      </c>
      <c r="FYI12">
        <v>0.1</v>
      </c>
      <c r="FYJ12">
        <v>0.25</v>
      </c>
      <c r="FYK12">
        <v>0.2</v>
      </c>
      <c r="FYL12">
        <v>0.2</v>
      </c>
      <c r="FYM12">
        <v>0.1</v>
      </c>
      <c r="FYN12">
        <v>0.2</v>
      </c>
      <c r="FYO12">
        <v>-0.1</v>
      </c>
      <c r="FYP12">
        <v>-0.1</v>
      </c>
      <c r="FYQ12">
        <v>-0.1</v>
      </c>
      <c r="FYR12">
        <v>0.2</v>
      </c>
      <c r="FYS12">
        <v>0.1</v>
      </c>
      <c r="FYT12">
        <v>0.2</v>
      </c>
      <c r="FYU12">
        <v>0.2</v>
      </c>
      <c r="FYV12">
        <v>0.1</v>
      </c>
      <c r="FYW12">
        <v>-0.1</v>
      </c>
      <c r="FYX12">
        <v>-0.1</v>
      </c>
      <c r="FYY12">
        <v>0.2</v>
      </c>
      <c r="FYZ12">
        <v>0.2</v>
      </c>
      <c r="FZA12">
        <v>0.2</v>
      </c>
      <c r="FZB12">
        <v>0.2</v>
      </c>
      <c r="FZC12">
        <v>0.1</v>
      </c>
      <c r="FZD12">
        <v>0.2</v>
      </c>
      <c r="FZE12">
        <v>0.1</v>
      </c>
      <c r="FZF12">
        <v>0.1</v>
      </c>
      <c r="FZG12">
        <v>0.1</v>
      </c>
      <c r="FZH12">
        <v>0.1</v>
      </c>
      <c r="FZI12">
        <v>-0.3</v>
      </c>
      <c r="FZJ12">
        <v>0.2</v>
      </c>
      <c r="FZK12">
        <v>-0.1</v>
      </c>
      <c r="FZL12">
        <v>0.2</v>
      </c>
      <c r="FZM12">
        <v>0.2</v>
      </c>
      <c r="FZN12">
        <v>0.25</v>
      </c>
      <c r="FZO12">
        <v>0.25</v>
      </c>
      <c r="FZP12">
        <v>0.1</v>
      </c>
      <c r="FZQ12">
        <v>-0.1</v>
      </c>
      <c r="FZR12">
        <v>0.25</v>
      </c>
      <c r="FZS12">
        <v>0.1</v>
      </c>
      <c r="FZT12">
        <v>0.2</v>
      </c>
      <c r="FZU12">
        <v>-0.1</v>
      </c>
      <c r="FZV12">
        <v>0.1</v>
      </c>
      <c r="FZW12">
        <v>0.1</v>
      </c>
      <c r="FZX12">
        <v>0.2</v>
      </c>
      <c r="FZY12">
        <v>0.1</v>
      </c>
      <c r="FZZ12">
        <v>0.1</v>
      </c>
      <c r="GAA12">
        <v>0.1</v>
      </c>
      <c r="GAB12">
        <v>0.2</v>
      </c>
      <c r="GAC12">
        <v>0.1</v>
      </c>
      <c r="GAD12">
        <v>0.1</v>
      </c>
      <c r="GAE12">
        <v>0.25</v>
      </c>
      <c r="GAF12">
        <v>0.25</v>
      </c>
      <c r="GAG12">
        <v>0.2</v>
      </c>
      <c r="GAH12">
        <v>-0.1</v>
      </c>
      <c r="GAI12">
        <v>0.25</v>
      </c>
      <c r="GAJ12">
        <v>0.1</v>
      </c>
      <c r="GAK12">
        <v>-0.3</v>
      </c>
      <c r="GAL12">
        <v>0.1</v>
      </c>
      <c r="GAM12">
        <v>0.2</v>
      </c>
      <c r="GAN12">
        <v>0.1</v>
      </c>
      <c r="GAO12">
        <v>0.2</v>
      </c>
      <c r="GAP12">
        <v>0.1</v>
      </c>
      <c r="GAQ12">
        <v>0.25</v>
      </c>
      <c r="GAR12">
        <v>0.1</v>
      </c>
      <c r="GAS12">
        <v>-0.1</v>
      </c>
      <c r="GAT12">
        <v>-0.1</v>
      </c>
      <c r="GAU12">
        <v>0.2</v>
      </c>
      <c r="GAV12">
        <v>-0.3</v>
      </c>
      <c r="GAW12">
        <v>-0.3</v>
      </c>
      <c r="GAX12">
        <v>0.2</v>
      </c>
      <c r="GAY12">
        <v>0.1</v>
      </c>
      <c r="GAZ12">
        <v>0.4</v>
      </c>
      <c r="GBA12">
        <v>-0.1</v>
      </c>
      <c r="GBB12">
        <v>-0.3</v>
      </c>
      <c r="GBC12">
        <v>-0.1</v>
      </c>
      <c r="GBD12">
        <v>0.2</v>
      </c>
      <c r="GBE12">
        <v>-0.1</v>
      </c>
      <c r="GBF12">
        <v>0.1</v>
      </c>
      <c r="GBG12">
        <v>0.2</v>
      </c>
      <c r="GBH12">
        <v>0.1</v>
      </c>
      <c r="GBI12">
        <v>0.1</v>
      </c>
      <c r="GBJ12">
        <v>0.2</v>
      </c>
      <c r="GBK12">
        <v>0.1</v>
      </c>
      <c r="GBL12">
        <v>-0.1</v>
      </c>
      <c r="GBM12">
        <v>0.1</v>
      </c>
      <c r="GBN12">
        <v>0.25</v>
      </c>
      <c r="GBO12">
        <v>0.1</v>
      </c>
      <c r="GBP12">
        <v>0.1</v>
      </c>
      <c r="GBQ12">
        <v>0.1</v>
      </c>
      <c r="GBR12">
        <v>0.1</v>
      </c>
      <c r="GBS12">
        <v>0.1</v>
      </c>
      <c r="GBT12">
        <v>0.2</v>
      </c>
      <c r="GBU12">
        <v>0.1</v>
      </c>
      <c r="GBV12">
        <v>0.2</v>
      </c>
      <c r="GBW12">
        <v>-0.1</v>
      </c>
      <c r="GBX12">
        <v>0.1</v>
      </c>
      <c r="GBY12">
        <v>0.1</v>
      </c>
      <c r="GBZ12">
        <v>0.2</v>
      </c>
      <c r="GCA12">
        <v>0.1</v>
      </c>
      <c r="GCB12">
        <v>0.2</v>
      </c>
      <c r="GCC12">
        <v>0.25</v>
      </c>
      <c r="GCD12">
        <v>-0.1</v>
      </c>
      <c r="GCE12">
        <v>0.2</v>
      </c>
      <c r="GCF12">
        <v>-0.1</v>
      </c>
      <c r="GCG12">
        <v>0.2</v>
      </c>
      <c r="GCH12">
        <v>0.2</v>
      </c>
      <c r="GCI12">
        <v>0.2</v>
      </c>
      <c r="GCJ12">
        <v>0.25</v>
      </c>
      <c r="GCK12">
        <v>0.1</v>
      </c>
      <c r="GCL12">
        <v>0.1</v>
      </c>
      <c r="GCM12">
        <v>0.2</v>
      </c>
      <c r="GCN12">
        <v>0.1</v>
      </c>
      <c r="GCO12">
        <v>0.1</v>
      </c>
      <c r="GCP12">
        <v>0.1</v>
      </c>
      <c r="GCQ12">
        <v>0.2</v>
      </c>
      <c r="GCR12">
        <v>-0.1</v>
      </c>
      <c r="GCS12">
        <v>0.1</v>
      </c>
      <c r="GCT12">
        <v>0.1</v>
      </c>
      <c r="GCU12">
        <v>0.1</v>
      </c>
      <c r="GCV12">
        <v>0.1</v>
      </c>
      <c r="GCW12">
        <v>0.2</v>
      </c>
      <c r="GCX12">
        <v>0.25</v>
      </c>
      <c r="GCY12">
        <v>-0.1</v>
      </c>
      <c r="GCZ12">
        <v>-0.3</v>
      </c>
      <c r="GDA12">
        <v>0.2</v>
      </c>
      <c r="GDB12">
        <v>0.1</v>
      </c>
      <c r="GDC12">
        <v>0.2</v>
      </c>
      <c r="GDD12">
        <v>0.25</v>
      </c>
      <c r="GDE12">
        <v>0.2</v>
      </c>
      <c r="GDF12">
        <v>-0.3</v>
      </c>
      <c r="GDG12">
        <v>0.4</v>
      </c>
      <c r="GDH12">
        <v>0.2</v>
      </c>
      <c r="GDI12">
        <v>0.1</v>
      </c>
      <c r="GDJ12">
        <v>0.2</v>
      </c>
      <c r="GDK12">
        <v>-0.3</v>
      </c>
      <c r="GDL12">
        <v>0.4</v>
      </c>
      <c r="GDM12">
        <v>0.2</v>
      </c>
      <c r="GDN12">
        <v>0.2</v>
      </c>
      <c r="GDO12">
        <v>-0.3</v>
      </c>
      <c r="GDP12">
        <v>0.1</v>
      </c>
      <c r="GDQ12">
        <v>0.1</v>
      </c>
      <c r="GDR12">
        <v>0.1</v>
      </c>
      <c r="GDS12">
        <v>0.2</v>
      </c>
      <c r="GDT12">
        <v>0.2</v>
      </c>
      <c r="GDU12">
        <v>0.25</v>
      </c>
      <c r="GDV12">
        <v>0.1</v>
      </c>
      <c r="GDW12">
        <v>0.1</v>
      </c>
      <c r="GDX12">
        <v>0.1</v>
      </c>
      <c r="GDY12">
        <v>0.2</v>
      </c>
      <c r="GDZ12">
        <v>0.1</v>
      </c>
      <c r="GEA12">
        <v>0.2</v>
      </c>
      <c r="GEB12">
        <v>0.2</v>
      </c>
      <c r="GEC12">
        <v>0.25</v>
      </c>
      <c r="GED12">
        <v>-0.1</v>
      </c>
      <c r="GEE12">
        <v>0.2</v>
      </c>
      <c r="GEF12">
        <v>0.1</v>
      </c>
      <c r="GEG12">
        <v>0.1</v>
      </c>
      <c r="GEH12">
        <v>0.2</v>
      </c>
      <c r="GEI12">
        <v>0.2</v>
      </c>
      <c r="GEJ12">
        <v>0.2</v>
      </c>
      <c r="GEK12">
        <v>0.25</v>
      </c>
      <c r="GEL12">
        <v>0.1</v>
      </c>
      <c r="GEM12">
        <v>0.2</v>
      </c>
      <c r="GEN12">
        <v>0.2</v>
      </c>
      <c r="GEO12">
        <v>0.2</v>
      </c>
      <c r="GEP12">
        <v>0.1</v>
      </c>
      <c r="GEQ12">
        <v>-0.1</v>
      </c>
      <c r="GER12">
        <v>0.2</v>
      </c>
      <c r="GES12">
        <v>0.1</v>
      </c>
      <c r="GET12">
        <v>-0.1</v>
      </c>
      <c r="GEU12">
        <v>-0.1</v>
      </c>
      <c r="GEV12">
        <v>0.1</v>
      </c>
      <c r="GEW12">
        <v>0.2</v>
      </c>
      <c r="GEX12">
        <v>-0.1</v>
      </c>
      <c r="GEY12">
        <v>0.2</v>
      </c>
      <c r="GEZ12">
        <v>0.1</v>
      </c>
      <c r="GFA12">
        <v>0.2</v>
      </c>
      <c r="GFB12">
        <v>0.25</v>
      </c>
      <c r="GFC12">
        <v>0.2</v>
      </c>
      <c r="GFD12">
        <v>-0.1</v>
      </c>
      <c r="GFE12">
        <v>0.2</v>
      </c>
      <c r="GFF12">
        <v>0.2</v>
      </c>
      <c r="GFG12">
        <v>0.2</v>
      </c>
      <c r="GFH12">
        <v>0.1</v>
      </c>
      <c r="GFI12">
        <v>0.2</v>
      </c>
      <c r="GFJ12">
        <v>0.1</v>
      </c>
      <c r="GFK12">
        <v>0.1</v>
      </c>
      <c r="GFL12">
        <v>0.2</v>
      </c>
      <c r="GFM12">
        <v>0.2</v>
      </c>
      <c r="GFN12">
        <v>0.1</v>
      </c>
      <c r="GFO12">
        <v>0.1</v>
      </c>
      <c r="GFP12">
        <v>-0.1</v>
      </c>
      <c r="GFQ12">
        <v>0.1</v>
      </c>
      <c r="GFR12">
        <v>0.1</v>
      </c>
      <c r="GFS12">
        <v>-0.1</v>
      </c>
      <c r="GFT12">
        <v>0.2</v>
      </c>
      <c r="GFU12">
        <v>0.2</v>
      </c>
      <c r="GFV12">
        <v>0.1</v>
      </c>
      <c r="GFW12">
        <v>0.1</v>
      </c>
      <c r="GFX12">
        <v>0.2</v>
      </c>
      <c r="GFY12">
        <v>-0.1</v>
      </c>
      <c r="GFZ12">
        <v>0.25</v>
      </c>
      <c r="GGA12">
        <v>0.2</v>
      </c>
      <c r="GGB12">
        <v>0.2</v>
      </c>
      <c r="GGC12">
        <v>0.2</v>
      </c>
      <c r="GGD12">
        <v>-0.1</v>
      </c>
      <c r="GGE12">
        <v>-0.1</v>
      </c>
      <c r="GGF12">
        <v>-0.1</v>
      </c>
      <c r="GGG12">
        <v>0.2</v>
      </c>
      <c r="GGH12">
        <v>0.1</v>
      </c>
      <c r="GGI12">
        <v>0.1</v>
      </c>
      <c r="GGJ12">
        <v>0.1</v>
      </c>
      <c r="GGK12">
        <v>0.2</v>
      </c>
      <c r="GGL12">
        <v>0.1</v>
      </c>
      <c r="GGM12">
        <v>0.2</v>
      </c>
      <c r="GGN12">
        <v>0.4</v>
      </c>
      <c r="GGO12">
        <v>0.1</v>
      </c>
      <c r="GGP12">
        <v>0.1</v>
      </c>
      <c r="GGQ12">
        <v>0.2</v>
      </c>
      <c r="GGR12">
        <v>-0.1</v>
      </c>
      <c r="GGS12">
        <v>-0.1</v>
      </c>
      <c r="GGT12">
        <v>0.1</v>
      </c>
      <c r="GGU12">
        <v>-0.1</v>
      </c>
      <c r="GGV12">
        <v>0.2</v>
      </c>
      <c r="GGW12">
        <v>-0.1</v>
      </c>
      <c r="GGX12">
        <v>0.1</v>
      </c>
      <c r="GGY12">
        <v>0.25</v>
      </c>
      <c r="GGZ12">
        <v>0.1</v>
      </c>
      <c r="GHA12">
        <v>0.2</v>
      </c>
      <c r="GHB12">
        <v>0.2</v>
      </c>
      <c r="GHC12">
        <v>0.4</v>
      </c>
      <c r="GHD12">
        <v>0.2</v>
      </c>
      <c r="GHE12">
        <v>-0.1</v>
      </c>
      <c r="GHF12">
        <v>0.25</v>
      </c>
      <c r="GHG12">
        <v>0.2</v>
      </c>
      <c r="GHH12">
        <v>0.1</v>
      </c>
      <c r="GHI12">
        <v>-0.1</v>
      </c>
      <c r="GHJ12">
        <v>0.2</v>
      </c>
      <c r="GHK12">
        <v>0.1</v>
      </c>
      <c r="GHL12">
        <v>-0.1</v>
      </c>
      <c r="GHM12">
        <v>0.2</v>
      </c>
      <c r="GHN12">
        <v>-0.1</v>
      </c>
      <c r="GHO12">
        <v>0.1</v>
      </c>
      <c r="GHP12">
        <v>0.1</v>
      </c>
      <c r="GHQ12">
        <v>-0.3</v>
      </c>
      <c r="GHR12">
        <v>0.1</v>
      </c>
      <c r="GHS12">
        <v>0.2</v>
      </c>
      <c r="GHT12">
        <v>-0.1</v>
      </c>
      <c r="GHU12">
        <v>0.25</v>
      </c>
      <c r="GHV12">
        <v>0.1</v>
      </c>
      <c r="GHW12">
        <v>0.1</v>
      </c>
      <c r="GHX12">
        <v>0.2</v>
      </c>
      <c r="GHY12">
        <v>0.2</v>
      </c>
      <c r="GHZ12">
        <v>0.1</v>
      </c>
      <c r="GIA12">
        <v>-0.1</v>
      </c>
      <c r="GIB12">
        <v>0.1</v>
      </c>
      <c r="GIC12">
        <v>0.1</v>
      </c>
      <c r="GID12">
        <v>-0.1</v>
      </c>
      <c r="GIE12">
        <v>0.1</v>
      </c>
      <c r="GIF12">
        <v>0.1</v>
      </c>
      <c r="GIG12">
        <v>-0.1</v>
      </c>
      <c r="GIH12">
        <v>0.25</v>
      </c>
      <c r="GII12">
        <v>0.1</v>
      </c>
      <c r="GIJ12">
        <v>-0.1</v>
      </c>
      <c r="GIK12">
        <v>-0.1</v>
      </c>
      <c r="GIL12">
        <v>0.2</v>
      </c>
      <c r="GIM12">
        <v>0.25</v>
      </c>
      <c r="GIN12">
        <v>0.2</v>
      </c>
      <c r="GIO12">
        <v>0.25</v>
      </c>
      <c r="GIP12">
        <v>-0.1</v>
      </c>
      <c r="GIQ12">
        <v>0.1</v>
      </c>
      <c r="GIR12">
        <v>-0.1</v>
      </c>
      <c r="GIS12">
        <v>0.1</v>
      </c>
      <c r="GIT12">
        <v>0.1</v>
      </c>
      <c r="GIU12">
        <v>0.1</v>
      </c>
      <c r="GIV12">
        <v>0.2</v>
      </c>
      <c r="GIW12">
        <v>-0.1</v>
      </c>
      <c r="GIX12">
        <v>0.2</v>
      </c>
      <c r="GIY12">
        <v>0.1</v>
      </c>
      <c r="GIZ12">
        <v>0.2</v>
      </c>
      <c r="GJA12">
        <v>-0.1</v>
      </c>
      <c r="GJB12">
        <v>-0.1</v>
      </c>
      <c r="GJC12">
        <v>-0.1</v>
      </c>
      <c r="GJD12">
        <v>0.2</v>
      </c>
      <c r="GJE12">
        <v>0.1</v>
      </c>
      <c r="GJF12">
        <v>0.1</v>
      </c>
      <c r="GJG12">
        <v>0.25</v>
      </c>
      <c r="GJH12">
        <v>0.1</v>
      </c>
      <c r="GJI12">
        <v>-0.1</v>
      </c>
      <c r="GJJ12">
        <v>-0.1</v>
      </c>
      <c r="GJK12">
        <v>0.25</v>
      </c>
      <c r="GJL12">
        <v>0.2</v>
      </c>
    </row>
    <row r="13" spans="2:5004">
      <c r="B13">
        <v>4</v>
      </c>
      <c r="C13">
        <f t="shared" si="0"/>
        <v>0.11329000000000124</v>
      </c>
      <c r="E13">
        <v>0.25</v>
      </c>
      <c r="F13">
        <v>0.2</v>
      </c>
      <c r="G13">
        <v>-0.1</v>
      </c>
      <c r="H13">
        <v>0.1</v>
      </c>
      <c r="I13">
        <v>0.2</v>
      </c>
      <c r="J13">
        <v>0.2</v>
      </c>
      <c r="K13">
        <v>-0.1</v>
      </c>
      <c r="L13">
        <v>0.2</v>
      </c>
      <c r="M13">
        <v>0.2</v>
      </c>
      <c r="N13">
        <v>0.25</v>
      </c>
      <c r="O13">
        <v>0.2</v>
      </c>
      <c r="P13">
        <v>0.1</v>
      </c>
      <c r="Q13">
        <v>0.25</v>
      </c>
      <c r="R13">
        <v>0.25</v>
      </c>
      <c r="S13">
        <v>0.2</v>
      </c>
      <c r="T13">
        <v>0.1</v>
      </c>
      <c r="U13">
        <v>0.1</v>
      </c>
      <c r="V13">
        <v>0.2</v>
      </c>
      <c r="W13">
        <v>0.2</v>
      </c>
      <c r="X13">
        <v>0.25</v>
      </c>
      <c r="Y13">
        <v>0.1</v>
      </c>
      <c r="Z13">
        <v>0.2</v>
      </c>
      <c r="AA13">
        <v>0.25</v>
      </c>
      <c r="AB13">
        <v>0.25</v>
      </c>
      <c r="AC13">
        <v>-0.3</v>
      </c>
      <c r="AD13">
        <v>0.2</v>
      </c>
      <c r="AE13">
        <v>-0.1</v>
      </c>
      <c r="AF13">
        <v>0.2</v>
      </c>
      <c r="AG13">
        <v>0.2</v>
      </c>
      <c r="AH13">
        <v>0.2</v>
      </c>
      <c r="AI13">
        <v>0.1</v>
      </c>
      <c r="AJ13">
        <v>-0.1</v>
      </c>
      <c r="AK13">
        <v>0.1</v>
      </c>
      <c r="AL13">
        <v>0.1</v>
      </c>
      <c r="AM13">
        <v>0.2</v>
      </c>
      <c r="AN13">
        <v>0.1</v>
      </c>
      <c r="AO13">
        <v>-0.1</v>
      </c>
      <c r="AP13">
        <v>0.1</v>
      </c>
      <c r="AQ13">
        <v>0.1</v>
      </c>
      <c r="AR13">
        <v>0.1</v>
      </c>
      <c r="AS13">
        <v>0.1</v>
      </c>
      <c r="AT13">
        <v>0.1</v>
      </c>
      <c r="AU13">
        <v>0.1</v>
      </c>
      <c r="AV13">
        <v>0.1</v>
      </c>
      <c r="AW13">
        <v>0.2</v>
      </c>
      <c r="AX13">
        <v>0.2</v>
      </c>
      <c r="AY13">
        <v>-0.1</v>
      </c>
      <c r="AZ13">
        <v>0.2</v>
      </c>
      <c r="BA13">
        <v>0.2</v>
      </c>
      <c r="BB13">
        <v>0.2</v>
      </c>
      <c r="BC13">
        <v>0.2</v>
      </c>
      <c r="BD13">
        <v>-0.1</v>
      </c>
      <c r="BE13">
        <v>0.2</v>
      </c>
      <c r="BF13">
        <v>0.2</v>
      </c>
      <c r="BG13">
        <v>-0.1</v>
      </c>
      <c r="BH13">
        <v>-0.1</v>
      </c>
      <c r="BI13">
        <v>0.1</v>
      </c>
      <c r="BJ13">
        <v>0.1</v>
      </c>
      <c r="BK13">
        <v>0.1</v>
      </c>
      <c r="BL13">
        <v>0.25</v>
      </c>
      <c r="BM13">
        <v>0.1</v>
      </c>
      <c r="BN13">
        <v>-0.1</v>
      </c>
      <c r="BO13">
        <v>-0.1</v>
      </c>
      <c r="BP13">
        <v>0.2</v>
      </c>
      <c r="BQ13">
        <v>0.25</v>
      </c>
      <c r="BR13">
        <v>0.25</v>
      </c>
      <c r="BS13">
        <v>0.25</v>
      </c>
      <c r="BT13">
        <v>0.1</v>
      </c>
      <c r="BU13">
        <v>0.2</v>
      </c>
      <c r="BV13">
        <v>0.4</v>
      </c>
      <c r="BW13">
        <v>0.2</v>
      </c>
      <c r="BX13">
        <v>0.2</v>
      </c>
      <c r="BY13">
        <v>0.1</v>
      </c>
      <c r="BZ13">
        <v>0.1</v>
      </c>
      <c r="CA13">
        <v>-0.1</v>
      </c>
      <c r="CB13">
        <v>0.25</v>
      </c>
      <c r="CC13">
        <v>0.2</v>
      </c>
      <c r="CD13">
        <v>0.1</v>
      </c>
      <c r="CE13">
        <v>0.1</v>
      </c>
      <c r="CF13">
        <v>0.1</v>
      </c>
      <c r="CG13">
        <v>0.25</v>
      </c>
      <c r="CH13">
        <v>0.4</v>
      </c>
      <c r="CI13">
        <v>0.2</v>
      </c>
      <c r="CJ13">
        <v>0.2</v>
      </c>
      <c r="CK13">
        <v>-0.1</v>
      </c>
      <c r="CL13">
        <v>0.1</v>
      </c>
      <c r="CM13">
        <v>0.1</v>
      </c>
      <c r="CN13">
        <v>0.1</v>
      </c>
      <c r="CO13">
        <v>0.2</v>
      </c>
      <c r="CP13">
        <v>-0.1</v>
      </c>
      <c r="CQ13">
        <v>0.1</v>
      </c>
      <c r="CR13">
        <v>0.4</v>
      </c>
      <c r="CS13">
        <v>-0.1</v>
      </c>
      <c r="CT13">
        <v>0.1</v>
      </c>
      <c r="CU13">
        <v>-0.1</v>
      </c>
      <c r="CV13">
        <v>0.2</v>
      </c>
      <c r="CW13">
        <v>0.2</v>
      </c>
      <c r="CX13">
        <v>0.1</v>
      </c>
      <c r="CY13">
        <v>0.1</v>
      </c>
      <c r="CZ13">
        <v>0.2</v>
      </c>
      <c r="DA13">
        <v>0.4</v>
      </c>
      <c r="DB13">
        <v>0.1</v>
      </c>
      <c r="DC13">
        <v>0.1</v>
      </c>
      <c r="DD13">
        <v>0.1</v>
      </c>
      <c r="DE13">
        <v>0.1</v>
      </c>
      <c r="DF13">
        <v>0.1</v>
      </c>
      <c r="DG13">
        <v>-0.1</v>
      </c>
      <c r="DH13">
        <v>0.1</v>
      </c>
      <c r="DI13">
        <v>0.1</v>
      </c>
      <c r="DJ13">
        <v>0.1</v>
      </c>
      <c r="DK13">
        <v>0.1</v>
      </c>
      <c r="DL13">
        <v>0.25</v>
      </c>
      <c r="DM13">
        <v>0.1</v>
      </c>
      <c r="DN13">
        <v>0.1</v>
      </c>
      <c r="DO13">
        <v>0.25</v>
      </c>
      <c r="DP13">
        <v>0.2</v>
      </c>
      <c r="DQ13">
        <v>0.2</v>
      </c>
      <c r="DR13">
        <v>0.2</v>
      </c>
      <c r="DS13">
        <v>0.1</v>
      </c>
      <c r="DT13">
        <v>0.2</v>
      </c>
      <c r="DU13">
        <v>0.1</v>
      </c>
      <c r="DV13">
        <v>0.1</v>
      </c>
      <c r="DW13">
        <v>0.25</v>
      </c>
      <c r="DX13">
        <v>0.2</v>
      </c>
      <c r="DY13">
        <v>0.1</v>
      </c>
      <c r="DZ13">
        <v>0.2</v>
      </c>
      <c r="EA13">
        <v>0.2</v>
      </c>
      <c r="EB13">
        <v>-0.1</v>
      </c>
      <c r="EC13">
        <v>0.2</v>
      </c>
      <c r="ED13">
        <v>-0.1</v>
      </c>
      <c r="EE13">
        <v>0.1</v>
      </c>
      <c r="EF13">
        <v>0.2</v>
      </c>
      <c r="EG13">
        <v>0.1</v>
      </c>
      <c r="EH13">
        <v>0.1</v>
      </c>
      <c r="EI13">
        <v>0.2</v>
      </c>
      <c r="EJ13">
        <v>-0.1</v>
      </c>
      <c r="EK13">
        <v>-0.1</v>
      </c>
      <c r="EL13">
        <v>0.25</v>
      </c>
      <c r="EM13">
        <v>0.1</v>
      </c>
      <c r="EN13">
        <v>0.1</v>
      </c>
      <c r="EO13">
        <v>0.25</v>
      </c>
      <c r="EP13">
        <v>0.1</v>
      </c>
      <c r="EQ13">
        <v>0.1</v>
      </c>
      <c r="ER13">
        <v>0.1</v>
      </c>
      <c r="ES13">
        <v>0.2</v>
      </c>
      <c r="ET13">
        <v>0.25</v>
      </c>
      <c r="EU13">
        <v>0.1</v>
      </c>
      <c r="EV13">
        <v>0.2</v>
      </c>
      <c r="EW13">
        <v>0.1</v>
      </c>
      <c r="EX13">
        <v>0.2</v>
      </c>
      <c r="EY13">
        <v>0.1</v>
      </c>
      <c r="EZ13">
        <v>0.1</v>
      </c>
      <c r="FA13">
        <v>-0.1</v>
      </c>
      <c r="FB13">
        <v>0.1</v>
      </c>
      <c r="FC13">
        <v>0.1</v>
      </c>
      <c r="FD13">
        <v>0.1</v>
      </c>
      <c r="FE13">
        <v>-0.1</v>
      </c>
      <c r="FF13">
        <v>0.2</v>
      </c>
      <c r="FG13">
        <v>0.25</v>
      </c>
      <c r="FH13">
        <v>0.1</v>
      </c>
      <c r="FI13">
        <v>0.25</v>
      </c>
      <c r="FJ13">
        <v>0.2</v>
      </c>
      <c r="FK13">
        <v>0.1</v>
      </c>
      <c r="FL13">
        <v>0.4</v>
      </c>
      <c r="FM13">
        <v>0.25</v>
      </c>
      <c r="FN13">
        <v>-0.1</v>
      </c>
      <c r="FO13">
        <v>-0.1</v>
      </c>
      <c r="FP13">
        <v>0.1</v>
      </c>
      <c r="FQ13">
        <v>0.1</v>
      </c>
      <c r="FR13">
        <v>0.2</v>
      </c>
      <c r="FS13">
        <v>0.2</v>
      </c>
      <c r="FT13">
        <v>0.1</v>
      </c>
      <c r="FU13">
        <v>0.1</v>
      </c>
      <c r="FV13">
        <v>0.2</v>
      </c>
      <c r="FW13">
        <v>0.2</v>
      </c>
      <c r="FX13">
        <v>0.1</v>
      </c>
      <c r="FY13">
        <v>-0.1</v>
      </c>
      <c r="FZ13">
        <v>0.2</v>
      </c>
      <c r="GA13">
        <v>0.2</v>
      </c>
      <c r="GB13">
        <v>0.1</v>
      </c>
      <c r="GC13">
        <v>0.1</v>
      </c>
      <c r="GD13">
        <v>0.25</v>
      </c>
      <c r="GE13">
        <v>0.25</v>
      </c>
      <c r="GF13">
        <v>-0.1</v>
      </c>
      <c r="GG13">
        <v>-0.1</v>
      </c>
      <c r="GH13">
        <v>0.2</v>
      </c>
      <c r="GI13">
        <v>0.25</v>
      </c>
      <c r="GJ13">
        <v>0.1</v>
      </c>
      <c r="GK13">
        <v>-0.3</v>
      </c>
      <c r="GL13">
        <v>0.1</v>
      </c>
      <c r="GM13">
        <v>0.2</v>
      </c>
      <c r="GN13">
        <v>0.25</v>
      </c>
      <c r="GO13">
        <v>0.2</v>
      </c>
      <c r="GP13">
        <v>0.25</v>
      </c>
      <c r="GQ13">
        <v>0.1</v>
      </c>
      <c r="GR13">
        <v>0.1</v>
      </c>
      <c r="GS13">
        <v>0.2</v>
      </c>
      <c r="GT13">
        <v>-0.1</v>
      </c>
      <c r="GU13">
        <v>0.2</v>
      </c>
      <c r="GV13">
        <v>0.1</v>
      </c>
      <c r="GW13">
        <v>0.1</v>
      </c>
      <c r="GX13">
        <v>-0.1</v>
      </c>
      <c r="GY13">
        <v>0.2</v>
      </c>
      <c r="GZ13">
        <v>-0.1</v>
      </c>
      <c r="HA13">
        <v>0.25</v>
      </c>
      <c r="HB13">
        <v>0.1</v>
      </c>
      <c r="HC13">
        <v>0.2</v>
      </c>
      <c r="HD13">
        <v>-0.1</v>
      </c>
      <c r="HE13">
        <v>0.2</v>
      </c>
      <c r="HF13">
        <v>-0.1</v>
      </c>
      <c r="HG13">
        <v>0.2</v>
      </c>
      <c r="HH13">
        <v>-0.1</v>
      </c>
      <c r="HI13">
        <v>0.2</v>
      </c>
      <c r="HJ13">
        <v>0.25</v>
      </c>
      <c r="HK13">
        <v>-0.1</v>
      </c>
      <c r="HL13">
        <v>0.1</v>
      </c>
      <c r="HM13">
        <v>0.1</v>
      </c>
      <c r="HN13">
        <v>0.2</v>
      </c>
      <c r="HO13">
        <v>0.1</v>
      </c>
      <c r="HP13">
        <v>-0.3</v>
      </c>
      <c r="HQ13">
        <v>0.2</v>
      </c>
      <c r="HR13">
        <v>0.2</v>
      </c>
      <c r="HS13">
        <v>0.2</v>
      </c>
      <c r="HT13">
        <v>0.4</v>
      </c>
      <c r="HU13">
        <v>-0.1</v>
      </c>
      <c r="HV13">
        <v>0.2</v>
      </c>
      <c r="HW13">
        <v>-0.3</v>
      </c>
      <c r="HX13">
        <v>0.2</v>
      </c>
      <c r="HY13">
        <v>0.25</v>
      </c>
      <c r="HZ13">
        <v>-0.1</v>
      </c>
      <c r="IA13">
        <v>0.2</v>
      </c>
      <c r="IB13">
        <v>0.1</v>
      </c>
      <c r="IC13">
        <v>0.1</v>
      </c>
      <c r="ID13">
        <v>-0.3</v>
      </c>
      <c r="IE13">
        <v>-0.1</v>
      </c>
      <c r="IF13">
        <v>-0.1</v>
      </c>
      <c r="IG13">
        <v>-0.1</v>
      </c>
      <c r="IH13">
        <v>0.25</v>
      </c>
      <c r="II13">
        <v>-0.1</v>
      </c>
      <c r="IJ13">
        <v>0.2</v>
      </c>
      <c r="IK13">
        <v>0.1</v>
      </c>
      <c r="IL13">
        <v>-0.3</v>
      </c>
      <c r="IM13">
        <v>0.1</v>
      </c>
      <c r="IN13">
        <v>0.1</v>
      </c>
      <c r="IO13">
        <v>0.25</v>
      </c>
      <c r="IP13">
        <v>0.25</v>
      </c>
      <c r="IQ13">
        <v>0.25</v>
      </c>
      <c r="IR13">
        <v>0.1</v>
      </c>
      <c r="IS13">
        <v>0.2</v>
      </c>
      <c r="IT13">
        <v>0.2</v>
      </c>
      <c r="IU13">
        <v>0.4</v>
      </c>
      <c r="IV13">
        <v>0.1</v>
      </c>
      <c r="IW13">
        <v>0.25</v>
      </c>
      <c r="IX13">
        <v>0.1</v>
      </c>
      <c r="IY13">
        <v>0.2</v>
      </c>
      <c r="IZ13">
        <v>0.1</v>
      </c>
      <c r="JA13">
        <v>-0.1</v>
      </c>
      <c r="JB13">
        <v>0.1</v>
      </c>
      <c r="JC13">
        <v>-0.1</v>
      </c>
      <c r="JD13">
        <v>0.1</v>
      </c>
      <c r="JE13">
        <v>0.2</v>
      </c>
      <c r="JF13">
        <v>-0.1</v>
      </c>
      <c r="JG13">
        <v>0.1</v>
      </c>
      <c r="JH13">
        <v>-0.1</v>
      </c>
      <c r="JI13">
        <v>0.25</v>
      </c>
      <c r="JJ13">
        <v>0.2</v>
      </c>
      <c r="JK13">
        <v>0.1</v>
      </c>
      <c r="JL13">
        <v>-0.1</v>
      </c>
      <c r="JM13">
        <v>-0.1</v>
      </c>
      <c r="JN13">
        <v>0.1</v>
      </c>
      <c r="JO13">
        <v>0.2</v>
      </c>
      <c r="JP13">
        <v>0.1</v>
      </c>
      <c r="JQ13">
        <v>0.1</v>
      </c>
      <c r="JR13">
        <v>0.1</v>
      </c>
      <c r="JS13">
        <v>-0.1</v>
      </c>
      <c r="JT13">
        <v>0.25</v>
      </c>
      <c r="JU13">
        <v>0.1</v>
      </c>
      <c r="JV13">
        <v>0.1</v>
      </c>
      <c r="JW13">
        <v>0.2</v>
      </c>
      <c r="JX13">
        <v>0.1</v>
      </c>
      <c r="JY13">
        <v>0.1</v>
      </c>
      <c r="JZ13">
        <v>-0.1</v>
      </c>
      <c r="KA13">
        <v>0.2</v>
      </c>
      <c r="KB13">
        <v>0.2</v>
      </c>
      <c r="KC13">
        <v>0.2</v>
      </c>
      <c r="KD13">
        <v>0.1</v>
      </c>
      <c r="KE13">
        <v>0.1</v>
      </c>
      <c r="KF13">
        <v>0.2</v>
      </c>
      <c r="KG13">
        <v>-0.1</v>
      </c>
      <c r="KH13">
        <v>0.2</v>
      </c>
      <c r="KI13">
        <v>0.1</v>
      </c>
      <c r="KJ13">
        <v>0.4</v>
      </c>
      <c r="KK13">
        <v>-0.1</v>
      </c>
      <c r="KL13">
        <v>0.1</v>
      </c>
      <c r="KM13">
        <v>0.1</v>
      </c>
      <c r="KN13">
        <v>0.25</v>
      </c>
      <c r="KO13">
        <v>0.4</v>
      </c>
      <c r="KP13">
        <v>0.1</v>
      </c>
      <c r="KQ13">
        <v>0.1</v>
      </c>
      <c r="KR13">
        <v>0.2</v>
      </c>
      <c r="KS13">
        <v>0.2</v>
      </c>
      <c r="KT13">
        <v>0.1</v>
      </c>
      <c r="KU13">
        <v>-0.1</v>
      </c>
      <c r="KV13">
        <v>0.1</v>
      </c>
      <c r="KW13">
        <v>0.2</v>
      </c>
      <c r="KX13">
        <v>0.2</v>
      </c>
      <c r="KY13">
        <v>0.1</v>
      </c>
      <c r="KZ13">
        <v>-0.1</v>
      </c>
      <c r="LA13">
        <v>0.1</v>
      </c>
      <c r="LB13">
        <v>0.1</v>
      </c>
      <c r="LC13">
        <v>0.2</v>
      </c>
      <c r="LD13">
        <v>0.2</v>
      </c>
      <c r="LE13">
        <v>-0.1</v>
      </c>
      <c r="LF13">
        <v>-0.1</v>
      </c>
      <c r="LG13">
        <v>0.1</v>
      </c>
      <c r="LH13">
        <v>0.4</v>
      </c>
      <c r="LI13">
        <v>0.1</v>
      </c>
      <c r="LJ13">
        <v>-0.1</v>
      </c>
      <c r="LK13">
        <v>0.2</v>
      </c>
      <c r="LL13">
        <v>0.2</v>
      </c>
      <c r="LM13">
        <v>-0.1</v>
      </c>
      <c r="LN13">
        <v>0.1</v>
      </c>
      <c r="LO13">
        <v>0.25</v>
      </c>
      <c r="LP13">
        <v>0.1</v>
      </c>
      <c r="LQ13">
        <v>0.1</v>
      </c>
      <c r="LR13">
        <v>0.2</v>
      </c>
      <c r="LS13">
        <v>0.2</v>
      </c>
      <c r="LT13">
        <v>0.1</v>
      </c>
      <c r="LU13">
        <v>0.2</v>
      </c>
      <c r="LV13">
        <v>0.2</v>
      </c>
      <c r="LW13">
        <v>0.2</v>
      </c>
      <c r="LX13">
        <v>0.2</v>
      </c>
      <c r="LY13">
        <v>-0.1</v>
      </c>
      <c r="LZ13">
        <v>0.2</v>
      </c>
      <c r="MA13">
        <v>0.2</v>
      </c>
      <c r="MB13">
        <v>0.2</v>
      </c>
      <c r="MC13">
        <v>0.2</v>
      </c>
      <c r="MD13">
        <v>0.1</v>
      </c>
      <c r="ME13">
        <v>0.2</v>
      </c>
      <c r="MF13">
        <v>-0.1</v>
      </c>
      <c r="MG13">
        <v>0.25</v>
      </c>
      <c r="MH13">
        <v>0.1</v>
      </c>
      <c r="MI13">
        <v>0.2</v>
      </c>
      <c r="MJ13">
        <v>0.2</v>
      </c>
      <c r="MK13">
        <v>0.2</v>
      </c>
      <c r="ML13">
        <v>0.2</v>
      </c>
      <c r="MM13">
        <v>0.25</v>
      </c>
      <c r="MN13">
        <v>0.2</v>
      </c>
      <c r="MO13">
        <v>0.1</v>
      </c>
      <c r="MP13">
        <v>0.2</v>
      </c>
      <c r="MQ13">
        <v>0.25</v>
      </c>
      <c r="MR13">
        <v>0.1</v>
      </c>
      <c r="MS13">
        <v>-0.1</v>
      </c>
      <c r="MT13">
        <v>0.25</v>
      </c>
      <c r="MU13">
        <v>0.1</v>
      </c>
      <c r="MV13">
        <v>0.2</v>
      </c>
      <c r="MW13">
        <v>0.1</v>
      </c>
      <c r="MX13">
        <v>0.2</v>
      </c>
      <c r="MY13">
        <v>0.1</v>
      </c>
      <c r="MZ13">
        <v>0.2</v>
      </c>
      <c r="NA13">
        <v>0.1</v>
      </c>
      <c r="NB13">
        <v>0.2</v>
      </c>
      <c r="NC13">
        <v>0.2</v>
      </c>
      <c r="ND13">
        <v>0.1</v>
      </c>
      <c r="NE13">
        <v>0.2</v>
      </c>
      <c r="NF13">
        <v>-0.1</v>
      </c>
      <c r="NG13">
        <v>-0.1</v>
      </c>
      <c r="NH13">
        <v>0.2</v>
      </c>
      <c r="NI13">
        <v>0.1</v>
      </c>
      <c r="NJ13">
        <v>0.2</v>
      </c>
      <c r="NK13">
        <v>0.2</v>
      </c>
      <c r="NL13">
        <v>0.1</v>
      </c>
      <c r="NM13">
        <v>0.2</v>
      </c>
      <c r="NN13">
        <v>0.2</v>
      </c>
      <c r="NO13">
        <v>0.1</v>
      </c>
      <c r="NP13">
        <v>0.2</v>
      </c>
      <c r="NQ13">
        <v>0.1</v>
      </c>
      <c r="NR13">
        <v>0.2</v>
      </c>
      <c r="NS13">
        <v>0.1</v>
      </c>
      <c r="NT13">
        <v>0.2</v>
      </c>
      <c r="NU13">
        <v>0.2</v>
      </c>
      <c r="NV13">
        <v>0.1</v>
      </c>
      <c r="NW13">
        <v>-0.1</v>
      </c>
      <c r="NX13">
        <v>-0.1</v>
      </c>
      <c r="NY13">
        <v>0.2</v>
      </c>
      <c r="NZ13">
        <v>0.2</v>
      </c>
      <c r="OA13">
        <v>0.1</v>
      </c>
      <c r="OB13">
        <v>0.4</v>
      </c>
      <c r="OC13">
        <v>0.2</v>
      </c>
      <c r="OD13">
        <v>0.1</v>
      </c>
      <c r="OE13">
        <v>0.1</v>
      </c>
      <c r="OF13">
        <v>0.1</v>
      </c>
      <c r="OG13">
        <v>0.2</v>
      </c>
      <c r="OH13">
        <v>0.2</v>
      </c>
      <c r="OI13">
        <v>0.2</v>
      </c>
      <c r="OJ13">
        <v>-0.1</v>
      </c>
      <c r="OK13">
        <v>0.1</v>
      </c>
      <c r="OL13">
        <v>0.1</v>
      </c>
      <c r="OM13">
        <v>0.25</v>
      </c>
      <c r="ON13">
        <v>0.25</v>
      </c>
      <c r="OO13">
        <v>0.1</v>
      </c>
      <c r="OP13">
        <v>0.2</v>
      </c>
      <c r="OQ13">
        <v>0.1</v>
      </c>
      <c r="OR13">
        <v>0.4</v>
      </c>
      <c r="OS13">
        <v>0.2</v>
      </c>
      <c r="OT13">
        <v>0.2</v>
      </c>
      <c r="OU13">
        <v>0.1</v>
      </c>
      <c r="OV13">
        <v>0.2</v>
      </c>
      <c r="OW13">
        <v>0.25</v>
      </c>
      <c r="OX13">
        <v>0.25</v>
      </c>
      <c r="OY13">
        <v>0.1</v>
      </c>
      <c r="OZ13">
        <v>0.25</v>
      </c>
      <c r="PA13">
        <v>0.25</v>
      </c>
      <c r="PB13">
        <v>0.2</v>
      </c>
      <c r="PC13">
        <v>0.1</v>
      </c>
      <c r="PD13">
        <v>-0.1</v>
      </c>
      <c r="PE13">
        <v>0.2</v>
      </c>
      <c r="PF13">
        <v>0.1</v>
      </c>
      <c r="PG13">
        <v>0.4</v>
      </c>
      <c r="PH13">
        <v>0.4</v>
      </c>
      <c r="PI13">
        <v>0.1</v>
      </c>
      <c r="PJ13">
        <v>-0.1</v>
      </c>
      <c r="PK13">
        <v>0.25</v>
      </c>
      <c r="PL13">
        <v>0.25</v>
      </c>
      <c r="PM13">
        <v>0.1</v>
      </c>
      <c r="PN13">
        <v>0.1</v>
      </c>
      <c r="PO13">
        <v>0.2</v>
      </c>
      <c r="PP13">
        <v>-0.1</v>
      </c>
      <c r="PQ13">
        <v>-0.1</v>
      </c>
      <c r="PR13">
        <v>0.2</v>
      </c>
      <c r="PS13">
        <v>0.1</v>
      </c>
      <c r="PT13">
        <v>0.2</v>
      </c>
      <c r="PU13">
        <v>0.2</v>
      </c>
      <c r="PV13">
        <v>0.1</v>
      </c>
      <c r="PW13">
        <v>0.1</v>
      </c>
      <c r="PX13">
        <v>0.1</v>
      </c>
      <c r="PY13">
        <v>0.1</v>
      </c>
      <c r="PZ13">
        <v>0.1</v>
      </c>
      <c r="QA13">
        <v>0.1</v>
      </c>
      <c r="QB13">
        <v>0.2</v>
      </c>
      <c r="QC13">
        <v>0.25</v>
      </c>
      <c r="QD13">
        <v>0.2</v>
      </c>
      <c r="QE13">
        <v>0.1</v>
      </c>
      <c r="QF13">
        <v>0.1</v>
      </c>
      <c r="QG13">
        <v>0.4</v>
      </c>
      <c r="QH13">
        <v>0.1</v>
      </c>
      <c r="QI13">
        <v>-0.1</v>
      </c>
      <c r="QJ13">
        <v>-0.1</v>
      </c>
      <c r="QK13">
        <v>0.2</v>
      </c>
      <c r="QL13">
        <v>0.2</v>
      </c>
      <c r="QM13">
        <v>0.1</v>
      </c>
      <c r="QN13">
        <v>0.2</v>
      </c>
      <c r="QO13">
        <v>0.1</v>
      </c>
      <c r="QP13">
        <v>0.2</v>
      </c>
      <c r="QQ13">
        <v>-0.1</v>
      </c>
      <c r="QR13">
        <v>-0.1</v>
      </c>
      <c r="QS13">
        <v>0.2</v>
      </c>
      <c r="QT13">
        <v>0.1</v>
      </c>
      <c r="QU13">
        <v>0.25</v>
      </c>
      <c r="QV13">
        <v>0.1</v>
      </c>
      <c r="QW13">
        <v>0.1</v>
      </c>
      <c r="QX13">
        <v>0.1</v>
      </c>
      <c r="QY13">
        <v>0.2</v>
      </c>
      <c r="QZ13">
        <v>0.1</v>
      </c>
      <c r="RA13">
        <v>-0.3</v>
      </c>
      <c r="RB13">
        <v>-0.1</v>
      </c>
      <c r="RC13">
        <v>0.2</v>
      </c>
      <c r="RD13">
        <v>0.1</v>
      </c>
      <c r="RE13">
        <v>0.2</v>
      </c>
      <c r="RF13">
        <v>0.1</v>
      </c>
      <c r="RG13">
        <v>0.2</v>
      </c>
      <c r="RH13">
        <v>0.1</v>
      </c>
      <c r="RI13">
        <v>0.1</v>
      </c>
      <c r="RJ13">
        <v>0.2</v>
      </c>
      <c r="RK13">
        <v>0.2</v>
      </c>
      <c r="RL13">
        <v>0.1</v>
      </c>
      <c r="RM13">
        <v>0.2</v>
      </c>
      <c r="RN13">
        <v>0.1</v>
      </c>
      <c r="RO13">
        <v>0.2</v>
      </c>
      <c r="RP13">
        <v>0.1</v>
      </c>
      <c r="RQ13">
        <v>0.2</v>
      </c>
      <c r="RR13">
        <v>0.1</v>
      </c>
      <c r="RS13">
        <v>0.2</v>
      </c>
      <c r="RT13">
        <v>0.2</v>
      </c>
      <c r="RU13">
        <v>0.1</v>
      </c>
      <c r="RV13">
        <v>0.25</v>
      </c>
      <c r="RW13">
        <v>0.1</v>
      </c>
      <c r="RX13">
        <v>0.1</v>
      </c>
      <c r="RY13">
        <v>0.1</v>
      </c>
      <c r="RZ13">
        <v>0.2</v>
      </c>
      <c r="SA13">
        <v>-0.1</v>
      </c>
      <c r="SB13">
        <v>0.25</v>
      </c>
      <c r="SC13">
        <v>0.1</v>
      </c>
      <c r="SD13">
        <v>0.1</v>
      </c>
      <c r="SE13">
        <v>0.1</v>
      </c>
      <c r="SF13">
        <v>0.1</v>
      </c>
      <c r="SG13">
        <v>0.1</v>
      </c>
      <c r="SH13">
        <v>-0.1</v>
      </c>
      <c r="SI13">
        <v>0.1</v>
      </c>
      <c r="SJ13">
        <v>0.25</v>
      </c>
      <c r="SK13">
        <v>0.1</v>
      </c>
      <c r="SL13">
        <v>0.2</v>
      </c>
      <c r="SM13">
        <v>0.25</v>
      </c>
      <c r="SN13">
        <v>0.2</v>
      </c>
      <c r="SO13">
        <v>0.1</v>
      </c>
      <c r="SP13">
        <v>0.1</v>
      </c>
      <c r="SQ13">
        <v>-0.1</v>
      </c>
      <c r="SR13">
        <v>0.25</v>
      </c>
      <c r="SS13">
        <v>-0.1</v>
      </c>
      <c r="ST13">
        <v>0.1</v>
      </c>
      <c r="SU13">
        <v>0.2</v>
      </c>
      <c r="SV13">
        <v>0.2</v>
      </c>
      <c r="SW13">
        <v>0.2</v>
      </c>
      <c r="SX13">
        <v>0.2</v>
      </c>
      <c r="SY13">
        <v>0.1</v>
      </c>
      <c r="SZ13">
        <v>-0.1</v>
      </c>
      <c r="TA13">
        <v>-0.1</v>
      </c>
      <c r="TB13">
        <v>-0.1</v>
      </c>
      <c r="TC13">
        <v>0.2</v>
      </c>
      <c r="TD13">
        <v>-0.1</v>
      </c>
      <c r="TE13">
        <v>0.1</v>
      </c>
      <c r="TF13">
        <v>0.1</v>
      </c>
      <c r="TG13">
        <v>0.2</v>
      </c>
      <c r="TH13">
        <v>0.2</v>
      </c>
      <c r="TI13">
        <v>0.2</v>
      </c>
      <c r="TJ13">
        <v>0.1</v>
      </c>
      <c r="TK13">
        <v>-0.1</v>
      </c>
      <c r="TL13">
        <v>0.25</v>
      </c>
      <c r="TM13">
        <v>0.2</v>
      </c>
      <c r="TN13">
        <v>0.1</v>
      </c>
      <c r="TO13">
        <v>0.1</v>
      </c>
      <c r="TP13">
        <v>0.2</v>
      </c>
      <c r="TQ13">
        <v>0.2</v>
      </c>
      <c r="TR13">
        <v>-0.1</v>
      </c>
      <c r="TS13">
        <v>0.1</v>
      </c>
      <c r="TT13">
        <v>-0.1</v>
      </c>
      <c r="TU13">
        <v>0.1</v>
      </c>
      <c r="TV13">
        <v>0.25</v>
      </c>
      <c r="TW13">
        <v>0.2</v>
      </c>
      <c r="TX13">
        <v>0.1</v>
      </c>
      <c r="TY13">
        <v>0.1</v>
      </c>
      <c r="TZ13">
        <v>0.2</v>
      </c>
      <c r="UA13">
        <v>0.25</v>
      </c>
      <c r="UB13">
        <v>0.1</v>
      </c>
      <c r="UC13">
        <v>-0.1</v>
      </c>
      <c r="UD13">
        <v>0.1</v>
      </c>
      <c r="UE13">
        <v>0.2</v>
      </c>
      <c r="UF13">
        <v>0.2</v>
      </c>
      <c r="UG13">
        <v>-0.1</v>
      </c>
      <c r="UH13">
        <v>-0.1</v>
      </c>
      <c r="UI13">
        <v>-0.1</v>
      </c>
      <c r="UJ13">
        <v>0.25</v>
      </c>
      <c r="UK13">
        <v>0.1</v>
      </c>
      <c r="UL13">
        <v>0.1</v>
      </c>
      <c r="UM13">
        <v>0.1</v>
      </c>
      <c r="UN13">
        <v>0.1</v>
      </c>
      <c r="UO13">
        <v>0.1</v>
      </c>
      <c r="UP13">
        <v>0.2</v>
      </c>
      <c r="UQ13">
        <v>0.1</v>
      </c>
      <c r="UR13">
        <v>0.2</v>
      </c>
      <c r="US13">
        <v>0.25</v>
      </c>
      <c r="UT13">
        <v>0.1</v>
      </c>
      <c r="UU13">
        <v>0.2</v>
      </c>
      <c r="UV13">
        <v>0.2</v>
      </c>
      <c r="UW13">
        <v>0.2</v>
      </c>
      <c r="UX13">
        <v>0.2</v>
      </c>
      <c r="UY13">
        <v>0.2</v>
      </c>
      <c r="UZ13">
        <v>0.1</v>
      </c>
      <c r="VA13">
        <v>0.25</v>
      </c>
      <c r="VB13">
        <v>0.1</v>
      </c>
      <c r="VC13">
        <v>0.2</v>
      </c>
      <c r="VD13">
        <v>0.2</v>
      </c>
      <c r="VE13">
        <v>0.1</v>
      </c>
      <c r="VF13">
        <v>0.2</v>
      </c>
      <c r="VG13">
        <v>0.2</v>
      </c>
      <c r="VH13">
        <v>0.1</v>
      </c>
      <c r="VI13">
        <v>0.1</v>
      </c>
      <c r="VJ13">
        <v>-0.1</v>
      </c>
      <c r="VK13">
        <v>0.1</v>
      </c>
      <c r="VL13">
        <v>0.2</v>
      </c>
      <c r="VM13">
        <v>0.1</v>
      </c>
      <c r="VN13">
        <v>0.1</v>
      </c>
      <c r="VO13">
        <v>-0.1</v>
      </c>
      <c r="VP13">
        <v>0.1</v>
      </c>
      <c r="VQ13">
        <v>0.1</v>
      </c>
      <c r="VR13">
        <v>0.2</v>
      </c>
      <c r="VS13">
        <v>0.4</v>
      </c>
      <c r="VT13">
        <v>0.1</v>
      </c>
      <c r="VU13">
        <v>-0.1</v>
      </c>
      <c r="VV13">
        <v>0.4</v>
      </c>
      <c r="VW13">
        <v>0.4</v>
      </c>
      <c r="VX13">
        <v>0.25</v>
      </c>
      <c r="VY13">
        <v>-0.3</v>
      </c>
      <c r="VZ13">
        <v>0.2</v>
      </c>
      <c r="WA13">
        <v>0.2</v>
      </c>
      <c r="WB13">
        <v>0.25</v>
      </c>
      <c r="WC13">
        <v>0.1</v>
      </c>
      <c r="WD13">
        <v>0.1</v>
      </c>
      <c r="WE13">
        <v>0.2</v>
      </c>
      <c r="WF13">
        <v>0.1</v>
      </c>
      <c r="WG13">
        <v>0.1</v>
      </c>
      <c r="WH13">
        <v>-0.1</v>
      </c>
      <c r="WI13">
        <v>0.1</v>
      </c>
      <c r="WJ13">
        <v>0.2</v>
      </c>
      <c r="WK13">
        <v>-0.1</v>
      </c>
      <c r="WL13">
        <v>0.2</v>
      </c>
      <c r="WM13">
        <v>0.1</v>
      </c>
      <c r="WN13">
        <v>0.2</v>
      </c>
      <c r="WO13">
        <v>0.1</v>
      </c>
      <c r="WP13">
        <v>0.1</v>
      </c>
      <c r="WQ13">
        <v>0.2</v>
      </c>
      <c r="WR13">
        <v>0.1</v>
      </c>
      <c r="WS13">
        <v>-0.1</v>
      </c>
      <c r="WT13">
        <v>0.1</v>
      </c>
      <c r="WU13">
        <v>0.1</v>
      </c>
      <c r="WV13">
        <v>0.1</v>
      </c>
      <c r="WW13">
        <v>0.25</v>
      </c>
      <c r="WX13">
        <v>0.2</v>
      </c>
      <c r="WY13">
        <v>0.1</v>
      </c>
      <c r="WZ13">
        <v>0.1</v>
      </c>
      <c r="XA13">
        <v>-0.1</v>
      </c>
      <c r="XB13">
        <v>0.2</v>
      </c>
      <c r="XC13">
        <v>0.2</v>
      </c>
      <c r="XD13">
        <v>0.1</v>
      </c>
      <c r="XE13">
        <v>0.1</v>
      </c>
      <c r="XF13">
        <v>0.2</v>
      </c>
      <c r="XG13">
        <v>0.2</v>
      </c>
      <c r="XH13">
        <v>0.1</v>
      </c>
      <c r="XI13">
        <v>0.2</v>
      </c>
      <c r="XJ13">
        <v>0.25</v>
      </c>
      <c r="XK13">
        <v>0.2</v>
      </c>
      <c r="XL13">
        <v>0.2</v>
      </c>
      <c r="XM13">
        <v>0.2</v>
      </c>
      <c r="XN13">
        <v>0.2</v>
      </c>
      <c r="XO13">
        <v>0.2</v>
      </c>
      <c r="XP13">
        <v>0.1</v>
      </c>
      <c r="XQ13">
        <v>0.25</v>
      </c>
      <c r="XR13">
        <v>0.1</v>
      </c>
      <c r="XS13">
        <v>0.25</v>
      </c>
      <c r="XT13">
        <v>-0.1</v>
      </c>
      <c r="XU13">
        <v>0.2</v>
      </c>
      <c r="XV13">
        <v>-0.1</v>
      </c>
      <c r="XW13">
        <v>0.2</v>
      </c>
      <c r="XX13">
        <v>0.1</v>
      </c>
      <c r="XY13">
        <v>-0.1</v>
      </c>
      <c r="XZ13">
        <v>0.1</v>
      </c>
      <c r="YA13">
        <v>0.1</v>
      </c>
      <c r="YB13">
        <v>0.1</v>
      </c>
      <c r="YC13">
        <v>-0.1</v>
      </c>
      <c r="YD13">
        <v>-0.1</v>
      </c>
      <c r="YE13">
        <v>0.1</v>
      </c>
      <c r="YF13">
        <v>-0.1</v>
      </c>
      <c r="YG13">
        <v>0.2</v>
      </c>
      <c r="YH13">
        <v>0.2</v>
      </c>
      <c r="YI13">
        <v>0.25</v>
      </c>
      <c r="YJ13">
        <v>0.1</v>
      </c>
      <c r="YK13">
        <v>0.2</v>
      </c>
      <c r="YL13">
        <v>0.1</v>
      </c>
      <c r="YM13">
        <v>0.2</v>
      </c>
      <c r="YN13">
        <v>-0.1</v>
      </c>
      <c r="YO13">
        <v>0.1</v>
      </c>
      <c r="YP13">
        <v>0.2</v>
      </c>
      <c r="YQ13">
        <v>0.2</v>
      </c>
      <c r="YR13">
        <v>0.2</v>
      </c>
      <c r="YS13">
        <v>-0.1</v>
      </c>
      <c r="YT13">
        <v>0.25</v>
      </c>
      <c r="YU13">
        <v>0.2</v>
      </c>
      <c r="YV13">
        <v>0.1</v>
      </c>
      <c r="YW13">
        <v>0.1</v>
      </c>
      <c r="YX13">
        <v>0.1</v>
      </c>
      <c r="YY13">
        <v>-0.1</v>
      </c>
      <c r="YZ13">
        <v>0.2</v>
      </c>
      <c r="ZA13">
        <v>0.1</v>
      </c>
      <c r="ZB13">
        <v>0.1</v>
      </c>
      <c r="ZC13">
        <v>0.1</v>
      </c>
      <c r="ZD13">
        <v>0.1</v>
      </c>
      <c r="ZE13">
        <v>-0.3</v>
      </c>
      <c r="ZF13">
        <v>0.2</v>
      </c>
      <c r="ZG13">
        <v>0.1</v>
      </c>
      <c r="ZH13">
        <v>0.1</v>
      </c>
      <c r="ZI13">
        <v>0.1</v>
      </c>
      <c r="ZJ13">
        <v>0.1</v>
      </c>
      <c r="ZK13">
        <v>0.2</v>
      </c>
      <c r="ZL13">
        <v>0.1</v>
      </c>
      <c r="ZM13">
        <v>-0.1</v>
      </c>
      <c r="ZN13">
        <v>0.1</v>
      </c>
      <c r="ZO13">
        <v>0.25</v>
      </c>
      <c r="ZP13">
        <v>-0.1</v>
      </c>
      <c r="ZQ13">
        <v>0.25</v>
      </c>
      <c r="ZR13">
        <v>0.25</v>
      </c>
      <c r="ZS13">
        <v>-0.1</v>
      </c>
      <c r="ZT13">
        <v>0.1</v>
      </c>
      <c r="ZU13">
        <v>0.1</v>
      </c>
      <c r="ZV13">
        <v>0.2</v>
      </c>
      <c r="ZW13">
        <v>0.2</v>
      </c>
      <c r="ZX13">
        <v>0.1</v>
      </c>
      <c r="ZY13">
        <v>0.1</v>
      </c>
      <c r="ZZ13">
        <v>0.2</v>
      </c>
      <c r="AAA13">
        <v>0.1</v>
      </c>
      <c r="AAB13">
        <v>0.1</v>
      </c>
      <c r="AAC13">
        <v>0.25</v>
      </c>
      <c r="AAD13">
        <v>0.4</v>
      </c>
      <c r="AAE13">
        <v>0.2</v>
      </c>
      <c r="AAF13">
        <v>0.1</v>
      </c>
      <c r="AAG13">
        <v>-0.1</v>
      </c>
      <c r="AAH13">
        <v>-0.1</v>
      </c>
      <c r="AAI13">
        <v>0.2</v>
      </c>
      <c r="AAJ13">
        <v>-0.1</v>
      </c>
      <c r="AAK13">
        <v>0.1</v>
      </c>
      <c r="AAL13">
        <v>0.2</v>
      </c>
      <c r="AAM13">
        <v>0.1</v>
      </c>
      <c r="AAN13">
        <v>0.25</v>
      </c>
      <c r="AAO13">
        <v>0.1</v>
      </c>
      <c r="AAP13">
        <v>0.4</v>
      </c>
      <c r="AAQ13">
        <v>0.4</v>
      </c>
      <c r="AAR13">
        <v>0.2</v>
      </c>
      <c r="AAS13">
        <v>0.1</v>
      </c>
      <c r="AAT13">
        <v>0.1</v>
      </c>
      <c r="AAU13">
        <v>0.2</v>
      </c>
      <c r="AAV13">
        <v>0.1</v>
      </c>
      <c r="AAW13">
        <v>0.1</v>
      </c>
      <c r="AAX13">
        <v>0.2</v>
      </c>
      <c r="AAY13">
        <v>0.4</v>
      </c>
      <c r="AAZ13">
        <v>0.1</v>
      </c>
      <c r="ABA13">
        <v>0.25</v>
      </c>
      <c r="ABB13">
        <v>0.2</v>
      </c>
      <c r="ABC13">
        <v>0.25</v>
      </c>
      <c r="ABD13">
        <v>0.4</v>
      </c>
      <c r="ABE13">
        <v>0.1</v>
      </c>
      <c r="ABF13">
        <v>0.2</v>
      </c>
      <c r="ABG13">
        <v>0.2</v>
      </c>
      <c r="ABH13">
        <v>0.1</v>
      </c>
      <c r="ABI13">
        <v>0.2</v>
      </c>
      <c r="ABJ13">
        <v>0.4</v>
      </c>
      <c r="ABK13">
        <v>0.1</v>
      </c>
      <c r="ABL13">
        <v>0.1</v>
      </c>
      <c r="ABM13">
        <v>0.1</v>
      </c>
      <c r="ABN13">
        <v>-0.1</v>
      </c>
      <c r="ABO13">
        <v>0.25</v>
      </c>
      <c r="ABP13">
        <v>0.1</v>
      </c>
      <c r="ABQ13">
        <v>0.1</v>
      </c>
      <c r="ABR13">
        <v>0.1</v>
      </c>
      <c r="ABS13">
        <v>0.1</v>
      </c>
      <c r="ABT13">
        <v>0.2</v>
      </c>
      <c r="ABU13">
        <v>0.1</v>
      </c>
      <c r="ABV13">
        <v>0.2</v>
      </c>
      <c r="ABW13">
        <v>-0.1</v>
      </c>
      <c r="ABX13">
        <v>0.2</v>
      </c>
      <c r="ABY13">
        <v>0.25</v>
      </c>
      <c r="ABZ13">
        <v>0.1</v>
      </c>
      <c r="ACA13">
        <v>0.1</v>
      </c>
      <c r="ACB13">
        <v>-0.1</v>
      </c>
      <c r="ACC13">
        <v>-0.3</v>
      </c>
      <c r="ACD13">
        <v>0.1</v>
      </c>
      <c r="ACE13">
        <v>0.1</v>
      </c>
      <c r="ACF13">
        <v>-0.3</v>
      </c>
      <c r="ACG13">
        <v>0.1</v>
      </c>
      <c r="ACH13">
        <v>0.1</v>
      </c>
      <c r="ACI13">
        <v>-0.1</v>
      </c>
      <c r="ACJ13">
        <v>0.1</v>
      </c>
      <c r="ACK13">
        <v>0.2</v>
      </c>
      <c r="ACL13">
        <v>0.1</v>
      </c>
      <c r="ACM13">
        <v>0.1</v>
      </c>
      <c r="ACN13">
        <v>0.25</v>
      </c>
      <c r="ACO13">
        <v>0.1</v>
      </c>
      <c r="ACP13">
        <v>0.2</v>
      </c>
      <c r="ACQ13">
        <v>0.1</v>
      </c>
      <c r="ACR13">
        <v>0.1</v>
      </c>
      <c r="ACS13">
        <v>0.1</v>
      </c>
      <c r="ACT13">
        <v>0.1</v>
      </c>
      <c r="ACU13">
        <v>0.1</v>
      </c>
      <c r="ACV13">
        <v>-0.1</v>
      </c>
      <c r="ACW13">
        <v>0.1</v>
      </c>
      <c r="ACX13">
        <v>0.25</v>
      </c>
      <c r="ACY13">
        <v>0.1</v>
      </c>
      <c r="ACZ13">
        <v>0.1</v>
      </c>
      <c r="ADA13">
        <v>0.1</v>
      </c>
      <c r="ADB13">
        <v>0.1</v>
      </c>
      <c r="ADC13">
        <v>0.1</v>
      </c>
      <c r="ADD13">
        <v>0.2</v>
      </c>
      <c r="ADE13">
        <v>-0.1</v>
      </c>
      <c r="ADF13">
        <v>0.1</v>
      </c>
      <c r="ADG13">
        <v>0.1</v>
      </c>
      <c r="ADH13">
        <v>0.1</v>
      </c>
      <c r="ADI13">
        <v>0.2</v>
      </c>
      <c r="ADJ13">
        <v>0.2</v>
      </c>
      <c r="ADK13">
        <v>0.25</v>
      </c>
      <c r="ADL13">
        <v>0.2</v>
      </c>
      <c r="ADM13">
        <v>0.1</v>
      </c>
      <c r="ADN13">
        <v>0.2</v>
      </c>
      <c r="ADO13">
        <v>0.2</v>
      </c>
      <c r="ADP13">
        <v>0.1</v>
      </c>
      <c r="ADQ13">
        <v>0.1</v>
      </c>
      <c r="ADR13">
        <v>0.2</v>
      </c>
      <c r="ADS13">
        <v>0.25</v>
      </c>
      <c r="ADT13">
        <v>0.2</v>
      </c>
      <c r="ADU13">
        <v>0.1</v>
      </c>
      <c r="ADV13">
        <v>0.2</v>
      </c>
      <c r="ADW13">
        <v>0.25</v>
      </c>
      <c r="ADX13">
        <v>-0.1</v>
      </c>
      <c r="ADY13">
        <v>-0.1</v>
      </c>
      <c r="ADZ13">
        <v>0.1</v>
      </c>
      <c r="AEA13">
        <v>0.2</v>
      </c>
      <c r="AEB13">
        <v>0.25</v>
      </c>
      <c r="AEC13">
        <v>0.2</v>
      </c>
      <c r="AED13">
        <v>0.25</v>
      </c>
      <c r="AEE13">
        <v>0.1</v>
      </c>
      <c r="AEF13">
        <v>0.1</v>
      </c>
      <c r="AEG13">
        <v>0.1</v>
      </c>
      <c r="AEH13">
        <v>-0.1</v>
      </c>
      <c r="AEI13">
        <v>0.1</v>
      </c>
      <c r="AEJ13">
        <v>0.2</v>
      </c>
      <c r="AEK13">
        <v>0.2</v>
      </c>
      <c r="AEL13">
        <v>0.1</v>
      </c>
      <c r="AEM13">
        <v>0.1</v>
      </c>
      <c r="AEN13">
        <v>-0.1</v>
      </c>
      <c r="AEO13">
        <v>0.2</v>
      </c>
      <c r="AEP13">
        <v>0.25</v>
      </c>
      <c r="AEQ13">
        <v>-0.1</v>
      </c>
      <c r="AER13">
        <v>0.1</v>
      </c>
      <c r="AES13">
        <v>0.25</v>
      </c>
      <c r="AET13">
        <v>0.2</v>
      </c>
      <c r="AEU13">
        <v>0.2</v>
      </c>
      <c r="AEV13">
        <v>-0.1</v>
      </c>
      <c r="AEW13">
        <v>0.4</v>
      </c>
      <c r="AEX13">
        <v>-0.1</v>
      </c>
      <c r="AEY13">
        <v>0.1</v>
      </c>
      <c r="AEZ13">
        <v>0.2</v>
      </c>
      <c r="AFA13">
        <v>0.2</v>
      </c>
      <c r="AFB13">
        <v>0.2</v>
      </c>
      <c r="AFC13">
        <v>0.1</v>
      </c>
      <c r="AFD13">
        <v>0.1</v>
      </c>
      <c r="AFE13">
        <v>0.2</v>
      </c>
      <c r="AFF13">
        <v>0.1</v>
      </c>
      <c r="AFG13">
        <v>0.1</v>
      </c>
      <c r="AFH13">
        <v>0.1</v>
      </c>
      <c r="AFI13">
        <v>0.2</v>
      </c>
      <c r="AFJ13">
        <v>-0.1</v>
      </c>
      <c r="AFK13">
        <v>0.1</v>
      </c>
      <c r="AFL13">
        <v>0.25</v>
      </c>
      <c r="AFM13">
        <v>0.1</v>
      </c>
      <c r="AFN13">
        <v>0.2</v>
      </c>
      <c r="AFO13">
        <v>0.1</v>
      </c>
      <c r="AFP13">
        <v>0.25</v>
      </c>
      <c r="AFQ13">
        <v>0.25</v>
      </c>
      <c r="AFR13">
        <v>0.1</v>
      </c>
      <c r="AFS13">
        <v>0.1</v>
      </c>
      <c r="AFT13">
        <v>-0.1</v>
      </c>
      <c r="AFU13">
        <v>-0.1</v>
      </c>
      <c r="AFV13">
        <v>0.1</v>
      </c>
      <c r="AFW13">
        <v>-0.1</v>
      </c>
      <c r="AFX13">
        <v>0.1</v>
      </c>
      <c r="AFY13">
        <v>-0.1</v>
      </c>
      <c r="AFZ13">
        <v>-0.1</v>
      </c>
      <c r="AGA13">
        <v>-0.3</v>
      </c>
      <c r="AGB13">
        <v>0.2</v>
      </c>
      <c r="AGC13">
        <v>0.1</v>
      </c>
      <c r="AGD13">
        <v>0.25</v>
      </c>
      <c r="AGE13">
        <v>0.1</v>
      </c>
      <c r="AGF13">
        <v>0.25</v>
      </c>
      <c r="AGG13">
        <v>0.1</v>
      </c>
      <c r="AGH13">
        <v>0.1</v>
      </c>
      <c r="AGI13">
        <v>0.2</v>
      </c>
      <c r="AGJ13">
        <v>0.2</v>
      </c>
      <c r="AGK13">
        <v>0.2</v>
      </c>
      <c r="AGL13">
        <v>0.1</v>
      </c>
      <c r="AGM13">
        <v>-0.1</v>
      </c>
      <c r="AGN13">
        <v>0.2</v>
      </c>
      <c r="AGO13">
        <v>0.2</v>
      </c>
      <c r="AGP13">
        <v>0.1</v>
      </c>
      <c r="AGQ13">
        <v>0.2</v>
      </c>
      <c r="AGR13">
        <v>0.4</v>
      </c>
      <c r="AGS13">
        <v>0.2</v>
      </c>
      <c r="AGT13">
        <v>0.2</v>
      </c>
      <c r="AGU13">
        <v>0.1</v>
      </c>
      <c r="AGV13">
        <v>-0.3</v>
      </c>
      <c r="AGW13">
        <v>0.1</v>
      </c>
      <c r="AGX13">
        <v>-0.1</v>
      </c>
      <c r="AGY13">
        <v>0.1</v>
      </c>
      <c r="AGZ13">
        <v>-0.1</v>
      </c>
      <c r="AHA13">
        <v>0.2</v>
      </c>
      <c r="AHB13">
        <v>0.1</v>
      </c>
      <c r="AHC13">
        <v>0.1</v>
      </c>
      <c r="AHD13">
        <v>0.1</v>
      </c>
      <c r="AHE13">
        <v>0.25</v>
      </c>
      <c r="AHF13">
        <v>0.1</v>
      </c>
      <c r="AHG13">
        <v>0.2</v>
      </c>
      <c r="AHH13">
        <v>-0.1</v>
      </c>
      <c r="AHI13">
        <v>0.2</v>
      </c>
      <c r="AHJ13">
        <v>0.1</v>
      </c>
      <c r="AHK13">
        <v>0.25</v>
      </c>
      <c r="AHL13">
        <v>0.1</v>
      </c>
      <c r="AHM13">
        <v>0.2</v>
      </c>
      <c r="AHN13">
        <v>0.25</v>
      </c>
      <c r="AHO13">
        <v>0.1</v>
      </c>
      <c r="AHP13">
        <v>0.1</v>
      </c>
      <c r="AHQ13">
        <v>0.1</v>
      </c>
      <c r="AHR13">
        <v>0.2</v>
      </c>
      <c r="AHS13">
        <v>0.4</v>
      </c>
      <c r="AHT13">
        <v>0.2</v>
      </c>
      <c r="AHU13">
        <v>0.25</v>
      </c>
      <c r="AHV13">
        <v>0.1</v>
      </c>
      <c r="AHW13">
        <v>0.1</v>
      </c>
      <c r="AHX13">
        <v>0.2</v>
      </c>
      <c r="AHY13">
        <v>0.1</v>
      </c>
      <c r="AHZ13">
        <v>0.1</v>
      </c>
      <c r="AIA13">
        <v>0.1</v>
      </c>
      <c r="AIB13">
        <v>0.2</v>
      </c>
      <c r="AIC13">
        <v>-0.1</v>
      </c>
      <c r="AID13">
        <v>0.2</v>
      </c>
      <c r="AIE13">
        <v>0.25</v>
      </c>
      <c r="AIF13">
        <v>0.25</v>
      </c>
      <c r="AIG13">
        <v>0.1</v>
      </c>
      <c r="AIH13">
        <v>0.1</v>
      </c>
      <c r="AII13">
        <v>0.2</v>
      </c>
      <c r="AIJ13">
        <v>0.2</v>
      </c>
      <c r="AIK13">
        <v>-0.1</v>
      </c>
      <c r="AIL13">
        <v>0.1</v>
      </c>
      <c r="AIM13">
        <v>0.2</v>
      </c>
      <c r="AIN13">
        <v>0.2</v>
      </c>
      <c r="AIO13">
        <v>0.2</v>
      </c>
      <c r="AIP13">
        <v>0.1</v>
      </c>
      <c r="AIQ13">
        <v>0.4</v>
      </c>
      <c r="AIR13">
        <v>0.1</v>
      </c>
      <c r="AIS13">
        <v>0.2</v>
      </c>
      <c r="AIT13">
        <v>-0.1</v>
      </c>
      <c r="AIU13">
        <v>0.1</v>
      </c>
      <c r="AIV13">
        <v>0.2</v>
      </c>
      <c r="AIW13">
        <v>0.2</v>
      </c>
      <c r="AIX13">
        <v>-0.3</v>
      </c>
      <c r="AIY13">
        <v>0.1</v>
      </c>
      <c r="AIZ13">
        <v>0.25</v>
      </c>
      <c r="AJA13">
        <v>0.25</v>
      </c>
      <c r="AJB13">
        <v>-0.3</v>
      </c>
      <c r="AJC13">
        <v>0.1</v>
      </c>
      <c r="AJD13">
        <v>0.1</v>
      </c>
      <c r="AJE13">
        <v>-0.1</v>
      </c>
      <c r="AJF13">
        <v>-0.3</v>
      </c>
      <c r="AJG13">
        <v>-0.1</v>
      </c>
      <c r="AJH13">
        <v>0.1</v>
      </c>
      <c r="AJI13">
        <v>-0.1</v>
      </c>
      <c r="AJJ13">
        <v>0.1</v>
      </c>
      <c r="AJK13">
        <v>0.2</v>
      </c>
      <c r="AJL13">
        <v>0.2</v>
      </c>
      <c r="AJM13">
        <v>0.1</v>
      </c>
      <c r="AJN13">
        <v>0.1</v>
      </c>
      <c r="AJO13">
        <v>0.1</v>
      </c>
      <c r="AJP13">
        <v>0.1</v>
      </c>
      <c r="AJQ13">
        <v>0.1</v>
      </c>
      <c r="AJR13">
        <v>0.25</v>
      </c>
      <c r="AJS13">
        <v>0.1</v>
      </c>
      <c r="AJT13">
        <v>0.1</v>
      </c>
      <c r="AJU13">
        <v>0.2</v>
      </c>
      <c r="AJV13">
        <v>0.1</v>
      </c>
      <c r="AJW13">
        <v>0.1</v>
      </c>
      <c r="AJX13">
        <v>-0.3</v>
      </c>
      <c r="AJY13">
        <v>0.2</v>
      </c>
      <c r="AJZ13">
        <v>0.1</v>
      </c>
      <c r="AKA13">
        <v>0.25</v>
      </c>
      <c r="AKB13">
        <v>-0.1</v>
      </c>
      <c r="AKC13">
        <v>0.25</v>
      </c>
      <c r="AKD13">
        <v>0.2</v>
      </c>
      <c r="AKE13">
        <v>0.2</v>
      </c>
      <c r="AKF13">
        <v>0.2</v>
      </c>
      <c r="AKG13">
        <v>0.2</v>
      </c>
      <c r="AKH13">
        <v>0.2</v>
      </c>
      <c r="AKI13">
        <v>0.2</v>
      </c>
      <c r="AKJ13">
        <v>-0.1</v>
      </c>
      <c r="AKK13">
        <v>0.4</v>
      </c>
      <c r="AKL13">
        <v>0.1</v>
      </c>
      <c r="AKM13">
        <v>0.2</v>
      </c>
      <c r="AKN13">
        <v>0.1</v>
      </c>
      <c r="AKO13">
        <v>0.1</v>
      </c>
      <c r="AKP13">
        <v>0.2</v>
      </c>
      <c r="AKQ13">
        <v>0.2</v>
      </c>
      <c r="AKR13">
        <v>0.25</v>
      </c>
      <c r="AKS13">
        <v>0.2</v>
      </c>
      <c r="AKT13">
        <v>0.1</v>
      </c>
      <c r="AKU13">
        <v>0.2</v>
      </c>
      <c r="AKV13">
        <v>0.1</v>
      </c>
      <c r="AKW13">
        <v>0.2</v>
      </c>
      <c r="AKX13">
        <v>0.1</v>
      </c>
      <c r="AKY13">
        <v>0.1</v>
      </c>
      <c r="AKZ13">
        <v>0.1</v>
      </c>
      <c r="ALA13">
        <v>0.1</v>
      </c>
      <c r="ALB13">
        <v>0.1</v>
      </c>
      <c r="ALC13">
        <v>-0.1</v>
      </c>
      <c r="ALD13">
        <v>0.2</v>
      </c>
      <c r="ALE13">
        <v>0.1</v>
      </c>
      <c r="ALF13">
        <v>0.1</v>
      </c>
      <c r="ALG13">
        <v>0.25</v>
      </c>
      <c r="ALH13">
        <v>0.1</v>
      </c>
      <c r="ALI13">
        <v>0.2</v>
      </c>
      <c r="ALJ13">
        <v>0.1</v>
      </c>
      <c r="ALK13">
        <v>-0.3</v>
      </c>
      <c r="ALL13">
        <v>0.1</v>
      </c>
      <c r="ALM13">
        <v>0.2</v>
      </c>
      <c r="ALN13">
        <v>0.1</v>
      </c>
      <c r="ALO13">
        <v>0.2</v>
      </c>
      <c r="ALP13">
        <v>0.1</v>
      </c>
      <c r="ALQ13">
        <v>-0.3</v>
      </c>
      <c r="ALR13">
        <v>0.1</v>
      </c>
      <c r="ALS13">
        <v>-0.1</v>
      </c>
      <c r="ALT13">
        <v>0.1</v>
      </c>
      <c r="ALU13">
        <v>0.2</v>
      </c>
      <c r="ALV13">
        <v>0.2</v>
      </c>
      <c r="ALW13">
        <v>0.2</v>
      </c>
      <c r="ALX13">
        <v>-0.1</v>
      </c>
      <c r="ALY13">
        <v>0.2</v>
      </c>
      <c r="ALZ13">
        <v>0.1</v>
      </c>
      <c r="AMA13">
        <v>0.1</v>
      </c>
      <c r="AMB13">
        <v>0.25</v>
      </c>
      <c r="AMC13">
        <v>0.25</v>
      </c>
      <c r="AMD13">
        <v>0.25</v>
      </c>
      <c r="AME13">
        <v>-0.1</v>
      </c>
      <c r="AMF13">
        <v>0.1</v>
      </c>
      <c r="AMG13">
        <v>0.1</v>
      </c>
      <c r="AMH13">
        <v>0.1</v>
      </c>
      <c r="AMI13">
        <v>-0.1</v>
      </c>
      <c r="AMJ13">
        <v>0.2</v>
      </c>
      <c r="AMK13">
        <v>0.2</v>
      </c>
      <c r="AML13">
        <v>0.1</v>
      </c>
      <c r="AMM13">
        <v>0.1</v>
      </c>
      <c r="AMN13">
        <v>0.1</v>
      </c>
      <c r="AMO13">
        <v>0.1</v>
      </c>
      <c r="AMP13">
        <v>-0.1</v>
      </c>
      <c r="AMQ13">
        <v>0.4</v>
      </c>
      <c r="AMR13">
        <v>0.1</v>
      </c>
      <c r="AMS13">
        <v>0.25</v>
      </c>
      <c r="AMT13">
        <v>0.1</v>
      </c>
      <c r="AMU13">
        <v>0.2</v>
      </c>
      <c r="AMV13">
        <v>0.1</v>
      </c>
      <c r="AMW13">
        <v>0.2</v>
      </c>
      <c r="AMX13">
        <v>0.2</v>
      </c>
      <c r="AMY13">
        <v>-0.1</v>
      </c>
      <c r="AMZ13">
        <v>0.2</v>
      </c>
      <c r="ANA13">
        <v>0.2</v>
      </c>
      <c r="ANB13">
        <v>0.25</v>
      </c>
      <c r="ANC13">
        <v>0.4</v>
      </c>
      <c r="AND13">
        <v>-0.1</v>
      </c>
      <c r="ANE13">
        <v>0.1</v>
      </c>
      <c r="ANF13">
        <v>-0.3</v>
      </c>
      <c r="ANG13">
        <v>0.1</v>
      </c>
      <c r="ANH13">
        <v>0.1</v>
      </c>
      <c r="ANI13">
        <v>0.4</v>
      </c>
      <c r="ANJ13">
        <v>0.2</v>
      </c>
      <c r="ANK13">
        <v>0.1</v>
      </c>
      <c r="ANL13">
        <v>0.25</v>
      </c>
      <c r="ANM13">
        <v>-0.1</v>
      </c>
      <c r="ANN13">
        <v>0.2</v>
      </c>
      <c r="ANO13">
        <v>-0.1</v>
      </c>
      <c r="ANP13">
        <v>0.1</v>
      </c>
      <c r="ANQ13">
        <v>0.1</v>
      </c>
      <c r="ANR13">
        <v>0.2</v>
      </c>
      <c r="ANS13">
        <v>0.1</v>
      </c>
      <c r="ANT13">
        <v>0.2</v>
      </c>
      <c r="ANU13">
        <v>-0.1</v>
      </c>
      <c r="ANV13">
        <v>0.2</v>
      </c>
      <c r="ANW13">
        <v>0.1</v>
      </c>
      <c r="ANX13">
        <v>0.25</v>
      </c>
      <c r="ANY13">
        <v>-0.1</v>
      </c>
      <c r="ANZ13">
        <v>-0.1</v>
      </c>
      <c r="AOA13">
        <v>0.1</v>
      </c>
      <c r="AOB13">
        <v>0.1</v>
      </c>
      <c r="AOC13">
        <v>-0.1</v>
      </c>
      <c r="AOD13">
        <v>0.2</v>
      </c>
      <c r="AOE13">
        <v>0.1</v>
      </c>
      <c r="AOF13">
        <v>0.1</v>
      </c>
      <c r="AOG13">
        <v>0.2</v>
      </c>
      <c r="AOH13">
        <v>-0.3</v>
      </c>
      <c r="AOI13">
        <v>0.2</v>
      </c>
      <c r="AOJ13">
        <v>0.25</v>
      </c>
      <c r="AOK13">
        <v>0.1</v>
      </c>
      <c r="AOL13">
        <v>0.25</v>
      </c>
      <c r="AOM13">
        <v>-0.1</v>
      </c>
      <c r="AON13">
        <v>0.1</v>
      </c>
      <c r="AOO13">
        <v>0.2</v>
      </c>
      <c r="AOP13">
        <v>0.1</v>
      </c>
      <c r="AOQ13">
        <v>0.2</v>
      </c>
      <c r="AOR13">
        <v>0.1</v>
      </c>
      <c r="AOS13">
        <v>-0.1</v>
      </c>
      <c r="AOT13">
        <v>0.1</v>
      </c>
      <c r="AOU13">
        <v>0.2</v>
      </c>
      <c r="AOV13">
        <v>0.1</v>
      </c>
      <c r="AOW13">
        <v>-0.1</v>
      </c>
      <c r="AOX13">
        <v>-0.1</v>
      </c>
      <c r="AOY13">
        <v>0.2</v>
      </c>
      <c r="AOZ13">
        <v>0.25</v>
      </c>
      <c r="APA13">
        <v>0.2</v>
      </c>
      <c r="APB13">
        <v>0.1</v>
      </c>
      <c r="APC13">
        <v>0.1</v>
      </c>
      <c r="APD13">
        <v>0.2</v>
      </c>
      <c r="APE13">
        <v>0.1</v>
      </c>
      <c r="APF13">
        <v>0.2</v>
      </c>
      <c r="APG13">
        <v>0.2</v>
      </c>
      <c r="APH13">
        <v>-0.1</v>
      </c>
      <c r="API13">
        <v>-0.1</v>
      </c>
      <c r="APJ13">
        <v>0.1</v>
      </c>
      <c r="APK13">
        <v>-0.3</v>
      </c>
      <c r="APL13">
        <v>0.25</v>
      </c>
      <c r="APM13">
        <v>0.1</v>
      </c>
      <c r="APN13">
        <v>0.2</v>
      </c>
      <c r="APO13">
        <v>0.25</v>
      </c>
      <c r="APP13">
        <v>0.2</v>
      </c>
      <c r="APQ13">
        <v>0.2</v>
      </c>
      <c r="APR13">
        <v>0.1</v>
      </c>
      <c r="APS13">
        <v>0.2</v>
      </c>
      <c r="APT13">
        <v>0.1</v>
      </c>
      <c r="APU13">
        <v>0.1</v>
      </c>
      <c r="APV13">
        <v>0.1</v>
      </c>
      <c r="APW13">
        <v>0.2</v>
      </c>
      <c r="APX13">
        <v>0.1</v>
      </c>
      <c r="APY13">
        <v>-0.1</v>
      </c>
      <c r="APZ13">
        <v>-0.3</v>
      </c>
      <c r="AQA13">
        <v>0.2</v>
      </c>
      <c r="AQB13">
        <v>-0.1</v>
      </c>
      <c r="AQC13">
        <v>-0.1</v>
      </c>
      <c r="AQD13">
        <v>0.1</v>
      </c>
      <c r="AQE13">
        <v>0.1</v>
      </c>
      <c r="AQF13">
        <v>0.1</v>
      </c>
      <c r="AQG13">
        <v>0.1</v>
      </c>
      <c r="AQH13">
        <v>0.25</v>
      </c>
      <c r="AQI13">
        <v>0.1</v>
      </c>
      <c r="AQJ13">
        <v>0.2</v>
      </c>
      <c r="AQK13">
        <v>0.1</v>
      </c>
      <c r="AQL13">
        <v>0.1</v>
      </c>
      <c r="AQM13">
        <v>0.1</v>
      </c>
      <c r="AQN13">
        <v>0.2</v>
      </c>
      <c r="AQO13">
        <v>-0.1</v>
      </c>
      <c r="AQP13">
        <v>0.25</v>
      </c>
      <c r="AQQ13">
        <v>0.25</v>
      </c>
      <c r="AQR13">
        <v>-0.1</v>
      </c>
      <c r="AQS13">
        <v>-0.1</v>
      </c>
      <c r="AQT13">
        <v>0.2</v>
      </c>
      <c r="AQU13">
        <v>0.1</v>
      </c>
      <c r="AQV13">
        <v>0.1</v>
      </c>
      <c r="AQW13">
        <v>0.1</v>
      </c>
      <c r="AQX13">
        <v>0.1</v>
      </c>
      <c r="AQY13">
        <v>0.2</v>
      </c>
      <c r="AQZ13">
        <v>0.2</v>
      </c>
      <c r="ARA13">
        <v>0.4</v>
      </c>
      <c r="ARB13">
        <v>0.1</v>
      </c>
      <c r="ARC13">
        <v>0.2</v>
      </c>
      <c r="ARD13">
        <v>-0.1</v>
      </c>
      <c r="ARE13">
        <v>0.1</v>
      </c>
      <c r="ARF13">
        <v>0.2</v>
      </c>
      <c r="ARG13">
        <v>0.25</v>
      </c>
      <c r="ARH13">
        <v>0.2</v>
      </c>
      <c r="ARI13">
        <v>0.2</v>
      </c>
      <c r="ARJ13">
        <v>0.1</v>
      </c>
      <c r="ARK13">
        <v>0.2</v>
      </c>
      <c r="ARL13">
        <v>0.1</v>
      </c>
      <c r="ARM13">
        <v>0.1</v>
      </c>
      <c r="ARN13">
        <v>0.1</v>
      </c>
      <c r="ARO13">
        <v>0.25</v>
      </c>
      <c r="ARP13">
        <v>0.1</v>
      </c>
      <c r="ARQ13">
        <v>0.1</v>
      </c>
      <c r="ARR13">
        <v>0.1</v>
      </c>
      <c r="ARS13">
        <v>0.1</v>
      </c>
      <c r="ART13">
        <v>-0.1</v>
      </c>
      <c r="ARU13">
        <v>0.1</v>
      </c>
      <c r="ARV13">
        <v>0.2</v>
      </c>
      <c r="ARW13">
        <v>0.1</v>
      </c>
      <c r="ARX13">
        <v>0.2</v>
      </c>
      <c r="ARY13">
        <v>-0.1</v>
      </c>
      <c r="ARZ13">
        <v>0.2</v>
      </c>
      <c r="ASA13">
        <v>0.2</v>
      </c>
      <c r="ASB13">
        <v>-0.3</v>
      </c>
      <c r="ASC13">
        <v>0.25</v>
      </c>
      <c r="ASD13">
        <v>-0.3</v>
      </c>
      <c r="ASE13">
        <v>0.2</v>
      </c>
      <c r="ASF13">
        <v>-0.1</v>
      </c>
      <c r="ASG13">
        <v>0.2</v>
      </c>
      <c r="ASH13">
        <v>0.2</v>
      </c>
      <c r="ASI13">
        <v>0.25</v>
      </c>
      <c r="ASJ13">
        <v>0.2</v>
      </c>
      <c r="ASK13">
        <v>0.1</v>
      </c>
      <c r="ASL13">
        <v>0.2</v>
      </c>
      <c r="ASM13">
        <v>0.1</v>
      </c>
      <c r="ASN13">
        <v>0.1</v>
      </c>
      <c r="ASO13">
        <v>0.2</v>
      </c>
      <c r="ASP13">
        <v>0.1</v>
      </c>
      <c r="ASQ13">
        <v>0.2</v>
      </c>
      <c r="ASR13">
        <v>0.2</v>
      </c>
      <c r="ASS13">
        <v>0.1</v>
      </c>
      <c r="AST13">
        <v>0.2</v>
      </c>
      <c r="ASU13">
        <v>-0.3</v>
      </c>
      <c r="ASV13">
        <v>0.2</v>
      </c>
      <c r="ASW13">
        <v>0.2</v>
      </c>
      <c r="ASX13">
        <v>0.1</v>
      </c>
      <c r="ASY13">
        <v>0.25</v>
      </c>
      <c r="ASZ13">
        <v>0.2</v>
      </c>
      <c r="ATA13">
        <v>0.2</v>
      </c>
      <c r="ATB13">
        <v>0.4</v>
      </c>
      <c r="ATC13">
        <v>0.2</v>
      </c>
      <c r="ATD13">
        <v>0.4</v>
      </c>
      <c r="ATE13">
        <v>0.25</v>
      </c>
      <c r="ATF13">
        <v>-0.3</v>
      </c>
      <c r="ATG13">
        <v>0.1</v>
      </c>
      <c r="ATH13">
        <v>0.2</v>
      </c>
      <c r="ATI13">
        <v>0.2</v>
      </c>
      <c r="ATJ13">
        <v>0.25</v>
      </c>
      <c r="ATK13">
        <v>0.1</v>
      </c>
      <c r="ATL13">
        <v>-0.1</v>
      </c>
      <c r="ATM13">
        <v>0.1</v>
      </c>
      <c r="ATN13">
        <v>-0.1</v>
      </c>
      <c r="ATO13">
        <v>0.2</v>
      </c>
      <c r="ATP13">
        <v>-0.1</v>
      </c>
      <c r="ATQ13">
        <v>0.1</v>
      </c>
      <c r="ATR13">
        <v>0.2</v>
      </c>
      <c r="ATS13">
        <v>-0.3</v>
      </c>
      <c r="ATT13">
        <v>0.1</v>
      </c>
      <c r="ATU13">
        <v>-0.1</v>
      </c>
      <c r="ATV13">
        <v>0.1</v>
      </c>
      <c r="ATW13">
        <v>-0.1</v>
      </c>
      <c r="ATX13">
        <v>0.2</v>
      </c>
      <c r="ATY13">
        <v>0.25</v>
      </c>
      <c r="ATZ13">
        <v>0.4</v>
      </c>
      <c r="AUA13">
        <v>0.2</v>
      </c>
      <c r="AUB13">
        <v>0.1</v>
      </c>
      <c r="AUC13">
        <v>0.25</v>
      </c>
      <c r="AUD13">
        <v>-0.1</v>
      </c>
      <c r="AUE13">
        <v>0.25</v>
      </c>
      <c r="AUF13">
        <v>0.1</v>
      </c>
      <c r="AUG13">
        <v>0.2</v>
      </c>
      <c r="AUH13">
        <v>0.2</v>
      </c>
      <c r="AUI13">
        <v>-0.1</v>
      </c>
      <c r="AUJ13">
        <v>0.1</v>
      </c>
      <c r="AUK13">
        <v>-0.1</v>
      </c>
      <c r="AUL13">
        <v>0.1</v>
      </c>
      <c r="AUM13">
        <v>0.1</v>
      </c>
      <c r="AUN13">
        <v>0.4</v>
      </c>
      <c r="AUO13">
        <v>0.1</v>
      </c>
      <c r="AUP13">
        <v>0.25</v>
      </c>
      <c r="AUQ13">
        <v>0.4</v>
      </c>
      <c r="AUR13">
        <v>0.1</v>
      </c>
      <c r="AUS13">
        <v>0.1</v>
      </c>
      <c r="AUT13">
        <v>0.2</v>
      </c>
      <c r="AUU13">
        <v>0.1</v>
      </c>
      <c r="AUV13">
        <v>0.1</v>
      </c>
      <c r="AUW13">
        <v>0.1</v>
      </c>
      <c r="AUX13">
        <v>0.2</v>
      </c>
      <c r="AUY13">
        <v>-0.1</v>
      </c>
      <c r="AUZ13">
        <v>0.1</v>
      </c>
      <c r="AVA13">
        <v>0.1</v>
      </c>
      <c r="AVB13">
        <v>0.1</v>
      </c>
      <c r="AVC13">
        <v>0.2</v>
      </c>
      <c r="AVD13">
        <v>0.2</v>
      </c>
      <c r="AVE13">
        <v>0.25</v>
      </c>
      <c r="AVF13">
        <v>0.25</v>
      </c>
      <c r="AVG13">
        <v>-0.1</v>
      </c>
      <c r="AVH13">
        <v>0.2</v>
      </c>
      <c r="AVI13">
        <v>0.2</v>
      </c>
      <c r="AVJ13">
        <v>0.1</v>
      </c>
      <c r="AVK13">
        <v>0.2</v>
      </c>
      <c r="AVL13">
        <v>0.1</v>
      </c>
      <c r="AVM13">
        <v>0.1</v>
      </c>
      <c r="AVN13">
        <v>-0.1</v>
      </c>
      <c r="AVO13">
        <v>0.25</v>
      </c>
      <c r="AVP13">
        <v>0.2</v>
      </c>
      <c r="AVQ13">
        <v>0.25</v>
      </c>
      <c r="AVR13">
        <v>-0.1</v>
      </c>
      <c r="AVS13">
        <v>0.4</v>
      </c>
      <c r="AVT13">
        <v>0.2</v>
      </c>
      <c r="AVU13">
        <v>0.1</v>
      </c>
      <c r="AVV13">
        <v>0.1</v>
      </c>
      <c r="AVW13">
        <v>0.2</v>
      </c>
      <c r="AVX13">
        <v>0.25</v>
      </c>
      <c r="AVY13">
        <v>0.2</v>
      </c>
      <c r="AVZ13">
        <v>0.2</v>
      </c>
      <c r="AWA13">
        <v>-0.1</v>
      </c>
      <c r="AWB13">
        <v>0.1</v>
      </c>
      <c r="AWC13">
        <v>-0.1</v>
      </c>
      <c r="AWD13">
        <v>0.1</v>
      </c>
      <c r="AWE13">
        <v>0.2</v>
      </c>
      <c r="AWF13">
        <v>-0.1</v>
      </c>
      <c r="AWG13">
        <v>-0.1</v>
      </c>
      <c r="AWH13">
        <v>0.25</v>
      </c>
      <c r="AWI13">
        <v>0.1</v>
      </c>
      <c r="AWJ13">
        <v>0.2</v>
      </c>
      <c r="AWK13">
        <v>0.1</v>
      </c>
      <c r="AWL13">
        <v>0.1</v>
      </c>
      <c r="AWM13">
        <v>0.1</v>
      </c>
      <c r="AWN13">
        <v>0.1</v>
      </c>
      <c r="AWO13">
        <v>0.1</v>
      </c>
      <c r="AWP13">
        <v>-0.1</v>
      </c>
      <c r="AWQ13">
        <v>0.2</v>
      </c>
      <c r="AWR13">
        <v>0.25</v>
      </c>
      <c r="AWS13">
        <v>0.1</v>
      </c>
      <c r="AWT13">
        <v>0.1</v>
      </c>
      <c r="AWU13">
        <v>0.25</v>
      </c>
      <c r="AWV13">
        <v>0.2</v>
      </c>
      <c r="AWW13">
        <v>0.1</v>
      </c>
      <c r="AWX13">
        <v>0.2</v>
      </c>
      <c r="AWY13">
        <v>0.1</v>
      </c>
      <c r="AWZ13">
        <v>0.2</v>
      </c>
      <c r="AXA13">
        <v>0.2</v>
      </c>
      <c r="AXB13">
        <v>0.2</v>
      </c>
      <c r="AXC13">
        <v>0.1</v>
      </c>
      <c r="AXD13">
        <v>-0.1</v>
      </c>
      <c r="AXE13">
        <v>0.1</v>
      </c>
      <c r="AXF13">
        <v>0.25</v>
      </c>
      <c r="AXG13">
        <v>-0.1</v>
      </c>
      <c r="AXH13">
        <v>0.2</v>
      </c>
      <c r="AXI13">
        <v>0.1</v>
      </c>
      <c r="AXJ13">
        <v>0.1</v>
      </c>
      <c r="AXK13">
        <v>0.1</v>
      </c>
      <c r="AXL13">
        <v>0.2</v>
      </c>
      <c r="AXM13">
        <v>0.1</v>
      </c>
      <c r="AXN13">
        <v>0.4</v>
      </c>
      <c r="AXO13">
        <v>0.2</v>
      </c>
      <c r="AXP13">
        <v>-0.3</v>
      </c>
      <c r="AXQ13">
        <v>-0.3</v>
      </c>
      <c r="AXR13">
        <v>0.2</v>
      </c>
      <c r="AXS13">
        <v>0.1</v>
      </c>
      <c r="AXT13">
        <v>0.25</v>
      </c>
      <c r="AXU13">
        <v>0.2</v>
      </c>
      <c r="AXV13">
        <v>0.1</v>
      </c>
      <c r="AXW13">
        <v>0.1</v>
      </c>
      <c r="AXX13">
        <v>0.1</v>
      </c>
      <c r="AXY13">
        <v>0.1</v>
      </c>
      <c r="AXZ13">
        <v>0.4</v>
      </c>
      <c r="AYA13">
        <v>0.1</v>
      </c>
      <c r="AYB13">
        <v>0.1</v>
      </c>
      <c r="AYC13">
        <v>0.25</v>
      </c>
      <c r="AYD13">
        <v>-0.3</v>
      </c>
      <c r="AYE13">
        <v>0.25</v>
      </c>
      <c r="AYF13">
        <v>0.1</v>
      </c>
      <c r="AYG13">
        <v>0.1</v>
      </c>
      <c r="AYH13">
        <v>0.2</v>
      </c>
      <c r="AYI13">
        <v>0.2</v>
      </c>
      <c r="AYJ13">
        <v>0.1</v>
      </c>
      <c r="AYK13">
        <v>0.1</v>
      </c>
      <c r="AYL13">
        <v>0.1</v>
      </c>
      <c r="AYM13">
        <v>0.1</v>
      </c>
      <c r="AYN13">
        <v>0.2</v>
      </c>
      <c r="AYO13">
        <v>-0.1</v>
      </c>
      <c r="AYP13">
        <v>0.25</v>
      </c>
      <c r="AYQ13">
        <v>0.25</v>
      </c>
      <c r="AYR13">
        <v>0.2</v>
      </c>
      <c r="AYS13">
        <v>0.2</v>
      </c>
      <c r="AYT13">
        <v>0.1</v>
      </c>
      <c r="AYU13">
        <v>0.2</v>
      </c>
      <c r="AYV13">
        <v>0.2</v>
      </c>
      <c r="AYW13">
        <v>0.1</v>
      </c>
      <c r="AYX13">
        <v>0.1</v>
      </c>
      <c r="AYY13">
        <v>0.2</v>
      </c>
      <c r="AYZ13">
        <v>-0.3</v>
      </c>
      <c r="AZA13">
        <v>0.1</v>
      </c>
      <c r="AZB13">
        <v>0.1</v>
      </c>
      <c r="AZC13">
        <v>0.2</v>
      </c>
      <c r="AZD13">
        <v>0.1</v>
      </c>
      <c r="AZE13">
        <v>0.2</v>
      </c>
      <c r="AZF13">
        <v>0.2</v>
      </c>
      <c r="AZG13">
        <v>0.1</v>
      </c>
      <c r="AZH13">
        <v>0.2</v>
      </c>
      <c r="AZI13">
        <v>-0.1</v>
      </c>
      <c r="AZJ13">
        <v>-0.3</v>
      </c>
      <c r="AZK13">
        <v>0.1</v>
      </c>
      <c r="AZL13">
        <v>0.1</v>
      </c>
      <c r="AZM13">
        <v>0.2</v>
      </c>
      <c r="AZN13">
        <v>-0.1</v>
      </c>
      <c r="AZO13">
        <v>0.25</v>
      </c>
      <c r="AZP13">
        <v>0.2</v>
      </c>
      <c r="AZQ13">
        <v>0.2</v>
      </c>
      <c r="AZR13">
        <v>0.1</v>
      </c>
      <c r="AZS13">
        <v>0.25</v>
      </c>
      <c r="AZT13">
        <v>0.2</v>
      </c>
      <c r="AZU13">
        <v>0.25</v>
      </c>
      <c r="AZV13">
        <v>0.1</v>
      </c>
      <c r="AZW13">
        <v>0.1</v>
      </c>
      <c r="AZX13">
        <v>0.1</v>
      </c>
      <c r="AZY13">
        <v>-0.3</v>
      </c>
      <c r="AZZ13">
        <v>-0.1</v>
      </c>
      <c r="BAA13">
        <v>0.1</v>
      </c>
      <c r="BAB13">
        <v>-0.1</v>
      </c>
      <c r="BAC13">
        <v>0.2</v>
      </c>
      <c r="BAD13">
        <v>-0.1</v>
      </c>
      <c r="BAE13">
        <v>0.2</v>
      </c>
      <c r="BAF13">
        <v>0.1</v>
      </c>
      <c r="BAG13">
        <v>0.1</v>
      </c>
      <c r="BAH13">
        <v>0.1</v>
      </c>
      <c r="BAI13">
        <v>0.1</v>
      </c>
      <c r="BAJ13">
        <v>0.25</v>
      </c>
      <c r="BAK13">
        <v>0.2</v>
      </c>
      <c r="BAL13">
        <v>0.2</v>
      </c>
      <c r="BAM13">
        <v>0.1</v>
      </c>
      <c r="BAN13">
        <v>0.1</v>
      </c>
      <c r="BAO13">
        <v>0.1</v>
      </c>
      <c r="BAP13">
        <v>0.1</v>
      </c>
      <c r="BAQ13">
        <v>0.25</v>
      </c>
      <c r="BAR13">
        <v>0.1</v>
      </c>
      <c r="BAS13">
        <v>0.1</v>
      </c>
      <c r="BAT13">
        <v>0.2</v>
      </c>
      <c r="BAU13">
        <v>0.1</v>
      </c>
      <c r="BAV13">
        <v>0.25</v>
      </c>
      <c r="BAW13">
        <v>0.2</v>
      </c>
      <c r="BAX13">
        <v>0.1</v>
      </c>
      <c r="BAY13">
        <v>0.1</v>
      </c>
      <c r="BAZ13">
        <v>-0.1</v>
      </c>
      <c r="BBA13">
        <v>-0.1</v>
      </c>
      <c r="BBB13">
        <v>0.2</v>
      </c>
      <c r="BBC13">
        <v>0.1</v>
      </c>
      <c r="BBD13">
        <v>0.1</v>
      </c>
      <c r="BBE13">
        <v>0.1</v>
      </c>
      <c r="BBF13">
        <v>-0.3</v>
      </c>
      <c r="BBG13">
        <v>-0.1</v>
      </c>
      <c r="BBH13">
        <v>0.2</v>
      </c>
      <c r="BBI13">
        <v>0.25</v>
      </c>
      <c r="BBJ13">
        <v>0.25</v>
      </c>
      <c r="BBK13">
        <v>0.1</v>
      </c>
      <c r="BBL13">
        <v>-0.1</v>
      </c>
      <c r="BBM13">
        <v>0.2</v>
      </c>
      <c r="BBN13">
        <v>0.2</v>
      </c>
      <c r="BBO13">
        <v>0.2</v>
      </c>
      <c r="BBP13">
        <v>0.1</v>
      </c>
      <c r="BBQ13">
        <v>0.25</v>
      </c>
      <c r="BBR13">
        <v>0.25</v>
      </c>
      <c r="BBS13">
        <v>0.1</v>
      </c>
      <c r="BBT13">
        <v>0.2</v>
      </c>
      <c r="BBU13">
        <v>0.25</v>
      </c>
      <c r="BBV13">
        <v>-0.3</v>
      </c>
      <c r="BBW13">
        <v>0.1</v>
      </c>
      <c r="BBX13">
        <v>-0.1</v>
      </c>
      <c r="BBY13">
        <v>0.2</v>
      </c>
      <c r="BBZ13">
        <v>0.2</v>
      </c>
      <c r="BCA13">
        <v>0.2</v>
      </c>
      <c r="BCB13">
        <v>0.1</v>
      </c>
      <c r="BCC13">
        <v>0.1</v>
      </c>
      <c r="BCD13">
        <v>0.1</v>
      </c>
      <c r="BCE13">
        <v>0.1</v>
      </c>
      <c r="BCF13">
        <v>0.1</v>
      </c>
      <c r="BCG13">
        <v>0.25</v>
      </c>
      <c r="BCH13">
        <v>0.2</v>
      </c>
      <c r="BCI13">
        <v>0.2</v>
      </c>
      <c r="BCJ13">
        <v>0.2</v>
      </c>
      <c r="BCK13">
        <v>-0.1</v>
      </c>
      <c r="BCL13">
        <v>0.2</v>
      </c>
      <c r="BCM13">
        <v>-0.1</v>
      </c>
      <c r="BCN13">
        <v>0.2</v>
      </c>
      <c r="BCO13">
        <v>-0.1</v>
      </c>
      <c r="BCP13">
        <v>0.1</v>
      </c>
      <c r="BCQ13">
        <v>0.25</v>
      </c>
      <c r="BCR13">
        <v>0.2</v>
      </c>
      <c r="BCS13">
        <v>0.2</v>
      </c>
      <c r="BCT13">
        <v>0.1</v>
      </c>
      <c r="BCU13">
        <v>0.2</v>
      </c>
      <c r="BCV13">
        <v>0.25</v>
      </c>
      <c r="BCW13">
        <v>0.1</v>
      </c>
      <c r="BCX13">
        <v>0.1</v>
      </c>
      <c r="BCY13">
        <v>0.2</v>
      </c>
      <c r="BCZ13">
        <v>-0.1</v>
      </c>
      <c r="BDA13">
        <v>0.2</v>
      </c>
      <c r="BDB13">
        <v>0.2</v>
      </c>
      <c r="BDC13">
        <v>-0.1</v>
      </c>
      <c r="BDD13">
        <v>0.25</v>
      </c>
      <c r="BDE13">
        <v>-0.1</v>
      </c>
      <c r="BDF13">
        <v>0.25</v>
      </c>
      <c r="BDG13">
        <v>-0.3</v>
      </c>
      <c r="BDH13">
        <v>0.2</v>
      </c>
      <c r="BDI13">
        <v>0.1</v>
      </c>
      <c r="BDJ13">
        <v>0.2</v>
      </c>
      <c r="BDK13">
        <v>0.2</v>
      </c>
      <c r="BDL13">
        <v>-0.1</v>
      </c>
      <c r="BDM13">
        <v>0.1</v>
      </c>
      <c r="BDN13">
        <v>0.1</v>
      </c>
      <c r="BDO13">
        <v>0.1</v>
      </c>
      <c r="BDP13">
        <v>0.1</v>
      </c>
      <c r="BDQ13">
        <v>0.1</v>
      </c>
      <c r="BDR13">
        <v>0.1</v>
      </c>
      <c r="BDS13">
        <v>0.1</v>
      </c>
      <c r="BDT13">
        <v>0.2</v>
      </c>
      <c r="BDU13">
        <v>-0.1</v>
      </c>
      <c r="BDV13">
        <v>-0.1</v>
      </c>
      <c r="BDW13">
        <v>0.2</v>
      </c>
      <c r="BDX13">
        <v>0.2</v>
      </c>
      <c r="BDY13">
        <v>0.2</v>
      </c>
      <c r="BDZ13">
        <v>-0.1</v>
      </c>
      <c r="BEA13">
        <v>0.2</v>
      </c>
      <c r="BEB13">
        <v>0.1</v>
      </c>
      <c r="BEC13">
        <v>-0.1</v>
      </c>
      <c r="BED13">
        <v>0.2</v>
      </c>
      <c r="BEE13">
        <v>0.25</v>
      </c>
      <c r="BEF13">
        <v>0.1</v>
      </c>
      <c r="BEG13">
        <v>-0.1</v>
      </c>
      <c r="BEH13">
        <v>0.1</v>
      </c>
      <c r="BEI13">
        <v>-0.1</v>
      </c>
      <c r="BEJ13">
        <v>-0.1</v>
      </c>
      <c r="BEK13">
        <v>0.1</v>
      </c>
      <c r="BEL13">
        <v>-0.1</v>
      </c>
      <c r="BEM13">
        <v>0.1</v>
      </c>
      <c r="BEN13">
        <v>0.2</v>
      </c>
      <c r="BEO13">
        <v>0.2</v>
      </c>
      <c r="BEP13">
        <v>0.1</v>
      </c>
      <c r="BEQ13">
        <v>0.2</v>
      </c>
      <c r="BER13">
        <v>0.4</v>
      </c>
      <c r="BES13">
        <v>0.25</v>
      </c>
      <c r="BET13">
        <v>0.1</v>
      </c>
      <c r="BEU13">
        <v>0.1</v>
      </c>
      <c r="BEV13">
        <v>-0.1</v>
      </c>
      <c r="BEW13">
        <v>0.2</v>
      </c>
      <c r="BEX13">
        <v>0.2</v>
      </c>
      <c r="BEY13">
        <v>0.2</v>
      </c>
      <c r="BEZ13">
        <v>-0.1</v>
      </c>
      <c r="BFA13">
        <v>-0.1</v>
      </c>
      <c r="BFB13">
        <v>0.2</v>
      </c>
      <c r="BFC13">
        <v>0.4</v>
      </c>
      <c r="BFD13">
        <v>0.4</v>
      </c>
      <c r="BFE13">
        <v>0.1</v>
      </c>
      <c r="BFF13">
        <v>0.2</v>
      </c>
      <c r="BFG13">
        <v>0.2</v>
      </c>
      <c r="BFH13">
        <v>-0.3</v>
      </c>
      <c r="BFI13">
        <v>0.2</v>
      </c>
      <c r="BFJ13">
        <v>-0.1</v>
      </c>
      <c r="BFK13">
        <v>0.1</v>
      </c>
      <c r="BFL13">
        <v>0.1</v>
      </c>
      <c r="BFM13">
        <v>0.25</v>
      </c>
      <c r="BFN13">
        <v>0.2</v>
      </c>
      <c r="BFO13">
        <v>0.25</v>
      </c>
      <c r="BFP13">
        <v>0.1</v>
      </c>
      <c r="BFQ13">
        <v>0.1</v>
      </c>
      <c r="BFR13">
        <v>0.1</v>
      </c>
      <c r="BFS13">
        <v>-0.1</v>
      </c>
      <c r="BFT13">
        <v>0.1</v>
      </c>
      <c r="BFU13">
        <v>0.2</v>
      </c>
      <c r="BFV13">
        <v>0.1</v>
      </c>
      <c r="BFW13">
        <v>0.2</v>
      </c>
      <c r="BFX13">
        <v>0.2</v>
      </c>
      <c r="BFY13">
        <v>0.25</v>
      </c>
      <c r="BFZ13">
        <v>0.1</v>
      </c>
      <c r="BGA13">
        <v>0.2</v>
      </c>
      <c r="BGB13">
        <v>-0.3</v>
      </c>
      <c r="BGC13">
        <v>-0.1</v>
      </c>
      <c r="BGD13">
        <v>0.1</v>
      </c>
      <c r="BGE13">
        <v>0.1</v>
      </c>
      <c r="BGF13">
        <v>-0.1</v>
      </c>
      <c r="BGG13">
        <v>0.1</v>
      </c>
      <c r="BGH13">
        <v>-0.1</v>
      </c>
      <c r="BGI13">
        <v>0.1</v>
      </c>
      <c r="BGJ13">
        <v>0.2</v>
      </c>
      <c r="BGK13">
        <v>0.1</v>
      </c>
      <c r="BGL13">
        <v>-0.1</v>
      </c>
      <c r="BGM13">
        <v>0.2</v>
      </c>
      <c r="BGN13">
        <v>0.25</v>
      </c>
      <c r="BGO13">
        <v>0.2</v>
      </c>
      <c r="BGP13">
        <v>0.25</v>
      </c>
      <c r="BGQ13">
        <v>0.2</v>
      </c>
      <c r="BGR13">
        <v>0.2</v>
      </c>
      <c r="BGS13">
        <v>0.1</v>
      </c>
      <c r="BGT13">
        <v>0.2</v>
      </c>
      <c r="BGU13">
        <v>0.1</v>
      </c>
      <c r="BGV13">
        <v>0.1</v>
      </c>
      <c r="BGW13">
        <v>0.2</v>
      </c>
      <c r="BGX13">
        <v>0.1</v>
      </c>
      <c r="BGY13">
        <v>0.1</v>
      </c>
      <c r="BGZ13">
        <v>-0.1</v>
      </c>
      <c r="BHA13">
        <v>0.25</v>
      </c>
      <c r="BHB13">
        <v>0.1</v>
      </c>
      <c r="BHC13">
        <v>0.1</v>
      </c>
      <c r="BHD13">
        <v>0.1</v>
      </c>
      <c r="BHE13">
        <v>-0.1</v>
      </c>
      <c r="BHF13">
        <v>0.1</v>
      </c>
      <c r="BHG13">
        <v>-0.1</v>
      </c>
      <c r="BHH13">
        <v>-0.1</v>
      </c>
      <c r="BHI13">
        <v>0.1</v>
      </c>
      <c r="BHJ13">
        <v>0.2</v>
      </c>
      <c r="BHK13">
        <v>0.25</v>
      </c>
      <c r="BHL13">
        <v>0.2</v>
      </c>
      <c r="BHM13">
        <v>0.2</v>
      </c>
      <c r="BHN13">
        <v>0.1</v>
      </c>
      <c r="BHO13">
        <v>0.1</v>
      </c>
      <c r="BHP13">
        <v>0.1</v>
      </c>
      <c r="BHQ13">
        <v>-0.1</v>
      </c>
      <c r="BHR13">
        <v>0.1</v>
      </c>
      <c r="BHS13">
        <v>0.1</v>
      </c>
      <c r="BHT13">
        <v>0.1</v>
      </c>
      <c r="BHU13">
        <v>0.2</v>
      </c>
      <c r="BHV13">
        <v>0.1</v>
      </c>
      <c r="BHW13">
        <v>0.2</v>
      </c>
      <c r="BHX13">
        <v>-0.1</v>
      </c>
      <c r="BHY13">
        <v>0.1</v>
      </c>
      <c r="BHZ13">
        <v>0.2</v>
      </c>
      <c r="BIA13">
        <v>0.2</v>
      </c>
      <c r="BIB13">
        <v>0.1</v>
      </c>
      <c r="BIC13">
        <v>0.2</v>
      </c>
      <c r="BID13">
        <v>0.2</v>
      </c>
      <c r="BIE13">
        <v>0.1</v>
      </c>
      <c r="BIF13">
        <v>0.1</v>
      </c>
      <c r="BIG13">
        <v>-0.1</v>
      </c>
      <c r="BIH13">
        <v>0.2</v>
      </c>
      <c r="BII13">
        <v>0.2</v>
      </c>
      <c r="BIJ13">
        <v>0.2</v>
      </c>
      <c r="BIK13">
        <v>-0.3</v>
      </c>
      <c r="BIL13">
        <v>0.1</v>
      </c>
      <c r="BIM13">
        <v>0.1</v>
      </c>
      <c r="BIN13">
        <v>0.1</v>
      </c>
      <c r="BIO13">
        <v>0.1</v>
      </c>
      <c r="BIP13">
        <v>-0.1</v>
      </c>
      <c r="BIQ13">
        <v>0.1</v>
      </c>
      <c r="BIR13">
        <v>0.2</v>
      </c>
      <c r="BIS13">
        <v>0.2</v>
      </c>
      <c r="BIT13">
        <v>0.1</v>
      </c>
      <c r="BIU13">
        <v>-0.1</v>
      </c>
      <c r="BIV13">
        <v>0.1</v>
      </c>
      <c r="BIW13">
        <v>0.1</v>
      </c>
      <c r="BIX13">
        <v>-0.1</v>
      </c>
      <c r="BIY13">
        <v>0.1</v>
      </c>
      <c r="BIZ13">
        <v>0.2</v>
      </c>
      <c r="BJA13">
        <v>-0.1</v>
      </c>
      <c r="BJB13">
        <v>-0.1</v>
      </c>
      <c r="BJC13">
        <v>-0.1</v>
      </c>
      <c r="BJD13">
        <v>0.2</v>
      </c>
      <c r="BJE13">
        <v>0.1</v>
      </c>
      <c r="BJF13">
        <v>0.2</v>
      </c>
      <c r="BJG13">
        <v>0.1</v>
      </c>
      <c r="BJH13">
        <v>-0.1</v>
      </c>
      <c r="BJI13">
        <v>0.2</v>
      </c>
      <c r="BJJ13">
        <v>0.1</v>
      </c>
      <c r="BJK13">
        <v>-0.1</v>
      </c>
      <c r="BJL13">
        <v>-0.1</v>
      </c>
      <c r="BJM13">
        <v>0.25</v>
      </c>
      <c r="BJN13">
        <v>0.25</v>
      </c>
      <c r="BJO13">
        <v>0.1</v>
      </c>
      <c r="BJP13">
        <v>0.2</v>
      </c>
      <c r="BJQ13">
        <v>0.25</v>
      </c>
      <c r="BJR13">
        <v>0.25</v>
      </c>
      <c r="BJS13">
        <v>0.2</v>
      </c>
      <c r="BJT13">
        <v>0.1</v>
      </c>
      <c r="BJU13">
        <v>-0.1</v>
      </c>
      <c r="BJV13">
        <v>0.2</v>
      </c>
      <c r="BJW13">
        <v>0.1</v>
      </c>
      <c r="BJX13">
        <v>0.1</v>
      </c>
      <c r="BJY13">
        <v>0.2</v>
      </c>
      <c r="BJZ13">
        <v>0.1</v>
      </c>
      <c r="BKA13">
        <v>0.2</v>
      </c>
      <c r="BKB13">
        <v>0.2</v>
      </c>
      <c r="BKC13">
        <v>0.1</v>
      </c>
      <c r="BKD13">
        <v>0.2</v>
      </c>
      <c r="BKE13">
        <v>0.1</v>
      </c>
      <c r="BKF13">
        <v>-0.1</v>
      </c>
      <c r="BKG13">
        <v>0.1</v>
      </c>
      <c r="BKH13">
        <v>0.25</v>
      </c>
      <c r="BKI13">
        <v>0.1</v>
      </c>
      <c r="BKJ13">
        <v>0.1</v>
      </c>
      <c r="BKK13">
        <v>0.1</v>
      </c>
      <c r="BKL13">
        <v>0.2</v>
      </c>
      <c r="BKM13">
        <v>0.1</v>
      </c>
      <c r="BKN13">
        <v>0.2</v>
      </c>
      <c r="BKO13">
        <v>0.2</v>
      </c>
      <c r="BKP13">
        <v>0.1</v>
      </c>
      <c r="BKQ13">
        <v>0.2</v>
      </c>
      <c r="BKR13">
        <v>0.2</v>
      </c>
      <c r="BKS13">
        <v>0.1</v>
      </c>
      <c r="BKT13">
        <v>0.25</v>
      </c>
      <c r="BKU13">
        <v>0.4</v>
      </c>
      <c r="BKV13">
        <v>0.2</v>
      </c>
      <c r="BKW13">
        <v>-0.1</v>
      </c>
      <c r="BKX13">
        <v>0.2</v>
      </c>
      <c r="BKY13">
        <v>0.2</v>
      </c>
      <c r="BKZ13">
        <v>-0.1</v>
      </c>
      <c r="BLA13">
        <v>0.1</v>
      </c>
      <c r="BLB13">
        <v>0.1</v>
      </c>
      <c r="BLC13">
        <v>0.2</v>
      </c>
      <c r="BLD13">
        <v>0.2</v>
      </c>
      <c r="BLE13">
        <v>0.2</v>
      </c>
      <c r="BLF13">
        <v>-0.3</v>
      </c>
      <c r="BLG13">
        <v>0.1</v>
      </c>
      <c r="BLH13">
        <v>0.25</v>
      </c>
      <c r="BLI13">
        <v>0.2</v>
      </c>
      <c r="BLJ13">
        <v>0.2</v>
      </c>
      <c r="BLK13">
        <v>-0.1</v>
      </c>
      <c r="BLL13">
        <v>0.1</v>
      </c>
      <c r="BLM13">
        <v>0.25</v>
      </c>
      <c r="BLN13">
        <v>-0.1</v>
      </c>
      <c r="BLO13">
        <v>0.1</v>
      </c>
      <c r="BLP13">
        <v>0.2</v>
      </c>
      <c r="BLQ13">
        <v>0.1</v>
      </c>
      <c r="BLR13">
        <v>-0.1</v>
      </c>
      <c r="BLS13">
        <v>0.4</v>
      </c>
      <c r="BLT13">
        <v>0.1</v>
      </c>
      <c r="BLU13">
        <v>0.2</v>
      </c>
      <c r="BLV13">
        <v>0.2</v>
      </c>
      <c r="BLW13">
        <v>-0.3</v>
      </c>
      <c r="BLX13">
        <v>0.2</v>
      </c>
      <c r="BLY13">
        <v>0.2</v>
      </c>
      <c r="BLZ13">
        <v>0.2</v>
      </c>
      <c r="BMA13">
        <v>-0.1</v>
      </c>
      <c r="BMB13">
        <v>0.1</v>
      </c>
      <c r="BMC13">
        <v>0.1</v>
      </c>
      <c r="BMD13">
        <v>0.1</v>
      </c>
      <c r="BME13">
        <v>0.2</v>
      </c>
      <c r="BMF13">
        <v>0.1</v>
      </c>
      <c r="BMG13">
        <v>0.2</v>
      </c>
      <c r="BMH13">
        <v>0.1</v>
      </c>
      <c r="BMI13">
        <v>0.1</v>
      </c>
      <c r="BMJ13">
        <v>0.1</v>
      </c>
      <c r="BMK13">
        <v>0.1</v>
      </c>
      <c r="BML13">
        <v>0.1</v>
      </c>
      <c r="BMM13">
        <v>-0.3</v>
      </c>
      <c r="BMN13">
        <v>0.1</v>
      </c>
      <c r="BMO13">
        <v>0.1</v>
      </c>
      <c r="BMP13">
        <v>0.1</v>
      </c>
      <c r="BMQ13">
        <v>0.1</v>
      </c>
      <c r="BMR13">
        <v>0.4</v>
      </c>
      <c r="BMS13">
        <v>0.1</v>
      </c>
      <c r="BMT13">
        <v>0.25</v>
      </c>
      <c r="BMU13">
        <v>0.2</v>
      </c>
      <c r="BMV13">
        <v>0.1</v>
      </c>
      <c r="BMW13">
        <v>-0.3</v>
      </c>
      <c r="BMX13">
        <v>0.2</v>
      </c>
      <c r="BMY13">
        <v>0.1</v>
      </c>
      <c r="BMZ13">
        <v>0.1</v>
      </c>
      <c r="BNA13">
        <v>0.1</v>
      </c>
      <c r="BNB13">
        <v>0.2</v>
      </c>
      <c r="BNC13">
        <v>0.2</v>
      </c>
      <c r="BND13">
        <v>0.2</v>
      </c>
      <c r="BNE13">
        <v>0.1</v>
      </c>
      <c r="BNF13">
        <v>0.25</v>
      </c>
      <c r="BNG13">
        <v>0.1</v>
      </c>
      <c r="BNH13">
        <v>0.2</v>
      </c>
      <c r="BNI13">
        <v>0.25</v>
      </c>
      <c r="BNJ13">
        <v>0.25</v>
      </c>
      <c r="BNK13">
        <v>-0.1</v>
      </c>
      <c r="BNL13">
        <v>0.1</v>
      </c>
      <c r="BNM13">
        <v>0.2</v>
      </c>
      <c r="BNN13">
        <v>0.2</v>
      </c>
      <c r="BNO13">
        <v>0.1</v>
      </c>
      <c r="BNP13">
        <v>-0.1</v>
      </c>
      <c r="BNQ13">
        <v>0.1</v>
      </c>
      <c r="BNR13">
        <v>0.2</v>
      </c>
      <c r="BNS13">
        <v>0.2</v>
      </c>
      <c r="BNT13">
        <v>0.2</v>
      </c>
      <c r="BNU13">
        <v>0.2</v>
      </c>
      <c r="BNV13">
        <v>0.1</v>
      </c>
      <c r="BNW13">
        <v>0.1</v>
      </c>
      <c r="BNX13">
        <v>0.1</v>
      </c>
      <c r="BNY13">
        <v>0.1</v>
      </c>
      <c r="BNZ13">
        <v>0.1</v>
      </c>
      <c r="BOA13">
        <v>-0.1</v>
      </c>
      <c r="BOB13">
        <v>0.25</v>
      </c>
      <c r="BOC13">
        <v>0.2</v>
      </c>
      <c r="BOD13">
        <v>0.2</v>
      </c>
      <c r="BOE13">
        <v>0.1</v>
      </c>
      <c r="BOF13">
        <v>0.1</v>
      </c>
      <c r="BOG13">
        <v>0.1</v>
      </c>
      <c r="BOH13">
        <v>0.2</v>
      </c>
      <c r="BOI13">
        <v>0.2</v>
      </c>
      <c r="BOJ13">
        <v>0.2</v>
      </c>
      <c r="BOK13">
        <v>0.1</v>
      </c>
      <c r="BOL13">
        <v>0.2</v>
      </c>
      <c r="BOM13">
        <v>0.4</v>
      </c>
      <c r="BON13">
        <v>0.2</v>
      </c>
      <c r="BOO13">
        <v>-0.1</v>
      </c>
      <c r="BOP13">
        <v>0.1</v>
      </c>
      <c r="BOQ13">
        <v>0.2</v>
      </c>
      <c r="BOR13">
        <v>0.2</v>
      </c>
      <c r="BOS13">
        <v>0.1</v>
      </c>
      <c r="BOT13">
        <v>0.2</v>
      </c>
      <c r="BOU13">
        <v>0.1</v>
      </c>
      <c r="BOV13">
        <v>-0.1</v>
      </c>
      <c r="BOW13">
        <v>0.1</v>
      </c>
      <c r="BOX13">
        <v>-0.1</v>
      </c>
      <c r="BOY13">
        <v>0.2</v>
      </c>
      <c r="BOZ13">
        <v>0.2</v>
      </c>
      <c r="BPA13">
        <v>0.1</v>
      </c>
      <c r="BPB13">
        <v>-0.1</v>
      </c>
      <c r="BPC13">
        <v>0.25</v>
      </c>
      <c r="BPD13">
        <v>0.2</v>
      </c>
      <c r="BPE13">
        <v>0.1</v>
      </c>
      <c r="BPF13">
        <v>-0.3</v>
      </c>
      <c r="BPG13">
        <v>0.1</v>
      </c>
      <c r="BPH13">
        <v>0.2</v>
      </c>
      <c r="BPI13">
        <v>0.2</v>
      </c>
      <c r="BPJ13">
        <v>0.1</v>
      </c>
      <c r="BPK13">
        <v>0.1</v>
      </c>
      <c r="BPL13">
        <v>0.1</v>
      </c>
      <c r="BPM13">
        <v>-0.1</v>
      </c>
      <c r="BPN13">
        <v>0.1</v>
      </c>
      <c r="BPO13">
        <v>-0.1</v>
      </c>
      <c r="BPP13">
        <v>-0.1</v>
      </c>
      <c r="BPQ13">
        <v>0.4</v>
      </c>
      <c r="BPR13">
        <v>-0.1</v>
      </c>
      <c r="BPS13">
        <v>0.25</v>
      </c>
      <c r="BPT13">
        <v>0.1</v>
      </c>
      <c r="BPU13">
        <v>0.2</v>
      </c>
      <c r="BPV13">
        <v>0.2</v>
      </c>
      <c r="BPW13">
        <v>0.1</v>
      </c>
      <c r="BPX13">
        <v>-0.3</v>
      </c>
      <c r="BPY13">
        <v>0.25</v>
      </c>
      <c r="BPZ13">
        <v>0.25</v>
      </c>
      <c r="BQA13">
        <v>-0.1</v>
      </c>
      <c r="BQB13">
        <v>0.1</v>
      </c>
      <c r="BQC13">
        <v>0.25</v>
      </c>
      <c r="BQD13">
        <v>-0.1</v>
      </c>
      <c r="BQE13">
        <v>0.25</v>
      </c>
      <c r="BQF13">
        <v>0.2</v>
      </c>
      <c r="BQG13">
        <v>-0.1</v>
      </c>
      <c r="BQH13">
        <v>0.1</v>
      </c>
      <c r="BQI13">
        <v>0.1</v>
      </c>
      <c r="BQJ13">
        <v>0.2</v>
      </c>
      <c r="BQK13">
        <v>-0.1</v>
      </c>
      <c r="BQL13">
        <v>0.1</v>
      </c>
      <c r="BQM13">
        <v>-0.1</v>
      </c>
      <c r="BQN13">
        <v>0.1</v>
      </c>
      <c r="BQO13">
        <v>0.1</v>
      </c>
      <c r="BQP13">
        <v>0.1</v>
      </c>
      <c r="BQQ13">
        <v>0.1</v>
      </c>
      <c r="BQR13">
        <v>0.1</v>
      </c>
      <c r="BQS13">
        <v>0.1</v>
      </c>
      <c r="BQT13">
        <v>0.2</v>
      </c>
      <c r="BQU13">
        <v>0.2</v>
      </c>
      <c r="BQV13">
        <v>0.2</v>
      </c>
      <c r="BQW13">
        <v>-0.3</v>
      </c>
      <c r="BQX13">
        <v>0.2</v>
      </c>
      <c r="BQY13">
        <v>0.1</v>
      </c>
      <c r="BQZ13">
        <v>0.1</v>
      </c>
      <c r="BRA13">
        <v>-0.1</v>
      </c>
      <c r="BRB13">
        <v>0.1</v>
      </c>
      <c r="BRC13">
        <v>0.2</v>
      </c>
      <c r="BRD13">
        <v>0.2</v>
      </c>
      <c r="BRE13">
        <v>0.25</v>
      </c>
      <c r="BRF13">
        <v>0.2</v>
      </c>
      <c r="BRG13">
        <v>0.1</v>
      </c>
      <c r="BRH13">
        <v>0.1</v>
      </c>
      <c r="BRI13">
        <v>0.2</v>
      </c>
      <c r="BRJ13">
        <v>-0.1</v>
      </c>
      <c r="BRK13">
        <v>0.4</v>
      </c>
      <c r="BRL13">
        <v>0.25</v>
      </c>
      <c r="BRM13">
        <v>0.1</v>
      </c>
      <c r="BRN13">
        <v>0.1</v>
      </c>
      <c r="BRO13">
        <v>0.2</v>
      </c>
      <c r="BRP13">
        <v>0.2</v>
      </c>
      <c r="BRQ13">
        <v>0.2</v>
      </c>
      <c r="BRR13">
        <v>0.2</v>
      </c>
      <c r="BRS13">
        <v>0.25</v>
      </c>
      <c r="BRT13">
        <v>0.1</v>
      </c>
      <c r="BRU13">
        <v>0.2</v>
      </c>
      <c r="BRV13">
        <v>0.1</v>
      </c>
      <c r="BRW13">
        <v>0.1</v>
      </c>
      <c r="BRX13">
        <v>0.1</v>
      </c>
      <c r="BRY13">
        <v>0.1</v>
      </c>
      <c r="BRZ13">
        <v>0.1</v>
      </c>
      <c r="BSA13">
        <v>0.2</v>
      </c>
      <c r="BSB13">
        <v>0.2</v>
      </c>
      <c r="BSC13">
        <v>0.1</v>
      </c>
      <c r="BSD13">
        <v>0.1</v>
      </c>
      <c r="BSE13">
        <v>0.2</v>
      </c>
      <c r="BSF13">
        <v>-0.1</v>
      </c>
      <c r="BSG13">
        <v>0.1</v>
      </c>
      <c r="BSH13">
        <v>0.1</v>
      </c>
      <c r="BSI13">
        <v>0.1</v>
      </c>
      <c r="BSJ13">
        <v>0.25</v>
      </c>
      <c r="BSK13">
        <v>-0.1</v>
      </c>
      <c r="BSL13">
        <v>0.1</v>
      </c>
      <c r="BSM13">
        <v>0.25</v>
      </c>
      <c r="BSN13">
        <v>0.2</v>
      </c>
      <c r="BSO13">
        <v>0.2</v>
      </c>
      <c r="BSP13">
        <v>0.1</v>
      </c>
      <c r="BSQ13">
        <v>0.1</v>
      </c>
      <c r="BSR13">
        <v>0.2</v>
      </c>
      <c r="BSS13">
        <v>0.25</v>
      </c>
      <c r="BST13">
        <v>0.25</v>
      </c>
      <c r="BSU13">
        <v>0.2</v>
      </c>
      <c r="BSV13">
        <v>0.25</v>
      </c>
      <c r="BSW13">
        <v>-0.1</v>
      </c>
      <c r="BSX13">
        <v>-0.3</v>
      </c>
      <c r="BSY13">
        <v>-0.1</v>
      </c>
      <c r="BSZ13">
        <v>0.1</v>
      </c>
      <c r="BTA13">
        <v>0.1</v>
      </c>
      <c r="BTB13">
        <v>0.4</v>
      </c>
      <c r="BTC13">
        <v>0.25</v>
      </c>
      <c r="BTD13">
        <v>0.1</v>
      </c>
      <c r="BTE13">
        <v>0.1</v>
      </c>
      <c r="BTF13">
        <v>0.25</v>
      </c>
      <c r="BTG13">
        <v>0.1</v>
      </c>
      <c r="BTH13">
        <v>0.2</v>
      </c>
      <c r="BTI13">
        <v>0.1</v>
      </c>
      <c r="BTJ13">
        <v>0.25</v>
      </c>
      <c r="BTK13">
        <v>0.1</v>
      </c>
      <c r="BTL13">
        <v>-0.1</v>
      </c>
      <c r="BTM13">
        <v>-0.3</v>
      </c>
      <c r="BTN13">
        <v>0.2</v>
      </c>
      <c r="BTO13">
        <v>0.4</v>
      </c>
      <c r="BTP13">
        <v>0.1</v>
      </c>
      <c r="BTQ13">
        <v>-0.1</v>
      </c>
      <c r="BTR13">
        <v>0.2</v>
      </c>
      <c r="BTS13">
        <v>0.4</v>
      </c>
      <c r="BTT13">
        <v>0.1</v>
      </c>
      <c r="BTU13">
        <v>0.25</v>
      </c>
      <c r="BTV13">
        <v>0.2</v>
      </c>
      <c r="BTW13">
        <v>0.1</v>
      </c>
      <c r="BTX13">
        <v>0.4</v>
      </c>
      <c r="BTY13">
        <v>0.1</v>
      </c>
      <c r="BTZ13">
        <v>0.1</v>
      </c>
      <c r="BUA13">
        <v>0.2</v>
      </c>
      <c r="BUB13">
        <v>0.2</v>
      </c>
      <c r="BUC13">
        <v>0.25</v>
      </c>
      <c r="BUD13">
        <v>0.1</v>
      </c>
      <c r="BUE13">
        <v>0.4</v>
      </c>
      <c r="BUF13">
        <v>0.2</v>
      </c>
      <c r="BUG13">
        <v>0.1</v>
      </c>
      <c r="BUH13">
        <v>0.2</v>
      </c>
      <c r="BUI13">
        <v>-0.1</v>
      </c>
      <c r="BUJ13">
        <v>0.2</v>
      </c>
      <c r="BUK13">
        <v>0.2</v>
      </c>
      <c r="BUL13">
        <v>0.1</v>
      </c>
      <c r="BUM13">
        <v>0.25</v>
      </c>
      <c r="BUN13">
        <v>0.1</v>
      </c>
      <c r="BUO13">
        <v>0.1</v>
      </c>
      <c r="BUP13">
        <v>-0.1</v>
      </c>
      <c r="BUQ13">
        <v>0.25</v>
      </c>
      <c r="BUR13">
        <v>0.25</v>
      </c>
      <c r="BUS13">
        <v>0.1</v>
      </c>
      <c r="BUT13">
        <v>0.1</v>
      </c>
      <c r="BUU13">
        <v>-0.1</v>
      </c>
      <c r="BUV13">
        <v>-0.3</v>
      </c>
      <c r="BUW13">
        <v>0.1</v>
      </c>
      <c r="BUX13">
        <v>0.2</v>
      </c>
      <c r="BUY13">
        <v>0.25</v>
      </c>
      <c r="BUZ13">
        <v>0.1</v>
      </c>
      <c r="BVA13">
        <v>0.2</v>
      </c>
      <c r="BVB13">
        <v>0.25</v>
      </c>
      <c r="BVC13">
        <v>0.2</v>
      </c>
      <c r="BVD13">
        <v>-0.3</v>
      </c>
      <c r="BVE13">
        <v>0.2</v>
      </c>
      <c r="BVF13">
        <v>0.2</v>
      </c>
      <c r="BVG13">
        <v>0.2</v>
      </c>
      <c r="BVH13">
        <v>0.2</v>
      </c>
      <c r="BVI13">
        <v>0.1</v>
      </c>
      <c r="BVJ13">
        <v>0.1</v>
      </c>
      <c r="BVK13">
        <v>-0.1</v>
      </c>
      <c r="BVL13">
        <v>0.2</v>
      </c>
      <c r="BVM13">
        <v>-0.1</v>
      </c>
      <c r="BVN13">
        <v>0.1</v>
      </c>
      <c r="BVO13">
        <v>-0.3</v>
      </c>
      <c r="BVP13">
        <v>0.1</v>
      </c>
      <c r="BVQ13">
        <v>0.1</v>
      </c>
      <c r="BVR13">
        <v>0.2</v>
      </c>
      <c r="BVS13">
        <v>0.25</v>
      </c>
      <c r="BVT13">
        <v>0.2</v>
      </c>
      <c r="BVU13">
        <v>0.2</v>
      </c>
      <c r="BVV13">
        <v>0.2</v>
      </c>
      <c r="BVW13">
        <v>0.2</v>
      </c>
      <c r="BVX13">
        <v>0.1</v>
      </c>
      <c r="BVY13">
        <v>0.2</v>
      </c>
      <c r="BVZ13">
        <v>0.2</v>
      </c>
      <c r="BWA13">
        <v>0.1</v>
      </c>
      <c r="BWB13">
        <v>0.2</v>
      </c>
      <c r="BWC13">
        <v>0.2</v>
      </c>
      <c r="BWD13">
        <v>0.2</v>
      </c>
      <c r="BWE13">
        <v>0.1</v>
      </c>
      <c r="BWF13">
        <v>0.4</v>
      </c>
      <c r="BWG13">
        <v>0.1</v>
      </c>
      <c r="BWH13">
        <v>0.25</v>
      </c>
      <c r="BWI13">
        <v>0.1</v>
      </c>
      <c r="BWJ13">
        <v>-0.1</v>
      </c>
      <c r="BWK13">
        <v>0.2</v>
      </c>
      <c r="BWL13">
        <v>0.2</v>
      </c>
      <c r="BWM13">
        <v>-0.1</v>
      </c>
      <c r="BWN13">
        <v>0.1</v>
      </c>
      <c r="BWO13">
        <v>0.2</v>
      </c>
      <c r="BWP13">
        <v>0.2</v>
      </c>
      <c r="BWQ13">
        <v>0.2</v>
      </c>
      <c r="BWR13">
        <v>-0.1</v>
      </c>
      <c r="BWS13">
        <v>0.25</v>
      </c>
      <c r="BWT13">
        <v>0.2</v>
      </c>
      <c r="BWU13">
        <v>0.4</v>
      </c>
      <c r="BWV13">
        <v>0.2</v>
      </c>
      <c r="BWW13">
        <v>0.1</v>
      </c>
      <c r="BWX13">
        <v>0.2</v>
      </c>
      <c r="BWY13">
        <v>0.2</v>
      </c>
      <c r="BWZ13">
        <v>0.1</v>
      </c>
      <c r="BXA13">
        <v>0.25</v>
      </c>
      <c r="BXB13">
        <v>0.1</v>
      </c>
      <c r="BXC13">
        <v>0.2</v>
      </c>
      <c r="BXD13">
        <v>0.1</v>
      </c>
      <c r="BXE13">
        <v>0.1</v>
      </c>
      <c r="BXF13">
        <v>0.1</v>
      </c>
      <c r="BXG13">
        <v>0.1</v>
      </c>
      <c r="BXH13">
        <v>0.2</v>
      </c>
      <c r="BXI13">
        <v>0.2</v>
      </c>
      <c r="BXJ13">
        <v>0.1</v>
      </c>
      <c r="BXK13">
        <v>0.1</v>
      </c>
      <c r="BXL13">
        <v>0.2</v>
      </c>
      <c r="BXM13">
        <v>0.1</v>
      </c>
      <c r="BXN13">
        <v>0.2</v>
      </c>
      <c r="BXO13">
        <v>0.2</v>
      </c>
      <c r="BXP13">
        <v>0.2</v>
      </c>
      <c r="BXQ13">
        <v>0.1</v>
      </c>
      <c r="BXR13">
        <v>0.25</v>
      </c>
      <c r="BXS13">
        <v>0.1</v>
      </c>
      <c r="BXT13">
        <v>-0.1</v>
      </c>
      <c r="BXU13">
        <v>0.2</v>
      </c>
      <c r="BXV13">
        <v>0.1</v>
      </c>
      <c r="BXW13">
        <v>0.1</v>
      </c>
      <c r="BXX13">
        <v>-0.1</v>
      </c>
      <c r="BXY13">
        <v>0.25</v>
      </c>
      <c r="BXZ13">
        <v>0.2</v>
      </c>
      <c r="BYA13">
        <v>0.1</v>
      </c>
      <c r="BYB13">
        <v>0.2</v>
      </c>
      <c r="BYC13">
        <v>0.25</v>
      </c>
      <c r="BYD13">
        <v>0.2</v>
      </c>
      <c r="BYE13">
        <v>0.1</v>
      </c>
      <c r="BYF13">
        <v>0.1</v>
      </c>
      <c r="BYG13">
        <v>0.1</v>
      </c>
      <c r="BYH13">
        <v>0.2</v>
      </c>
      <c r="BYI13">
        <v>0.1</v>
      </c>
      <c r="BYJ13">
        <v>0.2</v>
      </c>
      <c r="BYK13">
        <v>0.2</v>
      </c>
      <c r="BYL13">
        <v>0.1</v>
      </c>
      <c r="BYM13">
        <v>0.1</v>
      </c>
      <c r="BYN13">
        <v>0.1</v>
      </c>
      <c r="BYO13">
        <v>0.4</v>
      </c>
      <c r="BYP13">
        <v>0.2</v>
      </c>
      <c r="BYQ13">
        <v>0.4</v>
      </c>
      <c r="BYR13">
        <v>0.1</v>
      </c>
      <c r="BYS13">
        <v>0.1</v>
      </c>
      <c r="BYT13">
        <v>0.2</v>
      </c>
      <c r="BYU13">
        <v>0.2</v>
      </c>
      <c r="BYV13">
        <v>0.2</v>
      </c>
      <c r="BYW13">
        <v>0.1</v>
      </c>
      <c r="BYX13">
        <v>-0.1</v>
      </c>
      <c r="BYY13">
        <v>-0.3</v>
      </c>
      <c r="BYZ13">
        <v>-0.1</v>
      </c>
      <c r="BZA13">
        <v>0.2</v>
      </c>
      <c r="BZB13">
        <v>0.4</v>
      </c>
      <c r="BZC13">
        <v>-0.1</v>
      </c>
      <c r="BZD13">
        <v>0.1</v>
      </c>
      <c r="BZE13">
        <v>0.1</v>
      </c>
      <c r="BZF13">
        <v>-0.3</v>
      </c>
      <c r="BZG13">
        <v>0.2</v>
      </c>
      <c r="BZH13">
        <v>0.1</v>
      </c>
      <c r="BZI13">
        <v>0.1</v>
      </c>
      <c r="BZJ13">
        <v>-0.1</v>
      </c>
      <c r="BZK13">
        <v>0.25</v>
      </c>
      <c r="BZL13">
        <v>0.2</v>
      </c>
      <c r="BZM13">
        <v>-0.1</v>
      </c>
      <c r="BZN13">
        <v>0.1</v>
      </c>
      <c r="BZO13">
        <v>0.1</v>
      </c>
      <c r="BZP13">
        <v>0.1</v>
      </c>
      <c r="BZQ13">
        <v>0.1</v>
      </c>
      <c r="BZR13">
        <v>-0.3</v>
      </c>
      <c r="BZS13">
        <v>0.1</v>
      </c>
      <c r="BZT13">
        <v>0.1</v>
      </c>
      <c r="BZU13">
        <v>0.1</v>
      </c>
      <c r="BZV13">
        <v>0.1</v>
      </c>
      <c r="BZW13">
        <v>0.2</v>
      </c>
      <c r="BZX13">
        <v>0.2</v>
      </c>
      <c r="BZY13">
        <v>-0.1</v>
      </c>
      <c r="BZZ13">
        <v>0.2</v>
      </c>
      <c r="CAA13">
        <v>0.2</v>
      </c>
      <c r="CAB13">
        <v>0.1</v>
      </c>
      <c r="CAC13">
        <v>0.1</v>
      </c>
      <c r="CAD13">
        <v>0.2</v>
      </c>
      <c r="CAE13">
        <v>0.1</v>
      </c>
      <c r="CAF13">
        <v>0.1</v>
      </c>
      <c r="CAG13">
        <v>-0.1</v>
      </c>
      <c r="CAH13">
        <v>0.2</v>
      </c>
      <c r="CAI13">
        <v>0.1</v>
      </c>
      <c r="CAJ13">
        <v>0.1</v>
      </c>
      <c r="CAK13">
        <v>0.1</v>
      </c>
      <c r="CAL13">
        <v>0.1</v>
      </c>
      <c r="CAM13">
        <v>0.1</v>
      </c>
      <c r="CAN13">
        <v>0.1</v>
      </c>
      <c r="CAO13">
        <v>-0.1</v>
      </c>
      <c r="CAP13">
        <v>0.25</v>
      </c>
      <c r="CAQ13">
        <v>0.1</v>
      </c>
      <c r="CAR13">
        <v>0.2</v>
      </c>
      <c r="CAS13">
        <v>0.2</v>
      </c>
      <c r="CAT13">
        <v>0.2</v>
      </c>
      <c r="CAU13">
        <v>0.1</v>
      </c>
      <c r="CAV13">
        <v>0.2</v>
      </c>
      <c r="CAW13">
        <v>0.1</v>
      </c>
      <c r="CAX13">
        <v>0.1</v>
      </c>
      <c r="CAY13">
        <v>0.2</v>
      </c>
      <c r="CAZ13">
        <v>0.1</v>
      </c>
      <c r="CBA13">
        <v>0.1</v>
      </c>
      <c r="CBB13">
        <v>0.2</v>
      </c>
      <c r="CBC13">
        <v>0.1</v>
      </c>
      <c r="CBD13">
        <v>-0.1</v>
      </c>
      <c r="CBE13">
        <v>0.1</v>
      </c>
      <c r="CBF13">
        <v>-0.1</v>
      </c>
      <c r="CBG13">
        <v>0.1</v>
      </c>
      <c r="CBH13">
        <v>0.2</v>
      </c>
      <c r="CBI13">
        <v>-0.1</v>
      </c>
      <c r="CBJ13">
        <v>0.1</v>
      </c>
      <c r="CBK13">
        <v>-0.3</v>
      </c>
      <c r="CBL13">
        <v>0.2</v>
      </c>
      <c r="CBM13">
        <v>0.2</v>
      </c>
      <c r="CBN13">
        <v>0.25</v>
      </c>
      <c r="CBO13">
        <v>-0.1</v>
      </c>
      <c r="CBP13">
        <v>-0.1</v>
      </c>
      <c r="CBQ13">
        <v>0.1</v>
      </c>
      <c r="CBR13">
        <v>0.2</v>
      </c>
      <c r="CBS13">
        <v>0.1</v>
      </c>
      <c r="CBT13">
        <v>0.2</v>
      </c>
      <c r="CBU13">
        <v>0.1</v>
      </c>
      <c r="CBV13">
        <v>0.2</v>
      </c>
      <c r="CBW13">
        <v>-0.1</v>
      </c>
      <c r="CBX13">
        <v>0.1</v>
      </c>
      <c r="CBY13">
        <v>0.2</v>
      </c>
      <c r="CBZ13">
        <v>0.25</v>
      </c>
      <c r="CCA13">
        <v>0.1</v>
      </c>
      <c r="CCB13">
        <v>0.2</v>
      </c>
      <c r="CCC13">
        <v>0.2</v>
      </c>
      <c r="CCD13">
        <v>0.1</v>
      </c>
      <c r="CCE13">
        <v>0.1</v>
      </c>
      <c r="CCF13">
        <v>0.1</v>
      </c>
      <c r="CCG13">
        <v>0.1</v>
      </c>
      <c r="CCH13">
        <v>0.2</v>
      </c>
      <c r="CCI13">
        <v>0.1</v>
      </c>
      <c r="CCJ13">
        <v>0.2</v>
      </c>
      <c r="CCK13">
        <v>0.2</v>
      </c>
      <c r="CCL13">
        <v>0.1</v>
      </c>
      <c r="CCM13">
        <v>0.1</v>
      </c>
      <c r="CCN13">
        <v>0.25</v>
      </c>
      <c r="CCO13">
        <v>0.1</v>
      </c>
      <c r="CCP13">
        <v>0.2</v>
      </c>
      <c r="CCQ13">
        <v>0.1</v>
      </c>
      <c r="CCR13">
        <v>0.1</v>
      </c>
      <c r="CCS13">
        <v>0.2</v>
      </c>
      <c r="CCT13">
        <v>0.25</v>
      </c>
      <c r="CCU13">
        <v>0.1</v>
      </c>
      <c r="CCV13">
        <v>0.2</v>
      </c>
      <c r="CCW13">
        <v>0.25</v>
      </c>
      <c r="CCX13">
        <v>0.1</v>
      </c>
      <c r="CCY13">
        <v>-0.3</v>
      </c>
      <c r="CCZ13">
        <v>0.2</v>
      </c>
      <c r="CDA13">
        <v>0.1</v>
      </c>
      <c r="CDB13">
        <v>0.2</v>
      </c>
      <c r="CDC13">
        <v>0.1</v>
      </c>
      <c r="CDD13">
        <v>0.4</v>
      </c>
      <c r="CDE13">
        <v>0.1</v>
      </c>
      <c r="CDF13">
        <v>0.4</v>
      </c>
      <c r="CDG13">
        <v>0.2</v>
      </c>
      <c r="CDH13">
        <v>-0.1</v>
      </c>
      <c r="CDI13">
        <v>-0.3</v>
      </c>
      <c r="CDJ13">
        <v>0.2</v>
      </c>
      <c r="CDK13">
        <v>0.1</v>
      </c>
      <c r="CDL13">
        <v>0.1</v>
      </c>
      <c r="CDM13">
        <v>-0.1</v>
      </c>
      <c r="CDN13">
        <v>0.1</v>
      </c>
      <c r="CDO13">
        <v>0.1</v>
      </c>
      <c r="CDP13">
        <v>0.2</v>
      </c>
      <c r="CDQ13">
        <v>0.1</v>
      </c>
      <c r="CDR13">
        <v>0.1</v>
      </c>
      <c r="CDS13">
        <v>0.1</v>
      </c>
      <c r="CDT13">
        <v>0.25</v>
      </c>
      <c r="CDU13">
        <v>-0.1</v>
      </c>
      <c r="CDV13">
        <v>0.1</v>
      </c>
      <c r="CDW13">
        <v>0.2</v>
      </c>
      <c r="CDX13">
        <v>0.2</v>
      </c>
      <c r="CDY13">
        <v>0.1</v>
      </c>
      <c r="CDZ13">
        <v>0.2</v>
      </c>
      <c r="CEA13">
        <v>0.25</v>
      </c>
      <c r="CEB13">
        <v>0.2</v>
      </c>
      <c r="CEC13">
        <v>0.25</v>
      </c>
      <c r="CED13">
        <v>0.1</v>
      </c>
      <c r="CEE13">
        <v>0.1</v>
      </c>
      <c r="CEF13">
        <v>0.2</v>
      </c>
      <c r="CEG13">
        <v>0.2</v>
      </c>
      <c r="CEH13">
        <v>0.4</v>
      </c>
      <c r="CEI13">
        <v>0.2</v>
      </c>
      <c r="CEJ13">
        <v>0.25</v>
      </c>
      <c r="CEK13">
        <v>0.2</v>
      </c>
      <c r="CEL13">
        <v>0.2</v>
      </c>
      <c r="CEM13">
        <v>0.1</v>
      </c>
      <c r="CEN13">
        <v>0.1</v>
      </c>
      <c r="CEO13">
        <v>-0.1</v>
      </c>
      <c r="CEP13">
        <v>-0.1</v>
      </c>
      <c r="CEQ13">
        <v>0.2</v>
      </c>
      <c r="CER13">
        <v>0.1</v>
      </c>
      <c r="CES13">
        <v>0.1</v>
      </c>
      <c r="CET13">
        <v>0.1</v>
      </c>
      <c r="CEU13">
        <v>0.25</v>
      </c>
      <c r="CEV13">
        <v>0.1</v>
      </c>
      <c r="CEW13">
        <v>0.2</v>
      </c>
      <c r="CEX13">
        <v>0.4</v>
      </c>
      <c r="CEY13">
        <v>0.1</v>
      </c>
      <c r="CEZ13">
        <v>0.2</v>
      </c>
      <c r="CFA13">
        <v>0.1</v>
      </c>
      <c r="CFB13">
        <v>0.1</v>
      </c>
      <c r="CFC13">
        <v>0.25</v>
      </c>
      <c r="CFD13">
        <v>0.2</v>
      </c>
      <c r="CFE13">
        <v>0.25</v>
      </c>
      <c r="CFF13">
        <v>0.2</v>
      </c>
      <c r="CFG13">
        <v>0.1</v>
      </c>
      <c r="CFH13">
        <v>0.1</v>
      </c>
      <c r="CFI13">
        <v>-0.1</v>
      </c>
      <c r="CFJ13">
        <v>0.2</v>
      </c>
      <c r="CFK13">
        <v>0.1</v>
      </c>
      <c r="CFL13">
        <v>0.1</v>
      </c>
      <c r="CFM13">
        <v>0.25</v>
      </c>
      <c r="CFN13">
        <v>0.2</v>
      </c>
      <c r="CFO13">
        <v>-0.1</v>
      </c>
      <c r="CFP13">
        <v>0.2</v>
      </c>
      <c r="CFQ13">
        <v>-0.1</v>
      </c>
      <c r="CFR13">
        <v>0.1</v>
      </c>
      <c r="CFS13">
        <v>0.1</v>
      </c>
      <c r="CFT13">
        <v>0.1</v>
      </c>
      <c r="CFU13">
        <v>0.2</v>
      </c>
      <c r="CFV13">
        <v>0.25</v>
      </c>
      <c r="CFW13">
        <v>0.1</v>
      </c>
      <c r="CFX13">
        <v>0.2</v>
      </c>
      <c r="CFY13">
        <v>0.2</v>
      </c>
      <c r="CFZ13">
        <v>0.1</v>
      </c>
      <c r="CGA13">
        <v>0.1</v>
      </c>
      <c r="CGB13">
        <v>0.25</v>
      </c>
      <c r="CGC13">
        <v>0.1</v>
      </c>
      <c r="CGD13">
        <v>0.4</v>
      </c>
      <c r="CGE13">
        <v>0.1</v>
      </c>
      <c r="CGF13">
        <v>0.1</v>
      </c>
      <c r="CGG13">
        <v>0.2</v>
      </c>
      <c r="CGH13">
        <v>0.2</v>
      </c>
      <c r="CGI13">
        <v>0.2</v>
      </c>
      <c r="CGJ13">
        <v>0.2</v>
      </c>
      <c r="CGK13">
        <v>0.1</v>
      </c>
      <c r="CGL13">
        <v>-0.1</v>
      </c>
      <c r="CGM13">
        <v>0.1</v>
      </c>
      <c r="CGN13">
        <v>0.2</v>
      </c>
      <c r="CGO13">
        <v>0.1</v>
      </c>
      <c r="CGP13">
        <v>0.2</v>
      </c>
      <c r="CGQ13">
        <v>0.1</v>
      </c>
      <c r="CGR13">
        <v>0.2</v>
      </c>
      <c r="CGS13">
        <v>0.2</v>
      </c>
      <c r="CGT13">
        <v>0.1</v>
      </c>
      <c r="CGU13">
        <v>0.4</v>
      </c>
      <c r="CGV13">
        <v>-0.1</v>
      </c>
      <c r="CGW13">
        <v>0.1</v>
      </c>
      <c r="CGX13">
        <v>0.1</v>
      </c>
      <c r="CGY13">
        <v>-0.1</v>
      </c>
      <c r="CGZ13">
        <v>0.25</v>
      </c>
      <c r="CHA13">
        <v>0.2</v>
      </c>
      <c r="CHB13">
        <v>-0.1</v>
      </c>
      <c r="CHC13">
        <v>0.1</v>
      </c>
      <c r="CHD13">
        <v>0.2</v>
      </c>
      <c r="CHE13">
        <v>0.2</v>
      </c>
      <c r="CHF13">
        <v>0.25</v>
      </c>
      <c r="CHG13">
        <v>0.1</v>
      </c>
      <c r="CHH13">
        <v>0.1</v>
      </c>
      <c r="CHI13">
        <v>0.1</v>
      </c>
      <c r="CHJ13">
        <v>0.25</v>
      </c>
      <c r="CHK13">
        <v>0.1</v>
      </c>
      <c r="CHL13">
        <v>0.25</v>
      </c>
      <c r="CHM13">
        <v>0.2</v>
      </c>
      <c r="CHN13">
        <v>0.1</v>
      </c>
      <c r="CHO13">
        <v>0.2</v>
      </c>
      <c r="CHP13">
        <v>0.1</v>
      </c>
      <c r="CHQ13">
        <v>-0.1</v>
      </c>
      <c r="CHR13">
        <v>-0.1</v>
      </c>
      <c r="CHS13">
        <v>0.25</v>
      </c>
      <c r="CHT13">
        <v>0.1</v>
      </c>
      <c r="CHU13">
        <v>0.2</v>
      </c>
      <c r="CHV13">
        <v>0.1</v>
      </c>
      <c r="CHW13">
        <v>0.2</v>
      </c>
      <c r="CHX13">
        <v>-0.1</v>
      </c>
      <c r="CHY13">
        <v>0.25</v>
      </c>
      <c r="CHZ13">
        <v>0.25</v>
      </c>
      <c r="CIA13">
        <v>0.1</v>
      </c>
      <c r="CIB13">
        <v>-0.1</v>
      </c>
      <c r="CIC13">
        <v>0.2</v>
      </c>
      <c r="CID13">
        <v>-0.1</v>
      </c>
      <c r="CIE13">
        <v>0.1</v>
      </c>
      <c r="CIF13">
        <v>0.2</v>
      </c>
      <c r="CIG13">
        <v>0.2</v>
      </c>
      <c r="CIH13">
        <v>0.2</v>
      </c>
      <c r="CII13">
        <v>0.25</v>
      </c>
      <c r="CIJ13">
        <v>0.2</v>
      </c>
      <c r="CIK13">
        <v>0.2</v>
      </c>
      <c r="CIL13">
        <v>0.1</v>
      </c>
      <c r="CIM13">
        <v>0.1</v>
      </c>
      <c r="CIN13">
        <v>0.2</v>
      </c>
      <c r="CIO13">
        <v>0.2</v>
      </c>
      <c r="CIP13">
        <v>0.2</v>
      </c>
      <c r="CIQ13">
        <v>0.1</v>
      </c>
      <c r="CIR13">
        <v>-0.1</v>
      </c>
      <c r="CIS13">
        <v>0.2</v>
      </c>
      <c r="CIT13">
        <v>-0.1</v>
      </c>
      <c r="CIU13">
        <v>0.25</v>
      </c>
      <c r="CIV13">
        <v>0.1</v>
      </c>
      <c r="CIW13">
        <v>-0.1</v>
      </c>
      <c r="CIX13">
        <v>0.1</v>
      </c>
      <c r="CIY13">
        <v>0.25</v>
      </c>
      <c r="CIZ13">
        <v>-0.1</v>
      </c>
      <c r="CJA13">
        <v>0.2</v>
      </c>
      <c r="CJB13">
        <v>-0.1</v>
      </c>
      <c r="CJC13">
        <v>0.1</v>
      </c>
      <c r="CJD13">
        <v>0.1</v>
      </c>
      <c r="CJE13">
        <v>0.2</v>
      </c>
      <c r="CJF13">
        <v>0.1</v>
      </c>
      <c r="CJG13">
        <v>0.1</v>
      </c>
      <c r="CJH13">
        <v>0.1</v>
      </c>
      <c r="CJI13">
        <v>-0.1</v>
      </c>
      <c r="CJJ13">
        <v>0.1</v>
      </c>
      <c r="CJK13">
        <v>0.1</v>
      </c>
      <c r="CJL13">
        <v>0.2</v>
      </c>
      <c r="CJM13">
        <v>0.25</v>
      </c>
      <c r="CJN13">
        <v>0.1</v>
      </c>
      <c r="CJO13">
        <v>0.1</v>
      </c>
      <c r="CJP13">
        <v>0.2</v>
      </c>
      <c r="CJQ13">
        <v>-0.1</v>
      </c>
      <c r="CJR13">
        <v>0.2</v>
      </c>
      <c r="CJS13">
        <v>-0.1</v>
      </c>
      <c r="CJT13">
        <v>0.1</v>
      </c>
      <c r="CJU13">
        <v>0.2</v>
      </c>
      <c r="CJV13">
        <v>-0.1</v>
      </c>
      <c r="CJW13">
        <v>0.2</v>
      </c>
      <c r="CJX13">
        <v>0.2</v>
      </c>
      <c r="CJY13">
        <v>-0.1</v>
      </c>
      <c r="CJZ13">
        <v>-0.1</v>
      </c>
      <c r="CKA13">
        <v>0.1</v>
      </c>
      <c r="CKB13">
        <v>0.1</v>
      </c>
      <c r="CKC13">
        <v>0.25</v>
      </c>
      <c r="CKD13">
        <v>0.2</v>
      </c>
      <c r="CKE13">
        <v>-0.1</v>
      </c>
      <c r="CKF13">
        <v>-0.1</v>
      </c>
      <c r="CKG13">
        <v>0.2</v>
      </c>
      <c r="CKH13">
        <v>0.2</v>
      </c>
      <c r="CKI13">
        <v>-0.1</v>
      </c>
      <c r="CKJ13">
        <v>0.2</v>
      </c>
      <c r="CKK13">
        <v>0.25</v>
      </c>
      <c r="CKL13">
        <v>0.2</v>
      </c>
      <c r="CKM13">
        <v>0.2</v>
      </c>
      <c r="CKN13">
        <v>0.25</v>
      </c>
      <c r="CKO13">
        <v>0.2</v>
      </c>
      <c r="CKP13">
        <v>-0.3</v>
      </c>
      <c r="CKQ13">
        <v>0.1</v>
      </c>
      <c r="CKR13">
        <v>0.1</v>
      </c>
      <c r="CKS13">
        <v>0.2</v>
      </c>
      <c r="CKT13">
        <v>0.1</v>
      </c>
      <c r="CKU13">
        <v>0.1</v>
      </c>
      <c r="CKV13">
        <v>0.2</v>
      </c>
      <c r="CKW13">
        <v>0.1</v>
      </c>
      <c r="CKX13">
        <v>0.2</v>
      </c>
      <c r="CKY13">
        <v>0.2</v>
      </c>
      <c r="CKZ13">
        <v>0.1</v>
      </c>
      <c r="CLA13">
        <v>0.1</v>
      </c>
      <c r="CLB13">
        <v>0.1</v>
      </c>
      <c r="CLC13">
        <v>0.2</v>
      </c>
      <c r="CLD13">
        <v>0.2</v>
      </c>
      <c r="CLE13">
        <v>0.2</v>
      </c>
      <c r="CLF13">
        <v>0.2</v>
      </c>
      <c r="CLG13">
        <v>-0.1</v>
      </c>
      <c r="CLH13">
        <v>0.1</v>
      </c>
      <c r="CLI13">
        <v>0.2</v>
      </c>
      <c r="CLJ13">
        <v>0.1</v>
      </c>
      <c r="CLK13">
        <v>-0.3</v>
      </c>
      <c r="CLL13">
        <v>0.25</v>
      </c>
      <c r="CLM13">
        <v>0.2</v>
      </c>
      <c r="CLN13">
        <v>0.2</v>
      </c>
      <c r="CLO13">
        <v>0.2</v>
      </c>
      <c r="CLP13">
        <v>-0.1</v>
      </c>
      <c r="CLQ13">
        <v>0.1</v>
      </c>
      <c r="CLR13">
        <v>0.1</v>
      </c>
      <c r="CLS13">
        <v>0.1</v>
      </c>
      <c r="CLT13">
        <v>0.2</v>
      </c>
      <c r="CLU13">
        <v>-0.1</v>
      </c>
      <c r="CLV13">
        <v>0.2</v>
      </c>
      <c r="CLW13">
        <v>0.2</v>
      </c>
      <c r="CLX13">
        <v>0.2</v>
      </c>
      <c r="CLY13">
        <v>0.1</v>
      </c>
      <c r="CLZ13">
        <v>0.25</v>
      </c>
      <c r="CMA13">
        <v>-0.1</v>
      </c>
      <c r="CMB13">
        <v>-0.1</v>
      </c>
      <c r="CMC13">
        <v>0.1</v>
      </c>
      <c r="CMD13">
        <v>0.1</v>
      </c>
      <c r="CME13">
        <v>0.1</v>
      </c>
      <c r="CMF13">
        <v>0.1</v>
      </c>
      <c r="CMG13">
        <v>0.1</v>
      </c>
      <c r="CMH13">
        <v>0.1</v>
      </c>
      <c r="CMI13">
        <v>-0.1</v>
      </c>
      <c r="CMJ13">
        <v>0.1</v>
      </c>
      <c r="CMK13">
        <v>0.1</v>
      </c>
      <c r="CML13">
        <v>0.1</v>
      </c>
      <c r="CMM13">
        <v>0.1</v>
      </c>
      <c r="CMN13">
        <v>0.1</v>
      </c>
      <c r="CMO13">
        <v>0.1</v>
      </c>
      <c r="CMP13">
        <v>-0.1</v>
      </c>
      <c r="CMQ13">
        <v>0.1</v>
      </c>
      <c r="CMR13">
        <v>0.1</v>
      </c>
      <c r="CMS13">
        <v>0.1</v>
      </c>
      <c r="CMT13">
        <v>0.1</v>
      </c>
      <c r="CMU13">
        <v>0.1</v>
      </c>
      <c r="CMV13">
        <v>0.1</v>
      </c>
      <c r="CMW13">
        <v>0.2</v>
      </c>
      <c r="CMX13">
        <v>-0.1</v>
      </c>
      <c r="CMY13">
        <v>0.1</v>
      </c>
      <c r="CMZ13">
        <v>0.1</v>
      </c>
      <c r="CNA13">
        <v>-0.3</v>
      </c>
      <c r="CNB13">
        <v>0.1</v>
      </c>
      <c r="CNC13">
        <v>0.2</v>
      </c>
      <c r="CND13">
        <v>0.1</v>
      </c>
      <c r="CNE13">
        <v>0.2</v>
      </c>
      <c r="CNF13">
        <v>-0.1</v>
      </c>
      <c r="CNG13">
        <v>0.1</v>
      </c>
      <c r="CNH13">
        <v>0.1</v>
      </c>
      <c r="CNI13">
        <v>0.2</v>
      </c>
      <c r="CNJ13">
        <v>0.25</v>
      </c>
      <c r="CNK13">
        <v>0.1</v>
      </c>
      <c r="CNL13">
        <v>0.2</v>
      </c>
      <c r="CNM13">
        <v>0.2</v>
      </c>
      <c r="CNN13">
        <v>0.2</v>
      </c>
      <c r="CNO13">
        <v>-0.1</v>
      </c>
      <c r="CNP13">
        <v>-0.1</v>
      </c>
      <c r="CNQ13">
        <v>0.25</v>
      </c>
      <c r="CNR13">
        <v>0.2</v>
      </c>
      <c r="CNS13">
        <v>0.1</v>
      </c>
      <c r="CNT13">
        <v>0.25</v>
      </c>
      <c r="CNU13">
        <v>0.1</v>
      </c>
      <c r="CNV13">
        <v>0.1</v>
      </c>
      <c r="CNW13">
        <v>-0.1</v>
      </c>
      <c r="CNX13">
        <v>-0.1</v>
      </c>
      <c r="CNY13">
        <v>0.1</v>
      </c>
      <c r="CNZ13">
        <v>0.1</v>
      </c>
      <c r="COA13">
        <v>-0.1</v>
      </c>
      <c r="COB13">
        <v>0.4</v>
      </c>
      <c r="COC13">
        <v>0.1</v>
      </c>
      <c r="COD13">
        <v>0.2</v>
      </c>
      <c r="COE13">
        <v>-0.1</v>
      </c>
      <c r="COF13">
        <v>-0.1</v>
      </c>
      <c r="COG13">
        <v>0.1</v>
      </c>
      <c r="COH13">
        <v>0.1</v>
      </c>
      <c r="COI13">
        <v>0.25</v>
      </c>
      <c r="COJ13">
        <v>0.1</v>
      </c>
      <c r="COK13">
        <v>-0.3</v>
      </c>
      <c r="COL13">
        <v>0.1</v>
      </c>
      <c r="COM13">
        <v>0.2</v>
      </c>
      <c r="CON13">
        <v>-0.1</v>
      </c>
      <c r="COO13">
        <v>-0.3</v>
      </c>
      <c r="COP13">
        <v>0.2</v>
      </c>
      <c r="COQ13">
        <v>0.1</v>
      </c>
      <c r="COR13">
        <v>0.25</v>
      </c>
      <c r="COS13">
        <v>0.2</v>
      </c>
      <c r="COT13">
        <v>0.2</v>
      </c>
      <c r="COU13">
        <v>0.1</v>
      </c>
      <c r="COV13">
        <v>0.1</v>
      </c>
      <c r="COW13">
        <v>-0.1</v>
      </c>
      <c r="COX13">
        <v>0.25</v>
      </c>
      <c r="COY13">
        <v>0.1</v>
      </c>
      <c r="COZ13">
        <v>-0.1</v>
      </c>
      <c r="CPA13">
        <v>0.1</v>
      </c>
      <c r="CPB13">
        <v>0.1</v>
      </c>
      <c r="CPC13">
        <v>-0.1</v>
      </c>
      <c r="CPD13">
        <v>0.2</v>
      </c>
      <c r="CPE13">
        <v>0.1</v>
      </c>
      <c r="CPF13">
        <v>0.1</v>
      </c>
      <c r="CPG13">
        <v>0.1</v>
      </c>
      <c r="CPH13">
        <v>0.25</v>
      </c>
      <c r="CPI13">
        <v>0.4</v>
      </c>
      <c r="CPJ13">
        <v>0.1</v>
      </c>
      <c r="CPK13">
        <v>0.2</v>
      </c>
      <c r="CPL13">
        <v>0.2</v>
      </c>
      <c r="CPM13">
        <v>0.1</v>
      </c>
      <c r="CPN13">
        <v>0.1</v>
      </c>
      <c r="CPO13">
        <v>0.1</v>
      </c>
      <c r="CPP13">
        <v>0.1</v>
      </c>
      <c r="CPQ13">
        <v>-0.1</v>
      </c>
      <c r="CPR13">
        <v>0.2</v>
      </c>
      <c r="CPS13">
        <v>0.2</v>
      </c>
      <c r="CPT13">
        <v>0.1</v>
      </c>
      <c r="CPU13">
        <v>0.25</v>
      </c>
      <c r="CPV13">
        <v>-0.1</v>
      </c>
      <c r="CPW13">
        <v>0.2</v>
      </c>
      <c r="CPX13">
        <v>0.1</v>
      </c>
      <c r="CPY13">
        <v>-0.1</v>
      </c>
      <c r="CPZ13">
        <v>-0.1</v>
      </c>
      <c r="CQA13">
        <v>0.1</v>
      </c>
      <c r="CQB13">
        <v>0.1</v>
      </c>
      <c r="CQC13">
        <v>0.1</v>
      </c>
      <c r="CQD13">
        <v>0.2</v>
      </c>
      <c r="CQE13">
        <v>0.1</v>
      </c>
      <c r="CQF13">
        <v>-0.1</v>
      </c>
      <c r="CQG13">
        <v>0.1</v>
      </c>
      <c r="CQH13">
        <v>0.2</v>
      </c>
      <c r="CQI13">
        <v>-0.3</v>
      </c>
      <c r="CQJ13">
        <v>0.1</v>
      </c>
      <c r="CQK13">
        <v>0.2</v>
      </c>
      <c r="CQL13">
        <v>-0.1</v>
      </c>
      <c r="CQM13">
        <v>0.2</v>
      </c>
      <c r="CQN13">
        <v>0.2</v>
      </c>
      <c r="CQO13">
        <v>0.2</v>
      </c>
      <c r="CQP13">
        <v>-0.1</v>
      </c>
      <c r="CQQ13">
        <v>-0.1</v>
      </c>
      <c r="CQR13">
        <v>0.1</v>
      </c>
      <c r="CQS13">
        <v>-0.1</v>
      </c>
      <c r="CQT13">
        <v>-0.1</v>
      </c>
      <c r="CQU13">
        <v>0.25</v>
      </c>
      <c r="CQV13">
        <v>0.1</v>
      </c>
      <c r="CQW13">
        <v>-0.1</v>
      </c>
      <c r="CQX13">
        <v>0.2</v>
      </c>
      <c r="CQY13">
        <v>0.1</v>
      </c>
      <c r="CQZ13">
        <v>-0.1</v>
      </c>
      <c r="CRA13">
        <v>0.25</v>
      </c>
      <c r="CRB13">
        <v>0.1</v>
      </c>
      <c r="CRC13">
        <v>0.1</v>
      </c>
      <c r="CRD13">
        <v>-0.1</v>
      </c>
      <c r="CRE13">
        <v>-0.3</v>
      </c>
      <c r="CRF13">
        <v>0.1</v>
      </c>
      <c r="CRG13">
        <v>0.1</v>
      </c>
      <c r="CRH13">
        <v>0.2</v>
      </c>
      <c r="CRI13">
        <v>0.1</v>
      </c>
      <c r="CRJ13">
        <v>-0.1</v>
      </c>
      <c r="CRK13">
        <v>-0.1</v>
      </c>
      <c r="CRL13">
        <v>-0.3</v>
      </c>
      <c r="CRM13">
        <v>0.1</v>
      </c>
      <c r="CRN13">
        <v>0.2</v>
      </c>
      <c r="CRO13">
        <v>0.1</v>
      </c>
      <c r="CRP13">
        <v>0.1</v>
      </c>
      <c r="CRQ13">
        <v>0.25</v>
      </c>
      <c r="CRR13">
        <v>0.4</v>
      </c>
      <c r="CRS13">
        <v>0.1</v>
      </c>
      <c r="CRT13">
        <v>-0.1</v>
      </c>
      <c r="CRU13">
        <v>0.1</v>
      </c>
      <c r="CRV13">
        <v>0.1</v>
      </c>
      <c r="CRW13">
        <v>0.1</v>
      </c>
      <c r="CRX13">
        <v>0.2</v>
      </c>
      <c r="CRY13">
        <v>-0.3</v>
      </c>
      <c r="CRZ13">
        <v>0.2</v>
      </c>
      <c r="CSA13">
        <v>-0.1</v>
      </c>
      <c r="CSB13">
        <v>0.4</v>
      </c>
      <c r="CSC13">
        <v>-0.1</v>
      </c>
      <c r="CSD13">
        <v>0.2</v>
      </c>
      <c r="CSE13">
        <v>0.1</v>
      </c>
      <c r="CSF13">
        <v>0.2</v>
      </c>
      <c r="CSG13">
        <v>0.2</v>
      </c>
      <c r="CSH13">
        <v>0.2</v>
      </c>
      <c r="CSI13">
        <v>0.25</v>
      </c>
      <c r="CSJ13">
        <v>0.1</v>
      </c>
      <c r="CSK13">
        <v>0.2</v>
      </c>
      <c r="CSL13">
        <v>0.2</v>
      </c>
      <c r="CSM13">
        <v>0.1</v>
      </c>
      <c r="CSN13">
        <v>0.2</v>
      </c>
      <c r="CSO13">
        <v>-0.1</v>
      </c>
      <c r="CSP13">
        <v>0.2</v>
      </c>
      <c r="CSQ13">
        <v>0.2</v>
      </c>
      <c r="CSR13">
        <v>0.1</v>
      </c>
      <c r="CSS13">
        <v>0.2</v>
      </c>
      <c r="CST13">
        <v>0.2</v>
      </c>
      <c r="CSU13">
        <v>0.25</v>
      </c>
      <c r="CSV13">
        <v>0.2</v>
      </c>
      <c r="CSW13">
        <v>0.1</v>
      </c>
      <c r="CSX13">
        <v>-0.1</v>
      </c>
      <c r="CSY13">
        <v>-0.3</v>
      </c>
      <c r="CSZ13">
        <v>-0.1</v>
      </c>
      <c r="CTA13">
        <v>0.1</v>
      </c>
      <c r="CTB13">
        <v>0.1</v>
      </c>
      <c r="CTC13">
        <v>0.4</v>
      </c>
      <c r="CTD13">
        <v>0.25</v>
      </c>
      <c r="CTE13">
        <v>0.2</v>
      </c>
      <c r="CTF13">
        <v>0.1</v>
      </c>
      <c r="CTG13">
        <v>0.2</v>
      </c>
      <c r="CTH13">
        <v>0.2</v>
      </c>
      <c r="CTI13">
        <v>0.25</v>
      </c>
      <c r="CTJ13">
        <v>0.2</v>
      </c>
      <c r="CTK13">
        <v>0.1</v>
      </c>
      <c r="CTL13">
        <v>-0.1</v>
      </c>
      <c r="CTM13">
        <v>-0.1</v>
      </c>
      <c r="CTN13">
        <v>0.1</v>
      </c>
      <c r="CTO13">
        <v>0.25</v>
      </c>
      <c r="CTP13">
        <v>0.4</v>
      </c>
      <c r="CTQ13">
        <v>0.2</v>
      </c>
      <c r="CTR13">
        <v>0.25</v>
      </c>
      <c r="CTS13">
        <v>0.2</v>
      </c>
      <c r="CTT13">
        <v>0.1</v>
      </c>
      <c r="CTU13">
        <v>-0.1</v>
      </c>
      <c r="CTV13">
        <v>-0.1</v>
      </c>
      <c r="CTW13">
        <v>0.4</v>
      </c>
      <c r="CTX13">
        <v>0.1</v>
      </c>
      <c r="CTY13">
        <v>-0.1</v>
      </c>
      <c r="CTZ13">
        <v>0.1</v>
      </c>
      <c r="CUA13">
        <v>0.1</v>
      </c>
      <c r="CUB13">
        <v>0.2</v>
      </c>
      <c r="CUC13">
        <v>-0.3</v>
      </c>
      <c r="CUD13">
        <v>0.2</v>
      </c>
      <c r="CUE13">
        <v>0.25</v>
      </c>
      <c r="CUF13">
        <v>0.1</v>
      </c>
      <c r="CUG13">
        <v>0.25</v>
      </c>
      <c r="CUH13">
        <v>-0.3</v>
      </c>
      <c r="CUI13">
        <v>0.25</v>
      </c>
      <c r="CUJ13">
        <v>-0.1</v>
      </c>
      <c r="CUK13">
        <v>0.1</v>
      </c>
      <c r="CUL13">
        <v>0.1</v>
      </c>
      <c r="CUM13">
        <v>-0.1</v>
      </c>
      <c r="CUN13">
        <v>0.2</v>
      </c>
      <c r="CUO13">
        <v>-0.3</v>
      </c>
      <c r="CUP13">
        <v>-0.3</v>
      </c>
      <c r="CUQ13">
        <v>-0.1</v>
      </c>
      <c r="CUR13">
        <v>0.2</v>
      </c>
      <c r="CUS13">
        <v>0.2</v>
      </c>
      <c r="CUT13">
        <v>0.2</v>
      </c>
      <c r="CUU13">
        <v>0.25</v>
      </c>
      <c r="CUV13">
        <v>0.1</v>
      </c>
      <c r="CUW13">
        <v>0.2</v>
      </c>
      <c r="CUX13">
        <v>-0.1</v>
      </c>
      <c r="CUY13">
        <v>-0.1</v>
      </c>
      <c r="CUZ13">
        <v>-0.1</v>
      </c>
      <c r="CVA13">
        <v>-0.1</v>
      </c>
      <c r="CVB13">
        <v>0.2</v>
      </c>
      <c r="CVC13">
        <v>0.2</v>
      </c>
      <c r="CVD13">
        <v>0.1</v>
      </c>
      <c r="CVE13">
        <v>0.1</v>
      </c>
      <c r="CVF13">
        <v>0.2</v>
      </c>
      <c r="CVG13">
        <v>0.2</v>
      </c>
      <c r="CVH13">
        <v>-0.1</v>
      </c>
      <c r="CVI13">
        <v>0.2</v>
      </c>
      <c r="CVJ13">
        <v>-0.1</v>
      </c>
      <c r="CVK13">
        <v>0.1</v>
      </c>
      <c r="CVL13">
        <v>0.1</v>
      </c>
      <c r="CVM13">
        <v>-0.1</v>
      </c>
      <c r="CVN13">
        <v>0.2</v>
      </c>
      <c r="CVO13">
        <v>0.2</v>
      </c>
      <c r="CVP13">
        <v>-0.1</v>
      </c>
      <c r="CVQ13">
        <v>0.1</v>
      </c>
      <c r="CVR13">
        <v>0.2</v>
      </c>
      <c r="CVS13">
        <v>0.2</v>
      </c>
      <c r="CVT13">
        <v>0.2</v>
      </c>
      <c r="CVU13">
        <v>-0.1</v>
      </c>
      <c r="CVV13">
        <v>-0.1</v>
      </c>
      <c r="CVW13">
        <v>0.1</v>
      </c>
      <c r="CVX13">
        <v>0.2</v>
      </c>
      <c r="CVY13">
        <v>-0.1</v>
      </c>
      <c r="CVZ13">
        <v>-0.1</v>
      </c>
      <c r="CWA13">
        <v>0.2</v>
      </c>
      <c r="CWB13">
        <v>-0.1</v>
      </c>
      <c r="CWC13">
        <v>0.2</v>
      </c>
      <c r="CWD13">
        <v>0.1</v>
      </c>
      <c r="CWE13">
        <v>0.1</v>
      </c>
      <c r="CWF13">
        <v>0.25</v>
      </c>
      <c r="CWG13">
        <v>0.25</v>
      </c>
      <c r="CWH13">
        <v>0.1</v>
      </c>
      <c r="CWI13">
        <v>0.1</v>
      </c>
      <c r="CWJ13">
        <v>-0.3</v>
      </c>
      <c r="CWK13">
        <v>0.2</v>
      </c>
      <c r="CWL13">
        <v>0.2</v>
      </c>
      <c r="CWM13">
        <v>0.2</v>
      </c>
      <c r="CWN13">
        <v>0.4</v>
      </c>
      <c r="CWO13">
        <v>0.1</v>
      </c>
      <c r="CWP13">
        <v>0.1</v>
      </c>
      <c r="CWQ13">
        <v>-0.1</v>
      </c>
      <c r="CWR13">
        <v>0.1</v>
      </c>
      <c r="CWS13">
        <v>0.25</v>
      </c>
      <c r="CWT13">
        <v>0.1</v>
      </c>
      <c r="CWU13">
        <v>0.2</v>
      </c>
      <c r="CWV13">
        <v>0.1</v>
      </c>
      <c r="CWW13">
        <v>0.1</v>
      </c>
      <c r="CWX13">
        <v>0.1</v>
      </c>
      <c r="CWY13">
        <v>0.1</v>
      </c>
      <c r="CWZ13">
        <v>0.2</v>
      </c>
      <c r="CXA13">
        <v>0.1</v>
      </c>
      <c r="CXB13">
        <v>0.2</v>
      </c>
      <c r="CXC13">
        <v>0.1</v>
      </c>
      <c r="CXD13">
        <v>0.1</v>
      </c>
      <c r="CXE13">
        <v>0.1</v>
      </c>
      <c r="CXF13">
        <v>-0.1</v>
      </c>
      <c r="CXG13">
        <v>0.2</v>
      </c>
      <c r="CXH13">
        <v>0.1</v>
      </c>
      <c r="CXI13">
        <v>-0.1</v>
      </c>
      <c r="CXJ13">
        <v>0.2</v>
      </c>
      <c r="CXK13">
        <v>0.2</v>
      </c>
      <c r="CXL13">
        <v>0.25</v>
      </c>
      <c r="CXM13">
        <v>0.25</v>
      </c>
      <c r="CXN13">
        <v>0.1</v>
      </c>
      <c r="CXO13">
        <v>0.25</v>
      </c>
      <c r="CXP13">
        <v>0.2</v>
      </c>
      <c r="CXQ13">
        <v>0.1</v>
      </c>
      <c r="CXR13">
        <v>0.1</v>
      </c>
      <c r="CXS13">
        <v>0.1</v>
      </c>
      <c r="CXT13">
        <v>0.1</v>
      </c>
      <c r="CXU13">
        <v>0.2</v>
      </c>
      <c r="CXV13">
        <v>0.2</v>
      </c>
      <c r="CXW13">
        <v>0.25</v>
      </c>
      <c r="CXX13">
        <v>-0.1</v>
      </c>
      <c r="CXY13">
        <v>0.25</v>
      </c>
      <c r="CXZ13">
        <v>-0.1</v>
      </c>
      <c r="CYA13">
        <v>0.2</v>
      </c>
      <c r="CYB13">
        <v>0.2</v>
      </c>
      <c r="CYC13">
        <v>0.1</v>
      </c>
      <c r="CYD13">
        <v>0.1</v>
      </c>
      <c r="CYE13">
        <v>0.2</v>
      </c>
      <c r="CYF13">
        <v>0.2</v>
      </c>
      <c r="CYG13">
        <v>0.2</v>
      </c>
      <c r="CYH13">
        <v>-0.1</v>
      </c>
      <c r="CYI13">
        <v>0.1</v>
      </c>
      <c r="CYJ13">
        <v>-0.1</v>
      </c>
      <c r="CYK13">
        <v>0.2</v>
      </c>
      <c r="CYL13">
        <v>0.1</v>
      </c>
      <c r="CYM13">
        <v>0.1</v>
      </c>
      <c r="CYN13">
        <v>0.2</v>
      </c>
      <c r="CYO13">
        <v>0.2</v>
      </c>
      <c r="CYP13">
        <v>0.1</v>
      </c>
      <c r="CYQ13">
        <v>0.25</v>
      </c>
      <c r="CYR13">
        <v>0.2</v>
      </c>
      <c r="CYS13">
        <v>0.2</v>
      </c>
      <c r="CYT13">
        <v>0.2</v>
      </c>
      <c r="CYU13">
        <v>0.25</v>
      </c>
      <c r="CYV13">
        <v>0.1</v>
      </c>
      <c r="CYW13">
        <v>-0.1</v>
      </c>
      <c r="CYX13">
        <v>-0.1</v>
      </c>
      <c r="CYY13">
        <v>-0.1</v>
      </c>
      <c r="CYZ13">
        <v>0.1</v>
      </c>
      <c r="CZA13">
        <v>0.2</v>
      </c>
      <c r="CZB13">
        <v>0.4</v>
      </c>
      <c r="CZC13">
        <v>0.1</v>
      </c>
      <c r="CZD13">
        <v>0.1</v>
      </c>
      <c r="CZE13">
        <v>0.1</v>
      </c>
      <c r="CZF13">
        <v>0.4</v>
      </c>
      <c r="CZG13">
        <v>0.1</v>
      </c>
      <c r="CZH13">
        <v>0.2</v>
      </c>
      <c r="CZI13">
        <v>0.1</v>
      </c>
      <c r="CZJ13">
        <v>0.2</v>
      </c>
      <c r="CZK13">
        <v>0.1</v>
      </c>
      <c r="CZL13">
        <v>0.2</v>
      </c>
      <c r="CZM13">
        <v>0.25</v>
      </c>
      <c r="CZN13">
        <v>0.25</v>
      </c>
      <c r="CZO13">
        <v>0.1</v>
      </c>
      <c r="CZP13">
        <v>0.1</v>
      </c>
      <c r="CZQ13">
        <v>0.2</v>
      </c>
      <c r="CZR13">
        <v>0.2</v>
      </c>
      <c r="CZS13">
        <v>0.1</v>
      </c>
      <c r="CZT13">
        <v>0.1</v>
      </c>
      <c r="CZU13">
        <v>0.1</v>
      </c>
      <c r="CZV13">
        <v>0.2</v>
      </c>
      <c r="CZW13">
        <v>0.1</v>
      </c>
      <c r="CZX13">
        <v>0.1</v>
      </c>
      <c r="CZY13">
        <v>0.25</v>
      </c>
      <c r="CZZ13">
        <v>-0.1</v>
      </c>
      <c r="DAA13">
        <v>0.1</v>
      </c>
      <c r="DAB13">
        <v>-0.1</v>
      </c>
      <c r="DAC13">
        <v>0.2</v>
      </c>
      <c r="DAD13">
        <v>0.1</v>
      </c>
      <c r="DAE13">
        <v>-0.1</v>
      </c>
      <c r="DAF13">
        <v>0.1</v>
      </c>
      <c r="DAG13">
        <v>0.1</v>
      </c>
      <c r="DAH13">
        <v>0.1</v>
      </c>
      <c r="DAI13">
        <v>0.1</v>
      </c>
      <c r="DAJ13">
        <v>0.1</v>
      </c>
      <c r="DAK13">
        <v>-0.1</v>
      </c>
      <c r="DAL13">
        <v>-0.1</v>
      </c>
      <c r="DAM13">
        <v>-0.1</v>
      </c>
      <c r="DAN13">
        <v>0.1</v>
      </c>
      <c r="DAO13">
        <v>0.1</v>
      </c>
      <c r="DAP13">
        <v>-0.1</v>
      </c>
      <c r="DAQ13">
        <v>0.2</v>
      </c>
      <c r="DAR13">
        <v>0.2</v>
      </c>
      <c r="DAS13">
        <v>0.1</v>
      </c>
      <c r="DAT13">
        <v>0.1</v>
      </c>
      <c r="DAU13">
        <v>0.1</v>
      </c>
      <c r="DAV13">
        <v>0.1</v>
      </c>
      <c r="DAW13">
        <v>-0.1</v>
      </c>
      <c r="DAX13">
        <v>0.1</v>
      </c>
      <c r="DAY13">
        <v>0.4</v>
      </c>
      <c r="DAZ13">
        <v>0.2</v>
      </c>
      <c r="DBA13">
        <v>-0.1</v>
      </c>
      <c r="DBB13">
        <v>0.25</v>
      </c>
      <c r="DBC13">
        <v>-0.1</v>
      </c>
      <c r="DBD13">
        <v>0.1</v>
      </c>
      <c r="DBE13">
        <v>-0.1</v>
      </c>
      <c r="DBF13">
        <v>0.1</v>
      </c>
      <c r="DBG13">
        <v>0.2</v>
      </c>
      <c r="DBH13">
        <v>0.2</v>
      </c>
      <c r="DBI13">
        <v>0.4</v>
      </c>
      <c r="DBJ13">
        <v>0.1</v>
      </c>
      <c r="DBK13">
        <v>0.1</v>
      </c>
      <c r="DBL13">
        <v>0.4</v>
      </c>
      <c r="DBM13">
        <v>0.1</v>
      </c>
      <c r="DBN13">
        <v>0.1</v>
      </c>
      <c r="DBO13">
        <v>-0.3</v>
      </c>
      <c r="DBP13">
        <v>0.2</v>
      </c>
      <c r="DBQ13">
        <v>0.2</v>
      </c>
      <c r="DBR13">
        <v>0.2</v>
      </c>
      <c r="DBS13">
        <v>0.25</v>
      </c>
      <c r="DBT13">
        <v>0.1</v>
      </c>
      <c r="DBU13">
        <v>0.1</v>
      </c>
      <c r="DBV13">
        <v>0.2</v>
      </c>
      <c r="DBW13">
        <v>0.2</v>
      </c>
      <c r="DBX13">
        <v>0.2</v>
      </c>
      <c r="DBY13">
        <v>0.1</v>
      </c>
      <c r="DBZ13">
        <v>0.25</v>
      </c>
      <c r="DCA13">
        <v>0.1</v>
      </c>
      <c r="DCB13">
        <v>0.1</v>
      </c>
      <c r="DCC13">
        <v>0.2</v>
      </c>
      <c r="DCD13">
        <v>-0.1</v>
      </c>
      <c r="DCE13">
        <v>-0.1</v>
      </c>
      <c r="DCF13">
        <v>0.2</v>
      </c>
      <c r="DCG13">
        <v>0.1</v>
      </c>
      <c r="DCH13">
        <v>0.2</v>
      </c>
      <c r="DCI13">
        <v>0.1</v>
      </c>
      <c r="DCJ13">
        <v>0.1</v>
      </c>
      <c r="DCK13">
        <v>0.25</v>
      </c>
      <c r="DCL13">
        <v>0.2</v>
      </c>
      <c r="DCM13">
        <v>0.25</v>
      </c>
      <c r="DCN13">
        <v>0.1</v>
      </c>
      <c r="DCO13">
        <v>0.1</v>
      </c>
      <c r="DCP13">
        <v>0.1</v>
      </c>
      <c r="DCQ13">
        <v>-0.1</v>
      </c>
      <c r="DCR13">
        <v>0.1</v>
      </c>
      <c r="DCS13">
        <v>0.2</v>
      </c>
      <c r="DCT13">
        <v>0.1</v>
      </c>
      <c r="DCU13">
        <v>0.25</v>
      </c>
      <c r="DCV13">
        <v>0.2</v>
      </c>
      <c r="DCW13">
        <v>0.1</v>
      </c>
      <c r="DCX13">
        <v>0.25</v>
      </c>
      <c r="DCY13">
        <v>-0.1</v>
      </c>
      <c r="DCZ13">
        <v>0.25</v>
      </c>
      <c r="DDA13">
        <v>-0.1</v>
      </c>
      <c r="DDB13">
        <v>0.1</v>
      </c>
      <c r="DDC13">
        <v>-0.3</v>
      </c>
      <c r="DDD13">
        <v>0.2</v>
      </c>
      <c r="DDE13">
        <v>0.1</v>
      </c>
      <c r="DDF13">
        <v>0.2</v>
      </c>
      <c r="DDG13">
        <v>0.1</v>
      </c>
      <c r="DDH13">
        <v>-0.1</v>
      </c>
      <c r="DDI13">
        <v>0.1</v>
      </c>
      <c r="DDJ13">
        <v>0.1</v>
      </c>
      <c r="DDK13">
        <v>-0.1</v>
      </c>
      <c r="DDL13">
        <v>0.2</v>
      </c>
      <c r="DDM13">
        <v>-0.1</v>
      </c>
      <c r="DDN13">
        <v>0.1</v>
      </c>
      <c r="DDO13">
        <v>0.2</v>
      </c>
      <c r="DDP13">
        <v>0.2</v>
      </c>
      <c r="DDQ13">
        <v>0.1</v>
      </c>
      <c r="DDR13">
        <v>0.25</v>
      </c>
      <c r="DDS13">
        <v>0.1</v>
      </c>
      <c r="DDT13">
        <v>0.1</v>
      </c>
      <c r="DDU13">
        <v>0.2</v>
      </c>
      <c r="DDV13">
        <v>0.1</v>
      </c>
      <c r="DDW13">
        <v>0.2</v>
      </c>
      <c r="DDX13">
        <v>-0.1</v>
      </c>
      <c r="DDY13">
        <v>0.2</v>
      </c>
      <c r="DDZ13">
        <v>0.2</v>
      </c>
      <c r="DEA13">
        <v>0.25</v>
      </c>
      <c r="DEB13">
        <v>0.1</v>
      </c>
      <c r="DEC13">
        <v>0.2</v>
      </c>
      <c r="DED13">
        <v>0.2</v>
      </c>
      <c r="DEE13">
        <v>0.1</v>
      </c>
      <c r="DEF13">
        <v>0.1</v>
      </c>
      <c r="DEG13">
        <v>0.2</v>
      </c>
      <c r="DEH13">
        <v>0.25</v>
      </c>
      <c r="DEI13">
        <v>0.1</v>
      </c>
      <c r="DEJ13">
        <v>0.1</v>
      </c>
      <c r="DEK13">
        <v>-0.1</v>
      </c>
      <c r="DEL13">
        <v>0.1</v>
      </c>
      <c r="DEM13">
        <v>-0.1</v>
      </c>
      <c r="DEN13">
        <v>0.2</v>
      </c>
      <c r="DEO13">
        <v>0.1</v>
      </c>
      <c r="DEP13">
        <v>0.1</v>
      </c>
      <c r="DEQ13">
        <v>0.1</v>
      </c>
      <c r="DER13">
        <v>0.2</v>
      </c>
      <c r="DES13">
        <v>-0.1</v>
      </c>
      <c r="DET13">
        <v>-0.1</v>
      </c>
      <c r="DEU13">
        <v>0.25</v>
      </c>
      <c r="DEV13">
        <v>0.2</v>
      </c>
      <c r="DEW13">
        <v>0.1</v>
      </c>
      <c r="DEX13">
        <v>0.2</v>
      </c>
      <c r="DEY13">
        <v>-0.3</v>
      </c>
      <c r="DEZ13">
        <v>0.1</v>
      </c>
      <c r="DFA13">
        <v>-0.1</v>
      </c>
      <c r="DFB13">
        <v>-0.1</v>
      </c>
      <c r="DFC13">
        <v>0.2</v>
      </c>
      <c r="DFD13">
        <v>-0.1</v>
      </c>
      <c r="DFE13">
        <v>0.1</v>
      </c>
      <c r="DFF13">
        <v>-0.1</v>
      </c>
      <c r="DFG13">
        <v>0.25</v>
      </c>
      <c r="DFH13">
        <v>0.1</v>
      </c>
      <c r="DFI13">
        <v>0.2</v>
      </c>
      <c r="DFJ13">
        <v>0.1</v>
      </c>
      <c r="DFK13">
        <v>0.2</v>
      </c>
      <c r="DFL13">
        <v>0.1</v>
      </c>
      <c r="DFM13">
        <v>0.2</v>
      </c>
      <c r="DFN13">
        <v>-0.1</v>
      </c>
      <c r="DFO13">
        <v>0.2</v>
      </c>
      <c r="DFP13">
        <v>0.2</v>
      </c>
      <c r="DFQ13">
        <v>-0.1</v>
      </c>
      <c r="DFR13">
        <v>-0.1</v>
      </c>
      <c r="DFS13">
        <v>0.2</v>
      </c>
      <c r="DFT13">
        <v>0.1</v>
      </c>
      <c r="DFU13">
        <v>-0.3</v>
      </c>
      <c r="DFV13">
        <v>0.25</v>
      </c>
      <c r="DFW13">
        <v>0.1</v>
      </c>
      <c r="DFX13">
        <v>-0.1</v>
      </c>
      <c r="DFY13">
        <v>-0.1</v>
      </c>
      <c r="DFZ13">
        <v>-0.1</v>
      </c>
      <c r="DGA13">
        <v>0.2</v>
      </c>
      <c r="DGB13">
        <v>0.1</v>
      </c>
      <c r="DGC13">
        <v>0.2</v>
      </c>
      <c r="DGD13">
        <v>-0.1</v>
      </c>
      <c r="DGE13">
        <v>0.2</v>
      </c>
      <c r="DGF13">
        <v>-0.1</v>
      </c>
      <c r="DGG13">
        <v>0.2</v>
      </c>
      <c r="DGH13">
        <v>0.2</v>
      </c>
      <c r="DGI13">
        <v>0.1</v>
      </c>
      <c r="DGJ13">
        <v>0.1</v>
      </c>
      <c r="DGK13">
        <v>0.1</v>
      </c>
      <c r="DGL13">
        <v>0.1</v>
      </c>
      <c r="DGM13">
        <v>0.25</v>
      </c>
      <c r="DGN13">
        <v>0.25</v>
      </c>
      <c r="DGO13">
        <v>0.1</v>
      </c>
      <c r="DGP13">
        <v>0.1</v>
      </c>
      <c r="DGQ13">
        <v>0.2</v>
      </c>
      <c r="DGR13">
        <v>0.25</v>
      </c>
      <c r="DGS13">
        <v>0.4</v>
      </c>
      <c r="DGT13">
        <v>0.2</v>
      </c>
      <c r="DGU13">
        <v>0.1</v>
      </c>
      <c r="DGV13">
        <v>0.2</v>
      </c>
      <c r="DGW13">
        <v>0.1</v>
      </c>
      <c r="DGX13">
        <v>-0.1</v>
      </c>
      <c r="DGY13">
        <v>0.4</v>
      </c>
      <c r="DGZ13">
        <v>0.2</v>
      </c>
      <c r="DHA13">
        <v>-0.1</v>
      </c>
      <c r="DHB13">
        <v>-0.1</v>
      </c>
      <c r="DHC13">
        <v>0.2</v>
      </c>
      <c r="DHD13">
        <v>0.2</v>
      </c>
      <c r="DHE13">
        <v>0.1</v>
      </c>
      <c r="DHF13">
        <v>0.2</v>
      </c>
      <c r="DHG13">
        <v>0.2</v>
      </c>
      <c r="DHH13">
        <v>0.2</v>
      </c>
      <c r="DHI13">
        <v>0.2</v>
      </c>
      <c r="DHJ13">
        <v>0.2</v>
      </c>
      <c r="DHK13">
        <v>0.25</v>
      </c>
      <c r="DHL13">
        <v>-0.3</v>
      </c>
      <c r="DHM13">
        <v>0.1</v>
      </c>
      <c r="DHN13">
        <v>0.1</v>
      </c>
      <c r="DHO13">
        <v>0.2</v>
      </c>
      <c r="DHP13">
        <v>0.1</v>
      </c>
      <c r="DHQ13">
        <v>0.2</v>
      </c>
      <c r="DHR13">
        <v>-0.3</v>
      </c>
      <c r="DHS13">
        <v>0.25</v>
      </c>
      <c r="DHT13">
        <v>0.1</v>
      </c>
      <c r="DHU13">
        <v>0.2</v>
      </c>
      <c r="DHV13">
        <v>0.1</v>
      </c>
      <c r="DHW13">
        <v>0.2</v>
      </c>
      <c r="DHX13">
        <v>0.2</v>
      </c>
      <c r="DHY13">
        <v>0.1</v>
      </c>
      <c r="DHZ13">
        <v>0.2</v>
      </c>
      <c r="DIA13">
        <v>0.1</v>
      </c>
      <c r="DIB13">
        <v>0.4</v>
      </c>
      <c r="DIC13">
        <v>0.2</v>
      </c>
      <c r="DID13">
        <v>0.1</v>
      </c>
      <c r="DIE13">
        <v>0.1</v>
      </c>
      <c r="DIF13">
        <v>0.2</v>
      </c>
      <c r="DIG13">
        <v>0.2</v>
      </c>
      <c r="DIH13">
        <v>0.2</v>
      </c>
      <c r="DII13">
        <v>0.2</v>
      </c>
      <c r="DIJ13">
        <v>0.2</v>
      </c>
      <c r="DIK13">
        <v>-0.1</v>
      </c>
      <c r="DIL13">
        <v>0.1</v>
      </c>
      <c r="DIM13">
        <v>0.1</v>
      </c>
      <c r="DIN13">
        <v>0.1</v>
      </c>
      <c r="DIO13">
        <v>0.2</v>
      </c>
      <c r="DIP13">
        <v>-0.1</v>
      </c>
      <c r="DIQ13">
        <v>0.1</v>
      </c>
      <c r="DIR13">
        <v>0.1</v>
      </c>
      <c r="DIS13">
        <v>0.2</v>
      </c>
      <c r="DIT13">
        <v>0.2</v>
      </c>
      <c r="DIU13">
        <v>0.1</v>
      </c>
      <c r="DIV13">
        <v>0.4</v>
      </c>
      <c r="DIW13">
        <v>0.25</v>
      </c>
      <c r="DIX13">
        <v>0.1</v>
      </c>
      <c r="DIY13">
        <v>0.1</v>
      </c>
      <c r="DIZ13">
        <v>0.2</v>
      </c>
      <c r="DJA13">
        <v>0.1</v>
      </c>
      <c r="DJB13">
        <v>0.2</v>
      </c>
      <c r="DJC13">
        <v>0.2</v>
      </c>
      <c r="DJD13">
        <v>-0.1</v>
      </c>
      <c r="DJE13">
        <v>0.2</v>
      </c>
      <c r="DJF13">
        <v>0.1</v>
      </c>
      <c r="DJG13">
        <v>0.25</v>
      </c>
      <c r="DJH13">
        <v>-0.1</v>
      </c>
      <c r="DJI13">
        <v>0.4</v>
      </c>
      <c r="DJJ13">
        <v>0.2</v>
      </c>
      <c r="DJK13">
        <v>0.1</v>
      </c>
      <c r="DJL13">
        <v>0.2</v>
      </c>
      <c r="DJM13">
        <v>0.1</v>
      </c>
      <c r="DJN13">
        <v>0.1</v>
      </c>
      <c r="DJO13">
        <v>0.2</v>
      </c>
      <c r="DJP13">
        <v>0.1</v>
      </c>
      <c r="DJQ13">
        <v>0.1</v>
      </c>
      <c r="DJR13">
        <v>0.2</v>
      </c>
      <c r="DJS13">
        <v>0.2</v>
      </c>
      <c r="DJT13">
        <v>-0.1</v>
      </c>
      <c r="DJU13">
        <v>0.2</v>
      </c>
      <c r="DJV13">
        <v>0.1</v>
      </c>
      <c r="DJW13">
        <v>0.2</v>
      </c>
      <c r="DJX13">
        <v>0.2</v>
      </c>
      <c r="DJY13">
        <v>0.1</v>
      </c>
      <c r="DJZ13">
        <v>0.1</v>
      </c>
      <c r="DKA13">
        <v>0.2</v>
      </c>
      <c r="DKB13">
        <v>0.2</v>
      </c>
      <c r="DKC13">
        <v>0.1</v>
      </c>
      <c r="DKD13">
        <v>0.1</v>
      </c>
      <c r="DKE13">
        <v>-0.1</v>
      </c>
      <c r="DKF13">
        <v>-0.3</v>
      </c>
      <c r="DKG13">
        <v>0.2</v>
      </c>
      <c r="DKH13">
        <v>0.2</v>
      </c>
      <c r="DKI13">
        <v>0.2</v>
      </c>
      <c r="DKJ13">
        <v>0.1</v>
      </c>
      <c r="DKK13">
        <v>0.2</v>
      </c>
      <c r="DKL13">
        <v>0.2</v>
      </c>
      <c r="DKM13">
        <v>0.2</v>
      </c>
      <c r="DKN13">
        <v>0.2</v>
      </c>
      <c r="DKO13">
        <v>0.25</v>
      </c>
      <c r="DKP13">
        <v>0.1</v>
      </c>
      <c r="DKQ13">
        <v>0.25</v>
      </c>
      <c r="DKR13">
        <v>0.1</v>
      </c>
      <c r="DKS13">
        <v>-0.1</v>
      </c>
      <c r="DKT13">
        <v>0.1</v>
      </c>
      <c r="DKU13">
        <v>0.25</v>
      </c>
      <c r="DKV13">
        <v>-0.3</v>
      </c>
      <c r="DKW13">
        <v>0.2</v>
      </c>
      <c r="DKX13">
        <v>0.1</v>
      </c>
      <c r="DKY13">
        <v>-0.1</v>
      </c>
      <c r="DKZ13">
        <v>0.1</v>
      </c>
      <c r="DLA13">
        <v>0.2</v>
      </c>
      <c r="DLB13">
        <v>0.2</v>
      </c>
      <c r="DLC13">
        <v>0.1</v>
      </c>
      <c r="DLD13">
        <v>-0.1</v>
      </c>
      <c r="DLE13">
        <v>0.1</v>
      </c>
      <c r="DLF13">
        <v>0.1</v>
      </c>
      <c r="DLG13">
        <v>0.1</v>
      </c>
      <c r="DLH13">
        <v>0.25</v>
      </c>
      <c r="DLI13">
        <v>0.25</v>
      </c>
      <c r="DLJ13">
        <v>0.2</v>
      </c>
      <c r="DLK13">
        <v>0.2</v>
      </c>
      <c r="DLL13">
        <v>0.25</v>
      </c>
      <c r="DLM13">
        <v>0.1</v>
      </c>
      <c r="DLN13">
        <v>0.1</v>
      </c>
      <c r="DLO13">
        <v>0.25</v>
      </c>
      <c r="DLP13">
        <v>0.2</v>
      </c>
      <c r="DLQ13">
        <v>0.2</v>
      </c>
      <c r="DLR13">
        <v>0.1</v>
      </c>
      <c r="DLS13">
        <v>0.1</v>
      </c>
      <c r="DLT13">
        <v>0.1</v>
      </c>
      <c r="DLU13">
        <v>0.2</v>
      </c>
      <c r="DLV13">
        <v>0.1</v>
      </c>
      <c r="DLW13">
        <v>0.2</v>
      </c>
      <c r="DLX13">
        <v>0.1</v>
      </c>
      <c r="DLY13">
        <v>0.2</v>
      </c>
      <c r="DLZ13">
        <v>-0.1</v>
      </c>
      <c r="DMA13">
        <v>0.1</v>
      </c>
      <c r="DMB13">
        <v>0.2</v>
      </c>
      <c r="DMC13">
        <v>-0.3</v>
      </c>
      <c r="DMD13">
        <v>0.1</v>
      </c>
      <c r="DME13">
        <v>0.2</v>
      </c>
      <c r="DMF13">
        <v>0.25</v>
      </c>
      <c r="DMG13">
        <v>-0.1</v>
      </c>
      <c r="DMH13">
        <v>-0.1</v>
      </c>
      <c r="DMI13">
        <v>0.2</v>
      </c>
      <c r="DMJ13">
        <v>0.1</v>
      </c>
      <c r="DMK13">
        <v>0.25</v>
      </c>
      <c r="DML13">
        <v>0.2</v>
      </c>
      <c r="DMM13">
        <v>-0.1</v>
      </c>
      <c r="DMN13">
        <v>0.2</v>
      </c>
      <c r="DMO13">
        <v>-0.1</v>
      </c>
      <c r="DMP13">
        <v>0.1</v>
      </c>
      <c r="DMQ13">
        <v>0.25</v>
      </c>
      <c r="DMR13">
        <v>0.2</v>
      </c>
      <c r="DMS13">
        <v>-0.1</v>
      </c>
      <c r="DMT13">
        <v>0.2</v>
      </c>
      <c r="DMU13">
        <v>0.1</v>
      </c>
      <c r="DMV13">
        <v>0.2</v>
      </c>
      <c r="DMW13">
        <v>0.2</v>
      </c>
      <c r="DMX13">
        <v>0.1</v>
      </c>
      <c r="DMY13">
        <v>0.1</v>
      </c>
      <c r="DMZ13">
        <v>0.1</v>
      </c>
      <c r="DNA13">
        <v>-0.1</v>
      </c>
      <c r="DNB13">
        <v>0.1</v>
      </c>
      <c r="DNC13">
        <v>0.1</v>
      </c>
      <c r="DND13">
        <v>-0.1</v>
      </c>
      <c r="DNE13">
        <v>0.2</v>
      </c>
      <c r="DNF13">
        <v>0.1</v>
      </c>
      <c r="DNG13">
        <v>0.2</v>
      </c>
      <c r="DNH13">
        <v>0.1</v>
      </c>
      <c r="DNI13">
        <v>0.1</v>
      </c>
      <c r="DNJ13">
        <v>0.2</v>
      </c>
      <c r="DNK13">
        <v>0.1</v>
      </c>
      <c r="DNL13">
        <v>0.2</v>
      </c>
      <c r="DNM13">
        <v>0.1</v>
      </c>
      <c r="DNN13">
        <v>-0.1</v>
      </c>
      <c r="DNO13">
        <v>-0.3</v>
      </c>
      <c r="DNP13">
        <v>0.25</v>
      </c>
      <c r="DNQ13">
        <v>0.2</v>
      </c>
      <c r="DNR13">
        <v>0.2</v>
      </c>
      <c r="DNS13">
        <v>0.1</v>
      </c>
      <c r="DNT13">
        <v>0.1</v>
      </c>
      <c r="DNU13">
        <v>0.2</v>
      </c>
      <c r="DNV13">
        <v>0.2</v>
      </c>
      <c r="DNW13">
        <v>0.25</v>
      </c>
      <c r="DNX13">
        <v>0.1</v>
      </c>
      <c r="DNY13">
        <v>0.1</v>
      </c>
      <c r="DNZ13">
        <v>0.1</v>
      </c>
      <c r="DOA13">
        <v>0.1</v>
      </c>
      <c r="DOB13">
        <v>0.1</v>
      </c>
      <c r="DOC13">
        <v>0.1</v>
      </c>
      <c r="DOD13">
        <v>0.1</v>
      </c>
      <c r="DOE13">
        <v>0.2</v>
      </c>
      <c r="DOF13">
        <v>0.2</v>
      </c>
      <c r="DOG13">
        <v>0.25</v>
      </c>
      <c r="DOH13">
        <v>0.1</v>
      </c>
      <c r="DOI13">
        <v>-0.1</v>
      </c>
      <c r="DOJ13">
        <v>0.2</v>
      </c>
      <c r="DOK13">
        <v>0.1</v>
      </c>
      <c r="DOL13">
        <v>0.2</v>
      </c>
      <c r="DOM13">
        <v>-0.1</v>
      </c>
      <c r="DON13">
        <v>0.2</v>
      </c>
      <c r="DOO13">
        <v>0.1</v>
      </c>
      <c r="DOP13">
        <v>0.1</v>
      </c>
      <c r="DOQ13">
        <v>0.1</v>
      </c>
      <c r="DOR13">
        <v>0.1</v>
      </c>
      <c r="DOS13">
        <v>-0.1</v>
      </c>
      <c r="DOT13">
        <v>0.1</v>
      </c>
      <c r="DOU13">
        <v>0.2</v>
      </c>
      <c r="DOV13">
        <v>0.1</v>
      </c>
      <c r="DOW13">
        <v>0.1</v>
      </c>
      <c r="DOX13">
        <v>0.25</v>
      </c>
      <c r="DOY13">
        <v>0.1</v>
      </c>
      <c r="DOZ13">
        <v>-0.1</v>
      </c>
      <c r="DPA13">
        <v>0.1</v>
      </c>
      <c r="DPB13">
        <v>0.25</v>
      </c>
      <c r="DPC13">
        <v>0.2</v>
      </c>
      <c r="DPD13">
        <v>0.4</v>
      </c>
      <c r="DPE13">
        <v>0.25</v>
      </c>
      <c r="DPF13">
        <v>-0.1</v>
      </c>
      <c r="DPG13">
        <v>0.1</v>
      </c>
      <c r="DPH13">
        <v>0.1</v>
      </c>
      <c r="DPI13">
        <v>0.2</v>
      </c>
      <c r="DPJ13">
        <v>0.2</v>
      </c>
      <c r="DPK13">
        <v>0.1</v>
      </c>
      <c r="DPL13">
        <v>0.1</v>
      </c>
      <c r="DPM13">
        <v>-0.1</v>
      </c>
      <c r="DPN13">
        <v>0.1</v>
      </c>
      <c r="DPO13">
        <v>0.2</v>
      </c>
      <c r="DPP13">
        <v>0.2</v>
      </c>
      <c r="DPQ13">
        <v>0.1</v>
      </c>
      <c r="DPR13">
        <v>0.1</v>
      </c>
      <c r="DPS13">
        <v>0.1</v>
      </c>
      <c r="DPT13">
        <v>0.2</v>
      </c>
      <c r="DPU13">
        <v>0.1</v>
      </c>
      <c r="DPV13">
        <v>0.1</v>
      </c>
      <c r="DPW13">
        <v>0.2</v>
      </c>
      <c r="DPX13">
        <v>0.2</v>
      </c>
      <c r="DPY13">
        <v>0.4</v>
      </c>
      <c r="DPZ13">
        <v>0.1</v>
      </c>
      <c r="DQA13">
        <v>0.2</v>
      </c>
      <c r="DQB13">
        <v>0.2</v>
      </c>
      <c r="DQC13">
        <v>0.4</v>
      </c>
      <c r="DQD13">
        <v>0.25</v>
      </c>
      <c r="DQE13">
        <v>0.4</v>
      </c>
      <c r="DQF13">
        <v>0.1</v>
      </c>
      <c r="DQG13">
        <v>0.25</v>
      </c>
      <c r="DQH13">
        <v>0.1</v>
      </c>
      <c r="DQI13">
        <v>0.2</v>
      </c>
      <c r="DQJ13">
        <v>0.2</v>
      </c>
      <c r="DQK13">
        <v>0.2</v>
      </c>
      <c r="DQL13">
        <v>0.1</v>
      </c>
      <c r="DQM13">
        <v>-0.1</v>
      </c>
      <c r="DQN13">
        <v>0.2</v>
      </c>
      <c r="DQO13">
        <v>0.4</v>
      </c>
      <c r="DQP13">
        <v>0.1</v>
      </c>
      <c r="DQQ13">
        <v>-0.1</v>
      </c>
      <c r="DQR13">
        <v>0.1</v>
      </c>
      <c r="DQS13">
        <v>0.2</v>
      </c>
      <c r="DQT13">
        <v>0.2</v>
      </c>
      <c r="DQU13">
        <v>-0.1</v>
      </c>
      <c r="DQV13">
        <v>-0.1</v>
      </c>
      <c r="DQW13">
        <v>0.1</v>
      </c>
      <c r="DQX13">
        <v>0.1</v>
      </c>
      <c r="DQY13">
        <v>0.2</v>
      </c>
      <c r="DQZ13">
        <v>0.2</v>
      </c>
      <c r="DRA13">
        <v>0.1</v>
      </c>
      <c r="DRB13">
        <v>-0.1</v>
      </c>
      <c r="DRC13">
        <v>0.2</v>
      </c>
      <c r="DRD13">
        <v>0.2</v>
      </c>
      <c r="DRE13">
        <v>0.2</v>
      </c>
      <c r="DRF13">
        <v>0.1</v>
      </c>
      <c r="DRG13">
        <v>0.1</v>
      </c>
      <c r="DRH13">
        <v>0.2</v>
      </c>
      <c r="DRI13">
        <v>-0.1</v>
      </c>
      <c r="DRJ13">
        <v>0.2</v>
      </c>
      <c r="DRK13">
        <v>-0.1</v>
      </c>
      <c r="DRL13">
        <v>0.2</v>
      </c>
      <c r="DRM13">
        <v>0.2</v>
      </c>
      <c r="DRN13">
        <v>0.2</v>
      </c>
      <c r="DRO13">
        <v>0.2</v>
      </c>
      <c r="DRP13">
        <v>-0.3</v>
      </c>
      <c r="DRQ13">
        <v>-0.3</v>
      </c>
      <c r="DRR13">
        <v>0.2</v>
      </c>
      <c r="DRS13">
        <v>0.2</v>
      </c>
      <c r="DRT13">
        <v>0.2</v>
      </c>
      <c r="DRU13">
        <v>-0.1</v>
      </c>
      <c r="DRV13">
        <v>0.1</v>
      </c>
      <c r="DRW13">
        <v>-0.1</v>
      </c>
      <c r="DRX13">
        <v>-0.1</v>
      </c>
      <c r="DRY13">
        <v>0.1</v>
      </c>
      <c r="DRZ13">
        <v>0.25</v>
      </c>
      <c r="DSA13">
        <v>0.2</v>
      </c>
      <c r="DSB13">
        <v>0.1</v>
      </c>
      <c r="DSC13">
        <v>0.1</v>
      </c>
      <c r="DSD13">
        <v>0.2</v>
      </c>
      <c r="DSE13">
        <v>0.1</v>
      </c>
      <c r="DSF13">
        <v>0.1</v>
      </c>
      <c r="DSG13">
        <v>-0.1</v>
      </c>
      <c r="DSH13">
        <v>0.25</v>
      </c>
      <c r="DSI13">
        <v>0.25</v>
      </c>
      <c r="DSJ13">
        <v>0.1</v>
      </c>
      <c r="DSK13">
        <v>-0.1</v>
      </c>
      <c r="DSL13">
        <v>0.1</v>
      </c>
      <c r="DSM13">
        <v>0.2</v>
      </c>
      <c r="DSN13">
        <v>0.2</v>
      </c>
      <c r="DSO13">
        <v>0.2</v>
      </c>
      <c r="DSP13">
        <v>0.2</v>
      </c>
      <c r="DSQ13">
        <v>0.4</v>
      </c>
      <c r="DSR13">
        <v>0.1</v>
      </c>
      <c r="DSS13">
        <v>0.25</v>
      </c>
      <c r="DST13">
        <v>0.2</v>
      </c>
      <c r="DSU13">
        <v>0.1</v>
      </c>
      <c r="DSV13">
        <v>0.2</v>
      </c>
      <c r="DSW13">
        <v>0.2</v>
      </c>
      <c r="DSX13">
        <v>0.1</v>
      </c>
      <c r="DSY13">
        <v>0.1</v>
      </c>
      <c r="DSZ13">
        <v>0.1</v>
      </c>
      <c r="DTA13">
        <v>0.2</v>
      </c>
      <c r="DTB13">
        <v>0.25</v>
      </c>
      <c r="DTC13">
        <v>0.2</v>
      </c>
      <c r="DTD13">
        <v>0.2</v>
      </c>
      <c r="DTE13">
        <v>0.1</v>
      </c>
      <c r="DTF13">
        <v>0.1</v>
      </c>
      <c r="DTG13">
        <v>-0.1</v>
      </c>
      <c r="DTH13">
        <v>0.1</v>
      </c>
      <c r="DTI13">
        <v>0.2</v>
      </c>
      <c r="DTJ13">
        <v>0.25</v>
      </c>
      <c r="DTK13">
        <v>0.25</v>
      </c>
      <c r="DTL13">
        <v>0.1</v>
      </c>
      <c r="DTM13">
        <v>0.25</v>
      </c>
      <c r="DTN13">
        <v>0.1</v>
      </c>
      <c r="DTO13">
        <v>0.1</v>
      </c>
      <c r="DTP13">
        <v>0.2</v>
      </c>
      <c r="DTQ13">
        <v>0.2</v>
      </c>
      <c r="DTR13">
        <v>0.1</v>
      </c>
      <c r="DTS13">
        <v>0.1</v>
      </c>
      <c r="DTT13">
        <v>0.25</v>
      </c>
      <c r="DTU13">
        <v>0.2</v>
      </c>
      <c r="DTV13">
        <v>-0.1</v>
      </c>
      <c r="DTW13">
        <v>0.2</v>
      </c>
      <c r="DTX13">
        <v>0.1</v>
      </c>
      <c r="DTY13">
        <v>0.4</v>
      </c>
      <c r="DTZ13">
        <v>0.2</v>
      </c>
      <c r="DUA13">
        <v>0.2</v>
      </c>
      <c r="DUB13">
        <v>0.1</v>
      </c>
      <c r="DUC13">
        <v>0.1</v>
      </c>
      <c r="DUD13">
        <v>0.1</v>
      </c>
      <c r="DUE13">
        <v>0.4</v>
      </c>
      <c r="DUF13">
        <v>0.1</v>
      </c>
      <c r="DUG13">
        <v>0.1</v>
      </c>
      <c r="DUH13">
        <v>0.1</v>
      </c>
      <c r="DUI13">
        <v>0.1</v>
      </c>
      <c r="DUJ13">
        <v>0.1</v>
      </c>
      <c r="DUK13">
        <v>-0.1</v>
      </c>
      <c r="DUL13">
        <v>0.1</v>
      </c>
      <c r="DUM13">
        <v>0.2</v>
      </c>
      <c r="DUN13">
        <v>0.2</v>
      </c>
      <c r="DUO13">
        <v>0.2</v>
      </c>
      <c r="DUP13">
        <v>0.1</v>
      </c>
      <c r="DUQ13">
        <v>0.25</v>
      </c>
      <c r="DUR13">
        <v>-0.1</v>
      </c>
      <c r="DUS13">
        <v>0.1</v>
      </c>
      <c r="DUT13">
        <v>0.2</v>
      </c>
      <c r="DUU13">
        <v>0.1</v>
      </c>
      <c r="DUV13">
        <v>0.1</v>
      </c>
      <c r="DUW13">
        <v>0.2</v>
      </c>
      <c r="DUX13">
        <v>0.1</v>
      </c>
      <c r="DUY13">
        <v>0.25</v>
      </c>
      <c r="DUZ13">
        <v>0.1</v>
      </c>
      <c r="DVA13">
        <v>-0.1</v>
      </c>
      <c r="DVB13">
        <v>0.25</v>
      </c>
      <c r="DVC13">
        <v>-0.1</v>
      </c>
      <c r="DVD13">
        <v>0.1</v>
      </c>
      <c r="DVE13">
        <v>0.1</v>
      </c>
      <c r="DVF13">
        <v>0.1</v>
      </c>
      <c r="DVG13">
        <v>0.1</v>
      </c>
      <c r="DVH13">
        <v>0.2</v>
      </c>
      <c r="DVI13">
        <v>0.2</v>
      </c>
      <c r="DVJ13">
        <v>-0.1</v>
      </c>
      <c r="DVK13">
        <v>0.1</v>
      </c>
      <c r="DVL13">
        <v>0.2</v>
      </c>
      <c r="DVM13">
        <v>0.2</v>
      </c>
      <c r="DVN13">
        <v>0.1</v>
      </c>
      <c r="DVO13">
        <v>0.2</v>
      </c>
      <c r="DVP13">
        <v>0.2</v>
      </c>
      <c r="DVQ13">
        <v>-0.1</v>
      </c>
      <c r="DVR13">
        <v>0.2</v>
      </c>
      <c r="DVS13">
        <v>0.25</v>
      </c>
      <c r="DVT13">
        <v>0.1</v>
      </c>
      <c r="DVU13">
        <v>0.1</v>
      </c>
      <c r="DVV13">
        <v>0.25</v>
      </c>
      <c r="DVW13">
        <v>-0.1</v>
      </c>
      <c r="DVX13">
        <v>0.2</v>
      </c>
      <c r="DVY13">
        <v>0.2</v>
      </c>
      <c r="DVZ13">
        <v>-0.1</v>
      </c>
      <c r="DWA13">
        <v>0.2</v>
      </c>
      <c r="DWB13">
        <v>-0.1</v>
      </c>
      <c r="DWC13">
        <v>0.2</v>
      </c>
      <c r="DWD13">
        <v>0.4</v>
      </c>
      <c r="DWE13">
        <v>0.2</v>
      </c>
      <c r="DWF13">
        <v>0.2</v>
      </c>
      <c r="DWG13">
        <v>0.1</v>
      </c>
      <c r="DWH13">
        <v>-0.1</v>
      </c>
      <c r="DWI13">
        <v>0.25</v>
      </c>
      <c r="DWJ13">
        <v>-0.1</v>
      </c>
      <c r="DWK13">
        <v>0.2</v>
      </c>
      <c r="DWL13">
        <v>-0.1</v>
      </c>
      <c r="DWM13">
        <v>0.2</v>
      </c>
      <c r="DWN13">
        <v>0.1</v>
      </c>
      <c r="DWO13">
        <v>0.1</v>
      </c>
      <c r="DWP13">
        <v>0.2</v>
      </c>
      <c r="DWQ13">
        <v>0.2</v>
      </c>
      <c r="DWR13">
        <v>0.2</v>
      </c>
      <c r="DWS13">
        <v>0.25</v>
      </c>
      <c r="DWT13">
        <v>0.1</v>
      </c>
      <c r="DWU13">
        <v>0.1</v>
      </c>
      <c r="DWV13">
        <v>-0.1</v>
      </c>
      <c r="DWW13">
        <v>-0.1</v>
      </c>
      <c r="DWX13">
        <v>0.1</v>
      </c>
      <c r="DWY13">
        <v>0.25</v>
      </c>
      <c r="DWZ13">
        <v>0.1</v>
      </c>
      <c r="DXA13">
        <v>0.4</v>
      </c>
      <c r="DXB13">
        <v>0.2</v>
      </c>
      <c r="DXC13">
        <v>0.1</v>
      </c>
      <c r="DXD13">
        <v>0.1</v>
      </c>
      <c r="DXE13">
        <v>0.25</v>
      </c>
      <c r="DXF13">
        <v>0.1</v>
      </c>
      <c r="DXG13">
        <v>0.2</v>
      </c>
      <c r="DXH13">
        <v>0.1</v>
      </c>
      <c r="DXI13">
        <v>0.1</v>
      </c>
      <c r="DXJ13">
        <v>-0.1</v>
      </c>
      <c r="DXK13">
        <v>0.1</v>
      </c>
      <c r="DXL13">
        <v>0.1</v>
      </c>
      <c r="DXM13">
        <v>0.2</v>
      </c>
      <c r="DXN13">
        <v>-0.1</v>
      </c>
      <c r="DXO13">
        <v>0.1</v>
      </c>
      <c r="DXP13">
        <v>0.2</v>
      </c>
      <c r="DXQ13">
        <v>0.25</v>
      </c>
      <c r="DXR13">
        <v>0.1</v>
      </c>
      <c r="DXS13">
        <v>0.2</v>
      </c>
      <c r="DXT13">
        <v>0.1</v>
      </c>
      <c r="DXU13">
        <v>0.2</v>
      </c>
      <c r="DXV13">
        <v>0.2</v>
      </c>
      <c r="DXW13">
        <v>0.1</v>
      </c>
      <c r="DXX13">
        <v>0.1</v>
      </c>
      <c r="DXY13">
        <v>0.1</v>
      </c>
      <c r="DXZ13">
        <v>0.1</v>
      </c>
      <c r="DYA13">
        <v>0.2</v>
      </c>
      <c r="DYB13">
        <v>0.1</v>
      </c>
      <c r="DYC13">
        <v>0.1</v>
      </c>
      <c r="DYD13">
        <v>0.2</v>
      </c>
      <c r="DYE13">
        <v>-0.1</v>
      </c>
      <c r="DYF13">
        <v>0.1</v>
      </c>
      <c r="DYG13">
        <v>-0.1</v>
      </c>
      <c r="DYH13">
        <v>0.1</v>
      </c>
      <c r="DYI13">
        <v>0.4</v>
      </c>
      <c r="DYJ13">
        <v>0.2</v>
      </c>
      <c r="DYK13">
        <v>0.2</v>
      </c>
      <c r="DYL13">
        <v>0.2</v>
      </c>
      <c r="DYM13">
        <v>-0.1</v>
      </c>
      <c r="DYN13">
        <v>0.2</v>
      </c>
      <c r="DYO13">
        <v>0.1</v>
      </c>
      <c r="DYP13">
        <v>0.2</v>
      </c>
      <c r="DYQ13">
        <v>0.2</v>
      </c>
      <c r="DYR13">
        <v>0.1</v>
      </c>
      <c r="DYS13">
        <v>-0.1</v>
      </c>
      <c r="DYT13">
        <v>0.2</v>
      </c>
      <c r="DYU13">
        <v>0.1</v>
      </c>
      <c r="DYV13">
        <v>0.2</v>
      </c>
      <c r="DYW13">
        <v>0.25</v>
      </c>
      <c r="DYX13">
        <v>-0.1</v>
      </c>
      <c r="DYY13">
        <v>0.1</v>
      </c>
      <c r="DYZ13">
        <v>0.1</v>
      </c>
      <c r="DZA13">
        <v>0.2</v>
      </c>
      <c r="DZB13">
        <v>0.2</v>
      </c>
      <c r="DZC13">
        <v>0.2</v>
      </c>
      <c r="DZD13">
        <v>0.2</v>
      </c>
      <c r="DZE13">
        <v>-0.1</v>
      </c>
      <c r="DZF13">
        <v>0.2</v>
      </c>
      <c r="DZG13">
        <v>-0.1</v>
      </c>
      <c r="DZH13">
        <v>-0.1</v>
      </c>
      <c r="DZI13">
        <v>-0.1</v>
      </c>
      <c r="DZJ13">
        <v>-0.1</v>
      </c>
      <c r="DZK13">
        <v>0.2</v>
      </c>
      <c r="DZL13">
        <v>-0.1</v>
      </c>
      <c r="DZM13">
        <v>0.2</v>
      </c>
      <c r="DZN13">
        <v>0.1</v>
      </c>
      <c r="DZO13">
        <v>0.1</v>
      </c>
      <c r="DZP13">
        <v>0.1</v>
      </c>
      <c r="DZQ13">
        <v>0.1</v>
      </c>
      <c r="DZR13">
        <v>0.1</v>
      </c>
      <c r="DZS13">
        <v>0.2</v>
      </c>
      <c r="DZT13">
        <v>0.2</v>
      </c>
      <c r="DZU13">
        <v>0.1</v>
      </c>
      <c r="DZV13">
        <v>0.2</v>
      </c>
      <c r="DZW13">
        <v>0.2</v>
      </c>
      <c r="DZX13">
        <v>0.1</v>
      </c>
      <c r="DZY13">
        <v>-0.1</v>
      </c>
      <c r="DZZ13">
        <v>-0.3</v>
      </c>
      <c r="EAA13">
        <v>-0.3</v>
      </c>
      <c r="EAB13">
        <v>0.1</v>
      </c>
      <c r="EAC13">
        <v>0.2</v>
      </c>
      <c r="EAD13">
        <v>-0.1</v>
      </c>
      <c r="EAE13">
        <v>0.1</v>
      </c>
      <c r="EAF13">
        <v>0.1</v>
      </c>
      <c r="EAG13">
        <v>0.1</v>
      </c>
      <c r="EAH13">
        <v>0.1</v>
      </c>
      <c r="EAI13">
        <v>0.2</v>
      </c>
      <c r="EAJ13">
        <v>-0.1</v>
      </c>
      <c r="EAK13">
        <v>-0.1</v>
      </c>
      <c r="EAL13">
        <v>-0.1</v>
      </c>
      <c r="EAM13">
        <v>0.25</v>
      </c>
      <c r="EAN13">
        <v>-0.1</v>
      </c>
      <c r="EAO13">
        <v>0.1</v>
      </c>
      <c r="EAP13">
        <v>0.2</v>
      </c>
      <c r="EAQ13">
        <v>0.1</v>
      </c>
      <c r="EAR13">
        <v>0.2</v>
      </c>
      <c r="EAS13">
        <v>0.25</v>
      </c>
      <c r="EAT13">
        <v>0.1</v>
      </c>
      <c r="EAU13">
        <v>0.2</v>
      </c>
      <c r="EAV13">
        <v>0.2</v>
      </c>
      <c r="EAW13">
        <v>0.2</v>
      </c>
      <c r="EAX13">
        <v>-0.1</v>
      </c>
      <c r="EAY13">
        <v>0.1</v>
      </c>
      <c r="EAZ13">
        <v>0.2</v>
      </c>
      <c r="EBA13">
        <v>-0.1</v>
      </c>
      <c r="EBB13">
        <v>0.2</v>
      </c>
      <c r="EBC13">
        <v>-0.1</v>
      </c>
      <c r="EBD13">
        <v>0.2</v>
      </c>
      <c r="EBE13">
        <v>0.25</v>
      </c>
      <c r="EBF13">
        <v>0.25</v>
      </c>
      <c r="EBG13">
        <v>-0.1</v>
      </c>
      <c r="EBH13">
        <v>0.1</v>
      </c>
      <c r="EBI13">
        <v>0.1</v>
      </c>
      <c r="EBJ13">
        <v>-0.1</v>
      </c>
      <c r="EBK13">
        <v>0.2</v>
      </c>
      <c r="EBL13">
        <v>0.2</v>
      </c>
      <c r="EBM13">
        <v>0.1</v>
      </c>
      <c r="EBN13">
        <v>0.2</v>
      </c>
      <c r="EBO13">
        <v>0.2</v>
      </c>
      <c r="EBP13">
        <v>0.1</v>
      </c>
      <c r="EBQ13">
        <v>0.2</v>
      </c>
      <c r="EBR13">
        <v>0.1</v>
      </c>
      <c r="EBS13">
        <v>0.1</v>
      </c>
      <c r="EBT13">
        <v>0.1</v>
      </c>
      <c r="EBU13">
        <v>0.1</v>
      </c>
      <c r="EBV13">
        <v>0.2</v>
      </c>
      <c r="EBW13">
        <v>0.25</v>
      </c>
      <c r="EBX13">
        <v>0.2</v>
      </c>
      <c r="EBY13">
        <v>0.1</v>
      </c>
      <c r="EBZ13">
        <v>0.25</v>
      </c>
      <c r="ECA13">
        <v>0.4</v>
      </c>
      <c r="ECB13">
        <v>0.1</v>
      </c>
      <c r="ECC13">
        <v>0.2</v>
      </c>
      <c r="ECD13">
        <v>0.2</v>
      </c>
      <c r="ECE13">
        <v>0.25</v>
      </c>
      <c r="ECF13">
        <v>-0.3</v>
      </c>
      <c r="ECG13">
        <v>0.2</v>
      </c>
      <c r="ECH13">
        <v>0.1</v>
      </c>
      <c r="ECI13">
        <v>-0.3</v>
      </c>
      <c r="ECJ13">
        <v>0.1</v>
      </c>
      <c r="ECK13">
        <v>0.1</v>
      </c>
      <c r="ECL13">
        <v>0.1</v>
      </c>
      <c r="ECM13">
        <v>0.1</v>
      </c>
      <c r="ECN13">
        <v>0.1</v>
      </c>
      <c r="ECO13">
        <v>0.2</v>
      </c>
      <c r="ECP13">
        <v>0.1</v>
      </c>
      <c r="ECQ13">
        <v>0.4</v>
      </c>
      <c r="ECR13">
        <v>0.2</v>
      </c>
      <c r="ECS13">
        <v>0.2</v>
      </c>
      <c r="ECT13">
        <v>0.25</v>
      </c>
      <c r="ECU13">
        <v>0.1</v>
      </c>
      <c r="ECV13">
        <v>0.1</v>
      </c>
      <c r="ECW13">
        <v>0.1</v>
      </c>
      <c r="ECX13">
        <v>0.2</v>
      </c>
      <c r="ECY13">
        <v>0.2</v>
      </c>
      <c r="ECZ13">
        <v>0.2</v>
      </c>
      <c r="EDA13">
        <v>0.1</v>
      </c>
      <c r="EDB13">
        <v>0.1</v>
      </c>
      <c r="EDC13">
        <v>0.2</v>
      </c>
      <c r="EDD13">
        <v>0.2</v>
      </c>
      <c r="EDE13">
        <v>0.1</v>
      </c>
      <c r="EDF13">
        <v>0.1</v>
      </c>
      <c r="EDG13">
        <v>0.1</v>
      </c>
      <c r="EDH13">
        <v>0.1</v>
      </c>
      <c r="EDI13">
        <v>0.2</v>
      </c>
      <c r="EDJ13">
        <v>-0.1</v>
      </c>
      <c r="EDK13">
        <v>0.2</v>
      </c>
      <c r="EDL13">
        <v>0.2</v>
      </c>
      <c r="EDM13">
        <v>0.2</v>
      </c>
      <c r="EDN13">
        <v>0.1</v>
      </c>
      <c r="EDO13">
        <v>0.2</v>
      </c>
      <c r="EDP13">
        <v>0.2</v>
      </c>
      <c r="EDQ13">
        <v>0.1</v>
      </c>
      <c r="EDR13">
        <v>0.1</v>
      </c>
      <c r="EDS13">
        <v>-0.3</v>
      </c>
      <c r="EDT13">
        <v>0.2</v>
      </c>
      <c r="EDU13">
        <v>0.1</v>
      </c>
      <c r="EDV13">
        <v>0.25</v>
      </c>
      <c r="EDW13">
        <v>-0.1</v>
      </c>
      <c r="EDX13">
        <v>0.2</v>
      </c>
      <c r="EDY13">
        <v>0.25</v>
      </c>
      <c r="EDZ13">
        <v>0.2</v>
      </c>
      <c r="EEA13">
        <v>0.2</v>
      </c>
      <c r="EEB13">
        <v>-0.1</v>
      </c>
      <c r="EEC13">
        <v>0.2</v>
      </c>
      <c r="EED13">
        <v>0.2</v>
      </c>
      <c r="EEE13">
        <v>0.2</v>
      </c>
      <c r="EEF13">
        <v>0.1</v>
      </c>
      <c r="EEG13">
        <v>0.2</v>
      </c>
      <c r="EEH13">
        <v>0.25</v>
      </c>
      <c r="EEI13">
        <v>0.1</v>
      </c>
      <c r="EEJ13">
        <v>0.1</v>
      </c>
      <c r="EEK13">
        <v>-0.3</v>
      </c>
      <c r="EEL13">
        <v>-0.1</v>
      </c>
      <c r="EEM13">
        <v>-0.1</v>
      </c>
      <c r="EEN13">
        <v>0.1</v>
      </c>
      <c r="EEO13">
        <v>0.1</v>
      </c>
      <c r="EEP13">
        <v>0.2</v>
      </c>
      <c r="EEQ13">
        <v>0.2</v>
      </c>
      <c r="EER13">
        <v>-0.1</v>
      </c>
      <c r="EES13">
        <v>0.1</v>
      </c>
      <c r="EET13">
        <v>0.1</v>
      </c>
      <c r="EEU13">
        <v>0.1</v>
      </c>
      <c r="EEV13">
        <v>0.1</v>
      </c>
      <c r="EEW13">
        <v>0.1</v>
      </c>
      <c r="EEX13">
        <v>-0.1</v>
      </c>
      <c r="EEY13">
        <v>-0.1</v>
      </c>
      <c r="EEZ13">
        <v>-0.1</v>
      </c>
      <c r="EFA13">
        <v>-0.1</v>
      </c>
      <c r="EFB13">
        <v>0.1</v>
      </c>
      <c r="EFC13">
        <v>0.25</v>
      </c>
      <c r="EFD13">
        <v>0.1</v>
      </c>
      <c r="EFE13">
        <v>0.1</v>
      </c>
      <c r="EFF13">
        <v>0.4</v>
      </c>
      <c r="EFG13">
        <v>0.2</v>
      </c>
      <c r="EFH13">
        <v>0.1</v>
      </c>
      <c r="EFI13">
        <v>0.1</v>
      </c>
      <c r="EFJ13">
        <v>-0.1</v>
      </c>
      <c r="EFK13">
        <v>0.1</v>
      </c>
      <c r="EFL13">
        <v>0.1</v>
      </c>
      <c r="EFM13">
        <v>-0.3</v>
      </c>
      <c r="EFN13">
        <v>0.1</v>
      </c>
      <c r="EFO13">
        <v>0.1</v>
      </c>
      <c r="EFP13">
        <v>0.25</v>
      </c>
      <c r="EFQ13">
        <v>0.25</v>
      </c>
      <c r="EFR13">
        <v>-0.1</v>
      </c>
      <c r="EFS13">
        <v>0.2</v>
      </c>
      <c r="EFT13">
        <v>0.25</v>
      </c>
      <c r="EFU13">
        <v>0.2</v>
      </c>
      <c r="EFV13">
        <v>0.1</v>
      </c>
      <c r="EFW13">
        <v>0.2</v>
      </c>
      <c r="EFX13">
        <v>-0.1</v>
      </c>
      <c r="EFY13">
        <v>0.1</v>
      </c>
      <c r="EFZ13">
        <v>0.2</v>
      </c>
      <c r="EGA13">
        <v>0.25</v>
      </c>
      <c r="EGB13">
        <v>0.25</v>
      </c>
      <c r="EGC13">
        <v>0.1</v>
      </c>
      <c r="EGD13">
        <v>0.25</v>
      </c>
      <c r="EGE13">
        <v>0.1</v>
      </c>
      <c r="EGF13">
        <v>0.2</v>
      </c>
      <c r="EGG13">
        <v>0.1</v>
      </c>
      <c r="EGH13">
        <v>0.1</v>
      </c>
      <c r="EGI13">
        <v>0.1</v>
      </c>
      <c r="EGJ13">
        <v>0.25</v>
      </c>
      <c r="EGK13">
        <v>0.2</v>
      </c>
      <c r="EGL13">
        <v>0.2</v>
      </c>
      <c r="EGM13">
        <v>0.25</v>
      </c>
      <c r="EGN13">
        <v>-0.1</v>
      </c>
      <c r="EGO13">
        <v>0.1</v>
      </c>
      <c r="EGP13">
        <v>0.1</v>
      </c>
      <c r="EGQ13">
        <v>-0.1</v>
      </c>
      <c r="EGR13">
        <v>0.25</v>
      </c>
      <c r="EGS13">
        <v>0.1</v>
      </c>
      <c r="EGT13">
        <v>0.2</v>
      </c>
      <c r="EGU13">
        <v>-0.3</v>
      </c>
      <c r="EGV13">
        <v>0.1</v>
      </c>
      <c r="EGW13">
        <v>-0.1</v>
      </c>
      <c r="EGX13">
        <v>-0.1</v>
      </c>
      <c r="EGY13">
        <v>0.2</v>
      </c>
      <c r="EGZ13">
        <v>0.1</v>
      </c>
      <c r="EHA13">
        <v>0.1</v>
      </c>
      <c r="EHB13">
        <v>-0.1</v>
      </c>
      <c r="EHC13">
        <v>0.2</v>
      </c>
      <c r="EHD13">
        <v>0.1</v>
      </c>
      <c r="EHE13">
        <v>-0.1</v>
      </c>
      <c r="EHF13">
        <v>-0.3</v>
      </c>
      <c r="EHG13">
        <v>0.1</v>
      </c>
      <c r="EHH13">
        <v>0.1</v>
      </c>
      <c r="EHI13">
        <v>0.25</v>
      </c>
      <c r="EHJ13">
        <v>0.2</v>
      </c>
      <c r="EHK13">
        <v>0.25</v>
      </c>
      <c r="EHL13">
        <v>0.1</v>
      </c>
      <c r="EHM13">
        <v>0.1</v>
      </c>
      <c r="EHN13">
        <v>0.1</v>
      </c>
      <c r="EHO13">
        <v>0.1</v>
      </c>
      <c r="EHP13">
        <v>0.1</v>
      </c>
      <c r="EHQ13">
        <v>0.2</v>
      </c>
      <c r="EHR13">
        <v>0.1</v>
      </c>
      <c r="EHS13">
        <v>0.1</v>
      </c>
      <c r="EHT13">
        <v>0.2</v>
      </c>
      <c r="EHU13">
        <v>0.2</v>
      </c>
      <c r="EHV13">
        <v>0.1</v>
      </c>
      <c r="EHW13">
        <v>0.25</v>
      </c>
      <c r="EHX13">
        <v>-0.1</v>
      </c>
      <c r="EHY13">
        <v>-0.1</v>
      </c>
      <c r="EHZ13">
        <v>-0.1</v>
      </c>
      <c r="EIA13">
        <v>0.25</v>
      </c>
      <c r="EIB13">
        <v>-0.1</v>
      </c>
      <c r="EIC13">
        <v>0.25</v>
      </c>
      <c r="EID13">
        <v>0.2</v>
      </c>
      <c r="EIE13">
        <v>0.2</v>
      </c>
      <c r="EIF13">
        <v>-0.1</v>
      </c>
      <c r="EIG13">
        <v>0.2</v>
      </c>
      <c r="EIH13">
        <v>-0.1</v>
      </c>
      <c r="EII13">
        <v>0.1</v>
      </c>
      <c r="EIJ13">
        <v>0.2</v>
      </c>
      <c r="EIK13">
        <v>0.1</v>
      </c>
      <c r="EIL13">
        <v>0.1</v>
      </c>
      <c r="EIM13">
        <v>0.25</v>
      </c>
      <c r="EIN13">
        <v>0.2</v>
      </c>
      <c r="EIO13">
        <v>-0.1</v>
      </c>
      <c r="EIP13">
        <v>0.2</v>
      </c>
      <c r="EIQ13">
        <v>0.1</v>
      </c>
      <c r="EIR13">
        <v>0.1</v>
      </c>
      <c r="EIS13">
        <v>0.2</v>
      </c>
      <c r="EIT13">
        <v>0.25</v>
      </c>
      <c r="EIU13">
        <v>0.1</v>
      </c>
      <c r="EIV13">
        <v>0.2</v>
      </c>
      <c r="EIW13">
        <v>0.25</v>
      </c>
      <c r="EIX13">
        <v>0.1</v>
      </c>
      <c r="EIY13">
        <v>0.1</v>
      </c>
      <c r="EIZ13">
        <v>0.1</v>
      </c>
      <c r="EJA13">
        <v>0.25</v>
      </c>
      <c r="EJB13">
        <v>-0.1</v>
      </c>
      <c r="EJC13">
        <v>0.1</v>
      </c>
      <c r="EJD13">
        <v>0.1</v>
      </c>
      <c r="EJE13">
        <v>0.4</v>
      </c>
      <c r="EJF13">
        <v>0.2</v>
      </c>
      <c r="EJG13">
        <v>0.2</v>
      </c>
      <c r="EJH13">
        <v>0.1</v>
      </c>
      <c r="EJI13">
        <v>-0.1</v>
      </c>
      <c r="EJJ13">
        <v>0.25</v>
      </c>
      <c r="EJK13">
        <v>0.2</v>
      </c>
      <c r="EJL13">
        <v>0.1</v>
      </c>
      <c r="EJM13">
        <v>0.25</v>
      </c>
      <c r="EJN13">
        <v>0.1</v>
      </c>
      <c r="EJO13">
        <v>0.2</v>
      </c>
      <c r="EJP13">
        <v>-0.1</v>
      </c>
      <c r="EJQ13">
        <v>0.1</v>
      </c>
      <c r="EJR13">
        <v>0.1</v>
      </c>
      <c r="EJS13">
        <v>-0.1</v>
      </c>
      <c r="EJT13">
        <v>0.1</v>
      </c>
      <c r="EJU13">
        <v>0.2</v>
      </c>
      <c r="EJV13">
        <v>0.1</v>
      </c>
      <c r="EJW13">
        <v>0.1</v>
      </c>
      <c r="EJX13">
        <v>0.1</v>
      </c>
      <c r="EJY13">
        <v>-0.1</v>
      </c>
      <c r="EJZ13">
        <v>0.1</v>
      </c>
      <c r="EKA13">
        <v>0.1</v>
      </c>
      <c r="EKB13">
        <v>0.1</v>
      </c>
      <c r="EKC13">
        <v>0.1</v>
      </c>
      <c r="EKD13">
        <v>0.2</v>
      </c>
      <c r="EKE13">
        <v>0.2</v>
      </c>
      <c r="EKF13">
        <v>0.1</v>
      </c>
      <c r="EKG13">
        <v>0.1</v>
      </c>
      <c r="EKH13">
        <v>0.2</v>
      </c>
      <c r="EKI13">
        <v>0.25</v>
      </c>
      <c r="EKJ13">
        <v>0.25</v>
      </c>
      <c r="EKK13">
        <v>0.1</v>
      </c>
      <c r="EKL13">
        <v>0.1</v>
      </c>
      <c r="EKM13">
        <v>0.1</v>
      </c>
      <c r="EKN13">
        <v>0.2</v>
      </c>
      <c r="EKO13">
        <v>0.1</v>
      </c>
      <c r="EKP13">
        <v>-0.1</v>
      </c>
      <c r="EKQ13">
        <v>0.25</v>
      </c>
      <c r="EKR13">
        <v>0.1</v>
      </c>
      <c r="EKS13">
        <v>0.2</v>
      </c>
      <c r="EKT13">
        <v>-0.1</v>
      </c>
      <c r="EKU13">
        <v>-0.1</v>
      </c>
      <c r="EKV13">
        <v>0.1</v>
      </c>
      <c r="EKW13">
        <v>0.1</v>
      </c>
      <c r="EKX13">
        <v>0.1</v>
      </c>
      <c r="EKY13">
        <v>0.2</v>
      </c>
      <c r="EKZ13">
        <v>0.2</v>
      </c>
      <c r="ELA13">
        <v>0.2</v>
      </c>
      <c r="ELB13">
        <v>-0.1</v>
      </c>
      <c r="ELC13">
        <v>0.2</v>
      </c>
      <c r="ELD13">
        <v>0.1</v>
      </c>
      <c r="ELE13">
        <v>-0.1</v>
      </c>
      <c r="ELF13">
        <v>0.1</v>
      </c>
      <c r="ELG13">
        <v>-0.1</v>
      </c>
      <c r="ELH13">
        <v>0.1</v>
      </c>
      <c r="ELI13">
        <v>-0.1</v>
      </c>
      <c r="ELJ13">
        <v>0.2</v>
      </c>
      <c r="ELK13">
        <v>0.2</v>
      </c>
      <c r="ELL13">
        <v>0.1</v>
      </c>
      <c r="ELM13">
        <v>0.4</v>
      </c>
      <c r="ELN13">
        <v>0.1</v>
      </c>
      <c r="ELO13">
        <v>0.1</v>
      </c>
      <c r="ELP13">
        <v>0.2</v>
      </c>
      <c r="ELQ13">
        <v>-0.1</v>
      </c>
      <c r="ELR13">
        <v>0.1</v>
      </c>
      <c r="ELS13">
        <v>0.1</v>
      </c>
      <c r="ELT13">
        <v>-0.1</v>
      </c>
      <c r="ELU13">
        <v>0.2</v>
      </c>
      <c r="ELV13">
        <v>0.25</v>
      </c>
      <c r="ELW13">
        <v>0.1</v>
      </c>
      <c r="ELX13">
        <v>0.25</v>
      </c>
      <c r="ELY13">
        <v>0.1</v>
      </c>
      <c r="ELZ13">
        <v>0.25</v>
      </c>
      <c r="EMA13">
        <v>0.1</v>
      </c>
      <c r="EMB13">
        <v>0.1</v>
      </c>
      <c r="EMC13">
        <v>0.25</v>
      </c>
      <c r="EMD13">
        <v>0.2</v>
      </c>
      <c r="EME13">
        <v>0.2</v>
      </c>
      <c r="EMF13">
        <v>0.1</v>
      </c>
      <c r="EMG13">
        <v>0.2</v>
      </c>
      <c r="EMH13">
        <v>-0.1</v>
      </c>
      <c r="EMI13">
        <v>0.2</v>
      </c>
      <c r="EMJ13">
        <v>0.2</v>
      </c>
      <c r="EMK13">
        <v>0.25</v>
      </c>
      <c r="EML13">
        <v>0.2</v>
      </c>
      <c r="EMM13">
        <v>0.1</v>
      </c>
      <c r="EMN13">
        <v>0.2</v>
      </c>
      <c r="EMO13">
        <v>-0.1</v>
      </c>
      <c r="EMP13">
        <v>0.2</v>
      </c>
      <c r="EMQ13">
        <v>-0.1</v>
      </c>
      <c r="EMR13">
        <v>0.1</v>
      </c>
      <c r="EMS13">
        <v>-0.1</v>
      </c>
      <c r="EMT13">
        <v>-0.1</v>
      </c>
      <c r="EMU13">
        <v>0.2</v>
      </c>
      <c r="EMV13">
        <v>-0.1</v>
      </c>
      <c r="EMW13">
        <v>0.2</v>
      </c>
      <c r="EMX13">
        <v>-0.1</v>
      </c>
      <c r="EMY13">
        <v>-0.1</v>
      </c>
      <c r="EMZ13">
        <v>0.1</v>
      </c>
      <c r="ENA13">
        <v>0.1</v>
      </c>
      <c r="ENB13">
        <v>0.25</v>
      </c>
      <c r="ENC13">
        <v>0.2</v>
      </c>
      <c r="END13">
        <v>-0.1</v>
      </c>
      <c r="ENE13">
        <v>0.1</v>
      </c>
      <c r="ENF13">
        <v>0.25</v>
      </c>
      <c r="ENG13">
        <v>0.1</v>
      </c>
      <c r="ENH13">
        <v>0.1</v>
      </c>
      <c r="ENI13">
        <v>0.1</v>
      </c>
      <c r="ENJ13">
        <v>0.1</v>
      </c>
      <c r="ENK13">
        <v>0.2</v>
      </c>
      <c r="ENL13">
        <v>0.1</v>
      </c>
      <c r="ENM13">
        <v>0.2</v>
      </c>
      <c r="ENN13">
        <v>0.25</v>
      </c>
      <c r="ENO13">
        <v>0.1</v>
      </c>
      <c r="ENP13">
        <v>0.25</v>
      </c>
      <c r="ENQ13">
        <v>0.2</v>
      </c>
      <c r="ENR13">
        <v>0.2</v>
      </c>
      <c r="ENS13">
        <v>0.1</v>
      </c>
      <c r="ENT13">
        <v>0.1</v>
      </c>
      <c r="ENU13">
        <v>0.1</v>
      </c>
      <c r="ENV13">
        <v>0.2</v>
      </c>
      <c r="ENW13">
        <v>0.2</v>
      </c>
      <c r="ENX13">
        <v>0.1</v>
      </c>
      <c r="ENY13">
        <v>-0.1</v>
      </c>
      <c r="ENZ13">
        <v>0.1</v>
      </c>
      <c r="EOA13">
        <v>0.25</v>
      </c>
      <c r="EOB13">
        <v>0.2</v>
      </c>
      <c r="EOC13">
        <v>0.1</v>
      </c>
      <c r="EOD13">
        <v>0.2</v>
      </c>
      <c r="EOE13">
        <v>0.1</v>
      </c>
      <c r="EOF13">
        <v>0.1</v>
      </c>
      <c r="EOG13">
        <v>0.2</v>
      </c>
      <c r="EOH13">
        <v>0.2</v>
      </c>
      <c r="EOI13">
        <v>-0.1</v>
      </c>
      <c r="EOJ13">
        <v>0.1</v>
      </c>
      <c r="EOK13">
        <v>0.1</v>
      </c>
      <c r="EOL13">
        <v>-0.1</v>
      </c>
      <c r="EOM13">
        <v>0.25</v>
      </c>
      <c r="EON13">
        <v>0.1</v>
      </c>
      <c r="EOO13">
        <v>0.1</v>
      </c>
      <c r="EOP13">
        <v>0.25</v>
      </c>
      <c r="EOQ13">
        <v>-0.3</v>
      </c>
      <c r="EOR13">
        <v>0.1</v>
      </c>
      <c r="EOS13">
        <v>0.1</v>
      </c>
      <c r="EOT13">
        <v>-0.1</v>
      </c>
      <c r="EOU13">
        <v>0.1</v>
      </c>
      <c r="EOV13">
        <v>0.4</v>
      </c>
      <c r="EOW13">
        <v>0.1</v>
      </c>
      <c r="EOX13">
        <v>0.25</v>
      </c>
      <c r="EOY13">
        <v>-0.1</v>
      </c>
      <c r="EOZ13">
        <v>0.1</v>
      </c>
      <c r="EPA13">
        <v>0.1</v>
      </c>
      <c r="EPB13">
        <v>-0.1</v>
      </c>
      <c r="EPC13">
        <v>0.1</v>
      </c>
      <c r="EPD13">
        <v>0.25</v>
      </c>
      <c r="EPE13">
        <v>0.1</v>
      </c>
      <c r="EPF13">
        <v>0.1</v>
      </c>
      <c r="EPG13">
        <v>0.2</v>
      </c>
      <c r="EPH13">
        <v>0.1</v>
      </c>
      <c r="EPI13">
        <v>0.1</v>
      </c>
      <c r="EPJ13">
        <v>0.1</v>
      </c>
      <c r="EPK13">
        <v>0.25</v>
      </c>
      <c r="EPL13">
        <v>0.1</v>
      </c>
      <c r="EPM13">
        <v>0.25</v>
      </c>
      <c r="EPN13">
        <v>0.25</v>
      </c>
      <c r="EPO13">
        <v>0.1</v>
      </c>
      <c r="EPP13">
        <v>0.2</v>
      </c>
      <c r="EPQ13">
        <v>0.1</v>
      </c>
      <c r="EPR13">
        <v>0.4</v>
      </c>
      <c r="EPS13">
        <v>0.1</v>
      </c>
      <c r="EPT13">
        <v>0.1</v>
      </c>
      <c r="EPU13">
        <v>-0.1</v>
      </c>
      <c r="EPV13">
        <v>0.2</v>
      </c>
      <c r="EPW13">
        <v>0.1</v>
      </c>
      <c r="EPX13">
        <v>-0.1</v>
      </c>
      <c r="EPY13">
        <v>0.2</v>
      </c>
      <c r="EPZ13">
        <v>0.1</v>
      </c>
      <c r="EQA13">
        <v>0.2</v>
      </c>
      <c r="EQB13">
        <v>0.2</v>
      </c>
      <c r="EQC13">
        <v>0.2</v>
      </c>
      <c r="EQD13">
        <v>0.1</v>
      </c>
      <c r="EQE13">
        <v>0.2</v>
      </c>
      <c r="EQF13">
        <v>-0.1</v>
      </c>
      <c r="EQG13">
        <v>0.1</v>
      </c>
      <c r="EQH13">
        <v>0.1</v>
      </c>
      <c r="EQI13">
        <v>-0.1</v>
      </c>
      <c r="EQJ13">
        <v>0.2</v>
      </c>
      <c r="EQK13">
        <v>0.2</v>
      </c>
      <c r="EQL13">
        <v>0.1</v>
      </c>
      <c r="EQM13">
        <v>0.1</v>
      </c>
      <c r="EQN13">
        <v>0.1</v>
      </c>
      <c r="EQO13">
        <v>0.1</v>
      </c>
      <c r="EQP13">
        <v>0.1</v>
      </c>
      <c r="EQQ13">
        <v>0.1</v>
      </c>
      <c r="EQR13">
        <v>0.1</v>
      </c>
      <c r="EQS13">
        <v>0.2</v>
      </c>
      <c r="EQT13">
        <v>0.25</v>
      </c>
      <c r="EQU13">
        <v>0.1</v>
      </c>
      <c r="EQV13">
        <v>0.2</v>
      </c>
      <c r="EQW13">
        <v>0.1</v>
      </c>
      <c r="EQX13">
        <v>0.2</v>
      </c>
      <c r="EQY13">
        <v>0.1</v>
      </c>
      <c r="EQZ13">
        <v>0.2</v>
      </c>
      <c r="ERA13">
        <v>0.2</v>
      </c>
      <c r="ERB13">
        <v>0.1</v>
      </c>
      <c r="ERC13">
        <v>0.25</v>
      </c>
      <c r="ERD13">
        <v>0.2</v>
      </c>
      <c r="ERE13">
        <v>0.25</v>
      </c>
      <c r="ERF13">
        <v>0.1</v>
      </c>
      <c r="ERG13">
        <v>0.1</v>
      </c>
      <c r="ERH13">
        <v>0.1</v>
      </c>
      <c r="ERI13">
        <v>0.2</v>
      </c>
      <c r="ERJ13">
        <v>0.2</v>
      </c>
      <c r="ERK13">
        <v>0.2</v>
      </c>
      <c r="ERL13">
        <v>0.25</v>
      </c>
      <c r="ERM13">
        <v>-0.3</v>
      </c>
      <c r="ERN13">
        <v>0.1</v>
      </c>
      <c r="ERO13">
        <v>0.2</v>
      </c>
      <c r="ERP13">
        <v>0.2</v>
      </c>
      <c r="ERQ13">
        <v>0.25</v>
      </c>
      <c r="ERR13">
        <v>0.1</v>
      </c>
      <c r="ERS13">
        <v>-0.1</v>
      </c>
      <c r="ERT13">
        <v>-0.3</v>
      </c>
      <c r="ERU13">
        <v>0.1</v>
      </c>
      <c r="ERV13">
        <v>-0.3</v>
      </c>
      <c r="ERW13">
        <v>0.1</v>
      </c>
      <c r="ERX13">
        <v>0.1</v>
      </c>
      <c r="ERY13">
        <v>0.1</v>
      </c>
      <c r="ERZ13">
        <v>-0.1</v>
      </c>
      <c r="ESA13">
        <v>0.1</v>
      </c>
      <c r="ESB13">
        <v>0.1</v>
      </c>
      <c r="ESC13">
        <v>-0.1</v>
      </c>
      <c r="ESD13">
        <v>-0.1</v>
      </c>
      <c r="ESE13">
        <v>0.1</v>
      </c>
      <c r="ESF13">
        <v>0.2</v>
      </c>
      <c r="ESG13">
        <v>0.1</v>
      </c>
      <c r="ESH13">
        <v>0.2</v>
      </c>
      <c r="ESI13">
        <v>-0.1</v>
      </c>
      <c r="ESJ13">
        <v>-0.1</v>
      </c>
      <c r="ESK13">
        <v>0.1</v>
      </c>
      <c r="ESL13">
        <v>0.1</v>
      </c>
      <c r="ESM13">
        <v>0.1</v>
      </c>
      <c r="ESN13">
        <v>0.25</v>
      </c>
      <c r="ESO13">
        <v>0.1</v>
      </c>
      <c r="ESP13">
        <v>0.25</v>
      </c>
      <c r="ESQ13">
        <v>0.1</v>
      </c>
      <c r="ESR13">
        <v>0.2</v>
      </c>
      <c r="ESS13">
        <v>0.1</v>
      </c>
      <c r="EST13">
        <v>0.2</v>
      </c>
      <c r="ESU13">
        <v>0.1</v>
      </c>
      <c r="ESV13">
        <v>0.1</v>
      </c>
      <c r="ESW13">
        <v>-0.1</v>
      </c>
      <c r="ESX13">
        <v>0.2</v>
      </c>
      <c r="ESY13">
        <v>-0.1</v>
      </c>
      <c r="ESZ13">
        <v>-0.1</v>
      </c>
      <c r="ETA13">
        <v>0.1</v>
      </c>
      <c r="ETB13">
        <v>0.25</v>
      </c>
      <c r="ETC13">
        <v>0.2</v>
      </c>
      <c r="ETD13">
        <v>0.2</v>
      </c>
      <c r="ETE13">
        <v>0.1</v>
      </c>
      <c r="ETF13">
        <v>-0.1</v>
      </c>
      <c r="ETG13">
        <v>0.1</v>
      </c>
      <c r="ETH13">
        <v>0.1</v>
      </c>
      <c r="ETI13">
        <v>0.25</v>
      </c>
      <c r="ETJ13">
        <v>0.2</v>
      </c>
      <c r="ETK13">
        <v>0.2</v>
      </c>
      <c r="ETL13">
        <v>-0.1</v>
      </c>
      <c r="ETM13">
        <v>0.2</v>
      </c>
      <c r="ETN13">
        <v>0.2</v>
      </c>
      <c r="ETO13">
        <v>0.1</v>
      </c>
      <c r="ETP13">
        <v>0.1</v>
      </c>
      <c r="ETQ13">
        <v>0.1</v>
      </c>
      <c r="ETR13">
        <v>0.25</v>
      </c>
      <c r="ETS13">
        <v>-0.1</v>
      </c>
      <c r="ETT13">
        <v>0.2</v>
      </c>
      <c r="ETU13">
        <v>0.2</v>
      </c>
      <c r="ETV13">
        <v>0.1</v>
      </c>
      <c r="ETW13">
        <v>0.1</v>
      </c>
      <c r="ETX13">
        <v>0.2</v>
      </c>
      <c r="ETY13">
        <v>0.1</v>
      </c>
      <c r="ETZ13">
        <v>0.1</v>
      </c>
      <c r="EUA13">
        <v>0.1</v>
      </c>
      <c r="EUB13">
        <v>0.1</v>
      </c>
      <c r="EUC13">
        <v>0.1</v>
      </c>
      <c r="EUD13">
        <v>0.1</v>
      </c>
      <c r="EUE13">
        <v>-0.3</v>
      </c>
      <c r="EUF13">
        <v>-0.1</v>
      </c>
      <c r="EUG13">
        <v>0.1</v>
      </c>
      <c r="EUH13">
        <v>0.2</v>
      </c>
      <c r="EUI13">
        <v>0.1</v>
      </c>
      <c r="EUJ13">
        <v>0.2</v>
      </c>
      <c r="EUK13">
        <v>0.1</v>
      </c>
      <c r="EUL13">
        <v>0.1</v>
      </c>
      <c r="EUM13">
        <v>0.2</v>
      </c>
      <c r="EUN13">
        <v>0.2</v>
      </c>
      <c r="EUO13">
        <v>0.25</v>
      </c>
      <c r="EUP13">
        <v>0.1</v>
      </c>
      <c r="EUQ13">
        <v>0.1</v>
      </c>
      <c r="EUR13">
        <v>0.25</v>
      </c>
      <c r="EUS13">
        <v>0.2</v>
      </c>
      <c r="EUT13">
        <v>-0.3</v>
      </c>
      <c r="EUU13">
        <v>0.2</v>
      </c>
      <c r="EUV13">
        <v>0.1</v>
      </c>
      <c r="EUW13">
        <v>0.2</v>
      </c>
      <c r="EUX13">
        <v>0.2</v>
      </c>
      <c r="EUY13">
        <v>0.2</v>
      </c>
      <c r="EUZ13">
        <v>0.1</v>
      </c>
      <c r="EVA13">
        <v>0.1</v>
      </c>
      <c r="EVB13">
        <v>0.1</v>
      </c>
      <c r="EVC13">
        <v>-0.1</v>
      </c>
      <c r="EVD13">
        <v>0.25</v>
      </c>
      <c r="EVE13">
        <v>0.2</v>
      </c>
      <c r="EVF13">
        <v>0.1</v>
      </c>
      <c r="EVG13">
        <v>0.1</v>
      </c>
      <c r="EVH13">
        <v>0.2</v>
      </c>
      <c r="EVI13">
        <v>0.2</v>
      </c>
      <c r="EVJ13">
        <v>0.2</v>
      </c>
      <c r="EVK13">
        <v>-0.1</v>
      </c>
      <c r="EVL13">
        <v>0.1</v>
      </c>
      <c r="EVM13">
        <v>0.1</v>
      </c>
      <c r="EVN13">
        <v>-0.1</v>
      </c>
      <c r="EVO13">
        <v>0.1</v>
      </c>
      <c r="EVP13">
        <v>0.1</v>
      </c>
      <c r="EVQ13">
        <v>0.1</v>
      </c>
      <c r="EVR13">
        <v>0.2</v>
      </c>
      <c r="EVS13">
        <v>0.25</v>
      </c>
      <c r="EVT13">
        <v>0.1</v>
      </c>
      <c r="EVU13">
        <v>0.1</v>
      </c>
      <c r="EVV13">
        <v>-0.1</v>
      </c>
      <c r="EVW13">
        <v>0.1</v>
      </c>
      <c r="EVX13">
        <v>-0.1</v>
      </c>
      <c r="EVY13">
        <v>0.25</v>
      </c>
      <c r="EVZ13">
        <v>0.1</v>
      </c>
      <c r="EWA13">
        <v>-0.1</v>
      </c>
      <c r="EWB13">
        <v>0.1</v>
      </c>
      <c r="EWC13">
        <v>-0.1</v>
      </c>
      <c r="EWD13">
        <v>-0.1</v>
      </c>
      <c r="EWE13">
        <v>0.2</v>
      </c>
      <c r="EWF13">
        <v>0.2</v>
      </c>
      <c r="EWG13">
        <v>0.2</v>
      </c>
      <c r="EWH13">
        <v>-0.1</v>
      </c>
      <c r="EWI13">
        <v>0.1</v>
      </c>
      <c r="EWJ13">
        <v>0.2</v>
      </c>
      <c r="EWK13">
        <v>0.1</v>
      </c>
      <c r="EWL13">
        <v>0.2</v>
      </c>
      <c r="EWM13">
        <v>0.1</v>
      </c>
      <c r="EWN13">
        <v>-0.1</v>
      </c>
      <c r="EWO13">
        <v>0.25</v>
      </c>
      <c r="EWP13">
        <v>0.1</v>
      </c>
      <c r="EWQ13">
        <v>-0.1</v>
      </c>
      <c r="EWR13">
        <v>0.2</v>
      </c>
      <c r="EWS13">
        <v>0.1</v>
      </c>
      <c r="EWT13">
        <v>0.25</v>
      </c>
      <c r="EWU13">
        <v>0.4</v>
      </c>
      <c r="EWV13">
        <v>0.1</v>
      </c>
      <c r="EWW13">
        <v>0.2</v>
      </c>
      <c r="EWX13">
        <v>0.1</v>
      </c>
      <c r="EWY13">
        <v>0.2</v>
      </c>
      <c r="EWZ13">
        <v>0.2</v>
      </c>
      <c r="EXA13">
        <v>0.1</v>
      </c>
      <c r="EXB13">
        <v>0.25</v>
      </c>
      <c r="EXC13">
        <v>0.2</v>
      </c>
      <c r="EXD13">
        <v>0.1</v>
      </c>
      <c r="EXE13">
        <v>0.25</v>
      </c>
      <c r="EXF13">
        <v>0.1</v>
      </c>
      <c r="EXG13">
        <v>-0.1</v>
      </c>
      <c r="EXH13">
        <v>0.1</v>
      </c>
      <c r="EXI13">
        <v>0.2</v>
      </c>
      <c r="EXJ13">
        <v>0.1</v>
      </c>
      <c r="EXK13">
        <v>0.2</v>
      </c>
      <c r="EXL13">
        <v>0.2</v>
      </c>
      <c r="EXM13">
        <v>0.1</v>
      </c>
      <c r="EXN13">
        <v>0.1</v>
      </c>
      <c r="EXO13">
        <v>0.25</v>
      </c>
      <c r="EXP13">
        <v>0.25</v>
      </c>
      <c r="EXQ13">
        <v>0.2</v>
      </c>
      <c r="EXR13">
        <v>-0.1</v>
      </c>
      <c r="EXS13">
        <v>-0.1</v>
      </c>
      <c r="EXT13">
        <v>-0.1</v>
      </c>
      <c r="EXU13">
        <v>0.1</v>
      </c>
      <c r="EXV13">
        <v>0.1</v>
      </c>
      <c r="EXW13">
        <v>0.1</v>
      </c>
      <c r="EXX13">
        <v>0.25</v>
      </c>
      <c r="EXY13">
        <v>0.1</v>
      </c>
      <c r="EXZ13">
        <v>0.2</v>
      </c>
      <c r="EYA13">
        <v>0.2</v>
      </c>
      <c r="EYB13">
        <v>-0.1</v>
      </c>
      <c r="EYC13">
        <v>0.2</v>
      </c>
      <c r="EYD13">
        <v>0.2</v>
      </c>
      <c r="EYE13">
        <v>0.25</v>
      </c>
      <c r="EYF13">
        <v>0.1</v>
      </c>
      <c r="EYG13">
        <v>-0.3</v>
      </c>
      <c r="EYH13">
        <v>-0.1</v>
      </c>
      <c r="EYI13">
        <v>-0.1</v>
      </c>
      <c r="EYJ13">
        <v>0.2</v>
      </c>
      <c r="EYK13">
        <v>0.2</v>
      </c>
      <c r="EYL13">
        <v>0.2</v>
      </c>
      <c r="EYM13">
        <v>0.1</v>
      </c>
      <c r="EYN13">
        <v>0.1</v>
      </c>
      <c r="EYO13">
        <v>0.2</v>
      </c>
      <c r="EYP13">
        <v>0.1</v>
      </c>
      <c r="EYQ13">
        <v>0.25</v>
      </c>
      <c r="EYR13">
        <v>0.2</v>
      </c>
      <c r="EYS13">
        <v>0.1</v>
      </c>
      <c r="EYT13">
        <v>0.2</v>
      </c>
      <c r="EYU13">
        <v>0.2</v>
      </c>
      <c r="EYV13">
        <v>0.1</v>
      </c>
      <c r="EYW13">
        <v>0.25</v>
      </c>
      <c r="EYX13">
        <v>0.2</v>
      </c>
      <c r="EYY13">
        <v>0.25</v>
      </c>
      <c r="EYZ13">
        <v>0.1</v>
      </c>
      <c r="EZA13">
        <v>0.2</v>
      </c>
      <c r="EZB13">
        <v>0.1</v>
      </c>
      <c r="EZC13">
        <v>0.1</v>
      </c>
      <c r="EZD13">
        <v>0.2</v>
      </c>
      <c r="EZE13">
        <v>0.2</v>
      </c>
      <c r="EZF13">
        <v>0.1</v>
      </c>
      <c r="EZG13">
        <v>0.1</v>
      </c>
      <c r="EZH13">
        <v>0.1</v>
      </c>
      <c r="EZI13">
        <v>0.1</v>
      </c>
      <c r="EZJ13">
        <v>0.2</v>
      </c>
      <c r="EZK13">
        <v>0.1</v>
      </c>
      <c r="EZL13">
        <v>0.2</v>
      </c>
      <c r="EZM13">
        <v>0.25</v>
      </c>
      <c r="EZN13">
        <v>0.2</v>
      </c>
      <c r="EZO13">
        <v>0.2</v>
      </c>
      <c r="EZP13">
        <v>0.1</v>
      </c>
      <c r="EZQ13">
        <v>0.2</v>
      </c>
      <c r="EZR13">
        <v>0.1</v>
      </c>
      <c r="EZS13">
        <v>0.2</v>
      </c>
      <c r="EZT13">
        <v>0.2</v>
      </c>
      <c r="EZU13">
        <v>0.2</v>
      </c>
      <c r="EZV13">
        <v>0.4</v>
      </c>
      <c r="EZW13">
        <v>0.1</v>
      </c>
      <c r="EZX13">
        <v>-0.1</v>
      </c>
      <c r="EZY13">
        <v>0.2</v>
      </c>
      <c r="EZZ13">
        <v>0.1</v>
      </c>
      <c r="FAA13">
        <v>0.1</v>
      </c>
      <c r="FAB13">
        <v>-0.3</v>
      </c>
      <c r="FAC13">
        <v>0.2</v>
      </c>
      <c r="FAD13">
        <v>0.1</v>
      </c>
      <c r="FAE13">
        <v>0.2</v>
      </c>
      <c r="FAF13">
        <v>0.1</v>
      </c>
      <c r="FAG13">
        <v>0.4</v>
      </c>
      <c r="FAH13">
        <v>0.2</v>
      </c>
      <c r="FAI13">
        <v>-0.1</v>
      </c>
      <c r="FAJ13">
        <v>0.2</v>
      </c>
      <c r="FAK13">
        <v>0.1</v>
      </c>
      <c r="FAL13">
        <v>-0.1</v>
      </c>
      <c r="FAM13">
        <v>0.1</v>
      </c>
      <c r="FAN13">
        <v>0.2</v>
      </c>
      <c r="FAO13">
        <v>-0.1</v>
      </c>
      <c r="FAP13">
        <v>0.1</v>
      </c>
      <c r="FAQ13">
        <v>0.1</v>
      </c>
      <c r="FAR13">
        <v>-0.1</v>
      </c>
      <c r="FAS13">
        <v>0.2</v>
      </c>
      <c r="FAT13">
        <v>-0.1</v>
      </c>
      <c r="FAU13">
        <v>-0.3</v>
      </c>
      <c r="FAV13">
        <v>0.1</v>
      </c>
      <c r="FAW13">
        <v>0.2</v>
      </c>
      <c r="FAX13">
        <v>0.2</v>
      </c>
      <c r="FAY13">
        <v>0.25</v>
      </c>
      <c r="FAZ13">
        <v>-0.1</v>
      </c>
      <c r="FBA13">
        <v>0.2</v>
      </c>
      <c r="FBB13">
        <v>0.2</v>
      </c>
      <c r="FBC13">
        <v>0.1</v>
      </c>
      <c r="FBD13">
        <v>0.2</v>
      </c>
      <c r="FBE13">
        <v>0.2</v>
      </c>
      <c r="FBF13">
        <v>0.2</v>
      </c>
      <c r="FBG13">
        <v>0.2</v>
      </c>
      <c r="FBH13">
        <v>0.1</v>
      </c>
      <c r="FBI13">
        <v>0.2</v>
      </c>
      <c r="FBJ13">
        <v>0.25</v>
      </c>
      <c r="FBK13">
        <v>0.1</v>
      </c>
      <c r="FBL13">
        <v>0.2</v>
      </c>
      <c r="FBM13">
        <v>0.2</v>
      </c>
      <c r="FBN13">
        <v>0.1</v>
      </c>
      <c r="FBO13">
        <v>0.1</v>
      </c>
      <c r="FBP13">
        <v>0.1</v>
      </c>
      <c r="FBQ13">
        <v>0.2</v>
      </c>
      <c r="FBR13">
        <v>0.2</v>
      </c>
      <c r="FBS13">
        <v>0.1</v>
      </c>
      <c r="FBT13">
        <v>-0.1</v>
      </c>
      <c r="FBU13">
        <v>0.2</v>
      </c>
      <c r="FBV13">
        <v>0.2</v>
      </c>
      <c r="FBW13">
        <v>-0.1</v>
      </c>
      <c r="FBX13">
        <v>0.2</v>
      </c>
      <c r="FBY13">
        <v>-0.1</v>
      </c>
      <c r="FBZ13">
        <v>0.4</v>
      </c>
      <c r="FCA13">
        <v>0.2</v>
      </c>
      <c r="FCB13">
        <v>0.2</v>
      </c>
      <c r="FCC13">
        <v>0.1</v>
      </c>
      <c r="FCD13">
        <v>-0.1</v>
      </c>
      <c r="FCE13">
        <v>0.1</v>
      </c>
      <c r="FCF13">
        <v>-0.1</v>
      </c>
      <c r="FCG13">
        <v>-0.3</v>
      </c>
      <c r="FCH13">
        <v>0.2</v>
      </c>
      <c r="FCI13">
        <v>0.1</v>
      </c>
      <c r="FCJ13">
        <v>0.1</v>
      </c>
      <c r="FCK13">
        <v>-0.1</v>
      </c>
      <c r="FCL13">
        <v>0.1</v>
      </c>
      <c r="FCM13">
        <v>0.2</v>
      </c>
      <c r="FCN13">
        <v>0.2</v>
      </c>
      <c r="FCO13">
        <v>-0.1</v>
      </c>
      <c r="FCP13">
        <v>0.2</v>
      </c>
      <c r="FCQ13">
        <v>0.1</v>
      </c>
      <c r="FCR13">
        <v>0.2</v>
      </c>
      <c r="FCS13">
        <v>0.1</v>
      </c>
      <c r="FCT13">
        <v>0.1</v>
      </c>
      <c r="FCU13">
        <v>0.1</v>
      </c>
      <c r="FCV13">
        <v>0.25</v>
      </c>
      <c r="FCW13">
        <v>0.1</v>
      </c>
      <c r="FCX13">
        <v>0.2</v>
      </c>
      <c r="FCY13">
        <v>0.1</v>
      </c>
      <c r="FCZ13">
        <v>0.25</v>
      </c>
      <c r="FDA13">
        <v>0.1</v>
      </c>
      <c r="FDB13">
        <v>0.1</v>
      </c>
      <c r="FDC13">
        <v>0.1</v>
      </c>
      <c r="FDD13">
        <v>0.1</v>
      </c>
      <c r="FDE13">
        <v>0.1</v>
      </c>
      <c r="FDF13">
        <v>0.1</v>
      </c>
      <c r="FDG13">
        <v>0.1</v>
      </c>
      <c r="FDH13">
        <v>0.1</v>
      </c>
      <c r="FDI13">
        <v>0.1</v>
      </c>
      <c r="FDJ13">
        <v>0.1</v>
      </c>
      <c r="FDK13">
        <v>0.2</v>
      </c>
      <c r="FDL13">
        <v>-0.1</v>
      </c>
      <c r="FDM13">
        <v>0.1</v>
      </c>
      <c r="FDN13">
        <v>0.2</v>
      </c>
      <c r="FDO13">
        <v>-0.3</v>
      </c>
      <c r="FDP13">
        <v>-0.1</v>
      </c>
      <c r="FDQ13">
        <v>0.1</v>
      </c>
      <c r="FDR13">
        <v>0.1</v>
      </c>
      <c r="FDS13">
        <v>0.25</v>
      </c>
      <c r="FDT13">
        <v>-0.1</v>
      </c>
      <c r="FDU13">
        <v>0.1</v>
      </c>
      <c r="FDV13">
        <v>-0.1</v>
      </c>
      <c r="FDW13">
        <v>0.1</v>
      </c>
      <c r="FDX13">
        <v>0.2</v>
      </c>
      <c r="FDY13">
        <v>0.1</v>
      </c>
      <c r="FDZ13">
        <v>0.2</v>
      </c>
      <c r="FEA13">
        <v>0.25</v>
      </c>
      <c r="FEB13">
        <v>0.2</v>
      </c>
      <c r="FEC13">
        <v>-0.1</v>
      </c>
      <c r="FED13">
        <v>0.1</v>
      </c>
      <c r="FEE13">
        <v>-0.1</v>
      </c>
      <c r="FEF13">
        <v>-0.1</v>
      </c>
      <c r="FEG13">
        <v>0.2</v>
      </c>
      <c r="FEH13">
        <v>-0.1</v>
      </c>
      <c r="FEI13">
        <v>0.1</v>
      </c>
      <c r="FEJ13">
        <v>0.1</v>
      </c>
      <c r="FEK13">
        <v>0.1</v>
      </c>
      <c r="FEL13">
        <v>0.2</v>
      </c>
      <c r="FEM13">
        <v>-0.1</v>
      </c>
      <c r="FEN13">
        <v>-0.1</v>
      </c>
      <c r="FEO13">
        <v>0.2</v>
      </c>
      <c r="FEP13">
        <v>0.4</v>
      </c>
      <c r="FEQ13">
        <v>0.1</v>
      </c>
      <c r="FER13">
        <v>0.1</v>
      </c>
      <c r="FES13">
        <v>0.1</v>
      </c>
      <c r="FET13">
        <v>-0.1</v>
      </c>
      <c r="FEU13">
        <v>0.1</v>
      </c>
      <c r="FEV13">
        <v>0.1</v>
      </c>
      <c r="FEW13">
        <v>0.2</v>
      </c>
      <c r="FEX13">
        <v>0.25</v>
      </c>
      <c r="FEY13">
        <v>0.2</v>
      </c>
      <c r="FEZ13">
        <v>0.1</v>
      </c>
      <c r="FFA13">
        <v>0.1</v>
      </c>
      <c r="FFB13">
        <v>0.1</v>
      </c>
      <c r="FFC13">
        <v>0.2</v>
      </c>
      <c r="FFD13">
        <v>0.1</v>
      </c>
      <c r="FFE13">
        <v>0.25</v>
      </c>
      <c r="FFF13">
        <v>0.2</v>
      </c>
      <c r="FFG13">
        <v>-0.1</v>
      </c>
      <c r="FFH13">
        <v>0.2</v>
      </c>
      <c r="FFI13">
        <v>0.2</v>
      </c>
      <c r="FFJ13">
        <v>0.1</v>
      </c>
      <c r="FFK13">
        <v>0.2</v>
      </c>
      <c r="FFL13">
        <v>0.1</v>
      </c>
      <c r="FFM13">
        <v>0.2</v>
      </c>
      <c r="FFN13">
        <v>0.1</v>
      </c>
      <c r="FFO13">
        <v>-0.1</v>
      </c>
      <c r="FFP13">
        <v>-0.3</v>
      </c>
      <c r="FFQ13">
        <v>0.1</v>
      </c>
      <c r="FFR13">
        <v>0.1</v>
      </c>
      <c r="FFS13">
        <v>0.1</v>
      </c>
      <c r="FFT13">
        <v>0.1</v>
      </c>
      <c r="FFU13">
        <v>-0.1</v>
      </c>
      <c r="FFV13">
        <v>0.1</v>
      </c>
      <c r="FFW13">
        <v>0.2</v>
      </c>
      <c r="FFX13">
        <v>0.1</v>
      </c>
      <c r="FFY13">
        <v>0.25</v>
      </c>
      <c r="FFZ13">
        <v>0.25</v>
      </c>
      <c r="FGA13">
        <v>0.1</v>
      </c>
      <c r="FGB13">
        <v>0.25</v>
      </c>
      <c r="FGC13">
        <v>0.1</v>
      </c>
      <c r="FGD13">
        <v>0.4</v>
      </c>
      <c r="FGE13">
        <v>-0.3</v>
      </c>
      <c r="FGF13">
        <v>0.2</v>
      </c>
      <c r="FGG13">
        <v>-0.1</v>
      </c>
      <c r="FGH13">
        <v>0.2</v>
      </c>
      <c r="FGI13">
        <v>-0.1</v>
      </c>
      <c r="FGJ13">
        <v>-0.1</v>
      </c>
      <c r="FGK13">
        <v>0.2</v>
      </c>
      <c r="FGL13">
        <v>-0.1</v>
      </c>
      <c r="FGM13">
        <v>-0.1</v>
      </c>
      <c r="FGN13">
        <v>0.25</v>
      </c>
      <c r="FGO13">
        <v>0.4</v>
      </c>
      <c r="FGP13">
        <v>0.1</v>
      </c>
      <c r="FGQ13">
        <v>0.1</v>
      </c>
      <c r="FGR13">
        <v>0.1</v>
      </c>
      <c r="FGS13">
        <v>0.1</v>
      </c>
      <c r="FGT13">
        <v>0.2</v>
      </c>
      <c r="FGU13">
        <v>0.1</v>
      </c>
      <c r="FGV13">
        <v>0.2</v>
      </c>
      <c r="FGW13">
        <v>0.1</v>
      </c>
      <c r="FGX13">
        <v>0.2</v>
      </c>
      <c r="FGY13">
        <v>0.1</v>
      </c>
      <c r="FGZ13">
        <v>0.1</v>
      </c>
      <c r="FHA13">
        <v>0.4</v>
      </c>
      <c r="FHB13">
        <v>-0.1</v>
      </c>
      <c r="FHC13">
        <v>-0.1</v>
      </c>
      <c r="FHD13">
        <v>0.1</v>
      </c>
      <c r="FHE13">
        <v>0.1</v>
      </c>
      <c r="FHF13">
        <v>0.2</v>
      </c>
      <c r="FHG13">
        <v>0.2</v>
      </c>
      <c r="FHH13">
        <v>0.1</v>
      </c>
      <c r="FHI13">
        <v>0.1</v>
      </c>
      <c r="FHJ13">
        <v>0.25</v>
      </c>
      <c r="FHK13">
        <v>-0.1</v>
      </c>
      <c r="FHL13">
        <v>0.1</v>
      </c>
      <c r="FHM13">
        <v>0.1</v>
      </c>
      <c r="FHN13">
        <v>-0.1</v>
      </c>
      <c r="FHO13">
        <v>0.1</v>
      </c>
      <c r="FHP13">
        <v>0.25</v>
      </c>
      <c r="FHQ13">
        <v>-0.1</v>
      </c>
      <c r="FHR13">
        <v>0.25</v>
      </c>
      <c r="FHS13">
        <v>0.1</v>
      </c>
      <c r="FHT13">
        <v>0.1</v>
      </c>
      <c r="FHU13">
        <v>0.1</v>
      </c>
      <c r="FHV13">
        <v>0.1</v>
      </c>
      <c r="FHW13">
        <v>-0.1</v>
      </c>
      <c r="FHX13">
        <v>0.1</v>
      </c>
      <c r="FHY13">
        <v>-0.1</v>
      </c>
      <c r="FHZ13">
        <v>0.2</v>
      </c>
      <c r="FIA13">
        <v>0.1</v>
      </c>
      <c r="FIB13">
        <v>0.2</v>
      </c>
      <c r="FIC13">
        <v>0.2</v>
      </c>
      <c r="FID13">
        <v>0.1</v>
      </c>
      <c r="FIE13">
        <v>0.2</v>
      </c>
      <c r="FIF13">
        <v>0.1</v>
      </c>
      <c r="FIG13">
        <v>0.1</v>
      </c>
      <c r="FIH13">
        <v>0.1</v>
      </c>
      <c r="FII13">
        <v>0.25</v>
      </c>
      <c r="FIJ13">
        <v>0.1</v>
      </c>
      <c r="FIK13">
        <v>0.25</v>
      </c>
      <c r="FIL13">
        <v>0.1</v>
      </c>
      <c r="FIM13">
        <v>0.2</v>
      </c>
      <c r="FIN13">
        <v>0.1</v>
      </c>
      <c r="FIO13">
        <v>0.2</v>
      </c>
      <c r="FIP13">
        <v>0.1</v>
      </c>
      <c r="FIQ13">
        <v>0.2</v>
      </c>
      <c r="FIR13">
        <v>0.1</v>
      </c>
      <c r="FIS13">
        <v>0.4</v>
      </c>
      <c r="FIT13">
        <v>0.2</v>
      </c>
      <c r="FIU13">
        <v>0.1</v>
      </c>
      <c r="FIV13">
        <v>0.1</v>
      </c>
      <c r="FIW13">
        <v>0.1</v>
      </c>
      <c r="FIX13">
        <v>0.2</v>
      </c>
      <c r="FIY13">
        <v>0.2</v>
      </c>
      <c r="FIZ13">
        <v>0.2</v>
      </c>
      <c r="FJA13">
        <v>0.25</v>
      </c>
      <c r="FJB13">
        <v>0.2</v>
      </c>
      <c r="FJC13">
        <v>0.1</v>
      </c>
      <c r="FJD13">
        <v>0.1</v>
      </c>
      <c r="FJE13">
        <v>0.1</v>
      </c>
      <c r="FJF13">
        <v>-0.3</v>
      </c>
      <c r="FJG13">
        <v>0.1</v>
      </c>
      <c r="FJH13">
        <v>0.1</v>
      </c>
      <c r="FJI13">
        <v>-0.1</v>
      </c>
      <c r="FJJ13">
        <v>0.1</v>
      </c>
      <c r="FJK13">
        <v>0.1</v>
      </c>
      <c r="FJL13">
        <v>0.1</v>
      </c>
      <c r="FJM13">
        <v>-0.1</v>
      </c>
      <c r="FJN13">
        <v>-0.3</v>
      </c>
      <c r="FJO13">
        <v>0.2</v>
      </c>
      <c r="FJP13">
        <v>0.1</v>
      </c>
      <c r="FJQ13">
        <v>-0.3</v>
      </c>
      <c r="FJR13">
        <v>-0.1</v>
      </c>
      <c r="FJS13">
        <v>-0.1</v>
      </c>
      <c r="FJT13">
        <v>0.2</v>
      </c>
      <c r="FJU13">
        <v>0.2</v>
      </c>
      <c r="FJV13">
        <v>0.25</v>
      </c>
      <c r="FJW13">
        <v>0.2</v>
      </c>
      <c r="FJX13">
        <v>-0.1</v>
      </c>
      <c r="FJY13">
        <v>0.1</v>
      </c>
      <c r="FJZ13">
        <v>0.2</v>
      </c>
      <c r="FKA13">
        <v>-0.1</v>
      </c>
      <c r="FKB13">
        <v>0.2</v>
      </c>
      <c r="FKC13">
        <v>0.1</v>
      </c>
      <c r="FKD13">
        <v>-0.3</v>
      </c>
      <c r="FKE13">
        <v>0.1</v>
      </c>
      <c r="FKF13">
        <v>0.2</v>
      </c>
      <c r="FKG13">
        <v>0.25</v>
      </c>
      <c r="FKH13">
        <v>0.4</v>
      </c>
      <c r="FKI13">
        <v>0.1</v>
      </c>
      <c r="FKJ13">
        <v>-0.1</v>
      </c>
      <c r="FKK13">
        <v>0.2</v>
      </c>
      <c r="FKL13">
        <v>0.25</v>
      </c>
      <c r="FKM13">
        <v>0.1</v>
      </c>
      <c r="FKN13">
        <v>-0.1</v>
      </c>
      <c r="FKO13">
        <v>0.25</v>
      </c>
      <c r="FKP13">
        <v>0.1</v>
      </c>
      <c r="FKQ13">
        <v>0.25</v>
      </c>
      <c r="FKR13">
        <v>0.25</v>
      </c>
      <c r="FKS13">
        <v>0.25</v>
      </c>
      <c r="FKT13">
        <v>0.25</v>
      </c>
      <c r="FKU13">
        <v>0.1</v>
      </c>
      <c r="FKV13">
        <v>-0.1</v>
      </c>
      <c r="FKW13">
        <v>-0.1</v>
      </c>
      <c r="FKX13">
        <v>0.2</v>
      </c>
      <c r="FKY13">
        <v>0.1</v>
      </c>
      <c r="FKZ13">
        <v>0.2</v>
      </c>
      <c r="FLA13">
        <v>0.2</v>
      </c>
      <c r="FLB13">
        <v>0.2</v>
      </c>
      <c r="FLC13">
        <v>0.2</v>
      </c>
      <c r="FLD13">
        <v>0.2</v>
      </c>
      <c r="FLE13">
        <v>0.1</v>
      </c>
      <c r="FLF13">
        <v>0.1</v>
      </c>
      <c r="FLG13">
        <v>0.1</v>
      </c>
      <c r="FLH13">
        <v>0.1</v>
      </c>
      <c r="FLI13">
        <v>0.25</v>
      </c>
      <c r="FLJ13">
        <v>-0.1</v>
      </c>
      <c r="FLK13">
        <v>-0.1</v>
      </c>
      <c r="FLL13">
        <v>0.2</v>
      </c>
      <c r="FLM13">
        <v>-0.3</v>
      </c>
      <c r="FLN13">
        <v>0.1</v>
      </c>
      <c r="FLO13">
        <v>0.2</v>
      </c>
      <c r="FLP13">
        <v>0.25</v>
      </c>
      <c r="FLQ13">
        <v>0.1</v>
      </c>
      <c r="FLR13">
        <v>0.1</v>
      </c>
      <c r="FLS13">
        <v>-0.1</v>
      </c>
      <c r="FLT13">
        <v>0.1</v>
      </c>
      <c r="FLU13">
        <v>0.1</v>
      </c>
      <c r="FLV13">
        <v>0.1</v>
      </c>
      <c r="FLW13">
        <v>-0.1</v>
      </c>
      <c r="FLX13">
        <v>0.2</v>
      </c>
      <c r="FLY13">
        <v>0.1</v>
      </c>
      <c r="FLZ13">
        <v>0.2</v>
      </c>
      <c r="FMA13">
        <v>0.1</v>
      </c>
      <c r="FMB13">
        <v>-0.1</v>
      </c>
      <c r="FMC13">
        <v>0.1</v>
      </c>
      <c r="FMD13">
        <v>0.2</v>
      </c>
      <c r="FME13">
        <v>-0.1</v>
      </c>
      <c r="FMF13">
        <v>0.2</v>
      </c>
      <c r="FMG13">
        <v>0.2</v>
      </c>
      <c r="FMH13">
        <v>0.2</v>
      </c>
      <c r="FMI13">
        <v>0.2</v>
      </c>
      <c r="FMJ13">
        <v>0.4</v>
      </c>
      <c r="FMK13">
        <v>0.2</v>
      </c>
      <c r="FML13">
        <v>0.1</v>
      </c>
      <c r="FMM13">
        <v>0.2</v>
      </c>
      <c r="FMN13">
        <v>0.25</v>
      </c>
      <c r="FMO13">
        <v>0.25</v>
      </c>
      <c r="FMP13">
        <v>-0.1</v>
      </c>
      <c r="FMQ13">
        <v>0.4</v>
      </c>
      <c r="FMR13">
        <v>0.1</v>
      </c>
      <c r="FMS13">
        <v>-0.1</v>
      </c>
      <c r="FMT13">
        <v>0.1</v>
      </c>
      <c r="FMU13">
        <v>0.25</v>
      </c>
      <c r="FMV13">
        <v>0.1</v>
      </c>
      <c r="FMW13">
        <v>-0.1</v>
      </c>
      <c r="FMX13">
        <v>-0.1</v>
      </c>
      <c r="FMY13">
        <v>0.1</v>
      </c>
      <c r="FMZ13">
        <v>0.4</v>
      </c>
      <c r="FNA13">
        <v>0.2</v>
      </c>
      <c r="FNB13">
        <v>0.2</v>
      </c>
      <c r="FNC13">
        <v>0.25</v>
      </c>
      <c r="FND13">
        <v>0.2</v>
      </c>
      <c r="FNE13">
        <v>0.25</v>
      </c>
      <c r="FNF13">
        <v>0.1</v>
      </c>
      <c r="FNG13">
        <v>0.1</v>
      </c>
      <c r="FNH13">
        <v>0.1</v>
      </c>
      <c r="FNI13">
        <v>0.1</v>
      </c>
      <c r="FNJ13">
        <v>0.1</v>
      </c>
      <c r="FNK13">
        <v>0.25</v>
      </c>
      <c r="FNL13">
        <v>0.25</v>
      </c>
      <c r="FNM13">
        <v>0.2</v>
      </c>
      <c r="FNN13">
        <v>0.2</v>
      </c>
      <c r="FNO13">
        <v>0.2</v>
      </c>
      <c r="FNP13">
        <v>0.2</v>
      </c>
      <c r="FNQ13">
        <v>-0.1</v>
      </c>
      <c r="FNR13">
        <v>0.2</v>
      </c>
      <c r="FNS13">
        <v>0.2</v>
      </c>
      <c r="FNT13">
        <v>-0.1</v>
      </c>
      <c r="FNU13">
        <v>-0.3</v>
      </c>
      <c r="FNV13">
        <v>0.1</v>
      </c>
      <c r="FNW13">
        <v>0.2</v>
      </c>
      <c r="FNX13">
        <v>0.1</v>
      </c>
      <c r="FNY13">
        <v>0.2</v>
      </c>
      <c r="FNZ13">
        <v>-0.1</v>
      </c>
      <c r="FOA13">
        <v>0.25</v>
      </c>
      <c r="FOB13">
        <v>-0.1</v>
      </c>
      <c r="FOC13">
        <v>-0.1</v>
      </c>
      <c r="FOD13">
        <v>-0.1</v>
      </c>
      <c r="FOE13">
        <v>0.2</v>
      </c>
      <c r="FOF13">
        <v>0.1</v>
      </c>
      <c r="FOG13">
        <v>0.2</v>
      </c>
      <c r="FOH13">
        <v>0.4</v>
      </c>
      <c r="FOI13">
        <v>0.1</v>
      </c>
      <c r="FOJ13">
        <v>0.1</v>
      </c>
      <c r="FOK13">
        <v>0.2</v>
      </c>
      <c r="FOL13">
        <v>0.2</v>
      </c>
      <c r="FOM13">
        <v>-0.3</v>
      </c>
      <c r="FON13">
        <v>0.1</v>
      </c>
      <c r="FOO13">
        <v>0.25</v>
      </c>
      <c r="FOP13">
        <v>0.2</v>
      </c>
      <c r="FOQ13">
        <v>-0.1</v>
      </c>
      <c r="FOR13">
        <v>0.1</v>
      </c>
      <c r="FOS13">
        <v>-0.1</v>
      </c>
      <c r="FOT13">
        <v>0.2</v>
      </c>
      <c r="FOU13">
        <v>0.1</v>
      </c>
      <c r="FOV13">
        <v>0.1</v>
      </c>
      <c r="FOW13">
        <v>0.1</v>
      </c>
      <c r="FOX13">
        <v>0.2</v>
      </c>
      <c r="FOY13">
        <v>0.2</v>
      </c>
      <c r="FOZ13">
        <v>-0.1</v>
      </c>
      <c r="FPA13">
        <v>0.1</v>
      </c>
      <c r="FPB13">
        <v>0.1</v>
      </c>
      <c r="FPC13">
        <v>0.1</v>
      </c>
      <c r="FPD13">
        <v>-0.1</v>
      </c>
      <c r="FPE13">
        <v>0.1</v>
      </c>
      <c r="FPF13">
        <v>0.2</v>
      </c>
      <c r="FPG13">
        <v>-0.1</v>
      </c>
      <c r="FPH13">
        <v>0.2</v>
      </c>
      <c r="FPI13">
        <v>0.25</v>
      </c>
      <c r="FPJ13">
        <v>0.1</v>
      </c>
      <c r="FPK13">
        <v>0.2</v>
      </c>
      <c r="FPL13">
        <v>0.1</v>
      </c>
      <c r="FPM13">
        <v>0.1</v>
      </c>
      <c r="FPN13">
        <v>-0.1</v>
      </c>
      <c r="FPO13">
        <v>0.1</v>
      </c>
      <c r="FPP13">
        <v>0.2</v>
      </c>
      <c r="FPQ13">
        <v>0.25</v>
      </c>
      <c r="FPR13">
        <v>0.1</v>
      </c>
      <c r="FPS13">
        <v>0.2</v>
      </c>
      <c r="FPT13">
        <v>0.1</v>
      </c>
      <c r="FPU13">
        <v>0.2</v>
      </c>
      <c r="FPV13">
        <v>0.2</v>
      </c>
      <c r="FPW13">
        <v>0.2</v>
      </c>
      <c r="FPX13">
        <v>-0.1</v>
      </c>
      <c r="FPY13">
        <v>0.2</v>
      </c>
      <c r="FPZ13">
        <v>0.2</v>
      </c>
      <c r="FQA13">
        <v>0.2</v>
      </c>
      <c r="FQB13">
        <v>0.25</v>
      </c>
      <c r="FQC13">
        <v>0.1</v>
      </c>
      <c r="FQD13">
        <v>-0.1</v>
      </c>
      <c r="FQE13">
        <v>0.25</v>
      </c>
      <c r="FQF13">
        <v>0.25</v>
      </c>
      <c r="FQG13">
        <v>0.2</v>
      </c>
      <c r="FQH13">
        <v>0.1</v>
      </c>
      <c r="FQI13">
        <v>0.2</v>
      </c>
      <c r="FQJ13">
        <v>0.1</v>
      </c>
      <c r="FQK13">
        <v>-0.3</v>
      </c>
      <c r="FQL13">
        <v>0.1</v>
      </c>
      <c r="FQM13">
        <v>0.1</v>
      </c>
      <c r="FQN13">
        <v>0.2</v>
      </c>
      <c r="FQO13">
        <v>0.2</v>
      </c>
      <c r="FQP13">
        <v>0.1</v>
      </c>
      <c r="FQQ13">
        <v>0.25</v>
      </c>
      <c r="FQR13">
        <v>0.1</v>
      </c>
      <c r="FQS13">
        <v>0.2</v>
      </c>
      <c r="FQT13">
        <v>0.1</v>
      </c>
      <c r="FQU13">
        <v>0.2</v>
      </c>
      <c r="FQV13">
        <v>0.1</v>
      </c>
      <c r="FQW13">
        <v>0.1</v>
      </c>
      <c r="FQX13">
        <v>0.25</v>
      </c>
      <c r="FQY13">
        <v>-0.3</v>
      </c>
      <c r="FQZ13">
        <v>0.1</v>
      </c>
      <c r="FRA13">
        <v>0.1</v>
      </c>
      <c r="FRB13">
        <v>0.1</v>
      </c>
      <c r="FRC13">
        <v>0.2</v>
      </c>
      <c r="FRD13">
        <v>-0.1</v>
      </c>
      <c r="FRE13">
        <v>0.2</v>
      </c>
      <c r="FRF13">
        <v>0.1</v>
      </c>
      <c r="FRG13">
        <v>0.1</v>
      </c>
      <c r="FRH13">
        <v>0.1</v>
      </c>
      <c r="FRI13">
        <v>0.2</v>
      </c>
      <c r="FRJ13">
        <v>0.25</v>
      </c>
      <c r="FRK13">
        <v>0.25</v>
      </c>
      <c r="FRL13">
        <v>0.1</v>
      </c>
      <c r="FRM13">
        <v>0.1</v>
      </c>
      <c r="FRN13">
        <v>0.1</v>
      </c>
      <c r="FRO13">
        <v>0.2</v>
      </c>
      <c r="FRP13">
        <v>0.2</v>
      </c>
      <c r="FRQ13">
        <v>-0.1</v>
      </c>
      <c r="FRR13">
        <v>0.1</v>
      </c>
      <c r="FRS13">
        <v>-0.1</v>
      </c>
      <c r="FRT13">
        <v>0.25</v>
      </c>
      <c r="FRU13">
        <v>0.1</v>
      </c>
      <c r="FRV13">
        <v>0.1</v>
      </c>
      <c r="FRW13">
        <v>0.1</v>
      </c>
      <c r="FRX13">
        <v>0.2</v>
      </c>
      <c r="FRY13">
        <v>0.2</v>
      </c>
      <c r="FRZ13">
        <v>0.2</v>
      </c>
      <c r="FSA13">
        <v>0.1</v>
      </c>
      <c r="FSB13">
        <v>0.1</v>
      </c>
      <c r="FSC13">
        <v>0.25</v>
      </c>
      <c r="FSD13">
        <v>0.1</v>
      </c>
      <c r="FSE13">
        <v>0.2</v>
      </c>
      <c r="FSF13">
        <v>0.1</v>
      </c>
      <c r="FSG13">
        <v>0.4</v>
      </c>
      <c r="FSH13">
        <v>-0.1</v>
      </c>
      <c r="FSI13">
        <v>-0.1</v>
      </c>
      <c r="FSJ13">
        <v>0.2</v>
      </c>
      <c r="FSK13">
        <v>0.1</v>
      </c>
      <c r="FSL13">
        <v>0.1</v>
      </c>
      <c r="FSM13">
        <v>0.1</v>
      </c>
      <c r="FSN13">
        <v>0.2</v>
      </c>
      <c r="FSO13">
        <v>0.1</v>
      </c>
      <c r="FSP13">
        <v>0.2</v>
      </c>
      <c r="FSQ13">
        <v>0.1</v>
      </c>
      <c r="FSR13">
        <v>0.2</v>
      </c>
      <c r="FSS13">
        <v>-0.1</v>
      </c>
      <c r="FST13">
        <v>0.1</v>
      </c>
      <c r="FSU13">
        <v>0.2</v>
      </c>
      <c r="FSV13">
        <v>0.1</v>
      </c>
      <c r="FSW13">
        <v>0.1</v>
      </c>
      <c r="FSX13">
        <v>0.2</v>
      </c>
      <c r="FSY13">
        <v>0.2</v>
      </c>
      <c r="FSZ13">
        <v>0.1</v>
      </c>
      <c r="FTA13">
        <v>0.1</v>
      </c>
      <c r="FTB13">
        <v>-0.1</v>
      </c>
      <c r="FTC13">
        <v>0.4</v>
      </c>
      <c r="FTD13">
        <v>0.1</v>
      </c>
      <c r="FTE13">
        <v>0.2</v>
      </c>
      <c r="FTF13">
        <v>0.1</v>
      </c>
      <c r="FTG13">
        <v>0.1</v>
      </c>
      <c r="FTH13">
        <v>0.25</v>
      </c>
      <c r="FTI13">
        <v>0.1</v>
      </c>
      <c r="FTJ13">
        <v>-0.1</v>
      </c>
      <c r="FTK13">
        <v>0.2</v>
      </c>
      <c r="FTL13">
        <v>-0.1</v>
      </c>
      <c r="FTM13">
        <v>0.1</v>
      </c>
      <c r="FTN13">
        <v>0.1</v>
      </c>
      <c r="FTO13">
        <v>0.1</v>
      </c>
      <c r="FTP13">
        <v>0.1</v>
      </c>
      <c r="FTQ13">
        <v>0.4</v>
      </c>
      <c r="FTR13">
        <v>0.1</v>
      </c>
      <c r="FTS13">
        <v>-0.1</v>
      </c>
      <c r="FTT13">
        <v>0.2</v>
      </c>
      <c r="FTU13">
        <v>0.25</v>
      </c>
      <c r="FTV13">
        <v>0.2</v>
      </c>
      <c r="FTW13">
        <v>0.25</v>
      </c>
      <c r="FTX13">
        <v>0.1</v>
      </c>
      <c r="FTY13">
        <v>-0.1</v>
      </c>
      <c r="FTZ13">
        <v>0.1</v>
      </c>
      <c r="FUA13">
        <v>0.2</v>
      </c>
      <c r="FUB13">
        <v>0.1</v>
      </c>
      <c r="FUC13">
        <v>-0.1</v>
      </c>
      <c r="FUD13">
        <v>0.1</v>
      </c>
      <c r="FUE13">
        <v>0.2</v>
      </c>
      <c r="FUF13">
        <v>0.1</v>
      </c>
      <c r="FUG13">
        <v>0.25</v>
      </c>
      <c r="FUH13">
        <v>0.25</v>
      </c>
      <c r="FUI13">
        <v>0.2</v>
      </c>
      <c r="FUJ13">
        <v>0.2</v>
      </c>
      <c r="FUK13">
        <v>0.1</v>
      </c>
      <c r="FUL13">
        <v>0.2</v>
      </c>
      <c r="FUM13">
        <v>0.25</v>
      </c>
      <c r="FUN13">
        <v>0.2</v>
      </c>
      <c r="FUO13">
        <v>0.1</v>
      </c>
      <c r="FUP13">
        <v>0.25</v>
      </c>
      <c r="FUQ13">
        <v>0.2</v>
      </c>
      <c r="FUR13">
        <v>0.2</v>
      </c>
      <c r="FUS13">
        <v>-0.1</v>
      </c>
      <c r="FUT13">
        <v>0.1</v>
      </c>
      <c r="FUU13">
        <v>0.1</v>
      </c>
      <c r="FUV13">
        <v>0.2</v>
      </c>
      <c r="FUW13">
        <v>0.1</v>
      </c>
      <c r="FUX13">
        <v>0.1</v>
      </c>
      <c r="FUY13">
        <v>0.1</v>
      </c>
      <c r="FUZ13">
        <v>-0.1</v>
      </c>
      <c r="FVA13">
        <v>0.1</v>
      </c>
      <c r="FVB13">
        <v>0.2</v>
      </c>
      <c r="FVC13">
        <v>0.1</v>
      </c>
      <c r="FVD13">
        <v>0.2</v>
      </c>
      <c r="FVE13">
        <v>0.1</v>
      </c>
      <c r="FVF13">
        <v>0.1</v>
      </c>
      <c r="FVG13">
        <v>0.2</v>
      </c>
      <c r="FVH13">
        <v>0.1</v>
      </c>
      <c r="FVI13">
        <v>0.1</v>
      </c>
      <c r="FVJ13">
        <v>0.2</v>
      </c>
      <c r="FVK13">
        <v>0.1</v>
      </c>
      <c r="FVL13">
        <v>0.1</v>
      </c>
      <c r="FVM13">
        <v>0.2</v>
      </c>
      <c r="FVN13">
        <v>0.25</v>
      </c>
      <c r="FVO13">
        <v>0.2</v>
      </c>
      <c r="FVP13">
        <v>-0.3</v>
      </c>
      <c r="FVQ13">
        <v>-0.1</v>
      </c>
      <c r="FVR13">
        <v>0.1</v>
      </c>
      <c r="FVS13">
        <v>-0.1</v>
      </c>
      <c r="FVT13">
        <v>0.1</v>
      </c>
      <c r="FVU13">
        <v>0.1</v>
      </c>
      <c r="FVV13">
        <v>-0.1</v>
      </c>
      <c r="FVW13">
        <v>0.25</v>
      </c>
      <c r="FVX13">
        <v>0.1</v>
      </c>
      <c r="FVY13">
        <v>0.25</v>
      </c>
      <c r="FVZ13">
        <v>0.1</v>
      </c>
      <c r="FWA13">
        <v>0.1</v>
      </c>
      <c r="FWB13">
        <v>0.1</v>
      </c>
      <c r="FWC13">
        <v>-0.1</v>
      </c>
      <c r="FWD13">
        <v>-0.1</v>
      </c>
      <c r="FWE13">
        <v>0.2</v>
      </c>
      <c r="FWF13">
        <v>0.2</v>
      </c>
      <c r="FWG13">
        <v>0.1</v>
      </c>
      <c r="FWH13">
        <v>0.1</v>
      </c>
      <c r="FWI13">
        <v>0.2</v>
      </c>
      <c r="FWJ13">
        <v>0.25</v>
      </c>
      <c r="FWK13">
        <v>0.1</v>
      </c>
      <c r="FWL13">
        <v>0.1</v>
      </c>
      <c r="FWM13">
        <v>0.2</v>
      </c>
      <c r="FWN13">
        <v>0.2</v>
      </c>
      <c r="FWO13">
        <v>0.25</v>
      </c>
      <c r="FWP13">
        <v>0.2</v>
      </c>
      <c r="FWQ13">
        <v>0.2</v>
      </c>
      <c r="FWR13">
        <v>0.2</v>
      </c>
      <c r="FWS13">
        <v>0.1</v>
      </c>
      <c r="FWT13">
        <v>0.1</v>
      </c>
      <c r="FWU13">
        <v>0.1</v>
      </c>
      <c r="FWV13">
        <v>0.1</v>
      </c>
      <c r="FWW13">
        <v>0.1</v>
      </c>
      <c r="FWX13">
        <v>0.1</v>
      </c>
      <c r="FWY13">
        <v>0.2</v>
      </c>
      <c r="FWZ13">
        <v>0.25</v>
      </c>
      <c r="FXA13">
        <v>0.25</v>
      </c>
      <c r="FXB13">
        <v>0.1</v>
      </c>
      <c r="FXC13">
        <v>0.1</v>
      </c>
      <c r="FXD13">
        <v>0.2</v>
      </c>
      <c r="FXE13">
        <v>0.25</v>
      </c>
      <c r="FXF13">
        <v>-0.1</v>
      </c>
      <c r="FXG13">
        <v>0.2</v>
      </c>
      <c r="FXH13">
        <v>0.1</v>
      </c>
      <c r="FXI13">
        <v>-0.1</v>
      </c>
      <c r="FXJ13">
        <v>0.1</v>
      </c>
      <c r="FXK13">
        <v>0.2</v>
      </c>
      <c r="FXL13">
        <v>0.1</v>
      </c>
      <c r="FXM13">
        <v>0.2</v>
      </c>
      <c r="FXN13">
        <v>0.1</v>
      </c>
      <c r="FXO13">
        <v>0.25</v>
      </c>
      <c r="FXP13">
        <v>0.25</v>
      </c>
      <c r="FXQ13">
        <v>-0.1</v>
      </c>
      <c r="FXR13">
        <v>-0.1</v>
      </c>
      <c r="FXS13">
        <v>-0.1</v>
      </c>
      <c r="FXT13">
        <v>0.2</v>
      </c>
      <c r="FXU13">
        <v>0.4</v>
      </c>
      <c r="FXV13">
        <v>-0.1</v>
      </c>
      <c r="FXW13">
        <v>0.1</v>
      </c>
      <c r="FXX13">
        <v>0.1</v>
      </c>
      <c r="FXY13">
        <v>-0.3</v>
      </c>
      <c r="FXZ13">
        <v>0.1</v>
      </c>
      <c r="FYA13">
        <v>0.1</v>
      </c>
      <c r="FYB13">
        <v>0.2</v>
      </c>
      <c r="FYC13">
        <v>0.1</v>
      </c>
      <c r="FYD13">
        <v>0.25</v>
      </c>
      <c r="FYE13">
        <v>0.2</v>
      </c>
      <c r="FYF13">
        <v>0.1</v>
      </c>
      <c r="FYG13">
        <v>-0.1</v>
      </c>
      <c r="FYH13">
        <v>0.1</v>
      </c>
      <c r="FYI13">
        <v>0.1</v>
      </c>
      <c r="FYJ13">
        <v>0.25</v>
      </c>
      <c r="FYK13">
        <v>0.25</v>
      </c>
      <c r="FYL13">
        <v>-0.1</v>
      </c>
      <c r="FYM13">
        <v>0.25</v>
      </c>
      <c r="FYN13">
        <v>0.4</v>
      </c>
      <c r="FYO13">
        <v>0.1</v>
      </c>
      <c r="FYP13">
        <v>-0.1</v>
      </c>
      <c r="FYQ13">
        <v>0.1</v>
      </c>
      <c r="FYR13">
        <v>0.2</v>
      </c>
      <c r="FYS13">
        <v>0.1</v>
      </c>
      <c r="FYT13">
        <v>0.1</v>
      </c>
      <c r="FYU13">
        <v>0.2</v>
      </c>
      <c r="FYV13">
        <v>0.4</v>
      </c>
      <c r="FYW13">
        <v>-0.3</v>
      </c>
      <c r="FYX13">
        <v>0.1</v>
      </c>
      <c r="FYY13">
        <v>0.2</v>
      </c>
      <c r="FYZ13">
        <v>0.1</v>
      </c>
      <c r="FZA13">
        <v>0.2</v>
      </c>
      <c r="FZB13">
        <v>0.1</v>
      </c>
      <c r="FZC13">
        <v>0.1</v>
      </c>
      <c r="FZD13">
        <v>-0.1</v>
      </c>
      <c r="FZE13">
        <v>0.25</v>
      </c>
      <c r="FZF13">
        <v>0.1</v>
      </c>
      <c r="FZG13">
        <v>0.2</v>
      </c>
      <c r="FZH13">
        <v>0.2</v>
      </c>
      <c r="FZI13">
        <v>-0.1</v>
      </c>
      <c r="FZJ13">
        <v>0.4</v>
      </c>
      <c r="FZK13">
        <v>0.2</v>
      </c>
      <c r="FZL13">
        <v>0.1</v>
      </c>
      <c r="FZM13">
        <v>0.1</v>
      </c>
      <c r="FZN13">
        <v>0.2</v>
      </c>
      <c r="FZO13">
        <v>0.25</v>
      </c>
      <c r="FZP13">
        <v>0.4</v>
      </c>
      <c r="FZQ13">
        <v>0.1</v>
      </c>
      <c r="FZR13">
        <v>0.1</v>
      </c>
      <c r="FZS13">
        <v>0.1</v>
      </c>
      <c r="FZT13">
        <v>0.2</v>
      </c>
      <c r="FZU13">
        <v>0.25</v>
      </c>
      <c r="FZV13">
        <v>0.2</v>
      </c>
      <c r="FZW13">
        <v>0.2</v>
      </c>
      <c r="FZX13">
        <v>-0.1</v>
      </c>
      <c r="FZY13">
        <v>0.1</v>
      </c>
      <c r="FZZ13">
        <v>0.1</v>
      </c>
      <c r="GAA13">
        <v>0.25</v>
      </c>
      <c r="GAB13">
        <v>0.2</v>
      </c>
      <c r="GAC13">
        <v>-0.1</v>
      </c>
      <c r="GAD13">
        <v>0.2</v>
      </c>
      <c r="GAE13">
        <v>0.1</v>
      </c>
      <c r="GAF13">
        <v>0.1</v>
      </c>
      <c r="GAG13">
        <v>0.1</v>
      </c>
      <c r="GAH13">
        <v>0.2</v>
      </c>
      <c r="GAI13">
        <v>0.1</v>
      </c>
      <c r="GAJ13">
        <v>0.2</v>
      </c>
      <c r="GAK13">
        <v>0.2</v>
      </c>
      <c r="GAL13">
        <v>-0.1</v>
      </c>
      <c r="GAM13">
        <v>0.2</v>
      </c>
      <c r="GAN13">
        <v>0.1</v>
      </c>
      <c r="GAO13">
        <v>-0.1</v>
      </c>
      <c r="GAP13">
        <v>0.1</v>
      </c>
      <c r="GAQ13">
        <v>0.2</v>
      </c>
      <c r="GAR13">
        <v>0.1</v>
      </c>
      <c r="GAS13">
        <v>0.1</v>
      </c>
      <c r="GAT13">
        <v>0.1</v>
      </c>
      <c r="GAU13">
        <v>0.1</v>
      </c>
      <c r="GAV13">
        <v>-0.1</v>
      </c>
      <c r="GAW13">
        <v>0.25</v>
      </c>
      <c r="GAX13">
        <v>-0.1</v>
      </c>
      <c r="GAY13">
        <v>-0.1</v>
      </c>
      <c r="GAZ13">
        <v>0.1</v>
      </c>
      <c r="GBA13">
        <v>-0.1</v>
      </c>
      <c r="GBB13">
        <v>0.1</v>
      </c>
      <c r="GBC13">
        <v>-0.1</v>
      </c>
      <c r="GBD13">
        <v>0.1</v>
      </c>
      <c r="GBE13">
        <v>0.1</v>
      </c>
      <c r="GBF13">
        <v>-0.1</v>
      </c>
      <c r="GBG13">
        <v>-0.1</v>
      </c>
      <c r="GBH13">
        <v>0.1</v>
      </c>
      <c r="GBI13">
        <v>-0.1</v>
      </c>
      <c r="GBJ13">
        <v>0.2</v>
      </c>
      <c r="GBK13">
        <v>0.2</v>
      </c>
      <c r="GBL13">
        <v>-0.1</v>
      </c>
      <c r="GBM13">
        <v>0.2</v>
      </c>
      <c r="GBN13">
        <v>0.2</v>
      </c>
      <c r="GBO13">
        <v>0.1</v>
      </c>
      <c r="GBP13">
        <v>0.1</v>
      </c>
      <c r="GBQ13">
        <v>0.2</v>
      </c>
      <c r="GBR13">
        <v>0.2</v>
      </c>
      <c r="GBS13">
        <v>0.25</v>
      </c>
      <c r="GBT13">
        <v>0.2</v>
      </c>
      <c r="GBU13">
        <v>0.2</v>
      </c>
      <c r="GBV13">
        <v>-0.1</v>
      </c>
      <c r="GBW13">
        <v>-0.1</v>
      </c>
      <c r="GBX13">
        <v>0.1</v>
      </c>
      <c r="GBY13">
        <v>0.1</v>
      </c>
      <c r="GBZ13">
        <v>0.25</v>
      </c>
      <c r="GCA13">
        <v>0.2</v>
      </c>
      <c r="GCB13">
        <v>-0.1</v>
      </c>
      <c r="GCC13">
        <v>0.2</v>
      </c>
      <c r="GCD13">
        <v>0.1</v>
      </c>
      <c r="GCE13">
        <v>0.2</v>
      </c>
      <c r="GCF13">
        <v>0.25</v>
      </c>
      <c r="GCG13">
        <v>0.1</v>
      </c>
      <c r="GCH13">
        <v>0.2</v>
      </c>
      <c r="GCI13">
        <v>0.2</v>
      </c>
      <c r="GCJ13">
        <v>-0.1</v>
      </c>
      <c r="GCK13">
        <v>-0.1</v>
      </c>
      <c r="GCL13">
        <v>0.2</v>
      </c>
      <c r="GCM13">
        <v>-0.1</v>
      </c>
      <c r="GCN13">
        <v>0.2</v>
      </c>
      <c r="GCO13">
        <v>0.2</v>
      </c>
      <c r="GCP13">
        <v>-0.1</v>
      </c>
      <c r="GCQ13">
        <v>0.1</v>
      </c>
      <c r="GCR13">
        <v>0.1</v>
      </c>
      <c r="GCS13">
        <v>0.1</v>
      </c>
      <c r="GCT13">
        <v>0.2</v>
      </c>
      <c r="GCU13">
        <v>0.2</v>
      </c>
      <c r="GCV13">
        <v>0.1</v>
      </c>
      <c r="GCW13">
        <v>0.1</v>
      </c>
      <c r="GCX13">
        <v>0.1</v>
      </c>
      <c r="GCY13">
        <v>0.2</v>
      </c>
      <c r="GCZ13">
        <v>0.2</v>
      </c>
      <c r="GDA13">
        <v>0.2</v>
      </c>
      <c r="GDB13">
        <v>0.2</v>
      </c>
      <c r="GDC13">
        <v>0.2</v>
      </c>
      <c r="GDD13">
        <v>-0.1</v>
      </c>
      <c r="GDE13">
        <v>0.2</v>
      </c>
      <c r="GDF13">
        <v>0.2</v>
      </c>
      <c r="GDG13">
        <v>-0.1</v>
      </c>
      <c r="GDH13">
        <v>0.1</v>
      </c>
      <c r="GDI13">
        <v>0.2</v>
      </c>
      <c r="GDJ13">
        <v>0.1</v>
      </c>
      <c r="GDK13">
        <v>0.1</v>
      </c>
      <c r="GDL13">
        <v>0.2</v>
      </c>
      <c r="GDM13">
        <v>0.2</v>
      </c>
      <c r="GDN13">
        <v>-0.3</v>
      </c>
      <c r="GDO13">
        <v>0.2</v>
      </c>
      <c r="GDP13">
        <v>0.1</v>
      </c>
      <c r="GDQ13">
        <v>0.2</v>
      </c>
      <c r="GDR13">
        <v>0.1</v>
      </c>
      <c r="GDS13">
        <v>-0.1</v>
      </c>
      <c r="GDT13">
        <v>-0.1</v>
      </c>
      <c r="GDU13">
        <v>0.2</v>
      </c>
      <c r="GDV13">
        <v>0.2</v>
      </c>
      <c r="GDW13">
        <v>-0.3</v>
      </c>
      <c r="GDX13">
        <v>-0.1</v>
      </c>
      <c r="GDY13">
        <v>0.2</v>
      </c>
      <c r="GDZ13">
        <v>0.25</v>
      </c>
      <c r="GEA13">
        <v>0.2</v>
      </c>
      <c r="GEB13">
        <v>0.1</v>
      </c>
      <c r="GEC13">
        <v>-0.1</v>
      </c>
      <c r="GED13">
        <v>0.2</v>
      </c>
      <c r="GEE13">
        <v>0.2</v>
      </c>
      <c r="GEF13">
        <v>0.2</v>
      </c>
      <c r="GEG13">
        <v>-0.1</v>
      </c>
      <c r="GEH13">
        <v>0.2</v>
      </c>
      <c r="GEI13">
        <v>0.2</v>
      </c>
      <c r="GEJ13">
        <v>-0.3</v>
      </c>
      <c r="GEK13">
        <v>0.1</v>
      </c>
      <c r="GEL13">
        <v>0.2</v>
      </c>
      <c r="GEM13">
        <v>0.1</v>
      </c>
      <c r="GEN13">
        <v>0.1</v>
      </c>
      <c r="GEO13">
        <v>0.1</v>
      </c>
      <c r="GEP13">
        <v>0.1</v>
      </c>
      <c r="GEQ13">
        <v>0.2</v>
      </c>
      <c r="GER13">
        <v>-0.1</v>
      </c>
      <c r="GES13">
        <v>0.1</v>
      </c>
      <c r="GET13">
        <v>0.1</v>
      </c>
      <c r="GEU13">
        <v>0.2</v>
      </c>
      <c r="GEV13">
        <v>0.1</v>
      </c>
      <c r="GEW13">
        <v>0.4</v>
      </c>
      <c r="GEX13">
        <v>0.2</v>
      </c>
      <c r="GEY13">
        <v>0.2</v>
      </c>
      <c r="GEZ13">
        <v>0.1</v>
      </c>
      <c r="GFA13">
        <v>0.1</v>
      </c>
      <c r="GFB13">
        <v>0.1</v>
      </c>
      <c r="GFC13">
        <v>0.25</v>
      </c>
      <c r="GFD13">
        <v>0.2</v>
      </c>
      <c r="GFE13">
        <v>0.1</v>
      </c>
      <c r="GFF13">
        <v>0.25</v>
      </c>
      <c r="GFG13">
        <v>0.1</v>
      </c>
      <c r="GFH13">
        <v>0.2</v>
      </c>
      <c r="GFI13">
        <v>0.1</v>
      </c>
      <c r="GFJ13">
        <v>0.25</v>
      </c>
      <c r="GFK13">
        <v>0.2</v>
      </c>
      <c r="GFL13">
        <v>0.25</v>
      </c>
      <c r="GFM13">
        <v>0.2</v>
      </c>
      <c r="GFN13">
        <v>0.1</v>
      </c>
      <c r="GFO13">
        <v>0.2</v>
      </c>
      <c r="GFP13">
        <v>0.1</v>
      </c>
      <c r="GFQ13">
        <v>0.1</v>
      </c>
      <c r="GFR13">
        <v>0.1</v>
      </c>
      <c r="GFS13">
        <v>-0.1</v>
      </c>
      <c r="GFT13">
        <v>0.1</v>
      </c>
      <c r="GFU13">
        <v>-0.1</v>
      </c>
      <c r="GFV13">
        <v>-0.1</v>
      </c>
      <c r="GFW13">
        <v>0.1</v>
      </c>
      <c r="GFX13">
        <v>-0.3</v>
      </c>
      <c r="GFY13">
        <v>-0.3</v>
      </c>
      <c r="GFZ13">
        <v>0.1</v>
      </c>
      <c r="GGA13">
        <v>0.2</v>
      </c>
      <c r="GGB13">
        <v>0.2</v>
      </c>
      <c r="GGC13">
        <v>0.2</v>
      </c>
      <c r="GGD13">
        <v>0.1</v>
      </c>
      <c r="GGE13">
        <v>0.2</v>
      </c>
      <c r="GGF13">
        <v>0.25</v>
      </c>
      <c r="GGG13">
        <v>0.1</v>
      </c>
      <c r="GGH13">
        <v>0.2</v>
      </c>
      <c r="GGI13">
        <v>0.1</v>
      </c>
      <c r="GGJ13">
        <v>-0.1</v>
      </c>
      <c r="GGK13">
        <v>0.25</v>
      </c>
      <c r="GGL13">
        <v>0.2</v>
      </c>
      <c r="GGM13">
        <v>0.1</v>
      </c>
      <c r="GGN13">
        <v>0.1</v>
      </c>
      <c r="GGO13">
        <v>-0.1</v>
      </c>
      <c r="GGP13">
        <v>-0.1</v>
      </c>
      <c r="GGQ13">
        <v>0.1</v>
      </c>
      <c r="GGR13">
        <v>0.1</v>
      </c>
      <c r="GGS13">
        <v>-0.1</v>
      </c>
      <c r="GGT13">
        <v>0.1</v>
      </c>
      <c r="GGU13">
        <v>-0.1</v>
      </c>
      <c r="GGV13">
        <v>0.1</v>
      </c>
      <c r="GGW13">
        <v>0.1</v>
      </c>
      <c r="GGX13">
        <v>0.2</v>
      </c>
      <c r="GGY13">
        <v>0.1</v>
      </c>
      <c r="GGZ13">
        <v>0.1</v>
      </c>
      <c r="GHA13">
        <v>0.2</v>
      </c>
      <c r="GHB13">
        <v>0.2</v>
      </c>
      <c r="GHC13">
        <v>0.1</v>
      </c>
      <c r="GHD13">
        <v>0.2</v>
      </c>
      <c r="GHE13">
        <v>-0.1</v>
      </c>
      <c r="GHF13">
        <v>-0.1</v>
      </c>
      <c r="GHG13">
        <v>0.2</v>
      </c>
      <c r="GHH13">
        <v>0.2</v>
      </c>
      <c r="GHI13">
        <v>-0.1</v>
      </c>
      <c r="GHJ13">
        <v>0.1</v>
      </c>
      <c r="GHK13">
        <v>0.2</v>
      </c>
      <c r="GHL13">
        <v>0.2</v>
      </c>
      <c r="GHM13">
        <v>0.2</v>
      </c>
      <c r="GHN13">
        <v>0.2</v>
      </c>
      <c r="GHO13">
        <v>-0.1</v>
      </c>
      <c r="GHP13">
        <v>0.2</v>
      </c>
      <c r="GHQ13">
        <v>0.2</v>
      </c>
      <c r="GHR13">
        <v>0.4</v>
      </c>
      <c r="GHS13">
        <v>0.2</v>
      </c>
      <c r="GHT13">
        <v>0.2</v>
      </c>
      <c r="GHU13">
        <v>0.1</v>
      </c>
      <c r="GHV13">
        <v>0.2</v>
      </c>
      <c r="GHW13">
        <v>0.1</v>
      </c>
      <c r="GHX13">
        <v>0.1</v>
      </c>
      <c r="GHY13">
        <v>0.2</v>
      </c>
      <c r="GHZ13">
        <v>0.2</v>
      </c>
      <c r="GIA13">
        <v>0.1</v>
      </c>
      <c r="GIB13">
        <v>0.1</v>
      </c>
      <c r="GIC13">
        <v>0.1</v>
      </c>
      <c r="GID13">
        <v>0.2</v>
      </c>
      <c r="GIE13">
        <v>0.25</v>
      </c>
      <c r="GIF13">
        <v>0.1</v>
      </c>
      <c r="GIG13">
        <v>0.1</v>
      </c>
      <c r="GIH13">
        <v>0.1</v>
      </c>
      <c r="GII13">
        <v>0.2</v>
      </c>
      <c r="GIJ13">
        <v>-0.1</v>
      </c>
      <c r="GIK13">
        <v>0.2</v>
      </c>
      <c r="GIL13">
        <v>0.1</v>
      </c>
      <c r="GIM13">
        <v>0.2</v>
      </c>
      <c r="GIN13">
        <v>0.1</v>
      </c>
      <c r="GIO13">
        <v>0.2</v>
      </c>
      <c r="GIP13">
        <v>0.1</v>
      </c>
      <c r="GIQ13">
        <v>0.1</v>
      </c>
      <c r="GIR13">
        <v>0.1</v>
      </c>
      <c r="GIS13">
        <v>0.2</v>
      </c>
      <c r="GIT13">
        <v>-0.1</v>
      </c>
      <c r="GIU13">
        <v>-0.1</v>
      </c>
      <c r="GIV13">
        <v>0.2</v>
      </c>
      <c r="GIW13">
        <v>0.1</v>
      </c>
      <c r="GIX13">
        <v>0.1</v>
      </c>
      <c r="GIY13">
        <v>0.2</v>
      </c>
      <c r="GIZ13">
        <v>0.1</v>
      </c>
      <c r="GJA13">
        <v>0.1</v>
      </c>
      <c r="GJB13">
        <v>0.1</v>
      </c>
      <c r="GJC13">
        <v>0.1</v>
      </c>
      <c r="GJD13">
        <v>0.1</v>
      </c>
      <c r="GJE13">
        <v>0.1</v>
      </c>
      <c r="GJF13">
        <v>-0.1</v>
      </c>
      <c r="GJG13">
        <v>0.2</v>
      </c>
      <c r="GJH13">
        <v>-0.3</v>
      </c>
      <c r="GJI13">
        <v>0.2</v>
      </c>
      <c r="GJJ13">
        <v>0.1</v>
      </c>
      <c r="GJK13">
        <v>0.4</v>
      </c>
      <c r="GJL13">
        <v>-0.1</v>
      </c>
    </row>
    <row r="14" spans="2:5004">
      <c r="B14">
        <v>5</v>
      </c>
      <c r="C14">
        <f t="shared" si="0"/>
        <v>0.11482000000000175</v>
      </c>
      <c r="E14">
        <v>-0.1</v>
      </c>
      <c r="F14">
        <v>0.1</v>
      </c>
      <c r="G14">
        <v>-0.1</v>
      </c>
      <c r="H14">
        <v>0.2</v>
      </c>
      <c r="I14">
        <v>-0.3</v>
      </c>
      <c r="J14">
        <v>0.1</v>
      </c>
      <c r="K14">
        <v>0.25</v>
      </c>
      <c r="L14">
        <v>0.1</v>
      </c>
      <c r="M14">
        <v>0.2</v>
      </c>
      <c r="N14">
        <v>0.1</v>
      </c>
      <c r="O14">
        <v>0.25</v>
      </c>
      <c r="P14">
        <v>0.2</v>
      </c>
      <c r="Q14">
        <v>0.1</v>
      </c>
      <c r="R14">
        <v>0.2</v>
      </c>
      <c r="S14">
        <v>0.1</v>
      </c>
      <c r="T14">
        <v>-0.1</v>
      </c>
      <c r="U14">
        <v>-0.1</v>
      </c>
      <c r="V14">
        <v>0.2</v>
      </c>
      <c r="W14">
        <v>0.1</v>
      </c>
      <c r="X14">
        <v>0.25</v>
      </c>
      <c r="Y14">
        <v>0.2</v>
      </c>
      <c r="Z14">
        <v>0.4</v>
      </c>
      <c r="AA14">
        <v>0.2</v>
      </c>
      <c r="AB14">
        <v>0.1</v>
      </c>
      <c r="AC14">
        <v>0.25</v>
      </c>
      <c r="AD14">
        <v>-0.1</v>
      </c>
      <c r="AE14">
        <v>0.1</v>
      </c>
      <c r="AF14">
        <v>0.1</v>
      </c>
      <c r="AG14">
        <v>0.1</v>
      </c>
      <c r="AH14">
        <v>0.1</v>
      </c>
      <c r="AI14">
        <v>0.1</v>
      </c>
      <c r="AJ14">
        <v>0.1</v>
      </c>
      <c r="AK14">
        <v>0.1</v>
      </c>
      <c r="AL14">
        <v>0.2</v>
      </c>
      <c r="AM14">
        <v>-0.1</v>
      </c>
      <c r="AN14">
        <v>0.2</v>
      </c>
      <c r="AO14">
        <v>0.2</v>
      </c>
      <c r="AP14">
        <v>0.2</v>
      </c>
      <c r="AQ14">
        <v>0.2</v>
      </c>
      <c r="AR14">
        <v>0.1</v>
      </c>
      <c r="AS14">
        <v>-0.1</v>
      </c>
      <c r="AT14">
        <v>-0.3</v>
      </c>
      <c r="AU14">
        <v>-0.1</v>
      </c>
      <c r="AV14">
        <v>0.25</v>
      </c>
      <c r="AW14">
        <v>0.4</v>
      </c>
      <c r="AX14">
        <v>-0.1</v>
      </c>
      <c r="AY14">
        <v>-0.1</v>
      </c>
      <c r="AZ14">
        <v>0.25</v>
      </c>
      <c r="BA14">
        <v>0.2</v>
      </c>
      <c r="BB14">
        <v>0.1</v>
      </c>
      <c r="BC14">
        <v>0.1</v>
      </c>
      <c r="BD14">
        <v>0.2</v>
      </c>
      <c r="BE14">
        <v>-0.1</v>
      </c>
      <c r="BF14">
        <v>-0.1</v>
      </c>
      <c r="BG14">
        <v>0.2</v>
      </c>
      <c r="BH14">
        <v>0.1</v>
      </c>
      <c r="BI14">
        <v>0.2</v>
      </c>
      <c r="BJ14">
        <v>0.2</v>
      </c>
      <c r="BK14">
        <v>0.1</v>
      </c>
      <c r="BL14">
        <v>0.2</v>
      </c>
      <c r="BM14">
        <v>0.2</v>
      </c>
      <c r="BN14">
        <v>0.1</v>
      </c>
      <c r="BO14">
        <v>0.2</v>
      </c>
      <c r="BP14">
        <v>0.1</v>
      </c>
      <c r="BQ14">
        <v>0.25</v>
      </c>
      <c r="BR14">
        <v>0.1</v>
      </c>
      <c r="BS14">
        <v>0.2</v>
      </c>
      <c r="BT14">
        <v>0.1</v>
      </c>
      <c r="BU14">
        <v>0.2</v>
      </c>
      <c r="BV14">
        <v>-0.1</v>
      </c>
      <c r="BW14">
        <v>0.1</v>
      </c>
      <c r="BX14">
        <v>0.2</v>
      </c>
      <c r="BY14">
        <v>0.2</v>
      </c>
      <c r="BZ14">
        <v>0.2</v>
      </c>
      <c r="CA14">
        <v>0.1</v>
      </c>
      <c r="CB14">
        <v>0.2</v>
      </c>
      <c r="CC14">
        <v>0.1</v>
      </c>
      <c r="CD14">
        <v>0.25</v>
      </c>
      <c r="CE14">
        <v>0.1</v>
      </c>
      <c r="CF14">
        <v>0.1</v>
      </c>
      <c r="CG14">
        <v>0.4</v>
      </c>
      <c r="CH14">
        <v>-0.1</v>
      </c>
      <c r="CI14">
        <v>0.1</v>
      </c>
      <c r="CJ14">
        <v>-0.1</v>
      </c>
      <c r="CK14">
        <v>0.1</v>
      </c>
      <c r="CL14">
        <v>0.4</v>
      </c>
      <c r="CM14">
        <v>-0.3</v>
      </c>
      <c r="CN14">
        <v>0.1</v>
      </c>
      <c r="CO14">
        <v>0.25</v>
      </c>
      <c r="CP14">
        <v>0.2</v>
      </c>
      <c r="CQ14">
        <v>0.25</v>
      </c>
      <c r="CR14">
        <v>0.1</v>
      </c>
      <c r="CS14">
        <v>0.25</v>
      </c>
      <c r="CT14">
        <v>0.2</v>
      </c>
      <c r="CU14">
        <v>-0.1</v>
      </c>
      <c r="CV14">
        <v>0.2</v>
      </c>
      <c r="CW14">
        <v>0.1</v>
      </c>
      <c r="CX14">
        <v>0.1</v>
      </c>
      <c r="CY14">
        <v>0.1</v>
      </c>
      <c r="CZ14">
        <v>-0.3</v>
      </c>
      <c r="DA14">
        <v>0.2</v>
      </c>
      <c r="DB14">
        <v>0.1</v>
      </c>
      <c r="DC14">
        <v>0.1</v>
      </c>
      <c r="DD14">
        <v>0.1</v>
      </c>
      <c r="DE14">
        <v>0.1</v>
      </c>
      <c r="DF14">
        <v>-0.1</v>
      </c>
      <c r="DG14">
        <v>0.1</v>
      </c>
      <c r="DH14">
        <v>0.2</v>
      </c>
      <c r="DI14">
        <v>0.2</v>
      </c>
      <c r="DJ14">
        <v>0.2</v>
      </c>
      <c r="DK14">
        <v>0.1</v>
      </c>
      <c r="DL14">
        <v>0.1</v>
      </c>
      <c r="DM14">
        <v>0.2</v>
      </c>
      <c r="DN14">
        <v>0.2</v>
      </c>
      <c r="DO14">
        <v>0.1</v>
      </c>
      <c r="DP14">
        <v>0.1</v>
      </c>
      <c r="DQ14">
        <v>0.1</v>
      </c>
      <c r="DR14">
        <v>0.2</v>
      </c>
      <c r="DS14">
        <v>0.2</v>
      </c>
      <c r="DT14">
        <v>0.1</v>
      </c>
      <c r="DU14">
        <v>0.4</v>
      </c>
      <c r="DV14">
        <v>0.2</v>
      </c>
      <c r="DW14">
        <v>0.1</v>
      </c>
      <c r="DX14">
        <v>0.1</v>
      </c>
      <c r="DY14">
        <v>-0.1</v>
      </c>
      <c r="DZ14">
        <v>0.25</v>
      </c>
      <c r="EA14">
        <v>-0.3</v>
      </c>
      <c r="EB14">
        <v>0.25</v>
      </c>
      <c r="EC14">
        <v>0.25</v>
      </c>
      <c r="ED14">
        <v>0.2</v>
      </c>
      <c r="EE14">
        <v>0.1</v>
      </c>
      <c r="EF14">
        <v>0.1</v>
      </c>
      <c r="EG14">
        <v>0.2</v>
      </c>
      <c r="EH14">
        <v>-0.1</v>
      </c>
      <c r="EI14">
        <v>0.1</v>
      </c>
      <c r="EJ14">
        <v>0.2</v>
      </c>
      <c r="EK14">
        <v>0.1</v>
      </c>
      <c r="EL14">
        <v>0.4</v>
      </c>
      <c r="EM14">
        <v>0.25</v>
      </c>
      <c r="EN14">
        <v>0.2</v>
      </c>
      <c r="EO14">
        <v>-0.3</v>
      </c>
      <c r="EP14">
        <v>0.1</v>
      </c>
      <c r="EQ14">
        <v>0.2</v>
      </c>
      <c r="ER14">
        <v>-0.1</v>
      </c>
      <c r="ES14">
        <v>0.1</v>
      </c>
      <c r="ET14">
        <v>0.1</v>
      </c>
      <c r="EU14">
        <v>0.1</v>
      </c>
      <c r="EV14">
        <v>-0.1</v>
      </c>
      <c r="EW14">
        <v>0.2</v>
      </c>
      <c r="EX14">
        <v>0.25</v>
      </c>
      <c r="EY14">
        <v>0.25</v>
      </c>
      <c r="EZ14">
        <v>0.1</v>
      </c>
      <c r="FA14">
        <v>0.1</v>
      </c>
      <c r="FB14">
        <v>0.2</v>
      </c>
      <c r="FC14">
        <v>0.4</v>
      </c>
      <c r="FD14">
        <v>0.1</v>
      </c>
      <c r="FE14">
        <v>0.2</v>
      </c>
      <c r="FF14">
        <v>0.1</v>
      </c>
      <c r="FG14">
        <v>0.2</v>
      </c>
      <c r="FH14">
        <v>0.1</v>
      </c>
      <c r="FI14">
        <v>0.2</v>
      </c>
      <c r="FJ14">
        <v>0.1</v>
      </c>
      <c r="FK14">
        <v>0.25</v>
      </c>
      <c r="FL14">
        <v>0.2</v>
      </c>
      <c r="FM14">
        <v>0.1</v>
      </c>
      <c r="FN14">
        <v>0.1</v>
      </c>
      <c r="FO14">
        <v>0.2</v>
      </c>
      <c r="FP14">
        <v>-0.1</v>
      </c>
      <c r="FQ14">
        <v>0.2</v>
      </c>
      <c r="FR14">
        <v>-0.1</v>
      </c>
      <c r="FS14">
        <v>-0.1</v>
      </c>
      <c r="FT14">
        <v>0.1</v>
      </c>
      <c r="FU14">
        <v>0.1</v>
      </c>
      <c r="FV14">
        <v>0.1</v>
      </c>
      <c r="FW14">
        <v>0.1</v>
      </c>
      <c r="FX14">
        <v>-0.1</v>
      </c>
      <c r="FY14">
        <v>0.25</v>
      </c>
      <c r="FZ14">
        <v>-0.1</v>
      </c>
      <c r="GA14">
        <v>0.2</v>
      </c>
      <c r="GB14">
        <v>0.1</v>
      </c>
      <c r="GC14">
        <v>0.4</v>
      </c>
      <c r="GD14">
        <v>0.1</v>
      </c>
      <c r="GE14">
        <v>0.2</v>
      </c>
      <c r="GF14">
        <v>0.25</v>
      </c>
      <c r="GG14">
        <v>0.1</v>
      </c>
      <c r="GH14">
        <v>0.1</v>
      </c>
      <c r="GI14">
        <v>0.2</v>
      </c>
      <c r="GJ14">
        <v>0.1</v>
      </c>
      <c r="GK14">
        <v>0.2</v>
      </c>
      <c r="GL14">
        <v>0.2</v>
      </c>
      <c r="GM14">
        <v>0.1</v>
      </c>
      <c r="GN14">
        <v>0.2</v>
      </c>
      <c r="GO14">
        <v>0.1</v>
      </c>
      <c r="GP14">
        <v>0.2</v>
      </c>
      <c r="GQ14">
        <v>0.1</v>
      </c>
      <c r="GR14">
        <v>0.2</v>
      </c>
      <c r="GS14">
        <v>0.2</v>
      </c>
      <c r="GT14">
        <v>0.1</v>
      </c>
      <c r="GU14">
        <v>0.2</v>
      </c>
      <c r="GV14">
        <v>0.2</v>
      </c>
      <c r="GW14">
        <v>0.25</v>
      </c>
      <c r="GX14">
        <v>0.1</v>
      </c>
      <c r="GY14">
        <v>0.2</v>
      </c>
      <c r="GZ14">
        <v>0.1</v>
      </c>
      <c r="HA14">
        <v>0.1</v>
      </c>
      <c r="HB14">
        <v>0.2</v>
      </c>
      <c r="HC14">
        <v>0.1</v>
      </c>
      <c r="HD14">
        <v>0.2</v>
      </c>
      <c r="HE14">
        <v>-0.1</v>
      </c>
      <c r="HF14">
        <v>0.25</v>
      </c>
      <c r="HG14">
        <v>0.1</v>
      </c>
      <c r="HH14">
        <v>0.1</v>
      </c>
      <c r="HI14">
        <v>0.1</v>
      </c>
      <c r="HJ14">
        <v>0.1</v>
      </c>
      <c r="HK14">
        <v>0.2</v>
      </c>
      <c r="HL14">
        <v>0.1</v>
      </c>
      <c r="HM14">
        <v>0.2</v>
      </c>
      <c r="HN14">
        <v>0.2</v>
      </c>
      <c r="HO14">
        <v>0.2</v>
      </c>
      <c r="HP14">
        <v>0.2</v>
      </c>
      <c r="HQ14">
        <v>0.1</v>
      </c>
      <c r="HR14">
        <v>0.2</v>
      </c>
      <c r="HS14">
        <v>0.4</v>
      </c>
      <c r="HT14">
        <v>0.2</v>
      </c>
      <c r="HU14">
        <v>0.1</v>
      </c>
      <c r="HV14">
        <v>0.2</v>
      </c>
      <c r="HW14">
        <v>0.2</v>
      </c>
      <c r="HX14">
        <v>0.25</v>
      </c>
      <c r="HY14">
        <v>0.2</v>
      </c>
      <c r="HZ14">
        <v>-0.1</v>
      </c>
      <c r="IA14">
        <v>0.2</v>
      </c>
      <c r="IB14">
        <v>0.2</v>
      </c>
      <c r="IC14">
        <v>0.1</v>
      </c>
      <c r="ID14">
        <v>-0.1</v>
      </c>
      <c r="IE14">
        <v>0.25</v>
      </c>
      <c r="IF14">
        <v>-0.3</v>
      </c>
      <c r="IG14">
        <v>0.1</v>
      </c>
      <c r="IH14">
        <v>0.2</v>
      </c>
      <c r="II14">
        <v>0.1</v>
      </c>
      <c r="IJ14">
        <v>0.2</v>
      </c>
      <c r="IK14">
        <v>0.2</v>
      </c>
      <c r="IL14">
        <v>0.2</v>
      </c>
      <c r="IM14">
        <v>0.2</v>
      </c>
      <c r="IN14">
        <v>0.1</v>
      </c>
      <c r="IO14">
        <v>0.2</v>
      </c>
      <c r="IP14">
        <v>0.4</v>
      </c>
      <c r="IQ14">
        <v>0.25</v>
      </c>
      <c r="IR14">
        <v>0.25</v>
      </c>
      <c r="IS14">
        <v>0.1</v>
      </c>
      <c r="IT14">
        <v>-0.3</v>
      </c>
      <c r="IU14">
        <v>0.2</v>
      </c>
      <c r="IV14">
        <v>0.2</v>
      </c>
      <c r="IW14">
        <v>0.1</v>
      </c>
      <c r="IX14">
        <v>0.1</v>
      </c>
      <c r="IY14">
        <v>0.4</v>
      </c>
      <c r="IZ14">
        <v>0.2</v>
      </c>
      <c r="JA14">
        <v>0.1</v>
      </c>
      <c r="JB14">
        <v>-0.1</v>
      </c>
      <c r="JC14">
        <v>0.25</v>
      </c>
      <c r="JD14">
        <v>0.2</v>
      </c>
      <c r="JE14">
        <v>0.25</v>
      </c>
      <c r="JF14">
        <v>-0.1</v>
      </c>
      <c r="JG14">
        <v>0.25</v>
      </c>
      <c r="JH14">
        <v>0.1</v>
      </c>
      <c r="JI14">
        <v>0.1</v>
      </c>
      <c r="JJ14">
        <v>0.2</v>
      </c>
      <c r="JK14">
        <v>0.2</v>
      </c>
      <c r="JL14">
        <v>0.2</v>
      </c>
      <c r="JM14">
        <v>0.4</v>
      </c>
      <c r="JN14">
        <v>0.1</v>
      </c>
      <c r="JO14">
        <v>0.1</v>
      </c>
      <c r="JP14">
        <v>0.1</v>
      </c>
      <c r="JQ14">
        <v>0.25</v>
      </c>
      <c r="JR14">
        <v>0.1</v>
      </c>
      <c r="JS14">
        <v>0.2</v>
      </c>
      <c r="JT14">
        <v>0.1</v>
      </c>
      <c r="JU14">
        <v>0.1</v>
      </c>
      <c r="JV14">
        <v>0.1</v>
      </c>
      <c r="JW14">
        <v>-0.1</v>
      </c>
      <c r="JX14">
        <v>0.1</v>
      </c>
      <c r="JY14">
        <v>-0.1</v>
      </c>
      <c r="JZ14">
        <v>-0.1</v>
      </c>
      <c r="KA14">
        <v>0.2</v>
      </c>
      <c r="KB14">
        <v>0.25</v>
      </c>
      <c r="KC14">
        <v>0.1</v>
      </c>
      <c r="KD14">
        <v>0.1</v>
      </c>
      <c r="KE14">
        <v>0.2</v>
      </c>
      <c r="KF14">
        <v>0.1</v>
      </c>
      <c r="KG14">
        <v>0.1</v>
      </c>
      <c r="KH14">
        <v>0.1</v>
      </c>
      <c r="KI14">
        <v>0.1</v>
      </c>
      <c r="KJ14">
        <v>0.1</v>
      </c>
      <c r="KK14">
        <v>-0.1</v>
      </c>
      <c r="KL14">
        <v>0.2</v>
      </c>
      <c r="KM14">
        <v>0.1</v>
      </c>
      <c r="KN14">
        <v>0.4</v>
      </c>
      <c r="KO14">
        <v>-0.1</v>
      </c>
      <c r="KP14">
        <v>-0.1</v>
      </c>
      <c r="KQ14">
        <v>0.2</v>
      </c>
      <c r="KR14">
        <v>0.25</v>
      </c>
      <c r="KS14">
        <v>-0.3</v>
      </c>
      <c r="KT14">
        <v>0.1</v>
      </c>
      <c r="KU14">
        <v>0.1</v>
      </c>
      <c r="KV14">
        <v>0.1</v>
      </c>
      <c r="KW14">
        <v>0.1</v>
      </c>
      <c r="KX14">
        <v>-0.3</v>
      </c>
      <c r="KY14">
        <v>0.1</v>
      </c>
      <c r="KZ14">
        <v>0.1</v>
      </c>
      <c r="LA14">
        <v>0.25</v>
      </c>
      <c r="LB14">
        <v>0.2</v>
      </c>
      <c r="LC14">
        <v>0.2</v>
      </c>
      <c r="LD14">
        <v>0.25</v>
      </c>
      <c r="LE14">
        <v>0.1</v>
      </c>
      <c r="LF14">
        <v>0.2</v>
      </c>
      <c r="LG14">
        <v>0.2</v>
      </c>
      <c r="LH14">
        <v>0.4</v>
      </c>
      <c r="LI14">
        <v>0.2</v>
      </c>
      <c r="LJ14">
        <v>0.1</v>
      </c>
      <c r="LK14">
        <v>0.2</v>
      </c>
      <c r="LL14">
        <v>0.1</v>
      </c>
      <c r="LM14">
        <v>0.2</v>
      </c>
      <c r="LN14">
        <v>0.1</v>
      </c>
      <c r="LO14">
        <v>0.1</v>
      </c>
      <c r="LP14">
        <v>0.1</v>
      </c>
      <c r="LQ14">
        <v>-0.1</v>
      </c>
      <c r="LR14">
        <v>0.2</v>
      </c>
      <c r="LS14">
        <v>0.2</v>
      </c>
      <c r="LT14">
        <v>-0.1</v>
      </c>
      <c r="LU14">
        <v>0.1</v>
      </c>
      <c r="LV14">
        <v>0.1</v>
      </c>
      <c r="LW14">
        <v>0.2</v>
      </c>
      <c r="LX14">
        <v>-0.1</v>
      </c>
      <c r="LY14">
        <v>0.2</v>
      </c>
      <c r="LZ14">
        <v>0.2</v>
      </c>
      <c r="MA14">
        <v>-0.1</v>
      </c>
      <c r="MB14">
        <v>0.1</v>
      </c>
      <c r="MC14">
        <v>0.1</v>
      </c>
      <c r="MD14">
        <v>0.1</v>
      </c>
      <c r="ME14">
        <v>0.2</v>
      </c>
      <c r="MF14">
        <v>0.2</v>
      </c>
      <c r="MG14">
        <v>0.1</v>
      </c>
      <c r="MH14">
        <v>0.2</v>
      </c>
      <c r="MI14">
        <v>0.1</v>
      </c>
      <c r="MJ14">
        <v>0.1</v>
      </c>
      <c r="MK14">
        <v>0.1</v>
      </c>
      <c r="ML14">
        <v>0.2</v>
      </c>
      <c r="MM14">
        <v>0.1</v>
      </c>
      <c r="MN14">
        <v>0.1</v>
      </c>
      <c r="MO14">
        <v>0.1</v>
      </c>
      <c r="MP14">
        <v>0.1</v>
      </c>
      <c r="MQ14">
        <v>0.1</v>
      </c>
      <c r="MR14">
        <v>0.2</v>
      </c>
      <c r="MS14">
        <v>0.1</v>
      </c>
      <c r="MT14">
        <v>0.1</v>
      </c>
      <c r="MU14">
        <v>0.1</v>
      </c>
      <c r="MV14">
        <v>-0.1</v>
      </c>
      <c r="MW14">
        <v>0.2</v>
      </c>
      <c r="MX14">
        <v>0.2</v>
      </c>
      <c r="MY14">
        <v>0.2</v>
      </c>
      <c r="MZ14">
        <v>0.25</v>
      </c>
      <c r="NA14">
        <v>0.25</v>
      </c>
      <c r="NB14">
        <v>0.25</v>
      </c>
      <c r="NC14">
        <v>0.2</v>
      </c>
      <c r="ND14">
        <v>0.2</v>
      </c>
      <c r="NE14">
        <v>0.25</v>
      </c>
      <c r="NF14">
        <v>0.1</v>
      </c>
      <c r="NG14">
        <v>0.1</v>
      </c>
      <c r="NH14">
        <v>0.1</v>
      </c>
      <c r="NI14">
        <v>-0.1</v>
      </c>
      <c r="NJ14">
        <v>0.1</v>
      </c>
      <c r="NK14">
        <v>-0.1</v>
      </c>
      <c r="NL14">
        <v>0.2</v>
      </c>
      <c r="NM14">
        <v>0.2</v>
      </c>
      <c r="NN14">
        <v>0.1</v>
      </c>
      <c r="NO14">
        <v>0.25</v>
      </c>
      <c r="NP14">
        <v>0.25</v>
      </c>
      <c r="NQ14">
        <v>0.2</v>
      </c>
      <c r="NR14">
        <v>0.1</v>
      </c>
      <c r="NS14">
        <v>0.25</v>
      </c>
      <c r="NT14">
        <v>0.25</v>
      </c>
      <c r="NU14">
        <v>0.2</v>
      </c>
      <c r="NV14">
        <v>0.2</v>
      </c>
      <c r="NW14">
        <v>0.1</v>
      </c>
      <c r="NX14">
        <v>0.1</v>
      </c>
      <c r="NY14">
        <v>0.2</v>
      </c>
      <c r="NZ14">
        <v>0.1</v>
      </c>
      <c r="OA14">
        <v>-0.3</v>
      </c>
      <c r="OB14">
        <v>-0.1</v>
      </c>
      <c r="OC14">
        <v>0.1</v>
      </c>
      <c r="OD14">
        <v>0.2</v>
      </c>
      <c r="OE14">
        <v>0.2</v>
      </c>
      <c r="OF14">
        <v>-0.1</v>
      </c>
      <c r="OG14">
        <v>0.2</v>
      </c>
      <c r="OH14">
        <v>0.1</v>
      </c>
      <c r="OI14">
        <v>0.25</v>
      </c>
      <c r="OJ14">
        <v>0.2</v>
      </c>
      <c r="OK14">
        <v>0.2</v>
      </c>
      <c r="OL14">
        <v>-0.1</v>
      </c>
      <c r="OM14">
        <v>0.1</v>
      </c>
      <c r="ON14">
        <v>0.4</v>
      </c>
      <c r="OO14">
        <v>0.25</v>
      </c>
      <c r="OP14">
        <v>0.2</v>
      </c>
      <c r="OQ14">
        <v>-0.3</v>
      </c>
      <c r="OR14">
        <v>0.1</v>
      </c>
      <c r="OS14">
        <v>0.1</v>
      </c>
      <c r="OT14">
        <v>-0.1</v>
      </c>
      <c r="OU14">
        <v>0.1</v>
      </c>
      <c r="OV14">
        <v>-0.1</v>
      </c>
      <c r="OW14">
        <v>0.25</v>
      </c>
      <c r="OX14">
        <v>0.25</v>
      </c>
      <c r="OY14">
        <v>0.2</v>
      </c>
      <c r="OZ14">
        <v>0.1</v>
      </c>
      <c r="PA14">
        <v>0.1</v>
      </c>
      <c r="PB14">
        <v>0.1</v>
      </c>
      <c r="PC14">
        <v>0.2</v>
      </c>
      <c r="PD14">
        <v>0.25</v>
      </c>
      <c r="PE14">
        <v>-0.1</v>
      </c>
      <c r="PF14">
        <v>0.1</v>
      </c>
      <c r="PG14">
        <v>0.2</v>
      </c>
      <c r="PH14">
        <v>0.2</v>
      </c>
      <c r="PI14">
        <v>-0.1</v>
      </c>
      <c r="PJ14">
        <v>0.2</v>
      </c>
      <c r="PK14">
        <v>0.2</v>
      </c>
      <c r="PL14">
        <v>-0.1</v>
      </c>
      <c r="PM14">
        <v>0.1</v>
      </c>
      <c r="PN14">
        <v>0.1</v>
      </c>
      <c r="PO14">
        <v>0.1</v>
      </c>
      <c r="PP14">
        <v>0.1</v>
      </c>
      <c r="PQ14">
        <v>0.2</v>
      </c>
      <c r="PR14">
        <v>0.1</v>
      </c>
      <c r="PS14">
        <v>0.2</v>
      </c>
      <c r="PT14">
        <v>0.1</v>
      </c>
      <c r="PU14">
        <v>0.25</v>
      </c>
      <c r="PV14">
        <v>0.25</v>
      </c>
      <c r="PW14">
        <v>0.2</v>
      </c>
      <c r="PX14">
        <v>0.1</v>
      </c>
      <c r="PY14">
        <v>-0.1</v>
      </c>
      <c r="PZ14">
        <v>0.1</v>
      </c>
      <c r="QA14">
        <v>0.1</v>
      </c>
      <c r="QB14">
        <v>0.1</v>
      </c>
      <c r="QC14">
        <v>0.2</v>
      </c>
      <c r="QD14">
        <v>0.1</v>
      </c>
      <c r="QE14">
        <v>0.1</v>
      </c>
      <c r="QF14">
        <v>0.1</v>
      </c>
      <c r="QG14">
        <v>0.1</v>
      </c>
      <c r="QH14">
        <v>0.2</v>
      </c>
      <c r="QI14">
        <v>-0.1</v>
      </c>
      <c r="QJ14">
        <v>0.2</v>
      </c>
      <c r="QK14">
        <v>0.2</v>
      </c>
      <c r="QL14">
        <v>0.2</v>
      </c>
      <c r="QM14">
        <v>-0.1</v>
      </c>
      <c r="QN14">
        <v>0.1</v>
      </c>
      <c r="QO14">
        <v>0.2</v>
      </c>
      <c r="QP14">
        <v>0.2</v>
      </c>
      <c r="QQ14">
        <v>0.2</v>
      </c>
      <c r="QR14">
        <v>0.1</v>
      </c>
      <c r="QS14">
        <v>-0.1</v>
      </c>
      <c r="QT14">
        <v>0.1</v>
      </c>
      <c r="QU14">
        <v>-0.1</v>
      </c>
      <c r="QV14">
        <v>-0.3</v>
      </c>
      <c r="QW14">
        <v>0.2</v>
      </c>
      <c r="QX14">
        <v>0.2</v>
      </c>
      <c r="QY14">
        <v>-0.3</v>
      </c>
      <c r="QZ14">
        <v>0.1</v>
      </c>
      <c r="RA14">
        <v>0.2</v>
      </c>
      <c r="RB14">
        <v>0.1</v>
      </c>
      <c r="RC14">
        <v>0.1</v>
      </c>
      <c r="RD14">
        <v>0.25</v>
      </c>
      <c r="RE14">
        <v>0.1</v>
      </c>
      <c r="RF14">
        <v>0.1</v>
      </c>
      <c r="RG14">
        <v>-0.3</v>
      </c>
      <c r="RH14">
        <v>0.25</v>
      </c>
      <c r="RI14">
        <v>-0.1</v>
      </c>
      <c r="RJ14">
        <v>0.1</v>
      </c>
      <c r="RK14">
        <v>-0.1</v>
      </c>
      <c r="RL14">
        <v>0.25</v>
      </c>
      <c r="RM14">
        <v>-0.1</v>
      </c>
      <c r="RN14">
        <v>0.2</v>
      </c>
      <c r="RO14">
        <v>0.1</v>
      </c>
      <c r="RP14">
        <v>0.2</v>
      </c>
      <c r="RQ14">
        <v>0.1</v>
      </c>
      <c r="RR14">
        <v>-0.1</v>
      </c>
      <c r="RS14">
        <v>-0.1</v>
      </c>
      <c r="RT14">
        <v>0.2</v>
      </c>
      <c r="RU14">
        <v>-0.1</v>
      </c>
      <c r="RV14">
        <v>0.1</v>
      </c>
      <c r="RW14">
        <v>0.2</v>
      </c>
      <c r="RX14">
        <v>0.2</v>
      </c>
      <c r="RY14">
        <v>0.1</v>
      </c>
      <c r="RZ14">
        <v>0.2</v>
      </c>
      <c r="SA14">
        <v>0.1</v>
      </c>
      <c r="SB14">
        <v>0.2</v>
      </c>
      <c r="SC14">
        <v>0.1</v>
      </c>
      <c r="SD14">
        <v>0.1</v>
      </c>
      <c r="SE14">
        <v>0.1</v>
      </c>
      <c r="SF14">
        <v>-0.1</v>
      </c>
      <c r="SG14">
        <v>0.1</v>
      </c>
      <c r="SH14">
        <v>0.1</v>
      </c>
      <c r="SI14">
        <v>0.1</v>
      </c>
      <c r="SJ14">
        <v>0.1</v>
      </c>
      <c r="SK14">
        <v>0.1</v>
      </c>
      <c r="SL14">
        <v>0.25</v>
      </c>
      <c r="SM14">
        <v>0.2</v>
      </c>
      <c r="SN14">
        <v>0.1</v>
      </c>
      <c r="SO14">
        <v>0.25</v>
      </c>
      <c r="SP14">
        <v>0.25</v>
      </c>
      <c r="SQ14">
        <v>-0.1</v>
      </c>
      <c r="SR14">
        <v>0.2</v>
      </c>
      <c r="SS14">
        <v>0.1</v>
      </c>
      <c r="ST14">
        <v>0.1</v>
      </c>
      <c r="SU14">
        <v>0.2</v>
      </c>
      <c r="SV14">
        <v>0.2</v>
      </c>
      <c r="SW14">
        <v>0.1</v>
      </c>
      <c r="SX14">
        <v>0.1</v>
      </c>
      <c r="SY14">
        <v>0.2</v>
      </c>
      <c r="SZ14">
        <v>0.1</v>
      </c>
      <c r="TA14">
        <v>0.1</v>
      </c>
      <c r="TB14">
        <v>0.4</v>
      </c>
      <c r="TC14">
        <v>0.2</v>
      </c>
      <c r="TD14">
        <v>-0.1</v>
      </c>
      <c r="TE14">
        <v>0.25</v>
      </c>
      <c r="TF14">
        <v>-0.3</v>
      </c>
      <c r="TG14">
        <v>0.1</v>
      </c>
      <c r="TH14">
        <v>0.2</v>
      </c>
      <c r="TI14">
        <v>-0.1</v>
      </c>
      <c r="TJ14">
        <v>0.1</v>
      </c>
      <c r="TK14">
        <v>-0.1</v>
      </c>
      <c r="TL14">
        <v>0.25</v>
      </c>
      <c r="TM14">
        <v>0.2</v>
      </c>
      <c r="TN14">
        <v>0.2</v>
      </c>
      <c r="TO14">
        <v>0.2</v>
      </c>
      <c r="TP14">
        <v>0.2</v>
      </c>
      <c r="TQ14">
        <v>0.1</v>
      </c>
      <c r="TR14">
        <v>0.2</v>
      </c>
      <c r="TS14">
        <v>0.1</v>
      </c>
      <c r="TT14">
        <v>0.2</v>
      </c>
      <c r="TU14">
        <v>0.2</v>
      </c>
      <c r="TV14">
        <v>0.1</v>
      </c>
      <c r="TW14">
        <v>0.1</v>
      </c>
      <c r="TX14">
        <v>0.25</v>
      </c>
      <c r="TY14">
        <v>0.1</v>
      </c>
      <c r="TZ14">
        <v>-0.1</v>
      </c>
      <c r="UA14">
        <v>0.1</v>
      </c>
      <c r="UB14">
        <v>0.2</v>
      </c>
      <c r="UC14">
        <v>0.2</v>
      </c>
      <c r="UD14">
        <v>0.2</v>
      </c>
      <c r="UE14">
        <v>0.25</v>
      </c>
      <c r="UF14">
        <v>0.2</v>
      </c>
      <c r="UG14">
        <v>0.1</v>
      </c>
      <c r="UH14">
        <v>0.2</v>
      </c>
      <c r="UI14">
        <v>0.2</v>
      </c>
      <c r="UJ14">
        <v>0.2</v>
      </c>
      <c r="UK14">
        <v>0.25</v>
      </c>
      <c r="UL14">
        <v>0.1</v>
      </c>
      <c r="UM14">
        <v>0.2</v>
      </c>
      <c r="UN14">
        <v>0.25</v>
      </c>
      <c r="UO14">
        <v>-0.1</v>
      </c>
      <c r="UP14">
        <v>0.25</v>
      </c>
      <c r="UQ14">
        <v>-0.1</v>
      </c>
      <c r="UR14">
        <v>-0.1</v>
      </c>
      <c r="US14">
        <v>0.1</v>
      </c>
      <c r="UT14">
        <v>0.25</v>
      </c>
      <c r="UU14">
        <v>0.1</v>
      </c>
      <c r="UV14">
        <v>-0.1</v>
      </c>
      <c r="UW14">
        <v>0.1</v>
      </c>
      <c r="UX14">
        <v>0.2</v>
      </c>
      <c r="UY14">
        <v>0.2</v>
      </c>
      <c r="UZ14">
        <v>0.2</v>
      </c>
      <c r="VA14">
        <v>0.2</v>
      </c>
      <c r="VB14">
        <v>0.2</v>
      </c>
      <c r="VC14">
        <v>0.1</v>
      </c>
      <c r="VD14">
        <v>0.1</v>
      </c>
      <c r="VE14">
        <v>0.1</v>
      </c>
      <c r="VF14">
        <v>0.2</v>
      </c>
      <c r="VG14">
        <v>-0.1</v>
      </c>
      <c r="VH14">
        <v>0.25</v>
      </c>
      <c r="VI14">
        <v>0.2</v>
      </c>
      <c r="VJ14">
        <v>0.2</v>
      </c>
      <c r="VK14">
        <v>0.2</v>
      </c>
      <c r="VL14">
        <v>0.1</v>
      </c>
      <c r="VM14">
        <v>0.1</v>
      </c>
      <c r="VN14">
        <v>-0.1</v>
      </c>
      <c r="VO14">
        <v>-0.1</v>
      </c>
      <c r="VP14">
        <v>0.1</v>
      </c>
      <c r="VQ14">
        <v>0.25</v>
      </c>
      <c r="VR14">
        <v>0.2</v>
      </c>
      <c r="VS14">
        <v>0.1</v>
      </c>
      <c r="VT14">
        <v>0.1</v>
      </c>
      <c r="VU14">
        <v>0.2</v>
      </c>
      <c r="VV14">
        <v>0.1</v>
      </c>
      <c r="VW14">
        <v>0.2</v>
      </c>
      <c r="VX14">
        <v>0.1</v>
      </c>
      <c r="VY14">
        <v>0.2</v>
      </c>
      <c r="VZ14">
        <v>0.2</v>
      </c>
      <c r="WA14">
        <v>0.1</v>
      </c>
      <c r="WB14">
        <v>0.25</v>
      </c>
      <c r="WC14">
        <v>0.2</v>
      </c>
      <c r="WD14">
        <v>0.1</v>
      </c>
      <c r="WE14">
        <v>0.2</v>
      </c>
      <c r="WF14">
        <v>0.1</v>
      </c>
      <c r="WG14">
        <v>0.2</v>
      </c>
      <c r="WH14">
        <v>0.1</v>
      </c>
      <c r="WI14">
        <v>0.1</v>
      </c>
      <c r="WJ14">
        <v>-0.1</v>
      </c>
      <c r="WK14">
        <v>0.2</v>
      </c>
      <c r="WL14">
        <v>0.2</v>
      </c>
      <c r="WM14">
        <v>0.2</v>
      </c>
      <c r="WN14">
        <v>-0.1</v>
      </c>
      <c r="WO14">
        <v>-0.1</v>
      </c>
      <c r="WP14">
        <v>0.2</v>
      </c>
      <c r="WQ14">
        <v>-0.1</v>
      </c>
      <c r="WR14">
        <v>0.1</v>
      </c>
      <c r="WS14">
        <v>0.2</v>
      </c>
      <c r="WT14">
        <v>0.1</v>
      </c>
      <c r="WU14">
        <v>-0.1</v>
      </c>
      <c r="WV14">
        <v>0.2</v>
      </c>
      <c r="WW14">
        <v>-0.1</v>
      </c>
      <c r="WX14">
        <v>-0.3</v>
      </c>
      <c r="WY14">
        <v>-0.3</v>
      </c>
      <c r="WZ14">
        <v>0.1</v>
      </c>
      <c r="XA14">
        <v>0.1</v>
      </c>
      <c r="XB14">
        <v>0.1</v>
      </c>
      <c r="XC14">
        <v>0.1</v>
      </c>
      <c r="XD14">
        <v>0.25</v>
      </c>
      <c r="XE14">
        <v>0.1</v>
      </c>
      <c r="XF14">
        <v>0.2</v>
      </c>
      <c r="XG14">
        <v>0.1</v>
      </c>
      <c r="XH14">
        <v>0.2</v>
      </c>
      <c r="XI14">
        <v>0.2</v>
      </c>
      <c r="XJ14">
        <v>-0.1</v>
      </c>
      <c r="XK14">
        <v>-0.1</v>
      </c>
      <c r="XL14">
        <v>0.2</v>
      </c>
      <c r="XM14">
        <v>0.1</v>
      </c>
      <c r="XN14">
        <v>0.1</v>
      </c>
      <c r="XO14">
        <v>0.25</v>
      </c>
      <c r="XP14">
        <v>-0.1</v>
      </c>
      <c r="XQ14">
        <v>0.1</v>
      </c>
      <c r="XR14">
        <v>0.2</v>
      </c>
      <c r="XS14">
        <v>0.1</v>
      </c>
      <c r="XT14">
        <v>0.2</v>
      </c>
      <c r="XU14">
        <v>0.1</v>
      </c>
      <c r="XV14">
        <v>0.4</v>
      </c>
      <c r="XW14">
        <v>0.2</v>
      </c>
      <c r="XX14">
        <v>-0.1</v>
      </c>
      <c r="XY14">
        <v>0.1</v>
      </c>
      <c r="XZ14">
        <v>0.1</v>
      </c>
      <c r="YA14">
        <v>0.25</v>
      </c>
      <c r="YB14">
        <v>0.1</v>
      </c>
      <c r="YC14">
        <v>0.1</v>
      </c>
      <c r="YD14">
        <v>0.2</v>
      </c>
      <c r="YE14">
        <v>0.1</v>
      </c>
      <c r="YF14">
        <v>0.1</v>
      </c>
      <c r="YG14">
        <v>0.1</v>
      </c>
      <c r="YH14">
        <v>0.2</v>
      </c>
      <c r="YI14">
        <v>0.2</v>
      </c>
      <c r="YJ14">
        <v>0.2</v>
      </c>
      <c r="YK14">
        <v>0.2</v>
      </c>
      <c r="YL14">
        <v>0.2</v>
      </c>
      <c r="YM14">
        <v>0.2</v>
      </c>
      <c r="YN14">
        <v>0.1</v>
      </c>
      <c r="YO14">
        <v>0.1</v>
      </c>
      <c r="YP14">
        <v>0.25</v>
      </c>
      <c r="YQ14">
        <v>0.1</v>
      </c>
      <c r="YR14">
        <v>0.4</v>
      </c>
      <c r="YS14">
        <v>0.1</v>
      </c>
      <c r="YT14">
        <v>0.1</v>
      </c>
      <c r="YU14">
        <v>0.2</v>
      </c>
      <c r="YV14">
        <v>0.4</v>
      </c>
      <c r="YW14">
        <v>0.2</v>
      </c>
      <c r="YX14">
        <v>0.1</v>
      </c>
      <c r="YY14">
        <v>0.2</v>
      </c>
      <c r="YZ14">
        <v>0.1</v>
      </c>
      <c r="ZA14">
        <v>0.2</v>
      </c>
      <c r="ZB14">
        <v>0.25</v>
      </c>
      <c r="ZC14">
        <v>0.1</v>
      </c>
      <c r="ZD14">
        <v>0.25</v>
      </c>
      <c r="ZE14">
        <v>-0.1</v>
      </c>
      <c r="ZF14">
        <v>0.2</v>
      </c>
      <c r="ZG14">
        <v>0.1</v>
      </c>
      <c r="ZH14">
        <v>0.1</v>
      </c>
      <c r="ZI14">
        <v>-0.1</v>
      </c>
      <c r="ZJ14">
        <v>0.2</v>
      </c>
      <c r="ZK14">
        <v>0.2</v>
      </c>
      <c r="ZL14">
        <v>0.2</v>
      </c>
      <c r="ZM14">
        <v>0.2</v>
      </c>
      <c r="ZN14">
        <v>0.2</v>
      </c>
      <c r="ZO14">
        <v>0.2</v>
      </c>
      <c r="ZP14">
        <v>0.2</v>
      </c>
      <c r="ZQ14">
        <v>0.2</v>
      </c>
      <c r="ZR14">
        <v>0.2</v>
      </c>
      <c r="ZS14">
        <v>0.1</v>
      </c>
      <c r="ZT14">
        <v>0.2</v>
      </c>
      <c r="ZU14">
        <v>-0.1</v>
      </c>
      <c r="ZV14">
        <v>0.25</v>
      </c>
      <c r="ZW14">
        <v>0.2</v>
      </c>
      <c r="ZX14">
        <v>0.1</v>
      </c>
      <c r="ZY14">
        <v>0.1</v>
      </c>
      <c r="ZZ14">
        <v>-0.1</v>
      </c>
      <c r="AAA14">
        <v>0.1</v>
      </c>
      <c r="AAB14">
        <v>0.1</v>
      </c>
      <c r="AAC14">
        <v>-0.1</v>
      </c>
      <c r="AAD14">
        <v>0.1</v>
      </c>
      <c r="AAE14">
        <v>0.1</v>
      </c>
      <c r="AAF14">
        <v>0.1</v>
      </c>
      <c r="AAG14">
        <v>0.25</v>
      </c>
      <c r="AAH14">
        <v>0.1</v>
      </c>
      <c r="AAI14">
        <v>0.1</v>
      </c>
      <c r="AAJ14">
        <v>0.1</v>
      </c>
      <c r="AAK14">
        <v>0.1</v>
      </c>
      <c r="AAL14">
        <v>0.1</v>
      </c>
      <c r="AAM14">
        <v>0.1</v>
      </c>
      <c r="AAN14">
        <v>0.1</v>
      </c>
      <c r="AAO14">
        <v>0.2</v>
      </c>
      <c r="AAP14">
        <v>-0.1</v>
      </c>
      <c r="AAQ14">
        <v>0.1</v>
      </c>
      <c r="AAR14">
        <v>0.1</v>
      </c>
      <c r="AAS14">
        <v>0.2</v>
      </c>
      <c r="AAT14">
        <v>-0.1</v>
      </c>
      <c r="AAU14">
        <v>0.2</v>
      </c>
      <c r="AAV14">
        <v>0.2</v>
      </c>
      <c r="AAW14">
        <v>0.1</v>
      </c>
      <c r="AAX14">
        <v>0.2</v>
      </c>
      <c r="AAY14">
        <v>0.25</v>
      </c>
      <c r="AAZ14">
        <v>-0.1</v>
      </c>
      <c r="ABA14">
        <v>0.2</v>
      </c>
      <c r="ABB14">
        <v>0.1</v>
      </c>
      <c r="ABC14">
        <v>0.1</v>
      </c>
      <c r="ABD14">
        <v>0.2</v>
      </c>
      <c r="ABE14">
        <v>-0.1</v>
      </c>
      <c r="ABF14">
        <v>0.1</v>
      </c>
      <c r="ABG14">
        <v>0.1</v>
      </c>
      <c r="ABH14">
        <v>-0.3</v>
      </c>
      <c r="ABI14">
        <v>0.1</v>
      </c>
      <c r="ABJ14">
        <v>0.2</v>
      </c>
      <c r="ABK14">
        <v>0.25</v>
      </c>
      <c r="ABL14">
        <v>0.2</v>
      </c>
      <c r="ABM14">
        <v>0.2</v>
      </c>
      <c r="ABN14">
        <v>0.1</v>
      </c>
      <c r="ABO14">
        <v>0.1</v>
      </c>
      <c r="ABP14">
        <v>0.1</v>
      </c>
      <c r="ABQ14">
        <v>0.25</v>
      </c>
      <c r="ABR14">
        <v>0.2</v>
      </c>
      <c r="ABS14">
        <v>0.1</v>
      </c>
      <c r="ABT14">
        <v>0.1</v>
      </c>
      <c r="ABU14">
        <v>0.2</v>
      </c>
      <c r="ABV14">
        <v>0.1</v>
      </c>
      <c r="ABW14">
        <v>0.4</v>
      </c>
      <c r="ABX14">
        <v>0.1</v>
      </c>
      <c r="ABY14">
        <v>0.1</v>
      </c>
      <c r="ABZ14">
        <v>0.1</v>
      </c>
      <c r="ACA14">
        <v>-0.1</v>
      </c>
      <c r="ACB14">
        <v>0.2</v>
      </c>
      <c r="ACC14">
        <v>0.25</v>
      </c>
      <c r="ACD14">
        <v>0.2</v>
      </c>
      <c r="ACE14">
        <v>0.1</v>
      </c>
      <c r="ACF14">
        <v>-0.1</v>
      </c>
      <c r="ACG14">
        <v>0.25</v>
      </c>
      <c r="ACH14">
        <v>0.1</v>
      </c>
      <c r="ACI14">
        <v>0.1</v>
      </c>
      <c r="ACJ14">
        <v>0.2</v>
      </c>
      <c r="ACK14">
        <v>0.2</v>
      </c>
      <c r="ACL14">
        <v>0.1</v>
      </c>
      <c r="ACM14">
        <v>-0.1</v>
      </c>
      <c r="ACN14">
        <v>0.2</v>
      </c>
      <c r="ACO14">
        <v>0.1</v>
      </c>
      <c r="ACP14">
        <v>0.1</v>
      </c>
      <c r="ACQ14">
        <v>-0.1</v>
      </c>
      <c r="ACR14">
        <v>-0.1</v>
      </c>
      <c r="ACS14">
        <v>0.2</v>
      </c>
      <c r="ACT14">
        <v>0.1</v>
      </c>
      <c r="ACU14">
        <v>0.2</v>
      </c>
      <c r="ACV14">
        <v>0.2</v>
      </c>
      <c r="ACW14">
        <v>0.2</v>
      </c>
      <c r="ACX14">
        <v>0.2</v>
      </c>
      <c r="ACY14">
        <v>0.1</v>
      </c>
      <c r="ACZ14">
        <v>0.1</v>
      </c>
      <c r="ADA14">
        <v>0.1</v>
      </c>
      <c r="ADB14">
        <v>0.2</v>
      </c>
      <c r="ADC14">
        <v>0.1</v>
      </c>
      <c r="ADD14">
        <v>0.1</v>
      </c>
      <c r="ADE14">
        <v>0.1</v>
      </c>
      <c r="ADF14">
        <v>0.25</v>
      </c>
      <c r="ADG14">
        <v>0.2</v>
      </c>
      <c r="ADH14">
        <v>0.2</v>
      </c>
      <c r="ADI14">
        <v>0.1</v>
      </c>
      <c r="ADJ14">
        <v>0.2</v>
      </c>
      <c r="ADK14">
        <v>0.1</v>
      </c>
      <c r="ADL14">
        <v>0.1</v>
      </c>
      <c r="ADM14">
        <v>0.2</v>
      </c>
      <c r="ADN14">
        <v>0.1</v>
      </c>
      <c r="ADO14">
        <v>0.2</v>
      </c>
      <c r="ADP14">
        <v>0.1</v>
      </c>
      <c r="ADQ14">
        <v>0.1</v>
      </c>
      <c r="ADR14">
        <v>0.2</v>
      </c>
      <c r="ADS14">
        <v>-0.1</v>
      </c>
      <c r="ADT14">
        <v>0.1</v>
      </c>
      <c r="ADU14">
        <v>-0.1</v>
      </c>
      <c r="ADV14">
        <v>0.2</v>
      </c>
      <c r="ADW14">
        <v>0.25</v>
      </c>
      <c r="ADX14">
        <v>-0.1</v>
      </c>
      <c r="ADY14">
        <v>0.1</v>
      </c>
      <c r="ADZ14">
        <v>0.4</v>
      </c>
      <c r="AEA14">
        <v>0.1</v>
      </c>
      <c r="AEB14">
        <v>-0.1</v>
      </c>
      <c r="AEC14">
        <v>0.1</v>
      </c>
      <c r="AED14">
        <v>0.1</v>
      </c>
      <c r="AEE14">
        <v>0.2</v>
      </c>
      <c r="AEF14">
        <v>0.2</v>
      </c>
      <c r="AEG14">
        <v>0.2</v>
      </c>
      <c r="AEH14">
        <v>0.2</v>
      </c>
      <c r="AEI14">
        <v>0.4</v>
      </c>
      <c r="AEJ14">
        <v>-0.1</v>
      </c>
      <c r="AEK14">
        <v>0.25</v>
      </c>
      <c r="AEL14">
        <v>0.1</v>
      </c>
      <c r="AEM14">
        <v>0.1</v>
      </c>
      <c r="AEN14">
        <v>0.1</v>
      </c>
      <c r="AEO14">
        <v>0.2</v>
      </c>
      <c r="AEP14">
        <v>0.1</v>
      </c>
      <c r="AEQ14">
        <v>0.1</v>
      </c>
      <c r="AER14">
        <v>0.1</v>
      </c>
      <c r="AES14">
        <v>0.1</v>
      </c>
      <c r="AET14">
        <v>0.2</v>
      </c>
      <c r="AEU14">
        <v>0.1</v>
      </c>
      <c r="AEV14">
        <v>-0.1</v>
      </c>
      <c r="AEW14">
        <v>0.1</v>
      </c>
      <c r="AEX14">
        <v>0.25</v>
      </c>
      <c r="AEY14">
        <v>0.2</v>
      </c>
      <c r="AEZ14">
        <v>0.4</v>
      </c>
      <c r="AFA14">
        <v>0.1</v>
      </c>
      <c r="AFB14">
        <v>0.1</v>
      </c>
      <c r="AFC14">
        <v>0.1</v>
      </c>
      <c r="AFD14">
        <v>0.2</v>
      </c>
      <c r="AFE14">
        <v>0.2</v>
      </c>
      <c r="AFF14">
        <v>-0.1</v>
      </c>
      <c r="AFG14">
        <v>-0.1</v>
      </c>
      <c r="AFH14">
        <v>0.2</v>
      </c>
      <c r="AFI14">
        <v>-0.1</v>
      </c>
      <c r="AFJ14">
        <v>0.2</v>
      </c>
      <c r="AFK14">
        <v>0.4</v>
      </c>
      <c r="AFL14">
        <v>0.1</v>
      </c>
      <c r="AFM14">
        <v>-0.1</v>
      </c>
      <c r="AFN14">
        <v>0.1</v>
      </c>
      <c r="AFO14">
        <v>-0.1</v>
      </c>
      <c r="AFP14">
        <v>0.1</v>
      </c>
      <c r="AFQ14">
        <v>-0.1</v>
      </c>
      <c r="AFR14">
        <v>0.2</v>
      </c>
      <c r="AFS14">
        <v>0.1</v>
      </c>
      <c r="AFT14">
        <v>0.2</v>
      </c>
      <c r="AFU14">
        <v>0.2</v>
      </c>
      <c r="AFV14">
        <v>0.25</v>
      </c>
      <c r="AFW14">
        <v>0.25</v>
      </c>
      <c r="AFX14">
        <v>0.2</v>
      </c>
      <c r="AFY14">
        <v>0.25</v>
      </c>
      <c r="AFZ14">
        <v>-0.1</v>
      </c>
      <c r="AGA14">
        <v>0.25</v>
      </c>
      <c r="AGB14">
        <v>-0.1</v>
      </c>
      <c r="AGC14">
        <v>-0.1</v>
      </c>
      <c r="AGD14">
        <v>0.1</v>
      </c>
      <c r="AGE14">
        <v>-0.1</v>
      </c>
      <c r="AGF14">
        <v>0.1</v>
      </c>
      <c r="AGG14">
        <v>0.1</v>
      </c>
      <c r="AGH14">
        <v>0.1</v>
      </c>
      <c r="AGI14">
        <v>0.1</v>
      </c>
      <c r="AGJ14">
        <v>0.2</v>
      </c>
      <c r="AGK14">
        <v>0.1</v>
      </c>
      <c r="AGL14">
        <v>0.25</v>
      </c>
      <c r="AGM14">
        <v>0.1</v>
      </c>
      <c r="AGN14">
        <v>0.1</v>
      </c>
      <c r="AGO14">
        <v>0.2</v>
      </c>
      <c r="AGP14">
        <v>0.2</v>
      </c>
      <c r="AGQ14">
        <v>-0.1</v>
      </c>
      <c r="AGR14">
        <v>0.2</v>
      </c>
      <c r="AGS14">
        <v>0.2</v>
      </c>
      <c r="AGT14">
        <v>0.2</v>
      </c>
      <c r="AGU14">
        <v>-0.1</v>
      </c>
      <c r="AGV14">
        <v>0.1</v>
      </c>
      <c r="AGW14">
        <v>-0.1</v>
      </c>
      <c r="AGX14">
        <v>0.2</v>
      </c>
      <c r="AGY14">
        <v>0.25</v>
      </c>
      <c r="AGZ14">
        <v>-0.3</v>
      </c>
      <c r="AHA14">
        <v>0.2</v>
      </c>
      <c r="AHB14">
        <v>0.4</v>
      </c>
      <c r="AHC14">
        <v>0.2</v>
      </c>
      <c r="AHD14">
        <v>0.2</v>
      </c>
      <c r="AHE14">
        <v>0.1</v>
      </c>
      <c r="AHF14">
        <v>0.25</v>
      </c>
      <c r="AHG14">
        <v>0.1</v>
      </c>
      <c r="AHH14">
        <v>0.1</v>
      </c>
      <c r="AHI14">
        <v>0.4</v>
      </c>
      <c r="AHJ14">
        <v>0.25</v>
      </c>
      <c r="AHK14">
        <v>0.1</v>
      </c>
      <c r="AHL14">
        <v>0.1</v>
      </c>
      <c r="AHM14">
        <v>0.1</v>
      </c>
      <c r="AHN14">
        <v>-0.1</v>
      </c>
      <c r="AHO14">
        <v>-0.1</v>
      </c>
      <c r="AHP14">
        <v>-0.3</v>
      </c>
      <c r="AHQ14">
        <v>-0.1</v>
      </c>
      <c r="AHR14">
        <v>0.1</v>
      </c>
      <c r="AHS14">
        <v>0.4</v>
      </c>
      <c r="AHT14">
        <v>0.1</v>
      </c>
      <c r="AHU14">
        <v>0.25</v>
      </c>
      <c r="AHV14">
        <v>0.1</v>
      </c>
      <c r="AHW14">
        <v>0.2</v>
      </c>
      <c r="AHX14">
        <v>0.1</v>
      </c>
      <c r="AHY14">
        <v>0.2</v>
      </c>
      <c r="AHZ14">
        <v>0.4</v>
      </c>
      <c r="AIA14">
        <v>0.2</v>
      </c>
      <c r="AIB14">
        <v>0.2</v>
      </c>
      <c r="AIC14">
        <v>0.2</v>
      </c>
      <c r="AID14">
        <v>0.1</v>
      </c>
      <c r="AIE14">
        <v>0.2</v>
      </c>
      <c r="AIF14">
        <v>0.1</v>
      </c>
      <c r="AIG14">
        <v>-0.1</v>
      </c>
      <c r="AIH14">
        <v>0.1</v>
      </c>
      <c r="AII14">
        <v>0.25</v>
      </c>
      <c r="AIJ14">
        <v>0.2</v>
      </c>
      <c r="AIK14">
        <v>0.2</v>
      </c>
      <c r="AIL14">
        <v>0.2</v>
      </c>
      <c r="AIM14">
        <v>0.2</v>
      </c>
      <c r="AIN14">
        <v>0.2</v>
      </c>
      <c r="AIO14">
        <v>-0.3</v>
      </c>
      <c r="AIP14">
        <v>0.1</v>
      </c>
      <c r="AIQ14">
        <v>0.2</v>
      </c>
      <c r="AIR14">
        <v>0.1</v>
      </c>
      <c r="AIS14">
        <v>0.1</v>
      </c>
      <c r="AIT14">
        <v>0.25</v>
      </c>
      <c r="AIU14">
        <v>-0.3</v>
      </c>
      <c r="AIV14">
        <v>0.2</v>
      </c>
      <c r="AIW14">
        <v>0.2</v>
      </c>
      <c r="AIX14">
        <v>0.25</v>
      </c>
      <c r="AIY14">
        <v>0.1</v>
      </c>
      <c r="AIZ14">
        <v>0.1</v>
      </c>
      <c r="AJA14">
        <v>-0.1</v>
      </c>
      <c r="AJB14">
        <v>0.25</v>
      </c>
      <c r="AJC14">
        <v>0.2</v>
      </c>
      <c r="AJD14">
        <v>0.1</v>
      </c>
      <c r="AJE14">
        <v>0.1</v>
      </c>
      <c r="AJF14">
        <v>0.2</v>
      </c>
      <c r="AJG14">
        <v>0.1</v>
      </c>
      <c r="AJH14">
        <v>0.2</v>
      </c>
      <c r="AJI14">
        <v>0.2</v>
      </c>
      <c r="AJJ14">
        <v>0.1</v>
      </c>
      <c r="AJK14">
        <v>0.2</v>
      </c>
      <c r="AJL14">
        <v>0.2</v>
      </c>
      <c r="AJM14">
        <v>0.1</v>
      </c>
      <c r="AJN14">
        <v>0.25</v>
      </c>
      <c r="AJO14">
        <v>-0.1</v>
      </c>
      <c r="AJP14">
        <v>0.2</v>
      </c>
      <c r="AJQ14">
        <v>0.1</v>
      </c>
      <c r="AJR14">
        <v>0.25</v>
      </c>
      <c r="AJS14">
        <v>-0.3</v>
      </c>
      <c r="AJT14">
        <v>0.1</v>
      </c>
      <c r="AJU14">
        <v>0.2</v>
      </c>
      <c r="AJV14">
        <v>0.2</v>
      </c>
      <c r="AJW14">
        <v>0.25</v>
      </c>
      <c r="AJX14">
        <v>0.1</v>
      </c>
      <c r="AJY14">
        <v>0.2</v>
      </c>
      <c r="AJZ14">
        <v>0.1</v>
      </c>
      <c r="AKA14">
        <v>0.1</v>
      </c>
      <c r="AKB14">
        <v>0.2</v>
      </c>
      <c r="AKC14">
        <v>0.2</v>
      </c>
      <c r="AKD14">
        <v>-0.1</v>
      </c>
      <c r="AKE14">
        <v>0.2</v>
      </c>
      <c r="AKF14">
        <v>0.2</v>
      </c>
      <c r="AKG14">
        <v>0.25</v>
      </c>
      <c r="AKH14">
        <v>-0.3</v>
      </c>
      <c r="AKI14">
        <v>0.1</v>
      </c>
      <c r="AKJ14">
        <v>0.25</v>
      </c>
      <c r="AKK14">
        <v>0.1</v>
      </c>
      <c r="AKL14">
        <v>0.2</v>
      </c>
      <c r="AKM14">
        <v>-0.3</v>
      </c>
      <c r="AKN14">
        <v>-0.1</v>
      </c>
      <c r="AKO14">
        <v>0.2</v>
      </c>
      <c r="AKP14">
        <v>0.25</v>
      </c>
      <c r="AKQ14">
        <v>0.2</v>
      </c>
      <c r="AKR14">
        <v>0.2</v>
      </c>
      <c r="AKS14">
        <v>-0.1</v>
      </c>
      <c r="AKT14">
        <v>0.1</v>
      </c>
      <c r="AKU14">
        <v>0.1</v>
      </c>
      <c r="AKV14">
        <v>0.1</v>
      </c>
      <c r="AKW14">
        <v>0.25</v>
      </c>
      <c r="AKX14">
        <v>0.25</v>
      </c>
      <c r="AKY14">
        <v>0.1</v>
      </c>
      <c r="AKZ14">
        <v>0.1</v>
      </c>
      <c r="ALA14">
        <v>0.1</v>
      </c>
      <c r="ALB14">
        <v>0.1</v>
      </c>
      <c r="ALC14">
        <v>-0.1</v>
      </c>
      <c r="ALD14">
        <v>0.2</v>
      </c>
      <c r="ALE14">
        <v>0.1</v>
      </c>
      <c r="ALF14">
        <v>0.1</v>
      </c>
      <c r="ALG14">
        <v>0.1</v>
      </c>
      <c r="ALH14">
        <v>-0.1</v>
      </c>
      <c r="ALI14">
        <v>0.2</v>
      </c>
      <c r="ALJ14">
        <v>0.1</v>
      </c>
      <c r="ALK14">
        <v>-0.3</v>
      </c>
      <c r="ALL14">
        <v>0.1</v>
      </c>
      <c r="ALM14">
        <v>-0.1</v>
      </c>
      <c r="ALN14">
        <v>0.1</v>
      </c>
      <c r="ALO14">
        <v>0.1</v>
      </c>
      <c r="ALP14">
        <v>-0.1</v>
      </c>
      <c r="ALQ14">
        <v>0.2</v>
      </c>
      <c r="ALR14">
        <v>-0.1</v>
      </c>
      <c r="ALS14">
        <v>0.1</v>
      </c>
      <c r="ALT14">
        <v>0.1</v>
      </c>
      <c r="ALU14">
        <v>-0.3</v>
      </c>
      <c r="ALV14">
        <v>0.1</v>
      </c>
      <c r="ALW14">
        <v>0.1</v>
      </c>
      <c r="ALX14">
        <v>0.1</v>
      </c>
      <c r="ALY14">
        <v>0.2</v>
      </c>
      <c r="ALZ14">
        <v>0.1</v>
      </c>
      <c r="AMA14">
        <v>0.2</v>
      </c>
      <c r="AMB14">
        <v>-0.3</v>
      </c>
      <c r="AMC14">
        <v>0.2</v>
      </c>
      <c r="AMD14">
        <v>-0.1</v>
      </c>
      <c r="AME14">
        <v>0.2</v>
      </c>
      <c r="AMF14">
        <v>0.2</v>
      </c>
      <c r="AMG14">
        <v>0.1</v>
      </c>
      <c r="AMH14">
        <v>0.2</v>
      </c>
      <c r="AMI14">
        <v>0.1</v>
      </c>
      <c r="AMJ14">
        <v>-0.1</v>
      </c>
      <c r="AMK14">
        <v>0.2</v>
      </c>
      <c r="AML14">
        <v>0.2</v>
      </c>
      <c r="AMM14">
        <v>-0.3</v>
      </c>
      <c r="AMN14">
        <v>0.1</v>
      </c>
      <c r="AMO14">
        <v>0.1</v>
      </c>
      <c r="AMP14">
        <v>0.25</v>
      </c>
      <c r="AMQ14">
        <v>-0.1</v>
      </c>
      <c r="AMR14">
        <v>-0.1</v>
      </c>
      <c r="AMS14">
        <v>0.1</v>
      </c>
      <c r="AMT14">
        <v>0.1</v>
      </c>
      <c r="AMU14">
        <v>0.1</v>
      </c>
      <c r="AMV14">
        <v>0.25</v>
      </c>
      <c r="AMW14">
        <v>-0.3</v>
      </c>
      <c r="AMX14">
        <v>0.1</v>
      </c>
      <c r="AMY14">
        <v>-0.1</v>
      </c>
      <c r="AMZ14">
        <v>-0.1</v>
      </c>
      <c r="ANA14">
        <v>0.25</v>
      </c>
      <c r="ANB14">
        <v>0.1</v>
      </c>
      <c r="ANC14">
        <v>0.1</v>
      </c>
      <c r="AND14">
        <v>0.2</v>
      </c>
      <c r="ANE14">
        <v>0.4</v>
      </c>
      <c r="ANF14">
        <v>0.2</v>
      </c>
      <c r="ANG14">
        <v>0.2</v>
      </c>
      <c r="ANH14">
        <v>0.1</v>
      </c>
      <c r="ANI14">
        <v>0.1</v>
      </c>
      <c r="ANJ14">
        <v>0.2</v>
      </c>
      <c r="ANK14">
        <v>0.2</v>
      </c>
      <c r="ANL14">
        <v>-0.1</v>
      </c>
      <c r="ANM14">
        <v>-0.1</v>
      </c>
      <c r="ANN14">
        <v>0.1</v>
      </c>
      <c r="ANO14">
        <v>-0.1</v>
      </c>
      <c r="ANP14">
        <v>0.1</v>
      </c>
      <c r="ANQ14">
        <v>0.1</v>
      </c>
      <c r="ANR14">
        <v>0.2</v>
      </c>
      <c r="ANS14">
        <v>0.2</v>
      </c>
      <c r="ANT14">
        <v>0.25</v>
      </c>
      <c r="ANU14">
        <v>0.1</v>
      </c>
      <c r="ANV14">
        <v>0.1</v>
      </c>
      <c r="ANW14">
        <v>-0.1</v>
      </c>
      <c r="ANX14">
        <v>0.2</v>
      </c>
      <c r="ANY14">
        <v>0.2</v>
      </c>
      <c r="ANZ14">
        <v>0.1</v>
      </c>
      <c r="AOA14">
        <v>0.1</v>
      </c>
      <c r="AOB14">
        <v>0.1</v>
      </c>
      <c r="AOC14">
        <v>-0.1</v>
      </c>
      <c r="AOD14">
        <v>0.1</v>
      </c>
      <c r="AOE14">
        <v>0.1</v>
      </c>
      <c r="AOF14">
        <v>-0.1</v>
      </c>
      <c r="AOG14">
        <v>0.2</v>
      </c>
      <c r="AOH14">
        <v>0.2</v>
      </c>
      <c r="AOI14">
        <v>0.1</v>
      </c>
      <c r="AOJ14">
        <v>0.1</v>
      </c>
      <c r="AOK14">
        <v>0.1</v>
      </c>
      <c r="AOL14">
        <v>-0.1</v>
      </c>
      <c r="AOM14">
        <v>-0.1</v>
      </c>
      <c r="AON14">
        <v>0.1</v>
      </c>
      <c r="AOO14">
        <v>0.2</v>
      </c>
      <c r="AOP14">
        <v>0.1</v>
      </c>
      <c r="AOQ14">
        <v>0.1</v>
      </c>
      <c r="AOR14">
        <v>0.1</v>
      </c>
      <c r="AOS14">
        <v>0.4</v>
      </c>
      <c r="AOT14">
        <v>0.25</v>
      </c>
      <c r="AOU14">
        <v>-0.1</v>
      </c>
      <c r="AOV14">
        <v>0.2</v>
      </c>
      <c r="AOW14">
        <v>0.2</v>
      </c>
      <c r="AOX14">
        <v>0.1</v>
      </c>
      <c r="AOY14">
        <v>0.25</v>
      </c>
      <c r="AOZ14">
        <v>0.2</v>
      </c>
      <c r="APA14">
        <v>0.4</v>
      </c>
      <c r="APB14">
        <v>0.1</v>
      </c>
      <c r="APC14">
        <v>0.25</v>
      </c>
      <c r="APD14">
        <v>0.2</v>
      </c>
      <c r="APE14">
        <v>0.2</v>
      </c>
      <c r="APF14">
        <v>0.1</v>
      </c>
      <c r="APG14">
        <v>0.1</v>
      </c>
      <c r="APH14">
        <v>0.2</v>
      </c>
      <c r="API14">
        <v>0.25</v>
      </c>
      <c r="APJ14">
        <v>0.25</v>
      </c>
      <c r="APK14">
        <v>0.2</v>
      </c>
      <c r="APL14">
        <v>0.1</v>
      </c>
      <c r="APM14">
        <v>0.25</v>
      </c>
      <c r="APN14">
        <v>0.1</v>
      </c>
      <c r="APO14">
        <v>0.1</v>
      </c>
      <c r="APP14">
        <v>0.1</v>
      </c>
      <c r="APQ14">
        <v>-0.1</v>
      </c>
      <c r="APR14">
        <v>0.2</v>
      </c>
      <c r="APS14">
        <v>0.2</v>
      </c>
      <c r="APT14">
        <v>0.2</v>
      </c>
      <c r="APU14">
        <v>0.1</v>
      </c>
      <c r="APV14">
        <v>0.2</v>
      </c>
      <c r="APW14">
        <v>0.25</v>
      </c>
      <c r="APX14">
        <v>0.2</v>
      </c>
      <c r="APY14">
        <v>-0.1</v>
      </c>
      <c r="APZ14">
        <v>0.1</v>
      </c>
      <c r="AQA14">
        <v>0.1</v>
      </c>
      <c r="AQB14">
        <v>0.25</v>
      </c>
      <c r="AQC14">
        <v>0.2</v>
      </c>
      <c r="AQD14">
        <v>0.1</v>
      </c>
      <c r="AQE14">
        <v>0.2</v>
      </c>
      <c r="AQF14">
        <v>0.2</v>
      </c>
      <c r="AQG14">
        <v>-0.1</v>
      </c>
      <c r="AQH14">
        <v>0.1</v>
      </c>
      <c r="AQI14">
        <v>0.2</v>
      </c>
      <c r="AQJ14">
        <v>0.1</v>
      </c>
      <c r="AQK14">
        <v>0.1</v>
      </c>
      <c r="AQL14">
        <v>0.1</v>
      </c>
      <c r="AQM14">
        <v>0.1</v>
      </c>
      <c r="AQN14">
        <v>0.2</v>
      </c>
      <c r="AQO14">
        <v>-0.1</v>
      </c>
      <c r="AQP14">
        <v>0.2</v>
      </c>
      <c r="AQQ14">
        <v>0.25</v>
      </c>
      <c r="AQR14">
        <v>0.1</v>
      </c>
      <c r="AQS14">
        <v>0.2</v>
      </c>
      <c r="AQT14">
        <v>0.1</v>
      </c>
      <c r="AQU14">
        <v>0.2</v>
      </c>
      <c r="AQV14">
        <v>-0.1</v>
      </c>
      <c r="AQW14">
        <v>0.2</v>
      </c>
      <c r="AQX14">
        <v>0.25</v>
      </c>
      <c r="AQY14">
        <v>0.2</v>
      </c>
      <c r="AQZ14">
        <v>0.1</v>
      </c>
      <c r="ARA14">
        <v>0.2</v>
      </c>
      <c r="ARB14">
        <v>0.1</v>
      </c>
      <c r="ARC14">
        <v>-0.1</v>
      </c>
      <c r="ARD14">
        <v>-0.1</v>
      </c>
      <c r="ARE14">
        <v>-0.1</v>
      </c>
      <c r="ARF14">
        <v>0.2</v>
      </c>
      <c r="ARG14">
        <v>-0.3</v>
      </c>
      <c r="ARH14">
        <v>0.1</v>
      </c>
      <c r="ARI14">
        <v>-0.1</v>
      </c>
      <c r="ARJ14">
        <v>0.1</v>
      </c>
      <c r="ARK14">
        <v>0.1</v>
      </c>
      <c r="ARL14">
        <v>0.1</v>
      </c>
      <c r="ARM14">
        <v>0.1</v>
      </c>
      <c r="ARN14">
        <v>0.25</v>
      </c>
      <c r="ARO14">
        <v>-0.1</v>
      </c>
      <c r="ARP14">
        <v>0.2</v>
      </c>
      <c r="ARQ14">
        <v>0.1</v>
      </c>
      <c r="ARR14">
        <v>0.1</v>
      </c>
      <c r="ARS14">
        <v>-0.1</v>
      </c>
      <c r="ART14">
        <v>-0.1</v>
      </c>
      <c r="ARU14">
        <v>0.1</v>
      </c>
      <c r="ARV14">
        <v>0.2</v>
      </c>
      <c r="ARW14">
        <v>0.1</v>
      </c>
      <c r="ARX14">
        <v>-0.1</v>
      </c>
      <c r="ARY14">
        <v>0.2</v>
      </c>
      <c r="ARZ14">
        <v>0.25</v>
      </c>
      <c r="ASA14">
        <v>0.25</v>
      </c>
      <c r="ASB14">
        <v>0.2</v>
      </c>
      <c r="ASC14">
        <v>0.1</v>
      </c>
      <c r="ASD14">
        <v>0.2</v>
      </c>
      <c r="ASE14">
        <v>0.2</v>
      </c>
      <c r="ASF14">
        <v>0.25</v>
      </c>
      <c r="ASG14">
        <v>0.2</v>
      </c>
      <c r="ASH14">
        <v>0.25</v>
      </c>
      <c r="ASI14">
        <v>0.2</v>
      </c>
      <c r="ASJ14">
        <v>0.1</v>
      </c>
      <c r="ASK14">
        <v>0.1</v>
      </c>
      <c r="ASL14">
        <v>0.1</v>
      </c>
      <c r="ASM14">
        <v>0.2</v>
      </c>
      <c r="ASN14">
        <v>0.4</v>
      </c>
      <c r="ASO14">
        <v>-0.1</v>
      </c>
      <c r="ASP14">
        <v>0.1</v>
      </c>
      <c r="ASQ14">
        <v>-0.1</v>
      </c>
      <c r="ASR14">
        <v>0.25</v>
      </c>
      <c r="ASS14">
        <v>0.2</v>
      </c>
      <c r="AST14">
        <v>0.2</v>
      </c>
      <c r="ASU14">
        <v>-0.1</v>
      </c>
      <c r="ASV14">
        <v>0.1</v>
      </c>
      <c r="ASW14">
        <v>-0.1</v>
      </c>
      <c r="ASX14">
        <v>0.2</v>
      </c>
      <c r="ASY14">
        <v>0.2</v>
      </c>
      <c r="ASZ14">
        <v>0.2</v>
      </c>
      <c r="ATA14">
        <v>0.2</v>
      </c>
      <c r="ATB14">
        <v>0.2</v>
      </c>
      <c r="ATC14">
        <v>0.1</v>
      </c>
      <c r="ATD14">
        <v>0.1</v>
      </c>
      <c r="ATE14">
        <v>-0.1</v>
      </c>
      <c r="ATF14">
        <v>-0.1</v>
      </c>
      <c r="ATG14">
        <v>0.2</v>
      </c>
      <c r="ATH14">
        <v>-0.1</v>
      </c>
      <c r="ATI14">
        <v>0.1</v>
      </c>
      <c r="ATJ14">
        <v>0.2</v>
      </c>
      <c r="ATK14">
        <v>0.2</v>
      </c>
      <c r="ATL14">
        <v>0.1</v>
      </c>
      <c r="ATM14">
        <v>0.25</v>
      </c>
      <c r="ATN14">
        <v>-0.1</v>
      </c>
      <c r="ATO14">
        <v>-0.1</v>
      </c>
      <c r="ATP14">
        <v>0.1</v>
      </c>
      <c r="ATQ14">
        <v>0.1</v>
      </c>
      <c r="ATR14">
        <v>0.2</v>
      </c>
      <c r="ATS14">
        <v>0.1</v>
      </c>
      <c r="ATT14">
        <v>0.1</v>
      </c>
      <c r="ATU14">
        <v>0.4</v>
      </c>
      <c r="ATV14">
        <v>0.2</v>
      </c>
      <c r="ATW14">
        <v>0.2</v>
      </c>
      <c r="ATX14">
        <v>-0.1</v>
      </c>
      <c r="ATY14">
        <v>-0.3</v>
      </c>
      <c r="ATZ14">
        <v>0.1</v>
      </c>
      <c r="AUA14">
        <v>-0.1</v>
      </c>
      <c r="AUB14">
        <v>-0.1</v>
      </c>
      <c r="AUC14">
        <v>0.2</v>
      </c>
      <c r="AUD14">
        <v>0.2</v>
      </c>
      <c r="AUE14">
        <v>-0.1</v>
      </c>
      <c r="AUF14">
        <v>0.1</v>
      </c>
      <c r="AUG14">
        <v>0.25</v>
      </c>
      <c r="AUH14">
        <v>0.2</v>
      </c>
      <c r="AUI14">
        <v>0.1</v>
      </c>
      <c r="AUJ14">
        <v>0.1</v>
      </c>
      <c r="AUK14">
        <v>0.1</v>
      </c>
      <c r="AUL14">
        <v>0.2</v>
      </c>
      <c r="AUM14">
        <v>0.1</v>
      </c>
      <c r="AUN14">
        <v>-0.1</v>
      </c>
      <c r="AUO14">
        <v>0.2</v>
      </c>
      <c r="AUP14">
        <v>0.1</v>
      </c>
      <c r="AUQ14">
        <v>0.25</v>
      </c>
      <c r="AUR14">
        <v>0.2</v>
      </c>
      <c r="AUS14">
        <v>-0.3</v>
      </c>
      <c r="AUT14">
        <v>-0.1</v>
      </c>
      <c r="AUU14">
        <v>0.1</v>
      </c>
      <c r="AUV14">
        <v>0.1</v>
      </c>
      <c r="AUW14">
        <v>0.25</v>
      </c>
      <c r="AUX14">
        <v>0.1</v>
      </c>
      <c r="AUY14">
        <v>0.1</v>
      </c>
      <c r="AUZ14">
        <v>-0.1</v>
      </c>
      <c r="AVA14">
        <v>0.2</v>
      </c>
      <c r="AVB14">
        <v>0.1</v>
      </c>
      <c r="AVC14">
        <v>0.25</v>
      </c>
      <c r="AVD14">
        <v>-0.1</v>
      </c>
      <c r="AVE14">
        <v>0.2</v>
      </c>
      <c r="AVF14">
        <v>0.2</v>
      </c>
      <c r="AVG14">
        <v>-0.1</v>
      </c>
      <c r="AVH14">
        <v>0.25</v>
      </c>
      <c r="AVI14">
        <v>0.1</v>
      </c>
      <c r="AVJ14">
        <v>-0.1</v>
      </c>
      <c r="AVK14">
        <v>0.1</v>
      </c>
      <c r="AVL14">
        <v>-0.1</v>
      </c>
      <c r="AVM14">
        <v>0.2</v>
      </c>
      <c r="AVN14">
        <v>0.2</v>
      </c>
      <c r="AVO14">
        <v>-0.1</v>
      </c>
      <c r="AVP14">
        <v>0.1</v>
      </c>
      <c r="AVQ14">
        <v>0.25</v>
      </c>
      <c r="AVR14">
        <v>0.1</v>
      </c>
      <c r="AVS14">
        <v>0.25</v>
      </c>
      <c r="AVT14">
        <v>0.4</v>
      </c>
      <c r="AVU14">
        <v>0.25</v>
      </c>
      <c r="AVV14">
        <v>0.1</v>
      </c>
      <c r="AVW14">
        <v>0.1</v>
      </c>
      <c r="AVX14">
        <v>0.2</v>
      </c>
      <c r="AVY14">
        <v>0.2</v>
      </c>
      <c r="AVZ14">
        <v>-0.1</v>
      </c>
      <c r="AWA14">
        <v>-0.3</v>
      </c>
      <c r="AWB14">
        <v>0.1</v>
      </c>
      <c r="AWC14">
        <v>0.1</v>
      </c>
      <c r="AWD14">
        <v>-0.1</v>
      </c>
      <c r="AWE14">
        <v>0.25</v>
      </c>
      <c r="AWF14">
        <v>-0.1</v>
      </c>
      <c r="AWG14">
        <v>-0.3</v>
      </c>
      <c r="AWH14">
        <v>0.1</v>
      </c>
      <c r="AWI14">
        <v>0.1</v>
      </c>
      <c r="AWJ14">
        <v>0.2</v>
      </c>
      <c r="AWK14">
        <v>-0.1</v>
      </c>
      <c r="AWL14">
        <v>0.1</v>
      </c>
      <c r="AWM14">
        <v>0.1</v>
      </c>
      <c r="AWN14">
        <v>-0.1</v>
      </c>
      <c r="AWO14">
        <v>-0.1</v>
      </c>
      <c r="AWP14">
        <v>0.2</v>
      </c>
      <c r="AWQ14">
        <v>0.25</v>
      </c>
      <c r="AWR14">
        <v>0.2</v>
      </c>
      <c r="AWS14">
        <v>0.1</v>
      </c>
      <c r="AWT14">
        <v>0.1</v>
      </c>
      <c r="AWU14">
        <v>0.1</v>
      </c>
      <c r="AWV14">
        <v>0.25</v>
      </c>
      <c r="AWW14">
        <v>0.1</v>
      </c>
      <c r="AWX14">
        <v>-0.1</v>
      </c>
      <c r="AWY14">
        <v>0.25</v>
      </c>
      <c r="AWZ14">
        <v>0.1</v>
      </c>
      <c r="AXA14">
        <v>-0.1</v>
      </c>
      <c r="AXB14">
        <v>-0.1</v>
      </c>
      <c r="AXC14">
        <v>0.1</v>
      </c>
      <c r="AXD14">
        <v>-0.1</v>
      </c>
      <c r="AXE14">
        <v>0.1</v>
      </c>
      <c r="AXF14">
        <v>-0.1</v>
      </c>
      <c r="AXG14">
        <v>0.1</v>
      </c>
      <c r="AXH14">
        <v>-0.1</v>
      </c>
      <c r="AXI14">
        <v>0.2</v>
      </c>
      <c r="AXJ14">
        <v>0.2</v>
      </c>
      <c r="AXK14">
        <v>0.25</v>
      </c>
      <c r="AXL14">
        <v>0.1</v>
      </c>
      <c r="AXM14">
        <v>0.2</v>
      </c>
      <c r="AXN14">
        <v>0.1</v>
      </c>
      <c r="AXO14">
        <v>-0.1</v>
      </c>
      <c r="AXP14">
        <v>0.1</v>
      </c>
      <c r="AXQ14">
        <v>-0.3</v>
      </c>
      <c r="AXR14">
        <v>0.2</v>
      </c>
      <c r="AXS14">
        <v>0.1</v>
      </c>
      <c r="AXT14">
        <v>0.1</v>
      </c>
      <c r="AXU14">
        <v>0.1</v>
      </c>
      <c r="AXV14">
        <v>0.25</v>
      </c>
      <c r="AXW14">
        <v>0.1</v>
      </c>
      <c r="AXX14">
        <v>-0.1</v>
      </c>
      <c r="AXY14">
        <v>-0.1</v>
      </c>
      <c r="AXZ14">
        <v>0.1</v>
      </c>
      <c r="AYA14">
        <v>0.1</v>
      </c>
      <c r="AYB14">
        <v>0.1</v>
      </c>
      <c r="AYC14">
        <v>0.25</v>
      </c>
      <c r="AYD14">
        <v>0.2</v>
      </c>
      <c r="AYE14">
        <v>0.2</v>
      </c>
      <c r="AYF14">
        <v>0.25</v>
      </c>
      <c r="AYG14">
        <v>0.2</v>
      </c>
      <c r="AYH14">
        <v>0.4</v>
      </c>
      <c r="AYI14">
        <v>0.2</v>
      </c>
      <c r="AYJ14">
        <v>0.25</v>
      </c>
      <c r="AYK14">
        <v>0.1</v>
      </c>
      <c r="AYL14">
        <v>0.1</v>
      </c>
      <c r="AYM14">
        <v>0.1</v>
      </c>
      <c r="AYN14">
        <v>-0.1</v>
      </c>
      <c r="AYO14">
        <v>0.1</v>
      </c>
      <c r="AYP14">
        <v>0.4</v>
      </c>
      <c r="AYQ14">
        <v>0.1</v>
      </c>
      <c r="AYR14">
        <v>0.1</v>
      </c>
      <c r="AYS14">
        <v>0.1</v>
      </c>
      <c r="AYT14">
        <v>0.1</v>
      </c>
      <c r="AYU14">
        <v>0.25</v>
      </c>
      <c r="AYV14">
        <v>0.2</v>
      </c>
      <c r="AYW14">
        <v>-0.1</v>
      </c>
      <c r="AYX14">
        <v>0.2</v>
      </c>
      <c r="AYY14">
        <v>0.2</v>
      </c>
      <c r="AYZ14">
        <v>-0.1</v>
      </c>
      <c r="AZA14">
        <v>0.2</v>
      </c>
      <c r="AZB14">
        <v>0.1</v>
      </c>
      <c r="AZC14">
        <v>0.1</v>
      </c>
      <c r="AZD14">
        <v>0.1</v>
      </c>
      <c r="AZE14">
        <v>-0.1</v>
      </c>
      <c r="AZF14">
        <v>0.1</v>
      </c>
      <c r="AZG14">
        <v>0.1</v>
      </c>
      <c r="AZH14">
        <v>0.25</v>
      </c>
      <c r="AZI14">
        <v>0.25</v>
      </c>
      <c r="AZJ14">
        <v>0.2</v>
      </c>
      <c r="AZK14">
        <v>0.4</v>
      </c>
      <c r="AZL14">
        <v>0.2</v>
      </c>
      <c r="AZM14">
        <v>0.2</v>
      </c>
      <c r="AZN14">
        <v>-0.1</v>
      </c>
      <c r="AZO14">
        <v>0.1</v>
      </c>
      <c r="AZP14">
        <v>0.1</v>
      </c>
      <c r="AZQ14">
        <v>0.1</v>
      </c>
      <c r="AZR14">
        <v>0.2</v>
      </c>
      <c r="AZS14">
        <v>0.2</v>
      </c>
      <c r="AZT14">
        <v>-0.1</v>
      </c>
      <c r="AZU14">
        <v>0.2</v>
      </c>
      <c r="AZV14">
        <v>-0.1</v>
      </c>
      <c r="AZW14">
        <v>0.1</v>
      </c>
      <c r="AZX14">
        <v>0.2</v>
      </c>
      <c r="AZY14">
        <v>0.2</v>
      </c>
      <c r="AZZ14">
        <v>0.2</v>
      </c>
      <c r="BAA14">
        <v>0.1</v>
      </c>
      <c r="BAB14">
        <v>0.2</v>
      </c>
      <c r="BAC14">
        <v>-0.1</v>
      </c>
      <c r="BAD14">
        <v>0.25</v>
      </c>
      <c r="BAE14">
        <v>0.2</v>
      </c>
      <c r="BAF14">
        <v>-0.1</v>
      </c>
      <c r="BAG14">
        <v>0.2</v>
      </c>
      <c r="BAH14">
        <v>0.1</v>
      </c>
      <c r="BAI14">
        <v>0.1</v>
      </c>
      <c r="BAJ14">
        <v>0.2</v>
      </c>
      <c r="BAK14">
        <v>0.2</v>
      </c>
      <c r="BAL14">
        <v>0.4</v>
      </c>
      <c r="BAM14">
        <v>0.1</v>
      </c>
      <c r="BAN14">
        <v>0.1</v>
      </c>
      <c r="BAO14">
        <v>0.1</v>
      </c>
      <c r="BAP14">
        <v>-0.1</v>
      </c>
      <c r="BAQ14">
        <v>-0.1</v>
      </c>
      <c r="BAR14">
        <v>0.1</v>
      </c>
      <c r="BAS14">
        <v>0.2</v>
      </c>
      <c r="BAT14">
        <v>-0.1</v>
      </c>
      <c r="BAU14">
        <v>0.2</v>
      </c>
      <c r="BAV14">
        <v>0.1</v>
      </c>
      <c r="BAW14">
        <v>0.1</v>
      </c>
      <c r="BAX14">
        <v>0.1</v>
      </c>
      <c r="BAY14">
        <v>0.2</v>
      </c>
      <c r="BAZ14">
        <v>0.1</v>
      </c>
      <c r="BBA14">
        <v>0.2</v>
      </c>
      <c r="BBB14">
        <v>0.2</v>
      </c>
      <c r="BBC14">
        <v>0.25</v>
      </c>
      <c r="BBD14">
        <v>-0.3</v>
      </c>
      <c r="BBE14">
        <v>-0.1</v>
      </c>
      <c r="BBF14">
        <v>0.2</v>
      </c>
      <c r="BBG14">
        <v>0.2</v>
      </c>
      <c r="BBH14">
        <v>0.25</v>
      </c>
      <c r="BBI14">
        <v>0.2</v>
      </c>
      <c r="BBJ14">
        <v>0.2</v>
      </c>
      <c r="BBK14">
        <v>0.2</v>
      </c>
      <c r="BBL14">
        <v>0.2</v>
      </c>
      <c r="BBM14">
        <v>0.25</v>
      </c>
      <c r="BBN14">
        <v>0.1</v>
      </c>
      <c r="BBO14">
        <v>0.2</v>
      </c>
      <c r="BBP14">
        <v>-0.1</v>
      </c>
      <c r="BBQ14">
        <v>0.25</v>
      </c>
      <c r="BBR14">
        <v>0.1</v>
      </c>
      <c r="BBS14">
        <v>0.1</v>
      </c>
      <c r="BBT14">
        <v>-0.3</v>
      </c>
      <c r="BBU14">
        <v>0.25</v>
      </c>
      <c r="BBV14">
        <v>0.1</v>
      </c>
      <c r="BBW14">
        <v>0.25</v>
      </c>
      <c r="BBX14">
        <v>-0.1</v>
      </c>
      <c r="BBY14">
        <v>-0.1</v>
      </c>
      <c r="BBZ14">
        <v>-0.1</v>
      </c>
      <c r="BCA14">
        <v>-0.1</v>
      </c>
      <c r="BCB14">
        <v>0.1</v>
      </c>
      <c r="BCC14">
        <v>0.1</v>
      </c>
      <c r="BCD14">
        <v>0.25</v>
      </c>
      <c r="BCE14">
        <v>0.1</v>
      </c>
      <c r="BCF14">
        <v>0.2</v>
      </c>
      <c r="BCG14">
        <v>0.4</v>
      </c>
      <c r="BCH14">
        <v>0.2</v>
      </c>
      <c r="BCI14">
        <v>0.25</v>
      </c>
      <c r="BCJ14">
        <v>0.1</v>
      </c>
      <c r="BCK14">
        <v>0.2</v>
      </c>
      <c r="BCL14">
        <v>0.1</v>
      </c>
      <c r="BCM14">
        <v>-0.1</v>
      </c>
      <c r="BCN14">
        <v>-0.3</v>
      </c>
      <c r="BCO14">
        <v>0.2</v>
      </c>
      <c r="BCP14">
        <v>0.1</v>
      </c>
      <c r="BCQ14">
        <v>0.2</v>
      </c>
      <c r="BCR14">
        <v>-0.1</v>
      </c>
      <c r="BCS14">
        <v>-0.1</v>
      </c>
      <c r="BCT14">
        <v>-0.1</v>
      </c>
      <c r="BCU14">
        <v>0.2</v>
      </c>
      <c r="BCV14">
        <v>0.2</v>
      </c>
      <c r="BCW14">
        <v>-0.1</v>
      </c>
      <c r="BCX14">
        <v>0.4</v>
      </c>
      <c r="BCY14">
        <v>0.1</v>
      </c>
      <c r="BCZ14">
        <v>0.1</v>
      </c>
      <c r="BDA14">
        <v>0.1</v>
      </c>
      <c r="BDB14">
        <v>0.25</v>
      </c>
      <c r="BDC14">
        <v>0.1</v>
      </c>
      <c r="BDD14">
        <v>0.2</v>
      </c>
      <c r="BDE14">
        <v>0.2</v>
      </c>
      <c r="BDF14">
        <v>0.2</v>
      </c>
      <c r="BDG14">
        <v>0.2</v>
      </c>
      <c r="BDH14">
        <v>0.25</v>
      </c>
      <c r="BDI14">
        <v>0.1</v>
      </c>
      <c r="BDJ14">
        <v>0.2</v>
      </c>
      <c r="BDK14">
        <v>0.2</v>
      </c>
      <c r="BDL14">
        <v>0.25</v>
      </c>
      <c r="BDM14">
        <v>0.4</v>
      </c>
      <c r="BDN14">
        <v>0.2</v>
      </c>
      <c r="BDO14">
        <v>0.1</v>
      </c>
      <c r="BDP14">
        <v>0.2</v>
      </c>
      <c r="BDQ14">
        <v>0.25</v>
      </c>
      <c r="BDR14">
        <v>0.2</v>
      </c>
      <c r="BDS14">
        <v>0.1</v>
      </c>
      <c r="BDT14">
        <v>-0.1</v>
      </c>
      <c r="BDU14">
        <v>0.2</v>
      </c>
      <c r="BDV14">
        <v>0.1</v>
      </c>
      <c r="BDW14">
        <v>0.2</v>
      </c>
      <c r="BDX14">
        <v>0.2</v>
      </c>
      <c r="BDY14">
        <v>0.1</v>
      </c>
      <c r="BDZ14">
        <v>0.2</v>
      </c>
      <c r="BEA14">
        <v>-0.1</v>
      </c>
      <c r="BEB14">
        <v>0.1</v>
      </c>
      <c r="BEC14">
        <v>0.1</v>
      </c>
      <c r="BED14">
        <v>0.1</v>
      </c>
      <c r="BEE14">
        <v>0.1</v>
      </c>
      <c r="BEF14">
        <v>-0.1</v>
      </c>
      <c r="BEG14">
        <v>0.25</v>
      </c>
      <c r="BEH14">
        <v>-0.3</v>
      </c>
      <c r="BEI14">
        <v>0.2</v>
      </c>
      <c r="BEJ14">
        <v>0.1</v>
      </c>
      <c r="BEK14">
        <v>0.1</v>
      </c>
      <c r="BEL14">
        <v>0.2</v>
      </c>
      <c r="BEM14">
        <v>0.1</v>
      </c>
      <c r="BEN14">
        <v>0.4</v>
      </c>
      <c r="BEO14">
        <v>0.25</v>
      </c>
      <c r="BEP14">
        <v>0.1</v>
      </c>
      <c r="BEQ14">
        <v>0.2</v>
      </c>
      <c r="BER14">
        <v>0.25</v>
      </c>
      <c r="BES14">
        <v>0.1</v>
      </c>
      <c r="BET14">
        <v>0.2</v>
      </c>
      <c r="BEU14">
        <v>0.1</v>
      </c>
      <c r="BEV14">
        <v>0.2</v>
      </c>
      <c r="BEW14">
        <v>-0.1</v>
      </c>
      <c r="BEX14">
        <v>0.1</v>
      </c>
      <c r="BEY14">
        <v>-0.1</v>
      </c>
      <c r="BEZ14">
        <v>-0.1</v>
      </c>
      <c r="BFA14">
        <v>0.1</v>
      </c>
      <c r="BFB14">
        <v>0.2</v>
      </c>
      <c r="BFC14">
        <v>0.1</v>
      </c>
      <c r="BFD14">
        <v>-0.1</v>
      </c>
      <c r="BFE14">
        <v>-0.3</v>
      </c>
      <c r="BFF14">
        <v>0.25</v>
      </c>
      <c r="BFG14">
        <v>0.1</v>
      </c>
      <c r="BFH14">
        <v>0.1</v>
      </c>
      <c r="BFI14">
        <v>0.1</v>
      </c>
      <c r="BFJ14">
        <v>0.2</v>
      </c>
      <c r="BFK14">
        <v>0.1</v>
      </c>
      <c r="BFL14">
        <v>0.1</v>
      </c>
      <c r="BFM14">
        <v>-0.1</v>
      </c>
      <c r="BFN14">
        <v>0.2</v>
      </c>
      <c r="BFO14">
        <v>0.2</v>
      </c>
      <c r="BFP14">
        <v>0.1</v>
      </c>
      <c r="BFQ14">
        <v>0.1</v>
      </c>
      <c r="BFR14">
        <v>0.2</v>
      </c>
      <c r="BFS14">
        <v>0.1</v>
      </c>
      <c r="BFT14">
        <v>0.1</v>
      </c>
      <c r="BFU14">
        <v>0.1</v>
      </c>
      <c r="BFV14">
        <v>0.2</v>
      </c>
      <c r="BFW14">
        <v>0.2</v>
      </c>
      <c r="BFX14">
        <v>0.1</v>
      </c>
      <c r="BFY14">
        <v>0.1</v>
      </c>
      <c r="BFZ14">
        <v>-0.1</v>
      </c>
      <c r="BGA14">
        <v>0.2</v>
      </c>
      <c r="BGB14">
        <v>0.4</v>
      </c>
      <c r="BGC14">
        <v>-0.1</v>
      </c>
      <c r="BGD14">
        <v>0.2</v>
      </c>
      <c r="BGE14">
        <v>0.2</v>
      </c>
      <c r="BGF14">
        <v>0.2</v>
      </c>
      <c r="BGG14">
        <v>-0.1</v>
      </c>
      <c r="BGH14">
        <v>0.2</v>
      </c>
      <c r="BGI14">
        <v>0.2</v>
      </c>
      <c r="BGJ14">
        <v>-0.1</v>
      </c>
      <c r="BGK14">
        <v>-0.1</v>
      </c>
      <c r="BGL14">
        <v>0.2</v>
      </c>
      <c r="BGM14">
        <v>0.2</v>
      </c>
      <c r="BGN14">
        <v>0.4</v>
      </c>
      <c r="BGO14">
        <v>-0.1</v>
      </c>
      <c r="BGP14">
        <v>0.2</v>
      </c>
      <c r="BGQ14">
        <v>0.1</v>
      </c>
      <c r="BGR14">
        <v>0.1</v>
      </c>
      <c r="BGS14">
        <v>0.2</v>
      </c>
      <c r="BGT14">
        <v>0.2</v>
      </c>
      <c r="BGU14">
        <v>0.1</v>
      </c>
      <c r="BGV14">
        <v>0.1</v>
      </c>
      <c r="BGW14">
        <v>0.2</v>
      </c>
      <c r="BGX14">
        <v>0.1</v>
      </c>
      <c r="BGY14">
        <v>0.2</v>
      </c>
      <c r="BGZ14">
        <v>0.1</v>
      </c>
      <c r="BHA14">
        <v>0.25</v>
      </c>
      <c r="BHB14">
        <v>0.4</v>
      </c>
      <c r="BHC14">
        <v>0.25</v>
      </c>
      <c r="BHD14">
        <v>0.2</v>
      </c>
      <c r="BHE14">
        <v>-0.1</v>
      </c>
      <c r="BHF14">
        <v>0.25</v>
      </c>
      <c r="BHG14">
        <v>0.2</v>
      </c>
      <c r="BHH14">
        <v>0.1</v>
      </c>
      <c r="BHI14">
        <v>-0.1</v>
      </c>
      <c r="BHJ14">
        <v>-0.1</v>
      </c>
      <c r="BHK14">
        <v>0.1</v>
      </c>
      <c r="BHL14">
        <v>-0.1</v>
      </c>
      <c r="BHM14">
        <v>-0.1</v>
      </c>
      <c r="BHN14">
        <v>-0.1</v>
      </c>
      <c r="BHO14">
        <v>0.2</v>
      </c>
      <c r="BHP14">
        <v>0.1</v>
      </c>
      <c r="BHQ14">
        <v>0.2</v>
      </c>
      <c r="BHR14">
        <v>0.2</v>
      </c>
      <c r="BHS14">
        <v>0.1</v>
      </c>
      <c r="BHT14">
        <v>0.1</v>
      </c>
      <c r="BHU14">
        <v>0.2</v>
      </c>
      <c r="BHV14">
        <v>0.2</v>
      </c>
      <c r="BHW14">
        <v>0.25</v>
      </c>
      <c r="BHX14">
        <v>0.2</v>
      </c>
      <c r="BHY14">
        <v>0.2</v>
      </c>
      <c r="BHZ14">
        <v>0.2</v>
      </c>
      <c r="BIA14">
        <v>0.1</v>
      </c>
      <c r="BIB14">
        <v>-0.1</v>
      </c>
      <c r="BIC14">
        <v>0.25</v>
      </c>
      <c r="BID14">
        <v>0.2</v>
      </c>
      <c r="BIE14">
        <v>0.25</v>
      </c>
      <c r="BIF14">
        <v>0.2</v>
      </c>
      <c r="BIG14">
        <v>0.2</v>
      </c>
      <c r="BIH14">
        <v>0.2</v>
      </c>
      <c r="BII14">
        <v>0.1</v>
      </c>
      <c r="BIJ14">
        <v>0.2</v>
      </c>
      <c r="BIK14">
        <v>0.1</v>
      </c>
      <c r="BIL14">
        <v>0.1</v>
      </c>
      <c r="BIM14">
        <v>0.2</v>
      </c>
      <c r="BIN14">
        <v>0.25</v>
      </c>
      <c r="BIO14">
        <v>0.2</v>
      </c>
      <c r="BIP14">
        <v>0.1</v>
      </c>
      <c r="BIQ14">
        <v>-0.1</v>
      </c>
      <c r="BIR14">
        <v>0.2</v>
      </c>
      <c r="BIS14">
        <v>-0.1</v>
      </c>
      <c r="BIT14">
        <v>0.2</v>
      </c>
      <c r="BIU14">
        <v>0.1</v>
      </c>
      <c r="BIV14">
        <v>0.2</v>
      </c>
      <c r="BIW14">
        <v>0.1</v>
      </c>
      <c r="BIX14">
        <v>-0.1</v>
      </c>
      <c r="BIY14">
        <v>0.1</v>
      </c>
      <c r="BIZ14">
        <v>0.1</v>
      </c>
      <c r="BJA14">
        <v>0.2</v>
      </c>
      <c r="BJB14">
        <v>-0.1</v>
      </c>
      <c r="BJC14">
        <v>0.2</v>
      </c>
      <c r="BJD14">
        <v>0.2</v>
      </c>
      <c r="BJE14">
        <v>-0.3</v>
      </c>
      <c r="BJF14">
        <v>-0.1</v>
      </c>
      <c r="BJG14">
        <v>0.1</v>
      </c>
      <c r="BJH14">
        <v>0.1</v>
      </c>
      <c r="BJI14">
        <v>0.2</v>
      </c>
      <c r="BJJ14">
        <v>-0.1</v>
      </c>
      <c r="BJK14">
        <v>-0.3</v>
      </c>
      <c r="BJL14">
        <v>0.2</v>
      </c>
      <c r="BJM14">
        <v>0.1</v>
      </c>
      <c r="BJN14">
        <v>0.1</v>
      </c>
      <c r="BJO14">
        <v>0.2</v>
      </c>
      <c r="BJP14">
        <v>-0.3</v>
      </c>
      <c r="BJQ14">
        <v>0.4</v>
      </c>
      <c r="BJR14">
        <v>0.2</v>
      </c>
      <c r="BJS14">
        <v>0.1</v>
      </c>
      <c r="BJT14">
        <v>0.25</v>
      </c>
      <c r="BJU14">
        <v>0.2</v>
      </c>
      <c r="BJV14">
        <v>0.1</v>
      </c>
      <c r="BJW14">
        <v>0.1</v>
      </c>
      <c r="BJX14">
        <v>0.2</v>
      </c>
      <c r="BJY14">
        <v>0.1</v>
      </c>
      <c r="BJZ14">
        <v>0.2</v>
      </c>
      <c r="BKA14">
        <v>0.4</v>
      </c>
      <c r="BKB14">
        <v>0.1</v>
      </c>
      <c r="BKC14">
        <v>0.1</v>
      </c>
      <c r="BKD14">
        <v>-0.1</v>
      </c>
      <c r="BKE14">
        <v>0.1</v>
      </c>
      <c r="BKF14">
        <v>0.1</v>
      </c>
      <c r="BKG14">
        <v>0.1</v>
      </c>
      <c r="BKH14">
        <v>-0.1</v>
      </c>
      <c r="BKI14">
        <v>-0.1</v>
      </c>
      <c r="BKJ14">
        <v>0.25</v>
      </c>
      <c r="BKK14">
        <v>0.1</v>
      </c>
      <c r="BKL14">
        <v>0.2</v>
      </c>
      <c r="BKM14">
        <v>0.1</v>
      </c>
      <c r="BKN14">
        <v>0.2</v>
      </c>
      <c r="BKO14">
        <v>-0.1</v>
      </c>
      <c r="BKP14">
        <v>0.25</v>
      </c>
      <c r="BKQ14">
        <v>0.2</v>
      </c>
      <c r="BKR14">
        <v>0.25</v>
      </c>
      <c r="BKS14">
        <v>0.1</v>
      </c>
      <c r="BKT14">
        <v>0.1</v>
      </c>
      <c r="BKU14">
        <v>0.2</v>
      </c>
      <c r="BKV14">
        <v>0.1</v>
      </c>
      <c r="BKW14">
        <v>0.1</v>
      </c>
      <c r="BKX14">
        <v>0.2</v>
      </c>
      <c r="BKY14">
        <v>0.2</v>
      </c>
      <c r="BKZ14">
        <v>0.2</v>
      </c>
      <c r="BLA14">
        <v>0.1</v>
      </c>
      <c r="BLB14">
        <v>0.1</v>
      </c>
      <c r="BLC14">
        <v>0.1</v>
      </c>
      <c r="BLD14">
        <v>0.1</v>
      </c>
      <c r="BLE14">
        <v>-0.1</v>
      </c>
      <c r="BLF14">
        <v>0.2</v>
      </c>
      <c r="BLG14">
        <v>0.2</v>
      </c>
      <c r="BLH14">
        <v>-0.1</v>
      </c>
      <c r="BLI14">
        <v>0.2</v>
      </c>
      <c r="BLJ14">
        <v>0.25</v>
      </c>
      <c r="BLK14">
        <v>0.2</v>
      </c>
      <c r="BLL14">
        <v>0.2</v>
      </c>
      <c r="BLM14">
        <v>0.2</v>
      </c>
      <c r="BLN14">
        <v>0.1</v>
      </c>
      <c r="BLO14">
        <v>0.1</v>
      </c>
      <c r="BLP14">
        <v>0.2</v>
      </c>
      <c r="BLQ14">
        <v>0.2</v>
      </c>
      <c r="BLR14">
        <v>0.1</v>
      </c>
      <c r="BLS14">
        <v>0.1</v>
      </c>
      <c r="BLT14">
        <v>0.2</v>
      </c>
      <c r="BLU14">
        <v>0.1</v>
      </c>
      <c r="BLV14">
        <v>-0.1</v>
      </c>
      <c r="BLW14">
        <v>0.2</v>
      </c>
      <c r="BLX14">
        <v>-0.3</v>
      </c>
      <c r="BLY14">
        <v>0.1</v>
      </c>
      <c r="BLZ14">
        <v>-0.3</v>
      </c>
      <c r="BMA14">
        <v>0.1</v>
      </c>
      <c r="BMB14">
        <v>-0.1</v>
      </c>
      <c r="BMC14">
        <v>0.25</v>
      </c>
      <c r="BMD14">
        <v>0.2</v>
      </c>
      <c r="BME14">
        <v>0.2</v>
      </c>
      <c r="BMF14">
        <v>0.1</v>
      </c>
      <c r="BMG14">
        <v>0.1</v>
      </c>
      <c r="BMH14">
        <v>0.1</v>
      </c>
      <c r="BMI14">
        <v>0.2</v>
      </c>
      <c r="BMJ14">
        <v>0.1</v>
      </c>
      <c r="BMK14">
        <v>0.2</v>
      </c>
      <c r="BML14">
        <v>0.1</v>
      </c>
      <c r="BMM14">
        <v>0.25</v>
      </c>
      <c r="BMN14">
        <v>0.1</v>
      </c>
      <c r="BMO14">
        <v>0.2</v>
      </c>
      <c r="BMP14">
        <v>0.2</v>
      </c>
      <c r="BMQ14">
        <v>0.1</v>
      </c>
      <c r="BMR14">
        <v>0.1</v>
      </c>
      <c r="BMS14">
        <v>0.1</v>
      </c>
      <c r="BMT14">
        <v>0.2</v>
      </c>
      <c r="BMU14">
        <v>-0.1</v>
      </c>
      <c r="BMV14">
        <v>-0.1</v>
      </c>
      <c r="BMW14">
        <v>0.25</v>
      </c>
      <c r="BMX14">
        <v>0.1</v>
      </c>
      <c r="BMY14">
        <v>0.2</v>
      </c>
      <c r="BMZ14">
        <v>0.1</v>
      </c>
      <c r="BNA14">
        <v>0.1</v>
      </c>
      <c r="BNB14">
        <v>-0.3</v>
      </c>
      <c r="BNC14">
        <v>0.1</v>
      </c>
      <c r="BND14">
        <v>-0.1</v>
      </c>
      <c r="BNE14">
        <v>0.1</v>
      </c>
      <c r="BNF14">
        <v>0.4</v>
      </c>
      <c r="BNG14">
        <v>0.2</v>
      </c>
      <c r="BNH14">
        <v>0.1</v>
      </c>
      <c r="BNI14">
        <v>0.2</v>
      </c>
      <c r="BNJ14">
        <v>0.2</v>
      </c>
      <c r="BNK14">
        <v>-0.1</v>
      </c>
      <c r="BNL14">
        <v>0.2</v>
      </c>
      <c r="BNM14">
        <v>0.1</v>
      </c>
      <c r="BNN14">
        <v>0.1</v>
      </c>
      <c r="BNO14">
        <v>-0.3</v>
      </c>
      <c r="BNP14">
        <v>0.25</v>
      </c>
      <c r="BNQ14">
        <v>0.2</v>
      </c>
      <c r="BNR14">
        <v>0.1</v>
      </c>
      <c r="BNS14">
        <v>0.1</v>
      </c>
      <c r="BNT14">
        <v>0.1</v>
      </c>
      <c r="BNU14">
        <v>0.2</v>
      </c>
      <c r="BNV14">
        <v>0.2</v>
      </c>
      <c r="BNW14">
        <v>0.1</v>
      </c>
      <c r="BNX14">
        <v>0.2</v>
      </c>
      <c r="BNY14">
        <v>0.2</v>
      </c>
      <c r="BNZ14">
        <v>-0.3</v>
      </c>
      <c r="BOA14">
        <v>0.1</v>
      </c>
      <c r="BOB14">
        <v>0.4</v>
      </c>
      <c r="BOC14">
        <v>0.25</v>
      </c>
      <c r="BOD14">
        <v>0.25</v>
      </c>
      <c r="BOE14">
        <v>0.4</v>
      </c>
      <c r="BOF14">
        <v>0.1</v>
      </c>
      <c r="BOG14">
        <v>0.1</v>
      </c>
      <c r="BOH14">
        <v>0.1</v>
      </c>
      <c r="BOI14">
        <v>0.1</v>
      </c>
      <c r="BOJ14">
        <v>0.1</v>
      </c>
      <c r="BOK14">
        <v>0.1</v>
      </c>
      <c r="BOL14">
        <v>-0.3</v>
      </c>
      <c r="BOM14">
        <v>0.2</v>
      </c>
      <c r="BON14">
        <v>0.1</v>
      </c>
      <c r="BOO14">
        <v>-0.1</v>
      </c>
      <c r="BOP14">
        <v>0.1</v>
      </c>
      <c r="BOQ14">
        <v>0.1</v>
      </c>
      <c r="BOR14">
        <v>0.4</v>
      </c>
      <c r="BOS14">
        <v>0.2</v>
      </c>
      <c r="BOT14">
        <v>-0.1</v>
      </c>
      <c r="BOU14">
        <v>-0.3</v>
      </c>
      <c r="BOV14">
        <v>0.1</v>
      </c>
      <c r="BOW14">
        <v>0.25</v>
      </c>
      <c r="BOX14">
        <v>-0.3</v>
      </c>
      <c r="BOY14">
        <v>0.2</v>
      </c>
      <c r="BOZ14">
        <v>-0.1</v>
      </c>
      <c r="BPA14">
        <v>0.1</v>
      </c>
      <c r="BPB14">
        <v>0.1</v>
      </c>
      <c r="BPC14">
        <v>0.1</v>
      </c>
      <c r="BPD14">
        <v>0.1</v>
      </c>
      <c r="BPE14">
        <v>0.2</v>
      </c>
      <c r="BPF14">
        <v>0.25</v>
      </c>
      <c r="BPG14">
        <v>-0.1</v>
      </c>
      <c r="BPH14">
        <v>0.2</v>
      </c>
      <c r="BPI14">
        <v>0.1</v>
      </c>
      <c r="BPJ14">
        <v>0.1</v>
      </c>
      <c r="BPK14">
        <v>0.2</v>
      </c>
      <c r="BPL14">
        <v>0.1</v>
      </c>
      <c r="BPM14">
        <v>0.1</v>
      </c>
      <c r="BPN14">
        <v>0.4</v>
      </c>
      <c r="BPO14">
        <v>0.1</v>
      </c>
      <c r="BPP14">
        <v>-0.1</v>
      </c>
      <c r="BPQ14">
        <v>0.25</v>
      </c>
      <c r="BPR14">
        <v>0.2</v>
      </c>
      <c r="BPS14">
        <v>-0.3</v>
      </c>
      <c r="BPT14">
        <v>0.1</v>
      </c>
      <c r="BPU14">
        <v>-0.1</v>
      </c>
      <c r="BPV14">
        <v>-0.1</v>
      </c>
      <c r="BPW14">
        <v>0.1</v>
      </c>
      <c r="BPX14">
        <v>0.1</v>
      </c>
      <c r="BPY14">
        <v>0.2</v>
      </c>
      <c r="BPZ14">
        <v>0.1</v>
      </c>
      <c r="BQA14">
        <v>0.1</v>
      </c>
      <c r="BQB14">
        <v>0.2</v>
      </c>
      <c r="BQC14">
        <v>-0.1</v>
      </c>
      <c r="BQD14">
        <v>0.2</v>
      </c>
      <c r="BQE14">
        <v>0.2</v>
      </c>
      <c r="BQF14">
        <v>0.1</v>
      </c>
      <c r="BQG14">
        <v>0.1</v>
      </c>
      <c r="BQH14">
        <v>-0.1</v>
      </c>
      <c r="BQI14">
        <v>0.2</v>
      </c>
      <c r="BQJ14">
        <v>-0.3</v>
      </c>
      <c r="BQK14">
        <v>0.1</v>
      </c>
      <c r="BQL14">
        <v>0.25</v>
      </c>
      <c r="BQM14">
        <v>0.2</v>
      </c>
      <c r="BQN14">
        <v>0.25</v>
      </c>
      <c r="BQO14">
        <v>0.25</v>
      </c>
      <c r="BQP14">
        <v>0.1</v>
      </c>
      <c r="BQQ14">
        <v>0.1</v>
      </c>
      <c r="BQR14">
        <v>0.2</v>
      </c>
      <c r="BQS14">
        <v>0.2</v>
      </c>
      <c r="BQT14">
        <v>-0.1</v>
      </c>
      <c r="BQU14">
        <v>-0.1</v>
      </c>
      <c r="BQV14">
        <v>0.1</v>
      </c>
      <c r="BQW14">
        <v>0.1</v>
      </c>
      <c r="BQX14">
        <v>0.2</v>
      </c>
      <c r="BQY14">
        <v>0.2</v>
      </c>
      <c r="BQZ14">
        <v>0.2</v>
      </c>
      <c r="BRA14">
        <v>0.1</v>
      </c>
      <c r="BRB14">
        <v>0.1</v>
      </c>
      <c r="BRC14">
        <v>-0.1</v>
      </c>
      <c r="BRD14">
        <v>0.1</v>
      </c>
      <c r="BRE14">
        <v>0.25</v>
      </c>
      <c r="BRF14">
        <v>-0.1</v>
      </c>
      <c r="BRG14">
        <v>0.1</v>
      </c>
      <c r="BRH14">
        <v>0.1</v>
      </c>
      <c r="BRI14">
        <v>0.1</v>
      </c>
      <c r="BRJ14">
        <v>0.2</v>
      </c>
      <c r="BRK14">
        <v>0.1</v>
      </c>
      <c r="BRL14">
        <v>0.2</v>
      </c>
      <c r="BRM14">
        <v>0.25</v>
      </c>
      <c r="BRN14">
        <v>0.2</v>
      </c>
      <c r="BRO14">
        <v>-0.1</v>
      </c>
      <c r="BRP14">
        <v>0.1</v>
      </c>
      <c r="BRQ14">
        <v>0.1</v>
      </c>
      <c r="BRR14">
        <v>-0.1</v>
      </c>
      <c r="BRS14">
        <v>0.1</v>
      </c>
      <c r="BRT14">
        <v>-0.1</v>
      </c>
      <c r="BRU14">
        <v>0.2</v>
      </c>
      <c r="BRV14">
        <v>0.2</v>
      </c>
      <c r="BRW14">
        <v>-0.3</v>
      </c>
      <c r="BRX14">
        <v>0.1</v>
      </c>
      <c r="BRY14">
        <v>0.25</v>
      </c>
      <c r="BRZ14">
        <v>0.1</v>
      </c>
      <c r="BSA14">
        <v>0.1</v>
      </c>
      <c r="BSB14">
        <v>0.2</v>
      </c>
      <c r="BSC14">
        <v>0.1</v>
      </c>
      <c r="BSD14">
        <v>0.1</v>
      </c>
      <c r="BSE14">
        <v>0.2</v>
      </c>
      <c r="BSF14">
        <v>0.1</v>
      </c>
      <c r="BSG14">
        <v>0.2</v>
      </c>
      <c r="BSH14">
        <v>0.2</v>
      </c>
      <c r="BSI14">
        <v>0.25</v>
      </c>
      <c r="BSJ14">
        <v>0.1</v>
      </c>
      <c r="BSK14">
        <v>0.1</v>
      </c>
      <c r="BSL14">
        <v>0.1</v>
      </c>
      <c r="BSM14">
        <v>0.1</v>
      </c>
      <c r="BSN14">
        <v>0.1</v>
      </c>
      <c r="BSO14">
        <v>0.2</v>
      </c>
      <c r="BSP14">
        <v>0.1</v>
      </c>
      <c r="BSQ14">
        <v>-0.1</v>
      </c>
      <c r="BSR14">
        <v>0.1</v>
      </c>
      <c r="BSS14">
        <v>0.25</v>
      </c>
      <c r="BST14">
        <v>0.2</v>
      </c>
      <c r="BSU14">
        <v>0.2</v>
      </c>
      <c r="BSV14">
        <v>0.1</v>
      </c>
      <c r="BSW14">
        <v>0.1</v>
      </c>
      <c r="BSX14">
        <v>0.2</v>
      </c>
      <c r="BSY14">
        <v>0.1</v>
      </c>
      <c r="BSZ14">
        <v>0.1</v>
      </c>
      <c r="BTA14">
        <v>-0.1</v>
      </c>
      <c r="BTB14">
        <v>0.25</v>
      </c>
      <c r="BTC14">
        <v>0.1</v>
      </c>
      <c r="BTD14">
        <v>0.1</v>
      </c>
      <c r="BTE14">
        <v>0.2</v>
      </c>
      <c r="BTF14">
        <v>-0.1</v>
      </c>
      <c r="BTG14">
        <v>0.1</v>
      </c>
      <c r="BTH14">
        <v>0.1</v>
      </c>
      <c r="BTI14">
        <v>0.2</v>
      </c>
      <c r="BTJ14">
        <v>0.1</v>
      </c>
      <c r="BTK14">
        <v>0.1</v>
      </c>
      <c r="BTL14">
        <v>-0.1</v>
      </c>
      <c r="BTM14">
        <v>0.1</v>
      </c>
      <c r="BTN14">
        <v>0.1</v>
      </c>
      <c r="BTO14">
        <v>0.2</v>
      </c>
      <c r="BTP14">
        <v>0.2</v>
      </c>
      <c r="BTQ14">
        <v>0.1</v>
      </c>
      <c r="BTR14">
        <v>0.2</v>
      </c>
      <c r="BTS14">
        <v>0.25</v>
      </c>
      <c r="BTT14">
        <v>0.2</v>
      </c>
      <c r="BTU14">
        <v>0.1</v>
      </c>
      <c r="BTV14">
        <v>0.2</v>
      </c>
      <c r="BTW14">
        <v>0.1</v>
      </c>
      <c r="BTX14">
        <v>0.2</v>
      </c>
      <c r="BTY14">
        <v>0.2</v>
      </c>
      <c r="BTZ14">
        <v>0.1</v>
      </c>
      <c r="BUA14">
        <v>0.2</v>
      </c>
      <c r="BUB14">
        <v>-0.3</v>
      </c>
      <c r="BUC14">
        <v>-0.1</v>
      </c>
      <c r="BUD14">
        <v>0.1</v>
      </c>
      <c r="BUE14">
        <v>0.1</v>
      </c>
      <c r="BUF14">
        <v>0.2</v>
      </c>
      <c r="BUG14">
        <v>-0.1</v>
      </c>
      <c r="BUH14">
        <v>0.1</v>
      </c>
      <c r="BUI14">
        <v>-0.1</v>
      </c>
      <c r="BUJ14">
        <v>-0.1</v>
      </c>
      <c r="BUK14">
        <v>0.4</v>
      </c>
      <c r="BUL14">
        <v>0.2</v>
      </c>
      <c r="BUM14">
        <v>0.25</v>
      </c>
      <c r="BUN14">
        <v>0.4</v>
      </c>
      <c r="BUO14">
        <v>0.1</v>
      </c>
      <c r="BUP14">
        <v>0.1</v>
      </c>
      <c r="BUQ14">
        <v>-0.3</v>
      </c>
      <c r="BUR14">
        <v>0.1</v>
      </c>
      <c r="BUS14">
        <v>0.2</v>
      </c>
      <c r="BUT14">
        <v>0.1</v>
      </c>
      <c r="BUU14">
        <v>0.2</v>
      </c>
      <c r="BUV14">
        <v>0.1</v>
      </c>
      <c r="BUW14">
        <v>0.25</v>
      </c>
      <c r="BUX14">
        <v>0.1</v>
      </c>
      <c r="BUY14">
        <v>0.25</v>
      </c>
      <c r="BUZ14">
        <v>-0.3</v>
      </c>
      <c r="BVA14">
        <v>-0.1</v>
      </c>
      <c r="BVB14">
        <v>0.1</v>
      </c>
      <c r="BVC14">
        <v>-0.1</v>
      </c>
      <c r="BVD14">
        <v>0.2</v>
      </c>
      <c r="BVE14">
        <v>0.1</v>
      </c>
      <c r="BVF14">
        <v>0.1</v>
      </c>
      <c r="BVG14">
        <v>0.2</v>
      </c>
      <c r="BVH14">
        <v>0.1</v>
      </c>
      <c r="BVI14">
        <v>0.1</v>
      </c>
      <c r="BVJ14">
        <v>0.2</v>
      </c>
      <c r="BVK14">
        <v>0.1</v>
      </c>
      <c r="BVL14">
        <v>0.2</v>
      </c>
      <c r="BVM14">
        <v>0.1</v>
      </c>
      <c r="BVN14">
        <v>0.25</v>
      </c>
      <c r="BVO14">
        <v>0.2</v>
      </c>
      <c r="BVP14">
        <v>-0.1</v>
      </c>
      <c r="BVQ14">
        <v>0.2</v>
      </c>
      <c r="BVR14">
        <v>-0.1</v>
      </c>
      <c r="BVS14">
        <v>0.1</v>
      </c>
      <c r="BVT14">
        <v>0.2</v>
      </c>
      <c r="BVU14">
        <v>0.2</v>
      </c>
      <c r="BVV14">
        <v>0.2</v>
      </c>
      <c r="BVW14">
        <v>0.2</v>
      </c>
      <c r="BVX14">
        <v>0.2</v>
      </c>
      <c r="BVY14">
        <v>0.25</v>
      </c>
      <c r="BVZ14">
        <v>0.2</v>
      </c>
      <c r="BWA14">
        <v>0.1</v>
      </c>
      <c r="BWB14">
        <v>-0.1</v>
      </c>
      <c r="BWC14">
        <v>0.2</v>
      </c>
      <c r="BWD14">
        <v>-0.3</v>
      </c>
      <c r="BWE14">
        <v>0.2</v>
      </c>
      <c r="BWF14">
        <v>0.1</v>
      </c>
      <c r="BWG14">
        <v>0.1</v>
      </c>
      <c r="BWH14">
        <v>0.1</v>
      </c>
      <c r="BWI14">
        <v>0.2</v>
      </c>
      <c r="BWJ14">
        <v>0.2</v>
      </c>
      <c r="BWK14">
        <v>0.2</v>
      </c>
      <c r="BWL14">
        <v>-0.1</v>
      </c>
      <c r="BWM14">
        <v>0.2</v>
      </c>
      <c r="BWN14">
        <v>-0.1</v>
      </c>
      <c r="BWO14">
        <v>0.2</v>
      </c>
      <c r="BWP14">
        <v>0.2</v>
      </c>
      <c r="BWQ14">
        <v>0.2</v>
      </c>
      <c r="BWR14">
        <v>0.2</v>
      </c>
      <c r="BWS14">
        <v>-0.1</v>
      </c>
      <c r="BWT14">
        <v>0.1</v>
      </c>
      <c r="BWU14">
        <v>0.1</v>
      </c>
      <c r="BWV14">
        <v>0.1</v>
      </c>
      <c r="BWW14">
        <v>0.1</v>
      </c>
      <c r="BWX14">
        <v>0.1</v>
      </c>
      <c r="BWY14">
        <v>0.1</v>
      </c>
      <c r="BWZ14">
        <v>0.1</v>
      </c>
      <c r="BXA14">
        <v>0.2</v>
      </c>
      <c r="BXB14">
        <v>0.1</v>
      </c>
      <c r="BXC14">
        <v>0.1</v>
      </c>
      <c r="BXD14">
        <v>-0.1</v>
      </c>
      <c r="BXE14">
        <v>0.2</v>
      </c>
      <c r="BXF14">
        <v>-0.1</v>
      </c>
      <c r="BXG14">
        <v>-0.1</v>
      </c>
      <c r="BXH14">
        <v>-0.1</v>
      </c>
      <c r="BXI14">
        <v>-0.1</v>
      </c>
      <c r="BXJ14">
        <v>0.1</v>
      </c>
      <c r="BXK14">
        <v>0.2</v>
      </c>
      <c r="BXL14">
        <v>-0.3</v>
      </c>
      <c r="BXM14">
        <v>0.2</v>
      </c>
      <c r="BXN14">
        <v>0.25</v>
      </c>
      <c r="BXO14">
        <v>0.1</v>
      </c>
      <c r="BXP14">
        <v>0.2</v>
      </c>
      <c r="BXQ14">
        <v>0.25</v>
      </c>
      <c r="BXR14">
        <v>-0.1</v>
      </c>
      <c r="BXS14">
        <v>0.2</v>
      </c>
      <c r="BXT14">
        <v>0.1</v>
      </c>
      <c r="BXU14">
        <v>0.2</v>
      </c>
      <c r="BXV14">
        <v>0.1</v>
      </c>
      <c r="BXW14">
        <v>0.2</v>
      </c>
      <c r="BXX14">
        <v>0.2</v>
      </c>
      <c r="BXY14">
        <v>0.1</v>
      </c>
      <c r="BXZ14">
        <v>-0.3</v>
      </c>
      <c r="BYA14">
        <v>0.2</v>
      </c>
      <c r="BYB14">
        <v>-0.1</v>
      </c>
      <c r="BYC14">
        <v>0.1</v>
      </c>
      <c r="BYD14">
        <v>0.1</v>
      </c>
      <c r="BYE14">
        <v>0.1</v>
      </c>
      <c r="BYF14">
        <v>0.4</v>
      </c>
      <c r="BYG14">
        <v>0.1</v>
      </c>
      <c r="BYH14">
        <v>0.1</v>
      </c>
      <c r="BYI14">
        <v>0.4</v>
      </c>
      <c r="BYJ14">
        <v>0.1</v>
      </c>
      <c r="BYK14">
        <v>0.1</v>
      </c>
      <c r="BYL14">
        <v>0.4</v>
      </c>
      <c r="BYM14">
        <v>0.1</v>
      </c>
      <c r="BYN14">
        <v>0.1</v>
      </c>
      <c r="BYO14">
        <v>-0.1</v>
      </c>
      <c r="BYP14">
        <v>0.1</v>
      </c>
      <c r="BYQ14">
        <v>0.1</v>
      </c>
      <c r="BYR14">
        <v>0.2</v>
      </c>
      <c r="BYS14">
        <v>0.2</v>
      </c>
      <c r="BYT14">
        <v>0.1</v>
      </c>
      <c r="BYU14">
        <v>0.1</v>
      </c>
      <c r="BYV14">
        <v>0.1</v>
      </c>
      <c r="BYW14">
        <v>0.2</v>
      </c>
      <c r="BYX14">
        <v>0.1</v>
      </c>
      <c r="BYY14">
        <v>0.2</v>
      </c>
      <c r="BYZ14">
        <v>0.2</v>
      </c>
      <c r="BZA14">
        <v>0.2</v>
      </c>
      <c r="BZB14">
        <v>-0.1</v>
      </c>
      <c r="BZC14">
        <v>-0.1</v>
      </c>
      <c r="BZD14">
        <v>0.2</v>
      </c>
      <c r="BZE14">
        <v>0.2</v>
      </c>
      <c r="BZF14">
        <v>-0.1</v>
      </c>
      <c r="BZG14">
        <v>0.2</v>
      </c>
      <c r="BZH14">
        <v>-0.1</v>
      </c>
      <c r="BZI14">
        <v>0.2</v>
      </c>
      <c r="BZJ14">
        <v>-0.1</v>
      </c>
      <c r="BZK14">
        <v>0.25</v>
      </c>
      <c r="BZL14">
        <v>0.2</v>
      </c>
      <c r="BZM14">
        <v>-0.3</v>
      </c>
      <c r="BZN14">
        <v>-0.1</v>
      </c>
      <c r="BZO14">
        <v>0.1</v>
      </c>
      <c r="BZP14">
        <v>0.2</v>
      </c>
      <c r="BZQ14">
        <v>0.1</v>
      </c>
      <c r="BZR14">
        <v>0.1</v>
      </c>
      <c r="BZS14">
        <v>0.2</v>
      </c>
      <c r="BZT14">
        <v>0.1</v>
      </c>
      <c r="BZU14">
        <v>0.1</v>
      </c>
      <c r="BZV14">
        <v>0.2</v>
      </c>
      <c r="BZW14">
        <v>-0.1</v>
      </c>
      <c r="BZX14">
        <v>0.4</v>
      </c>
      <c r="BZY14">
        <v>0.2</v>
      </c>
      <c r="BZZ14">
        <v>0.1</v>
      </c>
      <c r="CAA14">
        <v>-0.3</v>
      </c>
      <c r="CAB14">
        <v>-0.1</v>
      </c>
      <c r="CAC14">
        <v>0.1</v>
      </c>
      <c r="CAD14">
        <v>-0.1</v>
      </c>
      <c r="CAE14">
        <v>0.25</v>
      </c>
      <c r="CAF14">
        <v>0.1</v>
      </c>
      <c r="CAG14">
        <v>-0.1</v>
      </c>
      <c r="CAH14">
        <v>0.1</v>
      </c>
      <c r="CAI14">
        <v>0.1</v>
      </c>
      <c r="CAJ14">
        <v>0.2</v>
      </c>
      <c r="CAK14">
        <v>0.2</v>
      </c>
      <c r="CAL14">
        <v>0.1</v>
      </c>
      <c r="CAM14">
        <v>0.2</v>
      </c>
      <c r="CAN14">
        <v>-0.1</v>
      </c>
      <c r="CAO14">
        <v>-0.1</v>
      </c>
      <c r="CAP14">
        <v>0.1</v>
      </c>
      <c r="CAQ14">
        <v>0.2</v>
      </c>
      <c r="CAR14">
        <v>0.1</v>
      </c>
      <c r="CAS14">
        <v>0.2</v>
      </c>
      <c r="CAT14">
        <v>0.1</v>
      </c>
      <c r="CAU14">
        <v>0.2</v>
      </c>
      <c r="CAV14">
        <v>0.25</v>
      </c>
      <c r="CAW14">
        <v>0.2</v>
      </c>
      <c r="CAX14">
        <v>0.2</v>
      </c>
      <c r="CAY14">
        <v>-0.1</v>
      </c>
      <c r="CAZ14">
        <v>0.1</v>
      </c>
      <c r="CBA14">
        <v>0.25</v>
      </c>
      <c r="CBB14">
        <v>-0.3</v>
      </c>
      <c r="CBC14">
        <v>0.2</v>
      </c>
      <c r="CBD14">
        <v>0.1</v>
      </c>
      <c r="CBE14">
        <v>0.1</v>
      </c>
      <c r="CBF14">
        <v>0.1</v>
      </c>
      <c r="CBG14">
        <v>0.2</v>
      </c>
      <c r="CBH14">
        <v>0.1</v>
      </c>
      <c r="CBI14">
        <v>0.1</v>
      </c>
      <c r="CBJ14">
        <v>0.2</v>
      </c>
      <c r="CBK14">
        <v>0.2</v>
      </c>
      <c r="CBL14">
        <v>0.2</v>
      </c>
      <c r="CBM14">
        <v>0.2</v>
      </c>
      <c r="CBN14">
        <v>0.1</v>
      </c>
      <c r="CBO14">
        <v>0.2</v>
      </c>
      <c r="CBP14">
        <v>0.2</v>
      </c>
      <c r="CBQ14">
        <v>0.1</v>
      </c>
      <c r="CBR14">
        <v>0.2</v>
      </c>
      <c r="CBS14">
        <v>0.2</v>
      </c>
      <c r="CBT14">
        <v>0.2</v>
      </c>
      <c r="CBU14">
        <v>0.2</v>
      </c>
      <c r="CBV14">
        <v>0.25</v>
      </c>
      <c r="CBW14">
        <v>0.1</v>
      </c>
      <c r="CBX14">
        <v>-0.1</v>
      </c>
      <c r="CBY14">
        <v>0.2</v>
      </c>
      <c r="CBZ14">
        <v>-0.3</v>
      </c>
      <c r="CCA14">
        <v>0.1</v>
      </c>
      <c r="CCB14">
        <v>0.1</v>
      </c>
      <c r="CCC14">
        <v>0.1</v>
      </c>
      <c r="CCD14">
        <v>-0.1</v>
      </c>
      <c r="CCE14">
        <v>0.1</v>
      </c>
      <c r="CCF14">
        <v>-0.1</v>
      </c>
      <c r="CCG14">
        <v>0.1</v>
      </c>
      <c r="CCH14">
        <v>0.4</v>
      </c>
      <c r="CCI14">
        <v>0.2</v>
      </c>
      <c r="CCJ14">
        <v>0.25</v>
      </c>
      <c r="CCK14">
        <v>0.2</v>
      </c>
      <c r="CCL14">
        <v>0.1</v>
      </c>
      <c r="CCM14">
        <v>0.1</v>
      </c>
      <c r="CCN14">
        <v>0.1</v>
      </c>
      <c r="CCO14">
        <v>0.2</v>
      </c>
      <c r="CCP14">
        <v>-0.1</v>
      </c>
      <c r="CCQ14">
        <v>0.1</v>
      </c>
      <c r="CCR14">
        <v>0.2</v>
      </c>
      <c r="CCS14">
        <v>0.1</v>
      </c>
      <c r="CCT14">
        <v>0.1</v>
      </c>
      <c r="CCU14">
        <v>0.2</v>
      </c>
      <c r="CCV14">
        <v>0.25</v>
      </c>
      <c r="CCW14">
        <v>-0.1</v>
      </c>
      <c r="CCX14">
        <v>0.1</v>
      </c>
      <c r="CCY14">
        <v>0.2</v>
      </c>
      <c r="CCZ14">
        <v>0.2</v>
      </c>
      <c r="CDA14">
        <v>0.25</v>
      </c>
      <c r="CDB14">
        <v>0.1</v>
      </c>
      <c r="CDC14">
        <v>-0.1</v>
      </c>
      <c r="CDD14">
        <v>0.25</v>
      </c>
      <c r="CDE14">
        <v>0.2</v>
      </c>
      <c r="CDF14">
        <v>0.25</v>
      </c>
      <c r="CDG14">
        <v>0.1</v>
      </c>
      <c r="CDH14">
        <v>0.2</v>
      </c>
      <c r="CDI14">
        <v>0.1</v>
      </c>
      <c r="CDJ14">
        <v>0.2</v>
      </c>
      <c r="CDK14">
        <v>-0.3</v>
      </c>
      <c r="CDL14">
        <v>0.25</v>
      </c>
      <c r="CDM14">
        <v>-0.3</v>
      </c>
      <c r="CDN14">
        <v>0.1</v>
      </c>
      <c r="CDO14">
        <v>-0.1</v>
      </c>
      <c r="CDP14">
        <v>0.1</v>
      </c>
      <c r="CDQ14">
        <v>0.2</v>
      </c>
      <c r="CDR14">
        <v>0.1</v>
      </c>
      <c r="CDS14">
        <v>0.1</v>
      </c>
      <c r="CDT14">
        <v>0.2</v>
      </c>
      <c r="CDU14">
        <v>0.1</v>
      </c>
      <c r="CDV14">
        <v>0.25</v>
      </c>
      <c r="CDW14">
        <v>-0.1</v>
      </c>
      <c r="CDX14">
        <v>0.25</v>
      </c>
      <c r="CDY14">
        <v>0.2</v>
      </c>
      <c r="CDZ14">
        <v>0.1</v>
      </c>
      <c r="CEA14">
        <v>0.2</v>
      </c>
      <c r="CEB14">
        <v>0.1</v>
      </c>
      <c r="CEC14">
        <v>0.1</v>
      </c>
      <c r="CED14">
        <v>0.2</v>
      </c>
      <c r="CEE14">
        <v>0.2</v>
      </c>
      <c r="CEF14">
        <v>0.25</v>
      </c>
      <c r="CEG14">
        <v>0.1</v>
      </c>
      <c r="CEH14">
        <v>0.2</v>
      </c>
      <c r="CEI14">
        <v>0.2</v>
      </c>
      <c r="CEJ14">
        <v>0.25</v>
      </c>
      <c r="CEK14">
        <v>0.2</v>
      </c>
      <c r="CEL14">
        <v>0.1</v>
      </c>
      <c r="CEM14">
        <v>0.2</v>
      </c>
      <c r="CEN14">
        <v>-0.1</v>
      </c>
      <c r="CEO14">
        <v>-0.3</v>
      </c>
      <c r="CEP14">
        <v>0.1</v>
      </c>
      <c r="CEQ14">
        <v>0.1</v>
      </c>
      <c r="CER14">
        <v>0.2</v>
      </c>
      <c r="CES14">
        <v>0.1</v>
      </c>
      <c r="CET14">
        <v>0.1</v>
      </c>
      <c r="CEU14">
        <v>0.2</v>
      </c>
      <c r="CEV14">
        <v>-0.1</v>
      </c>
      <c r="CEW14">
        <v>0.1</v>
      </c>
      <c r="CEX14">
        <v>-0.1</v>
      </c>
      <c r="CEY14">
        <v>0.2</v>
      </c>
      <c r="CEZ14">
        <v>0.1</v>
      </c>
      <c r="CFA14">
        <v>-0.1</v>
      </c>
      <c r="CFB14">
        <v>-0.1</v>
      </c>
      <c r="CFC14">
        <v>0.25</v>
      </c>
      <c r="CFD14">
        <v>-0.1</v>
      </c>
      <c r="CFE14">
        <v>0.2</v>
      </c>
      <c r="CFF14">
        <v>0.1</v>
      </c>
      <c r="CFG14">
        <v>0.2</v>
      </c>
      <c r="CFH14">
        <v>0.1</v>
      </c>
      <c r="CFI14">
        <v>0.1</v>
      </c>
      <c r="CFJ14">
        <v>0.2</v>
      </c>
      <c r="CFK14">
        <v>0.1</v>
      </c>
      <c r="CFL14">
        <v>0.1</v>
      </c>
      <c r="CFM14">
        <v>0.2</v>
      </c>
      <c r="CFN14">
        <v>0.1</v>
      </c>
      <c r="CFO14">
        <v>0.1</v>
      </c>
      <c r="CFP14">
        <v>0.1</v>
      </c>
      <c r="CFQ14">
        <v>-0.1</v>
      </c>
      <c r="CFR14">
        <v>-0.1</v>
      </c>
      <c r="CFS14">
        <v>0.1</v>
      </c>
      <c r="CFT14">
        <v>0.2</v>
      </c>
      <c r="CFU14">
        <v>0.2</v>
      </c>
      <c r="CFV14">
        <v>0.1</v>
      </c>
      <c r="CFW14">
        <v>0.1</v>
      </c>
      <c r="CFX14">
        <v>0.1</v>
      </c>
      <c r="CFY14">
        <v>0.1</v>
      </c>
      <c r="CFZ14">
        <v>0.1</v>
      </c>
      <c r="CGA14">
        <v>0.1</v>
      </c>
      <c r="CGB14">
        <v>0.2</v>
      </c>
      <c r="CGC14">
        <v>0.2</v>
      </c>
      <c r="CGD14">
        <v>-0.1</v>
      </c>
      <c r="CGE14">
        <v>0.25</v>
      </c>
      <c r="CGF14">
        <v>0.2</v>
      </c>
      <c r="CGG14">
        <v>0.1</v>
      </c>
      <c r="CGH14">
        <v>0.1</v>
      </c>
      <c r="CGI14">
        <v>0.1</v>
      </c>
      <c r="CGJ14">
        <v>-0.1</v>
      </c>
      <c r="CGK14">
        <v>0.1</v>
      </c>
      <c r="CGL14">
        <v>0.4</v>
      </c>
      <c r="CGM14">
        <v>0.4</v>
      </c>
      <c r="CGN14">
        <v>0.2</v>
      </c>
      <c r="CGO14">
        <v>0.25</v>
      </c>
      <c r="CGP14">
        <v>-0.1</v>
      </c>
      <c r="CGQ14">
        <v>-0.1</v>
      </c>
      <c r="CGR14">
        <v>0.2</v>
      </c>
      <c r="CGS14">
        <v>0.1</v>
      </c>
      <c r="CGT14">
        <v>0.1</v>
      </c>
      <c r="CGU14">
        <v>0.2</v>
      </c>
      <c r="CGV14">
        <v>-0.1</v>
      </c>
      <c r="CGW14">
        <v>0.1</v>
      </c>
      <c r="CGX14">
        <v>0.2</v>
      </c>
      <c r="CGY14">
        <v>0.4</v>
      </c>
      <c r="CGZ14">
        <v>0.2</v>
      </c>
      <c r="CHA14">
        <v>0.1</v>
      </c>
      <c r="CHB14">
        <v>0.1</v>
      </c>
      <c r="CHC14">
        <v>0.1</v>
      </c>
      <c r="CHD14">
        <v>-0.3</v>
      </c>
      <c r="CHE14">
        <v>-0.1</v>
      </c>
      <c r="CHF14">
        <v>-0.1</v>
      </c>
      <c r="CHG14">
        <v>0.1</v>
      </c>
      <c r="CHH14">
        <v>0.2</v>
      </c>
      <c r="CHI14">
        <v>0.2</v>
      </c>
      <c r="CHJ14">
        <v>0.2</v>
      </c>
      <c r="CHK14">
        <v>0.1</v>
      </c>
      <c r="CHL14">
        <v>0.1</v>
      </c>
      <c r="CHM14">
        <v>0.2</v>
      </c>
      <c r="CHN14">
        <v>-0.1</v>
      </c>
      <c r="CHO14">
        <v>-0.1</v>
      </c>
      <c r="CHP14">
        <v>0.1</v>
      </c>
      <c r="CHQ14">
        <v>-0.1</v>
      </c>
      <c r="CHR14">
        <v>0.1</v>
      </c>
      <c r="CHS14">
        <v>0.1</v>
      </c>
      <c r="CHT14">
        <v>0.2</v>
      </c>
      <c r="CHU14">
        <v>-0.1</v>
      </c>
      <c r="CHV14">
        <v>0.1</v>
      </c>
      <c r="CHW14">
        <v>0.2</v>
      </c>
      <c r="CHX14">
        <v>0.25</v>
      </c>
      <c r="CHY14">
        <v>0.1</v>
      </c>
      <c r="CHZ14">
        <v>0.25</v>
      </c>
      <c r="CIA14">
        <v>0.2</v>
      </c>
      <c r="CIB14">
        <v>0.1</v>
      </c>
      <c r="CIC14">
        <v>0.25</v>
      </c>
      <c r="CID14">
        <v>0.1</v>
      </c>
      <c r="CIE14">
        <v>0.1</v>
      </c>
      <c r="CIF14">
        <v>0.2</v>
      </c>
      <c r="CIG14">
        <v>0.1</v>
      </c>
      <c r="CIH14">
        <v>0.2</v>
      </c>
      <c r="CII14">
        <v>0.1</v>
      </c>
      <c r="CIJ14">
        <v>0.2</v>
      </c>
      <c r="CIK14">
        <v>0.1</v>
      </c>
      <c r="CIL14">
        <v>0.1</v>
      </c>
      <c r="CIM14">
        <v>0.1</v>
      </c>
      <c r="CIN14">
        <v>0.1</v>
      </c>
      <c r="CIO14">
        <v>0.2</v>
      </c>
      <c r="CIP14">
        <v>-0.1</v>
      </c>
      <c r="CIQ14">
        <v>0.2</v>
      </c>
      <c r="CIR14">
        <v>0.2</v>
      </c>
      <c r="CIS14">
        <v>0.1</v>
      </c>
      <c r="CIT14">
        <v>-0.1</v>
      </c>
      <c r="CIU14">
        <v>0.4</v>
      </c>
      <c r="CIV14">
        <v>0.1</v>
      </c>
      <c r="CIW14">
        <v>0.4</v>
      </c>
      <c r="CIX14">
        <v>0.1</v>
      </c>
      <c r="CIY14">
        <v>0.1</v>
      </c>
      <c r="CIZ14">
        <v>0.2</v>
      </c>
      <c r="CJA14">
        <v>-0.1</v>
      </c>
      <c r="CJB14">
        <v>0.1</v>
      </c>
      <c r="CJC14">
        <v>0.2</v>
      </c>
      <c r="CJD14">
        <v>0.1</v>
      </c>
      <c r="CJE14">
        <v>0.2</v>
      </c>
      <c r="CJF14">
        <v>-0.1</v>
      </c>
      <c r="CJG14">
        <v>0.1</v>
      </c>
      <c r="CJH14">
        <v>0.2</v>
      </c>
      <c r="CJI14">
        <v>0.2</v>
      </c>
      <c r="CJJ14">
        <v>0.1</v>
      </c>
      <c r="CJK14">
        <v>0.1</v>
      </c>
      <c r="CJL14">
        <v>0.2</v>
      </c>
      <c r="CJM14">
        <v>0.1</v>
      </c>
      <c r="CJN14">
        <v>0.1</v>
      </c>
      <c r="CJO14">
        <v>-0.1</v>
      </c>
      <c r="CJP14">
        <v>0.2</v>
      </c>
      <c r="CJQ14">
        <v>-0.3</v>
      </c>
      <c r="CJR14">
        <v>-0.1</v>
      </c>
      <c r="CJS14">
        <v>0.2</v>
      </c>
      <c r="CJT14">
        <v>-0.1</v>
      </c>
      <c r="CJU14">
        <v>0.1</v>
      </c>
      <c r="CJV14">
        <v>0.1</v>
      </c>
      <c r="CJW14">
        <v>0.1</v>
      </c>
      <c r="CJX14">
        <v>0.25</v>
      </c>
      <c r="CJY14">
        <v>-0.3</v>
      </c>
      <c r="CJZ14">
        <v>-0.1</v>
      </c>
      <c r="CKA14">
        <v>0.25</v>
      </c>
      <c r="CKB14">
        <v>0.25</v>
      </c>
      <c r="CKC14">
        <v>0.25</v>
      </c>
      <c r="CKD14">
        <v>0.2</v>
      </c>
      <c r="CKE14">
        <v>0.1</v>
      </c>
      <c r="CKF14">
        <v>0.2</v>
      </c>
      <c r="CKG14">
        <v>-0.3</v>
      </c>
      <c r="CKH14">
        <v>0.1</v>
      </c>
      <c r="CKI14">
        <v>0.1</v>
      </c>
      <c r="CKJ14">
        <v>0.2</v>
      </c>
      <c r="CKK14">
        <v>0.1</v>
      </c>
      <c r="CKL14">
        <v>0.1</v>
      </c>
      <c r="CKM14">
        <v>0.1</v>
      </c>
      <c r="CKN14">
        <v>0.2</v>
      </c>
      <c r="CKO14">
        <v>0.2</v>
      </c>
      <c r="CKP14">
        <v>0.25</v>
      </c>
      <c r="CKQ14">
        <v>-0.3</v>
      </c>
      <c r="CKR14">
        <v>0.4</v>
      </c>
      <c r="CKS14">
        <v>0.2</v>
      </c>
      <c r="CKT14">
        <v>0.1</v>
      </c>
      <c r="CKU14">
        <v>0.2</v>
      </c>
      <c r="CKV14">
        <v>0.2</v>
      </c>
      <c r="CKW14">
        <v>-0.1</v>
      </c>
      <c r="CKX14">
        <v>-0.1</v>
      </c>
      <c r="CKY14">
        <v>0.1</v>
      </c>
      <c r="CKZ14">
        <v>0.25</v>
      </c>
      <c r="CLA14">
        <v>0.25</v>
      </c>
      <c r="CLB14">
        <v>0.25</v>
      </c>
      <c r="CLC14">
        <v>0.1</v>
      </c>
      <c r="CLD14">
        <v>0.25</v>
      </c>
      <c r="CLE14">
        <v>0.1</v>
      </c>
      <c r="CLF14">
        <v>0.1</v>
      </c>
      <c r="CLG14">
        <v>-0.1</v>
      </c>
      <c r="CLH14">
        <v>0.1</v>
      </c>
      <c r="CLI14">
        <v>0.2</v>
      </c>
      <c r="CLJ14">
        <v>0.1</v>
      </c>
      <c r="CLK14">
        <v>0.1</v>
      </c>
      <c r="CLL14">
        <v>0.25</v>
      </c>
      <c r="CLM14">
        <v>0.2</v>
      </c>
      <c r="CLN14">
        <v>0.1</v>
      </c>
      <c r="CLO14">
        <v>-0.1</v>
      </c>
      <c r="CLP14">
        <v>-0.1</v>
      </c>
      <c r="CLQ14">
        <v>0.2</v>
      </c>
      <c r="CLR14">
        <v>-0.1</v>
      </c>
      <c r="CLS14">
        <v>0.2</v>
      </c>
      <c r="CLT14">
        <v>-0.1</v>
      </c>
      <c r="CLU14">
        <v>0.2</v>
      </c>
      <c r="CLV14">
        <v>0.25</v>
      </c>
      <c r="CLW14">
        <v>-0.1</v>
      </c>
      <c r="CLX14">
        <v>0.1</v>
      </c>
      <c r="CLY14">
        <v>0.2</v>
      </c>
      <c r="CLZ14">
        <v>-0.1</v>
      </c>
      <c r="CMA14">
        <v>0.4</v>
      </c>
      <c r="CMB14">
        <v>0.2</v>
      </c>
      <c r="CMC14">
        <v>0.1</v>
      </c>
      <c r="CMD14">
        <v>-0.1</v>
      </c>
      <c r="CME14">
        <v>0.2</v>
      </c>
      <c r="CMF14">
        <v>-0.1</v>
      </c>
      <c r="CMG14">
        <v>0.1</v>
      </c>
      <c r="CMH14">
        <v>0.2</v>
      </c>
      <c r="CMI14">
        <v>0.1</v>
      </c>
      <c r="CMJ14">
        <v>0.2</v>
      </c>
      <c r="CMK14">
        <v>0.2</v>
      </c>
      <c r="CML14">
        <v>0.2</v>
      </c>
      <c r="CMM14">
        <v>0.1</v>
      </c>
      <c r="CMN14">
        <v>0.2</v>
      </c>
      <c r="CMO14">
        <v>-0.1</v>
      </c>
      <c r="CMP14">
        <v>0.1</v>
      </c>
      <c r="CMQ14">
        <v>0.1</v>
      </c>
      <c r="CMR14">
        <v>0.2</v>
      </c>
      <c r="CMS14">
        <v>0.2</v>
      </c>
      <c r="CMT14">
        <v>0.1</v>
      </c>
      <c r="CMU14">
        <v>0.1</v>
      </c>
      <c r="CMV14">
        <v>0.1</v>
      </c>
      <c r="CMW14">
        <v>0.2</v>
      </c>
      <c r="CMX14">
        <v>0.2</v>
      </c>
      <c r="CMY14">
        <v>0.1</v>
      </c>
      <c r="CMZ14">
        <v>0.1</v>
      </c>
      <c r="CNA14">
        <v>0.2</v>
      </c>
      <c r="CNB14">
        <v>0.1</v>
      </c>
      <c r="CNC14">
        <v>0.1</v>
      </c>
      <c r="CND14">
        <v>0.1</v>
      </c>
      <c r="CNE14">
        <v>0.1</v>
      </c>
      <c r="CNF14">
        <v>0.4</v>
      </c>
      <c r="CNG14">
        <v>0.1</v>
      </c>
      <c r="CNH14">
        <v>0.1</v>
      </c>
      <c r="CNI14">
        <v>-0.1</v>
      </c>
      <c r="CNJ14">
        <v>0.1</v>
      </c>
      <c r="CNK14">
        <v>0.1</v>
      </c>
      <c r="CNL14">
        <v>0.2</v>
      </c>
      <c r="CNM14">
        <v>0.2</v>
      </c>
      <c r="CNN14">
        <v>0.2</v>
      </c>
      <c r="CNO14">
        <v>0.1</v>
      </c>
      <c r="CNP14">
        <v>0.2</v>
      </c>
      <c r="CNQ14">
        <v>0.2</v>
      </c>
      <c r="CNR14">
        <v>0.2</v>
      </c>
      <c r="CNS14">
        <v>0.1</v>
      </c>
      <c r="CNT14">
        <v>0.1</v>
      </c>
      <c r="CNU14">
        <v>0.1</v>
      </c>
      <c r="CNV14">
        <v>-0.1</v>
      </c>
      <c r="CNW14">
        <v>0.25</v>
      </c>
      <c r="CNX14">
        <v>0.1</v>
      </c>
      <c r="CNY14">
        <v>0.25</v>
      </c>
      <c r="CNZ14">
        <v>0.1</v>
      </c>
      <c r="COA14">
        <v>0.25</v>
      </c>
      <c r="COB14">
        <v>0.2</v>
      </c>
      <c r="COC14">
        <v>0.2</v>
      </c>
      <c r="COD14">
        <v>0.2</v>
      </c>
      <c r="COE14">
        <v>0.1</v>
      </c>
      <c r="COF14">
        <v>0.1</v>
      </c>
      <c r="COG14">
        <v>0.2</v>
      </c>
      <c r="COH14">
        <v>0.1</v>
      </c>
      <c r="COI14">
        <v>0.1</v>
      </c>
      <c r="COJ14">
        <v>0.2</v>
      </c>
      <c r="COK14">
        <v>0.1</v>
      </c>
      <c r="COL14">
        <v>0.1</v>
      </c>
      <c r="COM14">
        <v>0.2</v>
      </c>
      <c r="CON14">
        <v>0.1</v>
      </c>
      <c r="COO14">
        <v>0.2</v>
      </c>
      <c r="COP14">
        <v>0.1</v>
      </c>
      <c r="COQ14">
        <v>-0.1</v>
      </c>
      <c r="COR14">
        <v>0.1</v>
      </c>
      <c r="COS14">
        <v>0.2</v>
      </c>
      <c r="COT14">
        <v>0.1</v>
      </c>
      <c r="COU14">
        <v>0.1</v>
      </c>
      <c r="COV14">
        <v>-0.1</v>
      </c>
      <c r="COW14">
        <v>-0.1</v>
      </c>
      <c r="COX14">
        <v>0.1</v>
      </c>
      <c r="COY14">
        <v>0.25</v>
      </c>
      <c r="COZ14">
        <v>0.2</v>
      </c>
      <c r="CPA14">
        <v>0.2</v>
      </c>
      <c r="CPB14">
        <v>0.1</v>
      </c>
      <c r="CPC14">
        <v>0.1</v>
      </c>
      <c r="CPD14">
        <v>0.2</v>
      </c>
      <c r="CPE14">
        <v>0.1</v>
      </c>
      <c r="CPF14">
        <v>-0.1</v>
      </c>
      <c r="CPG14">
        <v>0.1</v>
      </c>
      <c r="CPH14">
        <v>0.1</v>
      </c>
      <c r="CPI14">
        <v>0.1</v>
      </c>
      <c r="CPJ14">
        <v>-0.1</v>
      </c>
      <c r="CPK14">
        <v>0.25</v>
      </c>
      <c r="CPL14">
        <v>-0.1</v>
      </c>
      <c r="CPM14">
        <v>0.2</v>
      </c>
      <c r="CPN14">
        <v>0.2</v>
      </c>
      <c r="CPO14">
        <v>0.1</v>
      </c>
      <c r="CPP14">
        <v>0.2</v>
      </c>
      <c r="CPQ14">
        <v>0.2</v>
      </c>
      <c r="CPR14">
        <v>0.2</v>
      </c>
      <c r="CPS14">
        <v>0.25</v>
      </c>
      <c r="CPT14">
        <v>-0.3</v>
      </c>
      <c r="CPU14">
        <v>-0.1</v>
      </c>
      <c r="CPV14">
        <v>0.1</v>
      </c>
      <c r="CPW14">
        <v>0.1</v>
      </c>
      <c r="CPX14">
        <v>0.1</v>
      </c>
      <c r="CPY14">
        <v>0.1</v>
      </c>
      <c r="CPZ14">
        <v>0.2</v>
      </c>
      <c r="CQA14">
        <v>0.1</v>
      </c>
      <c r="CQB14">
        <v>0.2</v>
      </c>
      <c r="CQC14">
        <v>0.1</v>
      </c>
      <c r="CQD14">
        <v>0.2</v>
      </c>
      <c r="CQE14">
        <v>0.2</v>
      </c>
      <c r="CQF14">
        <v>0.4</v>
      </c>
      <c r="CQG14">
        <v>0.2</v>
      </c>
      <c r="CQH14">
        <v>-0.1</v>
      </c>
      <c r="CQI14">
        <v>0.2</v>
      </c>
      <c r="CQJ14">
        <v>0.2</v>
      </c>
      <c r="CQK14">
        <v>0.1</v>
      </c>
      <c r="CQL14">
        <v>0.1</v>
      </c>
      <c r="CQM14">
        <v>0.1</v>
      </c>
      <c r="CQN14">
        <v>-0.3</v>
      </c>
      <c r="CQO14">
        <v>0.1</v>
      </c>
      <c r="CQP14">
        <v>0.1</v>
      </c>
      <c r="CQQ14">
        <v>0.1</v>
      </c>
      <c r="CQR14">
        <v>0.25</v>
      </c>
      <c r="CQS14">
        <v>-0.1</v>
      </c>
      <c r="CQT14">
        <v>0.1</v>
      </c>
      <c r="CQU14">
        <v>0.2</v>
      </c>
      <c r="CQV14">
        <v>-0.1</v>
      </c>
      <c r="CQW14">
        <v>0.2</v>
      </c>
      <c r="CQX14">
        <v>0.25</v>
      </c>
      <c r="CQY14">
        <v>0.2</v>
      </c>
      <c r="CQZ14">
        <v>0.2</v>
      </c>
      <c r="CRA14">
        <v>-0.1</v>
      </c>
      <c r="CRB14">
        <v>0.2</v>
      </c>
      <c r="CRC14">
        <v>-0.1</v>
      </c>
      <c r="CRD14">
        <v>0.1</v>
      </c>
      <c r="CRE14">
        <v>0.1</v>
      </c>
      <c r="CRF14">
        <v>0.1</v>
      </c>
      <c r="CRG14">
        <v>0.2</v>
      </c>
      <c r="CRH14">
        <v>0.1</v>
      </c>
      <c r="CRI14">
        <v>0.25</v>
      </c>
      <c r="CRJ14">
        <v>0.4</v>
      </c>
      <c r="CRK14">
        <v>0.1</v>
      </c>
      <c r="CRL14">
        <v>0.1</v>
      </c>
      <c r="CRM14">
        <v>0.25</v>
      </c>
      <c r="CRN14">
        <v>0.1</v>
      </c>
      <c r="CRO14">
        <v>0.1</v>
      </c>
      <c r="CRP14">
        <v>0.1</v>
      </c>
      <c r="CRQ14">
        <v>0.25</v>
      </c>
      <c r="CRR14">
        <v>0.4</v>
      </c>
      <c r="CRS14">
        <v>-0.1</v>
      </c>
      <c r="CRT14">
        <v>0.1</v>
      </c>
      <c r="CRU14">
        <v>0.2</v>
      </c>
      <c r="CRV14">
        <v>0.2</v>
      </c>
      <c r="CRW14">
        <v>0.1</v>
      </c>
      <c r="CRX14">
        <v>0.1</v>
      </c>
      <c r="CRY14">
        <v>0.2</v>
      </c>
      <c r="CRZ14">
        <v>0.2</v>
      </c>
      <c r="CSA14">
        <v>-0.1</v>
      </c>
      <c r="CSB14">
        <v>0.1</v>
      </c>
      <c r="CSC14">
        <v>-0.1</v>
      </c>
      <c r="CSD14">
        <v>0.1</v>
      </c>
      <c r="CSE14">
        <v>0.1</v>
      </c>
      <c r="CSF14">
        <v>-0.1</v>
      </c>
      <c r="CSG14">
        <v>0.1</v>
      </c>
      <c r="CSH14">
        <v>0.25</v>
      </c>
      <c r="CSI14">
        <v>0.1</v>
      </c>
      <c r="CSJ14">
        <v>-0.1</v>
      </c>
      <c r="CSK14">
        <v>0.1</v>
      </c>
      <c r="CSL14">
        <v>0.1</v>
      </c>
      <c r="CSM14">
        <v>0.2</v>
      </c>
      <c r="CSN14">
        <v>0.25</v>
      </c>
      <c r="CSO14">
        <v>-0.1</v>
      </c>
      <c r="CSP14">
        <v>0.1</v>
      </c>
      <c r="CSQ14">
        <v>-0.1</v>
      </c>
      <c r="CSR14">
        <v>-0.1</v>
      </c>
      <c r="CSS14">
        <v>0.1</v>
      </c>
      <c r="CST14">
        <v>0.1</v>
      </c>
      <c r="CSU14">
        <v>0.1</v>
      </c>
      <c r="CSV14">
        <v>0.25</v>
      </c>
      <c r="CSW14">
        <v>0.1</v>
      </c>
      <c r="CSX14">
        <v>0.2</v>
      </c>
      <c r="CSY14">
        <v>0.1</v>
      </c>
      <c r="CSZ14">
        <v>0.2</v>
      </c>
      <c r="CTA14">
        <v>0.1</v>
      </c>
      <c r="CTB14">
        <v>0.2</v>
      </c>
      <c r="CTC14">
        <v>0.1</v>
      </c>
      <c r="CTD14">
        <v>-0.3</v>
      </c>
      <c r="CTE14">
        <v>0.1</v>
      </c>
      <c r="CTF14">
        <v>0.25</v>
      </c>
      <c r="CTG14">
        <v>-0.1</v>
      </c>
      <c r="CTH14">
        <v>0.1</v>
      </c>
      <c r="CTI14">
        <v>0.2</v>
      </c>
      <c r="CTJ14">
        <v>0.2</v>
      </c>
      <c r="CTK14">
        <v>-0.1</v>
      </c>
      <c r="CTL14">
        <v>0.1</v>
      </c>
      <c r="CTM14">
        <v>-0.1</v>
      </c>
      <c r="CTN14">
        <v>0.2</v>
      </c>
      <c r="CTO14">
        <v>-0.1</v>
      </c>
      <c r="CTP14">
        <v>0.1</v>
      </c>
      <c r="CTQ14">
        <v>0.1</v>
      </c>
      <c r="CTR14">
        <v>-0.1</v>
      </c>
      <c r="CTS14">
        <v>0.2</v>
      </c>
      <c r="CTT14">
        <v>-0.1</v>
      </c>
      <c r="CTU14">
        <v>0.1</v>
      </c>
      <c r="CTV14">
        <v>0.1</v>
      </c>
      <c r="CTW14">
        <v>0.2</v>
      </c>
      <c r="CTX14">
        <v>0.2</v>
      </c>
      <c r="CTY14">
        <v>0.25</v>
      </c>
      <c r="CTZ14">
        <v>-0.1</v>
      </c>
      <c r="CUA14">
        <v>0.1</v>
      </c>
      <c r="CUB14">
        <v>0.1</v>
      </c>
      <c r="CUC14">
        <v>0.2</v>
      </c>
      <c r="CUD14">
        <v>0.1</v>
      </c>
      <c r="CUE14">
        <v>0.1</v>
      </c>
      <c r="CUF14">
        <v>0.2</v>
      </c>
      <c r="CUG14">
        <v>0.25</v>
      </c>
      <c r="CUH14">
        <v>0.2</v>
      </c>
      <c r="CUI14">
        <v>0.1</v>
      </c>
      <c r="CUJ14">
        <v>0.25</v>
      </c>
      <c r="CUK14">
        <v>-0.1</v>
      </c>
      <c r="CUL14">
        <v>0.1</v>
      </c>
      <c r="CUM14">
        <v>0.1</v>
      </c>
      <c r="CUN14">
        <v>0.1</v>
      </c>
      <c r="CUO14">
        <v>0.1</v>
      </c>
      <c r="CUP14">
        <v>0.1</v>
      </c>
      <c r="CUQ14">
        <v>0.2</v>
      </c>
      <c r="CUR14">
        <v>0.2</v>
      </c>
      <c r="CUS14">
        <v>-0.1</v>
      </c>
      <c r="CUT14">
        <v>0.2</v>
      </c>
      <c r="CUU14">
        <v>0.1</v>
      </c>
      <c r="CUV14">
        <v>0.25</v>
      </c>
      <c r="CUW14">
        <v>0.1</v>
      </c>
      <c r="CUX14">
        <v>-0.1</v>
      </c>
      <c r="CUY14">
        <v>0.1</v>
      </c>
      <c r="CUZ14">
        <v>0.1</v>
      </c>
      <c r="CVA14">
        <v>0.1</v>
      </c>
      <c r="CVB14">
        <v>0.1</v>
      </c>
      <c r="CVC14">
        <v>0.1</v>
      </c>
      <c r="CVD14">
        <v>0.1</v>
      </c>
      <c r="CVE14">
        <v>0.25</v>
      </c>
      <c r="CVF14">
        <v>0.1</v>
      </c>
      <c r="CVG14">
        <v>0.2</v>
      </c>
      <c r="CVH14">
        <v>-0.3</v>
      </c>
      <c r="CVI14">
        <v>0.1</v>
      </c>
      <c r="CVJ14">
        <v>0.1</v>
      </c>
      <c r="CVK14">
        <v>0.1</v>
      </c>
      <c r="CVL14">
        <v>0.2</v>
      </c>
      <c r="CVM14">
        <v>0.1</v>
      </c>
      <c r="CVN14">
        <v>0.2</v>
      </c>
      <c r="CVO14">
        <v>-0.3</v>
      </c>
      <c r="CVP14">
        <v>-0.1</v>
      </c>
      <c r="CVQ14">
        <v>0.1</v>
      </c>
      <c r="CVR14">
        <v>0.1</v>
      </c>
      <c r="CVS14">
        <v>0.4</v>
      </c>
      <c r="CVT14">
        <v>0.1</v>
      </c>
      <c r="CVU14">
        <v>0.4</v>
      </c>
      <c r="CVV14">
        <v>-0.1</v>
      </c>
      <c r="CVW14">
        <v>0.2</v>
      </c>
      <c r="CVX14">
        <v>0.1</v>
      </c>
      <c r="CVY14">
        <v>0.25</v>
      </c>
      <c r="CVZ14">
        <v>0.2</v>
      </c>
      <c r="CWA14">
        <v>0.2</v>
      </c>
      <c r="CWB14">
        <v>0.1</v>
      </c>
      <c r="CWC14">
        <v>0.1</v>
      </c>
      <c r="CWD14">
        <v>0.1</v>
      </c>
      <c r="CWE14">
        <v>0.2</v>
      </c>
      <c r="CWF14">
        <v>0.1</v>
      </c>
      <c r="CWG14">
        <v>0.1</v>
      </c>
      <c r="CWH14">
        <v>0.1</v>
      </c>
      <c r="CWI14">
        <v>0.1</v>
      </c>
      <c r="CWJ14">
        <v>0.2</v>
      </c>
      <c r="CWK14">
        <v>0.2</v>
      </c>
      <c r="CWL14">
        <v>0.1</v>
      </c>
      <c r="CWM14">
        <v>0.1</v>
      </c>
      <c r="CWN14">
        <v>0.1</v>
      </c>
      <c r="CWO14">
        <v>-0.1</v>
      </c>
      <c r="CWP14">
        <v>0.2</v>
      </c>
      <c r="CWQ14">
        <v>0.1</v>
      </c>
      <c r="CWR14">
        <v>0.1</v>
      </c>
      <c r="CWS14">
        <v>0.1</v>
      </c>
      <c r="CWT14">
        <v>-0.1</v>
      </c>
      <c r="CWU14">
        <v>-0.1</v>
      </c>
      <c r="CWV14">
        <v>-0.1</v>
      </c>
      <c r="CWW14">
        <v>0.1</v>
      </c>
      <c r="CWX14">
        <v>-0.3</v>
      </c>
      <c r="CWY14">
        <v>0.1</v>
      </c>
      <c r="CWZ14">
        <v>0.1</v>
      </c>
      <c r="CXA14">
        <v>0.1</v>
      </c>
      <c r="CXB14">
        <v>0.2</v>
      </c>
      <c r="CXC14">
        <v>0.1</v>
      </c>
      <c r="CXD14">
        <v>-0.1</v>
      </c>
      <c r="CXE14">
        <v>0.1</v>
      </c>
      <c r="CXF14">
        <v>0.1</v>
      </c>
      <c r="CXG14">
        <v>-0.1</v>
      </c>
      <c r="CXH14">
        <v>0.1</v>
      </c>
      <c r="CXI14">
        <v>-0.1</v>
      </c>
      <c r="CXJ14">
        <v>0.2</v>
      </c>
      <c r="CXK14">
        <v>-0.1</v>
      </c>
      <c r="CXL14">
        <v>0.2</v>
      </c>
      <c r="CXM14">
        <v>0.1</v>
      </c>
      <c r="CXN14">
        <v>0.2</v>
      </c>
      <c r="CXO14">
        <v>0.1</v>
      </c>
      <c r="CXP14">
        <v>0.1</v>
      </c>
      <c r="CXQ14">
        <v>0.1</v>
      </c>
      <c r="CXR14">
        <v>0.1</v>
      </c>
      <c r="CXS14">
        <v>0.1</v>
      </c>
      <c r="CXT14">
        <v>0.1</v>
      </c>
      <c r="CXU14">
        <v>0.2</v>
      </c>
      <c r="CXV14">
        <v>0.25</v>
      </c>
      <c r="CXW14">
        <v>0.25</v>
      </c>
      <c r="CXX14">
        <v>0.2</v>
      </c>
      <c r="CXY14">
        <v>0.1</v>
      </c>
      <c r="CXZ14">
        <v>0.2</v>
      </c>
      <c r="CYA14">
        <v>0.1</v>
      </c>
      <c r="CYB14">
        <v>0.1</v>
      </c>
      <c r="CYC14">
        <v>0.2</v>
      </c>
      <c r="CYD14">
        <v>-0.1</v>
      </c>
      <c r="CYE14">
        <v>0.1</v>
      </c>
      <c r="CYF14">
        <v>0.25</v>
      </c>
      <c r="CYG14">
        <v>0.1</v>
      </c>
      <c r="CYH14">
        <v>0.1</v>
      </c>
      <c r="CYI14">
        <v>0.2</v>
      </c>
      <c r="CYJ14">
        <v>0.2</v>
      </c>
      <c r="CYK14">
        <v>0.25</v>
      </c>
      <c r="CYL14">
        <v>0.1</v>
      </c>
      <c r="CYM14">
        <v>0.1</v>
      </c>
      <c r="CYN14">
        <v>0.1</v>
      </c>
      <c r="CYO14">
        <v>0.1</v>
      </c>
      <c r="CYP14">
        <v>0.1</v>
      </c>
      <c r="CYQ14">
        <v>0.2</v>
      </c>
      <c r="CYR14">
        <v>0.1</v>
      </c>
      <c r="CYS14">
        <v>0.1</v>
      </c>
      <c r="CYT14">
        <v>-0.3</v>
      </c>
      <c r="CYU14">
        <v>0.2</v>
      </c>
      <c r="CYV14">
        <v>0.1</v>
      </c>
      <c r="CYW14">
        <v>0.1</v>
      </c>
      <c r="CYX14">
        <v>0.2</v>
      </c>
      <c r="CYY14">
        <v>-0.3</v>
      </c>
      <c r="CYZ14">
        <v>0.2</v>
      </c>
      <c r="CZA14">
        <v>0.4</v>
      </c>
      <c r="CZB14">
        <v>0.1</v>
      </c>
      <c r="CZC14">
        <v>0.1</v>
      </c>
      <c r="CZD14">
        <v>0.2</v>
      </c>
      <c r="CZE14">
        <v>0.1</v>
      </c>
      <c r="CZF14">
        <v>-0.3</v>
      </c>
      <c r="CZG14">
        <v>0.1</v>
      </c>
      <c r="CZH14">
        <v>0.1</v>
      </c>
      <c r="CZI14">
        <v>-0.1</v>
      </c>
      <c r="CZJ14">
        <v>-0.1</v>
      </c>
      <c r="CZK14">
        <v>-0.1</v>
      </c>
      <c r="CZL14">
        <v>0.1</v>
      </c>
      <c r="CZM14">
        <v>0.1</v>
      </c>
      <c r="CZN14">
        <v>-0.1</v>
      </c>
      <c r="CZO14">
        <v>0.2</v>
      </c>
      <c r="CZP14">
        <v>-0.3</v>
      </c>
      <c r="CZQ14">
        <v>0.2</v>
      </c>
      <c r="CZR14">
        <v>0.2</v>
      </c>
      <c r="CZS14">
        <v>0.1</v>
      </c>
      <c r="CZT14">
        <v>0.25</v>
      </c>
      <c r="CZU14">
        <v>0.2</v>
      </c>
      <c r="CZV14">
        <v>0.1</v>
      </c>
      <c r="CZW14">
        <v>-0.1</v>
      </c>
      <c r="CZX14">
        <v>0.1</v>
      </c>
      <c r="CZY14">
        <v>0.2</v>
      </c>
      <c r="CZZ14">
        <v>-0.1</v>
      </c>
      <c r="DAA14">
        <v>0.25</v>
      </c>
      <c r="DAB14">
        <v>0.4</v>
      </c>
      <c r="DAC14">
        <v>0.1</v>
      </c>
      <c r="DAD14">
        <v>0.1</v>
      </c>
      <c r="DAE14">
        <v>-0.1</v>
      </c>
      <c r="DAF14">
        <v>0.2</v>
      </c>
      <c r="DAG14">
        <v>0.1</v>
      </c>
      <c r="DAH14">
        <v>0.2</v>
      </c>
      <c r="DAI14">
        <v>0.1</v>
      </c>
      <c r="DAJ14">
        <v>0.2</v>
      </c>
      <c r="DAK14">
        <v>0.1</v>
      </c>
      <c r="DAL14">
        <v>0.1</v>
      </c>
      <c r="DAM14">
        <v>0.25</v>
      </c>
      <c r="DAN14">
        <v>0.25</v>
      </c>
      <c r="DAO14">
        <v>0.25</v>
      </c>
      <c r="DAP14">
        <v>0.2</v>
      </c>
      <c r="DAQ14">
        <v>0.2</v>
      </c>
      <c r="DAR14">
        <v>-0.1</v>
      </c>
      <c r="DAS14">
        <v>0.2</v>
      </c>
      <c r="DAT14">
        <v>-0.1</v>
      </c>
      <c r="DAU14">
        <v>0.1</v>
      </c>
      <c r="DAV14">
        <v>0.2</v>
      </c>
      <c r="DAW14">
        <v>0.1</v>
      </c>
      <c r="DAX14">
        <v>0.4</v>
      </c>
      <c r="DAY14">
        <v>0.1</v>
      </c>
      <c r="DAZ14">
        <v>0.1</v>
      </c>
      <c r="DBA14">
        <v>-0.1</v>
      </c>
      <c r="DBB14">
        <v>-0.1</v>
      </c>
      <c r="DBC14">
        <v>0.1</v>
      </c>
      <c r="DBD14">
        <v>-0.1</v>
      </c>
      <c r="DBE14">
        <v>0.1</v>
      </c>
      <c r="DBF14">
        <v>0.1</v>
      </c>
      <c r="DBG14">
        <v>0.1</v>
      </c>
      <c r="DBH14">
        <v>0.1</v>
      </c>
      <c r="DBI14">
        <v>-0.1</v>
      </c>
      <c r="DBJ14">
        <v>0.1</v>
      </c>
      <c r="DBK14">
        <v>0.1</v>
      </c>
      <c r="DBL14">
        <v>0.2</v>
      </c>
      <c r="DBM14">
        <v>0.2</v>
      </c>
      <c r="DBN14">
        <v>0.2</v>
      </c>
      <c r="DBO14">
        <v>0.2</v>
      </c>
      <c r="DBP14">
        <v>0.1</v>
      </c>
      <c r="DBQ14">
        <v>0.1</v>
      </c>
      <c r="DBR14">
        <v>0.2</v>
      </c>
      <c r="DBS14">
        <v>0.1</v>
      </c>
      <c r="DBT14">
        <v>0.2</v>
      </c>
      <c r="DBU14">
        <v>0.1</v>
      </c>
      <c r="DBV14">
        <v>-0.3</v>
      </c>
      <c r="DBW14">
        <v>0.2</v>
      </c>
      <c r="DBX14">
        <v>0.2</v>
      </c>
      <c r="DBY14">
        <v>-0.1</v>
      </c>
      <c r="DBZ14">
        <v>-0.1</v>
      </c>
      <c r="DCA14">
        <v>0.1</v>
      </c>
      <c r="DCB14">
        <v>0.1</v>
      </c>
      <c r="DCC14">
        <v>0.1</v>
      </c>
      <c r="DCD14">
        <v>0.2</v>
      </c>
      <c r="DCE14">
        <v>0.1</v>
      </c>
      <c r="DCF14">
        <v>-0.1</v>
      </c>
      <c r="DCG14">
        <v>0.2</v>
      </c>
      <c r="DCH14">
        <v>0.25</v>
      </c>
      <c r="DCI14">
        <v>0.1</v>
      </c>
      <c r="DCJ14">
        <v>0.2</v>
      </c>
      <c r="DCK14">
        <v>0.25</v>
      </c>
      <c r="DCL14">
        <v>0.2</v>
      </c>
      <c r="DCM14">
        <v>0.2</v>
      </c>
      <c r="DCN14">
        <v>0.25</v>
      </c>
      <c r="DCO14">
        <v>-0.1</v>
      </c>
      <c r="DCP14">
        <v>0.1</v>
      </c>
      <c r="DCQ14">
        <v>0.1</v>
      </c>
      <c r="DCR14">
        <v>0.25</v>
      </c>
      <c r="DCS14">
        <v>0.25</v>
      </c>
      <c r="DCT14">
        <v>0.2</v>
      </c>
      <c r="DCU14">
        <v>0.2</v>
      </c>
      <c r="DCV14">
        <v>0.1</v>
      </c>
      <c r="DCW14">
        <v>0.2</v>
      </c>
      <c r="DCX14">
        <v>0.25</v>
      </c>
      <c r="DCY14">
        <v>-0.1</v>
      </c>
      <c r="DCZ14">
        <v>0.1</v>
      </c>
      <c r="DDA14">
        <v>0.2</v>
      </c>
      <c r="DDB14">
        <v>-0.1</v>
      </c>
      <c r="DDC14">
        <v>0.25</v>
      </c>
      <c r="DDD14">
        <v>-0.1</v>
      </c>
      <c r="DDE14">
        <v>0.1</v>
      </c>
      <c r="DDF14">
        <v>0.1</v>
      </c>
      <c r="DDG14">
        <v>0.1</v>
      </c>
      <c r="DDH14">
        <v>-0.1</v>
      </c>
      <c r="DDI14">
        <v>0.1</v>
      </c>
      <c r="DDJ14">
        <v>0.1</v>
      </c>
      <c r="DDK14">
        <v>-0.3</v>
      </c>
      <c r="DDL14">
        <v>0.2</v>
      </c>
      <c r="DDM14">
        <v>0.2</v>
      </c>
      <c r="DDN14">
        <v>0.2</v>
      </c>
      <c r="DDO14">
        <v>0.2</v>
      </c>
      <c r="DDP14">
        <v>-0.1</v>
      </c>
      <c r="DDQ14">
        <v>0.1</v>
      </c>
      <c r="DDR14">
        <v>0.1</v>
      </c>
      <c r="DDS14">
        <v>0.1</v>
      </c>
      <c r="DDT14">
        <v>0.2</v>
      </c>
      <c r="DDU14">
        <v>0.25</v>
      </c>
      <c r="DDV14">
        <v>0.2</v>
      </c>
      <c r="DDW14">
        <v>-0.3</v>
      </c>
      <c r="DDX14">
        <v>0.25</v>
      </c>
      <c r="DDY14">
        <v>0.2</v>
      </c>
      <c r="DDZ14">
        <v>0.4</v>
      </c>
      <c r="DEA14">
        <v>0.2</v>
      </c>
      <c r="DEB14">
        <v>0.25</v>
      </c>
      <c r="DEC14">
        <v>0.1</v>
      </c>
      <c r="DED14">
        <v>0.25</v>
      </c>
      <c r="DEE14">
        <v>0.2</v>
      </c>
      <c r="DEF14">
        <v>0.1</v>
      </c>
      <c r="DEG14">
        <v>0.2</v>
      </c>
      <c r="DEH14">
        <v>0.25</v>
      </c>
      <c r="DEI14">
        <v>0.2</v>
      </c>
      <c r="DEJ14">
        <v>-0.1</v>
      </c>
      <c r="DEK14">
        <v>0.2</v>
      </c>
      <c r="DEL14">
        <v>0.1</v>
      </c>
      <c r="DEM14">
        <v>0.2</v>
      </c>
      <c r="DEN14">
        <v>0.1</v>
      </c>
      <c r="DEO14">
        <v>0.25</v>
      </c>
      <c r="DEP14">
        <v>-0.1</v>
      </c>
      <c r="DEQ14">
        <v>0.1</v>
      </c>
      <c r="DER14">
        <v>-0.3</v>
      </c>
      <c r="DES14">
        <v>0.25</v>
      </c>
      <c r="DET14">
        <v>0.1</v>
      </c>
      <c r="DEU14">
        <v>-0.1</v>
      </c>
      <c r="DEV14">
        <v>0.2</v>
      </c>
      <c r="DEW14">
        <v>-0.1</v>
      </c>
      <c r="DEX14">
        <v>0.1</v>
      </c>
      <c r="DEY14">
        <v>0.1</v>
      </c>
      <c r="DEZ14">
        <v>0.2</v>
      </c>
      <c r="DFA14">
        <v>0.25</v>
      </c>
      <c r="DFB14">
        <v>0.2</v>
      </c>
      <c r="DFC14">
        <v>0.1</v>
      </c>
      <c r="DFD14">
        <v>0.1</v>
      </c>
      <c r="DFE14">
        <v>0.2</v>
      </c>
      <c r="DFF14">
        <v>0.1</v>
      </c>
      <c r="DFG14">
        <v>0.1</v>
      </c>
      <c r="DFH14">
        <v>0.2</v>
      </c>
      <c r="DFI14">
        <v>0.4</v>
      </c>
      <c r="DFJ14">
        <v>0.2</v>
      </c>
      <c r="DFK14">
        <v>0.1</v>
      </c>
      <c r="DFL14">
        <v>0.2</v>
      </c>
      <c r="DFM14">
        <v>0.2</v>
      </c>
      <c r="DFN14">
        <v>0.2</v>
      </c>
      <c r="DFO14">
        <v>0.2</v>
      </c>
      <c r="DFP14">
        <v>0.1</v>
      </c>
      <c r="DFQ14">
        <v>0.1</v>
      </c>
      <c r="DFR14">
        <v>0.1</v>
      </c>
      <c r="DFS14">
        <v>0.1</v>
      </c>
      <c r="DFT14">
        <v>0.1</v>
      </c>
      <c r="DFU14">
        <v>0.2</v>
      </c>
      <c r="DFV14">
        <v>0.2</v>
      </c>
      <c r="DFW14">
        <v>-0.1</v>
      </c>
      <c r="DFX14">
        <v>0.1</v>
      </c>
      <c r="DFY14">
        <v>0.1</v>
      </c>
      <c r="DFZ14">
        <v>-0.1</v>
      </c>
      <c r="DGA14">
        <v>0.1</v>
      </c>
      <c r="DGB14">
        <v>-0.1</v>
      </c>
      <c r="DGC14">
        <v>-0.1</v>
      </c>
      <c r="DGD14">
        <v>0.2</v>
      </c>
      <c r="DGE14">
        <v>0.1</v>
      </c>
      <c r="DGF14">
        <v>-0.1</v>
      </c>
      <c r="DGG14">
        <v>0.4</v>
      </c>
      <c r="DGH14">
        <v>0.25</v>
      </c>
      <c r="DGI14">
        <v>-0.1</v>
      </c>
      <c r="DGJ14">
        <v>0.1</v>
      </c>
      <c r="DGK14">
        <v>0.2</v>
      </c>
      <c r="DGL14">
        <v>0.4</v>
      </c>
      <c r="DGM14">
        <v>0.1</v>
      </c>
      <c r="DGN14">
        <v>0.2</v>
      </c>
      <c r="DGO14">
        <v>0.2</v>
      </c>
      <c r="DGP14">
        <v>-0.1</v>
      </c>
      <c r="DGQ14">
        <v>0.25</v>
      </c>
      <c r="DGR14">
        <v>0.1</v>
      </c>
      <c r="DGS14">
        <v>0.2</v>
      </c>
      <c r="DGT14">
        <v>0.1</v>
      </c>
      <c r="DGU14">
        <v>0.1</v>
      </c>
      <c r="DGV14">
        <v>0.2</v>
      </c>
      <c r="DGW14">
        <v>0.1</v>
      </c>
      <c r="DGX14">
        <v>-0.3</v>
      </c>
      <c r="DGY14">
        <v>0.1</v>
      </c>
      <c r="DGZ14">
        <v>0.2</v>
      </c>
      <c r="DHA14">
        <v>0.2</v>
      </c>
      <c r="DHB14">
        <v>0.1</v>
      </c>
      <c r="DHC14">
        <v>0.25</v>
      </c>
      <c r="DHD14">
        <v>0.1</v>
      </c>
      <c r="DHE14">
        <v>0.1</v>
      </c>
      <c r="DHF14">
        <v>0.2</v>
      </c>
      <c r="DHG14">
        <v>0.1</v>
      </c>
      <c r="DHH14">
        <v>0.2</v>
      </c>
      <c r="DHI14">
        <v>0.2</v>
      </c>
      <c r="DHJ14">
        <v>0.2</v>
      </c>
      <c r="DHK14">
        <v>0.25</v>
      </c>
      <c r="DHL14">
        <v>0.1</v>
      </c>
      <c r="DHM14">
        <v>0.1</v>
      </c>
      <c r="DHN14">
        <v>-0.3</v>
      </c>
      <c r="DHO14">
        <v>0.1</v>
      </c>
      <c r="DHP14">
        <v>0.2</v>
      </c>
      <c r="DHQ14">
        <v>0.1</v>
      </c>
      <c r="DHR14">
        <v>0.1</v>
      </c>
      <c r="DHS14">
        <v>0.1</v>
      </c>
      <c r="DHT14">
        <v>0.1</v>
      </c>
      <c r="DHU14">
        <v>0.2</v>
      </c>
      <c r="DHV14">
        <v>-0.1</v>
      </c>
      <c r="DHW14">
        <v>0.25</v>
      </c>
      <c r="DHX14">
        <v>0.1</v>
      </c>
      <c r="DHY14">
        <v>0.1</v>
      </c>
      <c r="DHZ14">
        <v>-0.1</v>
      </c>
      <c r="DIA14">
        <v>-0.3</v>
      </c>
      <c r="DIB14">
        <v>0.2</v>
      </c>
      <c r="DIC14">
        <v>0.1</v>
      </c>
      <c r="DID14">
        <v>0.1</v>
      </c>
      <c r="DIE14">
        <v>-0.1</v>
      </c>
      <c r="DIF14">
        <v>0.1</v>
      </c>
      <c r="DIG14">
        <v>0.2</v>
      </c>
      <c r="DIH14">
        <v>0.2</v>
      </c>
      <c r="DII14">
        <v>0.25</v>
      </c>
      <c r="DIJ14">
        <v>0.1</v>
      </c>
      <c r="DIK14">
        <v>0.1</v>
      </c>
      <c r="DIL14">
        <v>0.2</v>
      </c>
      <c r="DIM14">
        <v>-0.1</v>
      </c>
      <c r="DIN14">
        <v>0.2</v>
      </c>
      <c r="DIO14">
        <v>0.1</v>
      </c>
      <c r="DIP14">
        <v>0.25</v>
      </c>
      <c r="DIQ14">
        <v>-0.1</v>
      </c>
      <c r="DIR14">
        <v>0.2</v>
      </c>
      <c r="DIS14">
        <v>0.1</v>
      </c>
      <c r="DIT14">
        <v>0.1</v>
      </c>
      <c r="DIU14">
        <v>-0.1</v>
      </c>
      <c r="DIV14">
        <v>0.1</v>
      </c>
      <c r="DIW14">
        <v>0.1</v>
      </c>
      <c r="DIX14">
        <v>0.2</v>
      </c>
      <c r="DIY14">
        <v>0.2</v>
      </c>
      <c r="DIZ14">
        <v>0.1</v>
      </c>
      <c r="DJA14">
        <v>0.2</v>
      </c>
      <c r="DJB14">
        <v>0.1</v>
      </c>
      <c r="DJC14">
        <v>0.1</v>
      </c>
      <c r="DJD14">
        <v>0.1</v>
      </c>
      <c r="DJE14">
        <v>0.1</v>
      </c>
      <c r="DJF14">
        <v>0.1</v>
      </c>
      <c r="DJG14">
        <v>0.2</v>
      </c>
      <c r="DJH14">
        <v>0.2</v>
      </c>
      <c r="DJI14">
        <v>0.1</v>
      </c>
      <c r="DJJ14">
        <v>0.1</v>
      </c>
      <c r="DJK14">
        <v>0.2</v>
      </c>
      <c r="DJL14">
        <v>0.25</v>
      </c>
      <c r="DJM14">
        <v>0.25</v>
      </c>
      <c r="DJN14">
        <v>0.2</v>
      </c>
      <c r="DJO14">
        <v>0.1</v>
      </c>
      <c r="DJP14">
        <v>0.2</v>
      </c>
      <c r="DJQ14">
        <v>-0.1</v>
      </c>
      <c r="DJR14">
        <v>0.2</v>
      </c>
      <c r="DJS14">
        <v>0.2</v>
      </c>
      <c r="DJT14">
        <v>-0.1</v>
      </c>
      <c r="DJU14">
        <v>-0.3</v>
      </c>
      <c r="DJV14">
        <v>0.1</v>
      </c>
      <c r="DJW14">
        <v>0.2</v>
      </c>
      <c r="DJX14">
        <v>0.1</v>
      </c>
      <c r="DJY14">
        <v>0.1</v>
      </c>
      <c r="DJZ14">
        <v>-0.1</v>
      </c>
      <c r="DKA14">
        <v>0.1</v>
      </c>
      <c r="DKB14">
        <v>0.1</v>
      </c>
      <c r="DKC14">
        <v>0.1</v>
      </c>
      <c r="DKD14">
        <v>0.2</v>
      </c>
      <c r="DKE14">
        <v>-0.1</v>
      </c>
      <c r="DKF14">
        <v>0.1</v>
      </c>
      <c r="DKG14">
        <v>0.2</v>
      </c>
      <c r="DKH14">
        <v>0.2</v>
      </c>
      <c r="DKI14">
        <v>0.1</v>
      </c>
      <c r="DKJ14">
        <v>0.2</v>
      </c>
      <c r="DKK14">
        <v>0.2</v>
      </c>
      <c r="DKL14">
        <v>0.2</v>
      </c>
      <c r="DKM14">
        <v>0.1</v>
      </c>
      <c r="DKN14">
        <v>0.25</v>
      </c>
      <c r="DKO14">
        <v>0.4</v>
      </c>
      <c r="DKP14">
        <v>0.1</v>
      </c>
      <c r="DKQ14">
        <v>0.2</v>
      </c>
      <c r="DKR14">
        <v>0.2</v>
      </c>
      <c r="DKS14">
        <v>0.1</v>
      </c>
      <c r="DKT14">
        <v>0.25</v>
      </c>
      <c r="DKU14">
        <v>0.25</v>
      </c>
      <c r="DKV14">
        <v>0.1</v>
      </c>
      <c r="DKW14">
        <v>0.1</v>
      </c>
      <c r="DKX14">
        <v>0.1</v>
      </c>
      <c r="DKY14">
        <v>0.1</v>
      </c>
      <c r="DKZ14">
        <v>0.1</v>
      </c>
      <c r="DLA14">
        <v>0.1</v>
      </c>
      <c r="DLB14">
        <v>0.1</v>
      </c>
      <c r="DLC14">
        <v>0.2</v>
      </c>
      <c r="DLD14">
        <v>0.1</v>
      </c>
      <c r="DLE14">
        <v>0.1</v>
      </c>
      <c r="DLF14">
        <v>0.25</v>
      </c>
      <c r="DLG14">
        <v>0.2</v>
      </c>
      <c r="DLH14">
        <v>0.1</v>
      </c>
      <c r="DLI14">
        <v>0.2</v>
      </c>
      <c r="DLJ14">
        <v>0.25</v>
      </c>
      <c r="DLK14">
        <v>0.1</v>
      </c>
      <c r="DLL14">
        <v>0.4</v>
      </c>
      <c r="DLM14">
        <v>0.25</v>
      </c>
      <c r="DLN14">
        <v>0.2</v>
      </c>
      <c r="DLO14">
        <v>0.2</v>
      </c>
      <c r="DLP14">
        <v>0.4</v>
      </c>
      <c r="DLQ14">
        <v>0.1</v>
      </c>
      <c r="DLR14">
        <v>0.2</v>
      </c>
      <c r="DLS14">
        <v>0.25</v>
      </c>
      <c r="DLT14">
        <v>0.2</v>
      </c>
      <c r="DLU14">
        <v>0.1</v>
      </c>
      <c r="DLV14">
        <v>-0.1</v>
      </c>
      <c r="DLW14">
        <v>0.2</v>
      </c>
      <c r="DLX14">
        <v>0.1</v>
      </c>
      <c r="DLY14">
        <v>0.1</v>
      </c>
      <c r="DLZ14">
        <v>0.2</v>
      </c>
      <c r="DMA14">
        <v>0.2</v>
      </c>
      <c r="DMB14">
        <v>0.1</v>
      </c>
      <c r="DMC14">
        <v>-0.1</v>
      </c>
      <c r="DMD14">
        <v>0.2</v>
      </c>
      <c r="DME14">
        <v>0.2</v>
      </c>
      <c r="DMF14">
        <v>0.1</v>
      </c>
      <c r="DMG14">
        <v>0.1</v>
      </c>
      <c r="DMH14">
        <v>0.1</v>
      </c>
      <c r="DMI14">
        <v>0.1</v>
      </c>
      <c r="DMJ14">
        <v>0.1</v>
      </c>
      <c r="DMK14">
        <v>0.2</v>
      </c>
      <c r="DML14">
        <v>0.4</v>
      </c>
      <c r="DMM14">
        <v>-0.1</v>
      </c>
      <c r="DMN14">
        <v>-0.1</v>
      </c>
      <c r="DMO14">
        <v>0.1</v>
      </c>
      <c r="DMP14">
        <v>0.1</v>
      </c>
      <c r="DMQ14">
        <v>0.2</v>
      </c>
      <c r="DMR14">
        <v>-0.1</v>
      </c>
      <c r="DMS14">
        <v>-0.1</v>
      </c>
      <c r="DMT14">
        <v>0.1</v>
      </c>
      <c r="DMU14">
        <v>-0.1</v>
      </c>
      <c r="DMV14">
        <v>0.2</v>
      </c>
      <c r="DMW14">
        <v>-0.1</v>
      </c>
      <c r="DMX14">
        <v>0.1</v>
      </c>
      <c r="DMY14">
        <v>0.1</v>
      </c>
      <c r="DMZ14">
        <v>0.2</v>
      </c>
      <c r="DNA14">
        <v>0.1</v>
      </c>
      <c r="DNB14">
        <v>0.2</v>
      </c>
      <c r="DNC14">
        <v>0.1</v>
      </c>
      <c r="DND14">
        <v>0.25</v>
      </c>
      <c r="DNE14">
        <v>0.25</v>
      </c>
      <c r="DNF14">
        <v>0.2</v>
      </c>
      <c r="DNG14">
        <v>0.1</v>
      </c>
      <c r="DNH14">
        <v>0.1</v>
      </c>
      <c r="DNI14">
        <v>0.2</v>
      </c>
      <c r="DNJ14">
        <v>0.25</v>
      </c>
      <c r="DNK14">
        <v>0.2</v>
      </c>
      <c r="DNL14">
        <v>0.1</v>
      </c>
      <c r="DNM14">
        <v>0.4</v>
      </c>
      <c r="DNN14">
        <v>0.1</v>
      </c>
      <c r="DNO14">
        <v>0.1</v>
      </c>
      <c r="DNP14">
        <v>0.1</v>
      </c>
      <c r="DNQ14">
        <v>0.2</v>
      </c>
      <c r="DNR14">
        <v>0.1</v>
      </c>
      <c r="DNS14">
        <v>-0.1</v>
      </c>
      <c r="DNT14">
        <v>0.1</v>
      </c>
      <c r="DNU14">
        <v>0.2</v>
      </c>
      <c r="DNV14">
        <v>0.2</v>
      </c>
      <c r="DNW14">
        <v>0.25</v>
      </c>
      <c r="DNX14">
        <v>0.1</v>
      </c>
      <c r="DNY14">
        <v>0.1</v>
      </c>
      <c r="DNZ14">
        <v>-0.1</v>
      </c>
      <c r="DOA14">
        <v>0.1</v>
      </c>
      <c r="DOB14">
        <v>-0.1</v>
      </c>
      <c r="DOC14">
        <v>0.2</v>
      </c>
      <c r="DOD14">
        <v>0.1</v>
      </c>
      <c r="DOE14">
        <v>0.2</v>
      </c>
      <c r="DOF14">
        <v>0.2</v>
      </c>
      <c r="DOG14">
        <v>0.1</v>
      </c>
      <c r="DOH14">
        <v>0.1</v>
      </c>
      <c r="DOI14">
        <v>0.4</v>
      </c>
      <c r="DOJ14">
        <v>-0.1</v>
      </c>
      <c r="DOK14">
        <v>0.1</v>
      </c>
      <c r="DOL14">
        <v>0.25</v>
      </c>
      <c r="DOM14">
        <v>0.2</v>
      </c>
      <c r="DON14">
        <v>0.1</v>
      </c>
      <c r="DOO14">
        <v>-0.1</v>
      </c>
      <c r="DOP14">
        <v>0.2</v>
      </c>
      <c r="DOQ14">
        <v>-0.1</v>
      </c>
      <c r="DOR14">
        <v>0.2</v>
      </c>
      <c r="DOS14">
        <v>0.1</v>
      </c>
      <c r="DOT14">
        <v>0.1</v>
      </c>
      <c r="DOU14">
        <v>0.2</v>
      </c>
      <c r="DOV14">
        <v>0.2</v>
      </c>
      <c r="DOW14">
        <v>0.2</v>
      </c>
      <c r="DOX14">
        <v>0.1</v>
      </c>
      <c r="DOY14">
        <v>0.1</v>
      </c>
      <c r="DOZ14">
        <v>0.2</v>
      </c>
      <c r="DPA14">
        <v>0.2</v>
      </c>
      <c r="DPB14">
        <v>0.1</v>
      </c>
      <c r="DPC14">
        <v>0.2</v>
      </c>
      <c r="DPD14">
        <v>0.2</v>
      </c>
      <c r="DPE14">
        <v>0.2</v>
      </c>
      <c r="DPF14">
        <v>0.25</v>
      </c>
      <c r="DPG14">
        <v>0.1</v>
      </c>
      <c r="DPH14">
        <v>-0.1</v>
      </c>
      <c r="DPI14">
        <v>-0.1</v>
      </c>
      <c r="DPJ14">
        <v>0.2</v>
      </c>
      <c r="DPK14">
        <v>0.1</v>
      </c>
      <c r="DPL14">
        <v>-0.1</v>
      </c>
      <c r="DPM14">
        <v>0.1</v>
      </c>
      <c r="DPN14">
        <v>0.1</v>
      </c>
      <c r="DPO14">
        <v>0.25</v>
      </c>
      <c r="DPP14">
        <v>0.1</v>
      </c>
      <c r="DPQ14">
        <v>-0.1</v>
      </c>
      <c r="DPR14">
        <v>0.25</v>
      </c>
      <c r="DPS14">
        <v>-0.1</v>
      </c>
      <c r="DPT14">
        <v>0.1</v>
      </c>
      <c r="DPU14">
        <v>0.1</v>
      </c>
      <c r="DPV14">
        <v>0.25</v>
      </c>
      <c r="DPW14">
        <v>0.1</v>
      </c>
      <c r="DPX14">
        <v>0.2</v>
      </c>
      <c r="DPY14">
        <v>0.1</v>
      </c>
      <c r="DPZ14">
        <v>0.2</v>
      </c>
      <c r="DQA14">
        <v>0.1</v>
      </c>
      <c r="DQB14">
        <v>-0.1</v>
      </c>
      <c r="DQC14">
        <v>0.25</v>
      </c>
      <c r="DQD14">
        <v>0.2</v>
      </c>
      <c r="DQE14">
        <v>0.4</v>
      </c>
      <c r="DQF14">
        <v>0.2</v>
      </c>
      <c r="DQG14">
        <v>-0.3</v>
      </c>
      <c r="DQH14">
        <v>0.1</v>
      </c>
      <c r="DQI14">
        <v>0.1</v>
      </c>
      <c r="DQJ14">
        <v>0.2</v>
      </c>
      <c r="DQK14">
        <v>0.1</v>
      </c>
      <c r="DQL14">
        <v>-0.1</v>
      </c>
      <c r="DQM14">
        <v>0.2</v>
      </c>
      <c r="DQN14">
        <v>0.1</v>
      </c>
      <c r="DQO14">
        <v>0.1</v>
      </c>
      <c r="DQP14">
        <v>0.2</v>
      </c>
      <c r="DQQ14">
        <v>0.1</v>
      </c>
      <c r="DQR14">
        <v>0.1</v>
      </c>
      <c r="DQS14">
        <v>0.2</v>
      </c>
      <c r="DQT14">
        <v>0.1</v>
      </c>
      <c r="DQU14">
        <v>0.2</v>
      </c>
      <c r="DQV14">
        <v>0.1</v>
      </c>
      <c r="DQW14">
        <v>0.25</v>
      </c>
      <c r="DQX14">
        <v>0.1</v>
      </c>
      <c r="DQY14">
        <v>0.2</v>
      </c>
      <c r="DQZ14">
        <v>0.25</v>
      </c>
      <c r="DRA14">
        <v>0.2</v>
      </c>
      <c r="DRB14">
        <v>0.1</v>
      </c>
      <c r="DRC14">
        <v>0.4</v>
      </c>
      <c r="DRD14">
        <v>0.2</v>
      </c>
      <c r="DRE14">
        <v>-0.1</v>
      </c>
      <c r="DRF14">
        <v>0.2</v>
      </c>
      <c r="DRG14">
        <v>-0.3</v>
      </c>
      <c r="DRH14">
        <v>0.1</v>
      </c>
      <c r="DRI14">
        <v>0.1</v>
      </c>
      <c r="DRJ14">
        <v>0.25</v>
      </c>
      <c r="DRK14">
        <v>0.1</v>
      </c>
      <c r="DRL14">
        <v>0.1</v>
      </c>
      <c r="DRM14">
        <v>0.1</v>
      </c>
      <c r="DRN14">
        <v>0.1</v>
      </c>
      <c r="DRO14">
        <v>0.2</v>
      </c>
      <c r="DRP14">
        <v>-0.1</v>
      </c>
      <c r="DRQ14">
        <v>-0.1</v>
      </c>
      <c r="DRR14">
        <v>0.1</v>
      </c>
      <c r="DRS14">
        <v>0.2</v>
      </c>
      <c r="DRT14">
        <v>0.2</v>
      </c>
      <c r="DRU14">
        <v>0.2</v>
      </c>
      <c r="DRV14">
        <v>0.2</v>
      </c>
      <c r="DRW14">
        <v>0.1</v>
      </c>
      <c r="DRX14">
        <v>0.1</v>
      </c>
      <c r="DRY14">
        <v>0.2</v>
      </c>
      <c r="DRZ14">
        <v>-0.1</v>
      </c>
      <c r="DSA14">
        <v>0.2</v>
      </c>
      <c r="DSB14">
        <v>-0.1</v>
      </c>
      <c r="DSC14">
        <v>0.4</v>
      </c>
      <c r="DSD14">
        <v>0.2</v>
      </c>
      <c r="DSE14">
        <v>-0.1</v>
      </c>
      <c r="DSF14">
        <v>0.2</v>
      </c>
      <c r="DSG14">
        <v>0.2</v>
      </c>
      <c r="DSH14">
        <v>0.1</v>
      </c>
      <c r="DSI14">
        <v>-0.1</v>
      </c>
      <c r="DSJ14">
        <v>0.1</v>
      </c>
      <c r="DSK14">
        <v>0.1</v>
      </c>
      <c r="DSL14">
        <v>0.1</v>
      </c>
      <c r="DSM14">
        <v>0.25</v>
      </c>
      <c r="DSN14">
        <v>0.25</v>
      </c>
      <c r="DSO14">
        <v>0.2</v>
      </c>
      <c r="DSP14">
        <v>0.2</v>
      </c>
      <c r="DSQ14">
        <v>0.2</v>
      </c>
      <c r="DSR14">
        <v>0.25</v>
      </c>
      <c r="DSS14">
        <v>0.1</v>
      </c>
      <c r="DST14">
        <v>0.2</v>
      </c>
      <c r="DSU14">
        <v>0.2</v>
      </c>
      <c r="DSV14">
        <v>0.25</v>
      </c>
      <c r="DSW14">
        <v>0.1</v>
      </c>
      <c r="DSX14">
        <v>0.1</v>
      </c>
      <c r="DSY14">
        <v>0.1</v>
      </c>
      <c r="DSZ14">
        <v>0.25</v>
      </c>
      <c r="DTA14">
        <v>0.1</v>
      </c>
      <c r="DTB14">
        <v>-0.1</v>
      </c>
      <c r="DTC14">
        <v>0.1</v>
      </c>
      <c r="DTD14">
        <v>0.4</v>
      </c>
      <c r="DTE14">
        <v>-0.1</v>
      </c>
      <c r="DTF14">
        <v>0.1</v>
      </c>
      <c r="DTG14">
        <v>0.2</v>
      </c>
      <c r="DTH14">
        <v>-0.3</v>
      </c>
      <c r="DTI14">
        <v>0.1</v>
      </c>
      <c r="DTJ14">
        <v>0.2</v>
      </c>
      <c r="DTK14">
        <v>0.1</v>
      </c>
      <c r="DTL14">
        <v>0.25</v>
      </c>
      <c r="DTM14">
        <v>0.2</v>
      </c>
      <c r="DTN14">
        <v>-0.1</v>
      </c>
      <c r="DTO14">
        <v>0.1</v>
      </c>
      <c r="DTP14">
        <v>0.2</v>
      </c>
      <c r="DTQ14">
        <v>0.1</v>
      </c>
      <c r="DTR14">
        <v>0.1</v>
      </c>
      <c r="DTS14">
        <v>0.25</v>
      </c>
      <c r="DTT14">
        <v>0.25</v>
      </c>
      <c r="DTU14">
        <v>0.1</v>
      </c>
      <c r="DTV14">
        <v>0.2</v>
      </c>
      <c r="DTW14">
        <v>0.1</v>
      </c>
      <c r="DTX14">
        <v>0.2</v>
      </c>
      <c r="DTY14">
        <v>0.2</v>
      </c>
      <c r="DTZ14">
        <v>0.1</v>
      </c>
      <c r="DUA14">
        <v>-0.1</v>
      </c>
      <c r="DUB14">
        <v>0.2</v>
      </c>
      <c r="DUC14">
        <v>0.2</v>
      </c>
      <c r="DUD14">
        <v>0.1</v>
      </c>
      <c r="DUE14">
        <v>0.2</v>
      </c>
      <c r="DUF14">
        <v>0.1</v>
      </c>
      <c r="DUG14">
        <v>0.1</v>
      </c>
      <c r="DUH14">
        <v>0.2</v>
      </c>
      <c r="DUI14">
        <v>0.2</v>
      </c>
      <c r="DUJ14">
        <v>0.2</v>
      </c>
      <c r="DUK14">
        <v>0.2</v>
      </c>
      <c r="DUL14">
        <v>0.2</v>
      </c>
      <c r="DUM14">
        <v>0.25</v>
      </c>
      <c r="DUN14">
        <v>0.1</v>
      </c>
      <c r="DUO14">
        <v>0.25</v>
      </c>
      <c r="DUP14">
        <v>0.25</v>
      </c>
      <c r="DUQ14">
        <v>-0.1</v>
      </c>
      <c r="DUR14">
        <v>0.1</v>
      </c>
      <c r="DUS14">
        <v>-0.1</v>
      </c>
      <c r="DUT14">
        <v>0.1</v>
      </c>
      <c r="DUU14">
        <v>0.2</v>
      </c>
      <c r="DUV14">
        <v>0.2</v>
      </c>
      <c r="DUW14">
        <v>-0.1</v>
      </c>
      <c r="DUX14">
        <v>0.1</v>
      </c>
      <c r="DUY14">
        <v>0.2</v>
      </c>
      <c r="DUZ14">
        <v>0.2</v>
      </c>
      <c r="DVA14">
        <v>0.2</v>
      </c>
      <c r="DVB14">
        <v>-0.1</v>
      </c>
      <c r="DVC14">
        <v>0.2</v>
      </c>
      <c r="DVD14">
        <v>0.25</v>
      </c>
      <c r="DVE14">
        <v>0.1</v>
      </c>
      <c r="DVF14">
        <v>-0.1</v>
      </c>
      <c r="DVG14">
        <v>0.2</v>
      </c>
      <c r="DVH14">
        <v>-0.1</v>
      </c>
      <c r="DVI14">
        <v>0.1</v>
      </c>
      <c r="DVJ14">
        <v>0.1</v>
      </c>
      <c r="DVK14">
        <v>0.2</v>
      </c>
      <c r="DVL14">
        <v>0.2</v>
      </c>
      <c r="DVM14">
        <v>0.25</v>
      </c>
      <c r="DVN14">
        <v>-0.1</v>
      </c>
      <c r="DVO14">
        <v>-0.1</v>
      </c>
      <c r="DVP14">
        <v>0.25</v>
      </c>
      <c r="DVQ14">
        <v>-0.1</v>
      </c>
      <c r="DVR14">
        <v>0.2</v>
      </c>
      <c r="DVS14">
        <v>0.1</v>
      </c>
      <c r="DVT14">
        <v>0.25</v>
      </c>
      <c r="DVU14">
        <v>0.25</v>
      </c>
      <c r="DVV14">
        <v>0.2</v>
      </c>
      <c r="DVW14">
        <v>0.25</v>
      </c>
      <c r="DVX14">
        <v>-0.1</v>
      </c>
      <c r="DVY14">
        <v>0.1</v>
      </c>
      <c r="DVZ14">
        <v>0.2</v>
      </c>
      <c r="DWA14">
        <v>0.1</v>
      </c>
      <c r="DWB14">
        <v>-0.1</v>
      </c>
      <c r="DWC14">
        <v>0.2</v>
      </c>
      <c r="DWD14">
        <v>0.25</v>
      </c>
      <c r="DWE14">
        <v>-0.1</v>
      </c>
      <c r="DWF14">
        <v>0.2</v>
      </c>
      <c r="DWG14">
        <v>0.1</v>
      </c>
      <c r="DWH14">
        <v>-0.1</v>
      </c>
      <c r="DWI14">
        <v>0.1</v>
      </c>
      <c r="DWJ14">
        <v>0.2</v>
      </c>
      <c r="DWK14">
        <v>0.2</v>
      </c>
      <c r="DWL14">
        <v>-0.1</v>
      </c>
      <c r="DWM14">
        <v>0.25</v>
      </c>
      <c r="DWN14">
        <v>0.2</v>
      </c>
      <c r="DWO14">
        <v>-0.3</v>
      </c>
      <c r="DWP14">
        <v>0.1</v>
      </c>
      <c r="DWQ14">
        <v>0.1</v>
      </c>
      <c r="DWR14">
        <v>0.2</v>
      </c>
      <c r="DWS14">
        <v>0.1</v>
      </c>
      <c r="DWT14">
        <v>-0.3</v>
      </c>
      <c r="DWU14">
        <v>0.2</v>
      </c>
      <c r="DWV14">
        <v>0.2</v>
      </c>
      <c r="DWW14">
        <v>-0.1</v>
      </c>
      <c r="DWX14">
        <v>0.1</v>
      </c>
      <c r="DWY14">
        <v>0.1</v>
      </c>
      <c r="DWZ14">
        <v>0.1</v>
      </c>
      <c r="DXA14">
        <v>0.1</v>
      </c>
      <c r="DXB14">
        <v>0.2</v>
      </c>
      <c r="DXC14">
        <v>0.1</v>
      </c>
      <c r="DXD14">
        <v>-0.3</v>
      </c>
      <c r="DXE14">
        <v>0.2</v>
      </c>
      <c r="DXF14">
        <v>0.2</v>
      </c>
      <c r="DXG14">
        <v>0.1</v>
      </c>
      <c r="DXH14">
        <v>-0.3</v>
      </c>
      <c r="DXI14">
        <v>0.2</v>
      </c>
      <c r="DXJ14">
        <v>0.4</v>
      </c>
      <c r="DXK14">
        <v>-0.1</v>
      </c>
      <c r="DXL14">
        <v>0.25</v>
      </c>
      <c r="DXM14">
        <v>0.1</v>
      </c>
      <c r="DXN14">
        <v>0.25</v>
      </c>
      <c r="DXO14">
        <v>0.1</v>
      </c>
      <c r="DXP14">
        <v>0.25</v>
      </c>
      <c r="DXQ14">
        <v>0.25</v>
      </c>
      <c r="DXR14">
        <v>0.2</v>
      </c>
      <c r="DXS14">
        <v>0.25</v>
      </c>
      <c r="DXT14">
        <v>0.2</v>
      </c>
      <c r="DXU14">
        <v>0.4</v>
      </c>
      <c r="DXV14">
        <v>0.2</v>
      </c>
      <c r="DXW14">
        <v>0.1</v>
      </c>
      <c r="DXX14">
        <v>-0.3</v>
      </c>
      <c r="DXY14">
        <v>0.25</v>
      </c>
      <c r="DXZ14">
        <v>0.2</v>
      </c>
      <c r="DYA14">
        <v>0.1</v>
      </c>
      <c r="DYB14">
        <v>0.25</v>
      </c>
      <c r="DYC14">
        <v>0.2</v>
      </c>
      <c r="DYD14">
        <v>-0.1</v>
      </c>
      <c r="DYE14">
        <v>0.1</v>
      </c>
      <c r="DYF14">
        <v>0.1</v>
      </c>
      <c r="DYG14">
        <v>0.2</v>
      </c>
      <c r="DYH14">
        <v>0.1</v>
      </c>
      <c r="DYI14">
        <v>0.2</v>
      </c>
      <c r="DYJ14">
        <v>0.2</v>
      </c>
      <c r="DYK14">
        <v>0.2</v>
      </c>
      <c r="DYL14">
        <v>0.2</v>
      </c>
      <c r="DYM14">
        <v>0.2</v>
      </c>
      <c r="DYN14">
        <v>0.1</v>
      </c>
      <c r="DYO14">
        <v>0.25</v>
      </c>
      <c r="DYP14">
        <v>0.1</v>
      </c>
      <c r="DYQ14">
        <v>0.2</v>
      </c>
      <c r="DYR14">
        <v>0.2</v>
      </c>
      <c r="DYS14">
        <v>0.25</v>
      </c>
      <c r="DYT14">
        <v>0.25</v>
      </c>
      <c r="DYU14">
        <v>0.1</v>
      </c>
      <c r="DYV14">
        <v>0.2</v>
      </c>
      <c r="DYW14">
        <v>0.2</v>
      </c>
      <c r="DYX14">
        <v>-0.1</v>
      </c>
      <c r="DYY14">
        <v>0.1</v>
      </c>
      <c r="DYZ14">
        <v>-0.1</v>
      </c>
      <c r="DZA14">
        <v>0.2</v>
      </c>
      <c r="DZB14">
        <v>0.1</v>
      </c>
      <c r="DZC14">
        <v>0.1</v>
      </c>
      <c r="DZD14">
        <v>0.2</v>
      </c>
      <c r="DZE14">
        <v>0.2</v>
      </c>
      <c r="DZF14">
        <v>-0.1</v>
      </c>
      <c r="DZG14">
        <v>0.1</v>
      </c>
      <c r="DZH14">
        <v>0.1</v>
      </c>
      <c r="DZI14">
        <v>0.1</v>
      </c>
      <c r="DZJ14">
        <v>-0.1</v>
      </c>
      <c r="DZK14">
        <v>0.1</v>
      </c>
      <c r="DZL14">
        <v>0.1</v>
      </c>
      <c r="DZM14">
        <v>0.1</v>
      </c>
      <c r="DZN14">
        <v>-0.1</v>
      </c>
      <c r="DZO14">
        <v>0.1</v>
      </c>
      <c r="DZP14">
        <v>0.1</v>
      </c>
      <c r="DZQ14">
        <v>0.1</v>
      </c>
      <c r="DZR14">
        <v>0.1</v>
      </c>
      <c r="DZS14">
        <v>0.1</v>
      </c>
      <c r="DZT14">
        <v>0.1</v>
      </c>
      <c r="DZU14">
        <v>0.4</v>
      </c>
      <c r="DZV14">
        <v>0.1</v>
      </c>
      <c r="DZW14">
        <v>-0.1</v>
      </c>
      <c r="DZX14">
        <v>0.1</v>
      </c>
      <c r="DZY14">
        <v>0.1</v>
      </c>
      <c r="DZZ14">
        <v>0.2</v>
      </c>
      <c r="EAA14">
        <v>0.2</v>
      </c>
      <c r="EAB14">
        <v>0.25</v>
      </c>
      <c r="EAC14">
        <v>0.1</v>
      </c>
      <c r="EAD14">
        <v>0.2</v>
      </c>
      <c r="EAE14">
        <v>0.1</v>
      </c>
      <c r="EAF14">
        <v>0.1</v>
      </c>
      <c r="EAG14">
        <v>0.1</v>
      </c>
      <c r="EAH14">
        <v>0.1</v>
      </c>
      <c r="EAI14">
        <v>0.2</v>
      </c>
      <c r="EAJ14">
        <v>0.1</v>
      </c>
      <c r="EAK14">
        <v>0.1</v>
      </c>
      <c r="EAL14">
        <v>0.1</v>
      </c>
      <c r="EAM14">
        <v>0.2</v>
      </c>
      <c r="EAN14">
        <v>0.1</v>
      </c>
      <c r="EAO14">
        <v>-0.1</v>
      </c>
      <c r="EAP14">
        <v>0.1</v>
      </c>
      <c r="EAQ14">
        <v>0.2</v>
      </c>
      <c r="EAR14">
        <v>0.2</v>
      </c>
      <c r="EAS14">
        <v>0.4</v>
      </c>
      <c r="EAT14">
        <v>0.1</v>
      </c>
      <c r="EAU14">
        <v>0.1</v>
      </c>
      <c r="EAV14">
        <v>0.1</v>
      </c>
      <c r="EAW14">
        <v>0.2</v>
      </c>
      <c r="EAX14">
        <v>0.4</v>
      </c>
      <c r="EAY14">
        <v>0.4</v>
      </c>
      <c r="EAZ14">
        <v>0.25</v>
      </c>
      <c r="EBA14">
        <v>0.25</v>
      </c>
      <c r="EBB14">
        <v>-0.1</v>
      </c>
      <c r="EBC14">
        <v>0.1</v>
      </c>
      <c r="EBD14">
        <v>0.1</v>
      </c>
      <c r="EBE14">
        <v>0.4</v>
      </c>
      <c r="EBF14">
        <v>0.1</v>
      </c>
      <c r="EBG14">
        <v>0.2</v>
      </c>
      <c r="EBH14">
        <v>0.2</v>
      </c>
      <c r="EBI14">
        <v>-0.1</v>
      </c>
      <c r="EBJ14">
        <v>0.1</v>
      </c>
      <c r="EBK14">
        <v>-0.3</v>
      </c>
      <c r="EBL14">
        <v>-0.1</v>
      </c>
      <c r="EBM14">
        <v>0.1</v>
      </c>
      <c r="EBN14">
        <v>0.25</v>
      </c>
      <c r="EBO14">
        <v>0.25</v>
      </c>
      <c r="EBP14">
        <v>-0.1</v>
      </c>
      <c r="EBQ14">
        <v>0.1</v>
      </c>
      <c r="EBR14">
        <v>0.2</v>
      </c>
      <c r="EBS14">
        <v>0.2</v>
      </c>
      <c r="EBT14">
        <v>0.2</v>
      </c>
      <c r="EBU14">
        <v>0.2</v>
      </c>
      <c r="EBV14">
        <v>0.1</v>
      </c>
      <c r="EBW14">
        <v>0.2</v>
      </c>
      <c r="EBX14">
        <v>0.25</v>
      </c>
      <c r="EBY14">
        <v>0.2</v>
      </c>
      <c r="EBZ14">
        <v>-0.1</v>
      </c>
      <c r="ECA14">
        <v>0.2</v>
      </c>
      <c r="ECB14">
        <v>-0.1</v>
      </c>
      <c r="ECC14">
        <v>0.1</v>
      </c>
      <c r="ECD14">
        <v>0.1</v>
      </c>
      <c r="ECE14">
        <v>0.2</v>
      </c>
      <c r="ECF14">
        <v>0.2</v>
      </c>
      <c r="ECG14">
        <v>-0.1</v>
      </c>
      <c r="ECH14">
        <v>0.1</v>
      </c>
      <c r="ECI14">
        <v>-0.1</v>
      </c>
      <c r="ECJ14">
        <v>0.1</v>
      </c>
      <c r="ECK14">
        <v>0.1</v>
      </c>
      <c r="ECL14">
        <v>0.2</v>
      </c>
      <c r="ECM14">
        <v>0.1</v>
      </c>
      <c r="ECN14">
        <v>-0.1</v>
      </c>
      <c r="ECO14">
        <v>0.2</v>
      </c>
      <c r="ECP14">
        <v>-0.3</v>
      </c>
      <c r="ECQ14">
        <v>0.2</v>
      </c>
      <c r="ECR14">
        <v>0.1</v>
      </c>
      <c r="ECS14">
        <v>0.2</v>
      </c>
      <c r="ECT14">
        <v>0.1</v>
      </c>
      <c r="ECU14">
        <v>0.1</v>
      </c>
      <c r="ECV14">
        <v>0.2</v>
      </c>
      <c r="ECW14">
        <v>0.2</v>
      </c>
      <c r="ECX14">
        <v>0.2</v>
      </c>
      <c r="ECY14">
        <v>0.1</v>
      </c>
      <c r="ECZ14">
        <v>0.25</v>
      </c>
      <c r="EDA14">
        <v>-0.3</v>
      </c>
      <c r="EDB14">
        <v>0.1</v>
      </c>
      <c r="EDC14">
        <v>0.1</v>
      </c>
      <c r="EDD14">
        <v>0.2</v>
      </c>
      <c r="EDE14">
        <v>0.1</v>
      </c>
      <c r="EDF14">
        <v>-0.1</v>
      </c>
      <c r="EDG14">
        <v>0.1</v>
      </c>
      <c r="EDH14">
        <v>0.1</v>
      </c>
      <c r="EDI14">
        <v>-0.1</v>
      </c>
      <c r="EDJ14">
        <v>0.2</v>
      </c>
      <c r="EDK14">
        <v>0.2</v>
      </c>
      <c r="EDL14">
        <v>0.1</v>
      </c>
      <c r="EDM14">
        <v>0.1</v>
      </c>
      <c r="EDN14">
        <v>-0.3</v>
      </c>
      <c r="EDO14">
        <v>0.1</v>
      </c>
      <c r="EDP14">
        <v>0.2</v>
      </c>
      <c r="EDQ14">
        <v>0.2</v>
      </c>
      <c r="EDR14">
        <v>0.2</v>
      </c>
      <c r="EDS14">
        <v>0.25</v>
      </c>
      <c r="EDT14">
        <v>0.1</v>
      </c>
      <c r="EDU14">
        <v>-0.1</v>
      </c>
      <c r="EDV14">
        <v>-0.1</v>
      </c>
      <c r="EDW14">
        <v>0.1</v>
      </c>
      <c r="EDX14">
        <v>0.25</v>
      </c>
      <c r="EDY14">
        <v>0.1</v>
      </c>
      <c r="EDZ14">
        <v>0.1</v>
      </c>
      <c r="EEA14">
        <v>0.1</v>
      </c>
      <c r="EEB14">
        <v>0.1</v>
      </c>
      <c r="EEC14">
        <v>0.1</v>
      </c>
      <c r="EED14">
        <v>0.1</v>
      </c>
      <c r="EEE14">
        <v>0.2</v>
      </c>
      <c r="EEF14">
        <v>0.1</v>
      </c>
      <c r="EEG14">
        <v>0.2</v>
      </c>
      <c r="EEH14">
        <v>0.4</v>
      </c>
      <c r="EEI14">
        <v>0.2</v>
      </c>
      <c r="EEJ14">
        <v>0.2</v>
      </c>
      <c r="EEK14">
        <v>0.1</v>
      </c>
      <c r="EEL14">
        <v>0.1</v>
      </c>
      <c r="EEM14">
        <v>0.1</v>
      </c>
      <c r="EEN14">
        <v>0.25</v>
      </c>
      <c r="EEO14">
        <v>0.1</v>
      </c>
      <c r="EEP14">
        <v>-0.1</v>
      </c>
      <c r="EEQ14">
        <v>-0.1</v>
      </c>
      <c r="EER14">
        <v>0.1</v>
      </c>
      <c r="EES14">
        <v>0.25</v>
      </c>
      <c r="EET14">
        <v>0.1</v>
      </c>
      <c r="EEU14">
        <v>0.4</v>
      </c>
      <c r="EEV14">
        <v>0.2</v>
      </c>
      <c r="EEW14">
        <v>0.2</v>
      </c>
      <c r="EEX14">
        <v>0.2</v>
      </c>
      <c r="EEY14">
        <v>0.1</v>
      </c>
      <c r="EEZ14">
        <v>0.1</v>
      </c>
      <c r="EFA14">
        <v>0.2</v>
      </c>
      <c r="EFB14">
        <v>0.2</v>
      </c>
      <c r="EFC14">
        <v>-0.3</v>
      </c>
      <c r="EFD14">
        <v>0.1</v>
      </c>
      <c r="EFE14">
        <v>0.2</v>
      </c>
      <c r="EFF14">
        <v>0.25</v>
      </c>
      <c r="EFG14">
        <v>0.2</v>
      </c>
      <c r="EFH14">
        <v>0.25</v>
      </c>
      <c r="EFI14">
        <v>0.1</v>
      </c>
      <c r="EFJ14">
        <v>0.2</v>
      </c>
      <c r="EFK14">
        <v>0.2</v>
      </c>
      <c r="EFL14">
        <v>0.2</v>
      </c>
      <c r="EFM14">
        <v>0.2</v>
      </c>
      <c r="EFN14">
        <v>0.2</v>
      </c>
      <c r="EFO14">
        <v>0.2</v>
      </c>
      <c r="EFP14">
        <v>0.2</v>
      </c>
      <c r="EFQ14">
        <v>0.2</v>
      </c>
      <c r="EFR14">
        <v>0.2</v>
      </c>
      <c r="EFS14">
        <v>0.2</v>
      </c>
      <c r="EFT14">
        <v>-0.1</v>
      </c>
      <c r="EFU14">
        <v>0.1</v>
      </c>
      <c r="EFV14">
        <v>0.2</v>
      </c>
      <c r="EFW14">
        <v>0.1</v>
      </c>
      <c r="EFX14">
        <v>0.1</v>
      </c>
      <c r="EFY14">
        <v>-0.1</v>
      </c>
      <c r="EFZ14">
        <v>0.2</v>
      </c>
      <c r="EGA14">
        <v>0.1</v>
      </c>
      <c r="EGB14">
        <v>0.2</v>
      </c>
      <c r="EGC14">
        <v>0.1</v>
      </c>
      <c r="EGD14">
        <v>0.1</v>
      </c>
      <c r="EGE14">
        <v>0.1</v>
      </c>
      <c r="EGF14">
        <v>0.1</v>
      </c>
      <c r="EGG14">
        <v>0.2</v>
      </c>
      <c r="EGH14">
        <v>0.1</v>
      </c>
      <c r="EGI14">
        <v>0.1</v>
      </c>
      <c r="EGJ14">
        <v>0.1</v>
      </c>
      <c r="EGK14">
        <v>-0.3</v>
      </c>
      <c r="EGL14">
        <v>0.1</v>
      </c>
      <c r="EGM14">
        <v>0.2</v>
      </c>
      <c r="EGN14">
        <v>0.25</v>
      </c>
      <c r="EGO14">
        <v>0.2</v>
      </c>
      <c r="EGP14">
        <v>0.1</v>
      </c>
      <c r="EGQ14">
        <v>0.2</v>
      </c>
      <c r="EGR14">
        <v>0.1</v>
      </c>
      <c r="EGS14">
        <v>0.25</v>
      </c>
      <c r="EGT14">
        <v>0.1</v>
      </c>
      <c r="EGU14">
        <v>0.1</v>
      </c>
      <c r="EGV14">
        <v>-0.1</v>
      </c>
      <c r="EGW14">
        <v>0.2</v>
      </c>
      <c r="EGX14">
        <v>0.2</v>
      </c>
      <c r="EGY14">
        <v>0.1</v>
      </c>
      <c r="EGZ14">
        <v>0.1</v>
      </c>
      <c r="EHA14">
        <v>0.2</v>
      </c>
      <c r="EHB14">
        <v>0.2</v>
      </c>
      <c r="EHC14">
        <v>0.1</v>
      </c>
      <c r="EHD14">
        <v>0.2</v>
      </c>
      <c r="EHE14">
        <v>0.2</v>
      </c>
      <c r="EHF14">
        <v>0.1</v>
      </c>
      <c r="EHG14">
        <v>-0.3</v>
      </c>
      <c r="EHH14">
        <v>0.4</v>
      </c>
      <c r="EHI14">
        <v>0.2</v>
      </c>
      <c r="EHJ14">
        <v>0.1</v>
      </c>
      <c r="EHK14">
        <v>0.1</v>
      </c>
      <c r="EHL14">
        <v>0.1</v>
      </c>
      <c r="EHM14">
        <v>0.25</v>
      </c>
      <c r="EHN14">
        <v>0.1</v>
      </c>
      <c r="EHO14">
        <v>0.2</v>
      </c>
      <c r="EHP14">
        <v>-0.1</v>
      </c>
      <c r="EHQ14">
        <v>0.1</v>
      </c>
      <c r="EHR14">
        <v>0.1</v>
      </c>
      <c r="EHS14">
        <v>-0.1</v>
      </c>
      <c r="EHT14">
        <v>-0.1</v>
      </c>
      <c r="EHU14">
        <v>0.25</v>
      </c>
      <c r="EHV14">
        <v>0.1</v>
      </c>
      <c r="EHW14">
        <v>0.2</v>
      </c>
      <c r="EHX14">
        <v>0.2</v>
      </c>
      <c r="EHY14">
        <v>0.25</v>
      </c>
      <c r="EHZ14">
        <v>0.25</v>
      </c>
      <c r="EIA14">
        <v>0.1</v>
      </c>
      <c r="EIB14">
        <v>0.1</v>
      </c>
      <c r="EIC14">
        <v>-0.1</v>
      </c>
      <c r="EID14">
        <v>0.25</v>
      </c>
      <c r="EIE14">
        <v>0.1</v>
      </c>
      <c r="EIF14">
        <v>-0.1</v>
      </c>
      <c r="EIG14">
        <v>0.4</v>
      </c>
      <c r="EIH14">
        <v>0.4</v>
      </c>
      <c r="EII14">
        <v>0.1</v>
      </c>
      <c r="EIJ14">
        <v>0.1</v>
      </c>
      <c r="EIK14">
        <v>0.2</v>
      </c>
      <c r="EIL14">
        <v>0.25</v>
      </c>
      <c r="EIM14">
        <v>-0.3</v>
      </c>
      <c r="EIN14">
        <v>-0.1</v>
      </c>
      <c r="EIO14">
        <v>0.2</v>
      </c>
      <c r="EIP14">
        <v>0.1</v>
      </c>
      <c r="EIQ14">
        <v>-0.1</v>
      </c>
      <c r="EIR14">
        <v>0.1</v>
      </c>
      <c r="EIS14">
        <v>0.2</v>
      </c>
      <c r="EIT14">
        <v>0.1</v>
      </c>
      <c r="EIU14">
        <v>0.1</v>
      </c>
      <c r="EIV14">
        <v>-0.3</v>
      </c>
      <c r="EIW14">
        <v>0.1</v>
      </c>
      <c r="EIX14">
        <v>0.2</v>
      </c>
      <c r="EIY14">
        <v>0.2</v>
      </c>
      <c r="EIZ14">
        <v>0.25</v>
      </c>
      <c r="EJA14">
        <v>0.2</v>
      </c>
      <c r="EJB14">
        <v>0.2</v>
      </c>
      <c r="EJC14">
        <v>0.1</v>
      </c>
      <c r="EJD14">
        <v>-0.1</v>
      </c>
      <c r="EJE14">
        <v>-0.1</v>
      </c>
      <c r="EJF14">
        <v>0.1</v>
      </c>
      <c r="EJG14">
        <v>-0.1</v>
      </c>
      <c r="EJH14">
        <v>0.1</v>
      </c>
      <c r="EJI14">
        <v>0.25</v>
      </c>
      <c r="EJJ14">
        <v>0.1</v>
      </c>
      <c r="EJK14">
        <v>0.25</v>
      </c>
      <c r="EJL14">
        <v>0.1</v>
      </c>
      <c r="EJM14">
        <v>0.1</v>
      </c>
      <c r="EJN14">
        <v>0.2</v>
      </c>
      <c r="EJO14">
        <v>0.1</v>
      </c>
      <c r="EJP14">
        <v>0.1</v>
      </c>
      <c r="EJQ14">
        <v>-0.1</v>
      </c>
      <c r="EJR14">
        <v>0.1</v>
      </c>
      <c r="EJS14">
        <v>-0.1</v>
      </c>
      <c r="EJT14">
        <v>-0.1</v>
      </c>
      <c r="EJU14">
        <v>0.25</v>
      </c>
      <c r="EJV14">
        <v>0.1</v>
      </c>
      <c r="EJW14">
        <v>-0.1</v>
      </c>
      <c r="EJX14">
        <v>0.1</v>
      </c>
      <c r="EJY14">
        <v>0.2</v>
      </c>
      <c r="EJZ14">
        <v>-0.1</v>
      </c>
      <c r="EKA14">
        <v>-0.1</v>
      </c>
      <c r="EKB14">
        <v>-0.1</v>
      </c>
      <c r="EKC14">
        <v>0.2</v>
      </c>
      <c r="EKD14">
        <v>0.1</v>
      </c>
      <c r="EKE14">
        <v>0.1</v>
      </c>
      <c r="EKF14">
        <v>0.1</v>
      </c>
      <c r="EKG14">
        <v>0.1</v>
      </c>
      <c r="EKH14">
        <v>-0.1</v>
      </c>
      <c r="EKI14">
        <v>0.1</v>
      </c>
      <c r="EKJ14">
        <v>-0.1</v>
      </c>
      <c r="EKK14">
        <v>0.2</v>
      </c>
      <c r="EKL14">
        <v>0.1</v>
      </c>
      <c r="EKM14">
        <v>0.25</v>
      </c>
      <c r="EKN14">
        <v>0.2</v>
      </c>
      <c r="EKO14">
        <v>0.2</v>
      </c>
      <c r="EKP14">
        <v>0.1</v>
      </c>
      <c r="EKQ14">
        <v>0.1</v>
      </c>
      <c r="EKR14">
        <v>0.25</v>
      </c>
      <c r="EKS14">
        <v>0.1</v>
      </c>
      <c r="EKT14">
        <v>0.1</v>
      </c>
      <c r="EKU14">
        <v>0.1</v>
      </c>
      <c r="EKV14">
        <v>-0.1</v>
      </c>
      <c r="EKW14">
        <v>0.1</v>
      </c>
      <c r="EKX14">
        <v>0.1</v>
      </c>
      <c r="EKY14">
        <v>0.1</v>
      </c>
      <c r="EKZ14">
        <v>-0.3</v>
      </c>
      <c r="ELA14">
        <v>0.2</v>
      </c>
      <c r="ELB14">
        <v>0.1</v>
      </c>
      <c r="ELC14">
        <v>0.1</v>
      </c>
      <c r="ELD14">
        <v>-0.3</v>
      </c>
      <c r="ELE14">
        <v>0.1</v>
      </c>
      <c r="ELF14">
        <v>0.1</v>
      </c>
      <c r="ELG14">
        <v>0.2</v>
      </c>
      <c r="ELH14">
        <v>0.25</v>
      </c>
      <c r="ELI14">
        <v>0.2</v>
      </c>
      <c r="ELJ14">
        <v>-0.1</v>
      </c>
      <c r="ELK14">
        <v>0.4</v>
      </c>
      <c r="ELL14">
        <v>0.1</v>
      </c>
      <c r="ELM14">
        <v>0.1</v>
      </c>
      <c r="ELN14">
        <v>0.25</v>
      </c>
      <c r="ELO14">
        <v>0.1</v>
      </c>
      <c r="ELP14">
        <v>-0.3</v>
      </c>
      <c r="ELQ14">
        <v>0.1</v>
      </c>
      <c r="ELR14">
        <v>0.1</v>
      </c>
      <c r="ELS14">
        <v>0.1</v>
      </c>
      <c r="ELT14">
        <v>0.2</v>
      </c>
      <c r="ELU14">
        <v>0.2</v>
      </c>
      <c r="ELV14">
        <v>0.4</v>
      </c>
      <c r="ELW14">
        <v>0.1</v>
      </c>
      <c r="ELX14">
        <v>0.1</v>
      </c>
      <c r="ELY14">
        <v>0.2</v>
      </c>
      <c r="ELZ14">
        <v>-0.3</v>
      </c>
      <c r="EMA14">
        <v>0.2</v>
      </c>
      <c r="EMB14">
        <v>-0.1</v>
      </c>
      <c r="EMC14">
        <v>0.1</v>
      </c>
      <c r="EMD14">
        <v>0.2</v>
      </c>
      <c r="EME14">
        <v>0.2</v>
      </c>
      <c r="EMF14">
        <v>0.1</v>
      </c>
      <c r="EMG14">
        <v>0.4</v>
      </c>
      <c r="EMH14">
        <v>0.25</v>
      </c>
      <c r="EMI14">
        <v>0.1</v>
      </c>
      <c r="EMJ14">
        <v>-0.1</v>
      </c>
      <c r="EMK14">
        <v>0.2</v>
      </c>
      <c r="EML14">
        <v>0.1</v>
      </c>
      <c r="EMM14">
        <v>0.1</v>
      </c>
      <c r="EMN14">
        <v>0.2</v>
      </c>
      <c r="EMO14">
        <v>0.1</v>
      </c>
      <c r="EMP14">
        <v>0.1</v>
      </c>
      <c r="EMQ14">
        <v>0.2</v>
      </c>
      <c r="EMR14">
        <v>0.2</v>
      </c>
      <c r="EMS14">
        <v>0.2</v>
      </c>
      <c r="EMT14">
        <v>0.1</v>
      </c>
      <c r="EMU14">
        <v>0.2</v>
      </c>
      <c r="EMV14">
        <v>0.2</v>
      </c>
      <c r="EMW14">
        <v>0.1</v>
      </c>
      <c r="EMX14">
        <v>0.2</v>
      </c>
      <c r="EMY14">
        <v>0.1</v>
      </c>
      <c r="EMZ14">
        <v>0.1</v>
      </c>
      <c r="ENA14">
        <v>0.1</v>
      </c>
      <c r="ENB14">
        <v>-0.1</v>
      </c>
      <c r="ENC14">
        <v>0.4</v>
      </c>
      <c r="END14">
        <v>0.2</v>
      </c>
      <c r="ENE14">
        <v>0.2</v>
      </c>
      <c r="ENF14">
        <v>0.1</v>
      </c>
      <c r="ENG14">
        <v>0.2</v>
      </c>
      <c r="ENH14">
        <v>-0.1</v>
      </c>
      <c r="ENI14">
        <v>0.1</v>
      </c>
      <c r="ENJ14">
        <v>0.25</v>
      </c>
      <c r="ENK14">
        <v>0.1</v>
      </c>
      <c r="ENL14">
        <v>-0.3</v>
      </c>
      <c r="ENM14">
        <v>0.2</v>
      </c>
      <c r="ENN14">
        <v>0.1</v>
      </c>
      <c r="ENO14">
        <v>0.1</v>
      </c>
      <c r="ENP14">
        <v>0.2</v>
      </c>
      <c r="ENQ14">
        <v>0.1</v>
      </c>
      <c r="ENR14">
        <v>0.1</v>
      </c>
      <c r="ENS14">
        <v>0.25</v>
      </c>
      <c r="ENT14">
        <v>0.2</v>
      </c>
      <c r="ENU14">
        <v>0.25</v>
      </c>
      <c r="ENV14">
        <v>0.25</v>
      </c>
      <c r="ENW14">
        <v>0.25</v>
      </c>
      <c r="ENX14">
        <v>0.1</v>
      </c>
      <c r="ENY14">
        <v>0.4</v>
      </c>
      <c r="ENZ14">
        <v>0.1</v>
      </c>
      <c r="EOA14">
        <v>-0.1</v>
      </c>
      <c r="EOB14">
        <v>0.2</v>
      </c>
      <c r="EOC14">
        <v>0.2</v>
      </c>
      <c r="EOD14">
        <v>0.1</v>
      </c>
      <c r="EOE14">
        <v>-0.1</v>
      </c>
      <c r="EOF14">
        <v>0.2</v>
      </c>
      <c r="EOG14">
        <v>-0.1</v>
      </c>
      <c r="EOH14">
        <v>-0.1</v>
      </c>
      <c r="EOI14">
        <v>-0.1</v>
      </c>
      <c r="EOJ14">
        <v>0.1</v>
      </c>
      <c r="EOK14">
        <v>0.1</v>
      </c>
      <c r="EOL14">
        <v>-0.1</v>
      </c>
      <c r="EOM14">
        <v>-0.1</v>
      </c>
      <c r="EON14">
        <v>0.2</v>
      </c>
      <c r="EOO14">
        <v>0.2</v>
      </c>
      <c r="EOP14">
        <v>0.25</v>
      </c>
      <c r="EOQ14">
        <v>0.1</v>
      </c>
      <c r="EOR14">
        <v>0.1</v>
      </c>
      <c r="EOS14">
        <v>0.2</v>
      </c>
      <c r="EOT14">
        <v>0.2</v>
      </c>
      <c r="EOU14">
        <v>-0.3</v>
      </c>
      <c r="EOV14">
        <v>0.1</v>
      </c>
      <c r="EOW14">
        <v>0.1</v>
      </c>
      <c r="EOX14">
        <v>-0.1</v>
      </c>
      <c r="EOY14">
        <v>0.25</v>
      </c>
      <c r="EOZ14">
        <v>0.25</v>
      </c>
      <c r="EPA14">
        <v>0.2</v>
      </c>
      <c r="EPB14">
        <v>0.25</v>
      </c>
      <c r="EPC14">
        <v>0.2</v>
      </c>
      <c r="EPD14">
        <v>0.1</v>
      </c>
      <c r="EPE14">
        <v>0.1</v>
      </c>
      <c r="EPF14">
        <v>0.1</v>
      </c>
      <c r="EPG14">
        <v>0.25</v>
      </c>
      <c r="EPH14">
        <v>0.1</v>
      </c>
      <c r="EPI14">
        <v>0.1</v>
      </c>
      <c r="EPJ14">
        <v>0.1</v>
      </c>
      <c r="EPK14">
        <v>0.1</v>
      </c>
      <c r="EPL14">
        <v>0.1</v>
      </c>
      <c r="EPM14">
        <v>0.1</v>
      </c>
      <c r="EPN14">
        <v>0.2</v>
      </c>
      <c r="EPO14">
        <v>0.1</v>
      </c>
      <c r="EPP14">
        <v>0.1</v>
      </c>
      <c r="EPQ14">
        <v>-0.1</v>
      </c>
      <c r="EPR14">
        <v>-0.1</v>
      </c>
      <c r="EPS14">
        <v>0.1</v>
      </c>
      <c r="EPT14">
        <v>0.25</v>
      </c>
      <c r="EPU14">
        <v>0.1</v>
      </c>
      <c r="EPV14">
        <v>0.25</v>
      </c>
      <c r="EPW14">
        <v>0.2</v>
      </c>
      <c r="EPX14">
        <v>0.1</v>
      </c>
      <c r="EPY14">
        <v>0.1</v>
      </c>
      <c r="EPZ14">
        <v>0.1</v>
      </c>
      <c r="EQA14">
        <v>0.2</v>
      </c>
      <c r="EQB14">
        <v>0.25</v>
      </c>
      <c r="EQC14">
        <v>0.2</v>
      </c>
      <c r="EQD14">
        <v>0.2</v>
      </c>
      <c r="EQE14">
        <v>-0.1</v>
      </c>
      <c r="EQF14">
        <v>0.1</v>
      </c>
      <c r="EQG14">
        <v>-0.1</v>
      </c>
      <c r="EQH14">
        <v>0.1</v>
      </c>
      <c r="EQI14">
        <v>-0.1</v>
      </c>
      <c r="EQJ14">
        <v>0.1</v>
      </c>
      <c r="EQK14">
        <v>0.1</v>
      </c>
      <c r="EQL14">
        <v>0.25</v>
      </c>
      <c r="EQM14">
        <v>-0.1</v>
      </c>
      <c r="EQN14">
        <v>0.1</v>
      </c>
      <c r="EQO14">
        <v>0.1</v>
      </c>
      <c r="EQP14">
        <v>0.2</v>
      </c>
      <c r="EQQ14">
        <v>0.1</v>
      </c>
      <c r="EQR14">
        <v>-0.3</v>
      </c>
      <c r="EQS14">
        <v>0.1</v>
      </c>
      <c r="EQT14">
        <v>0.25</v>
      </c>
      <c r="EQU14">
        <v>0.2</v>
      </c>
      <c r="EQV14">
        <v>0.2</v>
      </c>
      <c r="EQW14">
        <v>0.25</v>
      </c>
      <c r="EQX14">
        <v>-0.1</v>
      </c>
      <c r="EQY14">
        <v>0.2</v>
      </c>
      <c r="EQZ14">
        <v>0.1</v>
      </c>
      <c r="ERA14">
        <v>0.2</v>
      </c>
      <c r="ERB14">
        <v>-0.1</v>
      </c>
      <c r="ERC14">
        <v>-0.1</v>
      </c>
      <c r="ERD14">
        <v>0.25</v>
      </c>
      <c r="ERE14">
        <v>0.1</v>
      </c>
      <c r="ERF14">
        <v>0.1</v>
      </c>
      <c r="ERG14">
        <v>0.4</v>
      </c>
      <c r="ERH14">
        <v>0.2</v>
      </c>
      <c r="ERI14">
        <v>0.2</v>
      </c>
      <c r="ERJ14">
        <v>-0.1</v>
      </c>
      <c r="ERK14">
        <v>0.1</v>
      </c>
      <c r="ERL14">
        <v>0.25</v>
      </c>
      <c r="ERM14">
        <v>0.2</v>
      </c>
      <c r="ERN14">
        <v>-0.1</v>
      </c>
      <c r="ERO14">
        <v>0.25</v>
      </c>
      <c r="ERP14">
        <v>0.25</v>
      </c>
      <c r="ERQ14">
        <v>0.2</v>
      </c>
      <c r="ERR14">
        <v>0.1</v>
      </c>
      <c r="ERS14">
        <v>0.1</v>
      </c>
      <c r="ERT14">
        <v>0.2</v>
      </c>
      <c r="ERU14">
        <v>0.2</v>
      </c>
      <c r="ERV14">
        <v>-0.1</v>
      </c>
      <c r="ERW14">
        <v>-0.1</v>
      </c>
      <c r="ERX14">
        <v>0.1</v>
      </c>
      <c r="ERY14">
        <v>-0.1</v>
      </c>
      <c r="ERZ14">
        <v>0.25</v>
      </c>
      <c r="ESA14">
        <v>0.2</v>
      </c>
      <c r="ESB14">
        <v>0.25</v>
      </c>
      <c r="ESC14">
        <v>0.1</v>
      </c>
      <c r="ESD14">
        <v>0.2</v>
      </c>
      <c r="ESE14">
        <v>0.1</v>
      </c>
      <c r="ESF14">
        <v>0.25</v>
      </c>
      <c r="ESG14">
        <v>0.25</v>
      </c>
      <c r="ESH14">
        <v>0.1</v>
      </c>
      <c r="ESI14">
        <v>0.1</v>
      </c>
      <c r="ESJ14">
        <v>0.1</v>
      </c>
      <c r="ESK14">
        <v>0.2</v>
      </c>
      <c r="ESL14">
        <v>0.25</v>
      </c>
      <c r="ESM14">
        <v>0.25</v>
      </c>
      <c r="ESN14">
        <v>-0.1</v>
      </c>
      <c r="ESO14">
        <v>0.1</v>
      </c>
      <c r="ESP14">
        <v>-0.1</v>
      </c>
      <c r="ESQ14">
        <v>0.1</v>
      </c>
      <c r="ESR14">
        <v>-0.1</v>
      </c>
      <c r="ESS14">
        <v>0.25</v>
      </c>
      <c r="EST14">
        <v>-0.1</v>
      </c>
      <c r="ESU14">
        <v>0.1</v>
      </c>
      <c r="ESV14">
        <v>-0.1</v>
      </c>
      <c r="ESW14">
        <v>0.1</v>
      </c>
      <c r="ESX14">
        <v>0.25</v>
      </c>
      <c r="ESY14">
        <v>0.1</v>
      </c>
      <c r="ESZ14">
        <v>-0.1</v>
      </c>
      <c r="ETA14">
        <v>0.1</v>
      </c>
      <c r="ETB14">
        <v>0.2</v>
      </c>
      <c r="ETC14">
        <v>0.1</v>
      </c>
      <c r="ETD14">
        <v>-0.1</v>
      </c>
      <c r="ETE14">
        <v>0.1</v>
      </c>
      <c r="ETF14">
        <v>0.1</v>
      </c>
      <c r="ETG14">
        <v>0.2</v>
      </c>
      <c r="ETH14">
        <v>0.1</v>
      </c>
      <c r="ETI14">
        <v>0.25</v>
      </c>
      <c r="ETJ14">
        <v>0.1</v>
      </c>
      <c r="ETK14">
        <v>-0.1</v>
      </c>
      <c r="ETL14">
        <v>0.2</v>
      </c>
      <c r="ETM14">
        <v>0.1</v>
      </c>
      <c r="ETN14">
        <v>-0.1</v>
      </c>
      <c r="ETO14">
        <v>0.1</v>
      </c>
      <c r="ETP14">
        <v>0.2</v>
      </c>
      <c r="ETQ14">
        <v>0.2</v>
      </c>
      <c r="ETR14">
        <v>0.1</v>
      </c>
      <c r="ETS14">
        <v>-0.1</v>
      </c>
      <c r="ETT14">
        <v>0.1</v>
      </c>
      <c r="ETU14">
        <v>0.1</v>
      </c>
      <c r="ETV14">
        <v>0.25</v>
      </c>
      <c r="ETW14">
        <v>0.1</v>
      </c>
      <c r="ETX14">
        <v>0.1</v>
      </c>
      <c r="ETY14">
        <v>-0.1</v>
      </c>
      <c r="ETZ14">
        <v>-0.1</v>
      </c>
      <c r="EUA14">
        <v>0.2</v>
      </c>
      <c r="EUB14">
        <v>0.2</v>
      </c>
      <c r="EUC14">
        <v>0.2</v>
      </c>
      <c r="EUD14">
        <v>0.2</v>
      </c>
      <c r="EUE14">
        <v>0.25</v>
      </c>
      <c r="EUF14">
        <v>-0.1</v>
      </c>
      <c r="EUG14">
        <v>0.4</v>
      </c>
      <c r="EUH14">
        <v>0.1</v>
      </c>
      <c r="EUI14">
        <v>0.1</v>
      </c>
      <c r="EUJ14">
        <v>0.1</v>
      </c>
      <c r="EUK14">
        <v>0.25</v>
      </c>
      <c r="EUL14">
        <v>0.1</v>
      </c>
      <c r="EUM14">
        <v>0.1</v>
      </c>
      <c r="EUN14">
        <v>-0.1</v>
      </c>
      <c r="EUO14">
        <v>0.1</v>
      </c>
      <c r="EUP14">
        <v>0.25</v>
      </c>
      <c r="EUQ14">
        <v>0.1</v>
      </c>
      <c r="EUR14">
        <v>0.1</v>
      </c>
      <c r="EUS14">
        <v>0.4</v>
      </c>
      <c r="EUT14">
        <v>0.25</v>
      </c>
      <c r="EUU14">
        <v>0.1</v>
      </c>
      <c r="EUV14">
        <v>0.2</v>
      </c>
      <c r="EUW14">
        <v>0.1</v>
      </c>
      <c r="EUX14">
        <v>0.2</v>
      </c>
      <c r="EUY14">
        <v>0.2</v>
      </c>
      <c r="EUZ14">
        <v>0.2</v>
      </c>
      <c r="EVA14">
        <v>0.1</v>
      </c>
      <c r="EVB14">
        <v>0.1</v>
      </c>
      <c r="EVC14">
        <v>0.1</v>
      </c>
      <c r="EVD14">
        <v>0.2</v>
      </c>
      <c r="EVE14">
        <v>0.4</v>
      </c>
      <c r="EVF14">
        <v>0.1</v>
      </c>
      <c r="EVG14">
        <v>-0.1</v>
      </c>
      <c r="EVH14">
        <v>0.2</v>
      </c>
      <c r="EVI14">
        <v>0.1</v>
      </c>
      <c r="EVJ14">
        <v>-0.1</v>
      </c>
      <c r="EVK14">
        <v>0.1</v>
      </c>
      <c r="EVL14">
        <v>0.1</v>
      </c>
      <c r="EVM14">
        <v>0.2</v>
      </c>
      <c r="EVN14">
        <v>0.2</v>
      </c>
      <c r="EVO14">
        <v>0.1</v>
      </c>
      <c r="EVP14">
        <v>0.1</v>
      </c>
      <c r="EVQ14">
        <v>0.2</v>
      </c>
      <c r="EVR14">
        <v>0.2</v>
      </c>
      <c r="EVS14">
        <v>-0.1</v>
      </c>
      <c r="EVT14">
        <v>0.2</v>
      </c>
      <c r="EVU14">
        <v>0.1</v>
      </c>
      <c r="EVV14">
        <v>0.25</v>
      </c>
      <c r="EVW14">
        <v>0.25</v>
      </c>
      <c r="EVX14">
        <v>-0.3</v>
      </c>
      <c r="EVY14">
        <v>0.1</v>
      </c>
      <c r="EVZ14">
        <v>-0.1</v>
      </c>
      <c r="EWA14">
        <v>0.1</v>
      </c>
      <c r="EWB14">
        <v>-0.1</v>
      </c>
      <c r="EWC14">
        <v>0.1</v>
      </c>
      <c r="EWD14">
        <v>0.2</v>
      </c>
      <c r="EWE14">
        <v>0.1</v>
      </c>
      <c r="EWF14">
        <v>0.1</v>
      </c>
      <c r="EWG14">
        <v>0.2</v>
      </c>
      <c r="EWH14">
        <v>0.25</v>
      </c>
      <c r="EWI14">
        <v>0.2</v>
      </c>
      <c r="EWJ14">
        <v>-0.1</v>
      </c>
      <c r="EWK14">
        <v>0.2</v>
      </c>
      <c r="EWL14">
        <v>0.25</v>
      </c>
      <c r="EWM14">
        <v>0.1</v>
      </c>
      <c r="EWN14">
        <v>0.2</v>
      </c>
      <c r="EWO14">
        <v>0.2</v>
      </c>
      <c r="EWP14">
        <v>0.1</v>
      </c>
      <c r="EWQ14">
        <v>0.2</v>
      </c>
      <c r="EWR14">
        <v>0.2</v>
      </c>
      <c r="EWS14">
        <v>0.1</v>
      </c>
      <c r="EWT14">
        <v>0.2</v>
      </c>
      <c r="EWU14">
        <v>0.2</v>
      </c>
      <c r="EWV14">
        <v>0.2</v>
      </c>
      <c r="EWW14">
        <v>0.1</v>
      </c>
      <c r="EWX14">
        <v>0.1</v>
      </c>
      <c r="EWY14">
        <v>-0.1</v>
      </c>
      <c r="EWZ14">
        <v>-0.1</v>
      </c>
      <c r="EXA14">
        <v>0.2</v>
      </c>
      <c r="EXB14">
        <v>0.2</v>
      </c>
      <c r="EXC14">
        <v>0.1</v>
      </c>
      <c r="EXD14">
        <v>0.2</v>
      </c>
      <c r="EXE14">
        <v>0.2</v>
      </c>
      <c r="EXF14">
        <v>0.1</v>
      </c>
      <c r="EXG14">
        <v>0.1</v>
      </c>
      <c r="EXH14">
        <v>0.1</v>
      </c>
      <c r="EXI14">
        <v>0.2</v>
      </c>
      <c r="EXJ14">
        <v>0.2</v>
      </c>
      <c r="EXK14">
        <v>0.25</v>
      </c>
      <c r="EXL14">
        <v>0.25</v>
      </c>
      <c r="EXM14">
        <v>0.2</v>
      </c>
      <c r="EXN14">
        <v>0.2</v>
      </c>
      <c r="EXO14">
        <v>0.1</v>
      </c>
      <c r="EXP14">
        <v>-0.1</v>
      </c>
      <c r="EXQ14">
        <v>0.25</v>
      </c>
      <c r="EXR14">
        <v>0.1</v>
      </c>
      <c r="EXS14">
        <v>0.2</v>
      </c>
      <c r="EXT14">
        <v>0.1</v>
      </c>
      <c r="EXU14">
        <v>-0.1</v>
      </c>
      <c r="EXV14">
        <v>0.25</v>
      </c>
      <c r="EXW14">
        <v>0.4</v>
      </c>
      <c r="EXX14">
        <v>0.1</v>
      </c>
      <c r="EXY14">
        <v>0.2</v>
      </c>
      <c r="EXZ14">
        <v>0.1</v>
      </c>
      <c r="EYA14">
        <v>0.2</v>
      </c>
      <c r="EYB14">
        <v>0.2</v>
      </c>
      <c r="EYC14">
        <v>0.1</v>
      </c>
      <c r="EYD14">
        <v>0.2</v>
      </c>
      <c r="EYE14">
        <v>0.2</v>
      </c>
      <c r="EYF14">
        <v>0.2</v>
      </c>
      <c r="EYG14">
        <v>0.4</v>
      </c>
      <c r="EYH14">
        <v>0.1</v>
      </c>
      <c r="EYI14">
        <v>-0.1</v>
      </c>
      <c r="EYJ14">
        <v>0.1</v>
      </c>
      <c r="EYK14">
        <v>0.25</v>
      </c>
      <c r="EYL14">
        <v>0.2</v>
      </c>
      <c r="EYM14">
        <v>0.1</v>
      </c>
      <c r="EYN14">
        <v>0.1</v>
      </c>
      <c r="EYO14">
        <v>0.1</v>
      </c>
      <c r="EYP14">
        <v>0.25</v>
      </c>
      <c r="EYQ14">
        <v>0.4</v>
      </c>
      <c r="EYR14">
        <v>0.1</v>
      </c>
      <c r="EYS14">
        <v>0.2</v>
      </c>
      <c r="EYT14">
        <v>0.2</v>
      </c>
      <c r="EYU14">
        <v>0.1</v>
      </c>
      <c r="EYV14">
        <v>0.1</v>
      </c>
      <c r="EYW14">
        <v>0.1</v>
      </c>
      <c r="EYX14">
        <v>0.2</v>
      </c>
      <c r="EYY14">
        <v>-0.1</v>
      </c>
      <c r="EYZ14">
        <v>0.1</v>
      </c>
      <c r="EZA14">
        <v>-0.1</v>
      </c>
      <c r="EZB14">
        <v>0.1</v>
      </c>
      <c r="EZC14">
        <v>0.1</v>
      </c>
      <c r="EZD14">
        <v>0.2</v>
      </c>
      <c r="EZE14">
        <v>0.2</v>
      </c>
      <c r="EZF14">
        <v>0.2</v>
      </c>
      <c r="EZG14">
        <v>-0.1</v>
      </c>
      <c r="EZH14">
        <v>0.2</v>
      </c>
      <c r="EZI14">
        <v>0.1</v>
      </c>
      <c r="EZJ14">
        <v>-0.1</v>
      </c>
      <c r="EZK14">
        <v>0.1</v>
      </c>
      <c r="EZL14">
        <v>0.1</v>
      </c>
      <c r="EZM14">
        <v>0.1</v>
      </c>
      <c r="EZN14">
        <v>0.2</v>
      </c>
      <c r="EZO14">
        <v>0.1</v>
      </c>
      <c r="EZP14">
        <v>0.2</v>
      </c>
      <c r="EZQ14">
        <v>0.2</v>
      </c>
      <c r="EZR14">
        <v>-0.1</v>
      </c>
      <c r="EZS14">
        <v>-0.1</v>
      </c>
      <c r="EZT14">
        <v>-0.3</v>
      </c>
      <c r="EZU14">
        <v>0.2</v>
      </c>
      <c r="EZV14">
        <v>0.2</v>
      </c>
      <c r="EZW14">
        <v>0.1</v>
      </c>
      <c r="EZX14">
        <v>0.1</v>
      </c>
      <c r="EZY14">
        <v>0.4</v>
      </c>
      <c r="EZZ14">
        <v>0.1</v>
      </c>
      <c r="FAA14">
        <v>0.2</v>
      </c>
      <c r="FAB14">
        <v>0.1</v>
      </c>
      <c r="FAC14">
        <v>0.4</v>
      </c>
      <c r="FAD14">
        <v>0.1</v>
      </c>
      <c r="FAE14">
        <v>0.1</v>
      </c>
      <c r="FAF14">
        <v>0.1</v>
      </c>
      <c r="FAG14">
        <v>-0.1</v>
      </c>
      <c r="FAH14">
        <v>0.25</v>
      </c>
      <c r="FAI14">
        <v>0.2</v>
      </c>
      <c r="FAJ14">
        <v>0.1</v>
      </c>
      <c r="FAK14">
        <v>0.2</v>
      </c>
      <c r="FAL14">
        <v>-0.1</v>
      </c>
      <c r="FAM14">
        <v>0.1</v>
      </c>
      <c r="FAN14">
        <v>0.2</v>
      </c>
      <c r="FAO14">
        <v>-0.1</v>
      </c>
      <c r="FAP14">
        <v>0.2</v>
      </c>
      <c r="FAQ14">
        <v>0.25</v>
      </c>
      <c r="FAR14">
        <v>0.1</v>
      </c>
      <c r="FAS14">
        <v>0.2</v>
      </c>
      <c r="FAT14">
        <v>0.1</v>
      </c>
      <c r="FAU14">
        <v>0.1</v>
      </c>
      <c r="FAV14">
        <v>0.4</v>
      </c>
      <c r="FAW14">
        <v>0.1</v>
      </c>
      <c r="FAX14">
        <v>0.1</v>
      </c>
      <c r="FAY14">
        <v>0.1</v>
      </c>
      <c r="FAZ14">
        <v>0.25</v>
      </c>
      <c r="FBA14">
        <v>0.1</v>
      </c>
      <c r="FBB14">
        <v>0.2</v>
      </c>
      <c r="FBC14">
        <v>0.2</v>
      </c>
      <c r="FBD14">
        <v>0.1</v>
      </c>
      <c r="FBE14">
        <v>-0.1</v>
      </c>
      <c r="FBF14">
        <v>0.1</v>
      </c>
      <c r="FBG14">
        <v>-0.1</v>
      </c>
      <c r="FBH14">
        <v>0.2</v>
      </c>
      <c r="FBI14">
        <v>0.2</v>
      </c>
      <c r="FBJ14">
        <v>0.1</v>
      </c>
      <c r="FBK14">
        <v>0.2</v>
      </c>
      <c r="FBL14">
        <v>0.2</v>
      </c>
      <c r="FBM14">
        <v>0.1</v>
      </c>
      <c r="FBN14">
        <v>-0.1</v>
      </c>
      <c r="FBO14">
        <v>0.1</v>
      </c>
      <c r="FBP14">
        <v>0.25</v>
      </c>
      <c r="FBQ14">
        <v>0.1</v>
      </c>
      <c r="FBR14">
        <v>0.4</v>
      </c>
      <c r="FBS14">
        <v>0.1</v>
      </c>
      <c r="FBT14">
        <v>-0.1</v>
      </c>
      <c r="FBU14">
        <v>-0.1</v>
      </c>
      <c r="FBV14">
        <v>0.2</v>
      </c>
      <c r="FBW14">
        <v>0.1</v>
      </c>
      <c r="FBX14">
        <v>0.2</v>
      </c>
      <c r="FBY14">
        <v>-0.1</v>
      </c>
      <c r="FBZ14">
        <v>0.4</v>
      </c>
      <c r="FCA14">
        <v>0.25</v>
      </c>
      <c r="FCB14">
        <v>0.1</v>
      </c>
      <c r="FCC14">
        <v>0.4</v>
      </c>
      <c r="FCD14">
        <v>0.1</v>
      </c>
      <c r="FCE14">
        <v>0.25</v>
      </c>
      <c r="FCF14">
        <v>0.4</v>
      </c>
      <c r="FCG14">
        <v>-0.1</v>
      </c>
      <c r="FCH14">
        <v>0.1</v>
      </c>
      <c r="FCI14">
        <v>0.1</v>
      </c>
      <c r="FCJ14">
        <v>0.2</v>
      </c>
      <c r="FCK14">
        <v>0.1</v>
      </c>
      <c r="FCL14">
        <v>0.1</v>
      </c>
      <c r="FCM14">
        <v>0.1</v>
      </c>
      <c r="FCN14">
        <v>0.1</v>
      </c>
      <c r="FCO14">
        <v>-0.1</v>
      </c>
      <c r="FCP14">
        <v>-0.1</v>
      </c>
      <c r="FCQ14">
        <v>0.2</v>
      </c>
      <c r="FCR14">
        <v>0.2</v>
      </c>
      <c r="FCS14">
        <v>-0.3</v>
      </c>
      <c r="FCT14">
        <v>0.4</v>
      </c>
      <c r="FCU14">
        <v>0.2</v>
      </c>
      <c r="FCV14">
        <v>0.2</v>
      </c>
      <c r="FCW14">
        <v>0.2</v>
      </c>
      <c r="FCX14">
        <v>-0.1</v>
      </c>
      <c r="FCY14">
        <v>-0.3</v>
      </c>
      <c r="FCZ14">
        <v>0.1</v>
      </c>
      <c r="FDA14">
        <v>0.1</v>
      </c>
      <c r="FDB14">
        <v>0.1</v>
      </c>
      <c r="FDC14">
        <v>0.1</v>
      </c>
      <c r="FDD14">
        <v>0.2</v>
      </c>
      <c r="FDE14">
        <v>-0.3</v>
      </c>
      <c r="FDF14">
        <v>0.2</v>
      </c>
      <c r="FDG14">
        <v>0.1</v>
      </c>
      <c r="FDH14">
        <v>0.25</v>
      </c>
      <c r="FDI14">
        <v>-0.3</v>
      </c>
      <c r="FDJ14">
        <v>0.2</v>
      </c>
      <c r="FDK14">
        <v>0.1</v>
      </c>
      <c r="FDL14">
        <v>0.2</v>
      </c>
      <c r="FDM14">
        <v>0.2</v>
      </c>
      <c r="FDN14">
        <v>0.2</v>
      </c>
      <c r="FDO14">
        <v>0.1</v>
      </c>
      <c r="FDP14">
        <v>0.1</v>
      </c>
      <c r="FDQ14">
        <v>0.2</v>
      </c>
      <c r="FDR14">
        <v>0.1</v>
      </c>
      <c r="FDS14">
        <v>0.25</v>
      </c>
      <c r="FDT14">
        <v>0.25</v>
      </c>
      <c r="FDU14">
        <v>0.1</v>
      </c>
      <c r="FDV14">
        <v>0.1</v>
      </c>
      <c r="FDW14">
        <v>0.2</v>
      </c>
      <c r="FDX14">
        <v>0.2</v>
      </c>
      <c r="FDY14">
        <v>0.25</v>
      </c>
      <c r="FDZ14">
        <v>0.4</v>
      </c>
      <c r="FEA14">
        <v>0.1</v>
      </c>
      <c r="FEB14">
        <v>0.1</v>
      </c>
      <c r="FEC14">
        <v>0.1</v>
      </c>
      <c r="FED14">
        <v>0.25</v>
      </c>
      <c r="FEE14">
        <v>0.2</v>
      </c>
      <c r="FEF14">
        <v>0.1</v>
      </c>
      <c r="FEG14">
        <v>0.1</v>
      </c>
      <c r="FEH14">
        <v>0.2</v>
      </c>
      <c r="FEI14">
        <v>0.2</v>
      </c>
      <c r="FEJ14">
        <v>0.1</v>
      </c>
      <c r="FEK14">
        <v>0.1</v>
      </c>
      <c r="FEL14">
        <v>-0.1</v>
      </c>
      <c r="FEM14">
        <v>0.2</v>
      </c>
      <c r="FEN14">
        <v>-0.1</v>
      </c>
      <c r="FEO14">
        <v>0.25</v>
      </c>
      <c r="FEP14">
        <v>-0.1</v>
      </c>
      <c r="FEQ14">
        <v>0.1</v>
      </c>
      <c r="FER14">
        <v>0.1</v>
      </c>
      <c r="FES14">
        <v>-0.1</v>
      </c>
      <c r="FET14">
        <v>0.1</v>
      </c>
      <c r="FEU14">
        <v>-0.1</v>
      </c>
      <c r="FEV14">
        <v>0.1</v>
      </c>
      <c r="FEW14">
        <v>0.25</v>
      </c>
      <c r="FEX14">
        <v>0.25</v>
      </c>
      <c r="FEY14">
        <v>0.25</v>
      </c>
      <c r="FEZ14">
        <v>0.1</v>
      </c>
      <c r="FFA14">
        <v>0.1</v>
      </c>
      <c r="FFB14">
        <v>0.2</v>
      </c>
      <c r="FFC14">
        <v>0.25</v>
      </c>
      <c r="FFD14">
        <v>0.2</v>
      </c>
      <c r="FFE14">
        <v>0.2</v>
      </c>
      <c r="FFF14">
        <v>0.1</v>
      </c>
      <c r="FFG14">
        <v>0.1</v>
      </c>
      <c r="FFH14">
        <v>0.1</v>
      </c>
      <c r="FFI14">
        <v>0.1</v>
      </c>
      <c r="FFJ14">
        <v>0.1</v>
      </c>
      <c r="FFK14">
        <v>0.4</v>
      </c>
      <c r="FFL14">
        <v>0.2</v>
      </c>
      <c r="FFM14">
        <v>0.4</v>
      </c>
      <c r="FFN14">
        <v>0.25</v>
      </c>
      <c r="FFO14">
        <v>0.2</v>
      </c>
      <c r="FFP14">
        <v>0.2</v>
      </c>
      <c r="FFQ14">
        <v>-0.1</v>
      </c>
      <c r="FFR14">
        <v>0.1</v>
      </c>
      <c r="FFS14">
        <v>0.1</v>
      </c>
      <c r="FFT14">
        <v>0.2</v>
      </c>
      <c r="FFU14">
        <v>0.1</v>
      </c>
      <c r="FFV14">
        <v>0.2</v>
      </c>
      <c r="FFW14">
        <v>0.25</v>
      </c>
      <c r="FFX14">
        <v>0.1</v>
      </c>
      <c r="FFY14">
        <v>0.2</v>
      </c>
      <c r="FFZ14">
        <v>0.2</v>
      </c>
      <c r="FGA14">
        <v>0.1</v>
      </c>
      <c r="FGB14">
        <v>0.1</v>
      </c>
      <c r="FGC14">
        <v>0.2</v>
      </c>
      <c r="FGD14">
        <v>0.1</v>
      </c>
      <c r="FGE14">
        <v>0.1</v>
      </c>
      <c r="FGF14">
        <v>0.1</v>
      </c>
      <c r="FGG14">
        <v>0.25</v>
      </c>
      <c r="FGH14">
        <v>0.2</v>
      </c>
      <c r="FGI14">
        <v>-0.1</v>
      </c>
      <c r="FGJ14">
        <v>-0.1</v>
      </c>
      <c r="FGK14">
        <v>-0.1</v>
      </c>
      <c r="FGL14">
        <v>0.1</v>
      </c>
      <c r="FGM14">
        <v>0.25</v>
      </c>
      <c r="FGN14">
        <v>0.1</v>
      </c>
      <c r="FGO14">
        <v>0.2</v>
      </c>
      <c r="FGP14">
        <v>0.1</v>
      </c>
      <c r="FGQ14">
        <v>0.1</v>
      </c>
      <c r="FGR14">
        <v>0.1</v>
      </c>
      <c r="FGS14">
        <v>0.25</v>
      </c>
      <c r="FGT14">
        <v>0.25</v>
      </c>
      <c r="FGU14">
        <v>0.2</v>
      </c>
      <c r="FGV14">
        <v>0.1</v>
      </c>
      <c r="FGW14">
        <v>0.2</v>
      </c>
      <c r="FGX14">
        <v>0.25</v>
      </c>
      <c r="FGY14">
        <v>0.1</v>
      </c>
      <c r="FGZ14">
        <v>0.2</v>
      </c>
      <c r="FHA14">
        <v>0.2</v>
      </c>
      <c r="FHB14">
        <v>0.2</v>
      </c>
      <c r="FHC14">
        <v>0.1</v>
      </c>
      <c r="FHD14">
        <v>0.1</v>
      </c>
      <c r="FHE14">
        <v>-0.1</v>
      </c>
      <c r="FHF14">
        <v>0.25</v>
      </c>
      <c r="FHG14">
        <v>-0.3</v>
      </c>
      <c r="FHH14">
        <v>0.2</v>
      </c>
      <c r="FHI14">
        <v>0.1</v>
      </c>
      <c r="FHJ14">
        <v>0.1</v>
      </c>
      <c r="FHK14">
        <v>0.4</v>
      </c>
      <c r="FHL14">
        <v>0.2</v>
      </c>
      <c r="FHM14">
        <v>0.25</v>
      </c>
      <c r="FHN14">
        <v>0.2</v>
      </c>
      <c r="FHO14">
        <v>0.2</v>
      </c>
      <c r="FHP14">
        <v>-0.3</v>
      </c>
      <c r="FHQ14">
        <v>0.1</v>
      </c>
      <c r="FHR14">
        <v>0.2</v>
      </c>
      <c r="FHS14">
        <v>-0.1</v>
      </c>
      <c r="FHT14">
        <v>0.2</v>
      </c>
      <c r="FHU14">
        <v>0.1</v>
      </c>
      <c r="FHV14">
        <v>0.25</v>
      </c>
      <c r="FHW14">
        <v>0.2</v>
      </c>
      <c r="FHX14">
        <v>0.1</v>
      </c>
      <c r="FHY14">
        <v>0.2</v>
      </c>
      <c r="FHZ14">
        <v>0.1</v>
      </c>
      <c r="FIA14">
        <v>0.1</v>
      </c>
      <c r="FIB14">
        <v>-0.1</v>
      </c>
      <c r="FIC14">
        <v>0.1</v>
      </c>
      <c r="FID14">
        <v>0.25</v>
      </c>
      <c r="FIE14">
        <v>0.2</v>
      </c>
      <c r="FIF14">
        <v>0.4</v>
      </c>
      <c r="FIG14">
        <v>0.2</v>
      </c>
      <c r="FIH14">
        <v>0.1</v>
      </c>
      <c r="FII14">
        <v>0.2</v>
      </c>
      <c r="FIJ14">
        <v>0.1</v>
      </c>
      <c r="FIK14">
        <v>0.1</v>
      </c>
      <c r="FIL14">
        <v>-0.1</v>
      </c>
      <c r="FIM14">
        <v>0.1</v>
      </c>
      <c r="FIN14">
        <v>0.1</v>
      </c>
      <c r="FIO14">
        <v>0.1</v>
      </c>
      <c r="FIP14">
        <v>0.2</v>
      </c>
      <c r="FIQ14">
        <v>0.1</v>
      </c>
      <c r="FIR14">
        <v>0.2</v>
      </c>
      <c r="FIS14">
        <v>0.1</v>
      </c>
      <c r="FIT14">
        <v>0.2</v>
      </c>
      <c r="FIU14">
        <v>0.4</v>
      </c>
      <c r="FIV14">
        <v>0.25</v>
      </c>
      <c r="FIW14">
        <v>-0.1</v>
      </c>
      <c r="FIX14">
        <v>0.1</v>
      </c>
      <c r="FIY14">
        <v>-0.1</v>
      </c>
      <c r="FIZ14">
        <v>0.2</v>
      </c>
      <c r="FJA14">
        <v>0.2</v>
      </c>
      <c r="FJB14">
        <v>0.1</v>
      </c>
      <c r="FJC14">
        <v>0.2</v>
      </c>
      <c r="FJD14">
        <v>0.1</v>
      </c>
      <c r="FJE14">
        <v>-0.3</v>
      </c>
      <c r="FJF14">
        <v>0.1</v>
      </c>
      <c r="FJG14">
        <v>-0.1</v>
      </c>
      <c r="FJH14">
        <v>0.2</v>
      </c>
      <c r="FJI14">
        <v>0.2</v>
      </c>
      <c r="FJJ14">
        <v>0.1</v>
      </c>
      <c r="FJK14">
        <v>-0.1</v>
      </c>
      <c r="FJL14">
        <v>-0.1</v>
      </c>
      <c r="FJM14">
        <v>0.2</v>
      </c>
      <c r="FJN14">
        <v>0.2</v>
      </c>
      <c r="FJO14">
        <v>0.1</v>
      </c>
      <c r="FJP14">
        <v>0.1</v>
      </c>
      <c r="FJQ14">
        <v>0.1</v>
      </c>
      <c r="FJR14">
        <v>0.2</v>
      </c>
      <c r="FJS14">
        <v>0.2</v>
      </c>
      <c r="FJT14">
        <v>0.2</v>
      </c>
      <c r="FJU14">
        <v>-0.3</v>
      </c>
      <c r="FJV14">
        <v>0.1</v>
      </c>
      <c r="FJW14">
        <v>0.1</v>
      </c>
      <c r="FJX14">
        <v>0.1</v>
      </c>
      <c r="FJY14">
        <v>0.2</v>
      </c>
      <c r="FJZ14">
        <v>0.1</v>
      </c>
      <c r="FKA14">
        <v>0.1</v>
      </c>
      <c r="FKB14">
        <v>0.25</v>
      </c>
      <c r="FKC14">
        <v>-0.1</v>
      </c>
      <c r="FKD14">
        <v>0.2</v>
      </c>
      <c r="FKE14">
        <v>0.1</v>
      </c>
      <c r="FKF14">
        <v>0.1</v>
      </c>
      <c r="FKG14">
        <v>0.2</v>
      </c>
      <c r="FKH14">
        <v>0.1</v>
      </c>
      <c r="FKI14">
        <v>0.1</v>
      </c>
      <c r="FKJ14">
        <v>0.1</v>
      </c>
      <c r="FKK14">
        <v>-0.1</v>
      </c>
      <c r="FKL14">
        <v>0.1</v>
      </c>
      <c r="FKM14">
        <v>-0.1</v>
      </c>
      <c r="FKN14">
        <v>0.1</v>
      </c>
      <c r="FKO14">
        <v>0.1</v>
      </c>
      <c r="FKP14">
        <v>-0.1</v>
      </c>
      <c r="FKQ14">
        <v>0.1</v>
      </c>
      <c r="FKR14">
        <v>0.1</v>
      </c>
      <c r="FKS14">
        <v>0.1</v>
      </c>
      <c r="FKT14">
        <v>0.2</v>
      </c>
      <c r="FKU14">
        <v>0.1</v>
      </c>
      <c r="FKV14">
        <v>0.2</v>
      </c>
      <c r="FKW14">
        <v>0.2</v>
      </c>
      <c r="FKX14">
        <v>0.25</v>
      </c>
      <c r="FKY14">
        <v>0.1</v>
      </c>
      <c r="FKZ14">
        <v>0.2</v>
      </c>
      <c r="FLA14">
        <v>0.25</v>
      </c>
      <c r="FLB14">
        <v>0.1</v>
      </c>
      <c r="FLC14">
        <v>0.1</v>
      </c>
      <c r="FLD14">
        <v>0.2</v>
      </c>
      <c r="FLE14">
        <v>0.2</v>
      </c>
      <c r="FLF14">
        <v>0.2</v>
      </c>
      <c r="FLG14">
        <v>0.2</v>
      </c>
      <c r="FLH14">
        <v>-0.1</v>
      </c>
      <c r="FLI14">
        <v>0.2</v>
      </c>
      <c r="FLJ14">
        <v>0.1</v>
      </c>
      <c r="FLK14">
        <v>0.2</v>
      </c>
      <c r="FLL14">
        <v>-0.1</v>
      </c>
      <c r="FLM14">
        <v>-0.1</v>
      </c>
      <c r="FLN14">
        <v>-0.1</v>
      </c>
      <c r="FLO14">
        <v>0.1</v>
      </c>
      <c r="FLP14">
        <v>0.2</v>
      </c>
      <c r="FLQ14">
        <v>0.1</v>
      </c>
      <c r="FLR14">
        <v>0.1</v>
      </c>
      <c r="FLS14">
        <v>0.2</v>
      </c>
      <c r="FLT14">
        <v>0.2</v>
      </c>
      <c r="FLU14">
        <v>0.2</v>
      </c>
      <c r="FLV14">
        <v>0.1</v>
      </c>
      <c r="FLW14">
        <v>0.2</v>
      </c>
      <c r="FLX14">
        <v>-0.1</v>
      </c>
      <c r="FLY14">
        <v>0.4</v>
      </c>
      <c r="FLZ14">
        <v>0.2</v>
      </c>
      <c r="FMA14">
        <v>0.1</v>
      </c>
      <c r="FMB14">
        <v>-0.1</v>
      </c>
      <c r="FMC14">
        <v>0.1</v>
      </c>
      <c r="FMD14">
        <v>0.2</v>
      </c>
      <c r="FME14">
        <v>0.1</v>
      </c>
      <c r="FMF14">
        <v>0.1</v>
      </c>
      <c r="FMG14">
        <v>0.1</v>
      </c>
      <c r="FMH14">
        <v>0.2</v>
      </c>
      <c r="FMI14">
        <v>-0.1</v>
      </c>
      <c r="FMJ14">
        <v>0.2</v>
      </c>
      <c r="FMK14">
        <v>0.2</v>
      </c>
      <c r="FML14">
        <v>0.25</v>
      </c>
      <c r="FMM14">
        <v>0.1</v>
      </c>
      <c r="FMN14">
        <v>0.2</v>
      </c>
      <c r="FMO14">
        <v>0.1</v>
      </c>
      <c r="FMP14">
        <v>0.1</v>
      </c>
      <c r="FMQ14">
        <v>0.1</v>
      </c>
      <c r="FMR14">
        <v>-0.1</v>
      </c>
      <c r="FMS14">
        <v>0.2</v>
      </c>
      <c r="FMT14">
        <v>-0.1</v>
      </c>
      <c r="FMU14">
        <v>0.2</v>
      </c>
      <c r="FMV14">
        <v>-0.1</v>
      </c>
      <c r="FMW14">
        <v>0.1</v>
      </c>
      <c r="FMX14">
        <v>0.2</v>
      </c>
      <c r="FMY14">
        <v>0.2</v>
      </c>
      <c r="FMZ14">
        <v>0.2</v>
      </c>
      <c r="FNA14">
        <v>0.1</v>
      </c>
      <c r="FNB14">
        <v>0.1</v>
      </c>
      <c r="FNC14">
        <v>0.2</v>
      </c>
      <c r="FND14">
        <v>0.2</v>
      </c>
      <c r="FNE14">
        <v>0.1</v>
      </c>
      <c r="FNF14">
        <v>0.1</v>
      </c>
      <c r="FNG14">
        <v>0.1</v>
      </c>
      <c r="FNH14">
        <v>0.1</v>
      </c>
      <c r="FNI14">
        <v>0.2</v>
      </c>
      <c r="FNJ14">
        <v>0.1</v>
      </c>
      <c r="FNK14">
        <v>0.1</v>
      </c>
      <c r="FNL14">
        <v>-0.1</v>
      </c>
      <c r="FNM14">
        <v>0.2</v>
      </c>
      <c r="FNN14">
        <v>0.1</v>
      </c>
      <c r="FNO14">
        <v>0.25</v>
      </c>
      <c r="FNP14">
        <v>0.2</v>
      </c>
      <c r="FNQ14">
        <v>0.2</v>
      </c>
      <c r="FNR14">
        <v>0.2</v>
      </c>
      <c r="FNS14">
        <v>-0.1</v>
      </c>
      <c r="FNT14">
        <v>0.2</v>
      </c>
      <c r="FNU14">
        <v>0.25</v>
      </c>
      <c r="FNV14">
        <v>-0.1</v>
      </c>
      <c r="FNW14">
        <v>0.1</v>
      </c>
      <c r="FNX14">
        <v>0.25</v>
      </c>
      <c r="FNY14">
        <v>0.25</v>
      </c>
      <c r="FNZ14">
        <v>0.1</v>
      </c>
      <c r="FOA14">
        <v>0.1</v>
      </c>
      <c r="FOB14">
        <v>0.1</v>
      </c>
      <c r="FOC14">
        <v>0.1</v>
      </c>
      <c r="FOD14">
        <v>0.1</v>
      </c>
      <c r="FOE14">
        <v>0.1</v>
      </c>
      <c r="FOF14">
        <v>0.2</v>
      </c>
      <c r="FOG14">
        <v>-0.1</v>
      </c>
      <c r="FOH14">
        <v>0.1</v>
      </c>
      <c r="FOI14">
        <v>0.2</v>
      </c>
      <c r="FOJ14">
        <v>0.2</v>
      </c>
      <c r="FOK14">
        <v>-0.1</v>
      </c>
      <c r="FOL14">
        <v>0.1</v>
      </c>
      <c r="FOM14">
        <v>-0.1</v>
      </c>
      <c r="FON14">
        <v>-0.1</v>
      </c>
      <c r="FOO14">
        <v>0.2</v>
      </c>
      <c r="FOP14">
        <v>0.1</v>
      </c>
      <c r="FOQ14">
        <v>0.1</v>
      </c>
      <c r="FOR14">
        <v>-0.3</v>
      </c>
      <c r="FOS14">
        <v>0.2</v>
      </c>
      <c r="FOT14">
        <v>0.25</v>
      </c>
      <c r="FOU14">
        <v>0.1</v>
      </c>
      <c r="FOV14">
        <v>0.2</v>
      </c>
      <c r="FOW14">
        <v>-0.1</v>
      </c>
      <c r="FOX14">
        <v>0.25</v>
      </c>
      <c r="FOY14">
        <v>0.1</v>
      </c>
      <c r="FOZ14">
        <v>0.25</v>
      </c>
      <c r="FPA14">
        <v>0.2</v>
      </c>
      <c r="FPB14">
        <v>0.1</v>
      </c>
      <c r="FPC14">
        <v>0.25</v>
      </c>
      <c r="FPD14">
        <v>0.1</v>
      </c>
      <c r="FPE14">
        <v>0.1</v>
      </c>
      <c r="FPF14">
        <v>-0.1</v>
      </c>
      <c r="FPG14">
        <v>0.1</v>
      </c>
      <c r="FPH14">
        <v>0.2</v>
      </c>
      <c r="FPI14">
        <v>-0.3</v>
      </c>
      <c r="FPJ14">
        <v>0.2</v>
      </c>
      <c r="FPK14">
        <v>0.1</v>
      </c>
      <c r="FPL14">
        <v>0.1</v>
      </c>
      <c r="FPM14">
        <v>0.1</v>
      </c>
      <c r="FPN14">
        <v>0.4</v>
      </c>
      <c r="FPO14">
        <v>0.25</v>
      </c>
      <c r="FPP14">
        <v>0.2</v>
      </c>
      <c r="FPQ14">
        <v>0.25</v>
      </c>
      <c r="FPR14">
        <v>0.25</v>
      </c>
      <c r="FPS14">
        <v>0.1</v>
      </c>
      <c r="FPT14">
        <v>0.1</v>
      </c>
      <c r="FPU14">
        <v>0.2</v>
      </c>
      <c r="FPV14">
        <v>0.25</v>
      </c>
      <c r="FPW14">
        <v>0.1</v>
      </c>
      <c r="FPX14">
        <v>-0.1</v>
      </c>
      <c r="FPY14">
        <v>0.2</v>
      </c>
      <c r="FPZ14">
        <v>0.1</v>
      </c>
      <c r="FQA14">
        <v>0.1</v>
      </c>
      <c r="FQB14">
        <v>-0.1</v>
      </c>
      <c r="FQC14">
        <v>0.1</v>
      </c>
      <c r="FQD14">
        <v>0.1</v>
      </c>
      <c r="FQE14">
        <v>0.2</v>
      </c>
      <c r="FQF14">
        <v>-0.3</v>
      </c>
      <c r="FQG14">
        <v>0.1</v>
      </c>
      <c r="FQH14">
        <v>0.1</v>
      </c>
      <c r="FQI14">
        <v>0.1</v>
      </c>
      <c r="FQJ14">
        <v>-0.1</v>
      </c>
      <c r="FQK14">
        <v>0.25</v>
      </c>
      <c r="FQL14">
        <v>0.2</v>
      </c>
      <c r="FQM14">
        <v>0.2</v>
      </c>
      <c r="FQN14">
        <v>0.1</v>
      </c>
      <c r="FQO14">
        <v>0.25</v>
      </c>
      <c r="FQP14">
        <v>0.1</v>
      </c>
      <c r="FQQ14">
        <v>0.1</v>
      </c>
      <c r="FQR14">
        <v>0.1</v>
      </c>
      <c r="FQS14">
        <v>0.4</v>
      </c>
      <c r="FQT14">
        <v>0.2</v>
      </c>
      <c r="FQU14">
        <v>0.2</v>
      </c>
      <c r="FQV14">
        <v>0.4</v>
      </c>
      <c r="FQW14">
        <v>0.25</v>
      </c>
      <c r="FQX14">
        <v>0.1</v>
      </c>
      <c r="FQY14">
        <v>-0.1</v>
      </c>
      <c r="FQZ14">
        <v>0.2</v>
      </c>
      <c r="FRA14">
        <v>-0.1</v>
      </c>
      <c r="FRB14">
        <v>0.2</v>
      </c>
      <c r="FRC14">
        <v>0.2</v>
      </c>
      <c r="FRD14">
        <v>0.1</v>
      </c>
      <c r="FRE14">
        <v>0.2</v>
      </c>
      <c r="FRF14">
        <v>0.2</v>
      </c>
      <c r="FRG14">
        <v>0.1</v>
      </c>
      <c r="FRH14">
        <v>0.1</v>
      </c>
      <c r="FRI14">
        <v>0.2</v>
      </c>
      <c r="FRJ14">
        <v>0.2</v>
      </c>
      <c r="FRK14">
        <v>-0.1</v>
      </c>
      <c r="FRL14">
        <v>0.1</v>
      </c>
      <c r="FRM14">
        <v>0.25</v>
      </c>
      <c r="FRN14">
        <v>0.2</v>
      </c>
      <c r="FRO14">
        <v>0.1</v>
      </c>
      <c r="FRP14">
        <v>0.1</v>
      </c>
      <c r="FRQ14">
        <v>-0.1</v>
      </c>
      <c r="FRR14">
        <v>0.25</v>
      </c>
      <c r="FRS14">
        <v>0.25</v>
      </c>
      <c r="FRT14">
        <v>-0.1</v>
      </c>
      <c r="FRU14">
        <v>0.1</v>
      </c>
      <c r="FRV14">
        <v>0.2</v>
      </c>
      <c r="FRW14">
        <v>0.2</v>
      </c>
      <c r="FRX14">
        <v>0.1</v>
      </c>
      <c r="FRY14">
        <v>0.2</v>
      </c>
      <c r="FRZ14">
        <v>0.1</v>
      </c>
      <c r="FSA14">
        <v>0.2</v>
      </c>
      <c r="FSB14">
        <v>0.2</v>
      </c>
      <c r="FSC14">
        <v>0.1</v>
      </c>
      <c r="FSD14">
        <v>0.2</v>
      </c>
      <c r="FSE14">
        <v>0.1</v>
      </c>
      <c r="FSF14">
        <v>0.1</v>
      </c>
      <c r="FSG14">
        <v>0.2</v>
      </c>
      <c r="FSH14">
        <v>0.1</v>
      </c>
      <c r="FSI14">
        <v>-0.3</v>
      </c>
      <c r="FSJ14">
        <v>0.2</v>
      </c>
      <c r="FSK14">
        <v>-0.1</v>
      </c>
      <c r="FSL14">
        <v>0.1</v>
      </c>
      <c r="FSM14">
        <v>0.1</v>
      </c>
      <c r="FSN14">
        <v>0.25</v>
      </c>
      <c r="FSO14">
        <v>0.1</v>
      </c>
      <c r="FSP14">
        <v>0.25</v>
      </c>
      <c r="FSQ14">
        <v>0.1</v>
      </c>
      <c r="FSR14">
        <v>0.2</v>
      </c>
      <c r="FSS14">
        <v>0.1</v>
      </c>
      <c r="FST14">
        <v>0.4</v>
      </c>
      <c r="FSU14">
        <v>0.25</v>
      </c>
      <c r="FSV14">
        <v>0.2</v>
      </c>
      <c r="FSW14">
        <v>0.1</v>
      </c>
      <c r="FSX14">
        <v>0.2</v>
      </c>
      <c r="FSY14">
        <v>0.1</v>
      </c>
      <c r="FSZ14">
        <v>-0.1</v>
      </c>
      <c r="FTA14">
        <v>0.1</v>
      </c>
      <c r="FTB14">
        <v>0.2</v>
      </c>
      <c r="FTC14">
        <v>0.2</v>
      </c>
      <c r="FTD14">
        <v>0.2</v>
      </c>
      <c r="FTE14">
        <v>0.1</v>
      </c>
      <c r="FTF14">
        <v>-0.3</v>
      </c>
      <c r="FTG14">
        <v>0.2</v>
      </c>
      <c r="FTH14">
        <v>0.2</v>
      </c>
      <c r="FTI14">
        <v>0.1</v>
      </c>
      <c r="FTJ14">
        <v>0.2</v>
      </c>
      <c r="FTK14">
        <v>0.2</v>
      </c>
      <c r="FTL14">
        <v>0.1</v>
      </c>
      <c r="FTM14">
        <v>0.1</v>
      </c>
      <c r="FTN14">
        <v>0.1</v>
      </c>
      <c r="FTO14">
        <v>0.1</v>
      </c>
      <c r="FTP14">
        <v>0.1</v>
      </c>
      <c r="FTQ14">
        <v>0.2</v>
      </c>
      <c r="FTR14">
        <v>0.2</v>
      </c>
      <c r="FTS14">
        <v>0.2</v>
      </c>
      <c r="FTT14">
        <v>0.4</v>
      </c>
      <c r="FTU14">
        <v>-0.1</v>
      </c>
      <c r="FTV14">
        <v>0.1</v>
      </c>
      <c r="FTW14">
        <v>0.2</v>
      </c>
      <c r="FTX14">
        <v>0.2</v>
      </c>
      <c r="FTY14">
        <v>0.2</v>
      </c>
      <c r="FTZ14">
        <v>-0.1</v>
      </c>
      <c r="FUA14">
        <v>0.1</v>
      </c>
      <c r="FUB14">
        <v>0.1</v>
      </c>
      <c r="FUC14">
        <v>-0.1</v>
      </c>
      <c r="FUD14">
        <v>0.2</v>
      </c>
      <c r="FUE14">
        <v>0.2</v>
      </c>
      <c r="FUF14">
        <v>0.25</v>
      </c>
      <c r="FUG14">
        <v>0.1</v>
      </c>
      <c r="FUH14">
        <v>0.2</v>
      </c>
      <c r="FUI14">
        <v>0.25</v>
      </c>
      <c r="FUJ14">
        <v>0.25</v>
      </c>
      <c r="FUK14">
        <v>0.2</v>
      </c>
      <c r="FUL14">
        <v>0.1</v>
      </c>
      <c r="FUM14">
        <v>0.25</v>
      </c>
      <c r="FUN14">
        <v>0.1</v>
      </c>
      <c r="FUO14">
        <v>0.2</v>
      </c>
      <c r="FUP14">
        <v>0.1</v>
      </c>
      <c r="FUQ14">
        <v>0.1</v>
      </c>
      <c r="FUR14">
        <v>-0.1</v>
      </c>
      <c r="FUS14">
        <v>-0.1</v>
      </c>
      <c r="FUT14">
        <v>-0.1</v>
      </c>
      <c r="FUU14">
        <v>0.2</v>
      </c>
      <c r="FUV14">
        <v>0.1</v>
      </c>
      <c r="FUW14">
        <v>0.1</v>
      </c>
      <c r="FUX14">
        <v>0.1</v>
      </c>
      <c r="FUY14">
        <v>-0.1</v>
      </c>
      <c r="FUZ14">
        <v>0.1</v>
      </c>
      <c r="FVA14">
        <v>0.2</v>
      </c>
      <c r="FVB14">
        <v>0.1</v>
      </c>
      <c r="FVC14">
        <v>0.1</v>
      </c>
      <c r="FVD14">
        <v>0.1</v>
      </c>
      <c r="FVE14">
        <v>0.1</v>
      </c>
      <c r="FVF14">
        <v>0.2</v>
      </c>
      <c r="FVG14">
        <v>-0.1</v>
      </c>
      <c r="FVH14">
        <v>0.1</v>
      </c>
      <c r="FVI14">
        <v>0.1</v>
      </c>
      <c r="FVJ14">
        <v>0.2</v>
      </c>
      <c r="FVK14">
        <v>0.2</v>
      </c>
      <c r="FVL14">
        <v>0.2</v>
      </c>
      <c r="FVM14">
        <v>0.1</v>
      </c>
      <c r="FVN14">
        <v>0.25</v>
      </c>
      <c r="FVO14">
        <v>0.1</v>
      </c>
      <c r="FVP14">
        <v>0.1</v>
      </c>
      <c r="FVQ14">
        <v>0.1</v>
      </c>
      <c r="FVR14">
        <v>0.2</v>
      </c>
      <c r="FVS14">
        <v>0.4</v>
      </c>
      <c r="FVT14">
        <v>0.2</v>
      </c>
      <c r="FVU14">
        <v>0.2</v>
      </c>
      <c r="FVV14">
        <v>-0.1</v>
      </c>
      <c r="FVW14">
        <v>0.1</v>
      </c>
      <c r="FVX14">
        <v>0.1</v>
      </c>
      <c r="FVY14">
        <v>0.25</v>
      </c>
      <c r="FVZ14">
        <v>0.2</v>
      </c>
      <c r="FWA14">
        <v>-0.1</v>
      </c>
      <c r="FWB14">
        <v>0.1</v>
      </c>
      <c r="FWC14">
        <v>0.1</v>
      </c>
      <c r="FWD14">
        <v>0.1</v>
      </c>
      <c r="FWE14">
        <v>0.2</v>
      </c>
      <c r="FWF14">
        <v>-0.1</v>
      </c>
      <c r="FWG14">
        <v>0.2</v>
      </c>
      <c r="FWH14">
        <v>-0.3</v>
      </c>
      <c r="FWI14">
        <v>0.2</v>
      </c>
      <c r="FWJ14">
        <v>0.1</v>
      </c>
      <c r="FWK14">
        <v>0.1</v>
      </c>
      <c r="FWL14">
        <v>-0.1</v>
      </c>
      <c r="FWM14">
        <v>0.1</v>
      </c>
      <c r="FWN14">
        <v>0.2</v>
      </c>
      <c r="FWO14">
        <v>0.2</v>
      </c>
      <c r="FWP14">
        <v>0.25</v>
      </c>
      <c r="FWQ14">
        <v>0.2</v>
      </c>
      <c r="FWR14">
        <v>-0.1</v>
      </c>
      <c r="FWS14">
        <v>0.2</v>
      </c>
      <c r="FWT14">
        <v>0.2</v>
      </c>
      <c r="FWU14">
        <v>0.2</v>
      </c>
      <c r="FWV14">
        <v>0.1</v>
      </c>
      <c r="FWW14">
        <v>0.1</v>
      </c>
      <c r="FWX14">
        <v>0.1</v>
      </c>
      <c r="FWY14">
        <v>0.1</v>
      </c>
      <c r="FWZ14">
        <v>0.2</v>
      </c>
      <c r="FXA14">
        <v>0.4</v>
      </c>
      <c r="FXB14">
        <v>0.25</v>
      </c>
      <c r="FXC14">
        <v>0.1</v>
      </c>
      <c r="FXD14">
        <v>0.25</v>
      </c>
      <c r="FXE14">
        <v>0.1</v>
      </c>
      <c r="FXF14">
        <v>0.1</v>
      </c>
      <c r="FXG14">
        <v>0.1</v>
      </c>
      <c r="FXH14">
        <v>0.1</v>
      </c>
      <c r="FXI14">
        <v>0.1</v>
      </c>
      <c r="FXJ14">
        <v>0.1</v>
      </c>
      <c r="FXK14">
        <v>-0.1</v>
      </c>
      <c r="FXL14">
        <v>-0.1</v>
      </c>
      <c r="FXM14">
        <v>0.2</v>
      </c>
      <c r="FXN14">
        <v>-0.1</v>
      </c>
      <c r="FXO14">
        <v>0.25</v>
      </c>
      <c r="FXP14">
        <v>0.1</v>
      </c>
      <c r="FXQ14">
        <v>0.2</v>
      </c>
      <c r="FXR14">
        <v>0.1</v>
      </c>
      <c r="FXS14">
        <v>-0.1</v>
      </c>
      <c r="FXT14">
        <v>0.2</v>
      </c>
      <c r="FXU14">
        <v>0.1</v>
      </c>
      <c r="FXV14">
        <v>0.1</v>
      </c>
      <c r="FXW14">
        <v>0.1</v>
      </c>
      <c r="FXX14">
        <v>0.2</v>
      </c>
      <c r="FXY14">
        <v>0.1</v>
      </c>
      <c r="FXZ14">
        <v>0.2</v>
      </c>
      <c r="FYA14">
        <v>-0.1</v>
      </c>
      <c r="FYB14">
        <v>-0.1</v>
      </c>
      <c r="FYC14">
        <v>0.1</v>
      </c>
      <c r="FYD14">
        <v>-0.1</v>
      </c>
      <c r="FYE14">
        <v>0.1</v>
      </c>
      <c r="FYF14">
        <v>0.2</v>
      </c>
      <c r="FYG14">
        <v>-0.1</v>
      </c>
      <c r="FYH14">
        <v>0.2</v>
      </c>
      <c r="FYI14">
        <v>0.2</v>
      </c>
      <c r="FYJ14">
        <v>0.2</v>
      </c>
      <c r="FYK14">
        <v>0.25</v>
      </c>
      <c r="FYL14">
        <v>0.1</v>
      </c>
      <c r="FYM14">
        <v>0.2</v>
      </c>
      <c r="FYN14">
        <v>0.1</v>
      </c>
      <c r="FYO14">
        <v>0.2</v>
      </c>
      <c r="FYP14">
        <v>0.2</v>
      </c>
      <c r="FYQ14">
        <v>0.1</v>
      </c>
      <c r="FYR14">
        <v>0.1</v>
      </c>
      <c r="FYS14">
        <v>0.25</v>
      </c>
      <c r="FYT14">
        <v>0.1</v>
      </c>
      <c r="FYU14">
        <v>0.1</v>
      </c>
      <c r="FYV14">
        <v>0.25</v>
      </c>
      <c r="FYW14">
        <v>0.2</v>
      </c>
      <c r="FYX14">
        <v>-0.1</v>
      </c>
      <c r="FYY14">
        <v>0.1</v>
      </c>
      <c r="FYZ14">
        <v>0.1</v>
      </c>
      <c r="FZA14">
        <v>0.2</v>
      </c>
      <c r="FZB14">
        <v>0.2</v>
      </c>
      <c r="FZC14">
        <v>0.1</v>
      </c>
      <c r="FZD14">
        <v>-0.1</v>
      </c>
      <c r="FZE14">
        <v>0.2</v>
      </c>
      <c r="FZF14">
        <v>0.2</v>
      </c>
      <c r="FZG14">
        <v>0.1</v>
      </c>
      <c r="FZH14">
        <v>0.2</v>
      </c>
      <c r="FZI14">
        <v>0.1</v>
      </c>
      <c r="FZJ14">
        <v>0.2</v>
      </c>
      <c r="FZK14">
        <v>0.1</v>
      </c>
      <c r="FZL14">
        <v>0.1</v>
      </c>
      <c r="FZM14">
        <v>0.1</v>
      </c>
      <c r="FZN14">
        <v>-0.1</v>
      </c>
      <c r="FZO14">
        <v>0.2</v>
      </c>
      <c r="FZP14">
        <v>0.2</v>
      </c>
      <c r="FZQ14">
        <v>0.1</v>
      </c>
      <c r="FZR14">
        <v>0.2</v>
      </c>
      <c r="FZS14">
        <v>0.2</v>
      </c>
      <c r="FZT14">
        <v>0.1</v>
      </c>
      <c r="FZU14">
        <v>0.1</v>
      </c>
      <c r="FZV14">
        <v>0.1</v>
      </c>
      <c r="FZW14">
        <v>0.1</v>
      </c>
      <c r="FZX14">
        <v>0.2</v>
      </c>
      <c r="FZY14">
        <v>0.2</v>
      </c>
      <c r="FZZ14">
        <v>0.25</v>
      </c>
      <c r="GAA14">
        <v>-0.1</v>
      </c>
      <c r="GAB14">
        <v>0.25</v>
      </c>
      <c r="GAC14">
        <v>0.2</v>
      </c>
      <c r="GAD14">
        <v>0.1</v>
      </c>
      <c r="GAE14">
        <v>0.1</v>
      </c>
      <c r="GAF14">
        <v>-0.1</v>
      </c>
      <c r="GAG14">
        <v>0.2</v>
      </c>
      <c r="GAH14">
        <v>0.1</v>
      </c>
      <c r="GAI14">
        <v>0.1</v>
      </c>
      <c r="GAJ14">
        <v>0.25</v>
      </c>
      <c r="GAK14">
        <v>0.1</v>
      </c>
      <c r="GAL14">
        <v>0.1</v>
      </c>
      <c r="GAM14">
        <v>0.1</v>
      </c>
      <c r="GAN14">
        <v>0.25</v>
      </c>
      <c r="GAO14">
        <v>0.2</v>
      </c>
      <c r="GAP14">
        <v>0.4</v>
      </c>
      <c r="GAQ14">
        <v>-0.1</v>
      </c>
      <c r="GAR14">
        <v>0.1</v>
      </c>
      <c r="GAS14">
        <v>0.1</v>
      </c>
      <c r="GAT14">
        <v>-0.1</v>
      </c>
      <c r="GAU14">
        <v>0.2</v>
      </c>
      <c r="GAV14">
        <v>0.1</v>
      </c>
      <c r="GAW14">
        <v>0.2</v>
      </c>
      <c r="GAX14">
        <v>0.2</v>
      </c>
      <c r="GAY14">
        <v>0.2</v>
      </c>
      <c r="GAZ14">
        <v>0.2</v>
      </c>
      <c r="GBA14">
        <v>0.2</v>
      </c>
      <c r="GBB14">
        <v>-0.1</v>
      </c>
      <c r="GBC14">
        <v>0.1</v>
      </c>
      <c r="GBD14">
        <v>0.2</v>
      </c>
      <c r="GBE14">
        <v>0.1</v>
      </c>
      <c r="GBF14">
        <v>0.2</v>
      </c>
      <c r="GBG14">
        <v>0.1</v>
      </c>
      <c r="GBH14">
        <v>0.1</v>
      </c>
      <c r="GBI14">
        <v>0.1</v>
      </c>
      <c r="GBJ14">
        <v>0.25</v>
      </c>
      <c r="GBK14">
        <v>0.1</v>
      </c>
      <c r="GBL14">
        <v>0.1</v>
      </c>
      <c r="GBM14">
        <v>0.1</v>
      </c>
      <c r="GBN14">
        <v>0.1</v>
      </c>
      <c r="GBO14">
        <v>-0.1</v>
      </c>
      <c r="GBP14">
        <v>-0.1</v>
      </c>
      <c r="GBQ14">
        <v>0.2</v>
      </c>
      <c r="GBR14">
        <v>0.1</v>
      </c>
      <c r="GBS14">
        <v>0.2</v>
      </c>
      <c r="GBT14">
        <v>0.4</v>
      </c>
      <c r="GBU14">
        <v>0.2</v>
      </c>
      <c r="GBV14">
        <v>0.2</v>
      </c>
      <c r="GBW14">
        <v>0.1</v>
      </c>
      <c r="GBX14">
        <v>0.1</v>
      </c>
      <c r="GBY14">
        <v>0.25</v>
      </c>
      <c r="GBZ14">
        <v>0.2</v>
      </c>
      <c r="GCA14">
        <v>0.1</v>
      </c>
      <c r="GCB14">
        <v>0.2</v>
      </c>
      <c r="GCC14">
        <v>0.1</v>
      </c>
      <c r="GCD14">
        <v>0.1</v>
      </c>
      <c r="GCE14">
        <v>0.2</v>
      </c>
      <c r="GCF14">
        <v>0.1</v>
      </c>
      <c r="GCG14">
        <v>0.25</v>
      </c>
      <c r="GCH14">
        <v>0.1</v>
      </c>
      <c r="GCI14">
        <v>0.2</v>
      </c>
      <c r="GCJ14">
        <v>0.2</v>
      </c>
      <c r="GCK14">
        <v>0.25</v>
      </c>
      <c r="GCL14">
        <v>0.1</v>
      </c>
      <c r="GCM14">
        <v>0.25</v>
      </c>
      <c r="GCN14">
        <v>0.1</v>
      </c>
      <c r="GCO14">
        <v>0.2</v>
      </c>
      <c r="GCP14">
        <v>0.1</v>
      </c>
      <c r="GCQ14">
        <v>0.2</v>
      </c>
      <c r="GCR14">
        <v>-0.1</v>
      </c>
      <c r="GCS14">
        <v>0.2</v>
      </c>
      <c r="GCT14">
        <v>-0.1</v>
      </c>
      <c r="GCU14">
        <v>0.2</v>
      </c>
      <c r="GCV14">
        <v>0.2</v>
      </c>
      <c r="GCW14">
        <v>0.1</v>
      </c>
      <c r="GCX14">
        <v>0.2</v>
      </c>
      <c r="GCY14">
        <v>0.2</v>
      </c>
      <c r="GCZ14">
        <v>0.1</v>
      </c>
      <c r="GDA14">
        <v>-0.1</v>
      </c>
      <c r="GDB14">
        <v>0.2</v>
      </c>
      <c r="GDC14">
        <v>-0.1</v>
      </c>
      <c r="GDD14">
        <v>0.2</v>
      </c>
      <c r="GDE14">
        <v>-0.1</v>
      </c>
      <c r="GDF14">
        <v>-0.1</v>
      </c>
      <c r="GDG14">
        <v>0.2</v>
      </c>
      <c r="GDH14">
        <v>0.2</v>
      </c>
      <c r="GDI14">
        <v>0.2</v>
      </c>
      <c r="GDJ14">
        <v>0.2</v>
      </c>
      <c r="GDK14">
        <v>-0.1</v>
      </c>
      <c r="GDL14">
        <v>0.2</v>
      </c>
      <c r="GDM14">
        <v>0.1</v>
      </c>
      <c r="GDN14">
        <v>0.1</v>
      </c>
      <c r="GDO14">
        <v>0.2</v>
      </c>
      <c r="GDP14">
        <v>0.2</v>
      </c>
      <c r="GDQ14">
        <v>0.25</v>
      </c>
      <c r="GDR14">
        <v>0.2</v>
      </c>
      <c r="GDS14">
        <v>0.25</v>
      </c>
      <c r="GDT14">
        <v>0.1</v>
      </c>
      <c r="GDU14">
        <v>0.1</v>
      </c>
      <c r="GDV14">
        <v>0.25</v>
      </c>
      <c r="GDW14">
        <v>0.1</v>
      </c>
      <c r="GDX14">
        <v>0.2</v>
      </c>
      <c r="GDY14">
        <v>0.2</v>
      </c>
      <c r="GDZ14">
        <v>0.1</v>
      </c>
      <c r="GEA14">
        <v>0.1</v>
      </c>
      <c r="GEB14">
        <v>0.1</v>
      </c>
      <c r="GEC14">
        <v>0.25</v>
      </c>
      <c r="GED14">
        <v>0.2</v>
      </c>
      <c r="GEE14">
        <v>0.1</v>
      </c>
      <c r="GEF14">
        <v>0.25</v>
      </c>
      <c r="GEG14">
        <v>0.1</v>
      </c>
      <c r="GEH14">
        <v>0.1</v>
      </c>
      <c r="GEI14">
        <v>0.2</v>
      </c>
      <c r="GEJ14">
        <v>0.1</v>
      </c>
      <c r="GEK14">
        <v>0.2</v>
      </c>
      <c r="GEL14">
        <v>0.1</v>
      </c>
      <c r="GEM14">
        <v>0.25</v>
      </c>
      <c r="GEN14">
        <v>0.25</v>
      </c>
      <c r="GEO14">
        <v>0.1</v>
      </c>
      <c r="GEP14">
        <v>0.2</v>
      </c>
      <c r="GEQ14">
        <v>0.2</v>
      </c>
      <c r="GER14">
        <v>0.2</v>
      </c>
      <c r="GES14">
        <v>0.2</v>
      </c>
      <c r="GET14">
        <v>0.1</v>
      </c>
      <c r="GEU14">
        <v>0.2</v>
      </c>
      <c r="GEV14">
        <v>0.25</v>
      </c>
      <c r="GEW14">
        <v>0.2</v>
      </c>
      <c r="GEX14">
        <v>0.2</v>
      </c>
      <c r="GEY14">
        <v>0.25</v>
      </c>
      <c r="GEZ14">
        <v>0.1</v>
      </c>
      <c r="GFA14">
        <v>0.1</v>
      </c>
      <c r="GFB14">
        <v>0.1</v>
      </c>
      <c r="GFC14">
        <v>0.1</v>
      </c>
      <c r="GFD14">
        <v>0.1</v>
      </c>
      <c r="GFE14">
        <v>0.1</v>
      </c>
      <c r="GFF14">
        <v>-0.1</v>
      </c>
      <c r="GFG14">
        <v>-0.1</v>
      </c>
      <c r="GFH14">
        <v>0.1</v>
      </c>
      <c r="GFI14">
        <v>0.1</v>
      </c>
      <c r="GFJ14">
        <v>0.1</v>
      </c>
      <c r="GFK14">
        <v>0.2</v>
      </c>
      <c r="GFL14">
        <v>-0.1</v>
      </c>
      <c r="GFM14">
        <v>0.4</v>
      </c>
      <c r="GFN14">
        <v>0.2</v>
      </c>
      <c r="GFO14">
        <v>0.1</v>
      </c>
      <c r="GFP14">
        <v>-0.1</v>
      </c>
      <c r="GFQ14">
        <v>0.1</v>
      </c>
      <c r="GFR14">
        <v>0.25</v>
      </c>
      <c r="GFS14">
        <v>0.1</v>
      </c>
      <c r="GFT14">
        <v>0.2</v>
      </c>
      <c r="GFU14">
        <v>-0.1</v>
      </c>
      <c r="GFV14">
        <v>0.2</v>
      </c>
      <c r="GFW14">
        <v>0.4</v>
      </c>
      <c r="GFX14">
        <v>-0.1</v>
      </c>
      <c r="GFY14">
        <v>0.1</v>
      </c>
      <c r="GFZ14">
        <v>0.25</v>
      </c>
      <c r="GGA14">
        <v>-0.3</v>
      </c>
      <c r="GGB14">
        <v>0.25</v>
      </c>
      <c r="GGC14">
        <v>0.25</v>
      </c>
      <c r="GGD14">
        <v>0.2</v>
      </c>
      <c r="GGE14">
        <v>0.1</v>
      </c>
      <c r="GGF14">
        <v>-0.1</v>
      </c>
      <c r="GGG14">
        <v>0.2</v>
      </c>
      <c r="GGH14">
        <v>0.25</v>
      </c>
      <c r="GGI14">
        <v>0.2</v>
      </c>
      <c r="GGJ14">
        <v>0.25</v>
      </c>
      <c r="GGK14">
        <v>0.2</v>
      </c>
      <c r="GGL14">
        <v>-0.1</v>
      </c>
      <c r="GGM14">
        <v>0.2</v>
      </c>
      <c r="GGN14">
        <v>0.2</v>
      </c>
      <c r="GGO14">
        <v>0.2</v>
      </c>
      <c r="GGP14">
        <v>0.2</v>
      </c>
      <c r="GGQ14">
        <v>0.2</v>
      </c>
      <c r="GGR14">
        <v>0.1</v>
      </c>
      <c r="GGS14">
        <v>0.1</v>
      </c>
      <c r="GGT14">
        <v>0.1</v>
      </c>
      <c r="GGU14">
        <v>-0.1</v>
      </c>
      <c r="GGV14">
        <v>-0.3</v>
      </c>
      <c r="GGW14">
        <v>0.1</v>
      </c>
      <c r="GGX14">
        <v>0.1</v>
      </c>
      <c r="GGY14">
        <v>0.2</v>
      </c>
      <c r="GGZ14">
        <v>0.2</v>
      </c>
      <c r="GHA14">
        <v>0.25</v>
      </c>
      <c r="GHB14">
        <v>-0.1</v>
      </c>
      <c r="GHC14">
        <v>0.1</v>
      </c>
      <c r="GHD14">
        <v>0.2</v>
      </c>
      <c r="GHE14">
        <v>0.1</v>
      </c>
      <c r="GHF14">
        <v>0.2</v>
      </c>
      <c r="GHG14">
        <v>0.1</v>
      </c>
      <c r="GHH14">
        <v>0.2</v>
      </c>
      <c r="GHI14">
        <v>0.1</v>
      </c>
      <c r="GHJ14">
        <v>-0.1</v>
      </c>
      <c r="GHK14">
        <v>0.2</v>
      </c>
      <c r="GHL14">
        <v>0.1</v>
      </c>
      <c r="GHM14">
        <v>0.25</v>
      </c>
      <c r="GHN14">
        <v>0.2</v>
      </c>
      <c r="GHO14">
        <v>0.2</v>
      </c>
      <c r="GHP14">
        <v>0.4</v>
      </c>
      <c r="GHQ14">
        <v>0.25</v>
      </c>
      <c r="GHR14">
        <v>-0.1</v>
      </c>
      <c r="GHS14">
        <v>0.1</v>
      </c>
      <c r="GHT14">
        <v>0.1</v>
      </c>
      <c r="GHU14">
        <v>0.2</v>
      </c>
      <c r="GHV14">
        <v>0.2</v>
      </c>
      <c r="GHW14">
        <v>-0.1</v>
      </c>
      <c r="GHX14">
        <v>0.1</v>
      </c>
      <c r="GHY14">
        <v>0.1</v>
      </c>
      <c r="GHZ14">
        <v>0.1</v>
      </c>
      <c r="GIA14">
        <v>0.2</v>
      </c>
      <c r="GIB14">
        <v>0.1</v>
      </c>
      <c r="GIC14">
        <v>-0.1</v>
      </c>
      <c r="GID14">
        <v>-0.1</v>
      </c>
      <c r="GIE14">
        <v>0.4</v>
      </c>
      <c r="GIF14">
        <v>0.25</v>
      </c>
      <c r="GIG14">
        <v>0.2</v>
      </c>
      <c r="GIH14">
        <v>-0.1</v>
      </c>
      <c r="GII14">
        <v>0.25</v>
      </c>
      <c r="GIJ14">
        <v>0.1</v>
      </c>
      <c r="GIK14">
        <v>0.25</v>
      </c>
      <c r="GIL14">
        <v>0.1</v>
      </c>
      <c r="GIM14">
        <v>0.1</v>
      </c>
      <c r="GIN14">
        <v>0.1</v>
      </c>
      <c r="GIO14">
        <v>0.2</v>
      </c>
      <c r="GIP14">
        <v>0.25</v>
      </c>
      <c r="GIQ14">
        <v>-0.1</v>
      </c>
      <c r="GIR14">
        <v>0.25</v>
      </c>
      <c r="GIS14">
        <v>0.1</v>
      </c>
      <c r="GIT14">
        <v>0.1</v>
      </c>
      <c r="GIU14">
        <v>0.2</v>
      </c>
      <c r="GIV14">
        <v>0.1</v>
      </c>
      <c r="GIW14">
        <v>0.1</v>
      </c>
      <c r="GIX14">
        <v>0.1</v>
      </c>
      <c r="GIY14">
        <v>0.1</v>
      </c>
      <c r="GIZ14">
        <v>0.2</v>
      </c>
      <c r="GJA14">
        <v>0.1</v>
      </c>
      <c r="GJB14">
        <v>0.25</v>
      </c>
      <c r="GJC14">
        <v>0.1</v>
      </c>
      <c r="GJD14">
        <v>0.1</v>
      </c>
      <c r="GJE14">
        <v>0.1</v>
      </c>
      <c r="GJF14">
        <v>0.1</v>
      </c>
      <c r="GJG14">
        <v>0.2</v>
      </c>
      <c r="GJH14">
        <v>0.2</v>
      </c>
      <c r="GJI14">
        <v>-0.3</v>
      </c>
      <c r="GJJ14">
        <v>0.2</v>
      </c>
      <c r="GJK14">
        <v>0.2</v>
      </c>
      <c r="GJL14">
        <v>0.1</v>
      </c>
    </row>
    <row r="15" spans="2:5004">
      <c r="B15">
        <v>6</v>
      </c>
      <c r="C15">
        <f t="shared" si="0"/>
        <v>0.11316000000000132</v>
      </c>
      <c r="E15">
        <v>0.1</v>
      </c>
      <c r="F15">
        <v>0.25</v>
      </c>
      <c r="G15">
        <v>0.2</v>
      </c>
      <c r="H15">
        <v>-0.1</v>
      </c>
      <c r="I15">
        <v>0.4</v>
      </c>
      <c r="J15">
        <v>0.1</v>
      </c>
      <c r="K15">
        <v>0.2</v>
      </c>
      <c r="L15">
        <v>0.1</v>
      </c>
      <c r="M15">
        <v>-0.1</v>
      </c>
      <c r="N15">
        <v>0.25</v>
      </c>
      <c r="O15">
        <v>-0.1</v>
      </c>
      <c r="P15">
        <v>-0.1</v>
      </c>
      <c r="Q15">
        <v>0.2</v>
      </c>
      <c r="R15">
        <v>-0.1</v>
      </c>
      <c r="S15">
        <v>0.2</v>
      </c>
      <c r="T15">
        <v>0.25</v>
      </c>
      <c r="U15">
        <v>0.1</v>
      </c>
      <c r="V15">
        <v>0.1</v>
      </c>
      <c r="W15">
        <v>0.1</v>
      </c>
      <c r="X15">
        <v>0.1</v>
      </c>
      <c r="Y15">
        <v>0.25</v>
      </c>
      <c r="Z15">
        <v>0.1</v>
      </c>
      <c r="AA15">
        <v>0.2</v>
      </c>
      <c r="AB15">
        <v>0.2</v>
      </c>
      <c r="AC15">
        <v>0.2</v>
      </c>
      <c r="AD15">
        <v>0.2</v>
      </c>
      <c r="AE15">
        <v>0.2</v>
      </c>
      <c r="AF15">
        <v>0.2</v>
      </c>
      <c r="AG15">
        <v>-0.1</v>
      </c>
      <c r="AH15">
        <v>0.2</v>
      </c>
      <c r="AI15">
        <v>0.2</v>
      </c>
      <c r="AJ15">
        <v>0.2</v>
      </c>
      <c r="AK15">
        <v>0.1</v>
      </c>
      <c r="AL15">
        <v>-0.1</v>
      </c>
      <c r="AM15">
        <v>0.25</v>
      </c>
      <c r="AN15">
        <v>-0.1</v>
      </c>
      <c r="AO15">
        <v>0.2</v>
      </c>
      <c r="AP15">
        <v>0.25</v>
      </c>
      <c r="AQ15">
        <v>0.2</v>
      </c>
      <c r="AR15">
        <v>0.1</v>
      </c>
      <c r="AS15">
        <v>0.4</v>
      </c>
      <c r="AT15">
        <v>-0.3</v>
      </c>
      <c r="AU15">
        <v>0.2</v>
      </c>
      <c r="AV15">
        <v>0.2</v>
      </c>
      <c r="AW15">
        <v>0.2</v>
      </c>
      <c r="AX15">
        <v>0.2</v>
      </c>
      <c r="AY15">
        <v>0.1</v>
      </c>
      <c r="AZ15">
        <v>0.25</v>
      </c>
      <c r="BA15">
        <v>0.2</v>
      </c>
      <c r="BB15">
        <v>-0.1</v>
      </c>
      <c r="BC15">
        <v>0.1</v>
      </c>
      <c r="BD15">
        <v>0.2</v>
      </c>
      <c r="BE15">
        <v>-0.1</v>
      </c>
      <c r="BF15">
        <v>0.1</v>
      </c>
      <c r="BG15">
        <v>0.1</v>
      </c>
      <c r="BH15">
        <v>0.1</v>
      </c>
      <c r="BI15">
        <v>0.1</v>
      </c>
      <c r="BJ15">
        <v>0.2</v>
      </c>
      <c r="BK15">
        <v>0.25</v>
      </c>
      <c r="BL15">
        <v>0.2</v>
      </c>
      <c r="BM15">
        <v>0.2</v>
      </c>
      <c r="BN15">
        <v>0.1</v>
      </c>
      <c r="BO15">
        <v>0.1</v>
      </c>
      <c r="BP15">
        <v>0.1</v>
      </c>
      <c r="BQ15">
        <v>0.1</v>
      </c>
      <c r="BR15">
        <v>0.1</v>
      </c>
      <c r="BS15">
        <v>0.2</v>
      </c>
      <c r="BT15">
        <v>-0.1</v>
      </c>
      <c r="BU15">
        <v>0.2</v>
      </c>
      <c r="BV15">
        <v>-0.1</v>
      </c>
      <c r="BW15">
        <v>-0.1</v>
      </c>
      <c r="BX15">
        <v>-0.1</v>
      </c>
      <c r="BY15">
        <v>0.1</v>
      </c>
      <c r="BZ15">
        <v>0.2</v>
      </c>
      <c r="CA15">
        <v>0.2</v>
      </c>
      <c r="CB15">
        <v>0.2</v>
      </c>
      <c r="CC15">
        <v>0.1</v>
      </c>
      <c r="CD15">
        <v>0.1</v>
      </c>
      <c r="CE15">
        <v>0.1</v>
      </c>
      <c r="CF15">
        <v>0.1</v>
      </c>
      <c r="CG15">
        <v>-0.1</v>
      </c>
      <c r="CH15">
        <v>0.25</v>
      </c>
      <c r="CI15">
        <v>0.2</v>
      </c>
      <c r="CJ15">
        <v>0.2</v>
      </c>
      <c r="CK15">
        <v>0.2</v>
      </c>
      <c r="CL15">
        <v>0.2</v>
      </c>
      <c r="CM15">
        <v>0.2</v>
      </c>
      <c r="CN15">
        <v>0.2</v>
      </c>
      <c r="CO15">
        <v>0.2</v>
      </c>
      <c r="CP15">
        <v>0.2</v>
      </c>
      <c r="CQ15">
        <v>0.25</v>
      </c>
      <c r="CR15">
        <v>0.2</v>
      </c>
      <c r="CS15">
        <v>0.1</v>
      </c>
      <c r="CT15">
        <v>0.2</v>
      </c>
      <c r="CU15">
        <v>0.1</v>
      </c>
      <c r="CV15">
        <v>0.2</v>
      </c>
      <c r="CW15">
        <v>0.2</v>
      </c>
      <c r="CX15">
        <v>0.2</v>
      </c>
      <c r="CY15">
        <v>0.1</v>
      </c>
      <c r="CZ15">
        <v>0.1</v>
      </c>
      <c r="DA15">
        <v>0.1</v>
      </c>
      <c r="DB15">
        <v>0.2</v>
      </c>
      <c r="DC15">
        <v>-0.1</v>
      </c>
      <c r="DD15">
        <v>0.1</v>
      </c>
      <c r="DE15">
        <v>0.1</v>
      </c>
      <c r="DF15">
        <v>0.25</v>
      </c>
      <c r="DG15">
        <v>0.1</v>
      </c>
      <c r="DH15">
        <v>0.1</v>
      </c>
      <c r="DI15">
        <v>-0.1</v>
      </c>
      <c r="DJ15">
        <v>0.2</v>
      </c>
      <c r="DK15">
        <v>-0.1</v>
      </c>
      <c r="DL15">
        <v>0.1</v>
      </c>
      <c r="DM15">
        <v>0.1</v>
      </c>
      <c r="DN15">
        <v>-0.1</v>
      </c>
      <c r="DO15">
        <v>0.2</v>
      </c>
      <c r="DP15">
        <v>0.2</v>
      </c>
      <c r="DQ15">
        <v>0.1</v>
      </c>
      <c r="DR15">
        <v>0.2</v>
      </c>
      <c r="DS15">
        <v>0.1</v>
      </c>
      <c r="DT15">
        <v>0.2</v>
      </c>
      <c r="DU15">
        <v>0.1</v>
      </c>
      <c r="DV15">
        <v>-0.1</v>
      </c>
      <c r="DW15">
        <v>0.25</v>
      </c>
      <c r="DX15">
        <v>-0.1</v>
      </c>
      <c r="DY15">
        <v>0.25</v>
      </c>
      <c r="DZ15">
        <v>0.25</v>
      </c>
      <c r="EA15">
        <v>-0.1</v>
      </c>
      <c r="EB15">
        <v>0.1</v>
      </c>
      <c r="EC15">
        <v>0.2</v>
      </c>
      <c r="ED15">
        <v>-0.3</v>
      </c>
      <c r="EE15">
        <v>0.1</v>
      </c>
      <c r="EF15">
        <v>0.25</v>
      </c>
      <c r="EG15">
        <v>0.1</v>
      </c>
      <c r="EH15">
        <v>0.1</v>
      </c>
      <c r="EI15">
        <v>0.1</v>
      </c>
      <c r="EJ15">
        <v>0.25</v>
      </c>
      <c r="EK15">
        <v>0.1</v>
      </c>
      <c r="EL15">
        <v>0.1</v>
      </c>
      <c r="EM15">
        <v>0.4</v>
      </c>
      <c r="EN15">
        <v>0.1</v>
      </c>
      <c r="EO15">
        <v>0.2</v>
      </c>
      <c r="EP15">
        <v>0.2</v>
      </c>
      <c r="EQ15">
        <v>0.1</v>
      </c>
      <c r="ER15">
        <v>-0.1</v>
      </c>
      <c r="ES15">
        <v>0.25</v>
      </c>
      <c r="ET15">
        <v>0.2</v>
      </c>
      <c r="EU15">
        <v>0.2</v>
      </c>
      <c r="EV15">
        <v>0.25</v>
      </c>
      <c r="EW15">
        <v>0.2</v>
      </c>
      <c r="EX15">
        <v>0.4</v>
      </c>
      <c r="EY15">
        <v>0.1</v>
      </c>
      <c r="EZ15">
        <v>0.1</v>
      </c>
      <c r="FA15">
        <v>-0.1</v>
      </c>
      <c r="FB15">
        <v>-0.1</v>
      </c>
      <c r="FC15">
        <v>0.1</v>
      </c>
      <c r="FD15">
        <v>-0.1</v>
      </c>
      <c r="FE15">
        <v>-0.1</v>
      </c>
      <c r="FF15">
        <v>0.2</v>
      </c>
      <c r="FG15">
        <v>0.2</v>
      </c>
      <c r="FH15">
        <v>0.25</v>
      </c>
      <c r="FI15">
        <v>-0.1</v>
      </c>
      <c r="FJ15">
        <v>0.2</v>
      </c>
      <c r="FK15">
        <v>-0.1</v>
      </c>
      <c r="FL15">
        <v>0.1</v>
      </c>
      <c r="FM15">
        <v>0.25</v>
      </c>
      <c r="FN15">
        <v>0.1</v>
      </c>
      <c r="FO15">
        <v>0.2</v>
      </c>
      <c r="FP15">
        <v>0.2</v>
      </c>
      <c r="FQ15">
        <v>0.1</v>
      </c>
      <c r="FR15">
        <v>0.1</v>
      </c>
      <c r="FS15">
        <v>0.2</v>
      </c>
      <c r="FT15">
        <v>0.2</v>
      </c>
      <c r="FU15">
        <v>0.1</v>
      </c>
      <c r="FV15">
        <v>-0.1</v>
      </c>
      <c r="FW15">
        <v>0.1</v>
      </c>
      <c r="FX15">
        <v>-0.1</v>
      </c>
      <c r="FY15">
        <v>0.1</v>
      </c>
      <c r="FZ15">
        <v>0.25</v>
      </c>
      <c r="GA15">
        <v>0.1</v>
      </c>
      <c r="GB15">
        <v>0.25</v>
      </c>
      <c r="GC15">
        <v>0.2</v>
      </c>
      <c r="GD15">
        <v>0.1</v>
      </c>
      <c r="GE15">
        <v>0.25</v>
      </c>
      <c r="GF15">
        <v>-0.1</v>
      </c>
      <c r="GG15">
        <v>0.1</v>
      </c>
      <c r="GH15">
        <v>0.1</v>
      </c>
      <c r="GI15">
        <v>-0.1</v>
      </c>
      <c r="GJ15">
        <v>-0.1</v>
      </c>
      <c r="GK15">
        <v>-0.1</v>
      </c>
      <c r="GL15">
        <v>0.1</v>
      </c>
      <c r="GM15">
        <v>0.2</v>
      </c>
      <c r="GN15">
        <v>0.2</v>
      </c>
      <c r="GO15">
        <v>0.25</v>
      </c>
      <c r="GP15">
        <v>0.2</v>
      </c>
      <c r="GQ15">
        <v>0.1</v>
      </c>
      <c r="GR15">
        <v>0.1</v>
      </c>
      <c r="GS15">
        <v>-0.1</v>
      </c>
      <c r="GT15">
        <v>-0.1</v>
      </c>
      <c r="GU15">
        <v>0.2</v>
      </c>
      <c r="GV15">
        <v>0.2</v>
      </c>
      <c r="GW15">
        <v>0.1</v>
      </c>
      <c r="GX15">
        <v>0.25</v>
      </c>
      <c r="GY15">
        <v>0.2</v>
      </c>
      <c r="GZ15">
        <v>0.2</v>
      </c>
      <c r="HA15">
        <v>0.2</v>
      </c>
      <c r="HB15">
        <v>0.2</v>
      </c>
      <c r="HC15">
        <v>0.1</v>
      </c>
      <c r="HD15">
        <v>0.1</v>
      </c>
      <c r="HE15">
        <v>-0.1</v>
      </c>
      <c r="HF15">
        <v>0.25</v>
      </c>
      <c r="HG15">
        <v>0.25</v>
      </c>
      <c r="HH15">
        <v>0.1</v>
      </c>
      <c r="HI15">
        <v>0.2</v>
      </c>
      <c r="HJ15">
        <v>-0.1</v>
      </c>
      <c r="HK15">
        <v>-0.3</v>
      </c>
      <c r="HL15">
        <v>0.1</v>
      </c>
      <c r="HM15">
        <v>0.2</v>
      </c>
      <c r="HN15">
        <v>-0.1</v>
      </c>
      <c r="HO15">
        <v>0.1</v>
      </c>
      <c r="HP15">
        <v>0.1</v>
      </c>
      <c r="HQ15">
        <v>0.25</v>
      </c>
      <c r="HR15">
        <v>0.1</v>
      </c>
      <c r="HS15">
        <v>0.2</v>
      </c>
      <c r="HT15">
        <v>0.2</v>
      </c>
      <c r="HU15">
        <v>0.2</v>
      </c>
      <c r="HV15">
        <v>-0.3</v>
      </c>
      <c r="HW15">
        <v>0.2</v>
      </c>
      <c r="HX15">
        <v>-0.3</v>
      </c>
      <c r="HY15">
        <v>0.25</v>
      </c>
      <c r="HZ15">
        <v>0.2</v>
      </c>
      <c r="IA15">
        <v>0.1</v>
      </c>
      <c r="IB15">
        <v>0.2</v>
      </c>
      <c r="IC15">
        <v>0.1</v>
      </c>
      <c r="ID15">
        <v>0.2</v>
      </c>
      <c r="IE15">
        <v>0.25</v>
      </c>
      <c r="IF15">
        <v>0.1</v>
      </c>
      <c r="IG15">
        <v>0.1</v>
      </c>
      <c r="IH15">
        <v>-0.1</v>
      </c>
      <c r="II15">
        <v>0.2</v>
      </c>
      <c r="IJ15">
        <v>0.1</v>
      </c>
      <c r="IK15">
        <v>-0.1</v>
      </c>
      <c r="IL15">
        <v>0.2</v>
      </c>
      <c r="IM15">
        <v>-0.1</v>
      </c>
      <c r="IN15">
        <v>0.2</v>
      </c>
      <c r="IO15">
        <v>0.1</v>
      </c>
      <c r="IP15">
        <v>-0.1</v>
      </c>
      <c r="IQ15">
        <v>0.1</v>
      </c>
      <c r="IR15">
        <v>0.1</v>
      </c>
      <c r="IS15">
        <v>0.4</v>
      </c>
      <c r="IT15">
        <v>0.2</v>
      </c>
      <c r="IU15">
        <v>0.2</v>
      </c>
      <c r="IV15">
        <v>0.1</v>
      </c>
      <c r="IW15">
        <v>0.1</v>
      </c>
      <c r="IX15">
        <v>0.1</v>
      </c>
      <c r="IY15">
        <v>-0.1</v>
      </c>
      <c r="IZ15">
        <v>0.2</v>
      </c>
      <c r="JA15">
        <v>0.1</v>
      </c>
      <c r="JB15">
        <v>0.1</v>
      </c>
      <c r="JC15">
        <v>-0.1</v>
      </c>
      <c r="JD15">
        <v>-0.1</v>
      </c>
      <c r="JE15">
        <v>-0.1</v>
      </c>
      <c r="JF15">
        <v>-0.1</v>
      </c>
      <c r="JG15">
        <v>0.2</v>
      </c>
      <c r="JH15">
        <v>0.2</v>
      </c>
      <c r="JI15">
        <v>0.2</v>
      </c>
      <c r="JJ15">
        <v>0.2</v>
      </c>
      <c r="JK15">
        <v>0.2</v>
      </c>
      <c r="JL15">
        <v>-0.1</v>
      </c>
      <c r="JM15">
        <v>0.1</v>
      </c>
      <c r="JN15">
        <v>0.1</v>
      </c>
      <c r="JO15">
        <v>0.2</v>
      </c>
      <c r="JP15">
        <v>0.25</v>
      </c>
      <c r="JQ15">
        <v>0.1</v>
      </c>
      <c r="JR15">
        <v>0.1</v>
      </c>
      <c r="JS15">
        <v>-0.1</v>
      </c>
      <c r="JT15">
        <v>0.25</v>
      </c>
      <c r="JU15">
        <v>0.2</v>
      </c>
      <c r="JV15">
        <v>0.2</v>
      </c>
      <c r="JW15">
        <v>0.2</v>
      </c>
      <c r="JX15">
        <v>0.1</v>
      </c>
      <c r="JY15">
        <v>0.2</v>
      </c>
      <c r="JZ15">
        <v>0.1</v>
      </c>
      <c r="KA15">
        <v>0.4</v>
      </c>
      <c r="KB15">
        <v>0.2</v>
      </c>
      <c r="KC15">
        <v>0.2</v>
      </c>
      <c r="KD15">
        <v>0.2</v>
      </c>
      <c r="KE15">
        <v>0.1</v>
      </c>
      <c r="KF15">
        <v>-0.3</v>
      </c>
      <c r="KG15">
        <v>0.1</v>
      </c>
      <c r="KH15">
        <v>0.1</v>
      </c>
      <c r="KI15">
        <v>0.1</v>
      </c>
      <c r="KJ15">
        <v>-0.1</v>
      </c>
      <c r="KK15">
        <v>-0.1</v>
      </c>
      <c r="KL15">
        <v>0.2</v>
      </c>
      <c r="KM15">
        <v>0.2</v>
      </c>
      <c r="KN15">
        <v>0.1</v>
      </c>
      <c r="KO15">
        <v>0.4</v>
      </c>
      <c r="KP15">
        <v>-0.3</v>
      </c>
      <c r="KQ15">
        <v>0.1</v>
      </c>
      <c r="KR15">
        <v>0.1</v>
      </c>
      <c r="KS15">
        <v>-0.1</v>
      </c>
      <c r="KT15">
        <v>0.2</v>
      </c>
      <c r="KU15">
        <v>-0.1</v>
      </c>
      <c r="KV15">
        <v>0.2</v>
      </c>
      <c r="KW15">
        <v>0.2</v>
      </c>
      <c r="KX15">
        <v>-0.3</v>
      </c>
      <c r="KY15">
        <v>-0.1</v>
      </c>
      <c r="KZ15">
        <v>0.1</v>
      </c>
      <c r="LA15">
        <v>0.1</v>
      </c>
      <c r="LB15">
        <v>0.4</v>
      </c>
      <c r="LC15">
        <v>0.1</v>
      </c>
      <c r="LD15">
        <v>0.25</v>
      </c>
      <c r="LE15">
        <v>0.1</v>
      </c>
      <c r="LF15">
        <v>0.2</v>
      </c>
      <c r="LG15">
        <v>0.2</v>
      </c>
      <c r="LH15">
        <v>-0.1</v>
      </c>
      <c r="LI15">
        <v>0.2</v>
      </c>
      <c r="LJ15">
        <v>-0.1</v>
      </c>
      <c r="LK15">
        <v>0.1</v>
      </c>
      <c r="LL15">
        <v>0.1</v>
      </c>
      <c r="LM15">
        <v>0.1</v>
      </c>
      <c r="LN15">
        <v>0.1</v>
      </c>
      <c r="LO15">
        <v>0.1</v>
      </c>
      <c r="LP15">
        <v>0.2</v>
      </c>
      <c r="LQ15">
        <v>0.1</v>
      </c>
      <c r="LR15">
        <v>0.2</v>
      </c>
      <c r="LS15">
        <v>0.1</v>
      </c>
      <c r="LT15">
        <v>0.4</v>
      </c>
      <c r="LU15">
        <v>0.2</v>
      </c>
      <c r="LV15">
        <v>0.2</v>
      </c>
      <c r="LW15">
        <v>0.1</v>
      </c>
      <c r="LX15">
        <v>0.1</v>
      </c>
      <c r="LY15">
        <v>0.1</v>
      </c>
      <c r="LZ15">
        <v>-0.1</v>
      </c>
      <c r="MA15">
        <v>0.2</v>
      </c>
      <c r="MB15">
        <v>0.25</v>
      </c>
      <c r="MC15">
        <v>0.2</v>
      </c>
      <c r="MD15">
        <v>0.1</v>
      </c>
      <c r="ME15">
        <v>0.1</v>
      </c>
      <c r="MF15">
        <v>0.2</v>
      </c>
      <c r="MG15">
        <v>0.2</v>
      </c>
      <c r="MH15">
        <v>0.25</v>
      </c>
      <c r="MI15">
        <v>0.1</v>
      </c>
      <c r="MJ15">
        <v>0.1</v>
      </c>
      <c r="MK15">
        <v>0.1</v>
      </c>
      <c r="ML15">
        <v>0.2</v>
      </c>
      <c r="MM15">
        <v>-0.1</v>
      </c>
      <c r="MN15">
        <v>0.2</v>
      </c>
      <c r="MO15">
        <v>0.2</v>
      </c>
      <c r="MP15">
        <v>0.1</v>
      </c>
      <c r="MQ15">
        <v>0.1</v>
      </c>
      <c r="MR15">
        <v>0.2</v>
      </c>
      <c r="MS15">
        <v>0.2</v>
      </c>
      <c r="MT15">
        <v>0.1</v>
      </c>
      <c r="MU15">
        <v>0.1</v>
      </c>
      <c r="MV15">
        <v>0.1</v>
      </c>
      <c r="MW15">
        <v>0.2</v>
      </c>
      <c r="MX15">
        <v>0.1</v>
      </c>
      <c r="MY15">
        <v>0.25</v>
      </c>
      <c r="MZ15">
        <v>0.1</v>
      </c>
      <c r="NA15">
        <v>0.2</v>
      </c>
      <c r="NB15">
        <v>0.2</v>
      </c>
      <c r="NC15">
        <v>-0.1</v>
      </c>
      <c r="ND15">
        <v>-0.1</v>
      </c>
      <c r="NE15">
        <v>0.2</v>
      </c>
      <c r="NF15">
        <v>-0.3</v>
      </c>
      <c r="NG15">
        <v>0.1</v>
      </c>
      <c r="NH15">
        <v>-0.1</v>
      </c>
      <c r="NI15">
        <v>0.1</v>
      </c>
      <c r="NJ15">
        <v>0.2</v>
      </c>
      <c r="NK15">
        <v>0.1</v>
      </c>
      <c r="NL15">
        <v>0.2</v>
      </c>
      <c r="NM15">
        <v>-0.1</v>
      </c>
      <c r="NN15">
        <v>0.1</v>
      </c>
      <c r="NO15">
        <v>0.25</v>
      </c>
      <c r="NP15">
        <v>0.2</v>
      </c>
      <c r="NQ15">
        <v>0.1</v>
      </c>
      <c r="NR15">
        <v>0.1</v>
      </c>
      <c r="NS15">
        <v>0.25</v>
      </c>
      <c r="NT15">
        <v>0.1</v>
      </c>
      <c r="NU15">
        <v>0.2</v>
      </c>
      <c r="NV15">
        <v>0.2</v>
      </c>
      <c r="NW15">
        <v>0.2</v>
      </c>
      <c r="NX15">
        <v>-0.3</v>
      </c>
      <c r="NY15">
        <v>0.2</v>
      </c>
      <c r="NZ15">
        <v>0.1</v>
      </c>
      <c r="OA15">
        <v>-0.1</v>
      </c>
      <c r="OB15">
        <v>0.1</v>
      </c>
      <c r="OC15">
        <v>0.1</v>
      </c>
      <c r="OD15">
        <v>0.1</v>
      </c>
      <c r="OE15">
        <v>-0.3</v>
      </c>
      <c r="OF15">
        <v>0.2</v>
      </c>
      <c r="OG15">
        <v>0.2</v>
      </c>
      <c r="OH15">
        <v>-0.1</v>
      </c>
      <c r="OI15">
        <v>0.1</v>
      </c>
      <c r="OJ15">
        <v>0.25</v>
      </c>
      <c r="OK15">
        <v>0.1</v>
      </c>
      <c r="OL15">
        <v>0.1</v>
      </c>
      <c r="OM15">
        <v>-0.1</v>
      </c>
      <c r="ON15">
        <v>0.1</v>
      </c>
      <c r="OO15">
        <v>0.1</v>
      </c>
      <c r="OP15">
        <v>-0.1</v>
      </c>
      <c r="OQ15">
        <v>0.1</v>
      </c>
      <c r="OR15">
        <v>-0.3</v>
      </c>
      <c r="OS15">
        <v>-0.3</v>
      </c>
      <c r="OT15">
        <v>0.1</v>
      </c>
      <c r="OU15">
        <v>0.2</v>
      </c>
      <c r="OV15">
        <v>-0.1</v>
      </c>
      <c r="OW15">
        <v>0.25</v>
      </c>
      <c r="OX15">
        <v>-0.1</v>
      </c>
      <c r="OY15">
        <v>0.1</v>
      </c>
      <c r="OZ15">
        <v>0.25</v>
      </c>
      <c r="PA15">
        <v>0.1</v>
      </c>
      <c r="PB15">
        <v>0.1</v>
      </c>
      <c r="PC15">
        <v>0.2</v>
      </c>
      <c r="PD15">
        <v>0.1</v>
      </c>
      <c r="PE15">
        <v>0.2</v>
      </c>
      <c r="PF15">
        <v>0.1</v>
      </c>
      <c r="PG15">
        <v>0.1</v>
      </c>
      <c r="PH15">
        <v>0.2</v>
      </c>
      <c r="PI15">
        <v>-0.1</v>
      </c>
      <c r="PJ15">
        <v>0.1</v>
      </c>
      <c r="PK15">
        <v>0.2</v>
      </c>
      <c r="PL15">
        <v>0.25</v>
      </c>
      <c r="PM15">
        <v>0.2</v>
      </c>
      <c r="PN15">
        <v>0.2</v>
      </c>
      <c r="PO15">
        <v>0.2</v>
      </c>
      <c r="PP15">
        <v>0.2</v>
      </c>
      <c r="PQ15">
        <v>0.1</v>
      </c>
      <c r="PR15">
        <v>-0.1</v>
      </c>
      <c r="PS15">
        <v>0.1</v>
      </c>
      <c r="PT15">
        <v>0.2</v>
      </c>
      <c r="PU15">
        <v>0.1</v>
      </c>
      <c r="PV15">
        <v>0.2</v>
      </c>
      <c r="PW15">
        <v>0.25</v>
      </c>
      <c r="PX15">
        <v>0.1</v>
      </c>
      <c r="PY15">
        <v>-0.1</v>
      </c>
      <c r="PZ15">
        <v>0.2</v>
      </c>
      <c r="QA15">
        <v>0.1</v>
      </c>
      <c r="QB15">
        <v>0.1</v>
      </c>
      <c r="QC15">
        <v>0.1</v>
      </c>
      <c r="QD15">
        <v>-0.1</v>
      </c>
      <c r="QE15">
        <v>0.1</v>
      </c>
      <c r="QF15">
        <v>0.1</v>
      </c>
      <c r="QG15">
        <v>0.1</v>
      </c>
      <c r="QH15">
        <v>0.1</v>
      </c>
      <c r="QI15">
        <v>0.1</v>
      </c>
      <c r="QJ15">
        <v>0.1</v>
      </c>
      <c r="QK15">
        <v>0.1</v>
      </c>
      <c r="QL15">
        <v>0.1</v>
      </c>
      <c r="QM15">
        <v>0.1</v>
      </c>
      <c r="QN15">
        <v>0.1</v>
      </c>
      <c r="QO15">
        <v>0.2</v>
      </c>
      <c r="QP15">
        <v>0.1</v>
      </c>
      <c r="QQ15">
        <v>0.25</v>
      </c>
      <c r="QR15">
        <v>0.1</v>
      </c>
      <c r="QS15">
        <v>0.2</v>
      </c>
      <c r="QT15">
        <v>-0.1</v>
      </c>
      <c r="QU15">
        <v>0.2</v>
      </c>
      <c r="QV15">
        <v>0.1</v>
      </c>
      <c r="QW15">
        <v>0.2</v>
      </c>
      <c r="QX15">
        <v>0.1</v>
      </c>
      <c r="QY15">
        <v>0.1</v>
      </c>
      <c r="QZ15">
        <v>0.1</v>
      </c>
      <c r="RA15">
        <v>0.25</v>
      </c>
      <c r="RB15">
        <v>0.1</v>
      </c>
      <c r="RC15">
        <v>0.2</v>
      </c>
      <c r="RD15">
        <v>0.2</v>
      </c>
      <c r="RE15">
        <v>0.1</v>
      </c>
      <c r="RF15">
        <v>0.1</v>
      </c>
      <c r="RG15">
        <v>0.2</v>
      </c>
      <c r="RH15">
        <v>-0.1</v>
      </c>
      <c r="RI15">
        <v>0.1</v>
      </c>
      <c r="RJ15">
        <v>0.1</v>
      </c>
      <c r="RK15">
        <v>0.2</v>
      </c>
      <c r="RL15">
        <v>0.1</v>
      </c>
      <c r="RM15">
        <v>0.1</v>
      </c>
      <c r="RN15">
        <v>0.1</v>
      </c>
      <c r="RO15">
        <v>0.25</v>
      </c>
      <c r="RP15">
        <v>0.25</v>
      </c>
      <c r="RQ15">
        <v>0.1</v>
      </c>
      <c r="RR15">
        <v>0.1</v>
      </c>
      <c r="RS15">
        <v>0.1</v>
      </c>
      <c r="RT15">
        <v>0.1</v>
      </c>
      <c r="RU15">
        <v>0.25</v>
      </c>
      <c r="RV15">
        <v>-0.3</v>
      </c>
      <c r="RW15">
        <v>-0.3</v>
      </c>
      <c r="RX15">
        <v>0.1</v>
      </c>
      <c r="RY15">
        <v>0.1</v>
      </c>
      <c r="RZ15">
        <v>0.1</v>
      </c>
      <c r="SA15">
        <v>-0.3</v>
      </c>
      <c r="SB15">
        <v>0.2</v>
      </c>
      <c r="SC15">
        <v>-0.1</v>
      </c>
      <c r="SD15">
        <v>-0.1</v>
      </c>
      <c r="SE15">
        <v>0.1</v>
      </c>
      <c r="SF15">
        <v>0.4</v>
      </c>
      <c r="SG15">
        <v>0.2</v>
      </c>
      <c r="SH15">
        <v>0.25</v>
      </c>
      <c r="SI15">
        <v>0.25</v>
      </c>
      <c r="SJ15">
        <v>0.2</v>
      </c>
      <c r="SK15">
        <v>0.2</v>
      </c>
      <c r="SL15">
        <v>0.1</v>
      </c>
      <c r="SM15">
        <v>-0.1</v>
      </c>
      <c r="SN15">
        <v>0.1</v>
      </c>
      <c r="SO15">
        <v>0.1</v>
      </c>
      <c r="SP15">
        <v>0.2</v>
      </c>
      <c r="SQ15">
        <v>-0.1</v>
      </c>
      <c r="SR15">
        <v>-0.1</v>
      </c>
      <c r="SS15">
        <v>0.1</v>
      </c>
      <c r="ST15">
        <v>-0.3</v>
      </c>
      <c r="SU15">
        <v>0.2</v>
      </c>
      <c r="SV15">
        <v>0.1</v>
      </c>
      <c r="SW15">
        <v>0.25</v>
      </c>
      <c r="SX15">
        <v>0.2</v>
      </c>
      <c r="SY15">
        <v>0.2</v>
      </c>
      <c r="SZ15">
        <v>0.1</v>
      </c>
      <c r="TA15">
        <v>0.2</v>
      </c>
      <c r="TB15">
        <v>0.25</v>
      </c>
      <c r="TC15">
        <v>0.2</v>
      </c>
      <c r="TD15">
        <v>-0.3</v>
      </c>
      <c r="TE15">
        <v>0.1</v>
      </c>
      <c r="TF15">
        <v>0.2</v>
      </c>
      <c r="TG15">
        <v>0.2</v>
      </c>
      <c r="TH15">
        <v>-0.1</v>
      </c>
      <c r="TI15">
        <v>0.2</v>
      </c>
      <c r="TJ15">
        <v>0.1</v>
      </c>
      <c r="TK15">
        <v>-0.1</v>
      </c>
      <c r="TL15">
        <v>0.1</v>
      </c>
      <c r="TM15">
        <v>0.1</v>
      </c>
      <c r="TN15">
        <v>0.25</v>
      </c>
      <c r="TO15">
        <v>0.2</v>
      </c>
      <c r="TP15">
        <v>-0.1</v>
      </c>
      <c r="TQ15">
        <v>0.1</v>
      </c>
      <c r="TR15">
        <v>0.1</v>
      </c>
      <c r="TS15">
        <v>0.1</v>
      </c>
      <c r="TT15">
        <v>0.2</v>
      </c>
      <c r="TU15">
        <v>0.25</v>
      </c>
      <c r="TV15">
        <v>0.2</v>
      </c>
      <c r="TW15">
        <v>0.1</v>
      </c>
      <c r="TX15">
        <v>0.25</v>
      </c>
      <c r="TY15">
        <v>-0.3</v>
      </c>
      <c r="TZ15">
        <v>0.1</v>
      </c>
      <c r="UA15">
        <v>0.1</v>
      </c>
      <c r="UB15">
        <v>0.1</v>
      </c>
      <c r="UC15">
        <v>-0.1</v>
      </c>
      <c r="UD15">
        <v>0.1</v>
      </c>
      <c r="UE15">
        <v>0.2</v>
      </c>
      <c r="UF15">
        <v>0.1</v>
      </c>
      <c r="UG15">
        <v>0.1</v>
      </c>
      <c r="UH15">
        <v>0.1</v>
      </c>
      <c r="UI15">
        <v>0.2</v>
      </c>
      <c r="UJ15">
        <v>0.2</v>
      </c>
      <c r="UK15">
        <v>0.1</v>
      </c>
      <c r="UL15">
        <v>-0.1</v>
      </c>
      <c r="UM15">
        <v>0.1</v>
      </c>
      <c r="UN15">
        <v>-0.1</v>
      </c>
      <c r="UO15">
        <v>0.25</v>
      </c>
      <c r="UP15">
        <v>0.25</v>
      </c>
      <c r="UQ15">
        <v>0.1</v>
      </c>
      <c r="UR15">
        <v>0.1</v>
      </c>
      <c r="US15">
        <v>0.2</v>
      </c>
      <c r="UT15">
        <v>0.2</v>
      </c>
      <c r="UU15">
        <v>0.2</v>
      </c>
      <c r="UV15">
        <v>0.1</v>
      </c>
      <c r="UW15">
        <v>0.4</v>
      </c>
      <c r="UX15">
        <v>0.1</v>
      </c>
      <c r="UY15">
        <v>0.1</v>
      </c>
      <c r="UZ15">
        <v>0.25</v>
      </c>
      <c r="VA15">
        <v>-0.3</v>
      </c>
      <c r="VB15">
        <v>-0.1</v>
      </c>
      <c r="VC15">
        <v>0.2</v>
      </c>
      <c r="VD15">
        <v>0.2</v>
      </c>
      <c r="VE15">
        <v>0.2</v>
      </c>
      <c r="VF15">
        <v>0.1</v>
      </c>
      <c r="VG15">
        <v>0.1</v>
      </c>
      <c r="VH15">
        <v>0.1</v>
      </c>
      <c r="VI15">
        <v>-0.1</v>
      </c>
      <c r="VJ15">
        <v>0.1</v>
      </c>
      <c r="VK15">
        <v>0.2</v>
      </c>
      <c r="VL15">
        <v>0.1</v>
      </c>
      <c r="VM15">
        <v>0.1</v>
      </c>
      <c r="VN15">
        <v>0.2</v>
      </c>
      <c r="VO15">
        <v>0.1</v>
      </c>
      <c r="VP15">
        <v>0.25</v>
      </c>
      <c r="VQ15">
        <v>0.25</v>
      </c>
      <c r="VR15">
        <v>0.25</v>
      </c>
      <c r="VS15">
        <v>-0.1</v>
      </c>
      <c r="VT15">
        <v>-0.1</v>
      </c>
      <c r="VU15">
        <v>0.1</v>
      </c>
      <c r="VV15">
        <v>0.25</v>
      </c>
      <c r="VW15">
        <v>0.1</v>
      </c>
      <c r="VX15">
        <v>-0.1</v>
      </c>
      <c r="VY15">
        <v>0.1</v>
      </c>
      <c r="VZ15">
        <v>0.1</v>
      </c>
      <c r="WA15">
        <v>0.1</v>
      </c>
      <c r="WB15">
        <v>0.2</v>
      </c>
      <c r="WC15">
        <v>0.2</v>
      </c>
      <c r="WD15">
        <v>0.25</v>
      </c>
      <c r="WE15">
        <v>-0.1</v>
      </c>
      <c r="WF15">
        <v>0.1</v>
      </c>
      <c r="WG15">
        <v>0.2</v>
      </c>
      <c r="WH15">
        <v>0.2</v>
      </c>
      <c r="WI15">
        <v>0.1</v>
      </c>
      <c r="WJ15">
        <v>0.1</v>
      </c>
      <c r="WK15">
        <v>0.1</v>
      </c>
      <c r="WL15">
        <v>0.25</v>
      </c>
      <c r="WM15">
        <v>0.2</v>
      </c>
      <c r="WN15">
        <v>0.25</v>
      </c>
      <c r="WO15">
        <v>0.1</v>
      </c>
      <c r="WP15">
        <v>-0.1</v>
      </c>
      <c r="WQ15">
        <v>0.2</v>
      </c>
      <c r="WR15">
        <v>0.1</v>
      </c>
      <c r="WS15">
        <v>0.1</v>
      </c>
      <c r="WT15">
        <v>0.1</v>
      </c>
      <c r="WU15">
        <v>-0.1</v>
      </c>
      <c r="WV15">
        <v>0.25</v>
      </c>
      <c r="WW15">
        <v>0.1</v>
      </c>
      <c r="WX15">
        <v>0.1</v>
      </c>
      <c r="WY15">
        <v>0.25</v>
      </c>
      <c r="WZ15">
        <v>0.2</v>
      </c>
      <c r="XA15">
        <v>0.1</v>
      </c>
      <c r="XB15">
        <v>-0.3</v>
      </c>
      <c r="XC15">
        <v>0.1</v>
      </c>
      <c r="XD15">
        <v>0.1</v>
      </c>
      <c r="XE15">
        <v>-0.3</v>
      </c>
      <c r="XF15">
        <v>0.1</v>
      </c>
      <c r="XG15">
        <v>0.25</v>
      </c>
      <c r="XH15">
        <v>-0.3</v>
      </c>
      <c r="XI15">
        <v>0.1</v>
      </c>
      <c r="XJ15">
        <v>0.2</v>
      </c>
      <c r="XK15">
        <v>0.2</v>
      </c>
      <c r="XL15">
        <v>0.1</v>
      </c>
      <c r="XM15">
        <v>0.2</v>
      </c>
      <c r="XN15">
        <v>0.2</v>
      </c>
      <c r="XO15">
        <v>0.1</v>
      </c>
      <c r="XP15">
        <v>0.2</v>
      </c>
      <c r="XQ15">
        <v>0.1</v>
      </c>
      <c r="XR15">
        <v>0.2</v>
      </c>
      <c r="XS15">
        <v>0.2</v>
      </c>
      <c r="XT15">
        <v>0.4</v>
      </c>
      <c r="XU15">
        <v>0.1</v>
      </c>
      <c r="XV15">
        <v>0.2</v>
      </c>
      <c r="XW15">
        <v>-0.1</v>
      </c>
      <c r="XX15">
        <v>0.1</v>
      </c>
      <c r="XY15">
        <v>0.25</v>
      </c>
      <c r="XZ15">
        <v>0.1</v>
      </c>
      <c r="YA15">
        <v>0.1</v>
      </c>
      <c r="YB15">
        <v>0.1</v>
      </c>
      <c r="YC15">
        <v>0.1</v>
      </c>
      <c r="YD15">
        <v>0.25</v>
      </c>
      <c r="YE15">
        <v>0.1</v>
      </c>
      <c r="YF15">
        <v>0.4</v>
      </c>
      <c r="YG15">
        <v>0.1</v>
      </c>
      <c r="YH15">
        <v>-0.1</v>
      </c>
      <c r="YI15">
        <v>0.1</v>
      </c>
      <c r="YJ15">
        <v>-0.1</v>
      </c>
      <c r="YK15">
        <v>0.1</v>
      </c>
      <c r="YL15">
        <v>0.1</v>
      </c>
      <c r="YM15">
        <v>0.2</v>
      </c>
      <c r="YN15">
        <v>0.25</v>
      </c>
      <c r="YO15">
        <v>0.2</v>
      </c>
      <c r="YP15">
        <v>0.2</v>
      </c>
      <c r="YQ15">
        <v>0.25</v>
      </c>
      <c r="YR15">
        <v>-0.1</v>
      </c>
      <c r="YS15">
        <v>-0.1</v>
      </c>
      <c r="YT15">
        <v>-0.1</v>
      </c>
      <c r="YU15">
        <v>0.1</v>
      </c>
      <c r="YV15">
        <v>0.25</v>
      </c>
      <c r="YW15">
        <v>0.1</v>
      </c>
      <c r="YX15">
        <v>0.2</v>
      </c>
      <c r="YY15">
        <v>0.2</v>
      </c>
      <c r="YZ15">
        <v>0.25</v>
      </c>
      <c r="ZA15">
        <v>0.2</v>
      </c>
      <c r="ZB15">
        <v>0.2</v>
      </c>
      <c r="ZC15">
        <v>0.1</v>
      </c>
      <c r="ZD15">
        <v>0.2</v>
      </c>
      <c r="ZE15">
        <v>0.25</v>
      </c>
      <c r="ZF15">
        <v>0.1</v>
      </c>
      <c r="ZG15">
        <v>-0.1</v>
      </c>
      <c r="ZH15">
        <v>0.2</v>
      </c>
      <c r="ZI15">
        <v>0.2</v>
      </c>
      <c r="ZJ15">
        <v>0.1</v>
      </c>
      <c r="ZK15">
        <v>0.1</v>
      </c>
      <c r="ZL15">
        <v>-0.1</v>
      </c>
      <c r="ZM15">
        <v>0.1</v>
      </c>
      <c r="ZN15">
        <v>-0.1</v>
      </c>
      <c r="ZO15">
        <v>0.2</v>
      </c>
      <c r="ZP15">
        <v>-0.1</v>
      </c>
      <c r="ZQ15">
        <v>0.1</v>
      </c>
      <c r="ZR15">
        <v>-0.1</v>
      </c>
      <c r="ZS15">
        <v>-0.3</v>
      </c>
      <c r="ZT15">
        <v>0.2</v>
      </c>
      <c r="ZU15">
        <v>0.1</v>
      </c>
      <c r="ZV15">
        <v>0.1</v>
      </c>
      <c r="ZW15">
        <v>0.1</v>
      </c>
      <c r="ZX15">
        <v>0.1</v>
      </c>
      <c r="ZY15">
        <v>-0.1</v>
      </c>
      <c r="ZZ15">
        <v>0.2</v>
      </c>
      <c r="AAA15">
        <v>0.1</v>
      </c>
      <c r="AAB15">
        <v>0.2</v>
      </c>
      <c r="AAC15">
        <v>-0.1</v>
      </c>
      <c r="AAD15">
        <v>0.1</v>
      </c>
      <c r="AAE15">
        <v>-0.1</v>
      </c>
      <c r="AAF15">
        <v>0.2</v>
      </c>
      <c r="AAG15">
        <v>0.1</v>
      </c>
      <c r="AAH15">
        <v>0.1</v>
      </c>
      <c r="AAI15">
        <v>0.2</v>
      </c>
      <c r="AAJ15">
        <v>0.1</v>
      </c>
      <c r="AAK15">
        <v>0.2</v>
      </c>
      <c r="AAL15">
        <v>0.1</v>
      </c>
      <c r="AAM15">
        <v>0.2</v>
      </c>
      <c r="AAN15">
        <v>0.2</v>
      </c>
      <c r="AAO15">
        <v>0.1</v>
      </c>
      <c r="AAP15">
        <v>-0.3</v>
      </c>
      <c r="AAQ15">
        <v>0.2</v>
      </c>
      <c r="AAR15">
        <v>0.1</v>
      </c>
      <c r="AAS15">
        <v>-0.3</v>
      </c>
      <c r="AAT15">
        <v>0.2</v>
      </c>
      <c r="AAU15">
        <v>-0.1</v>
      </c>
      <c r="AAV15">
        <v>0.2</v>
      </c>
      <c r="AAW15">
        <v>0.1</v>
      </c>
      <c r="AAX15">
        <v>0.1</v>
      </c>
      <c r="AAY15">
        <v>-0.1</v>
      </c>
      <c r="AAZ15">
        <v>0.1</v>
      </c>
      <c r="ABA15">
        <v>0.4</v>
      </c>
      <c r="ABB15">
        <v>0.1</v>
      </c>
      <c r="ABC15">
        <v>0.1</v>
      </c>
      <c r="ABD15">
        <v>-0.1</v>
      </c>
      <c r="ABE15">
        <v>-0.3</v>
      </c>
      <c r="ABF15">
        <v>-0.1</v>
      </c>
      <c r="ABG15">
        <v>0.25</v>
      </c>
      <c r="ABH15">
        <v>0.1</v>
      </c>
      <c r="ABI15">
        <v>-0.1</v>
      </c>
      <c r="ABJ15">
        <v>0.1</v>
      </c>
      <c r="ABK15">
        <v>0.1</v>
      </c>
      <c r="ABL15">
        <v>0.2</v>
      </c>
      <c r="ABM15">
        <v>-0.1</v>
      </c>
      <c r="ABN15">
        <v>0.1</v>
      </c>
      <c r="ABO15">
        <v>-0.1</v>
      </c>
      <c r="ABP15">
        <v>0.1</v>
      </c>
      <c r="ABQ15">
        <v>0.1</v>
      </c>
      <c r="ABR15">
        <v>0.1</v>
      </c>
      <c r="ABS15">
        <v>0.2</v>
      </c>
      <c r="ABT15">
        <v>0.2</v>
      </c>
      <c r="ABU15">
        <v>0.1</v>
      </c>
      <c r="ABV15">
        <v>0.25</v>
      </c>
      <c r="ABW15">
        <v>-0.1</v>
      </c>
      <c r="ABX15">
        <v>0.1</v>
      </c>
      <c r="ABY15">
        <v>-0.3</v>
      </c>
      <c r="ABZ15">
        <v>0.1</v>
      </c>
      <c r="ACA15">
        <v>0.2</v>
      </c>
      <c r="ACB15">
        <v>0.1</v>
      </c>
      <c r="ACC15">
        <v>0.1</v>
      </c>
      <c r="ACD15">
        <v>0.1</v>
      </c>
      <c r="ACE15">
        <v>0.2</v>
      </c>
      <c r="ACF15">
        <v>0.2</v>
      </c>
      <c r="ACG15">
        <v>0.1</v>
      </c>
      <c r="ACH15">
        <v>0.1</v>
      </c>
      <c r="ACI15">
        <v>0.25</v>
      </c>
      <c r="ACJ15">
        <v>0.1</v>
      </c>
      <c r="ACK15">
        <v>0.1</v>
      </c>
      <c r="ACL15">
        <v>0.2</v>
      </c>
      <c r="ACM15">
        <v>-0.1</v>
      </c>
      <c r="ACN15">
        <v>0.2</v>
      </c>
      <c r="ACO15">
        <v>0.1</v>
      </c>
      <c r="ACP15">
        <v>0.1</v>
      </c>
      <c r="ACQ15">
        <v>0.25</v>
      </c>
      <c r="ACR15">
        <v>0.2</v>
      </c>
      <c r="ACS15">
        <v>0.1</v>
      </c>
      <c r="ACT15">
        <v>0.1</v>
      </c>
      <c r="ACU15">
        <v>0.2</v>
      </c>
      <c r="ACV15">
        <v>0.25</v>
      </c>
      <c r="ACW15">
        <v>0.1</v>
      </c>
      <c r="ACX15">
        <v>-0.1</v>
      </c>
      <c r="ACY15">
        <v>0.1</v>
      </c>
      <c r="ACZ15">
        <v>0.1</v>
      </c>
      <c r="ADA15">
        <v>-0.1</v>
      </c>
      <c r="ADB15">
        <v>-0.1</v>
      </c>
      <c r="ADC15">
        <v>-0.1</v>
      </c>
      <c r="ADD15">
        <v>0.2</v>
      </c>
      <c r="ADE15">
        <v>0.1</v>
      </c>
      <c r="ADF15">
        <v>0.1</v>
      </c>
      <c r="ADG15">
        <v>-0.1</v>
      </c>
      <c r="ADH15">
        <v>0.2</v>
      </c>
      <c r="ADI15">
        <v>-0.1</v>
      </c>
      <c r="ADJ15">
        <v>0.4</v>
      </c>
      <c r="ADK15">
        <v>0.1</v>
      </c>
      <c r="ADL15">
        <v>0.1</v>
      </c>
      <c r="ADM15">
        <v>-0.1</v>
      </c>
      <c r="ADN15">
        <v>0.25</v>
      </c>
      <c r="ADO15">
        <v>0.25</v>
      </c>
      <c r="ADP15">
        <v>0.1</v>
      </c>
      <c r="ADQ15">
        <v>0.25</v>
      </c>
      <c r="ADR15">
        <v>0.1</v>
      </c>
      <c r="ADS15">
        <v>-0.1</v>
      </c>
      <c r="ADT15">
        <v>0.1</v>
      </c>
      <c r="ADU15">
        <v>-0.1</v>
      </c>
      <c r="ADV15">
        <v>0.1</v>
      </c>
      <c r="ADW15">
        <v>0.2</v>
      </c>
      <c r="ADX15">
        <v>0.2</v>
      </c>
      <c r="ADY15">
        <v>0.4</v>
      </c>
      <c r="ADZ15">
        <v>0.1</v>
      </c>
      <c r="AEA15">
        <v>0.1</v>
      </c>
      <c r="AEB15">
        <v>0.1</v>
      </c>
      <c r="AEC15">
        <v>0.25</v>
      </c>
      <c r="AED15">
        <v>0.25</v>
      </c>
      <c r="AEE15">
        <v>0.1</v>
      </c>
      <c r="AEF15">
        <v>-0.1</v>
      </c>
      <c r="AEG15">
        <v>-0.1</v>
      </c>
      <c r="AEH15">
        <v>0.2</v>
      </c>
      <c r="AEI15">
        <v>0.1</v>
      </c>
      <c r="AEJ15">
        <v>0.2</v>
      </c>
      <c r="AEK15">
        <v>0.1</v>
      </c>
      <c r="AEL15">
        <v>-0.1</v>
      </c>
      <c r="AEM15">
        <v>0.1</v>
      </c>
      <c r="AEN15">
        <v>0.1</v>
      </c>
      <c r="AEO15">
        <v>-0.1</v>
      </c>
      <c r="AEP15">
        <v>0.1</v>
      </c>
      <c r="AEQ15">
        <v>0.2</v>
      </c>
      <c r="AER15">
        <v>0.1</v>
      </c>
      <c r="AES15">
        <v>0.1</v>
      </c>
      <c r="AET15">
        <v>0.1</v>
      </c>
      <c r="AEU15">
        <v>0.2</v>
      </c>
      <c r="AEV15">
        <v>0.2</v>
      </c>
      <c r="AEW15">
        <v>0.2</v>
      </c>
      <c r="AEX15">
        <v>0.25</v>
      </c>
      <c r="AEY15">
        <v>0.2</v>
      </c>
      <c r="AEZ15">
        <v>0.25</v>
      </c>
      <c r="AFA15">
        <v>0.1</v>
      </c>
      <c r="AFB15">
        <v>0.1</v>
      </c>
      <c r="AFC15">
        <v>-0.3</v>
      </c>
      <c r="AFD15">
        <v>-0.1</v>
      </c>
      <c r="AFE15">
        <v>0.2</v>
      </c>
      <c r="AFF15">
        <v>0.1</v>
      </c>
      <c r="AFG15">
        <v>0.2</v>
      </c>
      <c r="AFH15">
        <v>0.1</v>
      </c>
      <c r="AFI15">
        <v>-0.1</v>
      </c>
      <c r="AFJ15">
        <v>0.2</v>
      </c>
      <c r="AFK15">
        <v>0.4</v>
      </c>
      <c r="AFL15">
        <v>0.1</v>
      </c>
      <c r="AFM15">
        <v>0.2</v>
      </c>
      <c r="AFN15">
        <v>0.1</v>
      </c>
      <c r="AFO15">
        <v>0.2</v>
      </c>
      <c r="AFP15">
        <v>0.2</v>
      </c>
      <c r="AFQ15">
        <v>0.1</v>
      </c>
      <c r="AFR15">
        <v>-0.1</v>
      </c>
      <c r="AFS15">
        <v>0.25</v>
      </c>
      <c r="AFT15">
        <v>0.1</v>
      </c>
      <c r="AFU15">
        <v>-0.1</v>
      </c>
      <c r="AFV15">
        <v>0.2</v>
      </c>
      <c r="AFW15">
        <v>0.1</v>
      </c>
      <c r="AFX15">
        <v>0.1</v>
      </c>
      <c r="AFY15">
        <v>0.25</v>
      </c>
      <c r="AFZ15">
        <v>0.25</v>
      </c>
      <c r="AGA15">
        <v>0.1</v>
      </c>
      <c r="AGB15">
        <v>0.1</v>
      </c>
      <c r="AGC15">
        <v>0.2</v>
      </c>
      <c r="AGD15">
        <v>0.1</v>
      </c>
      <c r="AGE15">
        <v>-0.1</v>
      </c>
      <c r="AGF15">
        <v>0.1</v>
      </c>
      <c r="AGG15">
        <v>0.2</v>
      </c>
      <c r="AGH15">
        <v>-0.1</v>
      </c>
      <c r="AGI15">
        <v>0.1</v>
      </c>
      <c r="AGJ15">
        <v>-0.3</v>
      </c>
      <c r="AGK15">
        <v>0.25</v>
      </c>
      <c r="AGL15">
        <v>0.1</v>
      </c>
      <c r="AGM15">
        <v>0.1</v>
      </c>
      <c r="AGN15">
        <v>0.1</v>
      </c>
      <c r="AGO15">
        <v>-0.1</v>
      </c>
      <c r="AGP15">
        <v>0.1</v>
      </c>
      <c r="AGQ15">
        <v>0.1</v>
      </c>
      <c r="AGR15">
        <v>0.1</v>
      </c>
      <c r="AGS15">
        <v>0.1</v>
      </c>
      <c r="AGT15">
        <v>0.2</v>
      </c>
      <c r="AGU15">
        <v>0.2</v>
      </c>
      <c r="AGV15">
        <v>0.2</v>
      </c>
      <c r="AGW15">
        <v>0.2</v>
      </c>
      <c r="AGX15">
        <v>-0.1</v>
      </c>
      <c r="AGY15">
        <v>0.25</v>
      </c>
      <c r="AGZ15">
        <v>0.2</v>
      </c>
      <c r="AHA15">
        <v>0.2</v>
      </c>
      <c r="AHB15">
        <v>0.2</v>
      </c>
      <c r="AHC15">
        <v>0.1</v>
      </c>
      <c r="AHD15">
        <v>0.1</v>
      </c>
      <c r="AHE15">
        <v>0.2</v>
      </c>
      <c r="AHF15">
        <v>0.1</v>
      </c>
      <c r="AHG15">
        <v>0.1</v>
      </c>
      <c r="AHH15">
        <v>0.2</v>
      </c>
      <c r="AHI15">
        <v>-0.1</v>
      </c>
      <c r="AHJ15">
        <v>0.2</v>
      </c>
      <c r="AHK15">
        <v>0.1</v>
      </c>
      <c r="AHL15">
        <v>0.1</v>
      </c>
      <c r="AHM15">
        <v>0.1</v>
      </c>
      <c r="AHN15">
        <v>0.1</v>
      </c>
      <c r="AHO15">
        <v>0.2</v>
      </c>
      <c r="AHP15">
        <v>0.2</v>
      </c>
      <c r="AHQ15">
        <v>0.1</v>
      </c>
      <c r="AHR15">
        <v>0.2</v>
      </c>
      <c r="AHS15">
        <v>0.1</v>
      </c>
      <c r="AHT15">
        <v>0.2</v>
      </c>
      <c r="AHU15">
        <v>0.1</v>
      </c>
      <c r="AHV15">
        <v>-0.1</v>
      </c>
      <c r="AHW15">
        <v>0.1</v>
      </c>
      <c r="AHX15">
        <v>0.2</v>
      </c>
      <c r="AHY15">
        <v>0.2</v>
      </c>
      <c r="AHZ15">
        <v>0.25</v>
      </c>
      <c r="AIA15">
        <v>0.2</v>
      </c>
      <c r="AIB15">
        <v>0.2</v>
      </c>
      <c r="AIC15">
        <v>0.2</v>
      </c>
      <c r="AID15">
        <v>0.2</v>
      </c>
      <c r="AIE15">
        <v>0.1</v>
      </c>
      <c r="AIF15">
        <v>-0.1</v>
      </c>
      <c r="AIG15">
        <v>0.25</v>
      </c>
      <c r="AIH15">
        <v>-0.1</v>
      </c>
      <c r="AII15">
        <v>0.2</v>
      </c>
      <c r="AIJ15">
        <v>-0.1</v>
      </c>
      <c r="AIK15">
        <v>0.1</v>
      </c>
      <c r="AIL15">
        <v>0.1</v>
      </c>
      <c r="AIM15">
        <v>0.2</v>
      </c>
      <c r="AIN15">
        <v>0.2</v>
      </c>
      <c r="AIO15">
        <v>0.2</v>
      </c>
      <c r="AIP15">
        <v>0.2</v>
      </c>
      <c r="AIQ15">
        <v>0.2</v>
      </c>
      <c r="AIR15">
        <v>0.1</v>
      </c>
      <c r="AIS15">
        <v>0.4</v>
      </c>
      <c r="AIT15">
        <v>0.2</v>
      </c>
      <c r="AIU15">
        <v>-0.1</v>
      </c>
      <c r="AIV15">
        <v>0.1</v>
      </c>
      <c r="AIW15">
        <v>-0.3</v>
      </c>
      <c r="AIX15">
        <v>0.2</v>
      </c>
      <c r="AIY15">
        <v>0.2</v>
      </c>
      <c r="AIZ15">
        <v>0.1</v>
      </c>
      <c r="AJA15">
        <v>-0.1</v>
      </c>
      <c r="AJB15">
        <v>0.2</v>
      </c>
      <c r="AJC15">
        <v>0.1</v>
      </c>
      <c r="AJD15">
        <v>0.1</v>
      </c>
      <c r="AJE15">
        <v>0.2</v>
      </c>
      <c r="AJF15">
        <v>0.1</v>
      </c>
      <c r="AJG15">
        <v>0.1</v>
      </c>
      <c r="AJH15">
        <v>0.1</v>
      </c>
      <c r="AJI15">
        <v>-0.1</v>
      </c>
      <c r="AJJ15">
        <v>0.2</v>
      </c>
      <c r="AJK15">
        <v>0.25</v>
      </c>
      <c r="AJL15">
        <v>0.2</v>
      </c>
      <c r="AJM15">
        <v>0.1</v>
      </c>
      <c r="AJN15">
        <v>0.1</v>
      </c>
      <c r="AJO15">
        <v>0.1</v>
      </c>
      <c r="AJP15">
        <v>0.2</v>
      </c>
      <c r="AJQ15">
        <v>0.2</v>
      </c>
      <c r="AJR15">
        <v>0.1</v>
      </c>
      <c r="AJS15">
        <v>0.1</v>
      </c>
      <c r="AJT15">
        <v>0.1</v>
      </c>
      <c r="AJU15">
        <v>0.1</v>
      </c>
      <c r="AJV15">
        <v>0.2</v>
      </c>
      <c r="AJW15">
        <v>0.1</v>
      </c>
      <c r="AJX15">
        <v>0.1</v>
      </c>
      <c r="AJY15">
        <v>-0.1</v>
      </c>
      <c r="AJZ15">
        <v>-0.1</v>
      </c>
      <c r="AKA15">
        <v>0.4</v>
      </c>
      <c r="AKB15">
        <v>-0.1</v>
      </c>
      <c r="AKC15">
        <v>0.1</v>
      </c>
      <c r="AKD15">
        <v>-0.1</v>
      </c>
      <c r="AKE15">
        <v>0.25</v>
      </c>
      <c r="AKF15">
        <v>0.25</v>
      </c>
      <c r="AKG15">
        <v>0.1</v>
      </c>
      <c r="AKH15">
        <v>0.1</v>
      </c>
      <c r="AKI15">
        <v>0.1</v>
      </c>
      <c r="AKJ15">
        <v>0.1</v>
      </c>
      <c r="AKK15">
        <v>0.1</v>
      </c>
      <c r="AKL15">
        <v>0.25</v>
      </c>
      <c r="AKM15">
        <v>-0.1</v>
      </c>
      <c r="AKN15">
        <v>0.1</v>
      </c>
      <c r="AKO15">
        <v>0.1</v>
      </c>
      <c r="AKP15">
        <v>-0.1</v>
      </c>
      <c r="AKQ15">
        <v>-0.1</v>
      </c>
      <c r="AKR15">
        <v>0.1</v>
      </c>
      <c r="AKS15">
        <v>0.25</v>
      </c>
      <c r="AKT15">
        <v>0.2</v>
      </c>
      <c r="AKU15">
        <v>0.2</v>
      </c>
      <c r="AKV15">
        <v>0.2</v>
      </c>
      <c r="AKW15">
        <v>-0.3</v>
      </c>
      <c r="AKX15">
        <v>0.25</v>
      </c>
      <c r="AKY15">
        <v>0.1</v>
      </c>
      <c r="AKZ15">
        <v>0.2</v>
      </c>
      <c r="ALA15">
        <v>0.2</v>
      </c>
      <c r="ALB15">
        <v>0.1</v>
      </c>
      <c r="ALC15">
        <v>0.1</v>
      </c>
      <c r="ALD15">
        <v>0.1</v>
      </c>
      <c r="ALE15">
        <v>0.1</v>
      </c>
      <c r="ALF15">
        <v>0.1</v>
      </c>
      <c r="ALG15">
        <v>-0.1</v>
      </c>
      <c r="ALH15">
        <v>0.1</v>
      </c>
      <c r="ALI15">
        <v>0.2</v>
      </c>
      <c r="ALJ15">
        <v>0.2</v>
      </c>
      <c r="ALK15">
        <v>0.1</v>
      </c>
      <c r="ALL15">
        <v>-0.1</v>
      </c>
      <c r="ALM15">
        <v>0.2</v>
      </c>
      <c r="ALN15">
        <v>0.1</v>
      </c>
      <c r="ALO15">
        <v>0.1</v>
      </c>
      <c r="ALP15">
        <v>0.1</v>
      </c>
      <c r="ALQ15">
        <v>0.2</v>
      </c>
      <c r="ALR15">
        <v>0.1</v>
      </c>
      <c r="ALS15">
        <v>-0.1</v>
      </c>
      <c r="ALT15">
        <v>0.1</v>
      </c>
      <c r="ALU15">
        <v>-0.1</v>
      </c>
      <c r="ALV15">
        <v>0.2</v>
      </c>
      <c r="ALW15">
        <v>0.1</v>
      </c>
      <c r="ALX15">
        <v>0.25</v>
      </c>
      <c r="ALY15">
        <v>0.1</v>
      </c>
      <c r="ALZ15">
        <v>0.1</v>
      </c>
      <c r="AMA15">
        <v>0.2</v>
      </c>
      <c r="AMB15">
        <v>0.1</v>
      </c>
      <c r="AMC15">
        <v>-0.1</v>
      </c>
      <c r="AMD15">
        <v>-0.1</v>
      </c>
      <c r="AME15">
        <v>0.2</v>
      </c>
      <c r="AMF15">
        <v>0.2</v>
      </c>
      <c r="AMG15">
        <v>0.2</v>
      </c>
      <c r="AMH15">
        <v>0.1</v>
      </c>
      <c r="AMI15">
        <v>0.1</v>
      </c>
      <c r="AMJ15">
        <v>0.2</v>
      </c>
      <c r="AMK15">
        <v>0.1</v>
      </c>
      <c r="AML15">
        <v>0.1</v>
      </c>
      <c r="AMM15">
        <v>-0.1</v>
      </c>
      <c r="AMN15">
        <v>-0.1</v>
      </c>
      <c r="AMO15">
        <v>0.2</v>
      </c>
      <c r="AMP15">
        <v>0.2</v>
      </c>
      <c r="AMQ15">
        <v>0.2</v>
      </c>
      <c r="AMR15">
        <v>0.1</v>
      </c>
      <c r="AMS15">
        <v>0.2</v>
      </c>
      <c r="AMT15">
        <v>-0.1</v>
      </c>
      <c r="AMU15">
        <v>0.2</v>
      </c>
      <c r="AMV15">
        <v>0.2</v>
      </c>
      <c r="AMW15">
        <v>0.2</v>
      </c>
      <c r="AMX15">
        <v>0.1</v>
      </c>
      <c r="AMY15">
        <v>0.1</v>
      </c>
      <c r="AMZ15">
        <v>-0.1</v>
      </c>
      <c r="ANA15">
        <v>0.1</v>
      </c>
      <c r="ANB15">
        <v>-0.3</v>
      </c>
      <c r="ANC15">
        <v>0.1</v>
      </c>
      <c r="AND15">
        <v>0.1</v>
      </c>
      <c r="ANE15">
        <v>0.2</v>
      </c>
      <c r="ANF15">
        <v>-0.1</v>
      </c>
      <c r="ANG15">
        <v>0.2</v>
      </c>
      <c r="ANH15">
        <v>0.25</v>
      </c>
      <c r="ANI15">
        <v>0.1</v>
      </c>
      <c r="ANJ15">
        <v>0.1</v>
      </c>
      <c r="ANK15">
        <v>0.25</v>
      </c>
      <c r="ANL15">
        <v>0.2</v>
      </c>
      <c r="ANM15">
        <v>0.2</v>
      </c>
      <c r="ANN15">
        <v>0.1</v>
      </c>
      <c r="ANO15">
        <v>0.1</v>
      </c>
      <c r="ANP15">
        <v>0.2</v>
      </c>
      <c r="ANQ15">
        <v>0.2</v>
      </c>
      <c r="ANR15">
        <v>0.1</v>
      </c>
      <c r="ANS15">
        <v>-0.1</v>
      </c>
      <c r="ANT15">
        <v>0.2</v>
      </c>
      <c r="ANU15">
        <v>0.2</v>
      </c>
      <c r="ANV15">
        <v>0.25</v>
      </c>
      <c r="ANW15">
        <v>0.1</v>
      </c>
      <c r="ANX15">
        <v>0.1</v>
      </c>
      <c r="ANY15">
        <v>-0.3</v>
      </c>
      <c r="ANZ15">
        <v>0.1</v>
      </c>
      <c r="AOA15">
        <v>0.2</v>
      </c>
      <c r="AOB15">
        <v>0.2</v>
      </c>
      <c r="AOC15">
        <v>-0.1</v>
      </c>
      <c r="AOD15">
        <v>0.25</v>
      </c>
      <c r="AOE15">
        <v>0.25</v>
      </c>
      <c r="AOF15">
        <v>0.2</v>
      </c>
      <c r="AOG15">
        <v>-0.1</v>
      </c>
      <c r="AOH15">
        <v>0.1</v>
      </c>
      <c r="AOI15">
        <v>0.1</v>
      </c>
      <c r="AOJ15">
        <v>0.1</v>
      </c>
      <c r="AOK15">
        <v>0.1</v>
      </c>
      <c r="AOL15">
        <v>0.2</v>
      </c>
      <c r="AOM15">
        <v>-0.1</v>
      </c>
      <c r="AON15">
        <v>0.1</v>
      </c>
      <c r="AOO15">
        <v>0.2</v>
      </c>
      <c r="AOP15">
        <v>-0.3</v>
      </c>
      <c r="AOQ15">
        <v>0.1</v>
      </c>
      <c r="AOR15">
        <v>0.25</v>
      </c>
      <c r="AOS15">
        <v>0.2</v>
      </c>
      <c r="AOT15">
        <v>0.25</v>
      </c>
      <c r="AOU15">
        <v>0.1</v>
      </c>
      <c r="AOV15">
        <v>0.1</v>
      </c>
      <c r="AOW15">
        <v>-0.1</v>
      </c>
      <c r="AOX15">
        <v>0.25</v>
      </c>
      <c r="AOY15">
        <v>0.25</v>
      </c>
      <c r="AOZ15">
        <v>0.25</v>
      </c>
      <c r="APA15">
        <v>0.2</v>
      </c>
      <c r="APB15">
        <v>0.2</v>
      </c>
      <c r="APC15">
        <v>0.1</v>
      </c>
      <c r="APD15">
        <v>-0.1</v>
      </c>
      <c r="APE15">
        <v>0.1</v>
      </c>
      <c r="APF15">
        <v>0.1</v>
      </c>
      <c r="APG15">
        <v>0.1</v>
      </c>
      <c r="APH15">
        <v>0.1</v>
      </c>
      <c r="API15">
        <v>0.1</v>
      </c>
      <c r="APJ15">
        <v>0.2</v>
      </c>
      <c r="APK15">
        <v>0.2</v>
      </c>
      <c r="APL15">
        <v>0.2</v>
      </c>
      <c r="APM15">
        <v>0.1</v>
      </c>
      <c r="APN15">
        <v>-0.1</v>
      </c>
      <c r="APO15">
        <v>0.2</v>
      </c>
      <c r="APP15">
        <v>0.2</v>
      </c>
      <c r="APQ15">
        <v>0.1</v>
      </c>
      <c r="APR15">
        <v>0.2</v>
      </c>
      <c r="APS15">
        <v>0.2</v>
      </c>
      <c r="APT15">
        <v>-0.1</v>
      </c>
      <c r="APU15">
        <v>0.4</v>
      </c>
      <c r="APV15">
        <v>0.1</v>
      </c>
      <c r="APW15">
        <v>0.1</v>
      </c>
      <c r="APX15">
        <v>0.1</v>
      </c>
      <c r="APY15">
        <v>0.4</v>
      </c>
      <c r="APZ15">
        <v>-0.1</v>
      </c>
      <c r="AQA15">
        <v>0.2</v>
      </c>
      <c r="AQB15">
        <v>0.1</v>
      </c>
      <c r="AQC15">
        <v>-0.3</v>
      </c>
      <c r="AQD15">
        <v>0.1</v>
      </c>
      <c r="AQE15">
        <v>0.2</v>
      </c>
      <c r="AQF15">
        <v>0.1</v>
      </c>
      <c r="AQG15">
        <v>0.2</v>
      </c>
      <c r="AQH15">
        <v>0.2</v>
      </c>
      <c r="AQI15">
        <v>0.1</v>
      </c>
      <c r="AQJ15">
        <v>0.1</v>
      </c>
      <c r="AQK15">
        <v>-0.3</v>
      </c>
      <c r="AQL15">
        <v>0.2</v>
      </c>
      <c r="AQM15">
        <v>0.2</v>
      </c>
      <c r="AQN15">
        <v>-0.1</v>
      </c>
      <c r="AQO15">
        <v>0.4</v>
      </c>
      <c r="AQP15">
        <v>0.1</v>
      </c>
      <c r="AQQ15">
        <v>0.1</v>
      </c>
      <c r="AQR15">
        <v>0.1</v>
      </c>
      <c r="AQS15">
        <v>0.2</v>
      </c>
      <c r="AQT15">
        <v>0.2</v>
      </c>
      <c r="AQU15">
        <v>0.2</v>
      </c>
      <c r="AQV15">
        <v>0.2</v>
      </c>
      <c r="AQW15">
        <v>0.2</v>
      </c>
      <c r="AQX15">
        <v>0.1</v>
      </c>
      <c r="AQY15">
        <v>0.4</v>
      </c>
      <c r="AQZ15">
        <v>0.25</v>
      </c>
      <c r="ARA15">
        <v>0.1</v>
      </c>
      <c r="ARB15">
        <v>0.2</v>
      </c>
      <c r="ARC15">
        <v>0.1</v>
      </c>
      <c r="ARD15">
        <v>0.2</v>
      </c>
      <c r="ARE15">
        <v>-0.1</v>
      </c>
      <c r="ARF15">
        <v>0.2</v>
      </c>
      <c r="ARG15">
        <v>0.1</v>
      </c>
      <c r="ARH15">
        <v>0.1</v>
      </c>
      <c r="ARI15">
        <v>-0.1</v>
      </c>
      <c r="ARJ15">
        <v>-0.1</v>
      </c>
      <c r="ARK15">
        <v>0.25</v>
      </c>
      <c r="ARL15">
        <v>0.2</v>
      </c>
      <c r="ARM15">
        <v>0.2</v>
      </c>
      <c r="ARN15">
        <v>0.25</v>
      </c>
      <c r="ARO15">
        <v>0.1</v>
      </c>
      <c r="ARP15">
        <v>-0.1</v>
      </c>
      <c r="ARQ15">
        <v>0.1</v>
      </c>
      <c r="ARR15">
        <v>0.1</v>
      </c>
      <c r="ARS15">
        <v>0.2</v>
      </c>
      <c r="ART15">
        <v>-0.1</v>
      </c>
      <c r="ARU15">
        <v>-0.1</v>
      </c>
      <c r="ARV15">
        <v>0.1</v>
      </c>
      <c r="ARW15">
        <v>0.25</v>
      </c>
      <c r="ARX15">
        <v>0.1</v>
      </c>
      <c r="ARY15">
        <v>0.2</v>
      </c>
      <c r="ARZ15">
        <v>0.2</v>
      </c>
      <c r="ASA15">
        <v>0.1</v>
      </c>
      <c r="ASB15">
        <v>0.1</v>
      </c>
      <c r="ASC15">
        <v>0.1</v>
      </c>
      <c r="ASD15">
        <v>0.1</v>
      </c>
      <c r="ASE15">
        <v>0.1</v>
      </c>
      <c r="ASF15">
        <v>0.2</v>
      </c>
      <c r="ASG15">
        <v>0.2</v>
      </c>
      <c r="ASH15">
        <v>-0.1</v>
      </c>
      <c r="ASI15">
        <v>-0.1</v>
      </c>
      <c r="ASJ15">
        <v>-0.1</v>
      </c>
      <c r="ASK15">
        <v>0.1</v>
      </c>
      <c r="ASL15">
        <v>0.25</v>
      </c>
      <c r="ASM15">
        <v>0.1</v>
      </c>
      <c r="ASN15">
        <v>-0.1</v>
      </c>
      <c r="ASO15">
        <v>0.2</v>
      </c>
      <c r="ASP15">
        <v>0.1</v>
      </c>
      <c r="ASQ15">
        <v>0.1</v>
      </c>
      <c r="ASR15">
        <v>0.1</v>
      </c>
      <c r="ASS15">
        <v>0.2</v>
      </c>
      <c r="AST15">
        <v>0.1</v>
      </c>
      <c r="ASU15">
        <v>0.1</v>
      </c>
      <c r="ASV15">
        <v>0.1</v>
      </c>
      <c r="ASW15">
        <v>0.1</v>
      </c>
      <c r="ASX15">
        <v>0.2</v>
      </c>
      <c r="ASY15">
        <v>0.4</v>
      </c>
      <c r="ASZ15">
        <v>0.2</v>
      </c>
      <c r="ATA15">
        <v>0.1</v>
      </c>
      <c r="ATB15">
        <v>0.4</v>
      </c>
      <c r="ATC15">
        <v>0.25</v>
      </c>
      <c r="ATD15">
        <v>0.1</v>
      </c>
      <c r="ATE15">
        <v>0.25</v>
      </c>
      <c r="ATF15">
        <v>0.4</v>
      </c>
      <c r="ATG15">
        <v>0.1</v>
      </c>
      <c r="ATH15">
        <v>0.1</v>
      </c>
      <c r="ATI15">
        <v>0.2</v>
      </c>
      <c r="ATJ15">
        <v>0.1</v>
      </c>
      <c r="ATK15">
        <v>0.1</v>
      </c>
      <c r="ATL15">
        <v>0.1</v>
      </c>
      <c r="ATM15">
        <v>0.25</v>
      </c>
      <c r="ATN15">
        <v>0.1</v>
      </c>
      <c r="ATO15">
        <v>0.1</v>
      </c>
      <c r="ATP15">
        <v>0.2</v>
      </c>
      <c r="ATQ15">
        <v>0.1</v>
      </c>
      <c r="ATR15">
        <v>0.1</v>
      </c>
      <c r="ATS15">
        <v>-0.1</v>
      </c>
      <c r="ATT15">
        <v>-0.1</v>
      </c>
      <c r="ATU15">
        <v>0.1</v>
      </c>
      <c r="ATV15">
        <v>0.2</v>
      </c>
      <c r="ATW15">
        <v>0.25</v>
      </c>
      <c r="ATX15">
        <v>0.2</v>
      </c>
      <c r="ATY15">
        <v>0.1</v>
      </c>
      <c r="ATZ15">
        <v>-0.1</v>
      </c>
      <c r="AUA15">
        <v>0.1</v>
      </c>
      <c r="AUB15">
        <v>0.1</v>
      </c>
      <c r="AUC15">
        <v>-0.1</v>
      </c>
      <c r="AUD15">
        <v>0.2</v>
      </c>
      <c r="AUE15">
        <v>0.1</v>
      </c>
      <c r="AUF15">
        <v>0.25</v>
      </c>
      <c r="AUG15">
        <v>0.4</v>
      </c>
      <c r="AUH15">
        <v>0.1</v>
      </c>
      <c r="AUI15">
        <v>0.1</v>
      </c>
      <c r="AUJ15">
        <v>0.25</v>
      </c>
      <c r="AUK15">
        <v>0.2</v>
      </c>
      <c r="AUL15">
        <v>-0.1</v>
      </c>
      <c r="AUM15">
        <v>0.1</v>
      </c>
      <c r="AUN15">
        <v>0.2</v>
      </c>
      <c r="AUO15">
        <v>0.25</v>
      </c>
      <c r="AUP15">
        <v>0.2</v>
      </c>
      <c r="AUQ15">
        <v>0.1</v>
      </c>
      <c r="AUR15">
        <v>0.1</v>
      </c>
      <c r="AUS15">
        <v>0.1</v>
      </c>
      <c r="AUT15">
        <v>0.2</v>
      </c>
      <c r="AUU15">
        <v>0.2</v>
      </c>
      <c r="AUV15">
        <v>0.1</v>
      </c>
      <c r="AUW15">
        <v>0.1</v>
      </c>
      <c r="AUX15">
        <v>0.1</v>
      </c>
      <c r="AUY15">
        <v>0.1</v>
      </c>
      <c r="AUZ15">
        <v>-0.1</v>
      </c>
      <c r="AVA15">
        <v>0.2</v>
      </c>
      <c r="AVB15">
        <v>0.25</v>
      </c>
      <c r="AVC15">
        <v>0.2</v>
      </c>
      <c r="AVD15">
        <v>-0.1</v>
      </c>
      <c r="AVE15">
        <v>0.2</v>
      </c>
      <c r="AVF15">
        <v>0.1</v>
      </c>
      <c r="AVG15">
        <v>0.2</v>
      </c>
      <c r="AVH15">
        <v>0.1</v>
      </c>
      <c r="AVI15">
        <v>0.1</v>
      </c>
      <c r="AVJ15">
        <v>0.1</v>
      </c>
      <c r="AVK15">
        <v>0.1</v>
      </c>
      <c r="AVL15">
        <v>0.1</v>
      </c>
      <c r="AVM15">
        <v>0.1</v>
      </c>
      <c r="AVN15">
        <v>0.1</v>
      </c>
      <c r="AVO15">
        <v>-0.3</v>
      </c>
      <c r="AVP15">
        <v>0.1</v>
      </c>
      <c r="AVQ15">
        <v>0.1</v>
      </c>
      <c r="AVR15">
        <v>-0.1</v>
      </c>
      <c r="AVS15">
        <v>-0.1</v>
      </c>
      <c r="AVT15">
        <v>-0.1</v>
      </c>
      <c r="AVU15">
        <v>0.2</v>
      </c>
      <c r="AVV15">
        <v>0.1</v>
      </c>
      <c r="AVW15">
        <v>0.1</v>
      </c>
      <c r="AVX15">
        <v>0.25</v>
      </c>
      <c r="AVY15">
        <v>0.4</v>
      </c>
      <c r="AVZ15">
        <v>-0.1</v>
      </c>
      <c r="AWA15">
        <v>0.1</v>
      </c>
      <c r="AWB15">
        <v>0.1</v>
      </c>
      <c r="AWC15">
        <v>-0.1</v>
      </c>
      <c r="AWD15">
        <v>-0.1</v>
      </c>
      <c r="AWE15">
        <v>0.2</v>
      </c>
      <c r="AWF15">
        <v>0.2</v>
      </c>
      <c r="AWG15">
        <v>-0.1</v>
      </c>
      <c r="AWH15">
        <v>0.2</v>
      </c>
      <c r="AWI15">
        <v>0.1</v>
      </c>
      <c r="AWJ15">
        <v>0.2</v>
      </c>
      <c r="AWK15">
        <v>0.25</v>
      </c>
      <c r="AWL15">
        <v>0.25</v>
      </c>
      <c r="AWM15">
        <v>0.1</v>
      </c>
      <c r="AWN15">
        <v>0.2</v>
      </c>
      <c r="AWO15">
        <v>0.2</v>
      </c>
      <c r="AWP15">
        <v>0.1</v>
      </c>
      <c r="AWQ15">
        <v>0.1</v>
      </c>
      <c r="AWR15">
        <v>-0.1</v>
      </c>
      <c r="AWS15">
        <v>0.2</v>
      </c>
      <c r="AWT15">
        <v>-0.3</v>
      </c>
      <c r="AWU15">
        <v>-0.1</v>
      </c>
      <c r="AWV15">
        <v>0.2</v>
      </c>
      <c r="AWW15">
        <v>0.2</v>
      </c>
      <c r="AWX15">
        <v>0.1</v>
      </c>
      <c r="AWY15">
        <v>0.1</v>
      </c>
      <c r="AWZ15">
        <v>0.1</v>
      </c>
      <c r="AXA15">
        <v>0.1</v>
      </c>
      <c r="AXB15">
        <v>0.2</v>
      </c>
      <c r="AXC15">
        <v>0.1</v>
      </c>
      <c r="AXD15">
        <v>0.1</v>
      </c>
      <c r="AXE15">
        <v>0.2</v>
      </c>
      <c r="AXF15">
        <v>0.1</v>
      </c>
      <c r="AXG15">
        <v>0.1</v>
      </c>
      <c r="AXH15">
        <v>0.1</v>
      </c>
      <c r="AXI15">
        <v>0.4</v>
      </c>
      <c r="AXJ15">
        <v>0.25</v>
      </c>
      <c r="AXK15">
        <v>0.1</v>
      </c>
      <c r="AXL15">
        <v>-0.1</v>
      </c>
      <c r="AXM15">
        <v>-0.1</v>
      </c>
      <c r="AXN15">
        <v>0.2</v>
      </c>
      <c r="AXO15">
        <v>0.1</v>
      </c>
      <c r="AXP15">
        <v>0.1</v>
      </c>
      <c r="AXQ15">
        <v>0.2</v>
      </c>
      <c r="AXR15">
        <v>0.2</v>
      </c>
      <c r="AXS15">
        <v>0.1</v>
      </c>
      <c r="AXT15">
        <v>0.25</v>
      </c>
      <c r="AXU15">
        <v>0.2</v>
      </c>
      <c r="AXV15">
        <v>0.25</v>
      </c>
      <c r="AXW15">
        <v>-0.3</v>
      </c>
      <c r="AXX15">
        <v>0.2</v>
      </c>
      <c r="AXY15">
        <v>-0.3</v>
      </c>
      <c r="AXZ15">
        <v>0.1</v>
      </c>
      <c r="AYA15">
        <v>0.2</v>
      </c>
      <c r="AYB15">
        <v>0.25</v>
      </c>
      <c r="AYC15">
        <v>-0.1</v>
      </c>
      <c r="AYD15">
        <v>0.1</v>
      </c>
      <c r="AYE15">
        <v>0.25</v>
      </c>
      <c r="AYF15">
        <v>0.1</v>
      </c>
      <c r="AYG15">
        <v>0.1</v>
      </c>
      <c r="AYH15">
        <v>0.25</v>
      </c>
      <c r="AYI15">
        <v>0.25</v>
      </c>
      <c r="AYJ15">
        <v>0.2</v>
      </c>
      <c r="AYK15">
        <v>0.2</v>
      </c>
      <c r="AYL15">
        <v>-0.1</v>
      </c>
      <c r="AYM15">
        <v>0.2</v>
      </c>
      <c r="AYN15">
        <v>0.2</v>
      </c>
      <c r="AYO15">
        <v>0.1</v>
      </c>
      <c r="AYP15">
        <v>0.1</v>
      </c>
      <c r="AYQ15">
        <v>0.1</v>
      </c>
      <c r="AYR15">
        <v>-0.1</v>
      </c>
      <c r="AYS15">
        <v>-0.1</v>
      </c>
      <c r="AYT15">
        <v>0.4</v>
      </c>
      <c r="AYU15">
        <v>0.25</v>
      </c>
      <c r="AYV15">
        <v>0.1</v>
      </c>
      <c r="AYW15">
        <v>0.1</v>
      </c>
      <c r="AYX15">
        <v>0.25</v>
      </c>
      <c r="AYY15">
        <v>0.1</v>
      </c>
      <c r="AYZ15">
        <v>-0.1</v>
      </c>
      <c r="AZA15">
        <v>0.2</v>
      </c>
      <c r="AZB15">
        <v>0.25</v>
      </c>
      <c r="AZC15">
        <v>0.2</v>
      </c>
      <c r="AZD15">
        <v>0.1</v>
      </c>
      <c r="AZE15">
        <v>-0.3</v>
      </c>
      <c r="AZF15">
        <v>0.25</v>
      </c>
      <c r="AZG15">
        <v>0.1</v>
      </c>
      <c r="AZH15">
        <v>0.1</v>
      </c>
      <c r="AZI15">
        <v>-0.3</v>
      </c>
      <c r="AZJ15">
        <v>0.1</v>
      </c>
      <c r="AZK15">
        <v>0.2</v>
      </c>
      <c r="AZL15">
        <v>0.25</v>
      </c>
      <c r="AZM15">
        <v>0.2</v>
      </c>
      <c r="AZN15">
        <v>0.1</v>
      </c>
      <c r="AZO15">
        <v>0.4</v>
      </c>
      <c r="AZP15">
        <v>0.1</v>
      </c>
      <c r="AZQ15">
        <v>0.25</v>
      </c>
      <c r="AZR15">
        <v>0.2</v>
      </c>
      <c r="AZS15">
        <v>0.1</v>
      </c>
      <c r="AZT15">
        <v>0.2</v>
      </c>
      <c r="AZU15">
        <v>0.2</v>
      </c>
      <c r="AZV15">
        <v>-0.1</v>
      </c>
      <c r="AZW15">
        <v>-0.1</v>
      </c>
      <c r="AZX15">
        <v>-0.1</v>
      </c>
      <c r="AZY15">
        <v>0.25</v>
      </c>
      <c r="AZZ15">
        <v>0.2</v>
      </c>
      <c r="BAA15">
        <v>0.1</v>
      </c>
      <c r="BAB15">
        <v>0.25</v>
      </c>
      <c r="BAC15">
        <v>-0.1</v>
      </c>
      <c r="BAD15">
        <v>0.4</v>
      </c>
      <c r="BAE15">
        <v>0.2</v>
      </c>
      <c r="BAF15">
        <v>0.25</v>
      </c>
      <c r="BAG15">
        <v>0.2</v>
      </c>
      <c r="BAH15">
        <v>0.2</v>
      </c>
      <c r="BAI15">
        <v>0.25</v>
      </c>
      <c r="BAJ15">
        <v>0.1</v>
      </c>
      <c r="BAK15">
        <v>0.1</v>
      </c>
      <c r="BAL15">
        <v>-0.1</v>
      </c>
      <c r="BAM15">
        <v>0.25</v>
      </c>
      <c r="BAN15">
        <v>0.1</v>
      </c>
      <c r="BAO15">
        <v>0.1</v>
      </c>
      <c r="BAP15">
        <v>0.1</v>
      </c>
      <c r="BAQ15">
        <v>0.2</v>
      </c>
      <c r="BAR15">
        <v>0.1</v>
      </c>
      <c r="BAS15">
        <v>0.2</v>
      </c>
      <c r="BAT15">
        <v>0.2</v>
      </c>
      <c r="BAU15">
        <v>0.1</v>
      </c>
      <c r="BAV15">
        <v>0.1</v>
      </c>
      <c r="BAW15">
        <v>0.1</v>
      </c>
      <c r="BAX15">
        <v>0.2</v>
      </c>
      <c r="BAY15">
        <v>0.25</v>
      </c>
      <c r="BAZ15">
        <v>0.1</v>
      </c>
      <c r="BBA15">
        <v>0.25</v>
      </c>
      <c r="BBB15">
        <v>0.2</v>
      </c>
      <c r="BBC15">
        <v>0.1</v>
      </c>
      <c r="BBD15">
        <v>0.2</v>
      </c>
      <c r="BBE15">
        <v>0.2</v>
      </c>
      <c r="BBF15">
        <v>0.2</v>
      </c>
      <c r="BBG15">
        <v>-0.1</v>
      </c>
      <c r="BBH15">
        <v>0.1</v>
      </c>
      <c r="BBI15">
        <v>0.1</v>
      </c>
      <c r="BBJ15">
        <v>0.25</v>
      </c>
      <c r="BBK15">
        <v>0.1</v>
      </c>
      <c r="BBL15">
        <v>0.1</v>
      </c>
      <c r="BBM15">
        <v>0.2</v>
      </c>
      <c r="BBN15">
        <v>0.2</v>
      </c>
      <c r="BBO15">
        <v>0.1</v>
      </c>
      <c r="BBP15">
        <v>0.1</v>
      </c>
      <c r="BBQ15">
        <v>0.2</v>
      </c>
      <c r="BBR15">
        <v>0.25</v>
      </c>
      <c r="BBS15">
        <v>-0.1</v>
      </c>
      <c r="BBT15">
        <v>0.2</v>
      </c>
      <c r="BBU15">
        <v>0.1</v>
      </c>
      <c r="BBV15">
        <v>-0.1</v>
      </c>
      <c r="BBW15">
        <v>0.1</v>
      </c>
      <c r="BBX15">
        <v>0.2</v>
      </c>
      <c r="BBY15">
        <v>0.25</v>
      </c>
      <c r="BBZ15">
        <v>-0.1</v>
      </c>
      <c r="BCA15">
        <v>0.2</v>
      </c>
      <c r="BCB15">
        <v>0.1</v>
      </c>
      <c r="BCC15">
        <v>0.25</v>
      </c>
      <c r="BCD15">
        <v>0.2</v>
      </c>
      <c r="BCE15">
        <v>0.2</v>
      </c>
      <c r="BCF15">
        <v>0.2</v>
      </c>
      <c r="BCG15">
        <v>-0.1</v>
      </c>
      <c r="BCH15">
        <v>0.1</v>
      </c>
      <c r="BCI15">
        <v>0.2</v>
      </c>
      <c r="BCJ15">
        <v>0.25</v>
      </c>
      <c r="BCK15">
        <v>0.2</v>
      </c>
      <c r="BCL15">
        <v>0.1</v>
      </c>
      <c r="BCM15">
        <v>0.2</v>
      </c>
      <c r="BCN15">
        <v>0.2</v>
      </c>
      <c r="BCO15">
        <v>0.1</v>
      </c>
      <c r="BCP15">
        <v>-0.1</v>
      </c>
      <c r="BCQ15">
        <v>0.2</v>
      </c>
      <c r="BCR15">
        <v>0.25</v>
      </c>
      <c r="BCS15">
        <v>0.25</v>
      </c>
      <c r="BCT15">
        <v>0.1</v>
      </c>
      <c r="BCU15">
        <v>0.1</v>
      </c>
      <c r="BCV15">
        <v>0.25</v>
      </c>
      <c r="BCW15">
        <v>0.1</v>
      </c>
      <c r="BCX15">
        <v>0.1</v>
      </c>
      <c r="BCY15">
        <v>0.2</v>
      </c>
      <c r="BCZ15">
        <v>0.2</v>
      </c>
      <c r="BDA15">
        <v>0.1</v>
      </c>
      <c r="BDB15">
        <v>0.2</v>
      </c>
      <c r="BDC15">
        <v>0.2</v>
      </c>
      <c r="BDD15">
        <v>0.1</v>
      </c>
      <c r="BDE15">
        <v>-0.1</v>
      </c>
      <c r="BDF15">
        <v>0.1</v>
      </c>
      <c r="BDG15">
        <v>0.1</v>
      </c>
      <c r="BDH15">
        <v>0.1</v>
      </c>
      <c r="BDI15">
        <v>0.2</v>
      </c>
      <c r="BDJ15">
        <v>-0.1</v>
      </c>
      <c r="BDK15">
        <v>-0.1</v>
      </c>
      <c r="BDL15">
        <v>0.2</v>
      </c>
      <c r="BDM15">
        <v>0.2</v>
      </c>
      <c r="BDN15">
        <v>0.1</v>
      </c>
      <c r="BDO15">
        <v>0.1</v>
      </c>
      <c r="BDP15">
        <v>0.1</v>
      </c>
      <c r="BDQ15">
        <v>0.1</v>
      </c>
      <c r="BDR15">
        <v>0.1</v>
      </c>
      <c r="BDS15">
        <v>0.2</v>
      </c>
      <c r="BDT15">
        <v>0.2</v>
      </c>
      <c r="BDU15">
        <v>0.1</v>
      </c>
      <c r="BDV15">
        <v>0.1</v>
      </c>
      <c r="BDW15">
        <v>0.1</v>
      </c>
      <c r="BDX15">
        <v>0.1</v>
      </c>
      <c r="BDY15">
        <v>0.1</v>
      </c>
      <c r="BDZ15">
        <v>0.1</v>
      </c>
      <c r="BEA15">
        <v>0.1</v>
      </c>
      <c r="BEB15">
        <v>0.2</v>
      </c>
      <c r="BEC15">
        <v>0.2</v>
      </c>
      <c r="BED15">
        <v>0.1</v>
      </c>
      <c r="BEE15">
        <v>0.2</v>
      </c>
      <c r="BEF15">
        <v>0.1</v>
      </c>
      <c r="BEG15">
        <v>0.2</v>
      </c>
      <c r="BEH15">
        <v>0.4</v>
      </c>
      <c r="BEI15">
        <v>0.4</v>
      </c>
      <c r="BEJ15">
        <v>-0.1</v>
      </c>
      <c r="BEK15">
        <v>0.4</v>
      </c>
      <c r="BEL15">
        <v>0.1</v>
      </c>
      <c r="BEM15">
        <v>0.2</v>
      </c>
      <c r="BEN15">
        <v>0.1</v>
      </c>
      <c r="BEO15">
        <v>-0.1</v>
      </c>
      <c r="BEP15">
        <v>0.25</v>
      </c>
      <c r="BEQ15">
        <v>0.2</v>
      </c>
      <c r="BER15">
        <v>0.1</v>
      </c>
      <c r="BES15">
        <v>0.25</v>
      </c>
      <c r="BET15">
        <v>0.1</v>
      </c>
      <c r="BEU15">
        <v>0.2</v>
      </c>
      <c r="BEV15">
        <v>0.2</v>
      </c>
      <c r="BEW15">
        <v>0.1</v>
      </c>
      <c r="BEX15">
        <v>0.1</v>
      </c>
      <c r="BEY15">
        <v>0.1</v>
      </c>
      <c r="BEZ15">
        <v>0.2</v>
      </c>
      <c r="BFA15">
        <v>-0.1</v>
      </c>
      <c r="BFB15">
        <v>0.1</v>
      </c>
      <c r="BFC15">
        <v>-0.1</v>
      </c>
      <c r="BFD15">
        <v>0.1</v>
      </c>
      <c r="BFE15">
        <v>0.1</v>
      </c>
      <c r="BFF15">
        <v>0.2</v>
      </c>
      <c r="BFG15">
        <v>0.25</v>
      </c>
      <c r="BFH15">
        <v>0.1</v>
      </c>
      <c r="BFI15">
        <v>0.1</v>
      </c>
      <c r="BFJ15">
        <v>0.2</v>
      </c>
      <c r="BFK15">
        <v>0.1</v>
      </c>
      <c r="BFL15">
        <v>0.2</v>
      </c>
      <c r="BFM15">
        <v>0.1</v>
      </c>
      <c r="BFN15">
        <v>0.1</v>
      </c>
      <c r="BFO15">
        <v>-0.1</v>
      </c>
      <c r="BFP15">
        <v>-0.1</v>
      </c>
      <c r="BFQ15">
        <v>0.2</v>
      </c>
      <c r="BFR15">
        <v>-0.1</v>
      </c>
      <c r="BFS15">
        <v>0.1</v>
      </c>
      <c r="BFT15">
        <v>0.2</v>
      </c>
      <c r="BFU15">
        <v>0.2</v>
      </c>
      <c r="BFV15">
        <v>0.25</v>
      </c>
      <c r="BFW15">
        <v>-0.1</v>
      </c>
      <c r="BFX15">
        <v>0.25</v>
      </c>
      <c r="BFY15">
        <v>0.2</v>
      </c>
      <c r="BFZ15">
        <v>0.2</v>
      </c>
      <c r="BGA15">
        <v>-0.1</v>
      </c>
      <c r="BGB15">
        <v>0.25</v>
      </c>
      <c r="BGC15">
        <v>0.25</v>
      </c>
      <c r="BGD15">
        <v>0.2</v>
      </c>
      <c r="BGE15">
        <v>0.1</v>
      </c>
      <c r="BGF15">
        <v>-0.1</v>
      </c>
      <c r="BGG15">
        <v>0.2</v>
      </c>
      <c r="BGH15">
        <v>0.1</v>
      </c>
      <c r="BGI15">
        <v>0.1</v>
      </c>
      <c r="BGJ15">
        <v>0.2</v>
      </c>
      <c r="BGK15">
        <v>0.25</v>
      </c>
      <c r="BGL15">
        <v>0.25</v>
      </c>
      <c r="BGM15">
        <v>0.1</v>
      </c>
      <c r="BGN15">
        <v>0.2</v>
      </c>
      <c r="BGO15">
        <v>0.1</v>
      </c>
      <c r="BGP15">
        <v>0.1</v>
      </c>
      <c r="BGQ15">
        <v>0.1</v>
      </c>
      <c r="BGR15">
        <v>-0.1</v>
      </c>
      <c r="BGS15">
        <v>0.2</v>
      </c>
      <c r="BGT15">
        <v>0.1</v>
      </c>
      <c r="BGU15">
        <v>0.4</v>
      </c>
      <c r="BGV15">
        <v>0.2</v>
      </c>
      <c r="BGW15">
        <v>0.2</v>
      </c>
      <c r="BGX15">
        <v>0.1</v>
      </c>
      <c r="BGY15">
        <v>0.1</v>
      </c>
      <c r="BGZ15">
        <v>0.2</v>
      </c>
      <c r="BHA15">
        <v>-0.1</v>
      </c>
      <c r="BHB15">
        <v>0.1</v>
      </c>
      <c r="BHC15">
        <v>0.1</v>
      </c>
      <c r="BHD15">
        <v>0.1</v>
      </c>
      <c r="BHE15">
        <v>0.2</v>
      </c>
      <c r="BHF15">
        <v>0.1</v>
      </c>
      <c r="BHG15">
        <v>0.1</v>
      </c>
      <c r="BHH15">
        <v>0.4</v>
      </c>
      <c r="BHI15">
        <v>0.2</v>
      </c>
      <c r="BHJ15">
        <v>0.2</v>
      </c>
      <c r="BHK15">
        <v>0.2</v>
      </c>
      <c r="BHL15">
        <v>0.2</v>
      </c>
      <c r="BHM15">
        <v>0.2</v>
      </c>
      <c r="BHN15">
        <v>0.1</v>
      </c>
      <c r="BHO15">
        <v>0.2</v>
      </c>
      <c r="BHP15">
        <v>-0.1</v>
      </c>
      <c r="BHQ15">
        <v>0.1</v>
      </c>
      <c r="BHR15">
        <v>0.1</v>
      </c>
      <c r="BHS15">
        <v>0.1</v>
      </c>
      <c r="BHT15">
        <v>0.2</v>
      </c>
      <c r="BHU15">
        <v>0.25</v>
      </c>
      <c r="BHV15">
        <v>0.2</v>
      </c>
      <c r="BHW15">
        <v>0.2</v>
      </c>
      <c r="BHX15">
        <v>0.1</v>
      </c>
      <c r="BHY15">
        <v>0.1</v>
      </c>
      <c r="BHZ15">
        <v>0.25</v>
      </c>
      <c r="BIA15">
        <v>0.1</v>
      </c>
      <c r="BIB15">
        <v>0.25</v>
      </c>
      <c r="BIC15">
        <v>-0.1</v>
      </c>
      <c r="BID15">
        <v>0.1</v>
      </c>
      <c r="BIE15">
        <v>0.2</v>
      </c>
      <c r="BIF15">
        <v>0.1</v>
      </c>
      <c r="BIG15">
        <v>0.2</v>
      </c>
      <c r="BIH15">
        <v>0.1</v>
      </c>
      <c r="BII15">
        <v>0.2</v>
      </c>
      <c r="BIJ15">
        <v>0.1</v>
      </c>
      <c r="BIK15">
        <v>-0.1</v>
      </c>
      <c r="BIL15">
        <v>0.1</v>
      </c>
      <c r="BIM15">
        <v>0.1</v>
      </c>
      <c r="BIN15">
        <v>0.2</v>
      </c>
      <c r="BIO15">
        <v>0.2</v>
      </c>
      <c r="BIP15">
        <v>-0.1</v>
      </c>
      <c r="BIQ15">
        <v>0.2</v>
      </c>
      <c r="BIR15">
        <v>0.1</v>
      </c>
      <c r="BIS15">
        <v>0.2</v>
      </c>
      <c r="BIT15">
        <v>0.1</v>
      </c>
      <c r="BIU15">
        <v>0.2</v>
      </c>
      <c r="BIV15">
        <v>0.2</v>
      </c>
      <c r="BIW15">
        <v>0.1</v>
      </c>
      <c r="BIX15">
        <v>-0.1</v>
      </c>
      <c r="BIY15">
        <v>0.2</v>
      </c>
      <c r="BIZ15">
        <v>0.1</v>
      </c>
      <c r="BJA15">
        <v>-0.1</v>
      </c>
      <c r="BJB15">
        <v>0.2</v>
      </c>
      <c r="BJC15">
        <v>0.1</v>
      </c>
      <c r="BJD15">
        <v>0.1</v>
      </c>
      <c r="BJE15">
        <v>0.2</v>
      </c>
      <c r="BJF15">
        <v>0.1</v>
      </c>
      <c r="BJG15">
        <v>0.2</v>
      </c>
      <c r="BJH15">
        <v>0.1</v>
      </c>
      <c r="BJI15">
        <v>0.1</v>
      </c>
      <c r="BJJ15">
        <v>0.1</v>
      </c>
      <c r="BJK15">
        <v>0.1</v>
      </c>
      <c r="BJL15">
        <v>0.25</v>
      </c>
      <c r="BJM15">
        <v>0.2</v>
      </c>
      <c r="BJN15">
        <v>0.1</v>
      </c>
      <c r="BJO15">
        <v>0.25</v>
      </c>
      <c r="BJP15">
        <v>0.1</v>
      </c>
      <c r="BJQ15">
        <v>0.2</v>
      </c>
      <c r="BJR15">
        <v>0.2</v>
      </c>
      <c r="BJS15">
        <v>0.1</v>
      </c>
      <c r="BJT15">
        <v>-0.1</v>
      </c>
      <c r="BJU15">
        <v>0.1</v>
      </c>
      <c r="BJV15">
        <v>0.25</v>
      </c>
      <c r="BJW15">
        <v>0.25</v>
      </c>
      <c r="BJX15">
        <v>0.1</v>
      </c>
      <c r="BJY15">
        <v>0.1</v>
      </c>
      <c r="BJZ15">
        <v>-0.3</v>
      </c>
      <c r="BKA15">
        <v>0.2</v>
      </c>
      <c r="BKB15">
        <v>-0.1</v>
      </c>
      <c r="BKC15">
        <v>0.1</v>
      </c>
      <c r="BKD15">
        <v>0.2</v>
      </c>
      <c r="BKE15">
        <v>0.2</v>
      </c>
      <c r="BKF15">
        <v>-0.1</v>
      </c>
      <c r="BKG15">
        <v>0.1</v>
      </c>
      <c r="BKH15">
        <v>0.1</v>
      </c>
      <c r="BKI15">
        <v>-0.1</v>
      </c>
      <c r="BKJ15">
        <v>0.2</v>
      </c>
      <c r="BKK15">
        <v>0.1</v>
      </c>
      <c r="BKL15">
        <v>0.1</v>
      </c>
      <c r="BKM15">
        <v>0.2</v>
      </c>
      <c r="BKN15">
        <v>0.25</v>
      </c>
      <c r="BKO15">
        <v>0.25</v>
      </c>
      <c r="BKP15">
        <v>0.1</v>
      </c>
      <c r="BKQ15">
        <v>-0.1</v>
      </c>
      <c r="BKR15">
        <v>0.1</v>
      </c>
      <c r="BKS15">
        <v>-0.1</v>
      </c>
      <c r="BKT15">
        <v>0.1</v>
      </c>
      <c r="BKU15">
        <v>0.1</v>
      </c>
      <c r="BKV15">
        <v>0.25</v>
      </c>
      <c r="BKW15">
        <v>0.1</v>
      </c>
      <c r="BKX15">
        <v>0.1</v>
      </c>
      <c r="BKY15">
        <v>0.2</v>
      </c>
      <c r="BKZ15">
        <v>0.1</v>
      </c>
      <c r="BLA15">
        <v>0.25</v>
      </c>
      <c r="BLB15">
        <v>0.2</v>
      </c>
      <c r="BLC15">
        <v>-0.1</v>
      </c>
      <c r="BLD15">
        <v>0.2</v>
      </c>
      <c r="BLE15">
        <v>-0.1</v>
      </c>
      <c r="BLF15">
        <v>0.25</v>
      </c>
      <c r="BLG15">
        <v>0.1</v>
      </c>
      <c r="BLH15">
        <v>0.4</v>
      </c>
      <c r="BLI15">
        <v>0.2</v>
      </c>
      <c r="BLJ15">
        <v>-0.1</v>
      </c>
      <c r="BLK15">
        <v>0.2</v>
      </c>
      <c r="BLL15">
        <v>0.2</v>
      </c>
      <c r="BLM15">
        <v>0.1</v>
      </c>
      <c r="BLN15">
        <v>0.2</v>
      </c>
      <c r="BLO15">
        <v>0.1</v>
      </c>
      <c r="BLP15">
        <v>0.2</v>
      </c>
      <c r="BLQ15">
        <v>0.1</v>
      </c>
      <c r="BLR15">
        <v>0.1</v>
      </c>
      <c r="BLS15">
        <v>0.2</v>
      </c>
      <c r="BLT15">
        <v>-0.1</v>
      </c>
      <c r="BLU15">
        <v>0.2</v>
      </c>
      <c r="BLV15">
        <v>0.1</v>
      </c>
      <c r="BLW15">
        <v>0.1</v>
      </c>
      <c r="BLX15">
        <v>0.1</v>
      </c>
      <c r="BLY15">
        <v>-0.3</v>
      </c>
      <c r="BLZ15">
        <v>-0.1</v>
      </c>
      <c r="BMA15">
        <v>0.2</v>
      </c>
      <c r="BMB15">
        <v>0.1</v>
      </c>
      <c r="BMC15">
        <v>0.2</v>
      </c>
      <c r="BMD15">
        <v>0.1</v>
      </c>
      <c r="BME15">
        <v>0.1</v>
      </c>
      <c r="BMF15">
        <v>0.1</v>
      </c>
      <c r="BMG15">
        <v>-0.1</v>
      </c>
      <c r="BMH15">
        <v>0.2</v>
      </c>
      <c r="BMI15">
        <v>0.25</v>
      </c>
      <c r="BMJ15">
        <v>-0.1</v>
      </c>
      <c r="BMK15">
        <v>0.25</v>
      </c>
      <c r="BML15">
        <v>0.1</v>
      </c>
      <c r="BMM15">
        <v>0.2</v>
      </c>
      <c r="BMN15">
        <v>0.1</v>
      </c>
      <c r="BMO15">
        <v>0.1</v>
      </c>
      <c r="BMP15">
        <v>0.2</v>
      </c>
      <c r="BMQ15">
        <v>0.1</v>
      </c>
      <c r="BMR15">
        <v>-0.1</v>
      </c>
      <c r="BMS15">
        <v>0.25</v>
      </c>
      <c r="BMT15">
        <v>-0.1</v>
      </c>
      <c r="BMU15">
        <v>0.1</v>
      </c>
      <c r="BMV15">
        <v>0.1</v>
      </c>
      <c r="BMW15">
        <v>0.2</v>
      </c>
      <c r="BMX15">
        <v>0.2</v>
      </c>
      <c r="BMY15">
        <v>0.1</v>
      </c>
      <c r="BMZ15">
        <v>0.1</v>
      </c>
      <c r="BNA15">
        <v>0.2</v>
      </c>
      <c r="BNB15">
        <v>0.1</v>
      </c>
      <c r="BNC15">
        <v>0.2</v>
      </c>
      <c r="BND15">
        <v>0.2</v>
      </c>
      <c r="BNE15">
        <v>-0.1</v>
      </c>
      <c r="BNF15">
        <v>0.1</v>
      </c>
      <c r="BNG15">
        <v>0.1</v>
      </c>
      <c r="BNH15">
        <v>0.1</v>
      </c>
      <c r="BNI15">
        <v>0.1</v>
      </c>
      <c r="BNJ15">
        <v>0.1</v>
      </c>
      <c r="BNK15">
        <v>-0.1</v>
      </c>
      <c r="BNL15">
        <v>0.2</v>
      </c>
      <c r="BNM15">
        <v>0.2</v>
      </c>
      <c r="BNN15">
        <v>-0.1</v>
      </c>
      <c r="BNO15">
        <v>0.1</v>
      </c>
      <c r="BNP15">
        <v>-0.1</v>
      </c>
      <c r="BNQ15">
        <v>0.1</v>
      </c>
      <c r="BNR15">
        <v>0.2</v>
      </c>
      <c r="BNS15">
        <v>0.1</v>
      </c>
      <c r="BNT15">
        <v>0.1</v>
      </c>
      <c r="BNU15">
        <v>0.2</v>
      </c>
      <c r="BNV15">
        <v>0.1</v>
      </c>
      <c r="BNW15">
        <v>-0.3</v>
      </c>
      <c r="BNX15">
        <v>0.1</v>
      </c>
      <c r="BNY15">
        <v>0.25</v>
      </c>
      <c r="BNZ15">
        <v>0.2</v>
      </c>
      <c r="BOA15">
        <v>0.2</v>
      </c>
      <c r="BOB15">
        <v>0.2</v>
      </c>
      <c r="BOC15">
        <v>0.1</v>
      </c>
      <c r="BOD15">
        <v>-0.1</v>
      </c>
      <c r="BOE15">
        <v>0.1</v>
      </c>
      <c r="BOF15">
        <v>0.1</v>
      </c>
      <c r="BOG15">
        <v>-0.1</v>
      </c>
      <c r="BOH15">
        <v>0.2</v>
      </c>
      <c r="BOI15">
        <v>-0.1</v>
      </c>
      <c r="BOJ15">
        <v>0.1</v>
      </c>
      <c r="BOK15">
        <v>-0.1</v>
      </c>
      <c r="BOL15">
        <v>-0.1</v>
      </c>
      <c r="BOM15">
        <v>0.2</v>
      </c>
      <c r="BON15">
        <v>0.4</v>
      </c>
      <c r="BOO15">
        <v>-0.1</v>
      </c>
      <c r="BOP15">
        <v>0.1</v>
      </c>
      <c r="BOQ15">
        <v>0.1</v>
      </c>
      <c r="BOR15">
        <v>0.1</v>
      </c>
      <c r="BOS15">
        <v>-0.1</v>
      </c>
      <c r="BOT15">
        <v>0.1</v>
      </c>
      <c r="BOU15">
        <v>0.1</v>
      </c>
      <c r="BOV15">
        <v>0.1</v>
      </c>
      <c r="BOW15">
        <v>0.1</v>
      </c>
      <c r="BOX15">
        <v>0.1</v>
      </c>
      <c r="BOY15">
        <v>0.1</v>
      </c>
      <c r="BOZ15">
        <v>0.1</v>
      </c>
      <c r="BPA15">
        <v>0.2</v>
      </c>
      <c r="BPB15">
        <v>0.2</v>
      </c>
      <c r="BPC15">
        <v>0.1</v>
      </c>
      <c r="BPD15">
        <v>0.1</v>
      </c>
      <c r="BPE15">
        <v>0.1</v>
      </c>
      <c r="BPF15">
        <v>0.1</v>
      </c>
      <c r="BPG15">
        <v>0.2</v>
      </c>
      <c r="BPH15">
        <v>0.2</v>
      </c>
      <c r="BPI15">
        <v>0.1</v>
      </c>
      <c r="BPJ15">
        <v>-0.1</v>
      </c>
      <c r="BPK15">
        <v>-0.1</v>
      </c>
      <c r="BPL15">
        <v>0.1</v>
      </c>
      <c r="BPM15">
        <v>0.2</v>
      </c>
      <c r="BPN15">
        <v>0.1</v>
      </c>
      <c r="BPO15">
        <v>0.1</v>
      </c>
      <c r="BPP15">
        <v>0.1</v>
      </c>
      <c r="BPQ15">
        <v>0.1</v>
      </c>
      <c r="BPR15">
        <v>0.2</v>
      </c>
      <c r="BPS15">
        <v>0.1</v>
      </c>
      <c r="BPT15">
        <v>0.2</v>
      </c>
      <c r="BPU15">
        <v>0.2</v>
      </c>
      <c r="BPV15">
        <v>0.1</v>
      </c>
      <c r="BPW15">
        <v>0.1</v>
      </c>
      <c r="BPX15">
        <v>0.2</v>
      </c>
      <c r="BPY15">
        <v>0.2</v>
      </c>
      <c r="BPZ15">
        <v>0.25</v>
      </c>
      <c r="BQA15">
        <v>-0.1</v>
      </c>
      <c r="BQB15">
        <v>0.2</v>
      </c>
      <c r="BQC15">
        <v>0.1</v>
      </c>
      <c r="BQD15">
        <v>0.2</v>
      </c>
      <c r="BQE15">
        <v>0.2</v>
      </c>
      <c r="BQF15">
        <v>-0.1</v>
      </c>
      <c r="BQG15">
        <v>0.2</v>
      </c>
      <c r="BQH15">
        <v>0.1</v>
      </c>
      <c r="BQI15">
        <v>0.1</v>
      </c>
      <c r="BQJ15">
        <v>0.1</v>
      </c>
      <c r="BQK15">
        <v>0.2</v>
      </c>
      <c r="BQL15">
        <v>0.1</v>
      </c>
      <c r="BQM15">
        <v>0.2</v>
      </c>
      <c r="BQN15">
        <v>0.1</v>
      </c>
      <c r="BQO15">
        <v>0.4</v>
      </c>
      <c r="BQP15">
        <v>0.1</v>
      </c>
      <c r="BQQ15">
        <v>0.2</v>
      </c>
      <c r="BQR15">
        <v>0.1</v>
      </c>
      <c r="BQS15">
        <v>0.25</v>
      </c>
      <c r="BQT15">
        <v>0.2</v>
      </c>
      <c r="BQU15">
        <v>0.25</v>
      </c>
      <c r="BQV15">
        <v>0.2</v>
      </c>
      <c r="BQW15">
        <v>-0.1</v>
      </c>
      <c r="BQX15">
        <v>0.1</v>
      </c>
      <c r="BQY15">
        <v>0.1</v>
      </c>
      <c r="BQZ15">
        <v>-0.1</v>
      </c>
      <c r="BRA15">
        <v>-0.1</v>
      </c>
      <c r="BRB15">
        <v>0.2</v>
      </c>
      <c r="BRC15">
        <v>0.2</v>
      </c>
      <c r="BRD15">
        <v>0.2</v>
      </c>
      <c r="BRE15">
        <v>0.1</v>
      </c>
      <c r="BRF15">
        <v>0.1</v>
      </c>
      <c r="BRG15">
        <v>0.2</v>
      </c>
      <c r="BRH15">
        <v>-0.1</v>
      </c>
      <c r="BRI15">
        <v>0.25</v>
      </c>
      <c r="BRJ15">
        <v>0.25</v>
      </c>
      <c r="BRK15">
        <v>0.1</v>
      </c>
      <c r="BRL15">
        <v>0.1</v>
      </c>
      <c r="BRM15">
        <v>-0.1</v>
      </c>
      <c r="BRN15">
        <v>0.2</v>
      </c>
      <c r="BRO15">
        <v>-0.3</v>
      </c>
      <c r="BRP15">
        <v>0.1</v>
      </c>
      <c r="BRQ15">
        <v>0.2</v>
      </c>
      <c r="BRR15">
        <v>0.2</v>
      </c>
      <c r="BRS15">
        <v>0.2</v>
      </c>
      <c r="BRT15">
        <v>0.2</v>
      </c>
      <c r="BRU15">
        <v>0.1</v>
      </c>
      <c r="BRV15">
        <v>0.4</v>
      </c>
      <c r="BRW15">
        <v>0.25</v>
      </c>
      <c r="BRX15">
        <v>0.2</v>
      </c>
      <c r="BRY15">
        <v>0.1</v>
      </c>
      <c r="BRZ15">
        <v>0.1</v>
      </c>
      <c r="BSA15">
        <v>0.2</v>
      </c>
      <c r="BSB15">
        <v>-0.1</v>
      </c>
      <c r="BSC15">
        <v>0.2</v>
      </c>
      <c r="BSD15">
        <v>0.25</v>
      </c>
      <c r="BSE15">
        <v>0.2</v>
      </c>
      <c r="BSF15">
        <v>0.2</v>
      </c>
      <c r="BSG15">
        <v>0.1</v>
      </c>
      <c r="BSH15">
        <v>0.2</v>
      </c>
      <c r="BSI15">
        <v>0.1</v>
      </c>
      <c r="BSJ15">
        <v>0.1</v>
      </c>
      <c r="BSK15">
        <v>0.1</v>
      </c>
      <c r="BSL15">
        <v>0.1</v>
      </c>
      <c r="BSM15">
        <v>-0.1</v>
      </c>
      <c r="BSN15">
        <v>0.2</v>
      </c>
      <c r="BSO15">
        <v>-0.3</v>
      </c>
      <c r="BSP15">
        <v>0.1</v>
      </c>
      <c r="BSQ15">
        <v>0.1</v>
      </c>
      <c r="BSR15">
        <v>0.1</v>
      </c>
      <c r="BSS15">
        <v>0.25</v>
      </c>
      <c r="BST15">
        <v>0.2</v>
      </c>
      <c r="BSU15">
        <v>0.2</v>
      </c>
      <c r="BSV15">
        <v>0.4</v>
      </c>
      <c r="BSW15">
        <v>0.1</v>
      </c>
      <c r="BSX15">
        <v>0.1</v>
      </c>
      <c r="BSY15">
        <v>0.1</v>
      </c>
      <c r="BSZ15">
        <v>-0.1</v>
      </c>
      <c r="BTA15">
        <v>0.2</v>
      </c>
      <c r="BTB15">
        <v>-0.1</v>
      </c>
      <c r="BTC15">
        <v>0.2</v>
      </c>
      <c r="BTD15">
        <v>-0.3</v>
      </c>
      <c r="BTE15">
        <v>0.2</v>
      </c>
      <c r="BTF15">
        <v>0.2</v>
      </c>
      <c r="BTG15">
        <v>-0.1</v>
      </c>
      <c r="BTH15">
        <v>0.2</v>
      </c>
      <c r="BTI15">
        <v>0.25</v>
      </c>
      <c r="BTJ15">
        <v>0.1</v>
      </c>
      <c r="BTK15">
        <v>0.1</v>
      </c>
      <c r="BTL15">
        <v>0.1</v>
      </c>
      <c r="BTM15">
        <v>0.2</v>
      </c>
      <c r="BTN15">
        <v>0.1</v>
      </c>
      <c r="BTO15">
        <v>-0.1</v>
      </c>
      <c r="BTP15">
        <v>0.1</v>
      </c>
      <c r="BTQ15">
        <v>0.1</v>
      </c>
      <c r="BTR15">
        <v>-0.1</v>
      </c>
      <c r="BTS15">
        <v>-0.3</v>
      </c>
      <c r="BTT15">
        <v>0.1</v>
      </c>
      <c r="BTU15">
        <v>0.1</v>
      </c>
      <c r="BTV15">
        <v>-0.1</v>
      </c>
      <c r="BTW15">
        <v>0.25</v>
      </c>
      <c r="BTX15">
        <v>0.25</v>
      </c>
      <c r="BTY15">
        <v>0.1</v>
      </c>
      <c r="BTZ15">
        <v>-0.1</v>
      </c>
      <c r="BUA15">
        <v>0.1</v>
      </c>
      <c r="BUB15">
        <v>-0.1</v>
      </c>
      <c r="BUC15">
        <v>-0.1</v>
      </c>
      <c r="BUD15">
        <v>-0.1</v>
      </c>
      <c r="BUE15">
        <v>0.2</v>
      </c>
      <c r="BUF15">
        <v>0.25</v>
      </c>
      <c r="BUG15">
        <v>0.1</v>
      </c>
      <c r="BUH15">
        <v>0.2</v>
      </c>
      <c r="BUI15">
        <v>0.2</v>
      </c>
      <c r="BUJ15">
        <v>-0.1</v>
      </c>
      <c r="BUK15">
        <v>0.1</v>
      </c>
      <c r="BUL15">
        <v>-0.1</v>
      </c>
      <c r="BUM15">
        <v>0.1</v>
      </c>
      <c r="BUN15">
        <v>-0.1</v>
      </c>
      <c r="BUO15">
        <v>0.2</v>
      </c>
      <c r="BUP15">
        <v>0.25</v>
      </c>
      <c r="BUQ15">
        <v>0.1</v>
      </c>
      <c r="BUR15">
        <v>-0.1</v>
      </c>
      <c r="BUS15">
        <v>-0.1</v>
      </c>
      <c r="BUT15">
        <v>0.1</v>
      </c>
      <c r="BUU15">
        <v>0.2</v>
      </c>
      <c r="BUV15">
        <v>0.25</v>
      </c>
      <c r="BUW15">
        <v>0.2</v>
      </c>
      <c r="BUX15">
        <v>0.1</v>
      </c>
      <c r="BUY15">
        <v>0.2</v>
      </c>
      <c r="BUZ15">
        <v>0.1</v>
      </c>
      <c r="BVA15">
        <v>0.25</v>
      </c>
      <c r="BVB15">
        <v>0.1</v>
      </c>
      <c r="BVC15">
        <v>0.2</v>
      </c>
      <c r="BVD15">
        <v>-0.3</v>
      </c>
      <c r="BVE15">
        <v>0.25</v>
      </c>
      <c r="BVF15">
        <v>-0.1</v>
      </c>
      <c r="BVG15">
        <v>0.2</v>
      </c>
      <c r="BVH15">
        <v>0.2</v>
      </c>
      <c r="BVI15">
        <v>0.25</v>
      </c>
      <c r="BVJ15">
        <v>0.1</v>
      </c>
      <c r="BVK15">
        <v>-0.1</v>
      </c>
      <c r="BVL15">
        <v>0.2</v>
      </c>
      <c r="BVM15">
        <v>0.2</v>
      </c>
      <c r="BVN15">
        <v>-0.1</v>
      </c>
      <c r="BVO15">
        <v>0.25</v>
      </c>
      <c r="BVP15">
        <v>-0.3</v>
      </c>
      <c r="BVQ15">
        <v>0.25</v>
      </c>
      <c r="BVR15">
        <v>0.1</v>
      </c>
      <c r="BVS15">
        <v>-0.1</v>
      </c>
      <c r="BVT15">
        <v>0.2</v>
      </c>
      <c r="BVU15">
        <v>0.25</v>
      </c>
      <c r="BVV15">
        <v>0.1</v>
      </c>
      <c r="BVW15">
        <v>0.2</v>
      </c>
      <c r="BVX15">
        <v>0.1</v>
      </c>
      <c r="BVY15">
        <v>0.1</v>
      </c>
      <c r="BVZ15">
        <v>0.1</v>
      </c>
      <c r="BWA15">
        <v>0.2</v>
      </c>
      <c r="BWB15">
        <v>-0.1</v>
      </c>
      <c r="BWC15">
        <v>0.1</v>
      </c>
      <c r="BWD15">
        <v>-0.1</v>
      </c>
      <c r="BWE15">
        <v>0.2</v>
      </c>
      <c r="BWF15">
        <v>0.2</v>
      </c>
      <c r="BWG15">
        <v>0.1</v>
      </c>
      <c r="BWH15">
        <v>0.1</v>
      </c>
      <c r="BWI15">
        <v>0.2</v>
      </c>
      <c r="BWJ15">
        <v>-0.1</v>
      </c>
      <c r="BWK15">
        <v>0.2</v>
      </c>
      <c r="BWL15">
        <v>0.2</v>
      </c>
      <c r="BWM15">
        <v>0.25</v>
      </c>
      <c r="BWN15">
        <v>0.2</v>
      </c>
      <c r="BWO15">
        <v>0.2</v>
      </c>
      <c r="BWP15">
        <v>0.1</v>
      </c>
      <c r="BWQ15">
        <v>0.1</v>
      </c>
      <c r="BWR15">
        <v>0.1</v>
      </c>
      <c r="BWS15">
        <v>-0.1</v>
      </c>
      <c r="BWT15">
        <v>-0.1</v>
      </c>
      <c r="BWU15">
        <v>0.2</v>
      </c>
      <c r="BWV15">
        <v>-0.1</v>
      </c>
      <c r="BWW15">
        <v>0.1</v>
      </c>
      <c r="BWX15">
        <v>0.1</v>
      </c>
      <c r="BWY15">
        <v>0.2</v>
      </c>
      <c r="BWZ15">
        <v>0.2</v>
      </c>
      <c r="BXA15">
        <v>0.2</v>
      </c>
      <c r="BXB15">
        <v>0.1</v>
      </c>
      <c r="BXC15">
        <v>0.2</v>
      </c>
      <c r="BXD15">
        <v>0.1</v>
      </c>
      <c r="BXE15">
        <v>0.1</v>
      </c>
      <c r="BXF15">
        <v>0.2</v>
      </c>
      <c r="BXG15">
        <v>0.1</v>
      </c>
      <c r="BXH15">
        <v>0.2</v>
      </c>
      <c r="BXI15">
        <v>0.1</v>
      </c>
      <c r="BXJ15">
        <v>0.2</v>
      </c>
      <c r="BXK15">
        <v>0.2</v>
      </c>
      <c r="BXL15">
        <v>0.2</v>
      </c>
      <c r="BXM15">
        <v>0.2</v>
      </c>
      <c r="BXN15">
        <v>0.1</v>
      </c>
      <c r="BXO15">
        <v>0.2</v>
      </c>
      <c r="BXP15">
        <v>0.1</v>
      </c>
      <c r="BXQ15">
        <v>-0.1</v>
      </c>
      <c r="BXR15">
        <v>0.2</v>
      </c>
      <c r="BXS15">
        <v>0.2</v>
      </c>
      <c r="BXT15">
        <v>0.1</v>
      </c>
      <c r="BXU15">
        <v>0.2</v>
      </c>
      <c r="BXV15">
        <v>0.2</v>
      </c>
      <c r="BXW15">
        <v>0.2</v>
      </c>
      <c r="BXX15">
        <v>0.1</v>
      </c>
      <c r="BXY15">
        <v>0.25</v>
      </c>
      <c r="BXZ15">
        <v>-0.3</v>
      </c>
      <c r="BYA15">
        <v>0.25</v>
      </c>
      <c r="BYB15">
        <v>0.2</v>
      </c>
      <c r="BYC15">
        <v>-0.1</v>
      </c>
      <c r="BYD15">
        <v>0.2</v>
      </c>
      <c r="BYE15">
        <v>-0.1</v>
      </c>
      <c r="BYF15">
        <v>0.2</v>
      </c>
      <c r="BYG15">
        <v>0.25</v>
      </c>
      <c r="BYH15">
        <v>0.1</v>
      </c>
      <c r="BYI15">
        <v>0.2</v>
      </c>
      <c r="BYJ15">
        <v>0.2</v>
      </c>
      <c r="BYK15">
        <v>0.2</v>
      </c>
      <c r="BYL15">
        <v>0.2</v>
      </c>
      <c r="BYM15">
        <v>0.2</v>
      </c>
      <c r="BYN15">
        <v>-0.1</v>
      </c>
      <c r="BYO15">
        <v>0.2</v>
      </c>
      <c r="BYP15">
        <v>0.1</v>
      </c>
      <c r="BYQ15">
        <v>0.1</v>
      </c>
      <c r="BYR15">
        <v>0.1</v>
      </c>
      <c r="BYS15">
        <v>-0.1</v>
      </c>
      <c r="BYT15">
        <v>0.1</v>
      </c>
      <c r="BYU15">
        <v>0.2</v>
      </c>
      <c r="BYV15">
        <v>0.1</v>
      </c>
      <c r="BYW15">
        <v>-0.1</v>
      </c>
      <c r="BYX15">
        <v>0.25</v>
      </c>
      <c r="BYY15">
        <v>-0.1</v>
      </c>
      <c r="BYZ15">
        <v>0.1</v>
      </c>
      <c r="BZA15">
        <v>0.1</v>
      </c>
      <c r="BZB15">
        <v>0.1</v>
      </c>
      <c r="BZC15">
        <v>0.1</v>
      </c>
      <c r="BZD15">
        <v>0.2</v>
      </c>
      <c r="BZE15">
        <v>0.2</v>
      </c>
      <c r="BZF15">
        <v>0.1</v>
      </c>
      <c r="BZG15">
        <v>-0.1</v>
      </c>
      <c r="BZH15">
        <v>0.2</v>
      </c>
      <c r="BZI15">
        <v>0.2</v>
      </c>
      <c r="BZJ15">
        <v>0.2</v>
      </c>
      <c r="BZK15">
        <v>0.2</v>
      </c>
      <c r="BZL15">
        <v>-0.1</v>
      </c>
      <c r="BZM15">
        <v>0.1</v>
      </c>
      <c r="BZN15">
        <v>-0.1</v>
      </c>
      <c r="BZO15">
        <v>0.1</v>
      </c>
      <c r="BZP15">
        <v>0.1</v>
      </c>
      <c r="BZQ15">
        <v>0.1</v>
      </c>
      <c r="BZR15">
        <v>0.25</v>
      </c>
      <c r="BZS15">
        <v>0.2</v>
      </c>
      <c r="BZT15">
        <v>0.1</v>
      </c>
      <c r="BZU15">
        <v>0.2</v>
      </c>
      <c r="BZV15">
        <v>0.1</v>
      </c>
      <c r="BZW15">
        <v>0.2</v>
      </c>
      <c r="BZX15">
        <v>0.2</v>
      </c>
      <c r="BZY15">
        <v>-0.1</v>
      </c>
      <c r="BZZ15">
        <v>0.1</v>
      </c>
      <c r="CAA15">
        <v>0.1</v>
      </c>
      <c r="CAB15">
        <v>0.1</v>
      </c>
      <c r="CAC15">
        <v>0.1</v>
      </c>
      <c r="CAD15">
        <v>0.1</v>
      </c>
      <c r="CAE15">
        <v>0.2</v>
      </c>
      <c r="CAF15">
        <v>-0.1</v>
      </c>
      <c r="CAG15">
        <v>0.1</v>
      </c>
      <c r="CAH15">
        <v>0.1</v>
      </c>
      <c r="CAI15">
        <v>0.2</v>
      </c>
      <c r="CAJ15">
        <v>0.4</v>
      </c>
      <c r="CAK15">
        <v>0.25</v>
      </c>
      <c r="CAL15">
        <v>0.25</v>
      </c>
      <c r="CAM15">
        <v>0.1</v>
      </c>
      <c r="CAN15">
        <v>0.2</v>
      </c>
      <c r="CAO15">
        <v>0.2</v>
      </c>
      <c r="CAP15">
        <v>-0.3</v>
      </c>
      <c r="CAQ15">
        <v>0.2</v>
      </c>
      <c r="CAR15">
        <v>0.1</v>
      </c>
      <c r="CAS15">
        <v>0.1</v>
      </c>
      <c r="CAT15">
        <v>-0.1</v>
      </c>
      <c r="CAU15">
        <v>0.1</v>
      </c>
      <c r="CAV15">
        <v>-0.1</v>
      </c>
      <c r="CAW15">
        <v>0.2</v>
      </c>
      <c r="CAX15">
        <v>0.25</v>
      </c>
      <c r="CAY15">
        <v>0.25</v>
      </c>
      <c r="CAZ15">
        <v>0.2</v>
      </c>
      <c r="CBA15">
        <v>0.1</v>
      </c>
      <c r="CBB15">
        <v>0.1</v>
      </c>
      <c r="CBC15">
        <v>0.1</v>
      </c>
      <c r="CBD15">
        <v>-0.1</v>
      </c>
      <c r="CBE15">
        <v>0.1</v>
      </c>
      <c r="CBF15">
        <v>-0.1</v>
      </c>
      <c r="CBG15">
        <v>0.1</v>
      </c>
      <c r="CBH15">
        <v>0.1</v>
      </c>
      <c r="CBI15">
        <v>0.1</v>
      </c>
      <c r="CBJ15">
        <v>0.2</v>
      </c>
      <c r="CBK15">
        <v>0.1</v>
      </c>
      <c r="CBL15">
        <v>0.1</v>
      </c>
      <c r="CBM15">
        <v>-0.1</v>
      </c>
      <c r="CBN15">
        <v>-0.1</v>
      </c>
      <c r="CBO15">
        <v>0.2</v>
      </c>
      <c r="CBP15">
        <v>0.4</v>
      </c>
      <c r="CBQ15">
        <v>0.2</v>
      </c>
      <c r="CBR15">
        <v>0.2</v>
      </c>
      <c r="CBS15">
        <v>0.1</v>
      </c>
      <c r="CBT15">
        <v>0.1</v>
      </c>
      <c r="CBU15">
        <v>-0.1</v>
      </c>
      <c r="CBV15">
        <v>0.1</v>
      </c>
      <c r="CBW15">
        <v>0.1</v>
      </c>
      <c r="CBX15">
        <v>0.1</v>
      </c>
      <c r="CBY15">
        <v>0.1</v>
      </c>
      <c r="CBZ15">
        <v>0.1</v>
      </c>
      <c r="CCA15">
        <v>-0.1</v>
      </c>
      <c r="CCB15">
        <v>0.2</v>
      </c>
      <c r="CCC15">
        <v>0.2</v>
      </c>
      <c r="CCD15">
        <v>0.1</v>
      </c>
      <c r="CCE15">
        <v>0.2</v>
      </c>
      <c r="CCF15">
        <v>0.2</v>
      </c>
      <c r="CCG15">
        <v>0.1</v>
      </c>
      <c r="CCH15">
        <v>0.2</v>
      </c>
      <c r="CCI15">
        <v>0.1</v>
      </c>
      <c r="CCJ15">
        <v>0.2</v>
      </c>
      <c r="CCK15">
        <v>0.1</v>
      </c>
      <c r="CCL15">
        <v>0.1</v>
      </c>
      <c r="CCM15">
        <v>0.2</v>
      </c>
      <c r="CCN15">
        <v>-0.1</v>
      </c>
      <c r="CCO15">
        <v>0.1</v>
      </c>
      <c r="CCP15">
        <v>0.2</v>
      </c>
      <c r="CCQ15">
        <v>0.25</v>
      </c>
      <c r="CCR15">
        <v>0.25</v>
      </c>
      <c r="CCS15">
        <v>0.2</v>
      </c>
      <c r="CCT15">
        <v>0.1</v>
      </c>
      <c r="CCU15">
        <v>0.2</v>
      </c>
      <c r="CCV15">
        <v>0.2</v>
      </c>
      <c r="CCW15">
        <v>0.2</v>
      </c>
      <c r="CCX15">
        <v>0.1</v>
      </c>
      <c r="CCY15">
        <v>0.1</v>
      </c>
      <c r="CCZ15">
        <v>0.2</v>
      </c>
      <c r="CDA15">
        <v>-0.1</v>
      </c>
      <c r="CDB15">
        <v>0.1</v>
      </c>
      <c r="CDC15">
        <v>0.2</v>
      </c>
      <c r="CDD15">
        <v>-0.1</v>
      </c>
      <c r="CDE15">
        <v>0.2</v>
      </c>
      <c r="CDF15">
        <v>0.1</v>
      </c>
      <c r="CDG15">
        <v>0.1</v>
      </c>
      <c r="CDH15">
        <v>0.1</v>
      </c>
      <c r="CDI15">
        <v>0.2</v>
      </c>
      <c r="CDJ15">
        <v>0.2</v>
      </c>
      <c r="CDK15">
        <v>0.1</v>
      </c>
      <c r="CDL15">
        <v>0.2</v>
      </c>
      <c r="CDM15">
        <v>0.2</v>
      </c>
      <c r="CDN15">
        <v>0.2</v>
      </c>
      <c r="CDO15">
        <v>0.2</v>
      </c>
      <c r="CDP15">
        <v>0.2</v>
      </c>
      <c r="CDQ15">
        <v>0.2</v>
      </c>
      <c r="CDR15">
        <v>0.1</v>
      </c>
      <c r="CDS15">
        <v>0.2</v>
      </c>
      <c r="CDT15">
        <v>0.25</v>
      </c>
      <c r="CDU15">
        <v>0.1</v>
      </c>
      <c r="CDV15">
        <v>0.1</v>
      </c>
      <c r="CDW15">
        <v>0.2</v>
      </c>
      <c r="CDX15">
        <v>0.2</v>
      </c>
      <c r="CDY15">
        <v>-0.1</v>
      </c>
      <c r="CDZ15">
        <v>0.1</v>
      </c>
      <c r="CEA15">
        <v>0.2</v>
      </c>
      <c r="CEB15">
        <v>0.1</v>
      </c>
      <c r="CEC15">
        <v>0.2</v>
      </c>
      <c r="CED15">
        <v>-0.1</v>
      </c>
      <c r="CEE15">
        <v>0.1</v>
      </c>
      <c r="CEF15">
        <v>0.1</v>
      </c>
      <c r="CEG15">
        <v>-0.1</v>
      </c>
      <c r="CEH15">
        <v>0.25</v>
      </c>
      <c r="CEI15">
        <v>-0.1</v>
      </c>
      <c r="CEJ15">
        <v>0.1</v>
      </c>
      <c r="CEK15">
        <v>0.1</v>
      </c>
      <c r="CEL15">
        <v>0.1</v>
      </c>
      <c r="CEM15">
        <v>-0.1</v>
      </c>
      <c r="CEN15">
        <v>0.1</v>
      </c>
      <c r="CEO15">
        <v>0.1</v>
      </c>
      <c r="CEP15">
        <v>0.1</v>
      </c>
      <c r="CEQ15">
        <v>0.2</v>
      </c>
      <c r="CER15">
        <v>0.1</v>
      </c>
      <c r="CES15">
        <v>-0.3</v>
      </c>
      <c r="CET15">
        <v>-0.3</v>
      </c>
      <c r="CEU15">
        <v>0.25</v>
      </c>
      <c r="CEV15">
        <v>0.2</v>
      </c>
      <c r="CEW15">
        <v>0.1</v>
      </c>
      <c r="CEX15">
        <v>0.2</v>
      </c>
      <c r="CEY15">
        <v>0.2</v>
      </c>
      <c r="CEZ15">
        <v>0.25</v>
      </c>
      <c r="CFA15">
        <v>0.1</v>
      </c>
      <c r="CFB15">
        <v>-0.1</v>
      </c>
      <c r="CFC15">
        <v>-0.1</v>
      </c>
      <c r="CFD15">
        <v>-0.1</v>
      </c>
      <c r="CFE15">
        <v>0.1</v>
      </c>
      <c r="CFF15">
        <v>-0.1</v>
      </c>
      <c r="CFG15">
        <v>0.2</v>
      </c>
      <c r="CFH15">
        <v>0.1</v>
      </c>
      <c r="CFI15">
        <v>0.1</v>
      </c>
      <c r="CFJ15">
        <v>0.1</v>
      </c>
      <c r="CFK15">
        <v>0.4</v>
      </c>
      <c r="CFL15">
        <v>0.25</v>
      </c>
      <c r="CFM15">
        <v>-0.1</v>
      </c>
      <c r="CFN15">
        <v>0.1</v>
      </c>
      <c r="CFO15">
        <v>-0.1</v>
      </c>
      <c r="CFP15">
        <v>0.1</v>
      </c>
      <c r="CFQ15">
        <v>0.2</v>
      </c>
      <c r="CFR15">
        <v>0.2</v>
      </c>
      <c r="CFS15">
        <v>0.2</v>
      </c>
      <c r="CFT15">
        <v>0.1</v>
      </c>
      <c r="CFU15">
        <v>0.1</v>
      </c>
      <c r="CFV15">
        <v>0.2</v>
      </c>
      <c r="CFW15">
        <v>0.1</v>
      </c>
      <c r="CFX15">
        <v>0.1</v>
      </c>
      <c r="CFY15">
        <v>-0.1</v>
      </c>
      <c r="CFZ15">
        <v>0.1</v>
      </c>
      <c r="CGA15">
        <v>-0.1</v>
      </c>
      <c r="CGB15">
        <v>0.1</v>
      </c>
      <c r="CGC15">
        <v>0.2</v>
      </c>
      <c r="CGD15">
        <v>0.2</v>
      </c>
      <c r="CGE15">
        <v>0.1</v>
      </c>
      <c r="CGF15">
        <v>0.2</v>
      </c>
      <c r="CGG15">
        <v>0.25</v>
      </c>
      <c r="CGH15">
        <v>0.2</v>
      </c>
      <c r="CGI15">
        <v>0.4</v>
      </c>
      <c r="CGJ15">
        <v>0.1</v>
      </c>
      <c r="CGK15">
        <v>0.1</v>
      </c>
      <c r="CGL15">
        <v>0.2</v>
      </c>
      <c r="CGM15">
        <v>0.2</v>
      </c>
      <c r="CGN15">
        <v>0.1</v>
      </c>
      <c r="CGO15">
        <v>-0.1</v>
      </c>
      <c r="CGP15">
        <v>0.2</v>
      </c>
      <c r="CGQ15">
        <v>0.25</v>
      </c>
      <c r="CGR15">
        <v>0.2</v>
      </c>
      <c r="CGS15">
        <v>-0.1</v>
      </c>
      <c r="CGT15">
        <v>-0.1</v>
      </c>
      <c r="CGU15">
        <v>0.2</v>
      </c>
      <c r="CGV15">
        <v>0.1</v>
      </c>
      <c r="CGW15">
        <v>0.25</v>
      </c>
      <c r="CGX15">
        <v>0.1</v>
      </c>
      <c r="CGY15">
        <v>0.1</v>
      </c>
      <c r="CGZ15">
        <v>0.1</v>
      </c>
      <c r="CHA15">
        <v>0.1</v>
      </c>
      <c r="CHB15">
        <v>-0.1</v>
      </c>
      <c r="CHC15">
        <v>0.1</v>
      </c>
      <c r="CHD15">
        <v>-0.1</v>
      </c>
      <c r="CHE15">
        <v>0.25</v>
      </c>
      <c r="CHF15">
        <v>0.25</v>
      </c>
      <c r="CHG15">
        <v>0.2</v>
      </c>
      <c r="CHH15">
        <v>-0.3</v>
      </c>
      <c r="CHI15">
        <v>0.25</v>
      </c>
      <c r="CHJ15">
        <v>0.2</v>
      </c>
      <c r="CHK15">
        <v>0.25</v>
      </c>
      <c r="CHL15">
        <v>0.2</v>
      </c>
      <c r="CHM15">
        <v>0.25</v>
      </c>
      <c r="CHN15">
        <v>-0.1</v>
      </c>
      <c r="CHO15">
        <v>-0.1</v>
      </c>
      <c r="CHP15">
        <v>0.1</v>
      </c>
      <c r="CHQ15">
        <v>0.1</v>
      </c>
      <c r="CHR15">
        <v>0.1</v>
      </c>
      <c r="CHS15">
        <v>0.25</v>
      </c>
      <c r="CHT15">
        <v>0.1</v>
      </c>
      <c r="CHU15">
        <v>0.2</v>
      </c>
      <c r="CHV15">
        <v>0.25</v>
      </c>
      <c r="CHW15">
        <v>0.1</v>
      </c>
      <c r="CHX15">
        <v>0.25</v>
      </c>
      <c r="CHY15">
        <v>0.2</v>
      </c>
      <c r="CHZ15">
        <v>0.2</v>
      </c>
      <c r="CIA15">
        <v>0.2</v>
      </c>
      <c r="CIB15">
        <v>0.2</v>
      </c>
      <c r="CIC15">
        <v>0.2</v>
      </c>
      <c r="CID15">
        <v>0.1</v>
      </c>
      <c r="CIE15">
        <v>0.25</v>
      </c>
      <c r="CIF15">
        <v>-0.1</v>
      </c>
      <c r="CIG15">
        <v>0.2</v>
      </c>
      <c r="CIH15">
        <v>0.2</v>
      </c>
      <c r="CII15">
        <v>0.2</v>
      </c>
      <c r="CIJ15">
        <v>0.2</v>
      </c>
      <c r="CIK15">
        <v>0.2</v>
      </c>
      <c r="CIL15">
        <v>-0.1</v>
      </c>
      <c r="CIM15">
        <v>0.25</v>
      </c>
      <c r="CIN15">
        <v>0.1</v>
      </c>
      <c r="CIO15">
        <v>0.1</v>
      </c>
      <c r="CIP15">
        <v>-0.1</v>
      </c>
      <c r="CIQ15">
        <v>0.2</v>
      </c>
      <c r="CIR15">
        <v>0.25</v>
      </c>
      <c r="CIS15">
        <v>0.1</v>
      </c>
      <c r="CIT15">
        <v>0.1</v>
      </c>
      <c r="CIU15">
        <v>0.1</v>
      </c>
      <c r="CIV15">
        <v>-0.1</v>
      </c>
      <c r="CIW15">
        <v>-0.1</v>
      </c>
      <c r="CIX15">
        <v>0.1</v>
      </c>
      <c r="CIY15">
        <v>-0.1</v>
      </c>
      <c r="CIZ15">
        <v>0.1</v>
      </c>
      <c r="CJA15">
        <v>0.25</v>
      </c>
      <c r="CJB15">
        <v>0.1</v>
      </c>
      <c r="CJC15">
        <v>0.2</v>
      </c>
      <c r="CJD15">
        <v>0.25</v>
      </c>
      <c r="CJE15">
        <v>0.25</v>
      </c>
      <c r="CJF15">
        <v>0.2</v>
      </c>
      <c r="CJG15">
        <v>0.1</v>
      </c>
      <c r="CJH15">
        <v>0.1</v>
      </c>
      <c r="CJI15">
        <v>-0.3</v>
      </c>
      <c r="CJJ15">
        <v>-0.1</v>
      </c>
      <c r="CJK15">
        <v>0.2</v>
      </c>
      <c r="CJL15">
        <v>-0.3</v>
      </c>
      <c r="CJM15">
        <v>0.2</v>
      </c>
      <c r="CJN15">
        <v>0.1</v>
      </c>
      <c r="CJO15">
        <v>0.2</v>
      </c>
      <c r="CJP15">
        <v>0.1</v>
      </c>
      <c r="CJQ15">
        <v>0.1</v>
      </c>
      <c r="CJR15">
        <v>0.2</v>
      </c>
      <c r="CJS15">
        <v>0.2</v>
      </c>
      <c r="CJT15">
        <v>0.1</v>
      </c>
      <c r="CJU15">
        <v>0.1</v>
      </c>
      <c r="CJV15">
        <v>-0.1</v>
      </c>
      <c r="CJW15">
        <v>0.2</v>
      </c>
      <c r="CJX15">
        <v>0.2</v>
      </c>
      <c r="CJY15">
        <v>0.2</v>
      </c>
      <c r="CJZ15">
        <v>0.2</v>
      </c>
      <c r="CKA15">
        <v>0.2</v>
      </c>
      <c r="CKB15">
        <v>0.1</v>
      </c>
      <c r="CKC15">
        <v>0.4</v>
      </c>
      <c r="CKD15">
        <v>0.2</v>
      </c>
      <c r="CKE15">
        <v>-0.1</v>
      </c>
      <c r="CKF15">
        <v>0.1</v>
      </c>
      <c r="CKG15">
        <v>0.1</v>
      </c>
      <c r="CKH15">
        <v>0.2</v>
      </c>
      <c r="CKI15">
        <v>0.2</v>
      </c>
      <c r="CKJ15">
        <v>0.1</v>
      </c>
      <c r="CKK15">
        <v>0.4</v>
      </c>
      <c r="CKL15">
        <v>-0.1</v>
      </c>
      <c r="CKM15">
        <v>0.1</v>
      </c>
      <c r="CKN15">
        <v>0.2</v>
      </c>
      <c r="CKO15">
        <v>0.2</v>
      </c>
      <c r="CKP15">
        <v>0.2</v>
      </c>
      <c r="CKQ15">
        <v>0.1</v>
      </c>
      <c r="CKR15">
        <v>0.2</v>
      </c>
      <c r="CKS15">
        <v>0.1</v>
      </c>
      <c r="CKT15">
        <v>-0.1</v>
      </c>
      <c r="CKU15">
        <v>-0.1</v>
      </c>
      <c r="CKV15">
        <v>0.1</v>
      </c>
      <c r="CKW15">
        <v>-0.1</v>
      </c>
      <c r="CKX15">
        <v>0.1</v>
      </c>
      <c r="CKY15">
        <v>0.1</v>
      </c>
      <c r="CKZ15">
        <v>-0.1</v>
      </c>
      <c r="CLA15">
        <v>-0.3</v>
      </c>
      <c r="CLB15">
        <v>0.1</v>
      </c>
      <c r="CLC15">
        <v>0.2</v>
      </c>
      <c r="CLD15">
        <v>-0.1</v>
      </c>
      <c r="CLE15">
        <v>0.1</v>
      </c>
      <c r="CLF15">
        <v>0.1</v>
      </c>
      <c r="CLG15">
        <v>0.1</v>
      </c>
      <c r="CLH15">
        <v>0.2</v>
      </c>
      <c r="CLI15">
        <v>0.4</v>
      </c>
      <c r="CLJ15">
        <v>-0.1</v>
      </c>
      <c r="CLK15">
        <v>0.1</v>
      </c>
      <c r="CLL15">
        <v>0.1</v>
      </c>
      <c r="CLM15">
        <v>0.1</v>
      </c>
      <c r="CLN15">
        <v>0.1</v>
      </c>
      <c r="CLO15">
        <v>0.1</v>
      </c>
      <c r="CLP15">
        <v>0.1</v>
      </c>
      <c r="CLQ15">
        <v>0.1</v>
      </c>
      <c r="CLR15">
        <v>0.2</v>
      </c>
      <c r="CLS15">
        <v>-0.1</v>
      </c>
      <c r="CLT15">
        <v>-0.1</v>
      </c>
      <c r="CLU15">
        <v>0.25</v>
      </c>
      <c r="CLV15">
        <v>0.2</v>
      </c>
      <c r="CLW15">
        <v>0.2</v>
      </c>
      <c r="CLX15">
        <v>0.2</v>
      </c>
      <c r="CLY15">
        <v>-0.1</v>
      </c>
      <c r="CLZ15">
        <v>0.1</v>
      </c>
      <c r="CMA15">
        <v>0.1</v>
      </c>
      <c r="CMB15">
        <v>0.25</v>
      </c>
      <c r="CMC15">
        <v>0.2</v>
      </c>
      <c r="CMD15">
        <v>-0.1</v>
      </c>
      <c r="CME15">
        <v>0.2</v>
      </c>
      <c r="CMF15">
        <v>0.2</v>
      </c>
      <c r="CMG15">
        <v>-0.1</v>
      </c>
      <c r="CMH15">
        <v>0.2</v>
      </c>
      <c r="CMI15">
        <v>-0.1</v>
      </c>
      <c r="CMJ15">
        <v>0.2</v>
      </c>
      <c r="CMK15">
        <v>0.25</v>
      </c>
      <c r="CML15">
        <v>0.2</v>
      </c>
      <c r="CMM15">
        <v>0.25</v>
      </c>
      <c r="CMN15">
        <v>0.1</v>
      </c>
      <c r="CMO15">
        <v>0.25</v>
      </c>
      <c r="CMP15">
        <v>0.4</v>
      </c>
      <c r="CMQ15">
        <v>0.1</v>
      </c>
      <c r="CMR15">
        <v>0.2</v>
      </c>
      <c r="CMS15">
        <v>0.2</v>
      </c>
      <c r="CMT15">
        <v>0.1</v>
      </c>
      <c r="CMU15">
        <v>-0.1</v>
      </c>
      <c r="CMV15">
        <v>0.1</v>
      </c>
      <c r="CMW15">
        <v>0.25</v>
      </c>
      <c r="CMX15">
        <v>0.2</v>
      </c>
      <c r="CMY15">
        <v>0.2</v>
      </c>
      <c r="CMZ15">
        <v>0.1</v>
      </c>
      <c r="CNA15">
        <v>0.2</v>
      </c>
      <c r="CNB15">
        <v>0.2</v>
      </c>
      <c r="CNC15">
        <v>0.2</v>
      </c>
      <c r="CND15">
        <v>0.25</v>
      </c>
      <c r="CNE15">
        <v>0.2</v>
      </c>
      <c r="CNF15">
        <v>0.2</v>
      </c>
      <c r="CNG15">
        <v>0.1</v>
      </c>
      <c r="CNH15">
        <v>-0.1</v>
      </c>
      <c r="CNI15">
        <v>-0.1</v>
      </c>
      <c r="CNJ15">
        <v>-0.1</v>
      </c>
      <c r="CNK15">
        <v>0.25</v>
      </c>
      <c r="CNL15">
        <v>0.1</v>
      </c>
      <c r="CNM15">
        <v>0.1</v>
      </c>
      <c r="CNN15">
        <v>0.1</v>
      </c>
      <c r="CNO15">
        <v>-0.1</v>
      </c>
      <c r="CNP15">
        <v>0.1</v>
      </c>
      <c r="CNQ15">
        <v>0.1</v>
      </c>
      <c r="CNR15">
        <v>0.2</v>
      </c>
      <c r="CNS15">
        <v>-0.1</v>
      </c>
      <c r="CNT15">
        <v>0.2</v>
      </c>
      <c r="CNU15">
        <v>0.1</v>
      </c>
      <c r="CNV15">
        <v>0.25</v>
      </c>
      <c r="CNW15">
        <v>0.2</v>
      </c>
      <c r="CNX15">
        <v>0.1</v>
      </c>
      <c r="CNY15">
        <v>0.2</v>
      </c>
      <c r="CNZ15">
        <v>-0.1</v>
      </c>
      <c r="COA15">
        <v>0.25</v>
      </c>
      <c r="COB15">
        <v>0.2</v>
      </c>
      <c r="COC15">
        <v>0.25</v>
      </c>
      <c r="COD15">
        <v>0.25</v>
      </c>
      <c r="COE15">
        <v>-0.1</v>
      </c>
      <c r="COF15">
        <v>-0.1</v>
      </c>
      <c r="COG15">
        <v>0.1</v>
      </c>
      <c r="COH15">
        <v>0.1</v>
      </c>
      <c r="COI15">
        <v>-0.1</v>
      </c>
      <c r="COJ15">
        <v>0.1</v>
      </c>
      <c r="COK15">
        <v>0.2</v>
      </c>
      <c r="COL15">
        <v>0.1</v>
      </c>
      <c r="COM15">
        <v>0.4</v>
      </c>
      <c r="CON15">
        <v>0.1</v>
      </c>
      <c r="COO15">
        <v>0.1</v>
      </c>
      <c r="COP15">
        <v>0.1</v>
      </c>
      <c r="COQ15">
        <v>0.2</v>
      </c>
      <c r="COR15">
        <v>-0.1</v>
      </c>
      <c r="COS15">
        <v>0.25</v>
      </c>
      <c r="COT15">
        <v>-0.1</v>
      </c>
      <c r="COU15">
        <v>0.2</v>
      </c>
      <c r="COV15">
        <v>0.1</v>
      </c>
      <c r="COW15">
        <v>0.1</v>
      </c>
      <c r="COX15">
        <v>0.1</v>
      </c>
      <c r="COY15">
        <v>-0.1</v>
      </c>
      <c r="COZ15">
        <v>0.1</v>
      </c>
      <c r="CPA15">
        <v>-0.1</v>
      </c>
      <c r="CPB15">
        <v>0.1</v>
      </c>
      <c r="CPC15">
        <v>0.1</v>
      </c>
      <c r="CPD15">
        <v>-0.1</v>
      </c>
      <c r="CPE15">
        <v>-0.1</v>
      </c>
      <c r="CPF15">
        <v>0.25</v>
      </c>
      <c r="CPG15">
        <v>0.2</v>
      </c>
      <c r="CPH15">
        <v>-0.1</v>
      </c>
      <c r="CPI15">
        <v>0.1</v>
      </c>
      <c r="CPJ15">
        <v>0.1</v>
      </c>
      <c r="CPK15">
        <v>0.25</v>
      </c>
      <c r="CPL15">
        <v>0.2</v>
      </c>
      <c r="CPM15">
        <v>0.2</v>
      </c>
      <c r="CPN15">
        <v>0.4</v>
      </c>
      <c r="CPO15">
        <v>0.1</v>
      </c>
      <c r="CPP15">
        <v>0.2</v>
      </c>
      <c r="CPQ15">
        <v>0.1</v>
      </c>
      <c r="CPR15">
        <v>0.1</v>
      </c>
      <c r="CPS15">
        <v>0.2</v>
      </c>
      <c r="CPT15">
        <v>-0.1</v>
      </c>
      <c r="CPU15">
        <v>0.1</v>
      </c>
      <c r="CPV15">
        <v>0.25</v>
      </c>
      <c r="CPW15">
        <v>0.2</v>
      </c>
      <c r="CPX15">
        <v>0.2</v>
      </c>
      <c r="CPY15">
        <v>0.1</v>
      </c>
      <c r="CPZ15">
        <v>0.1</v>
      </c>
      <c r="CQA15">
        <v>0.2</v>
      </c>
      <c r="CQB15">
        <v>0.1</v>
      </c>
      <c r="CQC15">
        <v>0.2</v>
      </c>
      <c r="CQD15">
        <v>0.1</v>
      </c>
      <c r="CQE15">
        <v>0.1</v>
      </c>
      <c r="CQF15">
        <v>0.1</v>
      </c>
      <c r="CQG15">
        <v>0.1</v>
      </c>
      <c r="CQH15">
        <v>0.1</v>
      </c>
      <c r="CQI15">
        <v>-0.1</v>
      </c>
      <c r="CQJ15">
        <v>0.2</v>
      </c>
      <c r="CQK15">
        <v>0.1</v>
      </c>
      <c r="CQL15">
        <v>0.25</v>
      </c>
      <c r="CQM15">
        <v>0.2</v>
      </c>
      <c r="CQN15">
        <v>0.2</v>
      </c>
      <c r="CQO15">
        <v>0.1</v>
      </c>
      <c r="CQP15">
        <v>0.2</v>
      </c>
      <c r="CQQ15">
        <v>0.1</v>
      </c>
      <c r="CQR15">
        <v>0.1</v>
      </c>
      <c r="CQS15">
        <v>-0.1</v>
      </c>
      <c r="CQT15">
        <v>0.25</v>
      </c>
      <c r="CQU15">
        <v>0.1</v>
      </c>
      <c r="CQV15">
        <v>0.1</v>
      </c>
      <c r="CQW15">
        <v>0.1</v>
      </c>
      <c r="CQX15">
        <v>0.4</v>
      </c>
      <c r="CQY15">
        <v>0.2</v>
      </c>
      <c r="CQZ15">
        <v>0.2</v>
      </c>
      <c r="CRA15">
        <v>0.25</v>
      </c>
      <c r="CRB15">
        <v>0.2</v>
      </c>
      <c r="CRC15">
        <v>0.2</v>
      </c>
      <c r="CRD15">
        <v>0.1</v>
      </c>
      <c r="CRE15">
        <v>0.1</v>
      </c>
      <c r="CRF15">
        <v>0.2</v>
      </c>
      <c r="CRG15">
        <v>0.25</v>
      </c>
      <c r="CRH15">
        <v>0.25</v>
      </c>
      <c r="CRI15">
        <v>-0.1</v>
      </c>
      <c r="CRJ15">
        <v>-0.1</v>
      </c>
      <c r="CRK15">
        <v>0.2</v>
      </c>
      <c r="CRL15">
        <v>0.2</v>
      </c>
      <c r="CRM15">
        <v>-0.1</v>
      </c>
      <c r="CRN15">
        <v>0.2</v>
      </c>
      <c r="CRO15">
        <v>0.4</v>
      </c>
      <c r="CRP15">
        <v>0.2</v>
      </c>
      <c r="CRQ15">
        <v>0.2</v>
      </c>
      <c r="CRR15">
        <v>-0.1</v>
      </c>
      <c r="CRS15">
        <v>-0.1</v>
      </c>
      <c r="CRT15">
        <v>0.1</v>
      </c>
      <c r="CRU15">
        <v>0.1</v>
      </c>
      <c r="CRV15">
        <v>0.1</v>
      </c>
      <c r="CRW15">
        <v>0.2</v>
      </c>
      <c r="CRX15">
        <v>0.2</v>
      </c>
      <c r="CRY15">
        <v>0.1</v>
      </c>
      <c r="CRZ15">
        <v>0.2</v>
      </c>
      <c r="CSA15">
        <v>0.25</v>
      </c>
      <c r="CSB15">
        <v>0.1</v>
      </c>
      <c r="CSC15">
        <v>0.1</v>
      </c>
      <c r="CSD15">
        <v>0.1</v>
      </c>
      <c r="CSE15">
        <v>0.2</v>
      </c>
      <c r="CSF15">
        <v>0.1</v>
      </c>
      <c r="CSG15">
        <v>0.2</v>
      </c>
      <c r="CSH15">
        <v>0.1</v>
      </c>
      <c r="CSI15">
        <v>0.2</v>
      </c>
      <c r="CSJ15">
        <v>0.1</v>
      </c>
      <c r="CSK15">
        <v>0.2</v>
      </c>
      <c r="CSL15">
        <v>0.1</v>
      </c>
      <c r="CSM15">
        <v>-0.1</v>
      </c>
      <c r="CSN15">
        <v>-0.1</v>
      </c>
      <c r="CSO15">
        <v>0.2</v>
      </c>
      <c r="CSP15">
        <v>0.25</v>
      </c>
      <c r="CSQ15">
        <v>-0.1</v>
      </c>
      <c r="CSR15">
        <v>0.1</v>
      </c>
      <c r="CSS15">
        <v>0.2</v>
      </c>
      <c r="CST15">
        <v>0.2</v>
      </c>
      <c r="CSU15">
        <v>-0.1</v>
      </c>
      <c r="CSV15">
        <v>0.1</v>
      </c>
      <c r="CSW15">
        <v>0.1</v>
      </c>
      <c r="CSX15">
        <v>0.1</v>
      </c>
      <c r="CSY15">
        <v>-0.1</v>
      </c>
      <c r="CSZ15">
        <v>0.2</v>
      </c>
      <c r="CTA15">
        <v>0.2</v>
      </c>
      <c r="CTB15">
        <v>0.2</v>
      </c>
      <c r="CTC15">
        <v>-0.1</v>
      </c>
      <c r="CTD15">
        <v>0.1</v>
      </c>
      <c r="CTE15">
        <v>-0.1</v>
      </c>
      <c r="CTF15">
        <v>0.1</v>
      </c>
      <c r="CTG15">
        <v>0.1</v>
      </c>
      <c r="CTH15">
        <v>-0.1</v>
      </c>
      <c r="CTI15">
        <v>0.2</v>
      </c>
      <c r="CTJ15">
        <v>0.1</v>
      </c>
      <c r="CTK15">
        <v>-0.3</v>
      </c>
      <c r="CTL15">
        <v>0.1</v>
      </c>
      <c r="CTM15">
        <v>-0.1</v>
      </c>
      <c r="CTN15">
        <v>0.1</v>
      </c>
      <c r="CTO15">
        <v>0.25</v>
      </c>
      <c r="CTP15">
        <v>0.2</v>
      </c>
      <c r="CTQ15">
        <v>0.1</v>
      </c>
      <c r="CTR15">
        <v>0.25</v>
      </c>
      <c r="CTS15">
        <v>0.1</v>
      </c>
      <c r="CTT15">
        <v>0.1</v>
      </c>
      <c r="CTU15">
        <v>0.1</v>
      </c>
      <c r="CTV15">
        <v>0.1</v>
      </c>
      <c r="CTW15">
        <v>0.2</v>
      </c>
      <c r="CTX15">
        <v>0.2</v>
      </c>
      <c r="CTY15">
        <v>0.2</v>
      </c>
      <c r="CTZ15">
        <v>0.1</v>
      </c>
      <c r="CUA15">
        <v>-0.3</v>
      </c>
      <c r="CUB15">
        <v>0.2</v>
      </c>
      <c r="CUC15">
        <v>0.1</v>
      </c>
      <c r="CUD15">
        <v>-0.1</v>
      </c>
      <c r="CUE15">
        <v>0.2</v>
      </c>
      <c r="CUF15">
        <v>0.1</v>
      </c>
      <c r="CUG15">
        <v>0.2</v>
      </c>
      <c r="CUH15">
        <v>0.2</v>
      </c>
      <c r="CUI15">
        <v>0.2</v>
      </c>
      <c r="CUJ15">
        <v>0.1</v>
      </c>
      <c r="CUK15">
        <v>0.25</v>
      </c>
      <c r="CUL15">
        <v>0.2</v>
      </c>
      <c r="CUM15">
        <v>0.25</v>
      </c>
      <c r="CUN15">
        <v>0.1</v>
      </c>
      <c r="CUO15">
        <v>0.25</v>
      </c>
      <c r="CUP15">
        <v>0.2</v>
      </c>
      <c r="CUQ15">
        <v>-0.1</v>
      </c>
      <c r="CUR15">
        <v>0.1</v>
      </c>
      <c r="CUS15">
        <v>0.2</v>
      </c>
      <c r="CUT15">
        <v>0.1</v>
      </c>
      <c r="CUU15">
        <v>0.2</v>
      </c>
      <c r="CUV15">
        <v>0.1</v>
      </c>
      <c r="CUW15">
        <v>0.2</v>
      </c>
      <c r="CUX15">
        <v>0.2</v>
      </c>
      <c r="CUY15">
        <v>0.4</v>
      </c>
      <c r="CUZ15">
        <v>-0.1</v>
      </c>
      <c r="CVA15">
        <v>0.25</v>
      </c>
      <c r="CVB15">
        <v>0.1</v>
      </c>
      <c r="CVC15">
        <v>0.1</v>
      </c>
      <c r="CVD15">
        <v>0.1</v>
      </c>
      <c r="CVE15">
        <v>0.1</v>
      </c>
      <c r="CVF15">
        <v>0.1</v>
      </c>
      <c r="CVG15">
        <v>0.25</v>
      </c>
      <c r="CVH15">
        <v>0.25</v>
      </c>
      <c r="CVI15">
        <v>-0.1</v>
      </c>
      <c r="CVJ15">
        <v>0.2</v>
      </c>
      <c r="CVK15">
        <v>-0.1</v>
      </c>
      <c r="CVL15">
        <v>0.2</v>
      </c>
      <c r="CVM15">
        <v>0.1</v>
      </c>
      <c r="CVN15">
        <v>0.2</v>
      </c>
      <c r="CVO15">
        <v>0.1</v>
      </c>
      <c r="CVP15">
        <v>0.25</v>
      </c>
      <c r="CVQ15">
        <v>-0.1</v>
      </c>
      <c r="CVR15">
        <v>0.2</v>
      </c>
      <c r="CVS15">
        <v>0.25</v>
      </c>
      <c r="CVT15">
        <v>-0.1</v>
      </c>
      <c r="CVU15">
        <v>-0.1</v>
      </c>
      <c r="CVV15">
        <v>0.1</v>
      </c>
      <c r="CVW15">
        <v>-0.3</v>
      </c>
      <c r="CVX15">
        <v>0.1</v>
      </c>
      <c r="CVY15">
        <v>0.2</v>
      </c>
      <c r="CVZ15">
        <v>0.25</v>
      </c>
      <c r="CWA15">
        <v>0.2</v>
      </c>
      <c r="CWB15">
        <v>0.2</v>
      </c>
      <c r="CWC15">
        <v>0.1</v>
      </c>
      <c r="CWD15">
        <v>0.2</v>
      </c>
      <c r="CWE15">
        <v>-0.1</v>
      </c>
      <c r="CWF15">
        <v>0.1</v>
      </c>
      <c r="CWG15">
        <v>0.25</v>
      </c>
      <c r="CWH15">
        <v>0.1</v>
      </c>
      <c r="CWI15">
        <v>0.2</v>
      </c>
      <c r="CWJ15">
        <v>-0.1</v>
      </c>
      <c r="CWK15">
        <v>0.25</v>
      </c>
      <c r="CWL15">
        <v>0.1</v>
      </c>
      <c r="CWM15">
        <v>0.1</v>
      </c>
      <c r="CWN15">
        <v>0.1</v>
      </c>
      <c r="CWO15">
        <v>0.1</v>
      </c>
      <c r="CWP15">
        <v>0.1</v>
      </c>
      <c r="CWQ15">
        <v>0.1</v>
      </c>
      <c r="CWR15">
        <v>0.25</v>
      </c>
      <c r="CWS15">
        <v>0.2</v>
      </c>
      <c r="CWT15">
        <v>0.1</v>
      </c>
      <c r="CWU15">
        <v>0.1</v>
      </c>
      <c r="CWV15">
        <v>0.1</v>
      </c>
      <c r="CWW15">
        <v>-0.1</v>
      </c>
      <c r="CWX15">
        <v>0.25</v>
      </c>
      <c r="CWY15">
        <v>-0.1</v>
      </c>
      <c r="CWZ15">
        <v>0.2</v>
      </c>
      <c r="CXA15">
        <v>0.1</v>
      </c>
      <c r="CXB15">
        <v>-0.1</v>
      </c>
      <c r="CXC15">
        <v>0.1</v>
      </c>
      <c r="CXD15">
        <v>0.1</v>
      </c>
      <c r="CXE15">
        <v>0.2</v>
      </c>
      <c r="CXF15">
        <v>0.2</v>
      </c>
      <c r="CXG15">
        <v>0.1</v>
      </c>
      <c r="CXH15">
        <v>-0.1</v>
      </c>
      <c r="CXI15">
        <v>0.2</v>
      </c>
      <c r="CXJ15">
        <v>0.2</v>
      </c>
      <c r="CXK15">
        <v>-0.1</v>
      </c>
      <c r="CXL15">
        <v>0.2</v>
      </c>
      <c r="CXM15">
        <v>0.2</v>
      </c>
      <c r="CXN15">
        <v>0.1</v>
      </c>
      <c r="CXO15">
        <v>0.25</v>
      </c>
      <c r="CXP15">
        <v>0.1</v>
      </c>
      <c r="CXQ15">
        <v>0.25</v>
      </c>
      <c r="CXR15">
        <v>0.1</v>
      </c>
      <c r="CXS15">
        <v>-0.1</v>
      </c>
      <c r="CXT15">
        <v>0.2</v>
      </c>
      <c r="CXU15">
        <v>0.25</v>
      </c>
      <c r="CXV15">
        <v>0.2</v>
      </c>
      <c r="CXW15">
        <v>-0.1</v>
      </c>
      <c r="CXX15">
        <v>0.2</v>
      </c>
      <c r="CXY15">
        <v>0.2</v>
      </c>
      <c r="CXZ15">
        <v>0.1</v>
      </c>
      <c r="CYA15">
        <v>-0.1</v>
      </c>
      <c r="CYB15">
        <v>0.2</v>
      </c>
      <c r="CYC15">
        <v>0.25</v>
      </c>
      <c r="CYD15">
        <v>0.1</v>
      </c>
      <c r="CYE15">
        <v>0.1</v>
      </c>
      <c r="CYF15">
        <v>0.1</v>
      </c>
      <c r="CYG15">
        <v>-0.1</v>
      </c>
      <c r="CYH15">
        <v>0.1</v>
      </c>
      <c r="CYI15">
        <v>0.25</v>
      </c>
      <c r="CYJ15">
        <v>0.1</v>
      </c>
      <c r="CYK15">
        <v>0.1</v>
      </c>
      <c r="CYL15">
        <v>0.1</v>
      </c>
      <c r="CYM15">
        <v>0.1</v>
      </c>
      <c r="CYN15">
        <v>0.4</v>
      </c>
      <c r="CYO15">
        <v>0.2</v>
      </c>
      <c r="CYP15">
        <v>-0.3</v>
      </c>
      <c r="CYQ15">
        <v>0.1</v>
      </c>
      <c r="CYR15">
        <v>-0.1</v>
      </c>
      <c r="CYS15">
        <v>0.2</v>
      </c>
      <c r="CYT15">
        <v>0.1</v>
      </c>
      <c r="CYU15">
        <v>0.4</v>
      </c>
      <c r="CYV15">
        <v>0.2</v>
      </c>
      <c r="CYW15">
        <v>0.1</v>
      </c>
      <c r="CYX15">
        <v>-0.1</v>
      </c>
      <c r="CYY15">
        <v>0.2</v>
      </c>
      <c r="CYZ15">
        <v>0.25</v>
      </c>
      <c r="CZA15">
        <v>0.2</v>
      </c>
      <c r="CZB15">
        <v>0.2</v>
      </c>
      <c r="CZC15">
        <v>0.4</v>
      </c>
      <c r="CZD15">
        <v>-0.1</v>
      </c>
      <c r="CZE15">
        <v>-0.1</v>
      </c>
      <c r="CZF15">
        <v>0.1</v>
      </c>
      <c r="CZG15">
        <v>0.2</v>
      </c>
      <c r="CZH15">
        <v>0.1</v>
      </c>
      <c r="CZI15">
        <v>0.1</v>
      </c>
      <c r="CZJ15">
        <v>0.1</v>
      </c>
      <c r="CZK15">
        <v>-0.1</v>
      </c>
      <c r="CZL15">
        <v>0.1</v>
      </c>
      <c r="CZM15">
        <v>0.1</v>
      </c>
      <c r="CZN15">
        <v>0.1</v>
      </c>
      <c r="CZO15">
        <v>0.2</v>
      </c>
      <c r="CZP15">
        <v>-0.1</v>
      </c>
      <c r="CZQ15">
        <v>0.2</v>
      </c>
      <c r="CZR15">
        <v>0.25</v>
      </c>
      <c r="CZS15">
        <v>0.25</v>
      </c>
      <c r="CZT15">
        <v>0.2</v>
      </c>
      <c r="CZU15">
        <v>0.2</v>
      </c>
      <c r="CZV15">
        <v>0.1</v>
      </c>
      <c r="CZW15">
        <v>0.1</v>
      </c>
      <c r="CZX15">
        <v>0.1</v>
      </c>
      <c r="CZY15">
        <v>0.25</v>
      </c>
      <c r="CZZ15">
        <v>0.25</v>
      </c>
      <c r="DAA15">
        <v>-0.1</v>
      </c>
      <c r="DAB15">
        <v>-0.1</v>
      </c>
      <c r="DAC15">
        <v>0.25</v>
      </c>
      <c r="DAD15">
        <v>0.2</v>
      </c>
      <c r="DAE15">
        <v>-0.1</v>
      </c>
      <c r="DAF15">
        <v>0.1</v>
      </c>
      <c r="DAG15">
        <v>0.1</v>
      </c>
      <c r="DAH15">
        <v>0.1</v>
      </c>
      <c r="DAI15">
        <v>0.1</v>
      </c>
      <c r="DAJ15">
        <v>0.2</v>
      </c>
      <c r="DAK15">
        <v>0.1</v>
      </c>
      <c r="DAL15">
        <v>-0.1</v>
      </c>
      <c r="DAM15">
        <v>0.2</v>
      </c>
      <c r="DAN15">
        <v>0.2</v>
      </c>
      <c r="DAO15">
        <v>0.1</v>
      </c>
      <c r="DAP15">
        <v>0.2</v>
      </c>
      <c r="DAQ15">
        <v>0.1</v>
      </c>
      <c r="DAR15">
        <v>0.1</v>
      </c>
      <c r="DAS15">
        <v>0.25</v>
      </c>
      <c r="DAT15">
        <v>0.25</v>
      </c>
      <c r="DAU15">
        <v>-0.1</v>
      </c>
      <c r="DAV15">
        <v>0.2</v>
      </c>
      <c r="DAW15">
        <v>0.1</v>
      </c>
      <c r="DAX15">
        <v>0.4</v>
      </c>
      <c r="DAY15">
        <v>0.1</v>
      </c>
      <c r="DAZ15">
        <v>0.1</v>
      </c>
      <c r="DBA15">
        <v>0.1</v>
      </c>
      <c r="DBB15">
        <v>0.1</v>
      </c>
      <c r="DBC15">
        <v>0.2</v>
      </c>
      <c r="DBD15">
        <v>0.1</v>
      </c>
      <c r="DBE15">
        <v>0.1</v>
      </c>
      <c r="DBF15">
        <v>0.1</v>
      </c>
      <c r="DBG15">
        <v>0.2</v>
      </c>
      <c r="DBH15">
        <v>0.2</v>
      </c>
      <c r="DBI15">
        <v>-0.1</v>
      </c>
      <c r="DBJ15">
        <v>0.1</v>
      </c>
      <c r="DBK15">
        <v>0.25</v>
      </c>
      <c r="DBL15">
        <v>0.1</v>
      </c>
      <c r="DBM15">
        <v>0.1</v>
      </c>
      <c r="DBN15">
        <v>0.1</v>
      </c>
      <c r="DBO15">
        <v>0.1</v>
      </c>
      <c r="DBP15">
        <v>0.25</v>
      </c>
      <c r="DBQ15">
        <v>-0.1</v>
      </c>
      <c r="DBR15">
        <v>0.2</v>
      </c>
      <c r="DBS15">
        <v>-0.1</v>
      </c>
      <c r="DBT15">
        <v>0.25</v>
      </c>
      <c r="DBU15">
        <v>0.2</v>
      </c>
      <c r="DBV15">
        <v>-0.1</v>
      </c>
      <c r="DBW15">
        <v>0.2</v>
      </c>
      <c r="DBX15">
        <v>0.2</v>
      </c>
      <c r="DBY15">
        <v>0.2</v>
      </c>
      <c r="DBZ15">
        <v>0.1</v>
      </c>
      <c r="DCA15">
        <v>-0.1</v>
      </c>
      <c r="DCB15">
        <v>0.1</v>
      </c>
      <c r="DCC15">
        <v>-0.1</v>
      </c>
      <c r="DCD15">
        <v>0.2</v>
      </c>
      <c r="DCE15">
        <v>0.25</v>
      </c>
      <c r="DCF15">
        <v>0.1</v>
      </c>
      <c r="DCG15">
        <v>0.1</v>
      </c>
      <c r="DCH15">
        <v>0.1</v>
      </c>
      <c r="DCI15">
        <v>0.25</v>
      </c>
      <c r="DCJ15">
        <v>0.1</v>
      </c>
      <c r="DCK15">
        <v>0.1</v>
      </c>
      <c r="DCL15">
        <v>0.2</v>
      </c>
      <c r="DCM15">
        <v>0.25</v>
      </c>
      <c r="DCN15">
        <v>0.1</v>
      </c>
      <c r="DCO15">
        <v>0.2</v>
      </c>
      <c r="DCP15">
        <v>0.1</v>
      </c>
      <c r="DCQ15">
        <v>0.1</v>
      </c>
      <c r="DCR15">
        <v>-0.1</v>
      </c>
      <c r="DCS15">
        <v>0.1</v>
      </c>
      <c r="DCT15">
        <v>-0.1</v>
      </c>
      <c r="DCU15">
        <v>0.25</v>
      </c>
      <c r="DCV15">
        <v>-0.1</v>
      </c>
      <c r="DCW15">
        <v>-0.1</v>
      </c>
      <c r="DCX15">
        <v>0.2</v>
      </c>
      <c r="DCY15">
        <v>0.25</v>
      </c>
      <c r="DCZ15">
        <v>0.1</v>
      </c>
      <c r="DDA15">
        <v>0.1</v>
      </c>
      <c r="DDB15">
        <v>0.1</v>
      </c>
      <c r="DDC15">
        <v>-0.1</v>
      </c>
      <c r="DDD15">
        <v>0.2</v>
      </c>
      <c r="DDE15">
        <v>0.1</v>
      </c>
      <c r="DDF15">
        <v>0.1</v>
      </c>
      <c r="DDG15">
        <v>0.2</v>
      </c>
      <c r="DDH15">
        <v>-0.3</v>
      </c>
      <c r="DDI15">
        <v>0.1</v>
      </c>
      <c r="DDJ15">
        <v>0.1</v>
      </c>
      <c r="DDK15">
        <v>0.1</v>
      </c>
      <c r="DDL15">
        <v>0.1</v>
      </c>
      <c r="DDM15">
        <v>0.2</v>
      </c>
      <c r="DDN15">
        <v>0.25</v>
      </c>
      <c r="DDO15">
        <v>0.1</v>
      </c>
      <c r="DDP15">
        <v>-0.3</v>
      </c>
      <c r="DDQ15">
        <v>0.1</v>
      </c>
      <c r="DDR15">
        <v>-0.1</v>
      </c>
      <c r="DDS15">
        <v>0.1</v>
      </c>
      <c r="DDT15">
        <v>-0.1</v>
      </c>
      <c r="DDU15">
        <v>0.1</v>
      </c>
      <c r="DDV15">
        <v>0.1</v>
      </c>
      <c r="DDW15">
        <v>0.1</v>
      </c>
      <c r="DDX15">
        <v>0.2</v>
      </c>
      <c r="DDY15">
        <v>-0.1</v>
      </c>
      <c r="DDZ15">
        <v>0.2</v>
      </c>
      <c r="DEA15">
        <v>0.1</v>
      </c>
      <c r="DEB15">
        <v>0.1</v>
      </c>
      <c r="DEC15">
        <v>0.1</v>
      </c>
      <c r="DED15">
        <v>0.2</v>
      </c>
      <c r="DEE15">
        <v>0.1</v>
      </c>
      <c r="DEF15">
        <v>-0.1</v>
      </c>
      <c r="DEG15">
        <v>-0.1</v>
      </c>
      <c r="DEH15">
        <v>0.1</v>
      </c>
      <c r="DEI15">
        <v>0.1</v>
      </c>
      <c r="DEJ15">
        <v>-0.1</v>
      </c>
      <c r="DEK15">
        <v>0.1</v>
      </c>
      <c r="DEL15">
        <v>0.25</v>
      </c>
      <c r="DEM15">
        <v>0.2</v>
      </c>
      <c r="DEN15">
        <v>0.1</v>
      </c>
      <c r="DEO15">
        <v>-0.1</v>
      </c>
      <c r="DEP15">
        <v>0.2</v>
      </c>
      <c r="DEQ15">
        <v>0.1</v>
      </c>
      <c r="DER15">
        <v>-0.1</v>
      </c>
      <c r="DES15">
        <v>0.1</v>
      </c>
      <c r="DET15">
        <v>0.2</v>
      </c>
      <c r="DEU15">
        <v>-0.1</v>
      </c>
      <c r="DEV15">
        <v>0.2</v>
      </c>
      <c r="DEW15">
        <v>0.1</v>
      </c>
      <c r="DEX15">
        <v>0.2</v>
      </c>
      <c r="DEY15">
        <v>0.1</v>
      </c>
      <c r="DEZ15">
        <v>-0.1</v>
      </c>
      <c r="DFA15">
        <v>-0.1</v>
      </c>
      <c r="DFB15">
        <v>0.25</v>
      </c>
      <c r="DFC15">
        <v>0.2</v>
      </c>
      <c r="DFD15">
        <v>0.1</v>
      </c>
      <c r="DFE15">
        <v>-0.1</v>
      </c>
      <c r="DFF15">
        <v>0.2</v>
      </c>
      <c r="DFG15">
        <v>0.1</v>
      </c>
      <c r="DFH15">
        <v>0.25</v>
      </c>
      <c r="DFI15">
        <v>0.4</v>
      </c>
      <c r="DFJ15">
        <v>-0.1</v>
      </c>
      <c r="DFK15">
        <v>-0.1</v>
      </c>
      <c r="DFL15">
        <v>0.2</v>
      </c>
      <c r="DFM15">
        <v>0.2</v>
      </c>
      <c r="DFN15">
        <v>0.2</v>
      </c>
      <c r="DFO15">
        <v>-0.1</v>
      </c>
      <c r="DFP15">
        <v>0.2</v>
      </c>
      <c r="DFQ15">
        <v>0.1</v>
      </c>
      <c r="DFR15">
        <v>0.25</v>
      </c>
      <c r="DFS15">
        <v>0.1</v>
      </c>
      <c r="DFT15">
        <v>0.2</v>
      </c>
      <c r="DFU15">
        <v>0.2</v>
      </c>
      <c r="DFV15">
        <v>0.2</v>
      </c>
      <c r="DFW15">
        <v>0.2</v>
      </c>
      <c r="DFX15">
        <v>0.2</v>
      </c>
      <c r="DFY15">
        <v>0.2</v>
      </c>
      <c r="DFZ15">
        <v>0.2</v>
      </c>
      <c r="DGA15">
        <v>0.25</v>
      </c>
      <c r="DGB15">
        <v>0.1</v>
      </c>
      <c r="DGC15">
        <v>0.1</v>
      </c>
      <c r="DGD15">
        <v>0.1</v>
      </c>
      <c r="DGE15">
        <v>-0.1</v>
      </c>
      <c r="DGF15">
        <v>0.1</v>
      </c>
      <c r="DGG15">
        <v>0.2</v>
      </c>
      <c r="DGH15">
        <v>0.1</v>
      </c>
      <c r="DGI15">
        <v>0.1</v>
      </c>
      <c r="DGJ15">
        <v>0.25</v>
      </c>
      <c r="DGK15">
        <v>0.2</v>
      </c>
      <c r="DGL15">
        <v>0.2</v>
      </c>
      <c r="DGM15">
        <v>0.2</v>
      </c>
      <c r="DGN15">
        <v>0.1</v>
      </c>
      <c r="DGO15">
        <v>0.1</v>
      </c>
      <c r="DGP15">
        <v>0.1</v>
      </c>
      <c r="DGQ15">
        <v>-0.1</v>
      </c>
      <c r="DGR15">
        <v>0.1</v>
      </c>
      <c r="DGS15">
        <v>0.2</v>
      </c>
      <c r="DGT15">
        <v>-0.1</v>
      </c>
      <c r="DGU15">
        <v>-0.3</v>
      </c>
      <c r="DGV15">
        <v>0.2</v>
      </c>
      <c r="DGW15">
        <v>0.1</v>
      </c>
      <c r="DGX15">
        <v>0.25</v>
      </c>
      <c r="DGY15">
        <v>0.1</v>
      </c>
      <c r="DGZ15">
        <v>0.1</v>
      </c>
      <c r="DHA15">
        <v>-0.1</v>
      </c>
      <c r="DHB15">
        <v>0.25</v>
      </c>
      <c r="DHC15">
        <v>-0.1</v>
      </c>
      <c r="DHD15">
        <v>0.2</v>
      </c>
      <c r="DHE15">
        <v>0.1</v>
      </c>
      <c r="DHF15">
        <v>0.2</v>
      </c>
      <c r="DHG15">
        <v>0.1</v>
      </c>
      <c r="DHH15">
        <v>0.1</v>
      </c>
      <c r="DHI15">
        <v>0.1</v>
      </c>
      <c r="DHJ15">
        <v>0.1</v>
      </c>
      <c r="DHK15">
        <v>0.2</v>
      </c>
      <c r="DHL15">
        <v>0.25</v>
      </c>
      <c r="DHM15">
        <v>0.1</v>
      </c>
      <c r="DHN15">
        <v>0.1</v>
      </c>
      <c r="DHO15">
        <v>0.1</v>
      </c>
      <c r="DHP15">
        <v>-0.1</v>
      </c>
      <c r="DHQ15">
        <v>0.2</v>
      </c>
      <c r="DHR15">
        <v>0.1</v>
      </c>
      <c r="DHS15">
        <v>0.2</v>
      </c>
      <c r="DHT15">
        <v>0.2</v>
      </c>
      <c r="DHU15">
        <v>-0.1</v>
      </c>
      <c r="DHV15">
        <v>-0.3</v>
      </c>
      <c r="DHW15">
        <v>-0.1</v>
      </c>
      <c r="DHX15">
        <v>0.4</v>
      </c>
      <c r="DHY15">
        <v>0.1</v>
      </c>
      <c r="DHZ15">
        <v>0.1</v>
      </c>
      <c r="DIA15">
        <v>0.2</v>
      </c>
      <c r="DIB15">
        <v>-0.1</v>
      </c>
      <c r="DIC15">
        <v>0.1</v>
      </c>
      <c r="DID15">
        <v>0.2</v>
      </c>
      <c r="DIE15">
        <v>-0.1</v>
      </c>
      <c r="DIF15">
        <v>0.2</v>
      </c>
      <c r="DIG15">
        <v>-0.1</v>
      </c>
      <c r="DIH15">
        <v>0.2</v>
      </c>
      <c r="DII15">
        <v>0.2</v>
      </c>
      <c r="DIJ15">
        <v>0.2</v>
      </c>
      <c r="DIK15">
        <v>0.1</v>
      </c>
      <c r="DIL15">
        <v>0.25</v>
      </c>
      <c r="DIM15">
        <v>0.25</v>
      </c>
      <c r="DIN15">
        <v>-0.3</v>
      </c>
      <c r="DIO15">
        <v>0.2</v>
      </c>
      <c r="DIP15">
        <v>0.1</v>
      </c>
      <c r="DIQ15">
        <v>0.1</v>
      </c>
      <c r="DIR15">
        <v>0.1</v>
      </c>
      <c r="DIS15">
        <v>0.1</v>
      </c>
      <c r="DIT15">
        <v>0.1</v>
      </c>
      <c r="DIU15">
        <v>0.1</v>
      </c>
      <c r="DIV15">
        <v>0.1</v>
      </c>
      <c r="DIW15">
        <v>0.1</v>
      </c>
      <c r="DIX15">
        <v>0.1</v>
      </c>
      <c r="DIY15">
        <v>0.2</v>
      </c>
      <c r="DIZ15">
        <v>-0.1</v>
      </c>
      <c r="DJA15">
        <v>0.2</v>
      </c>
      <c r="DJB15">
        <v>0.1</v>
      </c>
      <c r="DJC15">
        <v>0.1</v>
      </c>
      <c r="DJD15">
        <v>0.2</v>
      </c>
      <c r="DJE15">
        <v>0.1</v>
      </c>
      <c r="DJF15">
        <v>0.2</v>
      </c>
      <c r="DJG15">
        <v>0.1</v>
      </c>
      <c r="DJH15">
        <v>0.2</v>
      </c>
      <c r="DJI15">
        <v>-0.1</v>
      </c>
      <c r="DJJ15">
        <v>0.2</v>
      </c>
      <c r="DJK15">
        <v>0.1</v>
      </c>
      <c r="DJL15">
        <v>0.2</v>
      </c>
      <c r="DJM15">
        <v>0.1</v>
      </c>
      <c r="DJN15">
        <v>0.2</v>
      </c>
      <c r="DJO15">
        <v>-0.1</v>
      </c>
      <c r="DJP15">
        <v>0.1</v>
      </c>
      <c r="DJQ15">
        <v>0.1</v>
      </c>
      <c r="DJR15">
        <v>0.1</v>
      </c>
      <c r="DJS15">
        <v>0.1</v>
      </c>
      <c r="DJT15">
        <v>-0.1</v>
      </c>
      <c r="DJU15">
        <v>0.1</v>
      </c>
      <c r="DJV15">
        <v>0.2</v>
      </c>
      <c r="DJW15">
        <v>0.4</v>
      </c>
      <c r="DJX15">
        <v>0.2</v>
      </c>
      <c r="DJY15">
        <v>0.1</v>
      </c>
      <c r="DJZ15">
        <v>0.1</v>
      </c>
      <c r="DKA15">
        <v>0.1</v>
      </c>
      <c r="DKB15">
        <v>-0.1</v>
      </c>
      <c r="DKC15">
        <v>0.1</v>
      </c>
      <c r="DKD15">
        <v>0.1</v>
      </c>
      <c r="DKE15">
        <v>0.1</v>
      </c>
      <c r="DKF15">
        <v>0.1</v>
      </c>
      <c r="DKG15">
        <v>-0.3</v>
      </c>
      <c r="DKH15">
        <v>-0.1</v>
      </c>
      <c r="DKI15">
        <v>0.1</v>
      </c>
      <c r="DKJ15">
        <v>0.1</v>
      </c>
      <c r="DKK15">
        <v>0.2</v>
      </c>
      <c r="DKL15">
        <v>-0.1</v>
      </c>
      <c r="DKM15">
        <v>0.2</v>
      </c>
      <c r="DKN15">
        <v>0.1</v>
      </c>
      <c r="DKO15">
        <v>0.1</v>
      </c>
      <c r="DKP15">
        <v>0.1</v>
      </c>
      <c r="DKQ15">
        <v>0.1</v>
      </c>
      <c r="DKR15">
        <v>0.2</v>
      </c>
      <c r="DKS15">
        <v>0.4</v>
      </c>
      <c r="DKT15">
        <v>0.2</v>
      </c>
      <c r="DKU15">
        <v>-0.1</v>
      </c>
      <c r="DKV15">
        <v>0.1</v>
      </c>
      <c r="DKW15">
        <v>0.2</v>
      </c>
      <c r="DKX15">
        <v>0.2</v>
      </c>
      <c r="DKY15">
        <v>0.25</v>
      </c>
      <c r="DKZ15">
        <v>0.2</v>
      </c>
      <c r="DLA15">
        <v>0.1</v>
      </c>
      <c r="DLB15">
        <v>0.2</v>
      </c>
      <c r="DLC15">
        <v>0.1</v>
      </c>
      <c r="DLD15">
        <v>0.2</v>
      </c>
      <c r="DLE15">
        <v>-0.1</v>
      </c>
      <c r="DLF15">
        <v>0.1</v>
      </c>
      <c r="DLG15">
        <v>0.1</v>
      </c>
      <c r="DLH15">
        <v>0.2</v>
      </c>
      <c r="DLI15">
        <v>0.2</v>
      </c>
      <c r="DLJ15">
        <v>0.1</v>
      </c>
      <c r="DLK15">
        <v>0.1</v>
      </c>
      <c r="DLL15">
        <v>0.1</v>
      </c>
      <c r="DLM15">
        <v>0.1</v>
      </c>
      <c r="DLN15">
        <v>0.1</v>
      </c>
      <c r="DLO15">
        <v>0.2</v>
      </c>
      <c r="DLP15">
        <v>-0.1</v>
      </c>
      <c r="DLQ15">
        <v>0.1</v>
      </c>
      <c r="DLR15">
        <v>0.1</v>
      </c>
      <c r="DLS15">
        <v>0.2</v>
      </c>
      <c r="DLT15">
        <v>0.2</v>
      </c>
      <c r="DLU15">
        <v>0.1</v>
      </c>
      <c r="DLV15">
        <v>-0.1</v>
      </c>
      <c r="DLW15">
        <v>0.1</v>
      </c>
      <c r="DLX15">
        <v>0.1</v>
      </c>
      <c r="DLY15">
        <v>0.25</v>
      </c>
      <c r="DLZ15">
        <v>-0.1</v>
      </c>
      <c r="DMA15">
        <v>-0.1</v>
      </c>
      <c r="DMB15">
        <v>0.2</v>
      </c>
      <c r="DMC15">
        <v>0.1</v>
      </c>
      <c r="DMD15">
        <v>0.2</v>
      </c>
      <c r="DME15">
        <v>-0.1</v>
      </c>
      <c r="DMF15">
        <v>0.2</v>
      </c>
      <c r="DMG15">
        <v>0.25</v>
      </c>
      <c r="DMH15">
        <v>0.25</v>
      </c>
      <c r="DMI15">
        <v>0.25</v>
      </c>
      <c r="DMJ15">
        <v>0.1</v>
      </c>
      <c r="DMK15">
        <v>0.1</v>
      </c>
      <c r="DML15">
        <v>0.1</v>
      </c>
      <c r="DMM15">
        <v>0.1</v>
      </c>
      <c r="DMN15">
        <v>-0.1</v>
      </c>
      <c r="DMO15">
        <v>0.1</v>
      </c>
      <c r="DMP15">
        <v>0.1</v>
      </c>
      <c r="DMQ15">
        <v>-0.1</v>
      </c>
      <c r="DMR15">
        <v>0.25</v>
      </c>
      <c r="DMS15">
        <v>0.2</v>
      </c>
      <c r="DMT15">
        <v>0.1</v>
      </c>
      <c r="DMU15">
        <v>0.2</v>
      </c>
      <c r="DMV15">
        <v>0.1</v>
      </c>
      <c r="DMW15">
        <v>0.25</v>
      </c>
      <c r="DMX15">
        <v>-0.1</v>
      </c>
      <c r="DMY15">
        <v>0.4</v>
      </c>
      <c r="DMZ15">
        <v>0.2</v>
      </c>
      <c r="DNA15">
        <v>0.1</v>
      </c>
      <c r="DNB15">
        <v>0.1</v>
      </c>
      <c r="DNC15">
        <v>-0.1</v>
      </c>
      <c r="DND15">
        <v>0.1</v>
      </c>
      <c r="DNE15">
        <v>0.2</v>
      </c>
      <c r="DNF15">
        <v>-0.1</v>
      </c>
      <c r="DNG15">
        <v>0.1</v>
      </c>
      <c r="DNH15">
        <v>0.4</v>
      </c>
      <c r="DNI15">
        <v>-0.1</v>
      </c>
      <c r="DNJ15">
        <v>0.1</v>
      </c>
      <c r="DNK15">
        <v>-0.1</v>
      </c>
      <c r="DNL15">
        <v>0.2</v>
      </c>
      <c r="DNM15">
        <v>0.1</v>
      </c>
      <c r="DNN15">
        <v>0.2</v>
      </c>
      <c r="DNO15">
        <v>0.2</v>
      </c>
      <c r="DNP15">
        <v>0.1</v>
      </c>
      <c r="DNQ15">
        <v>-0.1</v>
      </c>
      <c r="DNR15">
        <v>0.1</v>
      </c>
      <c r="DNS15">
        <v>0.1</v>
      </c>
      <c r="DNT15">
        <v>0.2</v>
      </c>
      <c r="DNU15">
        <v>0.25</v>
      </c>
      <c r="DNV15">
        <v>0.2</v>
      </c>
      <c r="DNW15">
        <v>0.1</v>
      </c>
      <c r="DNX15">
        <v>0.1</v>
      </c>
      <c r="DNY15">
        <v>0.1</v>
      </c>
      <c r="DNZ15">
        <v>0.4</v>
      </c>
      <c r="DOA15">
        <v>0.1</v>
      </c>
      <c r="DOB15">
        <v>-0.1</v>
      </c>
      <c r="DOC15">
        <v>-0.1</v>
      </c>
      <c r="DOD15">
        <v>0.1</v>
      </c>
      <c r="DOE15">
        <v>0.1</v>
      </c>
      <c r="DOF15">
        <v>0.2</v>
      </c>
      <c r="DOG15">
        <v>0.2</v>
      </c>
      <c r="DOH15">
        <v>0.1</v>
      </c>
      <c r="DOI15">
        <v>-0.3</v>
      </c>
      <c r="DOJ15">
        <v>-0.1</v>
      </c>
      <c r="DOK15">
        <v>-0.1</v>
      </c>
      <c r="DOL15">
        <v>0.2</v>
      </c>
      <c r="DOM15">
        <v>0.1</v>
      </c>
      <c r="DON15">
        <v>-0.1</v>
      </c>
      <c r="DOO15">
        <v>0.2</v>
      </c>
      <c r="DOP15">
        <v>0.25</v>
      </c>
      <c r="DOQ15">
        <v>-0.1</v>
      </c>
      <c r="DOR15">
        <v>0.1</v>
      </c>
      <c r="DOS15">
        <v>0.1</v>
      </c>
      <c r="DOT15">
        <v>-0.1</v>
      </c>
      <c r="DOU15">
        <v>0.25</v>
      </c>
      <c r="DOV15">
        <v>0.25</v>
      </c>
      <c r="DOW15">
        <v>0.4</v>
      </c>
      <c r="DOX15">
        <v>0.1</v>
      </c>
      <c r="DOY15">
        <v>-0.1</v>
      </c>
      <c r="DOZ15">
        <v>0.25</v>
      </c>
      <c r="DPA15">
        <v>0.2</v>
      </c>
      <c r="DPB15">
        <v>0.2</v>
      </c>
      <c r="DPC15">
        <v>0.25</v>
      </c>
      <c r="DPD15">
        <v>0.1</v>
      </c>
      <c r="DPE15">
        <v>0.1</v>
      </c>
      <c r="DPF15">
        <v>0.2</v>
      </c>
      <c r="DPG15">
        <v>0.1</v>
      </c>
      <c r="DPH15">
        <v>0.1</v>
      </c>
      <c r="DPI15">
        <v>0.2</v>
      </c>
      <c r="DPJ15">
        <v>0.4</v>
      </c>
      <c r="DPK15">
        <v>0.1</v>
      </c>
      <c r="DPL15">
        <v>0.1</v>
      </c>
      <c r="DPM15">
        <v>0.1</v>
      </c>
      <c r="DPN15">
        <v>0.2</v>
      </c>
      <c r="DPO15">
        <v>0.2</v>
      </c>
      <c r="DPP15">
        <v>-0.1</v>
      </c>
      <c r="DPQ15">
        <v>0.1</v>
      </c>
      <c r="DPR15">
        <v>0.2</v>
      </c>
      <c r="DPS15">
        <v>-0.1</v>
      </c>
      <c r="DPT15">
        <v>0.2</v>
      </c>
      <c r="DPU15">
        <v>0.1</v>
      </c>
      <c r="DPV15">
        <v>0.1</v>
      </c>
      <c r="DPW15">
        <v>0.1</v>
      </c>
      <c r="DPX15">
        <v>0.1</v>
      </c>
      <c r="DPY15">
        <v>0.1</v>
      </c>
      <c r="DPZ15">
        <v>0.2</v>
      </c>
      <c r="DQA15">
        <v>-0.1</v>
      </c>
      <c r="DQB15">
        <v>-0.3</v>
      </c>
      <c r="DQC15">
        <v>0.2</v>
      </c>
      <c r="DQD15">
        <v>-0.1</v>
      </c>
      <c r="DQE15">
        <v>0.1</v>
      </c>
      <c r="DQF15">
        <v>-0.1</v>
      </c>
      <c r="DQG15">
        <v>0.1</v>
      </c>
      <c r="DQH15">
        <v>-0.1</v>
      </c>
      <c r="DQI15">
        <v>0.2</v>
      </c>
      <c r="DQJ15">
        <v>0.1</v>
      </c>
      <c r="DQK15">
        <v>0.25</v>
      </c>
      <c r="DQL15">
        <v>0.1</v>
      </c>
      <c r="DQM15">
        <v>0.25</v>
      </c>
      <c r="DQN15">
        <v>0.1</v>
      </c>
      <c r="DQO15">
        <v>-0.1</v>
      </c>
      <c r="DQP15">
        <v>0.2</v>
      </c>
      <c r="DQQ15">
        <v>0.1</v>
      </c>
      <c r="DQR15">
        <v>0.2</v>
      </c>
      <c r="DQS15">
        <v>-0.1</v>
      </c>
      <c r="DQT15">
        <v>0.2</v>
      </c>
      <c r="DQU15">
        <v>0.1</v>
      </c>
      <c r="DQV15">
        <v>0.2</v>
      </c>
      <c r="DQW15">
        <v>0.1</v>
      </c>
      <c r="DQX15">
        <v>0.4</v>
      </c>
      <c r="DQY15">
        <v>0.25</v>
      </c>
      <c r="DQZ15">
        <v>0.1</v>
      </c>
      <c r="DRA15">
        <v>0.2</v>
      </c>
      <c r="DRB15">
        <v>0.1</v>
      </c>
      <c r="DRC15">
        <v>0.25</v>
      </c>
      <c r="DRD15">
        <v>0.1</v>
      </c>
      <c r="DRE15">
        <v>0.25</v>
      </c>
      <c r="DRF15">
        <v>0.1</v>
      </c>
      <c r="DRG15">
        <v>0.2</v>
      </c>
      <c r="DRH15">
        <v>0.2</v>
      </c>
      <c r="DRI15">
        <v>0.2</v>
      </c>
      <c r="DRJ15">
        <v>0.25</v>
      </c>
      <c r="DRK15">
        <v>0.2</v>
      </c>
      <c r="DRL15">
        <v>0.1</v>
      </c>
      <c r="DRM15">
        <v>0.1</v>
      </c>
      <c r="DRN15">
        <v>0.2</v>
      </c>
      <c r="DRO15">
        <v>0.1</v>
      </c>
      <c r="DRP15">
        <v>0.1</v>
      </c>
      <c r="DRQ15">
        <v>0.1</v>
      </c>
      <c r="DRR15">
        <v>0.2</v>
      </c>
      <c r="DRS15">
        <v>-0.1</v>
      </c>
      <c r="DRT15">
        <v>0.25</v>
      </c>
      <c r="DRU15">
        <v>-0.1</v>
      </c>
      <c r="DRV15">
        <v>0.1</v>
      </c>
      <c r="DRW15">
        <v>0.1</v>
      </c>
      <c r="DRX15">
        <v>0.1</v>
      </c>
      <c r="DRY15">
        <v>0.2</v>
      </c>
      <c r="DRZ15">
        <v>-0.1</v>
      </c>
      <c r="DSA15">
        <v>0.2</v>
      </c>
      <c r="DSB15">
        <v>0.2</v>
      </c>
      <c r="DSC15">
        <v>0.2</v>
      </c>
      <c r="DSD15">
        <v>0.1</v>
      </c>
      <c r="DSE15">
        <v>0.25</v>
      </c>
      <c r="DSF15">
        <v>0.1</v>
      </c>
      <c r="DSG15">
        <v>-0.1</v>
      </c>
      <c r="DSH15">
        <v>-0.1</v>
      </c>
      <c r="DSI15">
        <v>0.1</v>
      </c>
      <c r="DSJ15">
        <v>0.1</v>
      </c>
      <c r="DSK15">
        <v>0.1</v>
      </c>
      <c r="DSL15">
        <v>-0.3</v>
      </c>
      <c r="DSM15">
        <v>0.1</v>
      </c>
      <c r="DSN15">
        <v>-0.1</v>
      </c>
      <c r="DSO15">
        <v>0.1</v>
      </c>
      <c r="DSP15">
        <v>-0.1</v>
      </c>
      <c r="DSQ15">
        <v>0.4</v>
      </c>
      <c r="DSR15">
        <v>0.1</v>
      </c>
      <c r="DSS15">
        <v>0.2</v>
      </c>
      <c r="DST15">
        <v>0.1</v>
      </c>
      <c r="DSU15">
        <v>0.2</v>
      </c>
      <c r="DSV15">
        <v>0.1</v>
      </c>
      <c r="DSW15">
        <v>0.2</v>
      </c>
      <c r="DSX15">
        <v>0.1</v>
      </c>
      <c r="DSY15">
        <v>0.1</v>
      </c>
      <c r="DSZ15">
        <v>0.1</v>
      </c>
      <c r="DTA15">
        <v>0.2</v>
      </c>
      <c r="DTB15">
        <v>0.1</v>
      </c>
      <c r="DTC15">
        <v>-0.1</v>
      </c>
      <c r="DTD15">
        <v>0.2</v>
      </c>
      <c r="DTE15">
        <v>0.2</v>
      </c>
      <c r="DTF15">
        <v>-0.1</v>
      </c>
      <c r="DTG15">
        <v>0.2</v>
      </c>
      <c r="DTH15">
        <v>0.1</v>
      </c>
      <c r="DTI15">
        <v>0.2</v>
      </c>
      <c r="DTJ15">
        <v>-0.3</v>
      </c>
      <c r="DTK15">
        <v>0.1</v>
      </c>
      <c r="DTL15">
        <v>0.2</v>
      </c>
      <c r="DTM15">
        <v>-0.1</v>
      </c>
      <c r="DTN15">
        <v>0.1</v>
      </c>
      <c r="DTO15">
        <v>0.2</v>
      </c>
      <c r="DTP15">
        <v>0.1</v>
      </c>
      <c r="DTQ15">
        <v>0.1</v>
      </c>
      <c r="DTR15">
        <v>-0.1</v>
      </c>
      <c r="DTS15">
        <v>0.2</v>
      </c>
      <c r="DTT15">
        <v>0.25</v>
      </c>
      <c r="DTU15">
        <v>0.1</v>
      </c>
      <c r="DTV15">
        <v>0.1</v>
      </c>
      <c r="DTW15">
        <v>-0.1</v>
      </c>
      <c r="DTX15">
        <v>-0.1</v>
      </c>
      <c r="DTY15">
        <v>0.1</v>
      </c>
      <c r="DTZ15">
        <v>-0.1</v>
      </c>
      <c r="DUA15">
        <v>0.1</v>
      </c>
      <c r="DUB15">
        <v>0.25</v>
      </c>
      <c r="DUC15">
        <v>0.25</v>
      </c>
      <c r="DUD15">
        <v>0.1</v>
      </c>
      <c r="DUE15">
        <v>0.1</v>
      </c>
      <c r="DUF15">
        <v>0.1</v>
      </c>
      <c r="DUG15">
        <v>0.2</v>
      </c>
      <c r="DUH15">
        <v>0.1</v>
      </c>
      <c r="DUI15">
        <v>0.25</v>
      </c>
      <c r="DUJ15">
        <v>0.2</v>
      </c>
      <c r="DUK15">
        <v>-0.1</v>
      </c>
      <c r="DUL15">
        <v>0.1</v>
      </c>
      <c r="DUM15">
        <v>0.1</v>
      </c>
      <c r="DUN15">
        <v>0.25</v>
      </c>
      <c r="DUO15">
        <v>0.2</v>
      </c>
      <c r="DUP15">
        <v>0.1</v>
      </c>
      <c r="DUQ15">
        <v>0.2</v>
      </c>
      <c r="DUR15">
        <v>0.2</v>
      </c>
      <c r="DUS15">
        <v>0.2</v>
      </c>
      <c r="DUT15">
        <v>0.1</v>
      </c>
      <c r="DUU15">
        <v>0.2</v>
      </c>
      <c r="DUV15">
        <v>0.25</v>
      </c>
      <c r="DUW15">
        <v>0.1</v>
      </c>
      <c r="DUX15">
        <v>0.1</v>
      </c>
      <c r="DUY15">
        <v>0.2</v>
      </c>
      <c r="DUZ15">
        <v>0.2</v>
      </c>
      <c r="DVA15">
        <v>0.1</v>
      </c>
      <c r="DVB15">
        <v>0.2</v>
      </c>
      <c r="DVC15">
        <v>0.2</v>
      </c>
      <c r="DVD15">
        <v>-0.1</v>
      </c>
      <c r="DVE15">
        <v>0.4</v>
      </c>
      <c r="DVF15">
        <v>0.1</v>
      </c>
      <c r="DVG15">
        <v>0.1</v>
      </c>
      <c r="DVH15">
        <v>0.2</v>
      </c>
      <c r="DVI15">
        <v>0.25</v>
      </c>
      <c r="DVJ15">
        <v>0.2</v>
      </c>
      <c r="DVK15">
        <v>0.1</v>
      </c>
      <c r="DVL15">
        <v>0.1</v>
      </c>
      <c r="DVM15">
        <v>0.2</v>
      </c>
      <c r="DVN15">
        <v>0.2</v>
      </c>
      <c r="DVO15">
        <v>0.1</v>
      </c>
      <c r="DVP15">
        <v>0.2</v>
      </c>
      <c r="DVQ15">
        <v>0.2</v>
      </c>
      <c r="DVR15">
        <v>0.2</v>
      </c>
      <c r="DVS15">
        <v>0.2</v>
      </c>
      <c r="DVT15">
        <v>0.2</v>
      </c>
      <c r="DVU15">
        <v>0.25</v>
      </c>
      <c r="DVV15">
        <v>0.1</v>
      </c>
      <c r="DVW15">
        <v>0.1</v>
      </c>
      <c r="DVX15">
        <v>0.2</v>
      </c>
      <c r="DVY15">
        <v>-0.1</v>
      </c>
      <c r="DVZ15">
        <v>0.1</v>
      </c>
      <c r="DWA15">
        <v>0.1</v>
      </c>
      <c r="DWB15">
        <v>0.1</v>
      </c>
      <c r="DWC15">
        <v>0.2</v>
      </c>
      <c r="DWD15">
        <v>0.1</v>
      </c>
      <c r="DWE15">
        <v>0.2</v>
      </c>
      <c r="DWF15">
        <v>-0.1</v>
      </c>
      <c r="DWG15">
        <v>0.1</v>
      </c>
      <c r="DWH15">
        <v>0.1</v>
      </c>
      <c r="DWI15">
        <v>-0.1</v>
      </c>
      <c r="DWJ15">
        <v>-0.1</v>
      </c>
      <c r="DWK15">
        <v>0.1</v>
      </c>
      <c r="DWL15">
        <v>-0.1</v>
      </c>
      <c r="DWM15">
        <v>0.2</v>
      </c>
      <c r="DWN15">
        <v>0.1</v>
      </c>
      <c r="DWO15">
        <v>0.1</v>
      </c>
      <c r="DWP15">
        <v>0.1</v>
      </c>
      <c r="DWQ15">
        <v>0.1</v>
      </c>
      <c r="DWR15">
        <v>0.25</v>
      </c>
      <c r="DWS15">
        <v>0.1</v>
      </c>
      <c r="DWT15">
        <v>-0.1</v>
      </c>
      <c r="DWU15">
        <v>0.2</v>
      </c>
      <c r="DWV15">
        <v>0.1</v>
      </c>
      <c r="DWW15">
        <v>0.1</v>
      </c>
      <c r="DWX15">
        <v>0.25</v>
      </c>
      <c r="DWY15">
        <v>0.1</v>
      </c>
      <c r="DWZ15">
        <v>0.1</v>
      </c>
      <c r="DXA15">
        <v>0.2</v>
      </c>
      <c r="DXB15">
        <v>0.1</v>
      </c>
      <c r="DXC15">
        <v>0.25</v>
      </c>
      <c r="DXD15">
        <v>-0.1</v>
      </c>
      <c r="DXE15">
        <v>-0.1</v>
      </c>
      <c r="DXF15">
        <v>-0.1</v>
      </c>
      <c r="DXG15">
        <v>0.2</v>
      </c>
      <c r="DXH15">
        <v>0.1</v>
      </c>
      <c r="DXI15">
        <v>0.2</v>
      </c>
      <c r="DXJ15">
        <v>0.1</v>
      </c>
      <c r="DXK15">
        <v>0.1</v>
      </c>
      <c r="DXL15">
        <v>0.2</v>
      </c>
      <c r="DXM15">
        <v>0.1</v>
      </c>
      <c r="DXN15">
        <v>0.25</v>
      </c>
      <c r="DXO15">
        <v>0.25</v>
      </c>
      <c r="DXP15">
        <v>0.2</v>
      </c>
      <c r="DXQ15">
        <v>0.25</v>
      </c>
      <c r="DXR15">
        <v>0.2</v>
      </c>
      <c r="DXS15">
        <v>0.1</v>
      </c>
      <c r="DXT15">
        <v>0.1</v>
      </c>
      <c r="DXU15">
        <v>0.1</v>
      </c>
      <c r="DXV15">
        <v>0.2</v>
      </c>
      <c r="DXW15">
        <v>0.25</v>
      </c>
      <c r="DXX15">
        <v>0.25</v>
      </c>
      <c r="DXY15">
        <v>0.2</v>
      </c>
      <c r="DXZ15">
        <v>0.2</v>
      </c>
      <c r="DYA15">
        <v>0.2</v>
      </c>
      <c r="DYB15">
        <v>0.1</v>
      </c>
      <c r="DYC15">
        <v>0.2</v>
      </c>
      <c r="DYD15">
        <v>-0.1</v>
      </c>
      <c r="DYE15">
        <v>0.2</v>
      </c>
      <c r="DYF15">
        <v>-0.1</v>
      </c>
      <c r="DYG15">
        <v>0.2</v>
      </c>
      <c r="DYH15">
        <v>0.1</v>
      </c>
      <c r="DYI15">
        <v>0.4</v>
      </c>
      <c r="DYJ15">
        <v>0.1</v>
      </c>
      <c r="DYK15">
        <v>0.2</v>
      </c>
      <c r="DYL15">
        <v>0.1</v>
      </c>
      <c r="DYM15">
        <v>0.2</v>
      </c>
      <c r="DYN15">
        <v>0.1</v>
      </c>
      <c r="DYO15">
        <v>-0.1</v>
      </c>
      <c r="DYP15">
        <v>0.2</v>
      </c>
      <c r="DYQ15">
        <v>-0.1</v>
      </c>
      <c r="DYR15">
        <v>0.1</v>
      </c>
      <c r="DYS15">
        <v>0.25</v>
      </c>
      <c r="DYT15">
        <v>0.4</v>
      </c>
      <c r="DYU15">
        <v>0.2</v>
      </c>
      <c r="DYV15">
        <v>-0.1</v>
      </c>
      <c r="DYW15">
        <v>0.1</v>
      </c>
      <c r="DYX15">
        <v>0.1</v>
      </c>
      <c r="DYY15">
        <v>0.2</v>
      </c>
      <c r="DYZ15">
        <v>0.2</v>
      </c>
      <c r="DZA15">
        <v>0.2</v>
      </c>
      <c r="DZB15">
        <v>0.1</v>
      </c>
      <c r="DZC15">
        <v>0.2</v>
      </c>
      <c r="DZD15">
        <v>0.4</v>
      </c>
      <c r="DZE15">
        <v>-0.1</v>
      </c>
      <c r="DZF15">
        <v>0.2</v>
      </c>
      <c r="DZG15">
        <v>0.2</v>
      </c>
      <c r="DZH15">
        <v>0.2</v>
      </c>
      <c r="DZI15">
        <v>0.2</v>
      </c>
      <c r="DZJ15">
        <v>0.2</v>
      </c>
      <c r="DZK15">
        <v>0.2</v>
      </c>
      <c r="DZL15">
        <v>0.2</v>
      </c>
      <c r="DZM15">
        <v>0.1</v>
      </c>
      <c r="DZN15">
        <v>0.1</v>
      </c>
      <c r="DZO15">
        <v>0.1</v>
      </c>
      <c r="DZP15">
        <v>-0.1</v>
      </c>
      <c r="DZQ15">
        <v>0.2</v>
      </c>
      <c r="DZR15">
        <v>0.2</v>
      </c>
      <c r="DZS15">
        <v>0.25</v>
      </c>
      <c r="DZT15">
        <v>0.1</v>
      </c>
      <c r="DZU15">
        <v>0.2</v>
      </c>
      <c r="DZV15">
        <v>0.1</v>
      </c>
      <c r="DZW15">
        <v>0.1</v>
      </c>
      <c r="DZX15">
        <v>0.4</v>
      </c>
      <c r="DZY15">
        <v>0.1</v>
      </c>
      <c r="DZZ15">
        <v>0.25</v>
      </c>
      <c r="EAA15">
        <v>0.1</v>
      </c>
      <c r="EAB15">
        <v>-0.1</v>
      </c>
      <c r="EAC15">
        <v>0.1</v>
      </c>
      <c r="EAD15">
        <v>0.2</v>
      </c>
      <c r="EAE15">
        <v>0.25</v>
      </c>
      <c r="EAF15">
        <v>0.2</v>
      </c>
      <c r="EAG15">
        <v>-0.1</v>
      </c>
      <c r="EAH15">
        <v>0.2</v>
      </c>
      <c r="EAI15">
        <v>0.2</v>
      </c>
      <c r="EAJ15">
        <v>0.2</v>
      </c>
      <c r="EAK15">
        <v>0.1</v>
      </c>
      <c r="EAL15">
        <v>-0.1</v>
      </c>
      <c r="EAM15">
        <v>0.1</v>
      </c>
      <c r="EAN15">
        <v>0.25</v>
      </c>
      <c r="EAO15">
        <v>-0.1</v>
      </c>
      <c r="EAP15">
        <v>0.2</v>
      </c>
      <c r="EAQ15">
        <v>0.1</v>
      </c>
      <c r="EAR15">
        <v>0.2</v>
      </c>
      <c r="EAS15">
        <v>0.1</v>
      </c>
      <c r="EAT15">
        <v>0.1</v>
      </c>
      <c r="EAU15">
        <v>0.2</v>
      </c>
      <c r="EAV15">
        <v>0.2</v>
      </c>
      <c r="EAW15">
        <v>0.2</v>
      </c>
      <c r="EAX15">
        <v>-0.1</v>
      </c>
      <c r="EAY15">
        <v>0.2</v>
      </c>
      <c r="EAZ15">
        <v>0.2</v>
      </c>
      <c r="EBA15">
        <v>0.1</v>
      </c>
      <c r="EBB15">
        <v>0.1</v>
      </c>
      <c r="EBC15">
        <v>0.2</v>
      </c>
      <c r="EBD15">
        <v>0.1</v>
      </c>
      <c r="EBE15">
        <v>0.25</v>
      </c>
      <c r="EBF15">
        <v>0.1</v>
      </c>
      <c r="EBG15">
        <v>0.2</v>
      </c>
      <c r="EBH15">
        <v>0.2</v>
      </c>
      <c r="EBI15">
        <v>0.1</v>
      </c>
      <c r="EBJ15">
        <v>0.25</v>
      </c>
      <c r="EBK15">
        <v>0.1</v>
      </c>
      <c r="EBL15">
        <v>0.2</v>
      </c>
      <c r="EBM15">
        <v>-0.1</v>
      </c>
      <c r="EBN15">
        <v>0.1</v>
      </c>
      <c r="EBO15">
        <v>0.2</v>
      </c>
      <c r="EBP15">
        <v>0.25</v>
      </c>
      <c r="EBQ15">
        <v>0.1</v>
      </c>
      <c r="EBR15">
        <v>0.4</v>
      </c>
      <c r="EBS15">
        <v>0.1</v>
      </c>
      <c r="EBT15">
        <v>0.1</v>
      </c>
      <c r="EBU15">
        <v>0.2</v>
      </c>
      <c r="EBV15">
        <v>0.2</v>
      </c>
      <c r="EBW15">
        <v>0.1</v>
      </c>
      <c r="EBX15">
        <v>0.2</v>
      </c>
      <c r="EBY15">
        <v>0.1</v>
      </c>
      <c r="EBZ15">
        <v>0.1</v>
      </c>
      <c r="ECA15">
        <v>-0.1</v>
      </c>
      <c r="ECB15">
        <v>0.2</v>
      </c>
      <c r="ECC15">
        <v>-0.1</v>
      </c>
      <c r="ECD15">
        <v>0.25</v>
      </c>
      <c r="ECE15">
        <v>0.25</v>
      </c>
      <c r="ECF15">
        <v>0.1</v>
      </c>
      <c r="ECG15">
        <v>0.1</v>
      </c>
      <c r="ECH15">
        <v>0.1</v>
      </c>
      <c r="ECI15">
        <v>0.2</v>
      </c>
      <c r="ECJ15">
        <v>-0.1</v>
      </c>
      <c r="ECK15">
        <v>0.2</v>
      </c>
      <c r="ECL15">
        <v>0.2</v>
      </c>
      <c r="ECM15">
        <v>0.2</v>
      </c>
      <c r="ECN15">
        <v>0.1</v>
      </c>
      <c r="ECO15">
        <v>0.2</v>
      </c>
      <c r="ECP15">
        <v>0.2</v>
      </c>
      <c r="ECQ15">
        <v>0.25</v>
      </c>
      <c r="ECR15">
        <v>0.2</v>
      </c>
      <c r="ECS15">
        <v>-0.1</v>
      </c>
      <c r="ECT15">
        <v>0.2</v>
      </c>
      <c r="ECU15">
        <v>0.2</v>
      </c>
      <c r="ECV15">
        <v>0.25</v>
      </c>
      <c r="ECW15">
        <v>0.25</v>
      </c>
      <c r="ECX15">
        <v>0.2</v>
      </c>
      <c r="ECY15">
        <v>0.1</v>
      </c>
      <c r="ECZ15">
        <v>0.1</v>
      </c>
      <c r="EDA15">
        <v>0.1</v>
      </c>
      <c r="EDB15">
        <v>0.1</v>
      </c>
      <c r="EDC15">
        <v>-0.1</v>
      </c>
      <c r="EDD15">
        <v>0.1</v>
      </c>
      <c r="EDE15">
        <v>0.1</v>
      </c>
      <c r="EDF15">
        <v>0.2</v>
      </c>
      <c r="EDG15">
        <v>0.2</v>
      </c>
      <c r="EDH15">
        <v>0.1</v>
      </c>
      <c r="EDI15">
        <v>-0.1</v>
      </c>
      <c r="EDJ15">
        <v>0.1</v>
      </c>
      <c r="EDK15">
        <v>0.1</v>
      </c>
      <c r="EDL15">
        <v>0.25</v>
      </c>
      <c r="EDM15">
        <v>0.1</v>
      </c>
      <c r="EDN15">
        <v>0.1</v>
      </c>
      <c r="EDO15">
        <v>0.1</v>
      </c>
      <c r="EDP15">
        <v>0.2</v>
      </c>
      <c r="EDQ15">
        <v>0.25</v>
      </c>
      <c r="EDR15">
        <v>0.1</v>
      </c>
      <c r="EDS15">
        <v>-0.1</v>
      </c>
      <c r="EDT15">
        <v>0.25</v>
      </c>
      <c r="EDU15">
        <v>0.1</v>
      </c>
      <c r="EDV15">
        <v>-0.1</v>
      </c>
      <c r="EDW15">
        <v>0.2</v>
      </c>
      <c r="EDX15">
        <v>-0.1</v>
      </c>
      <c r="EDY15">
        <v>-0.1</v>
      </c>
      <c r="EDZ15">
        <v>-0.1</v>
      </c>
      <c r="EEA15">
        <v>0.2</v>
      </c>
      <c r="EEB15">
        <v>0.2</v>
      </c>
      <c r="EEC15">
        <v>0.1</v>
      </c>
      <c r="EED15">
        <v>0.1</v>
      </c>
      <c r="EEE15">
        <v>-0.1</v>
      </c>
      <c r="EEF15">
        <v>-0.1</v>
      </c>
      <c r="EEG15">
        <v>0.1</v>
      </c>
      <c r="EEH15">
        <v>0.1</v>
      </c>
      <c r="EEI15">
        <v>0.2</v>
      </c>
      <c r="EEJ15">
        <v>0.2</v>
      </c>
      <c r="EEK15">
        <v>0.2</v>
      </c>
      <c r="EEL15">
        <v>0.1</v>
      </c>
      <c r="EEM15">
        <v>0.1</v>
      </c>
      <c r="EEN15">
        <v>0.1</v>
      </c>
      <c r="EEO15">
        <v>-0.1</v>
      </c>
      <c r="EEP15">
        <v>0.1</v>
      </c>
      <c r="EEQ15">
        <v>0.2</v>
      </c>
      <c r="EER15">
        <v>0.1</v>
      </c>
      <c r="EES15">
        <v>0.1</v>
      </c>
      <c r="EET15">
        <v>0.2</v>
      </c>
      <c r="EEU15">
        <v>-0.1</v>
      </c>
      <c r="EEV15">
        <v>0.2</v>
      </c>
      <c r="EEW15">
        <v>-0.1</v>
      </c>
      <c r="EEX15">
        <v>0.2</v>
      </c>
      <c r="EEY15">
        <v>0.1</v>
      </c>
      <c r="EEZ15">
        <v>0.1</v>
      </c>
      <c r="EFA15">
        <v>0.1</v>
      </c>
      <c r="EFB15">
        <v>0.25</v>
      </c>
      <c r="EFC15">
        <v>0.1</v>
      </c>
      <c r="EFD15">
        <v>0.2</v>
      </c>
      <c r="EFE15">
        <v>0.1</v>
      </c>
      <c r="EFF15">
        <v>0.25</v>
      </c>
      <c r="EFG15">
        <v>0.4</v>
      </c>
      <c r="EFH15">
        <v>0.1</v>
      </c>
      <c r="EFI15">
        <v>0.1</v>
      </c>
      <c r="EFJ15">
        <v>0.1</v>
      </c>
      <c r="EFK15">
        <v>0.2</v>
      </c>
      <c r="EFL15">
        <v>-0.3</v>
      </c>
      <c r="EFM15">
        <v>-0.1</v>
      </c>
      <c r="EFN15">
        <v>0.1</v>
      </c>
      <c r="EFO15">
        <v>0.25</v>
      </c>
      <c r="EFP15">
        <v>-0.1</v>
      </c>
      <c r="EFQ15">
        <v>-0.1</v>
      </c>
      <c r="EFR15">
        <v>0.1</v>
      </c>
      <c r="EFS15">
        <v>0.2</v>
      </c>
      <c r="EFT15">
        <v>0.1</v>
      </c>
      <c r="EFU15">
        <v>0.1</v>
      </c>
      <c r="EFV15">
        <v>0.1</v>
      </c>
      <c r="EFW15">
        <v>-0.3</v>
      </c>
      <c r="EFX15">
        <v>0.2</v>
      </c>
      <c r="EFY15">
        <v>-0.1</v>
      </c>
      <c r="EFZ15">
        <v>0.2</v>
      </c>
      <c r="EGA15">
        <v>0.1</v>
      </c>
      <c r="EGB15">
        <v>0.2</v>
      </c>
      <c r="EGC15">
        <v>0.1</v>
      </c>
      <c r="EGD15">
        <v>0.1</v>
      </c>
      <c r="EGE15">
        <v>0.2</v>
      </c>
      <c r="EGF15">
        <v>0.1</v>
      </c>
      <c r="EGG15">
        <v>0.1</v>
      </c>
      <c r="EGH15">
        <v>0.1</v>
      </c>
      <c r="EGI15">
        <v>0.1</v>
      </c>
      <c r="EGJ15">
        <v>0.1</v>
      </c>
      <c r="EGK15">
        <v>0.2</v>
      </c>
      <c r="EGL15">
        <v>0.1</v>
      </c>
      <c r="EGM15">
        <v>0.1</v>
      </c>
      <c r="EGN15">
        <v>0.25</v>
      </c>
      <c r="EGO15">
        <v>0.2</v>
      </c>
      <c r="EGP15">
        <v>0.25</v>
      </c>
      <c r="EGQ15">
        <v>0.1</v>
      </c>
      <c r="EGR15">
        <v>0.2</v>
      </c>
      <c r="EGS15">
        <v>0.2</v>
      </c>
      <c r="EGT15">
        <v>0.1</v>
      </c>
      <c r="EGU15">
        <v>0.2</v>
      </c>
      <c r="EGV15">
        <v>0.2</v>
      </c>
      <c r="EGW15">
        <v>-0.1</v>
      </c>
      <c r="EGX15">
        <v>0.1</v>
      </c>
      <c r="EGY15">
        <v>0.1</v>
      </c>
      <c r="EGZ15">
        <v>0.2</v>
      </c>
      <c r="EHA15">
        <v>0.25</v>
      </c>
      <c r="EHB15">
        <v>-0.3</v>
      </c>
      <c r="EHC15">
        <v>0.1</v>
      </c>
      <c r="EHD15">
        <v>0.2</v>
      </c>
      <c r="EHE15">
        <v>-0.1</v>
      </c>
      <c r="EHF15">
        <v>0.2</v>
      </c>
      <c r="EHG15">
        <v>0.1</v>
      </c>
      <c r="EHH15">
        <v>0.1</v>
      </c>
      <c r="EHI15">
        <v>0.1</v>
      </c>
      <c r="EHJ15">
        <v>0.2</v>
      </c>
      <c r="EHK15">
        <v>0.1</v>
      </c>
      <c r="EHL15">
        <v>0.1</v>
      </c>
      <c r="EHM15">
        <v>0.25</v>
      </c>
      <c r="EHN15">
        <v>-0.3</v>
      </c>
      <c r="EHO15">
        <v>0.1</v>
      </c>
      <c r="EHP15">
        <v>-0.1</v>
      </c>
      <c r="EHQ15">
        <v>-0.1</v>
      </c>
      <c r="EHR15">
        <v>-0.1</v>
      </c>
      <c r="EHS15">
        <v>0.25</v>
      </c>
      <c r="EHT15">
        <v>0.25</v>
      </c>
      <c r="EHU15">
        <v>0.2</v>
      </c>
      <c r="EHV15">
        <v>0.25</v>
      </c>
      <c r="EHW15">
        <v>0.2</v>
      </c>
      <c r="EHX15">
        <v>0.1</v>
      </c>
      <c r="EHY15">
        <v>-0.3</v>
      </c>
      <c r="EHZ15">
        <v>0.2</v>
      </c>
      <c r="EIA15">
        <v>0.1</v>
      </c>
      <c r="EIB15">
        <v>0.2</v>
      </c>
      <c r="EIC15">
        <v>0.1</v>
      </c>
      <c r="EID15">
        <v>0.2</v>
      </c>
      <c r="EIE15">
        <v>0.2</v>
      </c>
      <c r="EIF15">
        <v>0.1</v>
      </c>
      <c r="EIG15">
        <v>0.1</v>
      </c>
      <c r="EIH15">
        <v>0.2</v>
      </c>
      <c r="EII15">
        <v>0.25</v>
      </c>
      <c r="EIJ15">
        <v>0.1</v>
      </c>
      <c r="EIK15">
        <v>0.1</v>
      </c>
      <c r="EIL15">
        <v>0.1</v>
      </c>
      <c r="EIM15">
        <v>0.1</v>
      </c>
      <c r="EIN15">
        <v>0.2</v>
      </c>
      <c r="EIO15">
        <v>0.2</v>
      </c>
      <c r="EIP15">
        <v>0.1</v>
      </c>
      <c r="EIQ15">
        <v>0.1</v>
      </c>
      <c r="EIR15">
        <v>-0.1</v>
      </c>
      <c r="EIS15">
        <v>0.1</v>
      </c>
      <c r="EIT15">
        <v>0.1</v>
      </c>
      <c r="EIU15">
        <v>0.1</v>
      </c>
      <c r="EIV15">
        <v>-0.1</v>
      </c>
      <c r="EIW15">
        <v>0.1</v>
      </c>
      <c r="EIX15">
        <v>0.1</v>
      </c>
      <c r="EIY15">
        <v>0.1</v>
      </c>
      <c r="EIZ15">
        <v>0.1</v>
      </c>
      <c r="EJA15">
        <v>0.1</v>
      </c>
      <c r="EJB15">
        <v>0.2</v>
      </c>
      <c r="EJC15">
        <v>0.2</v>
      </c>
      <c r="EJD15">
        <v>0.25</v>
      </c>
      <c r="EJE15">
        <v>0.2</v>
      </c>
      <c r="EJF15">
        <v>0.2</v>
      </c>
      <c r="EJG15">
        <v>0.1</v>
      </c>
      <c r="EJH15">
        <v>0.1</v>
      </c>
      <c r="EJI15">
        <v>0.1</v>
      </c>
      <c r="EJJ15">
        <v>0.25</v>
      </c>
      <c r="EJK15">
        <v>0.1</v>
      </c>
      <c r="EJL15">
        <v>0.1</v>
      </c>
      <c r="EJM15">
        <v>0.1</v>
      </c>
      <c r="EJN15">
        <v>0.1</v>
      </c>
      <c r="EJO15">
        <v>0.2</v>
      </c>
      <c r="EJP15">
        <v>-0.3</v>
      </c>
      <c r="EJQ15">
        <v>0.1</v>
      </c>
      <c r="EJR15">
        <v>0.1</v>
      </c>
      <c r="EJS15">
        <v>-0.1</v>
      </c>
      <c r="EJT15">
        <v>0.1</v>
      </c>
      <c r="EJU15">
        <v>0.1</v>
      </c>
      <c r="EJV15">
        <v>0.1</v>
      </c>
      <c r="EJW15">
        <v>-0.3</v>
      </c>
      <c r="EJX15">
        <v>0.1</v>
      </c>
      <c r="EJY15">
        <v>0.4</v>
      </c>
      <c r="EJZ15">
        <v>0.2</v>
      </c>
      <c r="EKA15">
        <v>0.1</v>
      </c>
      <c r="EKB15">
        <v>0.1</v>
      </c>
      <c r="EKC15">
        <v>0.25</v>
      </c>
      <c r="EKD15">
        <v>0.2</v>
      </c>
      <c r="EKE15">
        <v>0.2</v>
      </c>
      <c r="EKF15">
        <v>0.2</v>
      </c>
      <c r="EKG15">
        <v>0.1</v>
      </c>
      <c r="EKH15">
        <v>0.2</v>
      </c>
      <c r="EKI15">
        <v>0.2</v>
      </c>
      <c r="EKJ15">
        <v>0.1</v>
      </c>
      <c r="EKK15">
        <v>0.1</v>
      </c>
      <c r="EKL15">
        <v>0.2</v>
      </c>
      <c r="EKM15">
        <v>0.1</v>
      </c>
      <c r="EKN15">
        <v>0.4</v>
      </c>
      <c r="EKO15">
        <v>0.25</v>
      </c>
      <c r="EKP15">
        <v>0.1</v>
      </c>
      <c r="EKQ15">
        <v>0.1</v>
      </c>
      <c r="EKR15">
        <v>0.2</v>
      </c>
      <c r="EKS15">
        <v>0.2</v>
      </c>
      <c r="EKT15">
        <v>0.2</v>
      </c>
      <c r="EKU15">
        <v>0.1</v>
      </c>
      <c r="EKV15">
        <v>0.1</v>
      </c>
      <c r="EKW15">
        <v>0.2</v>
      </c>
      <c r="EKX15">
        <v>-0.1</v>
      </c>
      <c r="EKY15">
        <v>0.1</v>
      </c>
      <c r="EKZ15">
        <v>0.25</v>
      </c>
      <c r="ELA15">
        <v>0.2</v>
      </c>
      <c r="ELB15">
        <v>0.1</v>
      </c>
      <c r="ELC15">
        <v>0.1</v>
      </c>
      <c r="ELD15">
        <v>0.2</v>
      </c>
      <c r="ELE15">
        <v>0.1</v>
      </c>
      <c r="ELF15">
        <v>0.1</v>
      </c>
      <c r="ELG15">
        <v>0.2</v>
      </c>
      <c r="ELH15">
        <v>0.4</v>
      </c>
      <c r="ELI15">
        <v>0.1</v>
      </c>
      <c r="ELJ15">
        <v>-0.1</v>
      </c>
      <c r="ELK15">
        <v>-0.1</v>
      </c>
      <c r="ELL15">
        <v>0.1</v>
      </c>
      <c r="ELM15">
        <v>-0.1</v>
      </c>
      <c r="ELN15">
        <v>-0.1</v>
      </c>
      <c r="ELO15">
        <v>0.1</v>
      </c>
      <c r="ELP15">
        <v>0.1</v>
      </c>
      <c r="ELQ15">
        <v>0.1</v>
      </c>
      <c r="ELR15">
        <v>0.4</v>
      </c>
      <c r="ELS15">
        <v>0.25</v>
      </c>
      <c r="ELT15">
        <v>-0.1</v>
      </c>
      <c r="ELU15">
        <v>0.1</v>
      </c>
      <c r="ELV15">
        <v>0.2</v>
      </c>
      <c r="ELW15">
        <v>-0.1</v>
      </c>
      <c r="ELX15">
        <v>-0.1</v>
      </c>
      <c r="ELY15">
        <v>0.1</v>
      </c>
      <c r="ELZ15">
        <v>0.2</v>
      </c>
      <c r="EMA15">
        <v>-0.1</v>
      </c>
      <c r="EMB15">
        <v>0.2</v>
      </c>
      <c r="EMC15">
        <v>-0.1</v>
      </c>
      <c r="EMD15">
        <v>0.4</v>
      </c>
      <c r="EME15">
        <v>0.1</v>
      </c>
      <c r="EMF15">
        <v>0.2</v>
      </c>
      <c r="EMG15">
        <v>0.2</v>
      </c>
      <c r="EMH15">
        <v>0.25</v>
      </c>
      <c r="EMI15">
        <v>-0.1</v>
      </c>
      <c r="EMJ15">
        <v>-0.1</v>
      </c>
      <c r="EMK15">
        <v>0.4</v>
      </c>
      <c r="EML15">
        <v>-0.1</v>
      </c>
      <c r="EMM15">
        <v>0.1</v>
      </c>
      <c r="EMN15">
        <v>0.1</v>
      </c>
      <c r="EMO15">
        <v>0.25</v>
      </c>
      <c r="EMP15">
        <v>0.1</v>
      </c>
      <c r="EMQ15">
        <v>0.2</v>
      </c>
      <c r="EMR15">
        <v>0.2</v>
      </c>
      <c r="EMS15">
        <v>-0.1</v>
      </c>
      <c r="EMT15">
        <v>-0.3</v>
      </c>
      <c r="EMU15">
        <v>0.1</v>
      </c>
      <c r="EMV15">
        <v>0.1</v>
      </c>
      <c r="EMW15">
        <v>0.1</v>
      </c>
      <c r="EMX15">
        <v>0.1</v>
      </c>
      <c r="EMY15">
        <v>0.25</v>
      </c>
      <c r="EMZ15">
        <v>-0.3</v>
      </c>
      <c r="ENA15">
        <v>0.2</v>
      </c>
      <c r="ENB15">
        <v>0.2</v>
      </c>
      <c r="ENC15">
        <v>0.2</v>
      </c>
      <c r="END15">
        <v>0.25</v>
      </c>
      <c r="ENE15">
        <v>0.25</v>
      </c>
      <c r="ENF15">
        <v>0.2</v>
      </c>
      <c r="ENG15">
        <v>0.1</v>
      </c>
      <c r="ENH15">
        <v>0.1</v>
      </c>
      <c r="ENI15">
        <v>0.1</v>
      </c>
      <c r="ENJ15">
        <v>0.1</v>
      </c>
      <c r="ENK15">
        <v>0.2</v>
      </c>
      <c r="ENL15">
        <v>0.25</v>
      </c>
      <c r="ENM15">
        <v>0.2</v>
      </c>
      <c r="ENN15">
        <v>0.2</v>
      </c>
      <c r="ENO15">
        <v>-0.1</v>
      </c>
      <c r="ENP15">
        <v>0.2</v>
      </c>
      <c r="ENQ15">
        <v>0.2</v>
      </c>
      <c r="ENR15">
        <v>0.2</v>
      </c>
      <c r="ENS15">
        <v>-0.1</v>
      </c>
      <c r="ENT15">
        <v>0.2</v>
      </c>
      <c r="ENU15">
        <v>0.1</v>
      </c>
      <c r="ENV15">
        <v>0.25</v>
      </c>
      <c r="ENW15">
        <v>-0.1</v>
      </c>
      <c r="ENX15">
        <v>0.1</v>
      </c>
      <c r="ENY15">
        <v>0.2</v>
      </c>
      <c r="ENZ15">
        <v>0.2</v>
      </c>
      <c r="EOA15">
        <v>0.25</v>
      </c>
      <c r="EOB15">
        <v>0.1</v>
      </c>
      <c r="EOC15">
        <v>-0.1</v>
      </c>
      <c r="EOD15">
        <v>0.2</v>
      </c>
      <c r="EOE15">
        <v>0.1</v>
      </c>
      <c r="EOF15">
        <v>0.2</v>
      </c>
      <c r="EOG15">
        <v>0.1</v>
      </c>
      <c r="EOH15">
        <v>0.25</v>
      </c>
      <c r="EOI15">
        <v>0.25</v>
      </c>
      <c r="EOJ15">
        <v>0.1</v>
      </c>
      <c r="EOK15">
        <v>-0.1</v>
      </c>
      <c r="EOL15">
        <v>0.1</v>
      </c>
      <c r="EOM15">
        <v>0.4</v>
      </c>
      <c r="EON15">
        <v>0.2</v>
      </c>
      <c r="EOO15">
        <v>0.2</v>
      </c>
      <c r="EOP15">
        <v>0.25</v>
      </c>
      <c r="EOQ15">
        <v>0.25</v>
      </c>
      <c r="EOR15">
        <v>0.2</v>
      </c>
      <c r="EOS15">
        <v>0.2</v>
      </c>
      <c r="EOT15">
        <v>-0.1</v>
      </c>
      <c r="EOU15">
        <v>0.1</v>
      </c>
      <c r="EOV15">
        <v>-0.1</v>
      </c>
      <c r="EOW15">
        <v>-0.1</v>
      </c>
      <c r="EOX15">
        <v>0.2</v>
      </c>
      <c r="EOY15">
        <v>0.2</v>
      </c>
      <c r="EOZ15">
        <v>0.25</v>
      </c>
      <c r="EPA15">
        <v>0.1</v>
      </c>
      <c r="EPB15">
        <v>0.1</v>
      </c>
      <c r="EPC15">
        <v>0.1</v>
      </c>
      <c r="EPD15">
        <v>0.25</v>
      </c>
      <c r="EPE15">
        <v>0.25</v>
      </c>
      <c r="EPF15">
        <v>0.1</v>
      </c>
      <c r="EPG15">
        <v>0.2</v>
      </c>
      <c r="EPH15">
        <v>-0.1</v>
      </c>
      <c r="EPI15">
        <v>0.4</v>
      </c>
      <c r="EPJ15">
        <v>-0.1</v>
      </c>
      <c r="EPK15">
        <v>0.2</v>
      </c>
      <c r="EPL15">
        <v>0.2</v>
      </c>
      <c r="EPM15">
        <v>0.1</v>
      </c>
      <c r="EPN15">
        <v>0.2</v>
      </c>
      <c r="EPO15">
        <v>0.2</v>
      </c>
      <c r="EPP15">
        <v>0.4</v>
      </c>
      <c r="EPQ15">
        <v>0.2</v>
      </c>
      <c r="EPR15">
        <v>0.1</v>
      </c>
      <c r="EPS15">
        <v>0.1</v>
      </c>
      <c r="EPT15">
        <v>0.25</v>
      </c>
      <c r="EPU15">
        <v>0.2</v>
      </c>
      <c r="EPV15">
        <v>-0.1</v>
      </c>
      <c r="EPW15">
        <v>0.4</v>
      </c>
      <c r="EPX15">
        <v>0.1</v>
      </c>
      <c r="EPY15">
        <v>0.1</v>
      </c>
      <c r="EPZ15">
        <v>0.1</v>
      </c>
      <c r="EQA15">
        <v>0.2</v>
      </c>
      <c r="EQB15">
        <v>0.1</v>
      </c>
      <c r="EQC15">
        <v>0.1</v>
      </c>
      <c r="EQD15">
        <v>0.1</v>
      </c>
      <c r="EQE15">
        <v>0.2</v>
      </c>
      <c r="EQF15">
        <v>-0.1</v>
      </c>
      <c r="EQG15">
        <v>0.1</v>
      </c>
      <c r="EQH15">
        <v>0.1</v>
      </c>
      <c r="EQI15">
        <v>0.1</v>
      </c>
      <c r="EQJ15">
        <v>0.2</v>
      </c>
      <c r="EQK15">
        <v>0.25</v>
      </c>
      <c r="EQL15">
        <v>0.2</v>
      </c>
      <c r="EQM15">
        <v>0.25</v>
      </c>
      <c r="EQN15">
        <v>0.1</v>
      </c>
      <c r="EQO15">
        <v>0.1</v>
      </c>
      <c r="EQP15">
        <v>0.1</v>
      </c>
      <c r="EQQ15">
        <v>-0.1</v>
      </c>
      <c r="EQR15">
        <v>0.2</v>
      </c>
      <c r="EQS15">
        <v>0.1</v>
      </c>
      <c r="EQT15">
        <v>-0.1</v>
      </c>
      <c r="EQU15">
        <v>0.25</v>
      </c>
      <c r="EQV15">
        <v>0.2</v>
      </c>
      <c r="EQW15">
        <v>-0.1</v>
      </c>
      <c r="EQX15">
        <v>0.2</v>
      </c>
      <c r="EQY15">
        <v>0.2</v>
      </c>
      <c r="EQZ15">
        <v>0.1</v>
      </c>
      <c r="ERA15">
        <v>-0.1</v>
      </c>
      <c r="ERB15">
        <v>-0.1</v>
      </c>
      <c r="ERC15">
        <v>0.1</v>
      </c>
      <c r="ERD15">
        <v>0.2</v>
      </c>
      <c r="ERE15">
        <v>0.2</v>
      </c>
      <c r="ERF15">
        <v>0.2</v>
      </c>
      <c r="ERG15">
        <v>0.1</v>
      </c>
      <c r="ERH15">
        <v>0.25</v>
      </c>
      <c r="ERI15">
        <v>0.2</v>
      </c>
      <c r="ERJ15">
        <v>0.2</v>
      </c>
      <c r="ERK15">
        <v>0.2</v>
      </c>
      <c r="ERL15">
        <v>0.1</v>
      </c>
      <c r="ERM15">
        <v>0.2</v>
      </c>
      <c r="ERN15">
        <v>0.2</v>
      </c>
      <c r="ERO15">
        <v>0.1</v>
      </c>
      <c r="ERP15">
        <v>0.1</v>
      </c>
      <c r="ERQ15">
        <v>0.1</v>
      </c>
      <c r="ERR15">
        <v>0.1</v>
      </c>
      <c r="ERS15">
        <v>0.1</v>
      </c>
      <c r="ERT15">
        <v>0.1</v>
      </c>
      <c r="ERU15">
        <v>0.2</v>
      </c>
      <c r="ERV15">
        <v>0.2</v>
      </c>
      <c r="ERW15">
        <v>0.2</v>
      </c>
      <c r="ERX15">
        <v>0.25</v>
      </c>
      <c r="ERY15">
        <v>0.1</v>
      </c>
      <c r="ERZ15">
        <v>0.1</v>
      </c>
      <c r="ESA15">
        <v>-0.3</v>
      </c>
      <c r="ESB15">
        <v>0.2</v>
      </c>
      <c r="ESC15">
        <v>-0.1</v>
      </c>
      <c r="ESD15">
        <v>-0.1</v>
      </c>
      <c r="ESE15">
        <v>0.1</v>
      </c>
      <c r="ESF15">
        <v>0.1</v>
      </c>
      <c r="ESG15">
        <v>0.1</v>
      </c>
      <c r="ESH15">
        <v>0.2</v>
      </c>
      <c r="ESI15">
        <v>0.25</v>
      </c>
      <c r="ESJ15">
        <v>0.2</v>
      </c>
      <c r="ESK15">
        <v>0.1</v>
      </c>
      <c r="ESL15">
        <v>0.1</v>
      </c>
      <c r="ESM15">
        <v>0.1</v>
      </c>
      <c r="ESN15">
        <v>0.1</v>
      </c>
      <c r="ESO15">
        <v>0.1</v>
      </c>
      <c r="ESP15">
        <v>-0.1</v>
      </c>
      <c r="ESQ15">
        <v>0.1</v>
      </c>
      <c r="ESR15">
        <v>0.2</v>
      </c>
      <c r="ESS15">
        <v>-0.3</v>
      </c>
      <c r="EST15">
        <v>0.2</v>
      </c>
      <c r="ESU15">
        <v>0.25</v>
      </c>
      <c r="ESV15">
        <v>0.4</v>
      </c>
      <c r="ESW15">
        <v>0.2</v>
      </c>
      <c r="ESX15">
        <v>-0.1</v>
      </c>
      <c r="ESY15">
        <v>0.1</v>
      </c>
      <c r="ESZ15">
        <v>0.2</v>
      </c>
      <c r="ETA15">
        <v>0.2</v>
      </c>
      <c r="ETB15">
        <v>0.2</v>
      </c>
      <c r="ETC15">
        <v>-0.1</v>
      </c>
      <c r="ETD15">
        <v>0.4</v>
      </c>
      <c r="ETE15">
        <v>0.1</v>
      </c>
      <c r="ETF15">
        <v>0.25</v>
      </c>
      <c r="ETG15">
        <v>-0.1</v>
      </c>
      <c r="ETH15">
        <v>0.25</v>
      </c>
      <c r="ETI15">
        <v>0.1</v>
      </c>
      <c r="ETJ15">
        <v>0.1</v>
      </c>
      <c r="ETK15">
        <v>0.25</v>
      </c>
      <c r="ETL15">
        <v>0.2</v>
      </c>
      <c r="ETM15">
        <v>0.2</v>
      </c>
      <c r="ETN15">
        <v>-0.1</v>
      </c>
      <c r="ETO15">
        <v>0.4</v>
      </c>
      <c r="ETP15">
        <v>0.2</v>
      </c>
      <c r="ETQ15">
        <v>0.2</v>
      </c>
      <c r="ETR15">
        <v>0.1</v>
      </c>
      <c r="ETS15">
        <v>0.2</v>
      </c>
      <c r="ETT15">
        <v>-0.1</v>
      </c>
      <c r="ETU15">
        <v>0.1</v>
      </c>
      <c r="ETV15">
        <v>0.2</v>
      </c>
      <c r="ETW15">
        <v>0.1</v>
      </c>
      <c r="ETX15">
        <v>0.1</v>
      </c>
      <c r="ETY15">
        <v>0.1</v>
      </c>
      <c r="ETZ15">
        <v>0.2</v>
      </c>
      <c r="EUA15">
        <v>-0.1</v>
      </c>
      <c r="EUB15">
        <v>0.2</v>
      </c>
      <c r="EUC15">
        <v>0.25</v>
      </c>
      <c r="EUD15">
        <v>0.25</v>
      </c>
      <c r="EUE15">
        <v>0.25</v>
      </c>
      <c r="EUF15">
        <v>-0.1</v>
      </c>
      <c r="EUG15">
        <v>0.2</v>
      </c>
      <c r="EUH15">
        <v>0.1</v>
      </c>
      <c r="EUI15">
        <v>0.2</v>
      </c>
      <c r="EUJ15">
        <v>0.2</v>
      </c>
      <c r="EUK15">
        <v>0.25</v>
      </c>
      <c r="EUL15">
        <v>0.2</v>
      </c>
      <c r="EUM15">
        <v>0.2</v>
      </c>
      <c r="EUN15">
        <v>-0.1</v>
      </c>
      <c r="EUO15">
        <v>0.2</v>
      </c>
      <c r="EUP15">
        <v>-0.1</v>
      </c>
      <c r="EUQ15">
        <v>0.25</v>
      </c>
      <c r="EUR15">
        <v>0.1</v>
      </c>
      <c r="EUS15">
        <v>0.2</v>
      </c>
      <c r="EUT15">
        <v>0.1</v>
      </c>
      <c r="EUU15">
        <v>0.1</v>
      </c>
      <c r="EUV15">
        <v>0.25</v>
      </c>
      <c r="EUW15">
        <v>-0.1</v>
      </c>
      <c r="EUX15">
        <v>0.1</v>
      </c>
      <c r="EUY15">
        <v>0.1</v>
      </c>
      <c r="EUZ15">
        <v>0.1</v>
      </c>
      <c r="EVA15">
        <v>-0.1</v>
      </c>
      <c r="EVB15">
        <v>0.1</v>
      </c>
      <c r="EVC15">
        <v>0.2</v>
      </c>
      <c r="EVD15">
        <v>0.25</v>
      </c>
      <c r="EVE15">
        <v>0.2</v>
      </c>
      <c r="EVF15">
        <v>0.1</v>
      </c>
      <c r="EVG15">
        <v>0.25</v>
      </c>
      <c r="EVH15">
        <v>-0.3</v>
      </c>
      <c r="EVI15">
        <v>0.4</v>
      </c>
      <c r="EVJ15">
        <v>0.4</v>
      </c>
      <c r="EVK15">
        <v>0.1</v>
      </c>
      <c r="EVL15">
        <v>0.2</v>
      </c>
      <c r="EVM15">
        <v>0.1</v>
      </c>
      <c r="EVN15">
        <v>0.1</v>
      </c>
      <c r="EVO15">
        <v>0.1</v>
      </c>
      <c r="EVP15">
        <v>0.1</v>
      </c>
      <c r="EVQ15">
        <v>-0.1</v>
      </c>
      <c r="EVR15">
        <v>0.1</v>
      </c>
      <c r="EVS15">
        <v>0.2</v>
      </c>
      <c r="EVT15">
        <v>0.2</v>
      </c>
      <c r="EVU15">
        <v>0.1</v>
      </c>
      <c r="EVV15">
        <v>-0.1</v>
      </c>
      <c r="EVW15">
        <v>0.25</v>
      </c>
      <c r="EVX15">
        <v>0.2</v>
      </c>
      <c r="EVY15">
        <v>0.2</v>
      </c>
      <c r="EVZ15">
        <v>-0.1</v>
      </c>
      <c r="EWA15">
        <v>-0.1</v>
      </c>
      <c r="EWB15">
        <v>0.1</v>
      </c>
      <c r="EWC15">
        <v>0.25</v>
      </c>
      <c r="EWD15">
        <v>0.2</v>
      </c>
      <c r="EWE15">
        <v>0.1</v>
      </c>
      <c r="EWF15">
        <v>-0.1</v>
      </c>
      <c r="EWG15">
        <v>0.2</v>
      </c>
      <c r="EWH15">
        <v>0.2</v>
      </c>
      <c r="EWI15">
        <v>0.1</v>
      </c>
      <c r="EWJ15">
        <v>0.1</v>
      </c>
      <c r="EWK15">
        <v>0.25</v>
      </c>
      <c r="EWL15">
        <v>0.25</v>
      </c>
      <c r="EWM15">
        <v>0.25</v>
      </c>
      <c r="EWN15">
        <v>0.1</v>
      </c>
      <c r="EWO15">
        <v>-0.1</v>
      </c>
      <c r="EWP15">
        <v>-0.1</v>
      </c>
      <c r="EWQ15">
        <v>0.4</v>
      </c>
      <c r="EWR15">
        <v>0.1</v>
      </c>
      <c r="EWS15">
        <v>0.2</v>
      </c>
      <c r="EWT15">
        <v>-0.1</v>
      </c>
      <c r="EWU15">
        <v>0.2</v>
      </c>
      <c r="EWV15">
        <v>0.2</v>
      </c>
      <c r="EWW15">
        <v>0.2</v>
      </c>
      <c r="EWX15">
        <v>0.25</v>
      </c>
      <c r="EWY15">
        <v>0.1</v>
      </c>
      <c r="EWZ15">
        <v>0.2</v>
      </c>
      <c r="EXA15">
        <v>0.2</v>
      </c>
      <c r="EXB15">
        <v>-0.1</v>
      </c>
      <c r="EXC15">
        <v>0.2</v>
      </c>
      <c r="EXD15">
        <v>0.1</v>
      </c>
      <c r="EXE15">
        <v>0.1</v>
      </c>
      <c r="EXF15">
        <v>0.2</v>
      </c>
      <c r="EXG15">
        <v>0.2</v>
      </c>
      <c r="EXH15">
        <v>0.1</v>
      </c>
      <c r="EXI15">
        <v>-0.1</v>
      </c>
      <c r="EXJ15">
        <v>0.2</v>
      </c>
      <c r="EXK15">
        <v>-0.1</v>
      </c>
      <c r="EXL15">
        <v>-0.1</v>
      </c>
      <c r="EXM15">
        <v>0.1</v>
      </c>
      <c r="EXN15">
        <v>0.1</v>
      </c>
      <c r="EXO15">
        <v>0.1</v>
      </c>
      <c r="EXP15">
        <v>0.2</v>
      </c>
      <c r="EXQ15">
        <v>0.25</v>
      </c>
      <c r="EXR15">
        <v>0.25</v>
      </c>
      <c r="EXS15">
        <v>0.1</v>
      </c>
      <c r="EXT15">
        <v>0.2</v>
      </c>
      <c r="EXU15">
        <v>0.1</v>
      </c>
      <c r="EXV15">
        <v>0.1</v>
      </c>
      <c r="EXW15">
        <v>0.1</v>
      </c>
      <c r="EXX15">
        <v>0.1</v>
      </c>
      <c r="EXY15">
        <v>0.25</v>
      </c>
      <c r="EXZ15">
        <v>0.1</v>
      </c>
      <c r="EYA15">
        <v>0.2</v>
      </c>
      <c r="EYB15">
        <v>0.2</v>
      </c>
      <c r="EYC15">
        <v>0.2</v>
      </c>
      <c r="EYD15">
        <v>0.2</v>
      </c>
      <c r="EYE15">
        <v>0.4</v>
      </c>
      <c r="EYF15">
        <v>0.1</v>
      </c>
      <c r="EYG15">
        <v>0.2</v>
      </c>
      <c r="EYH15">
        <v>0.1</v>
      </c>
      <c r="EYI15">
        <v>0.1</v>
      </c>
      <c r="EYJ15">
        <v>0.1</v>
      </c>
      <c r="EYK15">
        <v>0.1</v>
      </c>
      <c r="EYL15">
        <v>0.25</v>
      </c>
      <c r="EYM15">
        <v>0.2</v>
      </c>
      <c r="EYN15">
        <v>0.2</v>
      </c>
      <c r="EYO15">
        <v>-0.1</v>
      </c>
      <c r="EYP15">
        <v>-0.3</v>
      </c>
      <c r="EYQ15">
        <v>0.2</v>
      </c>
      <c r="EYR15">
        <v>0.1</v>
      </c>
      <c r="EYS15">
        <v>0.1</v>
      </c>
      <c r="EYT15">
        <v>0.1</v>
      </c>
      <c r="EYU15">
        <v>0.4</v>
      </c>
      <c r="EYV15">
        <v>0.25</v>
      </c>
      <c r="EYW15">
        <v>0.2</v>
      </c>
      <c r="EYX15">
        <v>0.2</v>
      </c>
      <c r="EYY15">
        <v>0.1</v>
      </c>
      <c r="EYZ15">
        <v>0.25</v>
      </c>
      <c r="EZA15">
        <v>0.2</v>
      </c>
      <c r="EZB15">
        <v>0.1</v>
      </c>
      <c r="EZC15">
        <v>0.1</v>
      </c>
      <c r="EZD15">
        <v>0.1</v>
      </c>
      <c r="EZE15">
        <v>0.1</v>
      </c>
      <c r="EZF15">
        <v>0.2</v>
      </c>
      <c r="EZG15">
        <v>0.1</v>
      </c>
      <c r="EZH15">
        <v>-0.1</v>
      </c>
      <c r="EZI15">
        <v>0.1</v>
      </c>
      <c r="EZJ15">
        <v>0.25</v>
      </c>
      <c r="EZK15">
        <v>0.1</v>
      </c>
      <c r="EZL15">
        <v>-0.1</v>
      </c>
      <c r="EZM15">
        <v>0.1</v>
      </c>
      <c r="EZN15">
        <v>0.1</v>
      </c>
      <c r="EZO15">
        <v>0.2</v>
      </c>
      <c r="EZP15">
        <v>0.25</v>
      </c>
      <c r="EZQ15">
        <v>0.1</v>
      </c>
      <c r="EZR15">
        <v>0.1</v>
      </c>
      <c r="EZS15">
        <v>0.4</v>
      </c>
      <c r="EZT15">
        <v>0.25</v>
      </c>
      <c r="EZU15">
        <v>0.2</v>
      </c>
      <c r="EZV15">
        <v>0.2</v>
      </c>
      <c r="EZW15">
        <v>0.1</v>
      </c>
      <c r="EZX15">
        <v>0.2</v>
      </c>
      <c r="EZY15">
        <v>0.25</v>
      </c>
      <c r="EZZ15">
        <v>0.2</v>
      </c>
      <c r="FAA15">
        <v>0.1</v>
      </c>
      <c r="FAB15">
        <v>0.1</v>
      </c>
      <c r="FAC15">
        <v>0.1</v>
      </c>
      <c r="FAD15">
        <v>0.2</v>
      </c>
      <c r="FAE15">
        <v>0.1</v>
      </c>
      <c r="FAF15">
        <v>0.1</v>
      </c>
      <c r="FAG15">
        <v>0.2</v>
      </c>
      <c r="FAH15">
        <v>0.4</v>
      </c>
      <c r="FAI15">
        <v>0.2</v>
      </c>
      <c r="FAJ15">
        <v>0.2</v>
      </c>
      <c r="FAK15">
        <v>0.1</v>
      </c>
      <c r="FAL15">
        <v>0.2</v>
      </c>
      <c r="FAM15">
        <v>0.1</v>
      </c>
      <c r="FAN15">
        <v>0.2</v>
      </c>
      <c r="FAO15">
        <v>0.2</v>
      </c>
      <c r="FAP15">
        <v>0.1</v>
      </c>
      <c r="FAQ15">
        <v>0.25</v>
      </c>
      <c r="FAR15">
        <v>-0.1</v>
      </c>
      <c r="FAS15">
        <v>0.25</v>
      </c>
      <c r="FAT15">
        <v>0.1</v>
      </c>
      <c r="FAU15">
        <v>0.1</v>
      </c>
      <c r="FAV15">
        <v>0.25</v>
      </c>
      <c r="FAW15">
        <v>0.25</v>
      </c>
      <c r="FAX15">
        <v>0.1</v>
      </c>
      <c r="FAY15">
        <v>0.2</v>
      </c>
      <c r="FAZ15">
        <v>0.1</v>
      </c>
      <c r="FBA15">
        <v>0.1</v>
      </c>
      <c r="FBB15">
        <v>0.1</v>
      </c>
      <c r="FBC15">
        <v>-0.1</v>
      </c>
      <c r="FBD15">
        <v>0.25</v>
      </c>
      <c r="FBE15">
        <v>0.2</v>
      </c>
      <c r="FBF15">
        <v>0.2</v>
      </c>
      <c r="FBG15">
        <v>0.25</v>
      </c>
      <c r="FBH15">
        <v>0.1</v>
      </c>
      <c r="FBI15">
        <v>0.2</v>
      </c>
      <c r="FBJ15">
        <v>-0.1</v>
      </c>
      <c r="FBK15">
        <v>0.2</v>
      </c>
      <c r="FBL15">
        <v>0.2</v>
      </c>
      <c r="FBM15">
        <v>-0.1</v>
      </c>
      <c r="FBN15">
        <v>0.1</v>
      </c>
      <c r="FBO15">
        <v>0.1</v>
      </c>
      <c r="FBP15">
        <v>0.2</v>
      </c>
      <c r="FBQ15">
        <v>0.2</v>
      </c>
      <c r="FBR15">
        <v>0.1</v>
      </c>
      <c r="FBS15">
        <v>0.2</v>
      </c>
      <c r="FBT15">
        <v>0.2</v>
      </c>
      <c r="FBU15">
        <v>0.1</v>
      </c>
      <c r="FBV15">
        <v>0.1</v>
      </c>
      <c r="FBW15">
        <v>-0.3</v>
      </c>
      <c r="FBX15">
        <v>0.1</v>
      </c>
      <c r="FBY15">
        <v>0.1</v>
      </c>
      <c r="FBZ15">
        <v>-0.1</v>
      </c>
      <c r="FCA15">
        <v>0.1</v>
      </c>
      <c r="FCB15">
        <v>0.25</v>
      </c>
      <c r="FCC15">
        <v>0.1</v>
      </c>
      <c r="FCD15">
        <v>0.2</v>
      </c>
      <c r="FCE15">
        <v>-0.1</v>
      </c>
      <c r="FCF15">
        <v>-0.1</v>
      </c>
      <c r="FCG15">
        <v>0.2</v>
      </c>
      <c r="FCH15">
        <v>0.2</v>
      </c>
      <c r="FCI15">
        <v>0.25</v>
      </c>
      <c r="FCJ15">
        <v>0.1</v>
      </c>
      <c r="FCK15">
        <v>-0.1</v>
      </c>
      <c r="FCL15">
        <v>0.2</v>
      </c>
      <c r="FCM15">
        <v>-0.1</v>
      </c>
      <c r="FCN15">
        <v>0.1</v>
      </c>
      <c r="FCO15">
        <v>0.4</v>
      </c>
      <c r="FCP15">
        <v>-0.1</v>
      </c>
      <c r="FCQ15">
        <v>0.1</v>
      </c>
      <c r="FCR15">
        <v>0.1</v>
      </c>
      <c r="FCS15">
        <v>-0.1</v>
      </c>
      <c r="FCT15">
        <v>-0.1</v>
      </c>
      <c r="FCU15">
        <v>0.1</v>
      </c>
      <c r="FCV15">
        <v>-0.1</v>
      </c>
      <c r="FCW15">
        <v>-0.1</v>
      </c>
      <c r="FCX15">
        <v>0.1</v>
      </c>
      <c r="FCY15">
        <v>-0.1</v>
      </c>
      <c r="FCZ15">
        <v>0.1</v>
      </c>
      <c r="FDA15">
        <v>0.1</v>
      </c>
      <c r="FDB15">
        <v>0.2</v>
      </c>
      <c r="FDC15">
        <v>0.1</v>
      </c>
      <c r="FDD15">
        <v>0.25</v>
      </c>
      <c r="FDE15">
        <v>0.2</v>
      </c>
      <c r="FDF15">
        <v>0.1</v>
      </c>
      <c r="FDG15">
        <v>-0.3</v>
      </c>
      <c r="FDH15">
        <v>0.1</v>
      </c>
      <c r="FDI15">
        <v>0.1</v>
      </c>
      <c r="FDJ15">
        <v>0.2</v>
      </c>
      <c r="FDK15">
        <v>0.2</v>
      </c>
      <c r="FDL15">
        <v>0.1</v>
      </c>
      <c r="FDM15">
        <v>0.2</v>
      </c>
      <c r="FDN15">
        <v>0.2</v>
      </c>
      <c r="FDO15">
        <v>0.2</v>
      </c>
      <c r="FDP15">
        <v>0.2</v>
      </c>
      <c r="FDQ15">
        <v>-0.1</v>
      </c>
      <c r="FDR15">
        <v>0.1</v>
      </c>
      <c r="FDS15">
        <v>0.1</v>
      </c>
      <c r="FDT15">
        <v>0.1</v>
      </c>
      <c r="FDU15">
        <v>0.2</v>
      </c>
      <c r="FDV15">
        <v>-0.1</v>
      </c>
      <c r="FDW15">
        <v>0.1</v>
      </c>
      <c r="FDX15">
        <v>0.1</v>
      </c>
      <c r="FDY15">
        <v>0.25</v>
      </c>
      <c r="FDZ15">
        <v>-0.1</v>
      </c>
      <c r="FEA15">
        <v>0.1</v>
      </c>
      <c r="FEB15">
        <v>-0.1</v>
      </c>
      <c r="FEC15">
        <v>0.25</v>
      </c>
      <c r="FED15">
        <v>0.25</v>
      </c>
      <c r="FEE15">
        <v>0.2</v>
      </c>
      <c r="FEF15">
        <v>0.1</v>
      </c>
      <c r="FEG15">
        <v>0.1</v>
      </c>
      <c r="FEH15">
        <v>0.1</v>
      </c>
      <c r="FEI15">
        <v>0.1</v>
      </c>
      <c r="FEJ15">
        <v>-0.1</v>
      </c>
      <c r="FEK15">
        <v>0.25</v>
      </c>
      <c r="FEL15">
        <v>-0.1</v>
      </c>
      <c r="FEM15">
        <v>0.1</v>
      </c>
      <c r="FEN15">
        <v>0.25</v>
      </c>
      <c r="FEO15">
        <v>-0.1</v>
      </c>
      <c r="FEP15">
        <v>0.1</v>
      </c>
      <c r="FEQ15">
        <v>0.1</v>
      </c>
      <c r="FER15">
        <v>0.2</v>
      </c>
      <c r="FES15">
        <v>0.2</v>
      </c>
      <c r="FET15">
        <v>0.1</v>
      </c>
      <c r="FEU15">
        <v>0.2</v>
      </c>
      <c r="FEV15">
        <v>0.1</v>
      </c>
      <c r="FEW15">
        <v>0.2</v>
      </c>
      <c r="FEX15">
        <v>0.2</v>
      </c>
      <c r="FEY15">
        <v>0.2</v>
      </c>
      <c r="FEZ15">
        <v>0.2</v>
      </c>
      <c r="FFA15">
        <v>0.1</v>
      </c>
      <c r="FFB15">
        <v>0.1</v>
      </c>
      <c r="FFC15">
        <v>-0.1</v>
      </c>
      <c r="FFD15">
        <v>0.2</v>
      </c>
      <c r="FFE15">
        <v>0.25</v>
      </c>
      <c r="FFF15">
        <v>0.25</v>
      </c>
      <c r="FFG15">
        <v>0.1</v>
      </c>
      <c r="FFH15">
        <v>0.4</v>
      </c>
      <c r="FFI15">
        <v>0.1</v>
      </c>
      <c r="FFJ15">
        <v>0.2</v>
      </c>
      <c r="FFK15">
        <v>0.2</v>
      </c>
      <c r="FFL15">
        <v>0.1</v>
      </c>
      <c r="FFM15">
        <v>0.1</v>
      </c>
      <c r="FFN15">
        <v>0.2</v>
      </c>
      <c r="FFO15">
        <v>-0.1</v>
      </c>
      <c r="FFP15">
        <v>0.25</v>
      </c>
      <c r="FFQ15">
        <v>0.1</v>
      </c>
      <c r="FFR15">
        <v>0.1</v>
      </c>
      <c r="FFS15">
        <v>0.1</v>
      </c>
      <c r="FFT15">
        <v>0.1</v>
      </c>
      <c r="FFU15">
        <v>0.2</v>
      </c>
      <c r="FFV15">
        <v>0.1</v>
      </c>
      <c r="FFW15">
        <v>0.2</v>
      </c>
      <c r="FFX15">
        <v>-0.1</v>
      </c>
      <c r="FFY15">
        <v>0.2</v>
      </c>
      <c r="FFZ15">
        <v>0.1</v>
      </c>
      <c r="FGA15">
        <v>-0.1</v>
      </c>
      <c r="FGB15">
        <v>0.2</v>
      </c>
      <c r="FGC15">
        <v>0.2</v>
      </c>
      <c r="FGD15">
        <v>0.1</v>
      </c>
      <c r="FGE15">
        <v>0.1</v>
      </c>
      <c r="FGF15">
        <v>0.1</v>
      </c>
      <c r="FGG15">
        <v>0.2</v>
      </c>
      <c r="FGH15">
        <v>0.2</v>
      </c>
      <c r="FGI15">
        <v>-0.1</v>
      </c>
      <c r="FGJ15">
        <v>-0.3</v>
      </c>
      <c r="FGK15">
        <v>0.2</v>
      </c>
      <c r="FGL15">
        <v>0.1</v>
      </c>
      <c r="FGM15">
        <v>0.1</v>
      </c>
      <c r="FGN15">
        <v>0.2</v>
      </c>
      <c r="FGO15">
        <v>-0.1</v>
      </c>
      <c r="FGP15">
        <v>0.1</v>
      </c>
      <c r="FGQ15">
        <v>0.2</v>
      </c>
      <c r="FGR15">
        <v>0.2</v>
      </c>
      <c r="FGS15">
        <v>-0.1</v>
      </c>
      <c r="FGT15">
        <v>0.25</v>
      </c>
      <c r="FGU15">
        <v>0.2</v>
      </c>
      <c r="FGV15">
        <v>0.1</v>
      </c>
      <c r="FGW15">
        <v>-0.1</v>
      </c>
      <c r="FGX15">
        <v>0.2</v>
      </c>
      <c r="FGY15">
        <v>0.1</v>
      </c>
      <c r="FGZ15">
        <v>0.1</v>
      </c>
      <c r="FHA15">
        <v>0.2</v>
      </c>
      <c r="FHB15">
        <v>0.1</v>
      </c>
      <c r="FHC15">
        <v>0.1</v>
      </c>
      <c r="FHD15">
        <v>-0.1</v>
      </c>
      <c r="FHE15">
        <v>0.1</v>
      </c>
      <c r="FHF15">
        <v>0.2</v>
      </c>
      <c r="FHG15">
        <v>0.25</v>
      </c>
      <c r="FHH15">
        <v>0.1</v>
      </c>
      <c r="FHI15">
        <v>0.1</v>
      </c>
      <c r="FHJ15">
        <v>0.1</v>
      </c>
      <c r="FHK15">
        <v>0.1</v>
      </c>
      <c r="FHL15">
        <v>0.25</v>
      </c>
      <c r="FHM15">
        <v>-0.1</v>
      </c>
      <c r="FHN15">
        <v>0.2</v>
      </c>
      <c r="FHO15">
        <v>0.2</v>
      </c>
      <c r="FHP15">
        <v>0.2</v>
      </c>
      <c r="FHQ15">
        <v>0.1</v>
      </c>
      <c r="FHR15">
        <v>0.1</v>
      </c>
      <c r="FHS15">
        <v>0.1</v>
      </c>
      <c r="FHT15">
        <v>0.1</v>
      </c>
      <c r="FHU15">
        <v>0.2</v>
      </c>
      <c r="FHV15">
        <v>0.25</v>
      </c>
      <c r="FHW15">
        <v>0.1</v>
      </c>
      <c r="FHX15">
        <v>0.2</v>
      </c>
      <c r="FHY15">
        <v>0.25</v>
      </c>
      <c r="FHZ15">
        <v>0.2</v>
      </c>
      <c r="FIA15">
        <v>0.2</v>
      </c>
      <c r="FIB15">
        <v>0.1</v>
      </c>
      <c r="FIC15">
        <v>-0.1</v>
      </c>
      <c r="FID15">
        <v>0.1</v>
      </c>
      <c r="FIE15">
        <v>0.2</v>
      </c>
      <c r="FIF15">
        <v>0.1</v>
      </c>
      <c r="FIG15">
        <v>0.2</v>
      </c>
      <c r="FIH15">
        <v>0.1</v>
      </c>
      <c r="FII15">
        <v>0.2</v>
      </c>
      <c r="FIJ15">
        <v>-0.1</v>
      </c>
      <c r="FIK15">
        <v>0.2</v>
      </c>
      <c r="FIL15">
        <v>0.2</v>
      </c>
      <c r="FIM15">
        <v>0.2</v>
      </c>
      <c r="FIN15">
        <v>-0.1</v>
      </c>
      <c r="FIO15">
        <v>0.1</v>
      </c>
      <c r="FIP15">
        <v>-0.1</v>
      </c>
      <c r="FIQ15">
        <v>0.25</v>
      </c>
      <c r="FIR15">
        <v>0.25</v>
      </c>
      <c r="FIS15">
        <v>-0.1</v>
      </c>
      <c r="FIT15">
        <v>-0.1</v>
      </c>
      <c r="FIU15">
        <v>0.1</v>
      </c>
      <c r="FIV15">
        <v>0.2</v>
      </c>
      <c r="FIW15">
        <v>0.1</v>
      </c>
      <c r="FIX15">
        <v>0.2</v>
      </c>
      <c r="FIY15">
        <v>0.1</v>
      </c>
      <c r="FIZ15">
        <v>-0.3</v>
      </c>
      <c r="FJA15">
        <v>0.1</v>
      </c>
      <c r="FJB15">
        <v>0.2</v>
      </c>
      <c r="FJC15">
        <v>-0.1</v>
      </c>
      <c r="FJD15">
        <v>0.1</v>
      </c>
      <c r="FJE15">
        <v>0.4</v>
      </c>
      <c r="FJF15">
        <v>0.1</v>
      </c>
      <c r="FJG15">
        <v>0.1</v>
      </c>
      <c r="FJH15">
        <v>-0.3</v>
      </c>
      <c r="FJI15">
        <v>0.2</v>
      </c>
      <c r="FJJ15">
        <v>-0.1</v>
      </c>
      <c r="FJK15">
        <v>0.1</v>
      </c>
      <c r="FJL15">
        <v>0.1</v>
      </c>
      <c r="FJM15">
        <v>0.2</v>
      </c>
      <c r="FJN15">
        <v>0.1</v>
      </c>
      <c r="FJO15">
        <v>0.1</v>
      </c>
      <c r="FJP15">
        <v>0.1</v>
      </c>
      <c r="FJQ15">
        <v>0.2</v>
      </c>
      <c r="FJR15">
        <v>0.4</v>
      </c>
      <c r="FJS15">
        <v>-0.1</v>
      </c>
      <c r="FJT15">
        <v>-0.1</v>
      </c>
      <c r="FJU15">
        <v>0.4</v>
      </c>
      <c r="FJV15">
        <v>0.25</v>
      </c>
      <c r="FJW15">
        <v>0.2</v>
      </c>
      <c r="FJX15">
        <v>0.2</v>
      </c>
      <c r="FJY15">
        <v>0.1</v>
      </c>
      <c r="FJZ15">
        <v>0.1</v>
      </c>
      <c r="FKA15">
        <v>-0.1</v>
      </c>
      <c r="FKB15">
        <v>0.2</v>
      </c>
      <c r="FKC15">
        <v>-0.1</v>
      </c>
      <c r="FKD15">
        <v>-0.1</v>
      </c>
      <c r="FKE15">
        <v>0.1</v>
      </c>
      <c r="FKF15">
        <v>-0.1</v>
      </c>
      <c r="FKG15">
        <v>0.1</v>
      </c>
      <c r="FKH15">
        <v>0.1</v>
      </c>
      <c r="FKI15">
        <v>-0.3</v>
      </c>
      <c r="FKJ15">
        <v>0.25</v>
      </c>
      <c r="FKK15">
        <v>0.2</v>
      </c>
      <c r="FKL15">
        <v>0.2</v>
      </c>
      <c r="FKM15">
        <v>0.1</v>
      </c>
      <c r="FKN15">
        <v>0.1</v>
      </c>
      <c r="FKO15">
        <v>0.25</v>
      </c>
      <c r="FKP15">
        <v>0.2</v>
      </c>
      <c r="FKQ15">
        <v>0.2</v>
      </c>
      <c r="FKR15">
        <v>0.1</v>
      </c>
      <c r="FKS15">
        <v>0.1</v>
      </c>
      <c r="FKT15">
        <v>0.2</v>
      </c>
      <c r="FKU15">
        <v>0.2</v>
      </c>
      <c r="FKV15">
        <v>0.2</v>
      </c>
      <c r="FKW15">
        <v>-0.1</v>
      </c>
      <c r="FKX15">
        <v>0.1</v>
      </c>
      <c r="FKY15">
        <v>0.1</v>
      </c>
      <c r="FKZ15">
        <v>0.2</v>
      </c>
      <c r="FLA15">
        <v>-0.3</v>
      </c>
      <c r="FLB15">
        <v>0.25</v>
      </c>
      <c r="FLC15">
        <v>0.2</v>
      </c>
      <c r="FLD15">
        <v>0.1</v>
      </c>
      <c r="FLE15">
        <v>0.1</v>
      </c>
      <c r="FLF15">
        <v>0.1</v>
      </c>
      <c r="FLG15">
        <v>-0.1</v>
      </c>
      <c r="FLH15">
        <v>0.1</v>
      </c>
      <c r="FLI15">
        <v>0.25</v>
      </c>
      <c r="FLJ15">
        <v>0.1</v>
      </c>
      <c r="FLK15">
        <v>0.1</v>
      </c>
      <c r="FLL15">
        <v>0.1</v>
      </c>
      <c r="FLM15">
        <v>-0.3</v>
      </c>
      <c r="FLN15">
        <v>0.25</v>
      </c>
      <c r="FLO15">
        <v>0.2</v>
      </c>
      <c r="FLP15">
        <v>0.2</v>
      </c>
      <c r="FLQ15">
        <v>0.2</v>
      </c>
      <c r="FLR15">
        <v>0.25</v>
      </c>
      <c r="FLS15">
        <v>0.1</v>
      </c>
      <c r="FLT15">
        <v>-0.1</v>
      </c>
      <c r="FLU15">
        <v>0.2</v>
      </c>
      <c r="FLV15">
        <v>-0.3</v>
      </c>
      <c r="FLW15">
        <v>0.1</v>
      </c>
      <c r="FLX15">
        <v>0.1</v>
      </c>
      <c r="FLY15">
        <v>0.2</v>
      </c>
      <c r="FLZ15">
        <v>0.1</v>
      </c>
      <c r="FMA15">
        <v>0.2</v>
      </c>
      <c r="FMB15">
        <v>0.2</v>
      </c>
      <c r="FMC15">
        <v>0.2</v>
      </c>
      <c r="FMD15">
        <v>0.4</v>
      </c>
      <c r="FME15">
        <v>0.1</v>
      </c>
      <c r="FMF15">
        <v>0.1</v>
      </c>
      <c r="FMG15">
        <v>0.2</v>
      </c>
      <c r="FMH15">
        <v>0.1</v>
      </c>
      <c r="FMI15">
        <v>0.2</v>
      </c>
      <c r="FMJ15">
        <v>0.1</v>
      </c>
      <c r="FMK15">
        <v>0.1</v>
      </c>
      <c r="FML15">
        <v>0.2</v>
      </c>
      <c r="FMM15">
        <v>0.2</v>
      </c>
      <c r="FMN15">
        <v>0.2</v>
      </c>
      <c r="FMO15">
        <v>-0.1</v>
      </c>
      <c r="FMP15">
        <v>0.1</v>
      </c>
      <c r="FMQ15">
        <v>-0.1</v>
      </c>
      <c r="FMR15">
        <v>0.2</v>
      </c>
      <c r="FMS15">
        <v>-0.1</v>
      </c>
      <c r="FMT15">
        <v>0.2</v>
      </c>
      <c r="FMU15">
        <v>0.1</v>
      </c>
      <c r="FMV15">
        <v>0.1</v>
      </c>
      <c r="FMW15">
        <v>0.2</v>
      </c>
      <c r="FMX15">
        <v>0.2</v>
      </c>
      <c r="FMY15">
        <v>0.1</v>
      </c>
      <c r="FMZ15">
        <v>0.25</v>
      </c>
      <c r="FNA15">
        <v>0.2</v>
      </c>
      <c r="FNB15">
        <v>0.2</v>
      </c>
      <c r="FNC15">
        <v>-0.3</v>
      </c>
      <c r="FND15">
        <v>-0.1</v>
      </c>
      <c r="FNE15">
        <v>0.1</v>
      </c>
      <c r="FNF15">
        <v>-0.1</v>
      </c>
      <c r="FNG15">
        <v>0.2</v>
      </c>
      <c r="FNH15">
        <v>0.2</v>
      </c>
      <c r="FNI15">
        <v>0.2</v>
      </c>
      <c r="FNJ15">
        <v>0.2</v>
      </c>
      <c r="FNK15">
        <v>0.2</v>
      </c>
      <c r="FNL15">
        <v>0.2</v>
      </c>
      <c r="FNM15">
        <v>0.1</v>
      </c>
      <c r="FNN15">
        <v>0.1</v>
      </c>
      <c r="FNO15">
        <v>0.1</v>
      </c>
      <c r="FNP15">
        <v>0.1</v>
      </c>
      <c r="FNQ15">
        <v>0.1</v>
      </c>
      <c r="FNR15">
        <v>0.1</v>
      </c>
      <c r="FNS15">
        <v>-0.3</v>
      </c>
      <c r="FNT15">
        <v>0.2</v>
      </c>
      <c r="FNU15">
        <v>0.1</v>
      </c>
      <c r="FNV15">
        <v>0.2</v>
      </c>
      <c r="FNW15">
        <v>0.1</v>
      </c>
      <c r="FNX15">
        <v>0.2</v>
      </c>
      <c r="FNY15">
        <v>-0.1</v>
      </c>
      <c r="FNZ15">
        <v>-0.1</v>
      </c>
      <c r="FOA15">
        <v>0.25</v>
      </c>
      <c r="FOB15">
        <v>-0.1</v>
      </c>
      <c r="FOC15">
        <v>0.2</v>
      </c>
      <c r="FOD15">
        <v>0.1</v>
      </c>
      <c r="FOE15">
        <v>0.2</v>
      </c>
      <c r="FOF15">
        <v>-0.3</v>
      </c>
      <c r="FOG15">
        <v>0.25</v>
      </c>
      <c r="FOH15">
        <v>0.2</v>
      </c>
      <c r="FOI15">
        <v>0.1</v>
      </c>
      <c r="FOJ15">
        <v>0.2</v>
      </c>
      <c r="FOK15">
        <v>0.25</v>
      </c>
      <c r="FOL15">
        <v>0.1</v>
      </c>
      <c r="FOM15">
        <v>0.1</v>
      </c>
      <c r="FON15">
        <v>0.25</v>
      </c>
      <c r="FOO15">
        <v>0.2</v>
      </c>
      <c r="FOP15">
        <v>0.2</v>
      </c>
      <c r="FOQ15">
        <v>0.1</v>
      </c>
      <c r="FOR15">
        <v>-0.1</v>
      </c>
      <c r="FOS15">
        <v>0.1</v>
      </c>
      <c r="FOT15">
        <v>-0.1</v>
      </c>
      <c r="FOU15">
        <v>0.1</v>
      </c>
      <c r="FOV15">
        <v>0.2</v>
      </c>
      <c r="FOW15">
        <v>-0.1</v>
      </c>
      <c r="FOX15">
        <v>0.1</v>
      </c>
      <c r="FOY15">
        <v>0.1</v>
      </c>
      <c r="FOZ15">
        <v>-0.1</v>
      </c>
      <c r="FPA15">
        <v>0.25</v>
      </c>
      <c r="FPB15">
        <v>0.1</v>
      </c>
      <c r="FPC15">
        <v>0.25</v>
      </c>
      <c r="FPD15">
        <v>0.1</v>
      </c>
      <c r="FPE15">
        <v>-0.3</v>
      </c>
      <c r="FPF15">
        <v>0.1</v>
      </c>
      <c r="FPG15">
        <v>0.1</v>
      </c>
      <c r="FPH15">
        <v>0.1</v>
      </c>
      <c r="FPI15">
        <v>0.2</v>
      </c>
      <c r="FPJ15">
        <v>-0.1</v>
      </c>
      <c r="FPK15">
        <v>0.2</v>
      </c>
      <c r="FPL15">
        <v>0.1</v>
      </c>
      <c r="FPM15">
        <v>-0.1</v>
      </c>
      <c r="FPN15">
        <v>0.1</v>
      </c>
      <c r="FPO15">
        <v>0.2</v>
      </c>
      <c r="FPP15">
        <v>0.1</v>
      </c>
      <c r="FPQ15">
        <v>0.2</v>
      </c>
      <c r="FPR15">
        <v>0.2</v>
      </c>
      <c r="FPS15">
        <v>0.1</v>
      </c>
      <c r="FPT15">
        <v>0.2</v>
      </c>
      <c r="FPU15">
        <v>0.1</v>
      </c>
      <c r="FPV15">
        <v>0.25</v>
      </c>
      <c r="FPW15">
        <v>0.1</v>
      </c>
      <c r="FPX15">
        <v>0.1</v>
      </c>
      <c r="FPY15">
        <v>0.2</v>
      </c>
      <c r="FPZ15">
        <v>0.2</v>
      </c>
      <c r="FQA15">
        <v>-0.1</v>
      </c>
      <c r="FQB15">
        <v>0.1</v>
      </c>
      <c r="FQC15">
        <v>0.2</v>
      </c>
      <c r="FQD15">
        <v>-0.1</v>
      </c>
      <c r="FQE15">
        <v>0.1</v>
      </c>
      <c r="FQF15">
        <v>-0.1</v>
      </c>
      <c r="FQG15">
        <v>-0.1</v>
      </c>
      <c r="FQH15">
        <v>0.1</v>
      </c>
      <c r="FQI15">
        <v>0.2</v>
      </c>
      <c r="FQJ15">
        <v>0.2</v>
      </c>
      <c r="FQK15">
        <v>0.25</v>
      </c>
      <c r="FQL15">
        <v>-0.1</v>
      </c>
      <c r="FQM15">
        <v>0.1</v>
      </c>
      <c r="FQN15">
        <v>0.2</v>
      </c>
      <c r="FQO15">
        <v>-0.1</v>
      </c>
      <c r="FQP15">
        <v>-0.1</v>
      </c>
      <c r="FQQ15">
        <v>0.1</v>
      </c>
      <c r="FQR15">
        <v>0.1</v>
      </c>
      <c r="FQS15">
        <v>0.1</v>
      </c>
      <c r="FQT15">
        <v>0.2</v>
      </c>
      <c r="FQU15">
        <v>0.1</v>
      </c>
      <c r="FQV15">
        <v>0.25</v>
      </c>
      <c r="FQW15">
        <v>-0.3</v>
      </c>
      <c r="FQX15">
        <v>0.1</v>
      </c>
      <c r="FQY15">
        <v>0.1</v>
      </c>
      <c r="FQZ15">
        <v>0.2</v>
      </c>
      <c r="FRA15">
        <v>0.2</v>
      </c>
      <c r="FRB15">
        <v>0.25</v>
      </c>
      <c r="FRC15">
        <v>0.1</v>
      </c>
      <c r="FRD15">
        <v>0.2</v>
      </c>
      <c r="FRE15">
        <v>0.2</v>
      </c>
      <c r="FRF15">
        <v>0.25</v>
      </c>
      <c r="FRG15">
        <v>0.1</v>
      </c>
      <c r="FRH15">
        <v>0.1</v>
      </c>
      <c r="FRI15">
        <v>0.1</v>
      </c>
      <c r="FRJ15">
        <v>0.1</v>
      </c>
      <c r="FRK15">
        <v>0.1</v>
      </c>
      <c r="FRL15">
        <v>0.4</v>
      </c>
      <c r="FRM15">
        <v>0.2</v>
      </c>
      <c r="FRN15">
        <v>-0.3</v>
      </c>
      <c r="FRO15">
        <v>0.1</v>
      </c>
      <c r="FRP15">
        <v>0.2</v>
      </c>
      <c r="FRQ15">
        <v>0.1</v>
      </c>
      <c r="FRR15">
        <v>-0.1</v>
      </c>
      <c r="FRS15">
        <v>0.2</v>
      </c>
      <c r="FRT15">
        <v>0.2</v>
      </c>
      <c r="FRU15">
        <v>0.2</v>
      </c>
      <c r="FRV15">
        <v>0.2</v>
      </c>
      <c r="FRW15">
        <v>0.2</v>
      </c>
      <c r="FRX15">
        <v>0.1</v>
      </c>
      <c r="FRY15">
        <v>0.2</v>
      </c>
      <c r="FRZ15">
        <v>0.1</v>
      </c>
      <c r="FSA15">
        <v>0.2</v>
      </c>
      <c r="FSB15">
        <v>-0.1</v>
      </c>
      <c r="FSC15">
        <v>0.1</v>
      </c>
      <c r="FSD15">
        <v>0.1</v>
      </c>
      <c r="FSE15">
        <v>0.1</v>
      </c>
      <c r="FSF15">
        <v>0.1</v>
      </c>
      <c r="FSG15">
        <v>0.4</v>
      </c>
      <c r="FSH15">
        <v>0.25</v>
      </c>
      <c r="FSI15">
        <v>-0.1</v>
      </c>
      <c r="FSJ15">
        <v>0.1</v>
      </c>
      <c r="FSK15">
        <v>0.2</v>
      </c>
      <c r="FSL15">
        <v>-0.1</v>
      </c>
      <c r="FSM15">
        <v>0.1</v>
      </c>
      <c r="FSN15">
        <v>0.1</v>
      </c>
      <c r="FSO15">
        <v>-0.1</v>
      </c>
      <c r="FSP15">
        <v>-0.1</v>
      </c>
      <c r="FSQ15">
        <v>0.1</v>
      </c>
      <c r="FSR15">
        <v>0.1</v>
      </c>
      <c r="FSS15">
        <v>0.2</v>
      </c>
      <c r="FST15">
        <v>0.1</v>
      </c>
      <c r="FSU15">
        <v>0.2</v>
      </c>
      <c r="FSV15">
        <v>0.2</v>
      </c>
      <c r="FSW15">
        <v>0.1</v>
      </c>
      <c r="FSX15">
        <v>-0.1</v>
      </c>
      <c r="FSY15">
        <v>0.1</v>
      </c>
      <c r="FSZ15">
        <v>0.1</v>
      </c>
      <c r="FTA15">
        <v>0.1</v>
      </c>
      <c r="FTB15">
        <v>0.25</v>
      </c>
      <c r="FTC15">
        <v>0.2</v>
      </c>
      <c r="FTD15">
        <v>-0.1</v>
      </c>
      <c r="FTE15">
        <v>0.1</v>
      </c>
      <c r="FTF15">
        <v>0.1</v>
      </c>
      <c r="FTG15">
        <v>-0.1</v>
      </c>
      <c r="FTH15">
        <v>0.1</v>
      </c>
      <c r="FTI15">
        <v>0.1</v>
      </c>
      <c r="FTJ15">
        <v>0.1</v>
      </c>
      <c r="FTK15">
        <v>0.1</v>
      </c>
      <c r="FTL15">
        <v>-0.1</v>
      </c>
      <c r="FTM15">
        <v>0.1</v>
      </c>
      <c r="FTN15">
        <v>0.1</v>
      </c>
      <c r="FTO15">
        <v>-0.1</v>
      </c>
      <c r="FTP15">
        <v>0.1</v>
      </c>
      <c r="FTQ15">
        <v>0.1</v>
      </c>
      <c r="FTR15">
        <v>-0.1</v>
      </c>
      <c r="FTS15">
        <v>0.1</v>
      </c>
      <c r="FTT15">
        <v>0.2</v>
      </c>
      <c r="FTU15">
        <v>0.2</v>
      </c>
      <c r="FTV15">
        <v>0.2</v>
      </c>
      <c r="FTW15">
        <v>0.2</v>
      </c>
      <c r="FTX15">
        <v>0.2</v>
      </c>
      <c r="FTY15">
        <v>0.2</v>
      </c>
      <c r="FTZ15">
        <v>0.1</v>
      </c>
      <c r="FUA15">
        <v>0.25</v>
      </c>
      <c r="FUB15">
        <v>0.25</v>
      </c>
      <c r="FUC15">
        <v>0.1</v>
      </c>
      <c r="FUD15">
        <v>0.1</v>
      </c>
      <c r="FUE15">
        <v>0.1</v>
      </c>
      <c r="FUF15">
        <v>0.2</v>
      </c>
      <c r="FUG15">
        <v>0.2</v>
      </c>
      <c r="FUH15">
        <v>0.25</v>
      </c>
      <c r="FUI15">
        <v>0.1</v>
      </c>
      <c r="FUJ15">
        <v>0.2</v>
      </c>
      <c r="FUK15">
        <v>-0.1</v>
      </c>
      <c r="FUL15">
        <v>0.25</v>
      </c>
      <c r="FUM15">
        <v>0.1</v>
      </c>
      <c r="FUN15">
        <v>0.2</v>
      </c>
      <c r="FUO15">
        <v>0.4</v>
      </c>
      <c r="FUP15">
        <v>0.2</v>
      </c>
      <c r="FUQ15">
        <v>0.2</v>
      </c>
      <c r="FUR15">
        <v>0.25</v>
      </c>
      <c r="FUS15">
        <v>0.25</v>
      </c>
      <c r="FUT15">
        <v>0.2</v>
      </c>
      <c r="FUU15">
        <v>0.1</v>
      </c>
      <c r="FUV15">
        <v>0.1</v>
      </c>
      <c r="FUW15">
        <v>0.25</v>
      </c>
      <c r="FUX15">
        <v>0.25</v>
      </c>
      <c r="FUY15">
        <v>0.1</v>
      </c>
      <c r="FUZ15">
        <v>0.2</v>
      </c>
      <c r="FVA15">
        <v>0.1</v>
      </c>
      <c r="FVB15">
        <v>0.2</v>
      </c>
      <c r="FVC15">
        <v>0.2</v>
      </c>
      <c r="FVD15">
        <v>0.1</v>
      </c>
      <c r="FVE15">
        <v>0.2</v>
      </c>
      <c r="FVF15">
        <v>0.2</v>
      </c>
      <c r="FVG15">
        <v>-0.1</v>
      </c>
      <c r="FVH15">
        <v>0.1</v>
      </c>
      <c r="FVI15">
        <v>0.1</v>
      </c>
      <c r="FVJ15">
        <v>0.2</v>
      </c>
      <c r="FVK15">
        <v>0.1</v>
      </c>
      <c r="FVL15">
        <v>-0.1</v>
      </c>
      <c r="FVM15">
        <v>0.2</v>
      </c>
      <c r="FVN15">
        <v>-0.1</v>
      </c>
      <c r="FVO15">
        <v>0.1</v>
      </c>
      <c r="FVP15">
        <v>-0.1</v>
      </c>
      <c r="FVQ15">
        <v>0.1</v>
      </c>
      <c r="FVR15">
        <v>-0.1</v>
      </c>
      <c r="FVS15">
        <v>0.1</v>
      </c>
      <c r="FVT15">
        <v>0.4</v>
      </c>
      <c r="FVU15">
        <v>-0.1</v>
      </c>
      <c r="FVV15">
        <v>0.1</v>
      </c>
      <c r="FVW15">
        <v>0.2</v>
      </c>
      <c r="FVX15">
        <v>0.25</v>
      </c>
      <c r="FVY15">
        <v>-0.1</v>
      </c>
      <c r="FVZ15">
        <v>0.1</v>
      </c>
      <c r="FWA15">
        <v>0.1</v>
      </c>
      <c r="FWB15">
        <v>0.2</v>
      </c>
      <c r="FWC15">
        <v>0.25</v>
      </c>
      <c r="FWD15">
        <v>0.1</v>
      </c>
      <c r="FWE15">
        <v>0.2</v>
      </c>
      <c r="FWF15">
        <v>0.1</v>
      </c>
      <c r="FWG15">
        <v>0.2</v>
      </c>
      <c r="FWH15">
        <v>0.1</v>
      </c>
      <c r="FWI15">
        <v>0.2</v>
      </c>
      <c r="FWJ15">
        <v>0.1</v>
      </c>
      <c r="FWK15">
        <v>0.2</v>
      </c>
      <c r="FWL15">
        <v>-0.1</v>
      </c>
      <c r="FWM15">
        <v>0.4</v>
      </c>
      <c r="FWN15">
        <v>0.2</v>
      </c>
      <c r="FWO15">
        <v>0.1</v>
      </c>
      <c r="FWP15">
        <v>0.2</v>
      </c>
      <c r="FWQ15">
        <v>0.2</v>
      </c>
      <c r="FWR15">
        <v>0.25</v>
      </c>
      <c r="FWS15">
        <v>0.25</v>
      </c>
      <c r="FWT15">
        <v>-0.1</v>
      </c>
      <c r="FWU15">
        <v>0.1</v>
      </c>
      <c r="FWV15">
        <v>0.1</v>
      </c>
      <c r="FWW15">
        <v>0.2</v>
      </c>
      <c r="FWX15">
        <v>0.25</v>
      </c>
      <c r="FWY15">
        <v>0.2</v>
      </c>
      <c r="FWZ15">
        <v>0.2</v>
      </c>
      <c r="FXA15">
        <v>0.1</v>
      </c>
      <c r="FXB15">
        <v>0.25</v>
      </c>
      <c r="FXC15">
        <v>-0.1</v>
      </c>
      <c r="FXD15">
        <v>0.1</v>
      </c>
      <c r="FXE15">
        <v>0.2</v>
      </c>
      <c r="FXF15">
        <v>0.25</v>
      </c>
      <c r="FXG15">
        <v>0.2</v>
      </c>
      <c r="FXH15">
        <v>0.2</v>
      </c>
      <c r="FXI15">
        <v>0.2</v>
      </c>
      <c r="FXJ15">
        <v>0.2</v>
      </c>
      <c r="FXK15">
        <v>0.2</v>
      </c>
      <c r="FXL15">
        <v>0.1</v>
      </c>
      <c r="FXM15">
        <v>0.1</v>
      </c>
      <c r="FXN15">
        <v>0.2</v>
      </c>
      <c r="FXO15">
        <v>-0.1</v>
      </c>
      <c r="FXP15">
        <v>0.1</v>
      </c>
      <c r="FXQ15">
        <v>-0.3</v>
      </c>
      <c r="FXR15">
        <v>0.2</v>
      </c>
      <c r="FXS15">
        <v>0.1</v>
      </c>
      <c r="FXT15">
        <v>0.1</v>
      </c>
      <c r="FXU15">
        <v>0.25</v>
      </c>
      <c r="FXV15">
        <v>0.1</v>
      </c>
      <c r="FXW15">
        <v>0.1</v>
      </c>
      <c r="FXX15">
        <v>0.1</v>
      </c>
      <c r="FXY15">
        <v>0.1</v>
      </c>
      <c r="FXZ15">
        <v>-0.1</v>
      </c>
      <c r="FYA15">
        <v>0.1</v>
      </c>
      <c r="FYB15">
        <v>0.1</v>
      </c>
      <c r="FYC15">
        <v>0.2</v>
      </c>
      <c r="FYD15">
        <v>0.1</v>
      </c>
      <c r="FYE15">
        <v>0.2</v>
      </c>
      <c r="FYF15">
        <v>0.2</v>
      </c>
      <c r="FYG15">
        <v>-0.1</v>
      </c>
      <c r="FYH15">
        <v>-0.1</v>
      </c>
      <c r="FYI15">
        <v>0.2</v>
      </c>
      <c r="FYJ15">
        <v>0.2</v>
      </c>
      <c r="FYK15">
        <v>0.4</v>
      </c>
      <c r="FYL15">
        <v>0.1</v>
      </c>
      <c r="FYM15">
        <v>0.1</v>
      </c>
      <c r="FYN15">
        <v>0.2</v>
      </c>
      <c r="FYO15">
        <v>-0.1</v>
      </c>
      <c r="FYP15">
        <v>0.1</v>
      </c>
      <c r="FYQ15">
        <v>0.1</v>
      </c>
      <c r="FYR15">
        <v>0.2</v>
      </c>
      <c r="FYS15">
        <v>0.2</v>
      </c>
      <c r="FYT15">
        <v>-0.1</v>
      </c>
      <c r="FYU15">
        <v>-0.3</v>
      </c>
      <c r="FYV15">
        <v>0.1</v>
      </c>
      <c r="FYW15">
        <v>0.2</v>
      </c>
      <c r="FYX15">
        <v>0.2</v>
      </c>
      <c r="FYY15">
        <v>0.2</v>
      </c>
      <c r="FYZ15">
        <v>0.2</v>
      </c>
      <c r="FZA15">
        <v>0.2</v>
      </c>
      <c r="FZB15">
        <v>0.2</v>
      </c>
      <c r="FZC15">
        <v>0.2</v>
      </c>
      <c r="FZD15">
        <v>0.25</v>
      </c>
      <c r="FZE15">
        <v>0.1</v>
      </c>
      <c r="FZF15">
        <v>0.1</v>
      </c>
      <c r="FZG15">
        <v>0.2</v>
      </c>
      <c r="FZH15">
        <v>0.25</v>
      </c>
      <c r="FZI15">
        <v>0.1</v>
      </c>
      <c r="FZJ15">
        <v>0.1</v>
      </c>
      <c r="FZK15">
        <v>0.2</v>
      </c>
      <c r="FZL15">
        <v>-0.1</v>
      </c>
      <c r="FZM15">
        <v>0.2</v>
      </c>
      <c r="FZN15">
        <v>0.25</v>
      </c>
      <c r="FZO15">
        <v>0.2</v>
      </c>
      <c r="FZP15">
        <v>0.2</v>
      </c>
      <c r="FZQ15">
        <v>0.1</v>
      </c>
      <c r="FZR15">
        <v>-0.1</v>
      </c>
      <c r="FZS15">
        <v>-0.1</v>
      </c>
      <c r="FZT15">
        <v>-0.1</v>
      </c>
      <c r="FZU15">
        <v>0.2</v>
      </c>
      <c r="FZV15">
        <v>0.1</v>
      </c>
      <c r="FZW15">
        <v>0.1</v>
      </c>
      <c r="FZX15">
        <v>0.1</v>
      </c>
      <c r="FZY15">
        <v>0.1</v>
      </c>
      <c r="FZZ15">
        <v>0.2</v>
      </c>
      <c r="GAA15">
        <v>0.1</v>
      </c>
      <c r="GAB15">
        <v>0.4</v>
      </c>
      <c r="GAC15">
        <v>0.2</v>
      </c>
      <c r="GAD15">
        <v>0.1</v>
      </c>
      <c r="GAE15">
        <v>0.2</v>
      </c>
      <c r="GAF15">
        <v>-0.1</v>
      </c>
      <c r="GAG15">
        <v>-0.1</v>
      </c>
      <c r="GAH15">
        <v>0.4</v>
      </c>
      <c r="GAI15">
        <v>0.2</v>
      </c>
      <c r="GAJ15">
        <v>0.4</v>
      </c>
      <c r="GAK15">
        <v>0.1</v>
      </c>
      <c r="GAL15">
        <v>0.2</v>
      </c>
      <c r="GAM15">
        <v>0.1</v>
      </c>
      <c r="GAN15">
        <v>0.1</v>
      </c>
      <c r="GAO15">
        <v>0.2</v>
      </c>
      <c r="GAP15">
        <v>0.2</v>
      </c>
      <c r="GAQ15">
        <v>-0.1</v>
      </c>
      <c r="GAR15">
        <v>0.1</v>
      </c>
      <c r="GAS15">
        <v>0.2</v>
      </c>
      <c r="GAT15">
        <v>0.2</v>
      </c>
      <c r="GAU15">
        <v>0.1</v>
      </c>
      <c r="GAV15">
        <v>0.1</v>
      </c>
      <c r="GAW15">
        <v>0.2</v>
      </c>
      <c r="GAX15">
        <v>0.25</v>
      </c>
      <c r="GAY15">
        <v>0.2</v>
      </c>
      <c r="GAZ15">
        <v>0.2</v>
      </c>
      <c r="GBA15">
        <v>0.1</v>
      </c>
      <c r="GBB15">
        <v>0.2</v>
      </c>
      <c r="GBC15">
        <v>0.2</v>
      </c>
      <c r="GBD15">
        <v>0.2</v>
      </c>
      <c r="GBE15">
        <v>0.25</v>
      </c>
      <c r="GBF15">
        <v>0.1</v>
      </c>
      <c r="GBG15">
        <v>-0.1</v>
      </c>
      <c r="GBH15">
        <v>0.2</v>
      </c>
      <c r="GBI15">
        <v>0.2</v>
      </c>
      <c r="GBJ15">
        <v>-0.1</v>
      </c>
      <c r="GBK15">
        <v>0</v>
      </c>
      <c r="GBL15">
        <v>0.2</v>
      </c>
      <c r="GBM15">
        <v>-0.1</v>
      </c>
      <c r="GBN15">
        <v>0.1</v>
      </c>
      <c r="GBO15">
        <v>0.1</v>
      </c>
      <c r="GBP15">
        <v>0.1</v>
      </c>
      <c r="GBQ15">
        <v>0.2</v>
      </c>
      <c r="GBR15">
        <v>-0.1</v>
      </c>
      <c r="GBS15">
        <v>0.4</v>
      </c>
      <c r="GBT15">
        <v>0.1</v>
      </c>
      <c r="GBU15">
        <v>0.2</v>
      </c>
      <c r="GBV15">
        <v>0.1</v>
      </c>
      <c r="GBW15">
        <v>0.2</v>
      </c>
      <c r="GBX15">
        <v>-0.1</v>
      </c>
      <c r="GBY15">
        <v>0.2</v>
      </c>
      <c r="GBZ15">
        <v>0.1</v>
      </c>
      <c r="GCA15">
        <v>0.2</v>
      </c>
      <c r="GCB15">
        <v>0.2</v>
      </c>
      <c r="GCC15">
        <v>0.1</v>
      </c>
      <c r="GCD15">
        <v>0.2</v>
      </c>
      <c r="GCE15">
        <v>-0.1</v>
      </c>
      <c r="GCF15">
        <v>0.1</v>
      </c>
      <c r="GCG15">
        <v>-0.1</v>
      </c>
      <c r="GCH15">
        <v>0.25</v>
      </c>
      <c r="GCI15">
        <v>0.2</v>
      </c>
      <c r="GCJ15">
        <v>0.1</v>
      </c>
      <c r="GCK15">
        <v>0.1</v>
      </c>
      <c r="GCL15">
        <v>0.2</v>
      </c>
      <c r="GCM15">
        <v>0.2</v>
      </c>
      <c r="GCN15">
        <v>0.1</v>
      </c>
      <c r="GCO15">
        <v>0.2</v>
      </c>
      <c r="GCP15">
        <v>0.1</v>
      </c>
      <c r="GCQ15">
        <v>0.1</v>
      </c>
      <c r="GCR15">
        <v>0.1</v>
      </c>
      <c r="GCS15">
        <v>0.2</v>
      </c>
      <c r="GCT15">
        <v>0.1</v>
      </c>
      <c r="GCU15">
        <v>0.2</v>
      </c>
      <c r="GCV15">
        <v>0.25</v>
      </c>
      <c r="GCW15">
        <v>0.1</v>
      </c>
      <c r="GCX15">
        <v>0.2</v>
      </c>
      <c r="GCY15">
        <v>0.2</v>
      </c>
      <c r="GCZ15">
        <v>0.2</v>
      </c>
      <c r="GDA15">
        <v>-0.3</v>
      </c>
      <c r="GDB15">
        <v>0.1</v>
      </c>
      <c r="GDC15">
        <v>0.25</v>
      </c>
      <c r="GDD15">
        <v>0.1</v>
      </c>
      <c r="GDE15">
        <v>0.1</v>
      </c>
      <c r="GDF15">
        <v>0.1</v>
      </c>
      <c r="GDG15">
        <v>0.1</v>
      </c>
      <c r="GDH15">
        <v>0.2</v>
      </c>
      <c r="GDI15">
        <v>0.2</v>
      </c>
      <c r="GDJ15">
        <v>0.2</v>
      </c>
      <c r="GDK15">
        <v>0.1</v>
      </c>
      <c r="GDL15">
        <v>-0.3</v>
      </c>
      <c r="GDM15">
        <v>0.1</v>
      </c>
      <c r="GDN15">
        <v>0.2</v>
      </c>
      <c r="GDO15">
        <v>-0.3</v>
      </c>
      <c r="GDP15">
        <v>0.1</v>
      </c>
      <c r="GDQ15">
        <v>0.1</v>
      </c>
      <c r="GDR15">
        <v>0.2</v>
      </c>
      <c r="GDS15">
        <v>0.2</v>
      </c>
      <c r="GDT15">
        <v>-0.1</v>
      </c>
      <c r="GDU15">
        <v>0.2</v>
      </c>
      <c r="GDV15">
        <v>-0.1</v>
      </c>
      <c r="GDW15">
        <v>0.2</v>
      </c>
      <c r="GDX15">
        <v>0.1</v>
      </c>
      <c r="GDY15">
        <v>0.1</v>
      </c>
      <c r="GDZ15">
        <v>0.1</v>
      </c>
      <c r="GEA15">
        <v>-0.1</v>
      </c>
      <c r="GEB15">
        <v>0.25</v>
      </c>
      <c r="GEC15">
        <v>0.1</v>
      </c>
      <c r="GED15">
        <v>0.2</v>
      </c>
      <c r="GEE15">
        <v>0.1</v>
      </c>
      <c r="GEF15">
        <v>0.2</v>
      </c>
      <c r="GEG15">
        <v>0.1</v>
      </c>
      <c r="GEH15">
        <v>0.1</v>
      </c>
      <c r="GEI15">
        <v>0.25</v>
      </c>
      <c r="GEJ15">
        <v>0.1</v>
      </c>
      <c r="GEK15">
        <v>-0.1</v>
      </c>
      <c r="GEL15">
        <v>0.1</v>
      </c>
      <c r="GEM15">
        <v>0.1</v>
      </c>
      <c r="GEN15">
        <v>0.1</v>
      </c>
      <c r="GEO15">
        <v>0.2</v>
      </c>
      <c r="GEP15">
        <v>0.2</v>
      </c>
      <c r="GEQ15">
        <v>0.1</v>
      </c>
      <c r="GER15">
        <v>0.25</v>
      </c>
      <c r="GES15">
        <v>0.1</v>
      </c>
      <c r="GET15">
        <v>-0.1</v>
      </c>
      <c r="GEU15">
        <v>0.1</v>
      </c>
      <c r="GEV15">
        <v>0.1</v>
      </c>
      <c r="GEW15">
        <v>0.1</v>
      </c>
      <c r="GEX15">
        <v>0.4</v>
      </c>
      <c r="GEY15">
        <v>0.2</v>
      </c>
      <c r="GEZ15">
        <v>0.2</v>
      </c>
      <c r="GFA15">
        <v>0.1</v>
      </c>
      <c r="GFB15">
        <v>0.25</v>
      </c>
      <c r="GFC15">
        <v>0.1</v>
      </c>
      <c r="GFD15">
        <v>0.1</v>
      </c>
      <c r="GFE15">
        <v>0.1</v>
      </c>
      <c r="GFF15">
        <v>0.1</v>
      </c>
      <c r="GFG15">
        <v>-0.3</v>
      </c>
      <c r="GFH15">
        <v>0.2</v>
      </c>
      <c r="GFI15">
        <v>0.1</v>
      </c>
      <c r="GFJ15">
        <v>0.2</v>
      </c>
      <c r="GFK15">
        <v>0.1</v>
      </c>
      <c r="GFL15">
        <v>0.2</v>
      </c>
      <c r="GFM15">
        <v>0.2</v>
      </c>
      <c r="GFN15">
        <v>0.4</v>
      </c>
      <c r="GFO15">
        <v>0.1</v>
      </c>
      <c r="GFP15">
        <v>0.1</v>
      </c>
      <c r="GFQ15">
        <v>0.1</v>
      </c>
      <c r="GFR15">
        <v>0.2</v>
      </c>
      <c r="GFS15">
        <v>-0.3</v>
      </c>
      <c r="GFT15">
        <v>0.2</v>
      </c>
      <c r="GFU15">
        <v>0.2</v>
      </c>
      <c r="GFV15">
        <v>0.25</v>
      </c>
      <c r="GFW15">
        <v>0.1</v>
      </c>
      <c r="GFX15">
        <v>0.25</v>
      </c>
      <c r="GFY15">
        <v>0.2</v>
      </c>
      <c r="GFZ15">
        <v>0.1</v>
      </c>
      <c r="GGA15">
        <v>0.1</v>
      </c>
      <c r="GGB15">
        <v>0.2</v>
      </c>
      <c r="GGC15">
        <v>0.1</v>
      </c>
      <c r="GGD15">
        <v>-0.1</v>
      </c>
      <c r="GGE15">
        <v>0.1</v>
      </c>
      <c r="GGF15">
        <v>-0.3</v>
      </c>
      <c r="GGG15">
        <v>0.2</v>
      </c>
      <c r="GGH15">
        <v>0.2</v>
      </c>
      <c r="GGI15">
        <v>-0.1</v>
      </c>
      <c r="GGJ15">
        <v>0.2</v>
      </c>
      <c r="GGK15">
        <v>0.25</v>
      </c>
      <c r="GGL15">
        <v>-0.1</v>
      </c>
      <c r="GGM15">
        <v>0.25</v>
      </c>
      <c r="GGN15">
        <v>-0.1</v>
      </c>
      <c r="GGO15">
        <v>0.4</v>
      </c>
      <c r="GGP15">
        <v>0.1</v>
      </c>
      <c r="GGQ15">
        <v>0.4</v>
      </c>
      <c r="GGR15">
        <v>0.1</v>
      </c>
      <c r="GGS15">
        <v>0.2</v>
      </c>
      <c r="GGT15">
        <v>-0.1</v>
      </c>
      <c r="GGU15">
        <v>0.1</v>
      </c>
      <c r="GGV15">
        <v>0.25</v>
      </c>
      <c r="GGW15">
        <v>0.25</v>
      </c>
      <c r="GGX15">
        <v>0.1</v>
      </c>
      <c r="GGY15">
        <v>0.1</v>
      </c>
      <c r="GGZ15">
        <v>0.25</v>
      </c>
      <c r="GHA15">
        <v>0.1</v>
      </c>
      <c r="GHB15">
        <v>0.1</v>
      </c>
      <c r="GHC15">
        <v>0.1</v>
      </c>
      <c r="GHD15">
        <v>0.1</v>
      </c>
      <c r="GHE15">
        <v>0.2</v>
      </c>
      <c r="GHF15">
        <v>0.1</v>
      </c>
      <c r="GHG15">
        <v>0.1</v>
      </c>
      <c r="GHH15">
        <v>-0.1</v>
      </c>
      <c r="GHI15">
        <v>0.1</v>
      </c>
      <c r="GHJ15">
        <v>0.2</v>
      </c>
      <c r="GHK15">
        <v>0.1</v>
      </c>
      <c r="GHL15">
        <v>0.1</v>
      </c>
      <c r="GHM15">
        <v>0.2</v>
      </c>
      <c r="GHN15">
        <v>-0.1</v>
      </c>
      <c r="GHO15">
        <v>0.1</v>
      </c>
      <c r="GHP15">
        <v>0.1</v>
      </c>
      <c r="GHQ15">
        <v>0.1</v>
      </c>
      <c r="GHR15">
        <v>0.1</v>
      </c>
      <c r="GHS15">
        <v>-0.1</v>
      </c>
      <c r="GHT15">
        <v>0.2</v>
      </c>
      <c r="GHU15">
        <v>0.2</v>
      </c>
      <c r="GHV15">
        <v>0.1</v>
      </c>
      <c r="GHW15">
        <v>0.1</v>
      </c>
      <c r="GHX15">
        <v>0.1</v>
      </c>
      <c r="GHY15">
        <v>-0.1</v>
      </c>
      <c r="GHZ15">
        <v>0.2</v>
      </c>
      <c r="GIA15">
        <v>0.1</v>
      </c>
      <c r="GIB15">
        <v>0.1</v>
      </c>
      <c r="GIC15">
        <v>0.1</v>
      </c>
      <c r="GID15">
        <v>0.2</v>
      </c>
      <c r="GIE15">
        <v>0.1</v>
      </c>
      <c r="GIF15">
        <v>0.1</v>
      </c>
      <c r="GIG15">
        <v>0.1</v>
      </c>
      <c r="GIH15">
        <v>0.25</v>
      </c>
      <c r="GII15">
        <v>-0.1</v>
      </c>
      <c r="GIJ15">
        <v>0.2</v>
      </c>
      <c r="GIK15">
        <v>0.1</v>
      </c>
      <c r="GIL15">
        <v>0.2</v>
      </c>
      <c r="GIM15">
        <v>-0.1</v>
      </c>
      <c r="GIN15">
        <v>0.1</v>
      </c>
      <c r="GIO15">
        <v>0.1</v>
      </c>
      <c r="GIP15">
        <v>0.2</v>
      </c>
      <c r="GIQ15">
        <v>0.1</v>
      </c>
      <c r="GIR15">
        <v>0.1</v>
      </c>
      <c r="GIS15">
        <v>-0.1</v>
      </c>
      <c r="GIT15">
        <v>0.1</v>
      </c>
      <c r="GIU15">
        <v>0.2</v>
      </c>
      <c r="GIV15">
        <v>0.2</v>
      </c>
      <c r="GIW15">
        <v>0.1</v>
      </c>
      <c r="GIX15">
        <v>0.2</v>
      </c>
      <c r="GIY15">
        <v>0.1</v>
      </c>
      <c r="GIZ15">
        <v>0.25</v>
      </c>
      <c r="GJA15">
        <v>0.25</v>
      </c>
      <c r="GJB15">
        <v>0.1</v>
      </c>
      <c r="GJC15">
        <v>-0.1</v>
      </c>
      <c r="GJD15">
        <v>0.1</v>
      </c>
      <c r="GJE15">
        <v>0.1</v>
      </c>
      <c r="GJF15">
        <v>-0.1</v>
      </c>
      <c r="GJG15">
        <v>0.2</v>
      </c>
      <c r="GJH15">
        <v>0.2</v>
      </c>
      <c r="GJI15">
        <v>0.1</v>
      </c>
      <c r="GJJ15">
        <v>-0.1</v>
      </c>
      <c r="GJK15">
        <v>0.2</v>
      </c>
      <c r="GJL15">
        <v>0.2</v>
      </c>
    </row>
    <row r="16" spans="2:5004">
      <c r="B16">
        <v>7</v>
      </c>
      <c r="C16">
        <f t="shared" si="0"/>
        <v>0.11238000000000142</v>
      </c>
      <c r="E16">
        <v>0.2</v>
      </c>
      <c r="F16">
        <v>0.1</v>
      </c>
      <c r="G16">
        <v>-0.3</v>
      </c>
      <c r="H16">
        <v>0.1</v>
      </c>
      <c r="I16">
        <v>0.2</v>
      </c>
      <c r="J16">
        <v>0.1</v>
      </c>
      <c r="K16">
        <v>-0.1</v>
      </c>
      <c r="L16">
        <v>0.1</v>
      </c>
      <c r="M16">
        <v>0.2</v>
      </c>
      <c r="N16">
        <v>0.1</v>
      </c>
      <c r="O16">
        <v>0.1</v>
      </c>
      <c r="P16">
        <v>-0.1</v>
      </c>
      <c r="Q16">
        <v>0.2</v>
      </c>
      <c r="R16">
        <v>-0.3</v>
      </c>
      <c r="S16">
        <v>0.1</v>
      </c>
      <c r="T16">
        <v>0.4</v>
      </c>
      <c r="U16">
        <v>0.2</v>
      </c>
      <c r="V16">
        <v>0.1</v>
      </c>
      <c r="W16">
        <v>0.2</v>
      </c>
      <c r="X16">
        <v>0.2</v>
      </c>
      <c r="Y16">
        <v>0.2</v>
      </c>
      <c r="Z16">
        <v>0.1</v>
      </c>
      <c r="AA16">
        <v>0.1</v>
      </c>
      <c r="AB16">
        <v>0.2</v>
      </c>
      <c r="AC16">
        <v>0.2</v>
      </c>
      <c r="AD16">
        <v>0.1</v>
      </c>
      <c r="AE16">
        <v>0.2</v>
      </c>
      <c r="AF16">
        <v>0.1</v>
      </c>
      <c r="AG16">
        <v>0.2</v>
      </c>
      <c r="AH16">
        <v>0.25</v>
      </c>
      <c r="AI16">
        <v>0.1</v>
      </c>
      <c r="AJ16">
        <v>0.25</v>
      </c>
      <c r="AK16">
        <v>0.2</v>
      </c>
      <c r="AL16">
        <v>-0.1</v>
      </c>
      <c r="AM16">
        <v>0.1</v>
      </c>
      <c r="AN16">
        <v>0.2</v>
      </c>
      <c r="AO16">
        <v>0.2</v>
      </c>
      <c r="AP16">
        <v>-0.1</v>
      </c>
      <c r="AQ16">
        <v>0.1</v>
      </c>
      <c r="AR16">
        <v>0.25</v>
      </c>
      <c r="AS16">
        <v>-0.1</v>
      </c>
      <c r="AT16">
        <v>0.1</v>
      </c>
      <c r="AU16">
        <v>0.4</v>
      </c>
      <c r="AV16">
        <v>0.2</v>
      </c>
      <c r="AW16">
        <v>-0.3</v>
      </c>
      <c r="AX16">
        <v>0.2</v>
      </c>
      <c r="AY16">
        <v>0.2</v>
      </c>
      <c r="AZ16">
        <v>0.2</v>
      </c>
      <c r="BA16">
        <v>0.1</v>
      </c>
      <c r="BB16">
        <v>0.2</v>
      </c>
      <c r="BC16">
        <v>0.2</v>
      </c>
      <c r="BD16">
        <v>0.2</v>
      </c>
      <c r="BE16">
        <v>0.25</v>
      </c>
      <c r="BF16">
        <v>0.2</v>
      </c>
      <c r="BG16">
        <v>0.1</v>
      </c>
      <c r="BH16">
        <v>0.2</v>
      </c>
      <c r="BI16">
        <v>-0.1</v>
      </c>
      <c r="BJ16">
        <v>0.1</v>
      </c>
      <c r="BK16">
        <v>-0.1</v>
      </c>
      <c r="BL16">
        <v>0.25</v>
      </c>
      <c r="BM16">
        <v>0.1</v>
      </c>
      <c r="BN16">
        <v>0.2</v>
      </c>
      <c r="BO16">
        <v>0.2</v>
      </c>
      <c r="BP16">
        <v>0.25</v>
      </c>
      <c r="BQ16">
        <v>0.2</v>
      </c>
      <c r="BR16">
        <v>0.1</v>
      </c>
      <c r="BS16">
        <v>0.25</v>
      </c>
      <c r="BT16">
        <v>0.1</v>
      </c>
      <c r="BU16">
        <v>0.1</v>
      </c>
      <c r="BV16">
        <v>0.25</v>
      </c>
      <c r="BW16">
        <v>0.1</v>
      </c>
      <c r="BX16">
        <v>0.25</v>
      </c>
      <c r="BY16">
        <v>0.1</v>
      </c>
      <c r="BZ16">
        <v>0.2</v>
      </c>
      <c r="CA16">
        <v>0.1</v>
      </c>
      <c r="CB16">
        <v>0.1</v>
      </c>
      <c r="CC16">
        <v>0.1</v>
      </c>
      <c r="CD16">
        <v>0.1</v>
      </c>
      <c r="CE16">
        <v>0.4</v>
      </c>
      <c r="CF16">
        <v>0.2</v>
      </c>
      <c r="CG16">
        <v>-0.1</v>
      </c>
      <c r="CH16">
        <v>0.25</v>
      </c>
      <c r="CI16">
        <v>-0.1</v>
      </c>
      <c r="CJ16">
        <v>0.2</v>
      </c>
      <c r="CK16">
        <v>0.1</v>
      </c>
      <c r="CL16">
        <v>0.1</v>
      </c>
      <c r="CM16">
        <v>0.2</v>
      </c>
      <c r="CN16">
        <v>0.1</v>
      </c>
      <c r="CO16">
        <v>0.2</v>
      </c>
      <c r="CP16">
        <v>0.2</v>
      </c>
      <c r="CQ16">
        <v>0.1</v>
      </c>
      <c r="CR16">
        <v>0.25</v>
      </c>
      <c r="CS16">
        <v>-0.3</v>
      </c>
      <c r="CT16">
        <v>0.2</v>
      </c>
      <c r="CU16">
        <v>0.1</v>
      </c>
      <c r="CV16">
        <v>0.1</v>
      </c>
      <c r="CW16">
        <v>0.2</v>
      </c>
      <c r="CX16">
        <v>0.2</v>
      </c>
      <c r="CY16">
        <v>0.1</v>
      </c>
      <c r="CZ16">
        <v>-0.1</v>
      </c>
      <c r="DA16">
        <v>0.1</v>
      </c>
      <c r="DB16">
        <v>0.1</v>
      </c>
      <c r="DC16">
        <v>0.2</v>
      </c>
      <c r="DD16">
        <v>0.1</v>
      </c>
      <c r="DE16">
        <v>0.1</v>
      </c>
      <c r="DF16">
        <v>-0.1</v>
      </c>
      <c r="DG16">
        <v>0.1</v>
      </c>
      <c r="DH16">
        <v>0.25</v>
      </c>
      <c r="DI16">
        <v>-0.3</v>
      </c>
      <c r="DJ16">
        <v>0.25</v>
      </c>
      <c r="DK16">
        <v>0.2</v>
      </c>
      <c r="DL16">
        <v>0.1</v>
      </c>
      <c r="DM16">
        <v>-0.1</v>
      </c>
      <c r="DN16">
        <v>0.1</v>
      </c>
      <c r="DO16">
        <v>0.1</v>
      </c>
      <c r="DP16">
        <v>0.1</v>
      </c>
      <c r="DQ16">
        <v>0.1</v>
      </c>
      <c r="DR16">
        <v>0.1</v>
      </c>
      <c r="DS16">
        <v>0.2</v>
      </c>
      <c r="DT16">
        <v>0.25</v>
      </c>
      <c r="DU16">
        <v>0.1</v>
      </c>
      <c r="DV16">
        <v>0.1</v>
      </c>
      <c r="DW16">
        <v>0.2</v>
      </c>
      <c r="DX16">
        <v>0.2</v>
      </c>
      <c r="DY16">
        <v>0.1</v>
      </c>
      <c r="DZ16">
        <v>0.2</v>
      </c>
      <c r="EA16">
        <v>0.2</v>
      </c>
      <c r="EB16">
        <v>0.1</v>
      </c>
      <c r="EC16">
        <v>0.1</v>
      </c>
      <c r="ED16">
        <v>0.1</v>
      </c>
      <c r="EE16">
        <v>0.1</v>
      </c>
      <c r="EF16">
        <v>-0.1</v>
      </c>
      <c r="EG16">
        <v>0.25</v>
      </c>
      <c r="EH16">
        <v>0.2</v>
      </c>
      <c r="EI16">
        <v>0.2</v>
      </c>
      <c r="EJ16">
        <v>-0.1</v>
      </c>
      <c r="EK16">
        <v>0.2</v>
      </c>
      <c r="EL16">
        <v>0.1</v>
      </c>
      <c r="EM16">
        <v>0.2</v>
      </c>
      <c r="EN16">
        <v>0.1</v>
      </c>
      <c r="EO16">
        <v>-0.1</v>
      </c>
      <c r="EP16">
        <v>-0.1</v>
      </c>
      <c r="EQ16">
        <v>0.1</v>
      </c>
      <c r="ER16">
        <v>0.4</v>
      </c>
      <c r="ES16">
        <v>-0.1</v>
      </c>
      <c r="ET16">
        <v>0.1</v>
      </c>
      <c r="EU16">
        <v>-0.1</v>
      </c>
      <c r="EV16">
        <v>0.1</v>
      </c>
      <c r="EW16">
        <v>0.1</v>
      </c>
      <c r="EX16">
        <v>0.2</v>
      </c>
      <c r="EY16">
        <v>0.2</v>
      </c>
      <c r="EZ16">
        <v>0.1</v>
      </c>
      <c r="FA16">
        <v>0.2</v>
      </c>
      <c r="FB16">
        <v>0.2</v>
      </c>
      <c r="FC16">
        <v>-0.3</v>
      </c>
      <c r="FD16">
        <v>0.2</v>
      </c>
      <c r="FE16">
        <v>0.1</v>
      </c>
      <c r="FF16">
        <v>0.1</v>
      </c>
      <c r="FG16">
        <v>0.1</v>
      </c>
      <c r="FH16">
        <v>-0.1</v>
      </c>
      <c r="FI16">
        <v>0.2</v>
      </c>
      <c r="FJ16">
        <v>0.1</v>
      </c>
      <c r="FK16">
        <v>0.1</v>
      </c>
      <c r="FL16">
        <v>0.1</v>
      </c>
      <c r="FM16">
        <v>0.25</v>
      </c>
      <c r="FN16">
        <v>0.1</v>
      </c>
      <c r="FO16">
        <v>-0.1</v>
      </c>
      <c r="FP16">
        <v>0.1</v>
      </c>
      <c r="FQ16">
        <v>0.4</v>
      </c>
      <c r="FR16">
        <v>0.1</v>
      </c>
      <c r="FS16">
        <v>-0.1</v>
      </c>
      <c r="FT16">
        <v>0.2</v>
      </c>
      <c r="FU16">
        <v>0.1</v>
      </c>
      <c r="FV16">
        <v>0.2</v>
      </c>
      <c r="FW16">
        <v>-0.1</v>
      </c>
      <c r="FX16">
        <v>0.2</v>
      </c>
      <c r="FY16">
        <v>0.2</v>
      </c>
      <c r="FZ16">
        <v>0.1</v>
      </c>
      <c r="GA16">
        <v>0.2</v>
      </c>
      <c r="GB16">
        <v>0.1</v>
      </c>
      <c r="GC16">
        <v>0.2</v>
      </c>
      <c r="GD16">
        <v>0.25</v>
      </c>
      <c r="GE16">
        <v>0.1</v>
      </c>
      <c r="GF16">
        <v>0.1</v>
      </c>
      <c r="GG16">
        <v>-0.1</v>
      </c>
      <c r="GH16">
        <v>0.2</v>
      </c>
      <c r="GI16">
        <v>-0.1</v>
      </c>
      <c r="GJ16">
        <v>0.2</v>
      </c>
      <c r="GK16">
        <v>0.2</v>
      </c>
      <c r="GL16">
        <v>0.1</v>
      </c>
      <c r="GM16">
        <v>-0.1</v>
      </c>
      <c r="GN16">
        <v>0.1</v>
      </c>
      <c r="GO16">
        <v>0.1</v>
      </c>
      <c r="GP16">
        <v>0.1</v>
      </c>
      <c r="GQ16">
        <v>0.2</v>
      </c>
      <c r="GR16">
        <v>0.2</v>
      </c>
      <c r="GS16">
        <v>0.4</v>
      </c>
      <c r="GT16">
        <v>-0.3</v>
      </c>
      <c r="GU16">
        <v>0.2</v>
      </c>
      <c r="GV16">
        <v>-0.1</v>
      </c>
      <c r="GW16">
        <v>0.2</v>
      </c>
      <c r="GX16">
        <v>0.1</v>
      </c>
      <c r="GY16">
        <v>0.25</v>
      </c>
      <c r="GZ16">
        <v>0.2</v>
      </c>
      <c r="HA16">
        <v>0.1</v>
      </c>
      <c r="HB16">
        <v>0.2</v>
      </c>
      <c r="HC16">
        <v>0.1</v>
      </c>
      <c r="HD16">
        <v>0.1</v>
      </c>
      <c r="HE16">
        <v>0.1</v>
      </c>
      <c r="HF16">
        <v>0.1</v>
      </c>
      <c r="HG16">
        <v>0.2</v>
      </c>
      <c r="HH16">
        <v>0.1</v>
      </c>
      <c r="HI16">
        <v>0.4</v>
      </c>
      <c r="HJ16">
        <v>0.1</v>
      </c>
      <c r="HK16">
        <v>0.1</v>
      </c>
      <c r="HL16">
        <v>0.2</v>
      </c>
      <c r="HM16">
        <v>0.25</v>
      </c>
      <c r="HN16">
        <v>0.2</v>
      </c>
      <c r="HO16">
        <v>0.2</v>
      </c>
      <c r="HP16">
        <v>0.1</v>
      </c>
      <c r="HQ16">
        <v>0.2</v>
      </c>
      <c r="HR16">
        <v>0.1</v>
      </c>
      <c r="HS16">
        <v>0.25</v>
      </c>
      <c r="HT16">
        <v>-0.1</v>
      </c>
      <c r="HU16">
        <v>0.1</v>
      </c>
      <c r="HV16">
        <v>0.1</v>
      </c>
      <c r="HW16">
        <v>0.2</v>
      </c>
      <c r="HX16">
        <v>0.1</v>
      </c>
      <c r="HY16">
        <v>0.1</v>
      </c>
      <c r="HZ16">
        <v>0.2</v>
      </c>
      <c r="IA16">
        <v>-0.1</v>
      </c>
      <c r="IB16">
        <v>0.1</v>
      </c>
      <c r="IC16">
        <v>0.1</v>
      </c>
      <c r="ID16">
        <v>0.25</v>
      </c>
      <c r="IE16">
        <v>0.25</v>
      </c>
      <c r="IF16">
        <v>0.2</v>
      </c>
      <c r="IG16">
        <v>-0.1</v>
      </c>
      <c r="IH16">
        <v>0.2</v>
      </c>
      <c r="II16">
        <v>0.2</v>
      </c>
      <c r="IJ16">
        <v>0.1</v>
      </c>
      <c r="IK16">
        <v>0.2</v>
      </c>
      <c r="IL16">
        <v>0.2</v>
      </c>
      <c r="IM16">
        <v>0.1</v>
      </c>
      <c r="IN16">
        <v>0.1</v>
      </c>
      <c r="IO16">
        <v>0.1</v>
      </c>
      <c r="IP16">
        <v>0.1</v>
      </c>
      <c r="IQ16">
        <v>0.1</v>
      </c>
      <c r="IR16">
        <v>0.1</v>
      </c>
      <c r="IS16">
        <v>0.1</v>
      </c>
      <c r="IT16">
        <v>-0.1</v>
      </c>
      <c r="IU16">
        <v>0.2</v>
      </c>
      <c r="IV16">
        <v>0.25</v>
      </c>
      <c r="IW16">
        <v>0.1</v>
      </c>
      <c r="IX16">
        <v>0.2</v>
      </c>
      <c r="IY16">
        <v>0.1</v>
      </c>
      <c r="IZ16">
        <v>-0.3</v>
      </c>
      <c r="JA16">
        <v>0.1</v>
      </c>
      <c r="JB16">
        <v>0.1</v>
      </c>
      <c r="JC16">
        <v>-0.3</v>
      </c>
      <c r="JD16">
        <v>-0.1</v>
      </c>
      <c r="JE16">
        <v>0.1</v>
      </c>
      <c r="JF16">
        <v>-0.1</v>
      </c>
      <c r="JG16">
        <v>-0.1</v>
      </c>
      <c r="JH16">
        <v>0.4</v>
      </c>
      <c r="JI16">
        <v>0.2</v>
      </c>
      <c r="JJ16">
        <v>0.4</v>
      </c>
      <c r="JK16">
        <v>0.2</v>
      </c>
      <c r="JL16">
        <v>0.2</v>
      </c>
      <c r="JM16">
        <v>0.4</v>
      </c>
      <c r="JN16">
        <v>0.1</v>
      </c>
      <c r="JO16">
        <v>0.2</v>
      </c>
      <c r="JP16">
        <v>0.2</v>
      </c>
      <c r="JQ16">
        <v>0.1</v>
      </c>
      <c r="JR16">
        <v>0.1</v>
      </c>
      <c r="JS16">
        <v>0.1</v>
      </c>
      <c r="JT16">
        <v>0.1</v>
      </c>
      <c r="JU16">
        <v>-0.3</v>
      </c>
      <c r="JV16">
        <v>0.1</v>
      </c>
      <c r="JW16">
        <v>0.2</v>
      </c>
      <c r="JX16">
        <v>0.25</v>
      </c>
      <c r="JY16">
        <v>0.2</v>
      </c>
      <c r="JZ16">
        <v>0.1</v>
      </c>
      <c r="KA16">
        <v>-0.3</v>
      </c>
      <c r="KB16">
        <v>0.1</v>
      </c>
      <c r="KC16">
        <v>0.1</v>
      </c>
      <c r="KD16">
        <v>0.2</v>
      </c>
      <c r="KE16">
        <v>0.2</v>
      </c>
      <c r="KF16">
        <v>0.2</v>
      </c>
      <c r="KG16">
        <v>0.1</v>
      </c>
      <c r="KH16">
        <v>0.2</v>
      </c>
      <c r="KI16">
        <v>0.1</v>
      </c>
      <c r="KJ16">
        <v>-0.1</v>
      </c>
      <c r="KK16">
        <v>0.2</v>
      </c>
      <c r="KL16">
        <v>0.1</v>
      </c>
      <c r="KM16">
        <v>0.1</v>
      </c>
      <c r="KN16">
        <v>0.2</v>
      </c>
      <c r="KO16">
        <v>0.2</v>
      </c>
      <c r="KP16">
        <v>0.2</v>
      </c>
      <c r="KQ16">
        <v>0.1</v>
      </c>
      <c r="KR16">
        <v>0.25</v>
      </c>
      <c r="KS16">
        <v>0.25</v>
      </c>
      <c r="KT16">
        <v>0.1</v>
      </c>
      <c r="KU16">
        <v>0.1</v>
      </c>
      <c r="KV16">
        <v>0.1</v>
      </c>
      <c r="KW16">
        <v>-0.1</v>
      </c>
      <c r="KX16">
        <v>-0.1</v>
      </c>
      <c r="KY16">
        <v>0.2</v>
      </c>
      <c r="KZ16">
        <v>0.1</v>
      </c>
      <c r="LA16">
        <v>0.1</v>
      </c>
      <c r="LB16">
        <v>0.1</v>
      </c>
      <c r="LC16">
        <v>-0.3</v>
      </c>
      <c r="LD16">
        <v>0.1</v>
      </c>
      <c r="LE16">
        <v>0.1</v>
      </c>
      <c r="LF16">
        <v>0.2</v>
      </c>
      <c r="LG16">
        <v>-0.3</v>
      </c>
      <c r="LH16">
        <v>0.2</v>
      </c>
      <c r="LI16">
        <v>0.2</v>
      </c>
      <c r="LJ16">
        <v>-0.1</v>
      </c>
      <c r="LK16">
        <v>-0.1</v>
      </c>
      <c r="LL16">
        <v>-0.3</v>
      </c>
      <c r="LM16">
        <v>0.1</v>
      </c>
      <c r="LN16">
        <v>0.2</v>
      </c>
      <c r="LO16">
        <v>0.1</v>
      </c>
      <c r="LP16">
        <v>0.1</v>
      </c>
      <c r="LQ16">
        <v>-0.3</v>
      </c>
      <c r="LR16">
        <v>0.1</v>
      </c>
      <c r="LS16">
        <v>0.4</v>
      </c>
      <c r="LT16">
        <v>0.2</v>
      </c>
      <c r="LU16">
        <v>0.1</v>
      </c>
      <c r="LV16">
        <v>0.1</v>
      </c>
      <c r="LW16">
        <v>0.1</v>
      </c>
      <c r="LX16">
        <v>0.1</v>
      </c>
      <c r="LY16">
        <v>0.1</v>
      </c>
      <c r="LZ16">
        <v>0.1</v>
      </c>
      <c r="MA16">
        <v>0.25</v>
      </c>
      <c r="MB16">
        <v>0.1</v>
      </c>
      <c r="MC16">
        <v>0.1</v>
      </c>
      <c r="MD16">
        <v>-0.1</v>
      </c>
      <c r="ME16">
        <v>0.1</v>
      </c>
      <c r="MF16">
        <v>0.25</v>
      </c>
      <c r="MG16">
        <v>-0.1</v>
      </c>
      <c r="MH16">
        <v>-0.1</v>
      </c>
      <c r="MI16">
        <v>0.1</v>
      </c>
      <c r="MJ16">
        <v>0.1</v>
      </c>
      <c r="MK16">
        <v>0.1</v>
      </c>
      <c r="ML16">
        <v>0.1</v>
      </c>
      <c r="MM16">
        <v>0.2</v>
      </c>
      <c r="MN16">
        <v>0.1</v>
      </c>
      <c r="MO16">
        <v>0.1</v>
      </c>
      <c r="MP16">
        <v>0.1</v>
      </c>
      <c r="MQ16">
        <v>0.1</v>
      </c>
      <c r="MR16">
        <v>0.2</v>
      </c>
      <c r="MS16">
        <v>0.2</v>
      </c>
      <c r="MT16">
        <v>0.1</v>
      </c>
      <c r="MU16">
        <v>-0.1</v>
      </c>
      <c r="MV16">
        <v>-0.1</v>
      </c>
      <c r="MW16">
        <v>0.1</v>
      </c>
      <c r="MX16">
        <v>0.4</v>
      </c>
      <c r="MY16">
        <v>0.25</v>
      </c>
      <c r="MZ16">
        <v>0.25</v>
      </c>
      <c r="NA16">
        <v>0.1</v>
      </c>
      <c r="NB16">
        <v>0.2</v>
      </c>
      <c r="NC16">
        <v>0.25</v>
      </c>
      <c r="ND16">
        <v>0.2</v>
      </c>
      <c r="NE16">
        <v>0.1</v>
      </c>
      <c r="NF16">
        <v>0.25</v>
      </c>
      <c r="NG16">
        <v>0.2</v>
      </c>
      <c r="NH16">
        <v>0.1</v>
      </c>
      <c r="NI16">
        <v>0.4</v>
      </c>
      <c r="NJ16">
        <v>0.25</v>
      </c>
      <c r="NK16">
        <v>0.1</v>
      </c>
      <c r="NL16">
        <v>0.2</v>
      </c>
      <c r="NM16">
        <v>0.2</v>
      </c>
      <c r="NN16">
        <v>0.1</v>
      </c>
      <c r="NO16">
        <v>0.25</v>
      </c>
      <c r="NP16">
        <v>0.1</v>
      </c>
      <c r="NQ16">
        <v>0.1</v>
      </c>
      <c r="NR16">
        <v>-0.1</v>
      </c>
      <c r="NS16">
        <v>0.1</v>
      </c>
      <c r="NT16">
        <v>0.1</v>
      </c>
      <c r="NU16">
        <v>0.2</v>
      </c>
      <c r="NV16">
        <v>-0.1</v>
      </c>
      <c r="NW16">
        <v>0.1</v>
      </c>
      <c r="NX16">
        <v>0.2</v>
      </c>
      <c r="NY16">
        <v>0.2</v>
      </c>
      <c r="NZ16">
        <v>0.1</v>
      </c>
      <c r="OA16">
        <v>0.2</v>
      </c>
      <c r="OB16">
        <v>0.1</v>
      </c>
      <c r="OC16">
        <v>0.2</v>
      </c>
      <c r="OD16">
        <v>-0.1</v>
      </c>
      <c r="OE16">
        <v>0.1</v>
      </c>
      <c r="OF16">
        <v>0.1</v>
      </c>
      <c r="OG16">
        <v>0.2</v>
      </c>
      <c r="OH16">
        <v>0.4</v>
      </c>
      <c r="OI16">
        <v>-0.1</v>
      </c>
      <c r="OJ16">
        <v>0.1</v>
      </c>
      <c r="OK16">
        <v>0.1</v>
      </c>
      <c r="OL16">
        <v>0.2</v>
      </c>
      <c r="OM16">
        <v>0.2</v>
      </c>
      <c r="ON16">
        <v>0.2</v>
      </c>
      <c r="OO16">
        <v>0.1</v>
      </c>
      <c r="OP16">
        <v>0.1</v>
      </c>
      <c r="OQ16">
        <v>0.1</v>
      </c>
      <c r="OR16">
        <v>0.2</v>
      </c>
      <c r="OS16">
        <v>0.1</v>
      </c>
      <c r="OT16">
        <v>0.2</v>
      </c>
      <c r="OU16">
        <v>0.2</v>
      </c>
      <c r="OV16">
        <v>0.1</v>
      </c>
      <c r="OW16">
        <v>0.1</v>
      </c>
      <c r="OX16">
        <v>-0.1</v>
      </c>
      <c r="OY16">
        <v>0.1</v>
      </c>
      <c r="OZ16">
        <v>0.1</v>
      </c>
      <c r="PA16">
        <v>0.1</v>
      </c>
      <c r="PB16">
        <v>0.25</v>
      </c>
      <c r="PC16">
        <v>0.1</v>
      </c>
      <c r="PD16">
        <v>0.2</v>
      </c>
      <c r="PE16">
        <v>0.2</v>
      </c>
      <c r="PF16">
        <v>-0.1</v>
      </c>
      <c r="PG16">
        <v>0.2</v>
      </c>
      <c r="PH16">
        <v>0.1</v>
      </c>
      <c r="PI16">
        <v>0.1</v>
      </c>
      <c r="PJ16">
        <v>-0.3</v>
      </c>
      <c r="PK16">
        <v>0.1</v>
      </c>
      <c r="PL16">
        <v>0.1</v>
      </c>
      <c r="PM16">
        <v>0.1</v>
      </c>
      <c r="PN16">
        <v>0.1</v>
      </c>
      <c r="PO16">
        <v>0.1</v>
      </c>
      <c r="PP16">
        <v>-0.1</v>
      </c>
      <c r="PQ16">
        <v>0.25</v>
      </c>
      <c r="PR16">
        <v>0.1</v>
      </c>
      <c r="PS16">
        <v>-0.1</v>
      </c>
      <c r="PT16">
        <v>0.2</v>
      </c>
      <c r="PU16">
        <v>0.1</v>
      </c>
      <c r="PV16">
        <v>0.1</v>
      </c>
      <c r="PW16">
        <v>0.1</v>
      </c>
      <c r="PX16">
        <v>-0.1</v>
      </c>
      <c r="PY16">
        <v>-0.1</v>
      </c>
      <c r="PZ16">
        <v>-0.1</v>
      </c>
      <c r="QA16">
        <v>-0.3</v>
      </c>
      <c r="QB16">
        <v>-0.3</v>
      </c>
      <c r="QC16">
        <v>-0.1</v>
      </c>
      <c r="QD16">
        <v>0.1</v>
      </c>
      <c r="QE16">
        <v>0.1</v>
      </c>
      <c r="QF16">
        <v>0.4</v>
      </c>
      <c r="QG16">
        <v>0.25</v>
      </c>
      <c r="QH16">
        <v>0.1</v>
      </c>
      <c r="QI16">
        <v>0.1</v>
      </c>
      <c r="QJ16">
        <v>-0.1</v>
      </c>
      <c r="QK16">
        <v>0.2</v>
      </c>
      <c r="QL16">
        <v>0.2</v>
      </c>
      <c r="QM16">
        <v>0.1</v>
      </c>
      <c r="QN16">
        <v>0.2</v>
      </c>
      <c r="QO16">
        <v>0.2</v>
      </c>
      <c r="QP16">
        <v>0.2</v>
      </c>
      <c r="QQ16">
        <v>-0.1</v>
      </c>
      <c r="QR16">
        <v>0.4</v>
      </c>
      <c r="QS16">
        <v>-0.1</v>
      </c>
      <c r="QT16">
        <v>0.1</v>
      </c>
      <c r="QU16">
        <v>0.1</v>
      </c>
      <c r="QV16">
        <v>-0.1</v>
      </c>
      <c r="QW16">
        <v>-0.1</v>
      </c>
      <c r="QX16">
        <v>0.1</v>
      </c>
      <c r="QY16">
        <v>0.4</v>
      </c>
      <c r="QZ16">
        <v>0.1</v>
      </c>
      <c r="RA16">
        <v>0.2</v>
      </c>
      <c r="RB16">
        <v>0.2</v>
      </c>
      <c r="RC16">
        <v>0.1</v>
      </c>
      <c r="RD16">
        <v>-0.1</v>
      </c>
      <c r="RE16">
        <v>0.4</v>
      </c>
      <c r="RF16">
        <v>0.2</v>
      </c>
      <c r="RG16">
        <v>0.1</v>
      </c>
      <c r="RH16">
        <v>0.1</v>
      </c>
      <c r="RI16">
        <v>0.1</v>
      </c>
      <c r="RJ16">
        <v>0.1</v>
      </c>
      <c r="RK16">
        <v>0.2</v>
      </c>
      <c r="RL16">
        <v>0.2</v>
      </c>
      <c r="RM16">
        <v>0.25</v>
      </c>
      <c r="RN16">
        <v>-0.1</v>
      </c>
      <c r="RO16">
        <v>0.1</v>
      </c>
      <c r="RP16">
        <v>0.2</v>
      </c>
      <c r="RQ16">
        <v>-0.1</v>
      </c>
      <c r="RR16">
        <v>0.2</v>
      </c>
      <c r="RS16">
        <v>0.1</v>
      </c>
      <c r="RT16">
        <v>0.1</v>
      </c>
      <c r="RU16">
        <v>0.2</v>
      </c>
      <c r="RV16">
        <v>0.2</v>
      </c>
      <c r="RW16">
        <v>0.1</v>
      </c>
      <c r="RX16">
        <v>0.1</v>
      </c>
      <c r="RY16">
        <v>-0.3</v>
      </c>
      <c r="RZ16">
        <v>0.2</v>
      </c>
      <c r="SA16">
        <v>-0.1</v>
      </c>
      <c r="SB16">
        <v>0.1</v>
      </c>
      <c r="SC16">
        <v>0.2</v>
      </c>
      <c r="SD16">
        <v>0.25</v>
      </c>
      <c r="SE16">
        <v>0.1</v>
      </c>
      <c r="SF16">
        <v>0.1</v>
      </c>
      <c r="SG16">
        <v>0.2</v>
      </c>
      <c r="SH16">
        <v>0.2</v>
      </c>
      <c r="SI16">
        <v>0.1</v>
      </c>
      <c r="SJ16">
        <v>0.1</v>
      </c>
      <c r="SK16">
        <v>0.25</v>
      </c>
      <c r="SL16">
        <v>0.2</v>
      </c>
      <c r="SM16">
        <v>0.1</v>
      </c>
      <c r="SN16">
        <v>0.1</v>
      </c>
      <c r="SO16">
        <v>0.25</v>
      </c>
      <c r="SP16">
        <v>0.2</v>
      </c>
      <c r="SQ16">
        <v>0.1</v>
      </c>
      <c r="SR16">
        <v>0.2</v>
      </c>
      <c r="SS16">
        <v>-0.1</v>
      </c>
      <c r="ST16">
        <v>0.1</v>
      </c>
      <c r="SU16">
        <v>-0.1</v>
      </c>
      <c r="SV16">
        <v>0.1</v>
      </c>
      <c r="SW16">
        <v>0.1</v>
      </c>
      <c r="SX16">
        <v>0.1</v>
      </c>
      <c r="SY16">
        <v>-0.3</v>
      </c>
      <c r="SZ16">
        <v>0.4</v>
      </c>
      <c r="TA16">
        <v>0.1</v>
      </c>
      <c r="TB16">
        <v>0.1</v>
      </c>
      <c r="TC16">
        <v>0.1</v>
      </c>
      <c r="TD16">
        <v>0.1</v>
      </c>
      <c r="TE16">
        <v>0.4</v>
      </c>
      <c r="TF16">
        <v>0.2</v>
      </c>
      <c r="TG16">
        <v>0.2</v>
      </c>
      <c r="TH16">
        <v>0.1</v>
      </c>
      <c r="TI16">
        <v>0.1</v>
      </c>
      <c r="TJ16">
        <v>0.2</v>
      </c>
      <c r="TK16">
        <v>0.1</v>
      </c>
      <c r="TL16">
        <v>0.2</v>
      </c>
      <c r="TM16">
        <v>0.1</v>
      </c>
      <c r="TN16">
        <v>0.2</v>
      </c>
      <c r="TO16">
        <v>-0.1</v>
      </c>
      <c r="TP16">
        <v>0.1</v>
      </c>
      <c r="TQ16">
        <v>0.1</v>
      </c>
      <c r="TR16">
        <v>0.2</v>
      </c>
      <c r="TS16">
        <v>0.25</v>
      </c>
      <c r="TT16">
        <v>0.2</v>
      </c>
      <c r="TU16">
        <v>0.25</v>
      </c>
      <c r="TV16">
        <v>0.1</v>
      </c>
      <c r="TW16">
        <v>0.25</v>
      </c>
      <c r="TX16">
        <v>0.1</v>
      </c>
      <c r="TY16">
        <v>0.2</v>
      </c>
      <c r="TZ16">
        <v>0.2</v>
      </c>
      <c r="UA16">
        <v>0.2</v>
      </c>
      <c r="UB16">
        <v>0.1</v>
      </c>
      <c r="UC16">
        <v>0.1</v>
      </c>
      <c r="UD16">
        <v>0.1</v>
      </c>
      <c r="UE16">
        <v>0.1</v>
      </c>
      <c r="UF16">
        <v>-0.1</v>
      </c>
      <c r="UG16">
        <v>0.2</v>
      </c>
      <c r="UH16">
        <v>0.1</v>
      </c>
      <c r="UI16">
        <v>0.1</v>
      </c>
      <c r="UJ16">
        <v>0.1</v>
      </c>
      <c r="UK16">
        <v>0.2</v>
      </c>
      <c r="UL16">
        <v>0.1</v>
      </c>
      <c r="UM16">
        <v>0.2</v>
      </c>
      <c r="UN16">
        <v>0.25</v>
      </c>
      <c r="UO16">
        <v>0.2</v>
      </c>
      <c r="UP16">
        <v>0.1</v>
      </c>
      <c r="UQ16">
        <v>0.2</v>
      </c>
      <c r="UR16">
        <v>0.2</v>
      </c>
      <c r="US16">
        <v>0.1</v>
      </c>
      <c r="UT16">
        <v>0.1</v>
      </c>
      <c r="UU16">
        <v>0.1</v>
      </c>
      <c r="UV16">
        <v>0.2</v>
      </c>
      <c r="UW16">
        <v>0.25</v>
      </c>
      <c r="UX16">
        <v>0.1</v>
      </c>
      <c r="UY16">
        <v>0.1</v>
      </c>
      <c r="UZ16">
        <v>0.25</v>
      </c>
      <c r="VA16">
        <v>0.2</v>
      </c>
      <c r="VB16">
        <v>0.1</v>
      </c>
      <c r="VC16">
        <v>0.1</v>
      </c>
      <c r="VD16">
        <v>0.2</v>
      </c>
      <c r="VE16">
        <v>0.25</v>
      </c>
      <c r="VF16">
        <v>0.1</v>
      </c>
      <c r="VG16">
        <v>0.25</v>
      </c>
      <c r="VH16">
        <v>0.1</v>
      </c>
      <c r="VI16">
        <v>0.1</v>
      </c>
      <c r="VJ16">
        <v>0.25</v>
      </c>
      <c r="VK16">
        <v>-0.3</v>
      </c>
      <c r="VL16">
        <v>0.1</v>
      </c>
      <c r="VM16">
        <v>0.1</v>
      </c>
      <c r="VN16">
        <v>0.2</v>
      </c>
      <c r="VO16">
        <v>0.25</v>
      </c>
      <c r="VP16">
        <v>0.2</v>
      </c>
      <c r="VQ16">
        <v>0.2</v>
      </c>
      <c r="VR16">
        <v>0.2</v>
      </c>
      <c r="VS16">
        <v>0.25</v>
      </c>
      <c r="VT16">
        <v>0.2</v>
      </c>
      <c r="VU16">
        <v>0.2</v>
      </c>
      <c r="VV16">
        <v>0.2</v>
      </c>
      <c r="VW16">
        <v>-0.1</v>
      </c>
      <c r="VX16">
        <v>0.25</v>
      </c>
      <c r="VY16">
        <v>0.1</v>
      </c>
      <c r="VZ16">
        <v>0.1</v>
      </c>
      <c r="WA16">
        <v>0.2</v>
      </c>
      <c r="WB16">
        <v>-0.1</v>
      </c>
      <c r="WC16">
        <v>0.2</v>
      </c>
      <c r="WD16">
        <v>0.1</v>
      </c>
      <c r="WE16">
        <v>0.1</v>
      </c>
      <c r="WF16">
        <v>0.25</v>
      </c>
      <c r="WG16">
        <v>-0.1</v>
      </c>
      <c r="WH16">
        <v>0.1</v>
      </c>
      <c r="WI16">
        <v>-0.1</v>
      </c>
      <c r="WJ16">
        <v>0.2</v>
      </c>
      <c r="WK16">
        <v>0.2</v>
      </c>
      <c r="WL16">
        <v>0.1</v>
      </c>
      <c r="WM16">
        <v>0.1</v>
      </c>
      <c r="WN16">
        <v>0.2</v>
      </c>
      <c r="WO16">
        <v>-0.1</v>
      </c>
      <c r="WP16">
        <v>0.1</v>
      </c>
      <c r="WQ16">
        <v>0.2</v>
      </c>
      <c r="WR16">
        <v>0.1</v>
      </c>
      <c r="WS16">
        <v>0.1</v>
      </c>
      <c r="WT16">
        <v>0.1</v>
      </c>
      <c r="WU16">
        <v>-0.1</v>
      </c>
      <c r="WV16">
        <v>0.1</v>
      </c>
      <c r="WW16">
        <v>0.1</v>
      </c>
      <c r="WX16">
        <v>0.1</v>
      </c>
      <c r="WY16">
        <v>-0.1</v>
      </c>
      <c r="WZ16">
        <v>0.2</v>
      </c>
      <c r="XA16">
        <v>0.1</v>
      </c>
      <c r="XB16">
        <v>0.2</v>
      </c>
      <c r="XC16">
        <v>0.1</v>
      </c>
      <c r="XD16">
        <v>0.2</v>
      </c>
      <c r="XE16">
        <v>-0.3</v>
      </c>
      <c r="XF16">
        <v>0.1</v>
      </c>
      <c r="XG16">
        <v>0.2</v>
      </c>
      <c r="XH16">
        <v>0.1</v>
      </c>
      <c r="XI16">
        <v>0.1</v>
      </c>
      <c r="XJ16">
        <v>0.1</v>
      </c>
      <c r="XK16">
        <v>-0.1</v>
      </c>
      <c r="XL16">
        <v>0.1</v>
      </c>
      <c r="XM16">
        <v>0.4</v>
      </c>
      <c r="XN16">
        <v>0.1</v>
      </c>
      <c r="XO16">
        <v>0.2</v>
      </c>
      <c r="XP16">
        <v>-0.1</v>
      </c>
      <c r="XQ16">
        <v>-0.1</v>
      </c>
      <c r="XR16">
        <v>-0.1</v>
      </c>
      <c r="XS16">
        <v>0.1</v>
      </c>
      <c r="XT16">
        <v>0.1</v>
      </c>
      <c r="XU16">
        <v>0.2</v>
      </c>
      <c r="XV16">
        <v>-0.1</v>
      </c>
      <c r="XW16">
        <v>0.25</v>
      </c>
      <c r="XX16">
        <v>0.2</v>
      </c>
      <c r="XY16">
        <v>0.2</v>
      </c>
      <c r="XZ16">
        <v>0.2</v>
      </c>
      <c r="YA16">
        <v>0.4</v>
      </c>
      <c r="YB16">
        <v>0.2</v>
      </c>
      <c r="YC16">
        <v>0.25</v>
      </c>
      <c r="YD16">
        <v>0.1</v>
      </c>
      <c r="YE16">
        <v>0.25</v>
      </c>
      <c r="YF16">
        <v>0.25</v>
      </c>
      <c r="YG16">
        <v>0.2</v>
      </c>
      <c r="YH16">
        <v>0.1</v>
      </c>
      <c r="YI16">
        <v>0.1</v>
      </c>
      <c r="YJ16">
        <v>-0.1</v>
      </c>
      <c r="YK16">
        <v>0.1</v>
      </c>
      <c r="YL16">
        <v>0.2</v>
      </c>
      <c r="YM16">
        <v>-0.1</v>
      </c>
      <c r="YN16">
        <v>0.2</v>
      </c>
      <c r="YO16">
        <v>0.1</v>
      </c>
      <c r="YP16">
        <v>-0.1</v>
      </c>
      <c r="YQ16">
        <v>0.25</v>
      </c>
      <c r="YR16">
        <v>0.1</v>
      </c>
      <c r="YS16">
        <v>0.2</v>
      </c>
      <c r="YT16">
        <v>-0.1</v>
      </c>
      <c r="YU16">
        <v>0.1</v>
      </c>
      <c r="YV16">
        <v>0.25</v>
      </c>
      <c r="YW16">
        <v>0.2</v>
      </c>
      <c r="YX16">
        <v>0.1</v>
      </c>
      <c r="YY16">
        <v>0.1</v>
      </c>
      <c r="YZ16">
        <v>0.2</v>
      </c>
      <c r="ZA16">
        <v>0.1</v>
      </c>
      <c r="ZB16">
        <v>0.1</v>
      </c>
      <c r="ZC16">
        <v>-0.1</v>
      </c>
      <c r="ZD16">
        <v>-0.3</v>
      </c>
      <c r="ZE16">
        <v>-0.3</v>
      </c>
      <c r="ZF16">
        <v>0.1</v>
      </c>
      <c r="ZG16">
        <v>0.1</v>
      </c>
      <c r="ZH16">
        <v>0.2</v>
      </c>
      <c r="ZI16">
        <v>0.1</v>
      </c>
      <c r="ZJ16">
        <v>0.1</v>
      </c>
      <c r="ZK16">
        <v>0.1</v>
      </c>
      <c r="ZL16">
        <v>0.1</v>
      </c>
      <c r="ZM16">
        <v>0.2</v>
      </c>
      <c r="ZN16">
        <v>-0.3</v>
      </c>
      <c r="ZO16">
        <v>0.4</v>
      </c>
      <c r="ZP16">
        <v>0.1</v>
      </c>
      <c r="ZQ16">
        <v>0.2</v>
      </c>
      <c r="ZR16">
        <v>-0.1</v>
      </c>
      <c r="ZS16">
        <v>0.2</v>
      </c>
      <c r="ZT16">
        <v>0.1</v>
      </c>
      <c r="ZU16">
        <v>0.25</v>
      </c>
      <c r="ZV16">
        <v>0.1</v>
      </c>
      <c r="ZW16">
        <v>0.1</v>
      </c>
      <c r="ZX16">
        <v>0.1</v>
      </c>
      <c r="ZY16">
        <v>0.1</v>
      </c>
      <c r="ZZ16">
        <v>0.25</v>
      </c>
      <c r="AAA16">
        <v>-0.1</v>
      </c>
      <c r="AAB16">
        <v>0.2</v>
      </c>
      <c r="AAC16">
        <v>0.1</v>
      </c>
      <c r="AAD16">
        <v>0.1</v>
      </c>
      <c r="AAE16">
        <v>0.2</v>
      </c>
      <c r="AAF16">
        <v>0.1</v>
      </c>
      <c r="AAG16">
        <v>0.2</v>
      </c>
      <c r="AAH16">
        <v>0.1</v>
      </c>
      <c r="AAI16">
        <v>0.2</v>
      </c>
      <c r="AAJ16">
        <v>-0.1</v>
      </c>
      <c r="AAK16">
        <v>0.2</v>
      </c>
      <c r="AAL16">
        <v>0.1</v>
      </c>
      <c r="AAM16">
        <v>0.2</v>
      </c>
      <c r="AAN16">
        <v>0.25</v>
      </c>
      <c r="AAO16">
        <v>0.4</v>
      </c>
      <c r="AAP16">
        <v>0.1</v>
      </c>
      <c r="AAQ16">
        <v>0.2</v>
      </c>
      <c r="AAR16">
        <v>0.1</v>
      </c>
      <c r="AAS16">
        <v>0.1</v>
      </c>
      <c r="AAT16">
        <v>0.4</v>
      </c>
      <c r="AAU16">
        <v>0.2</v>
      </c>
      <c r="AAV16">
        <v>0.2</v>
      </c>
      <c r="AAW16">
        <v>-0.1</v>
      </c>
      <c r="AAX16">
        <v>0.2</v>
      </c>
      <c r="AAY16">
        <v>0.2</v>
      </c>
      <c r="AAZ16">
        <v>0.2</v>
      </c>
      <c r="ABA16">
        <v>0.1</v>
      </c>
      <c r="ABB16">
        <v>0.2</v>
      </c>
      <c r="ABC16">
        <v>-0.3</v>
      </c>
      <c r="ABD16">
        <v>0.25</v>
      </c>
      <c r="ABE16">
        <v>0.2</v>
      </c>
      <c r="ABF16">
        <v>0.1</v>
      </c>
      <c r="ABG16">
        <v>-0.1</v>
      </c>
      <c r="ABH16">
        <v>0.2</v>
      </c>
      <c r="ABI16">
        <v>0.4</v>
      </c>
      <c r="ABJ16">
        <v>0.2</v>
      </c>
      <c r="ABK16">
        <v>0.2</v>
      </c>
      <c r="ABL16">
        <v>0.1</v>
      </c>
      <c r="ABM16">
        <v>0.2</v>
      </c>
      <c r="ABN16">
        <v>0.1</v>
      </c>
      <c r="ABO16">
        <v>0.1</v>
      </c>
      <c r="ABP16">
        <v>0.2</v>
      </c>
      <c r="ABQ16">
        <v>0.1</v>
      </c>
      <c r="ABR16">
        <v>0.2</v>
      </c>
      <c r="ABS16">
        <v>0.1</v>
      </c>
      <c r="ABT16">
        <v>0.2</v>
      </c>
      <c r="ABU16">
        <v>-0.1</v>
      </c>
      <c r="ABV16">
        <v>0.1</v>
      </c>
      <c r="ABW16">
        <v>0.2</v>
      </c>
      <c r="ABX16">
        <v>0.2</v>
      </c>
      <c r="ABY16">
        <v>0.1</v>
      </c>
      <c r="ABZ16">
        <v>0.1</v>
      </c>
      <c r="ACA16">
        <v>-0.1</v>
      </c>
      <c r="ACB16">
        <v>0.2</v>
      </c>
      <c r="ACC16">
        <v>0.1</v>
      </c>
      <c r="ACD16">
        <v>0.2</v>
      </c>
      <c r="ACE16">
        <v>0.2</v>
      </c>
      <c r="ACF16">
        <v>0.1</v>
      </c>
      <c r="ACG16">
        <v>0.25</v>
      </c>
      <c r="ACH16">
        <v>-0.1</v>
      </c>
      <c r="ACI16">
        <v>0.2</v>
      </c>
      <c r="ACJ16">
        <v>0.2</v>
      </c>
      <c r="ACK16">
        <v>0.1</v>
      </c>
      <c r="ACL16">
        <v>0.2</v>
      </c>
      <c r="ACM16">
        <v>-0.1</v>
      </c>
      <c r="ACN16">
        <v>0.25</v>
      </c>
      <c r="ACO16">
        <v>0.1</v>
      </c>
      <c r="ACP16">
        <v>-0.1</v>
      </c>
      <c r="ACQ16">
        <v>-0.1</v>
      </c>
      <c r="ACR16">
        <v>0.1</v>
      </c>
      <c r="ACS16">
        <v>-0.3</v>
      </c>
      <c r="ACT16">
        <v>0.2</v>
      </c>
      <c r="ACU16">
        <v>0.2</v>
      </c>
      <c r="ACV16">
        <v>0.2</v>
      </c>
      <c r="ACW16">
        <v>0.1</v>
      </c>
      <c r="ACX16">
        <v>0.25</v>
      </c>
      <c r="ACY16">
        <v>0.1</v>
      </c>
      <c r="ACZ16">
        <v>0.2</v>
      </c>
      <c r="ADA16">
        <v>0.1</v>
      </c>
      <c r="ADB16">
        <v>0.25</v>
      </c>
      <c r="ADC16">
        <v>0.25</v>
      </c>
      <c r="ADD16">
        <v>0.1</v>
      </c>
      <c r="ADE16">
        <v>0.1</v>
      </c>
      <c r="ADF16">
        <v>0.2</v>
      </c>
      <c r="ADG16">
        <v>-0.1</v>
      </c>
      <c r="ADH16">
        <v>0.1</v>
      </c>
      <c r="ADI16">
        <v>-0.1</v>
      </c>
      <c r="ADJ16">
        <v>0.1</v>
      </c>
      <c r="ADK16">
        <v>-0.1</v>
      </c>
      <c r="ADL16">
        <v>-0.1</v>
      </c>
      <c r="ADM16">
        <v>0.1</v>
      </c>
      <c r="ADN16">
        <v>0.1</v>
      </c>
      <c r="ADO16">
        <v>0.2</v>
      </c>
      <c r="ADP16">
        <v>0.2</v>
      </c>
      <c r="ADQ16">
        <v>-0.1</v>
      </c>
      <c r="ADR16">
        <v>0.1</v>
      </c>
      <c r="ADS16">
        <v>0.1</v>
      </c>
      <c r="ADT16">
        <v>-0.1</v>
      </c>
      <c r="ADU16">
        <v>-0.1</v>
      </c>
      <c r="ADV16">
        <v>-0.1</v>
      </c>
      <c r="ADW16">
        <v>0.1</v>
      </c>
      <c r="ADX16">
        <v>0.1</v>
      </c>
      <c r="ADY16">
        <v>0.2</v>
      </c>
      <c r="ADZ16">
        <v>0.1</v>
      </c>
      <c r="AEA16">
        <v>0.2</v>
      </c>
      <c r="AEB16">
        <v>0.1</v>
      </c>
      <c r="AEC16">
        <v>0.1</v>
      </c>
      <c r="AED16">
        <v>0.1</v>
      </c>
      <c r="AEE16">
        <v>0.2</v>
      </c>
      <c r="AEF16">
        <v>0.1</v>
      </c>
      <c r="AEG16">
        <v>0.2</v>
      </c>
      <c r="AEH16">
        <v>-0.3</v>
      </c>
      <c r="AEI16">
        <v>0.1</v>
      </c>
      <c r="AEJ16">
        <v>0.25</v>
      </c>
      <c r="AEK16">
        <v>0.2</v>
      </c>
      <c r="AEL16">
        <v>0.25</v>
      </c>
      <c r="AEM16">
        <v>0.2</v>
      </c>
      <c r="AEN16">
        <v>-0.1</v>
      </c>
      <c r="AEO16">
        <v>0.25</v>
      </c>
      <c r="AEP16">
        <v>0.1</v>
      </c>
      <c r="AEQ16">
        <v>0.1</v>
      </c>
      <c r="AER16">
        <v>0.25</v>
      </c>
      <c r="AES16">
        <v>0.1</v>
      </c>
      <c r="AET16">
        <v>0.1</v>
      </c>
      <c r="AEU16">
        <v>0.2</v>
      </c>
      <c r="AEV16">
        <v>0.1</v>
      </c>
      <c r="AEW16">
        <v>0.25</v>
      </c>
      <c r="AEX16">
        <v>0.2</v>
      </c>
      <c r="AEY16">
        <v>0.2</v>
      </c>
      <c r="AEZ16">
        <v>0.2</v>
      </c>
      <c r="AFA16">
        <v>0.2</v>
      </c>
      <c r="AFB16">
        <v>0.1</v>
      </c>
      <c r="AFC16">
        <v>0.25</v>
      </c>
      <c r="AFD16">
        <v>0.1</v>
      </c>
      <c r="AFE16">
        <v>0.1</v>
      </c>
      <c r="AFF16">
        <v>-0.1</v>
      </c>
      <c r="AFG16">
        <v>-0.1</v>
      </c>
      <c r="AFH16">
        <v>0.2</v>
      </c>
      <c r="AFI16">
        <v>0.1</v>
      </c>
      <c r="AFJ16">
        <v>0.1</v>
      </c>
      <c r="AFK16">
        <v>0.25</v>
      </c>
      <c r="AFL16">
        <v>0.2</v>
      </c>
      <c r="AFM16">
        <v>0.25</v>
      </c>
      <c r="AFN16">
        <v>0.2</v>
      </c>
      <c r="AFO16">
        <v>0.1</v>
      </c>
      <c r="AFP16">
        <v>0.1</v>
      </c>
      <c r="AFQ16">
        <v>0.1</v>
      </c>
      <c r="AFR16">
        <v>-0.1</v>
      </c>
      <c r="AFS16">
        <v>0.2</v>
      </c>
      <c r="AFT16">
        <v>0.1</v>
      </c>
      <c r="AFU16">
        <v>-0.1</v>
      </c>
      <c r="AFV16">
        <v>0.25</v>
      </c>
      <c r="AFW16">
        <v>0.2</v>
      </c>
      <c r="AFX16">
        <v>0.2</v>
      </c>
      <c r="AFY16">
        <v>0.1</v>
      </c>
      <c r="AFZ16">
        <v>0.1</v>
      </c>
      <c r="AGA16">
        <v>-0.1</v>
      </c>
      <c r="AGB16">
        <v>0.1</v>
      </c>
      <c r="AGC16">
        <v>0.1</v>
      </c>
      <c r="AGD16">
        <v>0.1</v>
      </c>
      <c r="AGE16">
        <v>0.1</v>
      </c>
      <c r="AGF16">
        <v>0.2</v>
      </c>
      <c r="AGG16">
        <v>0.1</v>
      </c>
      <c r="AGH16">
        <v>0.2</v>
      </c>
      <c r="AGI16">
        <v>0.2</v>
      </c>
      <c r="AGJ16">
        <v>0.1</v>
      </c>
      <c r="AGK16">
        <v>0.1</v>
      </c>
      <c r="AGL16">
        <v>0.2</v>
      </c>
      <c r="AGM16">
        <v>0.2</v>
      </c>
      <c r="AGN16">
        <v>0.1</v>
      </c>
      <c r="AGO16">
        <v>0.1</v>
      </c>
      <c r="AGP16">
        <v>0.1</v>
      </c>
      <c r="AGQ16">
        <v>0.1</v>
      </c>
      <c r="AGR16">
        <v>0.1</v>
      </c>
      <c r="AGS16">
        <v>0.1</v>
      </c>
      <c r="AGT16">
        <v>-0.1</v>
      </c>
      <c r="AGU16">
        <v>0.25</v>
      </c>
      <c r="AGV16">
        <v>0.2</v>
      </c>
      <c r="AGW16">
        <v>-0.1</v>
      </c>
      <c r="AGX16">
        <v>0.1</v>
      </c>
      <c r="AGY16">
        <v>0.25</v>
      </c>
      <c r="AGZ16">
        <v>-0.1</v>
      </c>
      <c r="AHA16">
        <v>-0.1</v>
      </c>
      <c r="AHB16">
        <v>0.1</v>
      </c>
      <c r="AHC16">
        <v>-0.1</v>
      </c>
      <c r="AHD16">
        <v>0.1</v>
      </c>
      <c r="AHE16">
        <v>-0.1</v>
      </c>
      <c r="AHF16">
        <v>0.4</v>
      </c>
      <c r="AHG16">
        <v>-0.3</v>
      </c>
      <c r="AHH16">
        <v>0.2</v>
      </c>
      <c r="AHI16">
        <v>-0.1</v>
      </c>
      <c r="AHJ16">
        <v>0.1</v>
      </c>
      <c r="AHK16">
        <v>0.4</v>
      </c>
      <c r="AHL16">
        <v>-0.1</v>
      </c>
      <c r="AHM16">
        <v>0.1</v>
      </c>
      <c r="AHN16">
        <v>0.25</v>
      </c>
      <c r="AHO16">
        <v>0.2</v>
      </c>
      <c r="AHP16">
        <v>0.25</v>
      </c>
      <c r="AHQ16">
        <v>0.1</v>
      </c>
      <c r="AHR16">
        <v>0.2</v>
      </c>
      <c r="AHS16">
        <v>0.25</v>
      </c>
      <c r="AHT16">
        <v>0.2</v>
      </c>
      <c r="AHU16">
        <v>0.1</v>
      </c>
      <c r="AHV16">
        <v>0.1</v>
      </c>
      <c r="AHW16">
        <v>0.2</v>
      </c>
      <c r="AHX16">
        <v>0.1</v>
      </c>
      <c r="AHY16">
        <v>0.2</v>
      </c>
      <c r="AHZ16">
        <v>0.1</v>
      </c>
      <c r="AIA16">
        <v>-0.1</v>
      </c>
      <c r="AIB16">
        <v>0.2</v>
      </c>
      <c r="AIC16">
        <v>0.25</v>
      </c>
      <c r="AID16">
        <v>-0.1</v>
      </c>
      <c r="AIE16">
        <v>0.1</v>
      </c>
      <c r="AIF16">
        <v>0.1</v>
      </c>
      <c r="AIG16">
        <v>0.2</v>
      </c>
      <c r="AIH16">
        <v>0.25</v>
      </c>
      <c r="AII16">
        <v>-0.1</v>
      </c>
      <c r="AIJ16">
        <v>0.2</v>
      </c>
      <c r="AIK16">
        <v>0.2</v>
      </c>
      <c r="AIL16">
        <v>-0.1</v>
      </c>
      <c r="AIM16">
        <v>0.2</v>
      </c>
      <c r="AIN16">
        <v>0.1</v>
      </c>
      <c r="AIO16">
        <v>0.1</v>
      </c>
      <c r="AIP16">
        <v>0.1</v>
      </c>
      <c r="AIQ16">
        <v>0.2</v>
      </c>
      <c r="AIR16">
        <v>0.2</v>
      </c>
      <c r="AIS16">
        <v>0.1</v>
      </c>
      <c r="AIT16">
        <v>0.25</v>
      </c>
      <c r="AIU16">
        <v>0.2</v>
      </c>
      <c r="AIV16">
        <v>0.2</v>
      </c>
      <c r="AIW16">
        <v>-0.1</v>
      </c>
      <c r="AIX16">
        <v>0.2</v>
      </c>
      <c r="AIY16">
        <v>0.2</v>
      </c>
      <c r="AIZ16">
        <v>-0.1</v>
      </c>
      <c r="AJA16">
        <v>0.2</v>
      </c>
      <c r="AJB16">
        <v>0.1</v>
      </c>
      <c r="AJC16">
        <v>0.2</v>
      </c>
      <c r="AJD16">
        <v>0.1</v>
      </c>
      <c r="AJE16">
        <v>0.1</v>
      </c>
      <c r="AJF16">
        <v>0.1</v>
      </c>
      <c r="AJG16">
        <v>0.25</v>
      </c>
      <c r="AJH16">
        <v>0.2</v>
      </c>
      <c r="AJI16">
        <v>0.1</v>
      </c>
      <c r="AJJ16">
        <v>-0.1</v>
      </c>
      <c r="AJK16">
        <v>0.1</v>
      </c>
      <c r="AJL16">
        <v>0.2</v>
      </c>
      <c r="AJM16">
        <v>-0.1</v>
      </c>
      <c r="AJN16">
        <v>0.4</v>
      </c>
      <c r="AJO16">
        <v>-0.1</v>
      </c>
      <c r="AJP16">
        <v>0.1</v>
      </c>
      <c r="AJQ16">
        <v>-0.1</v>
      </c>
      <c r="AJR16">
        <v>0.25</v>
      </c>
      <c r="AJS16">
        <v>0.1</v>
      </c>
      <c r="AJT16">
        <v>0.4</v>
      </c>
      <c r="AJU16">
        <v>-0.1</v>
      </c>
      <c r="AJV16">
        <v>0.1</v>
      </c>
      <c r="AJW16">
        <v>0.2</v>
      </c>
      <c r="AJX16">
        <v>0.1</v>
      </c>
      <c r="AJY16">
        <v>0.2</v>
      </c>
      <c r="AJZ16">
        <v>0.2</v>
      </c>
      <c r="AKA16">
        <v>0.1</v>
      </c>
      <c r="AKB16">
        <v>0.1</v>
      </c>
      <c r="AKC16">
        <v>0.1</v>
      </c>
      <c r="AKD16">
        <v>-0.1</v>
      </c>
      <c r="AKE16">
        <v>0.1</v>
      </c>
      <c r="AKF16">
        <v>-0.1</v>
      </c>
      <c r="AKG16">
        <v>0.25</v>
      </c>
      <c r="AKH16">
        <v>0.1</v>
      </c>
      <c r="AKI16">
        <v>-0.1</v>
      </c>
      <c r="AKJ16">
        <v>0.1</v>
      </c>
      <c r="AKK16">
        <v>0.1</v>
      </c>
      <c r="AKL16">
        <v>-0.1</v>
      </c>
      <c r="AKM16">
        <v>0.25</v>
      </c>
      <c r="AKN16">
        <v>0.2</v>
      </c>
      <c r="AKO16">
        <v>0.1</v>
      </c>
      <c r="AKP16">
        <v>0.1</v>
      </c>
      <c r="AKQ16">
        <v>0.2</v>
      </c>
      <c r="AKR16">
        <v>0.1</v>
      </c>
      <c r="AKS16">
        <v>0.2</v>
      </c>
      <c r="AKT16">
        <v>0.2</v>
      </c>
      <c r="AKU16">
        <v>0.2</v>
      </c>
      <c r="AKV16">
        <v>0.2</v>
      </c>
      <c r="AKW16">
        <v>0.1</v>
      </c>
      <c r="AKX16">
        <v>0.2</v>
      </c>
      <c r="AKY16">
        <v>0.1</v>
      </c>
      <c r="AKZ16">
        <v>0.2</v>
      </c>
      <c r="ALA16">
        <v>0.1</v>
      </c>
      <c r="ALB16">
        <v>0.1</v>
      </c>
      <c r="ALC16">
        <v>0.1</v>
      </c>
      <c r="ALD16">
        <v>0.1</v>
      </c>
      <c r="ALE16">
        <v>0.2</v>
      </c>
      <c r="ALF16">
        <v>0.2</v>
      </c>
      <c r="ALG16">
        <v>0.1</v>
      </c>
      <c r="ALH16">
        <v>0.2</v>
      </c>
      <c r="ALI16">
        <v>0.2</v>
      </c>
      <c r="ALJ16">
        <v>-0.1</v>
      </c>
      <c r="ALK16">
        <v>0.25</v>
      </c>
      <c r="ALL16">
        <v>-0.1</v>
      </c>
      <c r="ALM16">
        <v>0.1</v>
      </c>
      <c r="ALN16">
        <v>0.1</v>
      </c>
      <c r="ALO16">
        <v>0.2</v>
      </c>
      <c r="ALP16">
        <v>0.1</v>
      </c>
      <c r="ALQ16">
        <v>0.1</v>
      </c>
      <c r="ALR16">
        <v>0.2</v>
      </c>
      <c r="ALS16">
        <v>-0.1</v>
      </c>
      <c r="ALT16">
        <v>0.2</v>
      </c>
      <c r="ALU16">
        <v>0.2</v>
      </c>
      <c r="ALV16">
        <v>0.2</v>
      </c>
      <c r="ALW16">
        <v>0.1</v>
      </c>
      <c r="ALX16">
        <v>0.1</v>
      </c>
      <c r="ALY16">
        <v>0.1</v>
      </c>
      <c r="ALZ16">
        <v>0.1</v>
      </c>
      <c r="AMA16">
        <v>0.1</v>
      </c>
      <c r="AMB16">
        <v>-0.1</v>
      </c>
      <c r="AMC16">
        <v>0.2</v>
      </c>
      <c r="AMD16">
        <v>0.1</v>
      </c>
      <c r="AME16">
        <v>0.1</v>
      </c>
      <c r="AMF16">
        <v>-0.1</v>
      </c>
      <c r="AMG16">
        <v>0.25</v>
      </c>
      <c r="AMH16">
        <v>0.2</v>
      </c>
      <c r="AMI16">
        <v>0.1</v>
      </c>
      <c r="AMJ16">
        <v>0.1</v>
      </c>
      <c r="AMK16">
        <v>0.2</v>
      </c>
      <c r="AML16">
        <v>0.1</v>
      </c>
      <c r="AMM16">
        <v>0.1</v>
      </c>
      <c r="AMN16">
        <v>0.1</v>
      </c>
      <c r="AMO16">
        <v>0.2</v>
      </c>
      <c r="AMP16">
        <v>0.2</v>
      </c>
      <c r="AMQ16">
        <v>0.1</v>
      </c>
      <c r="AMR16">
        <v>0.2</v>
      </c>
      <c r="AMS16">
        <v>0.1</v>
      </c>
      <c r="AMT16">
        <v>0.1</v>
      </c>
      <c r="AMU16">
        <v>0.2</v>
      </c>
      <c r="AMV16">
        <v>0.25</v>
      </c>
      <c r="AMW16">
        <v>0.1</v>
      </c>
      <c r="AMX16">
        <v>-0.3</v>
      </c>
      <c r="AMY16">
        <v>0.1</v>
      </c>
      <c r="AMZ16">
        <v>0.2</v>
      </c>
      <c r="ANA16">
        <v>0.2</v>
      </c>
      <c r="ANB16">
        <v>0.2</v>
      </c>
      <c r="ANC16">
        <v>0.4</v>
      </c>
      <c r="AND16">
        <v>-0.1</v>
      </c>
      <c r="ANE16">
        <v>0.2</v>
      </c>
      <c r="ANF16">
        <v>-0.1</v>
      </c>
      <c r="ANG16">
        <v>0.1</v>
      </c>
      <c r="ANH16">
        <v>0.25</v>
      </c>
      <c r="ANI16">
        <v>-0.1</v>
      </c>
      <c r="ANJ16">
        <v>0.1</v>
      </c>
      <c r="ANK16">
        <v>0.1</v>
      </c>
      <c r="ANL16">
        <v>0.25</v>
      </c>
      <c r="ANM16">
        <v>-0.3</v>
      </c>
      <c r="ANN16">
        <v>0.2</v>
      </c>
      <c r="ANO16">
        <v>-0.1</v>
      </c>
      <c r="ANP16">
        <v>0.1</v>
      </c>
      <c r="ANQ16">
        <v>0.1</v>
      </c>
      <c r="ANR16">
        <v>-0.1</v>
      </c>
      <c r="ANS16">
        <v>0.25</v>
      </c>
      <c r="ANT16">
        <v>0.25</v>
      </c>
      <c r="ANU16">
        <v>0.1</v>
      </c>
      <c r="ANV16">
        <v>0.2</v>
      </c>
      <c r="ANW16">
        <v>0.25</v>
      </c>
      <c r="ANX16">
        <v>0.2</v>
      </c>
      <c r="ANY16">
        <v>0.1</v>
      </c>
      <c r="ANZ16">
        <v>0.1</v>
      </c>
      <c r="AOA16">
        <v>0.4</v>
      </c>
      <c r="AOB16">
        <v>0.25</v>
      </c>
      <c r="AOC16">
        <v>0.2</v>
      </c>
      <c r="AOD16">
        <v>0.25</v>
      </c>
      <c r="AOE16">
        <v>0.25</v>
      </c>
      <c r="AOF16">
        <v>0.1</v>
      </c>
      <c r="AOG16">
        <v>0.1</v>
      </c>
      <c r="AOH16">
        <v>0.2</v>
      </c>
      <c r="AOI16">
        <v>0.1</v>
      </c>
      <c r="AOJ16">
        <v>-0.1</v>
      </c>
      <c r="AOK16">
        <v>0.2</v>
      </c>
      <c r="AOL16">
        <v>-0.3</v>
      </c>
      <c r="AOM16">
        <v>0.25</v>
      </c>
      <c r="AON16">
        <v>0.2</v>
      </c>
      <c r="AOO16">
        <v>0.1</v>
      </c>
      <c r="AOP16">
        <v>-0.1</v>
      </c>
      <c r="AOQ16">
        <v>0.2</v>
      </c>
      <c r="AOR16">
        <v>0.1</v>
      </c>
      <c r="AOS16">
        <v>0.2</v>
      </c>
      <c r="AOT16">
        <v>0.2</v>
      </c>
      <c r="AOU16">
        <v>0.1</v>
      </c>
      <c r="AOV16">
        <v>0.2</v>
      </c>
      <c r="AOW16">
        <v>0.25</v>
      </c>
      <c r="AOX16">
        <v>0.1</v>
      </c>
      <c r="AOY16">
        <v>-0.1</v>
      </c>
      <c r="AOZ16">
        <v>0.2</v>
      </c>
      <c r="APA16">
        <v>-0.1</v>
      </c>
      <c r="APB16">
        <v>0.4</v>
      </c>
      <c r="APC16">
        <v>0.1</v>
      </c>
      <c r="APD16">
        <v>0.2</v>
      </c>
      <c r="APE16">
        <v>0.2</v>
      </c>
      <c r="APF16">
        <v>0.25</v>
      </c>
      <c r="APG16">
        <v>0.2</v>
      </c>
      <c r="APH16">
        <v>0.1</v>
      </c>
      <c r="API16">
        <v>-0.1</v>
      </c>
      <c r="APJ16">
        <v>0.1</v>
      </c>
      <c r="APK16">
        <v>0.2</v>
      </c>
      <c r="APL16">
        <v>-0.1</v>
      </c>
      <c r="APM16">
        <v>0.2</v>
      </c>
      <c r="APN16">
        <v>0.2</v>
      </c>
      <c r="APO16">
        <v>-0.1</v>
      </c>
      <c r="APP16">
        <v>-0.1</v>
      </c>
      <c r="APQ16">
        <v>0.1</v>
      </c>
      <c r="APR16">
        <v>0.1</v>
      </c>
      <c r="APS16">
        <v>-0.1</v>
      </c>
      <c r="APT16">
        <v>0.2</v>
      </c>
      <c r="APU16">
        <v>0.25</v>
      </c>
      <c r="APV16">
        <v>-0.1</v>
      </c>
      <c r="APW16">
        <v>0.1</v>
      </c>
      <c r="APX16">
        <v>0.2</v>
      </c>
      <c r="APY16">
        <v>-0.3</v>
      </c>
      <c r="APZ16">
        <v>-0.1</v>
      </c>
      <c r="AQA16">
        <v>0.2</v>
      </c>
      <c r="AQB16">
        <v>0.2</v>
      </c>
      <c r="AQC16">
        <v>0.1</v>
      </c>
      <c r="AQD16">
        <v>0.1</v>
      </c>
      <c r="AQE16">
        <v>0.25</v>
      </c>
      <c r="AQF16">
        <v>0.1</v>
      </c>
      <c r="AQG16">
        <v>0.25</v>
      </c>
      <c r="AQH16">
        <v>0.1</v>
      </c>
      <c r="AQI16">
        <v>0.1</v>
      </c>
      <c r="AQJ16">
        <v>0.2</v>
      </c>
      <c r="AQK16">
        <v>0.2</v>
      </c>
      <c r="AQL16">
        <v>-0.1</v>
      </c>
      <c r="AQM16">
        <v>0.1</v>
      </c>
      <c r="AQN16">
        <v>0.2</v>
      </c>
      <c r="AQO16">
        <v>0.25</v>
      </c>
      <c r="AQP16">
        <v>0.25</v>
      </c>
      <c r="AQQ16">
        <v>-0.1</v>
      </c>
      <c r="AQR16">
        <v>0.2</v>
      </c>
      <c r="AQS16">
        <v>0.2</v>
      </c>
      <c r="AQT16">
        <v>0.2</v>
      </c>
      <c r="AQU16">
        <v>0.4</v>
      </c>
      <c r="AQV16">
        <v>0.1</v>
      </c>
      <c r="AQW16">
        <v>-0.3</v>
      </c>
      <c r="AQX16">
        <v>0.2</v>
      </c>
      <c r="AQY16">
        <v>-0.1</v>
      </c>
      <c r="AQZ16">
        <v>0.1</v>
      </c>
      <c r="ARA16">
        <v>0.2</v>
      </c>
      <c r="ARB16">
        <v>-0.1</v>
      </c>
      <c r="ARC16">
        <v>0.1</v>
      </c>
      <c r="ARD16">
        <v>0.1</v>
      </c>
      <c r="ARE16">
        <v>0.2</v>
      </c>
      <c r="ARF16">
        <v>0.2</v>
      </c>
      <c r="ARG16">
        <v>0.2</v>
      </c>
      <c r="ARH16">
        <v>0.25</v>
      </c>
      <c r="ARI16">
        <v>-0.1</v>
      </c>
      <c r="ARJ16">
        <v>-0.1</v>
      </c>
      <c r="ARK16">
        <v>0.2</v>
      </c>
      <c r="ARL16">
        <v>0.2</v>
      </c>
      <c r="ARM16">
        <v>0.25</v>
      </c>
      <c r="ARN16">
        <v>0.25</v>
      </c>
      <c r="ARO16">
        <v>0.2</v>
      </c>
      <c r="ARP16">
        <v>-0.1</v>
      </c>
      <c r="ARQ16">
        <v>0.4</v>
      </c>
      <c r="ARR16">
        <v>0.2</v>
      </c>
      <c r="ARS16">
        <v>0.1</v>
      </c>
      <c r="ART16">
        <v>-0.1</v>
      </c>
      <c r="ARU16">
        <v>-0.1</v>
      </c>
      <c r="ARV16">
        <v>0.1</v>
      </c>
      <c r="ARW16">
        <v>0.1</v>
      </c>
      <c r="ARX16">
        <v>0.2</v>
      </c>
      <c r="ARY16">
        <v>0.1</v>
      </c>
      <c r="ARZ16">
        <v>0.1</v>
      </c>
      <c r="ASA16">
        <v>0.1</v>
      </c>
      <c r="ASB16">
        <v>0.1</v>
      </c>
      <c r="ASC16">
        <v>0.1</v>
      </c>
      <c r="ASD16">
        <v>0.25</v>
      </c>
      <c r="ASE16">
        <v>0.25</v>
      </c>
      <c r="ASF16">
        <v>0.25</v>
      </c>
      <c r="ASG16">
        <v>-0.3</v>
      </c>
      <c r="ASH16">
        <v>0.1</v>
      </c>
      <c r="ASI16">
        <v>-0.1</v>
      </c>
      <c r="ASJ16">
        <v>0.2</v>
      </c>
      <c r="ASK16">
        <v>0.1</v>
      </c>
      <c r="ASL16">
        <v>-0.3</v>
      </c>
      <c r="ASM16">
        <v>0.1</v>
      </c>
      <c r="ASN16">
        <v>0.2</v>
      </c>
      <c r="ASO16">
        <v>0.2</v>
      </c>
      <c r="ASP16">
        <v>0.2</v>
      </c>
      <c r="ASQ16">
        <v>-0.3</v>
      </c>
      <c r="ASR16">
        <v>0.2</v>
      </c>
      <c r="ASS16">
        <v>0.1</v>
      </c>
      <c r="AST16">
        <v>0.1</v>
      </c>
      <c r="ASU16">
        <v>-0.1</v>
      </c>
      <c r="ASV16">
        <v>0.2</v>
      </c>
      <c r="ASW16">
        <v>0.1</v>
      </c>
      <c r="ASX16">
        <v>0.2</v>
      </c>
      <c r="ASY16">
        <v>0.2</v>
      </c>
      <c r="ASZ16">
        <v>0.25</v>
      </c>
      <c r="ATA16">
        <v>0.1</v>
      </c>
      <c r="ATB16">
        <v>0.1</v>
      </c>
      <c r="ATC16">
        <v>-0.1</v>
      </c>
      <c r="ATD16">
        <v>0.25</v>
      </c>
      <c r="ATE16">
        <v>0.1</v>
      </c>
      <c r="ATF16">
        <v>0.2</v>
      </c>
      <c r="ATG16">
        <v>0.1</v>
      </c>
      <c r="ATH16">
        <v>0.2</v>
      </c>
      <c r="ATI16">
        <v>0.25</v>
      </c>
      <c r="ATJ16">
        <v>0.1</v>
      </c>
      <c r="ATK16">
        <v>0.25</v>
      </c>
      <c r="ATL16">
        <v>0.1</v>
      </c>
      <c r="ATM16">
        <v>0.1</v>
      </c>
      <c r="ATN16">
        <v>0.1</v>
      </c>
      <c r="ATO16">
        <v>-0.1</v>
      </c>
      <c r="ATP16">
        <v>-0.1</v>
      </c>
      <c r="ATQ16">
        <v>0.2</v>
      </c>
      <c r="ATR16">
        <v>0.1</v>
      </c>
      <c r="ATS16">
        <v>0.1</v>
      </c>
      <c r="ATT16">
        <v>0.1</v>
      </c>
      <c r="ATU16">
        <v>0.25</v>
      </c>
      <c r="ATV16">
        <v>0.2</v>
      </c>
      <c r="ATW16">
        <v>0.2</v>
      </c>
      <c r="ATX16">
        <v>0.2</v>
      </c>
      <c r="ATY16">
        <v>0.2</v>
      </c>
      <c r="ATZ16">
        <v>0.25</v>
      </c>
      <c r="AUA16">
        <v>0.2</v>
      </c>
      <c r="AUB16">
        <v>0.25</v>
      </c>
      <c r="AUC16">
        <v>-0.1</v>
      </c>
      <c r="AUD16">
        <v>0.1</v>
      </c>
      <c r="AUE16">
        <v>0.1</v>
      </c>
      <c r="AUF16">
        <v>0.1</v>
      </c>
      <c r="AUG16">
        <v>0.25</v>
      </c>
      <c r="AUH16">
        <v>0.1</v>
      </c>
      <c r="AUI16">
        <v>0.2</v>
      </c>
      <c r="AUJ16">
        <v>0.1</v>
      </c>
      <c r="AUK16">
        <v>0.2</v>
      </c>
      <c r="AUL16">
        <v>0.1</v>
      </c>
      <c r="AUM16">
        <v>0.25</v>
      </c>
      <c r="AUN16">
        <v>0.1</v>
      </c>
      <c r="AUO16">
        <v>0.1</v>
      </c>
      <c r="AUP16">
        <v>0.1</v>
      </c>
      <c r="AUQ16">
        <v>-0.1</v>
      </c>
      <c r="AUR16">
        <v>0.1</v>
      </c>
      <c r="AUS16">
        <v>0.2</v>
      </c>
      <c r="AUT16">
        <v>0.1</v>
      </c>
      <c r="AUU16">
        <v>0.1</v>
      </c>
      <c r="AUV16">
        <v>0.1</v>
      </c>
      <c r="AUW16">
        <v>-0.3</v>
      </c>
      <c r="AUX16">
        <v>0.2</v>
      </c>
      <c r="AUY16">
        <v>-0.1</v>
      </c>
      <c r="AUZ16">
        <v>0.1</v>
      </c>
      <c r="AVA16">
        <v>0.2</v>
      </c>
      <c r="AVB16">
        <v>0.1</v>
      </c>
      <c r="AVC16">
        <v>0.2</v>
      </c>
      <c r="AVD16">
        <v>0.2</v>
      </c>
      <c r="AVE16">
        <v>0.1</v>
      </c>
      <c r="AVF16">
        <v>0.25</v>
      </c>
      <c r="AVG16">
        <v>0.25</v>
      </c>
      <c r="AVH16">
        <v>0.1</v>
      </c>
      <c r="AVI16">
        <v>0.2</v>
      </c>
      <c r="AVJ16">
        <v>-0.1</v>
      </c>
      <c r="AVK16">
        <v>0.2</v>
      </c>
      <c r="AVL16">
        <v>0.2</v>
      </c>
      <c r="AVM16">
        <v>-0.1</v>
      </c>
      <c r="AVN16">
        <v>0.25</v>
      </c>
      <c r="AVO16">
        <v>0.2</v>
      </c>
      <c r="AVP16">
        <v>-0.1</v>
      </c>
      <c r="AVQ16">
        <v>0.2</v>
      </c>
      <c r="AVR16">
        <v>0.1</v>
      </c>
      <c r="AVS16">
        <v>0.1</v>
      </c>
      <c r="AVT16">
        <v>-0.1</v>
      </c>
      <c r="AVU16">
        <v>0.4</v>
      </c>
      <c r="AVV16">
        <v>0.1</v>
      </c>
      <c r="AVW16">
        <v>0.1</v>
      </c>
      <c r="AVX16">
        <v>-0.1</v>
      </c>
      <c r="AVY16">
        <v>0.2</v>
      </c>
      <c r="AVZ16">
        <v>0.2</v>
      </c>
      <c r="AWA16">
        <v>0.2</v>
      </c>
      <c r="AWB16">
        <v>-0.1</v>
      </c>
      <c r="AWC16">
        <v>0.1</v>
      </c>
      <c r="AWD16">
        <v>0.2</v>
      </c>
      <c r="AWE16">
        <v>0.25</v>
      </c>
      <c r="AWF16">
        <v>-0.1</v>
      </c>
      <c r="AWG16">
        <v>0.1</v>
      </c>
      <c r="AWH16">
        <v>0.2</v>
      </c>
      <c r="AWI16">
        <v>0.2</v>
      </c>
      <c r="AWJ16">
        <v>0.2</v>
      </c>
      <c r="AWK16">
        <v>-0.1</v>
      </c>
      <c r="AWL16">
        <v>0.2</v>
      </c>
      <c r="AWM16">
        <v>0.2</v>
      </c>
      <c r="AWN16">
        <v>-0.1</v>
      </c>
      <c r="AWO16">
        <v>0.2</v>
      </c>
      <c r="AWP16">
        <v>0.25</v>
      </c>
      <c r="AWQ16">
        <v>0.2</v>
      </c>
      <c r="AWR16">
        <v>0.25</v>
      </c>
      <c r="AWS16">
        <v>-0.1</v>
      </c>
      <c r="AWT16">
        <v>0.1</v>
      </c>
      <c r="AWU16">
        <v>0.25</v>
      </c>
      <c r="AWV16">
        <v>0.1</v>
      </c>
      <c r="AWW16">
        <v>0.1</v>
      </c>
      <c r="AWX16">
        <v>0.2</v>
      </c>
      <c r="AWY16">
        <v>0.25</v>
      </c>
      <c r="AWZ16">
        <v>-0.1</v>
      </c>
      <c r="AXA16">
        <v>0.25</v>
      </c>
      <c r="AXB16">
        <v>0.1</v>
      </c>
      <c r="AXC16">
        <v>0.1</v>
      </c>
      <c r="AXD16">
        <v>-0.1</v>
      </c>
      <c r="AXE16">
        <v>0.1</v>
      </c>
      <c r="AXF16">
        <v>0.25</v>
      </c>
      <c r="AXG16">
        <v>0.2</v>
      </c>
      <c r="AXH16">
        <v>0.2</v>
      </c>
      <c r="AXI16">
        <v>0.2</v>
      </c>
      <c r="AXJ16">
        <v>0.1</v>
      </c>
      <c r="AXK16">
        <v>-0.1</v>
      </c>
      <c r="AXL16">
        <v>-0.1</v>
      </c>
      <c r="AXM16">
        <v>0.2</v>
      </c>
      <c r="AXN16">
        <v>0.1</v>
      </c>
      <c r="AXO16">
        <v>0.2</v>
      </c>
      <c r="AXP16">
        <v>0.1</v>
      </c>
      <c r="AXQ16">
        <v>-0.1</v>
      </c>
      <c r="AXR16">
        <v>0.1</v>
      </c>
      <c r="AXS16">
        <v>-0.1</v>
      </c>
      <c r="AXT16">
        <v>0.1</v>
      </c>
      <c r="AXU16">
        <v>0.1</v>
      </c>
      <c r="AXV16">
        <v>0.25</v>
      </c>
      <c r="AXW16">
        <v>0.25</v>
      </c>
      <c r="AXX16">
        <v>0.1</v>
      </c>
      <c r="AXY16">
        <v>0.2</v>
      </c>
      <c r="AXZ16">
        <v>0.1</v>
      </c>
      <c r="AYA16">
        <v>0.1</v>
      </c>
      <c r="AYB16">
        <v>0.25</v>
      </c>
      <c r="AYC16">
        <v>0.1</v>
      </c>
      <c r="AYD16">
        <v>0.2</v>
      </c>
      <c r="AYE16">
        <v>0.2</v>
      </c>
      <c r="AYF16">
        <v>-0.1</v>
      </c>
      <c r="AYG16">
        <v>0.1</v>
      </c>
      <c r="AYH16">
        <v>0.25</v>
      </c>
      <c r="AYI16">
        <v>0.1</v>
      </c>
      <c r="AYJ16">
        <v>0.25</v>
      </c>
      <c r="AYK16">
        <v>-0.1</v>
      </c>
      <c r="AYL16">
        <v>0.1</v>
      </c>
      <c r="AYM16">
        <v>-0.3</v>
      </c>
      <c r="AYN16">
        <v>0.2</v>
      </c>
      <c r="AYO16">
        <v>-0.1</v>
      </c>
      <c r="AYP16">
        <v>-0.1</v>
      </c>
      <c r="AYQ16">
        <v>0.2</v>
      </c>
      <c r="AYR16">
        <v>-0.1</v>
      </c>
      <c r="AYS16">
        <v>0.1</v>
      </c>
      <c r="AYT16">
        <v>0.2</v>
      </c>
      <c r="AYU16">
        <v>-0.1</v>
      </c>
      <c r="AYV16">
        <v>0.1</v>
      </c>
      <c r="AYW16">
        <v>0.1</v>
      </c>
      <c r="AYX16">
        <v>0.2</v>
      </c>
      <c r="AYY16">
        <v>0.2</v>
      </c>
      <c r="AYZ16">
        <v>0.25</v>
      </c>
      <c r="AZA16">
        <v>0.2</v>
      </c>
      <c r="AZB16">
        <v>0.1</v>
      </c>
      <c r="AZC16">
        <v>0.1</v>
      </c>
      <c r="AZD16">
        <v>0.1</v>
      </c>
      <c r="AZE16">
        <v>0.25</v>
      </c>
      <c r="AZF16">
        <v>0.25</v>
      </c>
      <c r="AZG16">
        <v>0.1</v>
      </c>
      <c r="AZH16">
        <v>0.1</v>
      </c>
      <c r="AZI16">
        <v>0.1</v>
      </c>
      <c r="AZJ16">
        <v>0.25</v>
      </c>
      <c r="AZK16">
        <v>0.2</v>
      </c>
      <c r="AZL16">
        <v>0.1</v>
      </c>
      <c r="AZM16">
        <v>-0.1</v>
      </c>
      <c r="AZN16">
        <v>0.2</v>
      </c>
      <c r="AZO16">
        <v>-0.3</v>
      </c>
      <c r="AZP16">
        <v>-0.3</v>
      </c>
      <c r="AZQ16">
        <v>0.1</v>
      </c>
      <c r="AZR16">
        <v>0.2</v>
      </c>
      <c r="AZS16">
        <v>-0.1</v>
      </c>
      <c r="AZT16">
        <v>0.2</v>
      </c>
      <c r="AZU16">
        <v>0.1</v>
      </c>
      <c r="AZV16">
        <v>0.25</v>
      </c>
      <c r="AZW16">
        <v>0.2</v>
      </c>
      <c r="AZX16">
        <v>0.4</v>
      </c>
      <c r="AZY16">
        <v>-0.1</v>
      </c>
      <c r="AZZ16">
        <v>0.2</v>
      </c>
      <c r="BAA16">
        <v>0.2</v>
      </c>
      <c r="BAB16">
        <v>0.1</v>
      </c>
      <c r="BAC16">
        <v>-0.1</v>
      </c>
      <c r="BAD16">
        <v>0.1</v>
      </c>
      <c r="BAE16">
        <v>-0.1</v>
      </c>
      <c r="BAF16">
        <v>-0.1</v>
      </c>
      <c r="BAG16">
        <v>0.2</v>
      </c>
      <c r="BAH16">
        <v>0.1</v>
      </c>
      <c r="BAI16">
        <v>0.1</v>
      </c>
      <c r="BAJ16">
        <v>0.1</v>
      </c>
      <c r="BAK16">
        <v>0.1</v>
      </c>
      <c r="BAL16">
        <v>0.1</v>
      </c>
      <c r="BAM16">
        <v>0.2</v>
      </c>
      <c r="BAN16">
        <v>0.25</v>
      </c>
      <c r="BAO16">
        <v>0.2</v>
      </c>
      <c r="BAP16">
        <v>0.2</v>
      </c>
      <c r="BAQ16">
        <v>0.1</v>
      </c>
      <c r="BAR16">
        <v>0.1</v>
      </c>
      <c r="BAS16">
        <v>0.2</v>
      </c>
      <c r="BAT16">
        <v>0.1</v>
      </c>
      <c r="BAU16">
        <v>0.25</v>
      </c>
      <c r="BAV16">
        <v>0.4</v>
      </c>
      <c r="BAW16">
        <v>0.1</v>
      </c>
      <c r="BAX16">
        <v>-0.1</v>
      </c>
      <c r="BAY16">
        <v>0.2</v>
      </c>
      <c r="BAZ16">
        <v>-0.1</v>
      </c>
      <c r="BBA16">
        <v>0.2</v>
      </c>
      <c r="BBB16">
        <v>0.1</v>
      </c>
      <c r="BBC16">
        <v>0.2</v>
      </c>
      <c r="BBD16">
        <v>0.2</v>
      </c>
      <c r="BBE16">
        <v>0.2</v>
      </c>
      <c r="BBF16">
        <v>0.2</v>
      </c>
      <c r="BBG16">
        <v>-0.1</v>
      </c>
      <c r="BBH16">
        <v>0.2</v>
      </c>
      <c r="BBI16">
        <v>0.2</v>
      </c>
      <c r="BBJ16">
        <v>0.2</v>
      </c>
      <c r="BBK16">
        <v>0.2</v>
      </c>
      <c r="BBL16">
        <v>0.1</v>
      </c>
      <c r="BBM16">
        <v>0.1</v>
      </c>
      <c r="BBN16">
        <v>0.1</v>
      </c>
      <c r="BBO16">
        <v>0.2</v>
      </c>
      <c r="BBP16">
        <v>0.2</v>
      </c>
      <c r="BBQ16">
        <v>-0.1</v>
      </c>
      <c r="BBR16">
        <v>0.2</v>
      </c>
      <c r="BBS16">
        <v>0.2</v>
      </c>
      <c r="BBT16">
        <v>0.2</v>
      </c>
      <c r="BBU16">
        <v>0.2</v>
      </c>
      <c r="BBV16">
        <v>0.25</v>
      </c>
      <c r="BBW16">
        <v>-0.1</v>
      </c>
      <c r="BBX16">
        <v>0.1</v>
      </c>
      <c r="BBY16">
        <v>-0.3</v>
      </c>
      <c r="BBZ16">
        <v>0.25</v>
      </c>
      <c r="BCA16">
        <v>0.2</v>
      </c>
      <c r="BCB16">
        <v>0.2</v>
      </c>
      <c r="BCC16">
        <v>0.1</v>
      </c>
      <c r="BCD16">
        <v>0.2</v>
      </c>
      <c r="BCE16">
        <v>-0.1</v>
      </c>
      <c r="BCF16">
        <v>-0.1</v>
      </c>
      <c r="BCG16">
        <v>0.2</v>
      </c>
      <c r="BCH16">
        <v>0.2</v>
      </c>
      <c r="BCI16">
        <v>-0.1</v>
      </c>
      <c r="BCJ16">
        <v>0.25</v>
      </c>
      <c r="BCK16">
        <v>0.25</v>
      </c>
      <c r="BCL16">
        <v>0.2</v>
      </c>
      <c r="BCM16">
        <v>0.2</v>
      </c>
      <c r="BCN16">
        <v>0.1</v>
      </c>
      <c r="BCO16">
        <v>0.1</v>
      </c>
      <c r="BCP16">
        <v>0.1</v>
      </c>
      <c r="BCQ16">
        <v>0.1</v>
      </c>
      <c r="BCR16">
        <v>0.2</v>
      </c>
      <c r="BCS16">
        <v>0.1</v>
      </c>
      <c r="BCT16">
        <v>0.1</v>
      </c>
      <c r="BCU16">
        <v>0.1</v>
      </c>
      <c r="BCV16">
        <v>0.2</v>
      </c>
      <c r="BCW16">
        <v>0.2</v>
      </c>
      <c r="BCX16">
        <v>0.1</v>
      </c>
      <c r="BCY16">
        <v>-0.1</v>
      </c>
      <c r="BCZ16">
        <v>-0.1</v>
      </c>
      <c r="BDA16">
        <v>0.2</v>
      </c>
      <c r="BDB16">
        <v>0.2</v>
      </c>
      <c r="BDC16">
        <v>0.25</v>
      </c>
      <c r="BDD16">
        <v>0.2</v>
      </c>
      <c r="BDE16">
        <v>0.1</v>
      </c>
      <c r="BDF16">
        <v>0.2</v>
      </c>
      <c r="BDG16">
        <v>0.25</v>
      </c>
      <c r="BDH16">
        <v>0.1</v>
      </c>
      <c r="BDI16">
        <v>0.2</v>
      </c>
      <c r="BDJ16">
        <v>0.2</v>
      </c>
      <c r="BDK16">
        <v>0.1</v>
      </c>
      <c r="BDL16">
        <v>0.1</v>
      </c>
      <c r="BDM16">
        <v>0.2</v>
      </c>
      <c r="BDN16">
        <v>0.25</v>
      </c>
      <c r="BDO16">
        <v>0.1</v>
      </c>
      <c r="BDP16">
        <v>0.25</v>
      </c>
      <c r="BDQ16">
        <v>-0.1</v>
      </c>
      <c r="BDR16">
        <v>0.2</v>
      </c>
      <c r="BDS16">
        <v>0.1</v>
      </c>
      <c r="BDT16">
        <v>0.25</v>
      </c>
      <c r="BDU16">
        <v>0.1</v>
      </c>
      <c r="BDV16">
        <v>0.1</v>
      </c>
      <c r="BDW16">
        <v>0.1</v>
      </c>
      <c r="BDX16">
        <v>-0.1</v>
      </c>
      <c r="BDY16">
        <v>-0.1</v>
      </c>
      <c r="BDZ16">
        <v>0.2</v>
      </c>
      <c r="BEA16">
        <v>0.1</v>
      </c>
      <c r="BEB16">
        <v>-0.1</v>
      </c>
      <c r="BEC16">
        <v>0.2</v>
      </c>
      <c r="BED16">
        <v>0.1</v>
      </c>
      <c r="BEE16">
        <v>0.25</v>
      </c>
      <c r="BEF16">
        <v>0.4</v>
      </c>
      <c r="BEG16">
        <v>0.1</v>
      </c>
      <c r="BEH16">
        <v>-0.1</v>
      </c>
      <c r="BEI16">
        <v>0.2</v>
      </c>
      <c r="BEJ16">
        <v>0.2</v>
      </c>
      <c r="BEK16">
        <v>0.2</v>
      </c>
      <c r="BEL16">
        <v>0.2</v>
      </c>
      <c r="BEM16">
        <v>0.4</v>
      </c>
      <c r="BEN16">
        <v>0.2</v>
      </c>
      <c r="BEO16">
        <v>0.1</v>
      </c>
      <c r="BEP16">
        <v>0.1</v>
      </c>
      <c r="BEQ16">
        <v>-0.1</v>
      </c>
      <c r="BER16">
        <v>0.2</v>
      </c>
      <c r="BES16">
        <v>0.1</v>
      </c>
      <c r="BET16">
        <v>0.2</v>
      </c>
      <c r="BEU16">
        <v>0.1</v>
      </c>
      <c r="BEV16">
        <v>0.2</v>
      </c>
      <c r="BEW16">
        <v>0.1</v>
      </c>
      <c r="BEX16">
        <v>0.1</v>
      </c>
      <c r="BEY16">
        <v>0.2</v>
      </c>
      <c r="BEZ16">
        <v>0.2</v>
      </c>
      <c r="BFA16">
        <v>0.25</v>
      </c>
      <c r="BFB16">
        <v>0.1</v>
      </c>
      <c r="BFC16">
        <v>-0.1</v>
      </c>
      <c r="BFD16">
        <v>0.2</v>
      </c>
      <c r="BFE16">
        <v>0.2</v>
      </c>
      <c r="BFF16">
        <v>0.1</v>
      </c>
      <c r="BFG16">
        <v>0.1</v>
      </c>
      <c r="BFH16">
        <v>0.1</v>
      </c>
      <c r="BFI16">
        <v>0.2</v>
      </c>
      <c r="BFJ16">
        <v>0.1</v>
      </c>
      <c r="BFK16">
        <v>0.2</v>
      </c>
      <c r="BFL16">
        <v>-0.1</v>
      </c>
      <c r="BFM16">
        <v>0.2</v>
      </c>
      <c r="BFN16">
        <v>0.1</v>
      </c>
      <c r="BFO16">
        <v>0.1</v>
      </c>
      <c r="BFP16">
        <v>0.2</v>
      </c>
      <c r="BFQ16">
        <v>0.2</v>
      </c>
      <c r="BFR16">
        <v>0.1</v>
      </c>
      <c r="BFS16">
        <v>0.1</v>
      </c>
      <c r="BFT16">
        <v>0.2</v>
      </c>
      <c r="BFU16">
        <v>0.25</v>
      </c>
      <c r="BFV16">
        <v>0.2</v>
      </c>
      <c r="BFW16">
        <v>0.1</v>
      </c>
      <c r="BFX16">
        <v>0.1</v>
      </c>
      <c r="BFY16">
        <v>0.1</v>
      </c>
      <c r="BFZ16">
        <v>0.2</v>
      </c>
      <c r="BGA16">
        <v>-0.3</v>
      </c>
      <c r="BGB16">
        <v>0.25</v>
      </c>
      <c r="BGC16">
        <v>0.2</v>
      </c>
      <c r="BGD16">
        <v>0.1</v>
      </c>
      <c r="BGE16">
        <v>0.2</v>
      </c>
      <c r="BGF16">
        <v>0.4</v>
      </c>
      <c r="BGG16">
        <v>0.1</v>
      </c>
      <c r="BGH16">
        <v>0.1</v>
      </c>
      <c r="BGI16">
        <v>0.1</v>
      </c>
      <c r="BGJ16">
        <v>0.1</v>
      </c>
      <c r="BGK16">
        <v>0.4</v>
      </c>
      <c r="BGL16">
        <v>0.1</v>
      </c>
      <c r="BGM16">
        <v>0.1</v>
      </c>
      <c r="BGN16">
        <v>0.1</v>
      </c>
      <c r="BGO16">
        <v>0.2</v>
      </c>
      <c r="BGP16">
        <v>0.1</v>
      </c>
      <c r="BGQ16">
        <v>0.1</v>
      </c>
      <c r="BGR16">
        <v>0.1</v>
      </c>
      <c r="BGS16">
        <v>0.2</v>
      </c>
      <c r="BGT16">
        <v>0.2</v>
      </c>
      <c r="BGU16">
        <v>0.2</v>
      </c>
      <c r="BGV16">
        <v>-0.3</v>
      </c>
      <c r="BGW16">
        <v>0.2</v>
      </c>
      <c r="BGX16">
        <v>0.25</v>
      </c>
      <c r="BGY16">
        <v>0.1</v>
      </c>
      <c r="BGZ16">
        <v>0.1</v>
      </c>
      <c r="BHA16">
        <v>-0.1</v>
      </c>
      <c r="BHB16">
        <v>0.2</v>
      </c>
      <c r="BHC16">
        <v>0.1</v>
      </c>
      <c r="BHD16">
        <v>0.2</v>
      </c>
      <c r="BHE16">
        <v>-0.1</v>
      </c>
      <c r="BHF16">
        <v>0.2</v>
      </c>
      <c r="BHG16">
        <v>-0.1</v>
      </c>
      <c r="BHH16">
        <v>-0.1</v>
      </c>
      <c r="BHI16">
        <v>0.1</v>
      </c>
      <c r="BHJ16">
        <v>-0.3</v>
      </c>
      <c r="BHK16">
        <v>-0.3</v>
      </c>
      <c r="BHL16">
        <v>0.25</v>
      </c>
      <c r="BHM16">
        <v>0.2</v>
      </c>
      <c r="BHN16">
        <v>-0.1</v>
      </c>
      <c r="BHO16">
        <v>0.2</v>
      </c>
      <c r="BHP16">
        <v>0.4</v>
      </c>
      <c r="BHQ16">
        <v>-0.1</v>
      </c>
      <c r="BHR16">
        <v>0.25</v>
      </c>
      <c r="BHS16">
        <v>0.1</v>
      </c>
      <c r="BHT16">
        <v>0.1</v>
      </c>
      <c r="BHU16">
        <v>0.1</v>
      </c>
      <c r="BHV16">
        <v>0.1</v>
      </c>
      <c r="BHW16">
        <v>0.1</v>
      </c>
      <c r="BHX16">
        <v>0.1</v>
      </c>
      <c r="BHY16">
        <v>0.1</v>
      </c>
      <c r="BHZ16">
        <v>0.25</v>
      </c>
      <c r="BIA16">
        <v>0.1</v>
      </c>
      <c r="BIB16">
        <v>0.1</v>
      </c>
      <c r="BIC16">
        <v>-0.1</v>
      </c>
      <c r="BID16">
        <v>0.1</v>
      </c>
      <c r="BIE16">
        <v>0.1</v>
      </c>
      <c r="BIF16">
        <v>0.1</v>
      </c>
      <c r="BIG16">
        <v>0.1</v>
      </c>
      <c r="BIH16">
        <v>0.1</v>
      </c>
      <c r="BII16">
        <v>0.2</v>
      </c>
      <c r="BIJ16">
        <v>0.2</v>
      </c>
      <c r="BIK16">
        <v>-0.3</v>
      </c>
      <c r="BIL16">
        <v>0.1</v>
      </c>
      <c r="BIM16">
        <v>0.25</v>
      </c>
      <c r="BIN16">
        <v>0.1</v>
      </c>
      <c r="BIO16">
        <v>0.1</v>
      </c>
      <c r="BIP16">
        <v>0.2</v>
      </c>
      <c r="BIQ16">
        <v>-0.1</v>
      </c>
      <c r="BIR16">
        <v>0.25</v>
      </c>
      <c r="BIS16">
        <v>0.2</v>
      </c>
      <c r="BIT16">
        <v>0.2</v>
      </c>
      <c r="BIU16">
        <v>-0.1</v>
      </c>
      <c r="BIV16">
        <v>0.2</v>
      </c>
      <c r="BIW16">
        <v>-0.1</v>
      </c>
      <c r="BIX16">
        <v>-0.1</v>
      </c>
      <c r="BIY16">
        <v>0.2</v>
      </c>
      <c r="BIZ16">
        <v>0.2</v>
      </c>
      <c r="BJA16">
        <v>0.1</v>
      </c>
      <c r="BJB16">
        <v>-0.1</v>
      </c>
      <c r="BJC16">
        <v>0.2</v>
      </c>
      <c r="BJD16">
        <v>0.2</v>
      </c>
      <c r="BJE16">
        <v>0.1</v>
      </c>
      <c r="BJF16">
        <v>0.1</v>
      </c>
      <c r="BJG16">
        <v>-0.3</v>
      </c>
      <c r="BJH16">
        <v>-0.1</v>
      </c>
      <c r="BJI16">
        <v>0.4</v>
      </c>
      <c r="BJJ16">
        <v>0.2</v>
      </c>
      <c r="BJK16">
        <v>0.1</v>
      </c>
      <c r="BJL16">
        <v>0.2</v>
      </c>
      <c r="BJM16">
        <v>-0.1</v>
      </c>
      <c r="BJN16">
        <v>-0.1</v>
      </c>
      <c r="BJO16">
        <v>0.1</v>
      </c>
      <c r="BJP16">
        <v>0.2</v>
      </c>
      <c r="BJQ16">
        <v>0.2</v>
      </c>
      <c r="BJR16">
        <v>0.1</v>
      </c>
      <c r="BJS16">
        <v>0.1</v>
      </c>
      <c r="BJT16">
        <v>0.25</v>
      </c>
      <c r="BJU16">
        <v>0.2</v>
      </c>
      <c r="BJV16">
        <v>0.2</v>
      </c>
      <c r="BJW16">
        <v>0.1</v>
      </c>
      <c r="BJX16">
        <v>0.2</v>
      </c>
      <c r="BJY16">
        <v>-0.1</v>
      </c>
      <c r="BJZ16">
        <v>-0.1</v>
      </c>
      <c r="BKA16">
        <v>-0.1</v>
      </c>
      <c r="BKB16">
        <v>0.1</v>
      </c>
      <c r="BKC16">
        <v>-0.1</v>
      </c>
      <c r="BKD16">
        <v>0.2</v>
      </c>
      <c r="BKE16">
        <v>0.25</v>
      </c>
      <c r="BKF16">
        <v>0.1</v>
      </c>
      <c r="BKG16">
        <v>0.25</v>
      </c>
      <c r="BKH16">
        <v>0.1</v>
      </c>
      <c r="BKI16">
        <v>0.1</v>
      </c>
      <c r="BKJ16">
        <v>-0.1</v>
      </c>
      <c r="BKK16">
        <v>-0.1</v>
      </c>
      <c r="BKL16">
        <v>-0.3</v>
      </c>
      <c r="BKM16">
        <v>0.1</v>
      </c>
      <c r="BKN16">
        <v>0.25</v>
      </c>
      <c r="BKO16">
        <v>-0.1</v>
      </c>
      <c r="BKP16">
        <v>0.1</v>
      </c>
      <c r="BKQ16">
        <v>0.1</v>
      </c>
      <c r="BKR16">
        <v>-0.1</v>
      </c>
      <c r="BKS16">
        <v>0.2</v>
      </c>
      <c r="BKT16">
        <v>0.1</v>
      </c>
      <c r="BKU16">
        <v>-0.3</v>
      </c>
      <c r="BKV16">
        <v>0.25</v>
      </c>
      <c r="BKW16">
        <v>0.2</v>
      </c>
      <c r="BKX16">
        <v>0.2</v>
      </c>
      <c r="BKY16">
        <v>0.1</v>
      </c>
      <c r="BKZ16">
        <v>-0.1</v>
      </c>
      <c r="BLA16">
        <v>0.1</v>
      </c>
      <c r="BLB16">
        <v>0.2</v>
      </c>
      <c r="BLC16">
        <v>-0.1</v>
      </c>
      <c r="BLD16">
        <v>0.25</v>
      </c>
      <c r="BLE16">
        <v>0.2</v>
      </c>
      <c r="BLF16">
        <v>0.25</v>
      </c>
      <c r="BLG16">
        <v>0.1</v>
      </c>
      <c r="BLH16">
        <v>0.1</v>
      </c>
      <c r="BLI16">
        <v>0.4</v>
      </c>
      <c r="BLJ16">
        <v>0.2</v>
      </c>
      <c r="BLK16">
        <v>0.2</v>
      </c>
      <c r="BLL16">
        <v>0.2</v>
      </c>
      <c r="BLM16">
        <v>0.1</v>
      </c>
      <c r="BLN16">
        <v>0.1</v>
      </c>
      <c r="BLO16">
        <v>-0.1</v>
      </c>
      <c r="BLP16">
        <v>0.1</v>
      </c>
      <c r="BLQ16">
        <v>-0.1</v>
      </c>
      <c r="BLR16">
        <v>0.2</v>
      </c>
      <c r="BLS16">
        <v>0.2</v>
      </c>
      <c r="BLT16">
        <v>0.1</v>
      </c>
      <c r="BLU16">
        <v>0.2</v>
      </c>
      <c r="BLV16">
        <v>0.1</v>
      </c>
      <c r="BLW16">
        <v>0.1</v>
      </c>
      <c r="BLX16">
        <v>0.2</v>
      </c>
      <c r="BLY16">
        <v>0.2</v>
      </c>
      <c r="BLZ16">
        <v>0.1</v>
      </c>
      <c r="BMA16">
        <v>0.1</v>
      </c>
      <c r="BMB16">
        <v>0.25</v>
      </c>
      <c r="BMC16">
        <v>0.2</v>
      </c>
      <c r="BMD16">
        <v>0.1</v>
      </c>
      <c r="BME16">
        <v>0.25</v>
      </c>
      <c r="BMF16">
        <v>0.1</v>
      </c>
      <c r="BMG16">
        <v>0.1</v>
      </c>
      <c r="BMH16">
        <v>0.2</v>
      </c>
      <c r="BMI16">
        <v>0.1</v>
      </c>
      <c r="BMJ16">
        <v>-0.3</v>
      </c>
      <c r="BMK16">
        <v>0.2</v>
      </c>
      <c r="BML16">
        <v>0.2</v>
      </c>
      <c r="BMM16">
        <v>-0.1</v>
      </c>
      <c r="BMN16">
        <v>0.2</v>
      </c>
      <c r="BMO16">
        <v>0.1</v>
      </c>
      <c r="BMP16">
        <v>0.1</v>
      </c>
      <c r="BMQ16">
        <v>0.25</v>
      </c>
      <c r="BMR16">
        <v>0.2</v>
      </c>
      <c r="BMS16">
        <v>0.2</v>
      </c>
      <c r="BMT16">
        <v>0.1</v>
      </c>
      <c r="BMU16">
        <v>0.2</v>
      </c>
      <c r="BMV16">
        <v>0.2</v>
      </c>
      <c r="BMW16">
        <v>0.2</v>
      </c>
      <c r="BMX16">
        <v>0.1</v>
      </c>
      <c r="BMY16">
        <v>0.2</v>
      </c>
      <c r="BMZ16">
        <v>0.1</v>
      </c>
      <c r="BNA16">
        <v>-0.3</v>
      </c>
      <c r="BNB16">
        <v>0.1</v>
      </c>
      <c r="BNC16">
        <v>0.2</v>
      </c>
      <c r="BND16">
        <v>-0.3</v>
      </c>
      <c r="BNE16">
        <v>0.1</v>
      </c>
      <c r="BNF16">
        <v>0.2</v>
      </c>
      <c r="BNG16">
        <v>0.2</v>
      </c>
      <c r="BNH16">
        <v>0.2</v>
      </c>
      <c r="BNI16">
        <v>0.1</v>
      </c>
      <c r="BNJ16">
        <v>0.1</v>
      </c>
      <c r="BNK16">
        <v>0.2</v>
      </c>
      <c r="BNL16">
        <v>0.2</v>
      </c>
      <c r="BNM16">
        <v>0.2</v>
      </c>
      <c r="BNN16">
        <v>0.25</v>
      </c>
      <c r="BNO16">
        <v>0.2</v>
      </c>
      <c r="BNP16">
        <v>0.25</v>
      </c>
      <c r="BNQ16">
        <v>0.1</v>
      </c>
      <c r="BNR16">
        <v>0.25</v>
      </c>
      <c r="BNS16">
        <v>-0.3</v>
      </c>
      <c r="BNT16">
        <v>-0.3</v>
      </c>
      <c r="BNU16">
        <v>0.2</v>
      </c>
      <c r="BNV16">
        <v>0.1</v>
      </c>
      <c r="BNW16">
        <v>0.25</v>
      </c>
      <c r="BNX16">
        <v>-0.1</v>
      </c>
      <c r="BNY16">
        <v>0.2</v>
      </c>
      <c r="BNZ16">
        <v>0.1</v>
      </c>
      <c r="BOA16">
        <v>0.2</v>
      </c>
      <c r="BOB16">
        <v>0.2</v>
      </c>
      <c r="BOC16">
        <v>0.1</v>
      </c>
      <c r="BOD16">
        <v>0.1</v>
      </c>
      <c r="BOE16">
        <v>0.2</v>
      </c>
      <c r="BOF16">
        <v>0.1</v>
      </c>
      <c r="BOG16">
        <v>0.25</v>
      </c>
      <c r="BOH16">
        <v>0.1</v>
      </c>
      <c r="BOI16">
        <v>-0.1</v>
      </c>
      <c r="BOJ16">
        <v>0.1</v>
      </c>
      <c r="BOK16">
        <v>0.25</v>
      </c>
      <c r="BOL16">
        <v>-0.1</v>
      </c>
      <c r="BOM16">
        <v>0.25</v>
      </c>
      <c r="BON16">
        <v>0.1</v>
      </c>
      <c r="BOO16">
        <v>0.2</v>
      </c>
      <c r="BOP16">
        <v>0.25</v>
      </c>
      <c r="BOQ16">
        <v>0.1</v>
      </c>
      <c r="BOR16">
        <v>0.2</v>
      </c>
      <c r="BOS16">
        <v>0.1</v>
      </c>
      <c r="BOT16">
        <v>0.25</v>
      </c>
      <c r="BOU16">
        <v>0.2</v>
      </c>
      <c r="BOV16">
        <v>0.1</v>
      </c>
      <c r="BOW16">
        <v>0.2</v>
      </c>
      <c r="BOX16">
        <v>0.1</v>
      </c>
      <c r="BOY16">
        <v>0.1</v>
      </c>
      <c r="BOZ16">
        <v>0.2</v>
      </c>
      <c r="BPA16">
        <v>0.2</v>
      </c>
      <c r="BPB16">
        <v>0.1</v>
      </c>
      <c r="BPC16">
        <v>0.2</v>
      </c>
      <c r="BPD16">
        <v>0.25</v>
      </c>
      <c r="BPE16">
        <v>0.1</v>
      </c>
      <c r="BPF16">
        <v>0.1</v>
      </c>
      <c r="BPG16">
        <v>0.2</v>
      </c>
      <c r="BPH16">
        <v>-0.1</v>
      </c>
      <c r="BPI16">
        <v>0.2</v>
      </c>
      <c r="BPJ16">
        <v>-0.1</v>
      </c>
      <c r="BPK16">
        <v>0.2</v>
      </c>
      <c r="BPL16">
        <v>0.1</v>
      </c>
      <c r="BPM16">
        <v>0.1</v>
      </c>
      <c r="BPN16">
        <v>0.1</v>
      </c>
      <c r="BPO16">
        <v>0.1</v>
      </c>
      <c r="BPP16">
        <v>0.4</v>
      </c>
      <c r="BPQ16">
        <v>0.1</v>
      </c>
      <c r="BPR16">
        <v>0.1</v>
      </c>
      <c r="BPS16">
        <v>0.1</v>
      </c>
      <c r="BPT16">
        <v>0.25</v>
      </c>
      <c r="BPU16">
        <v>-0.1</v>
      </c>
      <c r="BPV16">
        <v>0.1</v>
      </c>
      <c r="BPW16">
        <v>0.1</v>
      </c>
      <c r="BPX16">
        <v>0.1</v>
      </c>
      <c r="BPY16">
        <v>0.1</v>
      </c>
      <c r="BPZ16">
        <v>0.2</v>
      </c>
      <c r="BQA16">
        <v>0.1</v>
      </c>
      <c r="BQB16">
        <v>0.1</v>
      </c>
      <c r="BQC16">
        <v>0.25</v>
      </c>
      <c r="BQD16">
        <v>0.2</v>
      </c>
      <c r="BQE16">
        <v>0.1</v>
      </c>
      <c r="BQF16">
        <v>0.1</v>
      </c>
      <c r="BQG16">
        <v>0.1</v>
      </c>
      <c r="BQH16">
        <v>0.1</v>
      </c>
      <c r="BQI16">
        <v>0.1</v>
      </c>
      <c r="BQJ16">
        <v>0.1</v>
      </c>
      <c r="BQK16">
        <v>0.1</v>
      </c>
      <c r="BQL16">
        <v>0.1</v>
      </c>
      <c r="BQM16">
        <v>0.25</v>
      </c>
      <c r="BQN16">
        <v>0.1</v>
      </c>
      <c r="BQO16">
        <v>0.1</v>
      </c>
      <c r="BQP16">
        <v>0.2</v>
      </c>
      <c r="BQQ16">
        <v>0.1</v>
      </c>
      <c r="BQR16">
        <v>0.4</v>
      </c>
      <c r="BQS16">
        <v>-0.1</v>
      </c>
      <c r="BQT16">
        <v>0.2</v>
      </c>
      <c r="BQU16">
        <v>-0.1</v>
      </c>
      <c r="BQV16">
        <v>0.1</v>
      </c>
      <c r="BQW16">
        <v>-0.1</v>
      </c>
      <c r="BQX16">
        <v>-0.1</v>
      </c>
      <c r="BQY16">
        <v>-0.1</v>
      </c>
      <c r="BQZ16">
        <v>0.1</v>
      </c>
      <c r="BRA16">
        <v>0.2</v>
      </c>
      <c r="BRB16">
        <v>-0.1</v>
      </c>
      <c r="BRC16">
        <v>-0.1</v>
      </c>
      <c r="BRD16">
        <v>0.1</v>
      </c>
      <c r="BRE16">
        <v>0.1</v>
      </c>
      <c r="BRF16">
        <v>0.2</v>
      </c>
      <c r="BRG16">
        <v>0.1</v>
      </c>
      <c r="BRH16">
        <v>0.1</v>
      </c>
      <c r="BRI16">
        <v>0.1</v>
      </c>
      <c r="BRJ16">
        <v>0.2</v>
      </c>
      <c r="BRK16">
        <v>0.1</v>
      </c>
      <c r="BRL16">
        <v>0.1</v>
      </c>
      <c r="BRM16">
        <v>0.2</v>
      </c>
      <c r="BRN16">
        <v>-0.1</v>
      </c>
      <c r="BRO16">
        <v>0.2</v>
      </c>
      <c r="BRP16">
        <v>-0.1</v>
      </c>
      <c r="BRQ16">
        <v>0.25</v>
      </c>
      <c r="BRR16">
        <v>0.1</v>
      </c>
      <c r="BRS16">
        <v>-0.1</v>
      </c>
      <c r="BRT16">
        <v>0.2</v>
      </c>
      <c r="BRU16">
        <v>0.2</v>
      </c>
      <c r="BRV16">
        <v>0.1</v>
      </c>
      <c r="BRW16">
        <v>0.1</v>
      </c>
      <c r="BRX16">
        <v>0.1</v>
      </c>
      <c r="BRY16">
        <v>0.1</v>
      </c>
      <c r="BRZ16">
        <v>0.25</v>
      </c>
      <c r="BSA16">
        <v>0.25</v>
      </c>
      <c r="BSB16">
        <v>0.1</v>
      </c>
      <c r="BSC16">
        <v>-0.1</v>
      </c>
      <c r="BSD16">
        <v>0.2</v>
      </c>
      <c r="BSE16">
        <v>0.25</v>
      </c>
      <c r="BSF16">
        <v>0.2</v>
      </c>
      <c r="BSG16">
        <v>0.1</v>
      </c>
      <c r="BSH16">
        <v>0.1</v>
      </c>
      <c r="BSI16">
        <v>0.25</v>
      </c>
      <c r="BSJ16">
        <v>-0.1</v>
      </c>
      <c r="BSK16">
        <v>0.1</v>
      </c>
      <c r="BSL16">
        <v>0.2</v>
      </c>
      <c r="BSM16">
        <v>0.2</v>
      </c>
      <c r="BSN16">
        <v>0.2</v>
      </c>
      <c r="BSO16">
        <v>0.1</v>
      </c>
      <c r="BSP16">
        <v>0.1</v>
      </c>
      <c r="BSQ16">
        <v>0.1</v>
      </c>
      <c r="BSR16">
        <v>0.1</v>
      </c>
      <c r="BSS16">
        <v>0.2</v>
      </c>
      <c r="BST16">
        <v>0.2</v>
      </c>
      <c r="BSU16">
        <v>0.2</v>
      </c>
      <c r="BSV16">
        <v>0.2</v>
      </c>
      <c r="BSW16">
        <v>0.1</v>
      </c>
      <c r="BSX16">
        <v>-0.1</v>
      </c>
      <c r="BSY16">
        <v>0.1</v>
      </c>
      <c r="BSZ16">
        <v>0.2</v>
      </c>
      <c r="BTA16">
        <v>0.1</v>
      </c>
      <c r="BTB16">
        <v>0.2</v>
      </c>
      <c r="BTC16">
        <v>-0.1</v>
      </c>
      <c r="BTD16">
        <v>0.1</v>
      </c>
      <c r="BTE16">
        <v>-0.1</v>
      </c>
      <c r="BTF16">
        <v>0.2</v>
      </c>
      <c r="BTG16">
        <v>0.2</v>
      </c>
      <c r="BTH16">
        <v>-0.1</v>
      </c>
      <c r="BTI16">
        <v>0.2</v>
      </c>
      <c r="BTJ16">
        <v>-0.1</v>
      </c>
      <c r="BTK16">
        <v>0.2</v>
      </c>
      <c r="BTL16">
        <v>0.1</v>
      </c>
      <c r="BTM16">
        <v>0.1</v>
      </c>
      <c r="BTN16">
        <v>0.1</v>
      </c>
      <c r="BTO16">
        <v>0.1</v>
      </c>
      <c r="BTP16">
        <v>0.25</v>
      </c>
      <c r="BTQ16">
        <v>-0.1</v>
      </c>
      <c r="BTR16">
        <v>-0.1</v>
      </c>
      <c r="BTS16">
        <v>0.2</v>
      </c>
      <c r="BTT16">
        <v>0.2</v>
      </c>
      <c r="BTU16">
        <v>0.2</v>
      </c>
      <c r="BTV16">
        <v>0.1</v>
      </c>
      <c r="BTW16">
        <v>0.1</v>
      </c>
      <c r="BTX16">
        <v>-0.1</v>
      </c>
      <c r="BTY16">
        <v>0.25</v>
      </c>
      <c r="BTZ16">
        <v>0.1</v>
      </c>
      <c r="BUA16">
        <v>0.25</v>
      </c>
      <c r="BUB16">
        <v>0.1</v>
      </c>
      <c r="BUC16">
        <v>-0.1</v>
      </c>
      <c r="BUD16">
        <v>0.25</v>
      </c>
      <c r="BUE16">
        <v>-0.1</v>
      </c>
      <c r="BUF16">
        <v>0.1</v>
      </c>
      <c r="BUG16">
        <v>0.2</v>
      </c>
      <c r="BUH16">
        <v>0.2</v>
      </c>
      <c r="BUI16">
        <v>0.1</v>
      </c>
      <c r="BUJ16">
        <v>0.1</v>
      </c>
      <c r="BUK16">
        <v>0.4</v>
      </c>
      <c r="BUL16">
        <v>0.1</v>
      </c>
      <c r="BUM16">
        <v>0.25</v>
      </c>
      <c r="BUN16">
        <v>0.1</v>
      </c>
      <c r="BUO16">
        <v>0.1</v>
      </c>
      <c r="BUP16">
        <v>0.2</v>
      </c>
      <c r="BUQ16">
        <v>0.2</v>
      </c>
      <c r="BUR16">
        <v>0.1</v>
      </c>
      <c r="BUS16">
        <v>0.2</v>
      </c>
      <c r="BUT16">
        <v>0.1</v>
      </c>
      <c r="BUU16">
        <v>0.2</v>
      </c>
      <c r="BUV16">
        <v>0.1</v>
      </c>
      <c r="BUW16">
        <v>0.2</v>
      </c>
      <c r="BUX16">
        <v>0.2</v>
      </c>
      <c r="BUY16">
        <v>0.2</v>
      </c>
      <c r="BUZ16">
        <v>0.1</v>
      </c>
      <c r="BVA16">
        <v>0.2</v>
      </c>
      <c r="BVB16">
        <v>0.1</v>
      </c>
      <c r="BVC16">
        <v>0.1</v>
      </c>
      <c r="BVD16">
        <v>0.1</v>
      </c>
      <c r="BVE16">
        <v>0.1</v>
      </c>
      <c r="BVF16">
        <v>0.1</v>
      </c>
      <c r="BVG16">
        <v>-0.1</v>
      </c>
      <c r="BVH16">
        <v>0.2</v>
      </c>
      <c r="BVI16">
        <v>0.2</v>
      </c>
      <c r="BVJ16">
        <v>0.2</v>
      </c>
      <c r="BVK16">
        <v>-0.1</v>
      </c>
      <c r="BVL16">
        <v>-0.1</v>
      </c>
      <c r="BVM16">
        <v>0.1</v>
      </c>
      <c r="BVN16">
        <v>-0.1</v>
      </c>
      <c r="BVO16">
        <v>0.1</v>
      </c>
      <c r="BVP16">
        <v>0.1</v>
      </c>
      <c r="BVQ16">
        <v>0.1</v>
      </c>
      <c r="BVR16">
        <v>0.1</v>
      </c>
      <c r="BVS16">
        <v>0.2</v>
      </c>
      <c r="BVT16">
        <v>0.25</v>
      </c>
      <c r="BVU16">
        <v>0.1</v>
      </c>
      <c r="BVV16">
        <v>0.25</v>
      </c>
      <c r="BVW16">
        <v>0.2</v>
      </c>
      <c r="BVX16">
        <v>0.1</v>
      </c>
      <c r="BVY16">
        <v>0.25</v>
      </c>
      <c r="BVZ16">
        <v>-0.1</v>
      </c>
      <c r="BWA16">
        <v>0.2</v>
      </c>
      <c r="BWB16">
        <v>0.1</v>
      </c>
      <c r="BWC16">
        <v>0.2</v>
      </c>
      <c r="BWD16">
        <v>-0.1</v>
      </c>
      <c r="BWE16">
        <v>0.1</v>
      </c>
      <c r="BWF16">
        <v>0.1</v>
      </c>
      <c r="BWG16">
        <v>0.1</v>
      </c>
      <c r="BWH16">
        <v>0.2</v>
      </c>
      <c r="BWI16">
        <v>0.1</v>
      </c>
      <c r="BWJ16">
        <v>0.2</v>
      </c>
      <c r="BWK16">
        <v>0.25</v>
      </c>
      <c r="BWL16">
        <v>-0.1</v>
      </c>
      <c r="BWM16">
        <v>0.2</v>
      </c>
      <c r="BWN16">
        <v>-0.1</v>
      </c>
      <c r="BWO16">
        <v>0.1</v>
      </c>
      <c r="BWP16">
        <v>0.1</v>
      </c>
      <c r="BWQ16">
        <v>-0.1</v>
      </c>
      <c r="BWR16">
        <v>0.1</v>
      </c>
      <c r="BWS16">
        <v>-0.1</v>
      </c>
      <c r="BWT16">
        <v>0.2</v>
      </c>
      <c r="BWU16">
        <v>0.1</v>
      </c>
      <c r="BWV16">
        <v>0.25</v>
      </c>
      <c r="BWW16">
        <v>0.25</v>
      </c>
      <c r="BWX16">
        <v>0.1</v>
      </c>
      <c r="BWY16">
        <v>0.2</v>
      </c>
      <c r="BWZ16">
        <v>-0.1</v>
      </c>
      <c r="BXA16">
        <v>0.1</v>
      </c>
      <c r="BXB16">
        <v>0.2</v>
      </c>
      <c r="BXC16">
        <v>0.1</v>
      </c>
      <c r="BXD16">
        <v>0.25</v>
      </c>
      <c r="BXE16">
        <v>0.2</v>
      </c>
      <c r="BXF16">
        <v>0.1</v>
      </c>
      <c r="BXG16">
        <v>0.2</v>
      </c>
      <c r="BXH16">
        <v>0.2</v>
      </c>
      <c r="BXI16">
        <v>-0.1</v>
      </c>
      <c r="BXJ16">
        <v>0.25</v>
      </c>
      <c r="BXK16">
        <v>0.2</v>
      </c>
      <c r="BXL16">
        <v>0.1</v>
      </c>
      <c r="BXM16">
        <v>0.2</v>
      </c>
      <c r="BXN16">
        <v>0.2</v>
      </c>
      <c r="BXO16">
        <v>0.1</v>
      </c>
      <c r="BXP16">
        <v>0</v>
      </c>
      <c r="BXQ16">
        <v>0.1</v>
      </c>
      <c r="BXR16">
        <v>-0.1</v>
      </c>
      <c r="BXS16">
        <v>-0.1</v>
      </c>
      <c r="BXT16">
        <v>0.1</v>
      </c>
      <c r="BXU16">
        <v>0.1</v>
      </c>
      <c r="BXV16">
        <v>0.1</v>
      </c>
      <c r="BXW16">
        <v>0.1</v>
      </c>
      <c r="BXX16">
        <v>0.1</v>
      </c>
      <c r="BXY16">
        <v>0.1</v>
      </c>
      <c r="BXZ16">
        <v>0.2</v>
      </c>
      <c r="BYA16">
        <v>0.25</v>
      </c>
      <c r="BYB16">
        <v>0.1</v>
      </c>
      <c r="BYC16">
        <v>0.2</v>
      </c>
      <c r="BYD16">
        <v>0.1</v>
      </c>
      <c r="BYE16">
        <v>0.1</v>
      </c>
      <c r="BYF16">
        <v>-0.1</v>
      </c>
      <c r="BYG16">
        <v>0.1</v>
      </c>
      <c r="BYH16">
        <v>-0.1</v>
      </c>
      <c r="BYI16">
        <v>0.25</v>
      </c>
      <c r="BYJ16">
        <v>-0.1</v>
      </c>
      <c r="BYK16">
        <v>0.2</v>
      </c>
      <c r="BYL16">
        <v>0.2</v>
      </c>
      <c r="BYM16">
        <v>0.25</v>
      </c>
      <c r="BYN16">
        <v>0.1</v>
      </c>
      <c r="BYO16">
        <v>0.1</v>
      </c>
      <c r="BYP16">
        <v>0.1</v>
      </c>
      <c r="BYQ16">
        <v>0.25</v>
      </c>
      <c r="BYR16">
        <v>0.1</v>
      </c>
      <c r="BYS16">
        <v>0.2</v>
      </c>
      <c r="BYT16">
        <v>-0.1</v>
      </c>
      <c r="BYU16">
        <v>0.2</v>
      </c>
      <c r="BYV16">
        <v>0.1</v>
      </c>
      <c r="BYW16">
        <v>0.2</v>
      </c>
      <c r="BYX16">
        <v>0.1</v>
      </c>
      <c r="BYY16">
        <v>0.1</v>
      </c>
      <c r="BYZ16">
        <v>0.1</v>
      </c>
      <c r="BZA16">
        <v>0.2</v>
      </c>
      <c r="BZB16">
        <v>-0.1</v>
      </c>
      <c r="BZC16">
        <v>0.2</v>
      </c>
      <c r="BZD16">
        <v>0.1</v>
      </c>
      <c r="BZE16">
        <v>0.1</v>
      </c>
      <c r="BZF16">
        <v>0.1</v>
      </c>
      <c r="BZG16">
        <v>0.1</v>
      </c>
      <c r="BZH16">
        <v>0.2</v>
      </c>
      <c r="BZI16">
        <v>-0.1</v>
      </c>
      <c r="BZJ16">
        <v>-0.1</v>
      </c>
      <c r="BZK16">
        <v>0.1</v>
      </c>
      <c r="BZL16">
        <v>0.2</v>
      </c>
      <c r="BZM16">
        <v>-0.3</v>
      </c>
      <c r="BZN16">
        <v>0.1</v>
      </c>
      <c r="BZO16">
        <v>0.2</v>
      </c>
      <c r="BZP16">
        <v>0.1</v>
      </c>
      <c r="BZQ16">
        <v>0.1</v>
      </c>
      <c r="BZR16">
        <v>0.1</v>
      </c>
      <c r="BZS16">
        <v>0.2</v>
      </c>
      <c r="BZT16">
        <v>0.25</v>
      </c>
      <c r="BZU16">
        <v>0.1</v>
      </c>
      <c r="BZV16">
        <v>-0.1</v>
      </c>
      <c r="BZW16">
        <v>-0.1</v>
      </c>
      <c r="BZX16">
        <v>0.4</v>
      </c>
      <c r="BZY16">
        <v>0.25</v>
      </c>
      <c r="BZZ16">
        <v>0.1</v>
      </c>
      <c r="CAA16">
        <v>0.2</v>
      </c>
      <c r="CAB16">
        <v>0.2</v>
      </c>
      <c r="CAC16">
        <v>0.2</v>
      </c>
      <c r="CAD16">
        <v>0.25</v>
      </c>
      <c r="CAE16">
        <v>0.1</v>
      </c>
      <c r="CAF16">
        <v>0.1</v>
      </c>
      <c r="CAG16">
        <v>0.1</v>
      </c>
      <c r="CAH16">
        <v>0.2</v>
      </c>
      <c r="CAI16">
        <v>-0.1</v>
      </c>
      <c r="CAJ16">
        <v>0.1</v>
      </c>
      <c r="CAK16">
        <v>0.1</v>
      </c>
      <c r="CAL16">
        <v>0.4</v>
      </c>
      <c r="CAM16">
        <v>0.1</v>
      </c>
      <c r="CAN16">
        <v>0.1</v>
      </c>
      <c r="CAO16">
        <v>0.2</v>
      </c>
      <c r="CAP16">
        <v>0.2</v>
      </c>
      <c r="CAQ16">
        <v>0.1</v>
      </c>
      <c r="CAR16">
        <v>0.1</v>
      </c>
      <c r="CAS16">
        <v>-0.1</v>
      </c>
      <c r="CAT16">
        <v>0.1</v>
      </c>
      <c r="CAU16">
        <v>0.1</v>
      </c>
      <c r="CAV16">
        <v>0.2</v>
      </c>
      <c r="CAW16">
        <v>0.25</v>
      </c>
      <c r="CAX16">
        <v>0.2</v>
      </c>
      <c r="CAY16">
        <v>-0.1</v>
      </c>
      <c r="CAZ16">
        <v>0.2</v>
      </c>
      <c r="CBA16">
        <v>-0.1</v>
      </c>
      <c r="CBB16">
        <v>0.1</v>
      </c>
      <c r="CBC16">
        <v>-0.1</v>
      </c>
      <c r="CBD16">
        <v>0.2</v>
      </c>
      <c r="CBE16">
        <v>0.2</v>
      </c>
      <c r="CBF16">
        <v>0.1</v>
      </c>
      <c r="CBG16">
        <v>-0.1</v>
      </c>
      <c r="CBH16">
        <v>0.1</v>
      </c>
      <c r="CBI16">
        <v>0.1</v>
      </c>
      <c r="CBJ16">
        <v>0.2</v>
      </c>
      <c r="CBK16">
        <v>0.1</v>
      </c>
      <c r="CBL16">
        <v>0.2</v>
      </c>
      <c r="CBM16">
        <v>0.2</v>
      </c>
      <c r="CBN16">
        <v>0.1</v>
      </c>
      <c r="CBO16">
        <v>0.1</v>
      </c>
      <c r="CBP16">
        <v>0.4</v>
      </c>
      <c r="CBQ16">
        <v>0.2</v>
      </c>
      <c r="CBR16">
        <v>-0.1</v>
      </c>
      <c r="CBS16">
        <v>-0.1</v>
      </c>
      <c r="CBT16">
        <v>0.1</v>
      </c>
      <c r="CBU16">
        <v>0.2</v>
      </c>
      <c r="CBV16">
        <v>0.2</v>
      </c>
      <c r="CBW16">
        <v>0.1</v>
      </c>
      <c r="CBX16">
        <v>0.1</v>
      </c>
      <c r="CBY16">
        <v>-0.1</v>
      </c>
      <c r="CBZ16">
        <v>0.1</v>
      </c>
      <c r="CCA16">
        <v>0.1</v>
      </c>
      <c r="CCB16">
        <v>-0.3</v>
      </c>
      <c r="CCC16">
        <v>0.2</v>
      </c>
      <c r="CCD16">
        <v>0.4</v>
      </c>
      <c r="CCE16">
        <v>0.1</v>
      </c>
      <c r="CCF16">
        <v>0.1</v>
      </c>
      <c r="CCG16">
        <v>-0.1</v>
      </c>
      <c r="CCH16">
        <v>-0.1</v>
      </c>
      <c r="CCI16">
        <v>0.25</v>
      </c>
      <c r="CCJ16">
        <v>0.25</v>
      </c>
      <c r="CCK16">
        <v>0.1</v>
      </c>
      <c r="CCL16">
        <v>0.1</v>
      </c>
      <c r="CCM16">
        <v>0.1</v>
      </c>
      <c r="CCN16">
        <v>0.1</v>
      </c>
      <c r="CCO16">
        <v>-0.1</v>
      </c>
      <c r="CCP16">
        <v>0.1</v>
      </c>
      <c r="CCQ16">
        <v>0.25</v>
      </c>
      <c r="CCR16">
        <v>0.2</v>
      </c>
      <c r="CCS16">
        <v>0.2</v>
      </c>
      <c r="CCT16">
        <v>0.1</v>
      </c>
      <c r="CCU16">
        <v>-0.1</v>
      </c>
      <c r="CCV16">
        <v>0.1</v>
      </c>
      <c r="CCW16">
        <v>0.2</v>
      </c>
      <c r="CCX16">
        <v>0.1</v>
      </c>
      <c r="CCY16">
        <v>0.2</v>
      </c>
      <c r="CCZ16">
        <v>0.1</v>
      </c>
      <c r="CDA16">
        <v>0.1</v>
      </c>
      <c r="CDB16">
        <v>0.25</v>
      </c>
      <c r="CDC16">
        <v>0.1</v>
      </c>
      <c r="CDD16">
        <v>0.2</v>
      </c>
      <c r="CDE16">
        <v>0.1</v>
      </c>
      <c r="CDF16">
        <v>0.1</v>
      </c>
      <c r="CDG16">
        <v>0.1</v>
      </c>
      <c r="CDH16">
        <v>0.25</v>
      </c>
      <c r="CDI16">
        <v>0.1</v>
      </c>
      <c r="CDJ16">
        <v>0.2</v>
      </c>
      <c r="CDK16">
        <v>0.1</v>
      </c>
      <c r="CDL16">
        <v>0.1</v>
      </c>
      <c r="CDM16">
        <v>0.25</v>
      </c>
      <c r="CDN16">
        <v>0.25</v>
      </c>
      <c r="CDO16">
        <v>0.2</v>
      </c>
      <c r="CDP16">
        <v>0.1</v>
      </c>
      <c r="CDQ16">
        <v>0.2</v>
      </c>
      <c r="CDR16">
        <v>0.4</v>
      </c>
      <c r="CDS16">
        <v>0.1</v>
      </c>
      <c r="CDT16">
        <v>-0.1</v>
      </c>
      <c r="CDU16">
        <v>0.25</v>
      </c>
      <c r="CDV16">
        <v>-0.1</v>
      </c>
      <c r="CDW16">
        <v>0.1</v>
      </c>
      <c r="CDX16">
        <v>0.1</v>
      </c>
      <c r="CDY16">
        <v>0.1</v>
      </c>
      <c r="CDZ16">
        <v>-0.1</v>
      </c>
      <c r="CEA16">
        <v>0.2</v>
      </c>
      <c r="CEB16">
        <v>0.1</v>
      </c>
      <c r="CEC16">
        <v>0.1</v>
      </c>
      <c r="CED16">
        <v>0.1</v>
      </c>
      <c r="CEE16">
        <v>0.1</v>
      </c>
      <c r="CEF16">
        <v>0.2</v>
      </c>
      <c r="CEG16">
        <v>0.1</v>
      </c>
      <c r="CEH16">
        <v>0.1</v>
      </c>
      <c r="CEI16">
        <v>0.25</v>
      </c>
      <c r="CEJ16">
        <v>-0.1</v>
      </c>
      <c r="CEK16">
        <v>0.25</v>
      </c>
      <c r="CEL16">
        <v>0.1</v>
      </c>
      <c r="CEM16">
        <v>0.1</v>
      </c>
      <c r="CEN16">
        <v>0.2</v>
      </c>
      <c r="CEO16">
        <v>0.2</v>
      </c>
      <c r="CEP16">
        <v>0.25</v>
      </c>
      <c r="CEQ16">
        <v>0.1</v>
      </c>
      <c r="CER16">
        <v>0.2</v>
      </c>
      <c r="CES16">
        <v>-0.1</v>
      </c>
      <c r="CET16">
        <v>0.2</v>
      </c>
      <c r="CEU16">
        <v>0.4</v>
      </c>
      <c r="CEV16">
        <v>0.1</v>
      </c>
      <c r="CEW16">
        <v>0.1</v>
      </c>
      <c r="CEX16">
        <v>0.25</v>
      </c>
      <c r="CEY16">
        <v>0.1</v>
      </c>
      <c r="CEZ16">
        <v>0.2</v>
      </c>
      <c r="CFA16">
        <v>0.2</v>
      </c>
      <c r="CFB16">
        <v>0.1</v>
      </c>
      <c r="CFC16">
        <v>0.25</v>
      </c>
      <c r="CFD16">
        <v>-0.1</v>
      </c>
      <c r="CFE16">
        <v>0.1</v>
      </c>
      <c r="CFF16">
        <v>0.4</v>
      </c>
      <c r="CFG16">
        <v>0.2</v>
      </c>
      <c r="CFH16">
        <v>-0.1</v>
      </c>
      <c r="CFI16">
        <v>0.1</v>
      </c>
      <c r="CFJ16">
        <v>0.2</v>
      </c>
      <c r="CFK16">
        <v>-0.1</v>
      </c>
      <c r="CFL16">
        <v>0.1</v>
      </c>
      <c r="CFM16">
        <v>0.2</v>
      </c>
      <c r="CFN16">
        <v>0.1</v>
      </c>
      <c r="CFO16">
        <v>0.1</v>
      </c>
      <c r="CFP16">
        <v>0.25</v>
      </c>
      <c r="CFQ16">
        <v>-0.1</v>
      </c>
      <c r="CFR16">
        <v>0.1</v>
      </c>
      <c r="CFS16">
        <v>0.1</v>
      </c>
      <c r="CFT16">
        <v>0.2</v>
      </c>
      <c r="CFU16">
        <v>0.2</v>
      </c>
      <c r="CFV16">
        <v>0.2</v>
      </c>
      <c r="CFW16">
        <v>-0.1</v>
      </c>
      <c r="CFX16">
        <v>0.1</v>
      </c>
      <c r="CFY16">
        <v>0.2</v>
      </c>
      <c r="CFZ16">
        <v>0.2</v>
      </c>
      <c r="CGA16">
        <v>0.2</v>
      </c>
      <c r="CGB16">
        <v>0.2</v>
      </c>
      <c r="CGC16">
        <v>-0.1</v>
      </c>
      <c r="CGD16">
        <v>0.1</v>
      </c>
      <c r="CGE16">
        <v>0.1</v>
      </c>
      <c r="CGF16">
        <v>0.2</v>
      </c>
      <c r="CGG16">
        <v>0.2</v>
      </c>
      <c r="CGH16">
        <v>-0.1</v>
      </c>
      <c r="CGI16">
        <v>-0.1</v>
      </c>
      <c r="CGJ16">
        <v>0.1</v>
      </c>
      <c r="CGK16">
        <v>-0.1</v>
      </c>
      <c r="CGL16">
        <v>-0.1</v>
      </c>
      <c r="CGM16">
        <v>0.2</v>
      </c>
      <c r="CGN16">
        <v>0.2</v>
      </c>
      <c r="CGO16">
        <v>0.4</v>
      </c>
      <c r="CGP16">
        <v>0.1</v>
      </c>
      <c r="CGQ16">
        <v>0.1</v>
      </c>
      <c r="CGR16">
        <v>0.2</v>
      </c>
      <c r="CGS16">
        <v>-0.1</v>
      </c>
      <c r="CGT16">
        <v>0.2</v>
      </c>
      <c r="CGU16">
        <v>0.1</v>
      </c>
      <c r="CGV16">
        <v>0.1</v>
      </c>
      <c r="CGW16">
        <v>0.1</v>
      </c>
      <c r="CGX16">
        <v>0.2</v>
      </c>
      <c r="CGY16">
        <v>0.1</v>
      </c>
      <c r="CGZ16">
        <v>-0.1</v>
      </c>
      <c r="CHA16">
        <v>0.2</v>
      </c>
      <c r="CHB16">
        <v>0.1</v>
      </c>
      <c r="CHC16">
        <v>0.1</v>
      </c>
      <c r="CHD16">
        <v>0.2</v>
      </c>
      <c r="CHE16">
        <v>0.25</v>
      </c>
      <c r="CHF16">
        <v>-0.1</v>
      </c>
      <c r="CHG16">
        <v>-0.1</v>
      </c>
      <c r="CHH16">
        <v>0.2</v>
      </c>
      <c r="CHI16">
        <v>0.1</v>
      </c>
      <c r="CHJ16">
        <v>0.1</v>
      </c>
      <c r="CHK16">
        <v>0.1</v>
      </c>
      <c r="CHL16">
        <v>0.1</v>
      </c>
      <c r="CHM16">
        <v>0.1</v>
      </c>
      <c r="CHN16">
        <v>-0.3</v>
      </c>
      <c r="CHO16">
        <v>0.1</v>
      </c>
      <c r="CHP16">
        <v>0.2</v>
      </c>
      <c r="CHQ16">
        <v>0.1</v>
      </c>
      <c r="CHR16">
        <v>0.2</v>
      </c>
      <c r="CHS16">
        <v>0.1</v>
      </c>
      <c r="CHT16">
        <v>0.2</v>
      </c>
      <c r="CHU16">
        <v>0.1</v>
      </c>
      <c r="CHV16">
        <v>0.1</v>
      </c>
      <c r="CHW16">
        <v>0.2</v>
      </c>
      <c r="CHX16">
        <v>0.25</v>
      </c>
      <c r="CHY16">
        <v>0.25</v>
      </c>
      <c r="CHZ16">
        <v>0.1</v>
      </c>
      <c r="CIA16">
        <v>0.2</v>
      </c>
      <c r="CIB16">
        <v>-0.1</v>
      </c>
      <c r="CIC16">
        <v>0.2</v>
      </c>
      <c r="CID16">
        <v>-0.1</v>
      </c>
      <c r="CIE16">
        <v>-0.1</v>
      </c>
      <c r="CIF16">
        <v>0.2</v>
      </c>
      <c r="CIG16">
        <v>-0.1</v>
      </c>
      <c r="CIH16">
        <v>0.1</v>
      </c>
      <c r="CII16">
        <v>0.1</v>
      </c>
      <c r="CIJ16">
        <v>0.1</v>
      </c>
      <c r="CIK16">
        <v>0.1</v>
      </c>
      <c r="CIL16">
        <v>0.25</v>
      </c>
      <c r="CIM16">
        <v>-0.1</v>
      </c>
      <c r="CIN16">
        <v>0.1</v>
      </c>
      <c r="CIO16">
        <v>0.2</v>
      </c>
      <c r="CIP16">
        <v>0.1</v>
      </c>
      <c r="CIQ16">
        <v>0.4</v>
      </c>
      <c r="CIR16">
        <v>0.2</v>
      </c>
      <c r="CIS16">
        <v>0.4</v>
      </c>
      <c r="CIT16">
        <v>0.2</v>
      </c>
      <c r="CIU16">
        <v>0.1</v>
      </c>
      <c r="CIV16">
        <v>0.1</v>
      </c>
      <c r="CIW16">
        <v>0.2</v>
      </c>
      <c r="CIX16">
        <v>0.1</v>
      </c>
      <c r="CIY16">
        <v>0.1</v>
      </c>
      <c r="CIZ16">
        <v>0.1</v>
      </c>
      <c r="CJA16">
        <v>0.2</v>
      </c>
      <c r="CJB16">
        <v>0.25</v>
      </c>
      <c r="CJC16">
        <v>0.2</v>
      </c>
      <c r="CJD16">
        <v>0.1</v>
      </c>
      <c r="CJE16">
        <v>0.2</v>
      </c>
      <c r="CJF16">
        <v>0.1</v>
      </c>
      <c r="CJG16">
        <v>0.2</v>
      </c>
      <c r="CJH16">
        <v>0.4</v>
      </c>
      <c r="CJI16">
        <v>0.1</v>
      </c>
      <c r="CJJ16">
        <v>0.2</v>
      </c>
      <c r="CJK16">
        <v>-0.3</v>
      </c>
      <c r="CJL16">
        <v>0.25</v>
      </c>
      <c r="CJM16">
        <v>0.25</v>
      </c>
      <c r="CJN16">
        <v>-0.1</v>
      </c>
      <c r="CJO16">
        <v>-0.1</v>
      </c>
      <c r="CJP16">
        <v>0.2</v>
      </c>
      <c r="CJQ16">
        <v>0.1</v>
      </c>
      <c r="CJR16">
        <v>-0.3</v>
      </c>
      <c r="CJS16">
        <v>-0.1</v>
      </c>
      <c r="CJT16">
        <v>0.2</v>
      </c>
      <c r="CJU16">
        <v>-0.1</v>
      </c>
      <c r="CJV16">
        <v>0.1</v>
      </c>
      <c r="CJW16">
        <v>-0.3</v>
      </c>
      <c r="CJX16">
        <v>-0.3</v>
      </c>
      <c r="CJY16">
        <v>0.1</v>
      </c>
      <c r="CJZ16">
        <v>0.2</v>
      </c>
      <c r="CKA16">
        <v>0.1</v>
      </c>
      <c r="CKB16">
        <v>0.4</v>
      </c>
      <c r="CKC16">
        <v>0.1</v>
      </c>
      <c r="CKD16">
        <v>0.2</v>
      </c>
      <c r="CKE16">
        <v>0.25</v>
      </c>
      <c r="CKF16">
        <v>-0.3</v>
      </c>
      <c r="CKG16">
        <v>0.2</v>
      </c>
      <c r="CKH16">
        <v>-0.1</v>
      </c>
      <c r="CKI16">
        <v>0.25</v>
      </c>
      <c r="CKJ16">
        <v>0.25</v>
      </c>
      <c r="CKK16">
        <v>0.1</v>
      </c>
      <c r="CKL16">
        <v>0.2</v>
      </c>
      <c r="CKM16">
        <v>0.1</v>
      </c>
      <c r="CKN16">
        <v>-0.1</v>
      </c>
      <c r="CKO16">
        <v>0.1</v>
      </c>
      <c r="CKP16">
        <v>0.4</v>
      </c>
      <c r="CKQ16">
        <v>0.1</v>
      </c>
      <c r="CKR16">
        <v>0.1</v>
      </c>
      <c r="CKS16">
        <v>0.1</v>
      </c>
      <c r="CKT16">
        <v>0.1</v>
      </c>
      <c r="CKU16">
        <v>0.2</v>
      </c>
      <c r="CKV16">
        <v>-0.1</v>
      </c>
      <c r="CKW16">
        <v>0.25</v>
      </c>
      <c r="CKX16">
        <v>0.25</v>
      </c>
      <c r="CKY16">
        <v>0.2</v>
      </c>
      <c r="CKZ16">
        <v>0.1</v>
      </c>
      <c r="CLA16">
        <v>0.2</v>
      </c>
      <c r="CLB16">
        <v>0.2</v>
      </c>
      <c r="CLC16">
        <v>0.1</v>
      </c>
      <c r="CLD16">
        <v>-0.1</v>
      </c>
      <c r="CLE16">
        <v>0.2</v>
      </c>
      <c r="CLF16">
        <v>0.1</v>
      </c>
      <c r="CLG16">
        <v>0.1</v>
      </c>
      <c r="CLH16">
        <v>-0.1</v>
      </c>
      <c r="CLI16">
        <v>-0.1</v>
      </c>
      <c r="CLJ16">
        <v>0.1</v>
      </c>
      <c r="CLK16">
        <v>0.2</v>
      </c>
      <c r="CLL16">
        <v>0.2</v>
      </c>
      <c r="CLM16">
        <v>0.2</v>
      </c>
      <c r="CLN16">
        <v>0.25</v>
      </c>
      <c r="CLO16">
        <v>-0.3</v>
      </c>
      <c r="CLP16">
        <v>0.4</v>
      </c>
      <c r="CLQ16">
        <v>0.1</v>
      </c>
      <c r="CLR16">
        <v>0.1</v>
      </c>
      <c r="CLS16">
        <v>0.2</v>
      </c>
      <c r="CLT16">
        <v>0.1</v>
      </c>
      <c r="CLU16">
        <v>0.1</v>
      </c>
      <c r="CLV16">
        <v>0.1</v>
      </c>
      <c r="CLW16">
        <v>0.1</v>
      </c>
      <c r="CLX16">
        <v>0.1</v>
      </c>
      <c r="CLY16">
        <v>-0.1</v>
      </c>
      <c r="CLZ16">
        <v>0.2</v>
      </c>
      <c r="CMA16">
        <v>0.2</v>
      </c>
      <c r="CMB16">
        <v>0.2</v>
      </c>
      <c r="CMC16">
        <v>0.25</v>
      </c>
      <c r="CMD16">
        <v>0.1</v>
      </c>
      <c r="CME16">
        <v>0.2</v>
      </c>
      <c r="CMF16">
        <v>0.1</v>
      </c>
      <c r="CMG16">
        <v>0.4</v>
      </c>
      <c r="CMH16">
        <v>0.2</v>
      </c>
      <c r="CMI16">
        <v>0.2</v>
      </c>
      <c r="CMJ16">
        <v>0.2</v>
      </c>
      <c r="CMK16">
        <v>0.2</v>
      </c>
      <c r="CML16">
        <v>0.2</v>
      </c>
      <c r="CMM16">
        <v>0.1</v>
      </c>
      <c r="CMN16">
        <v>0.1</v>
      </c>
      <c r="CMO16">
        <v>0.1</v>
      </c>
      <c r="CMP16">
        <v>0.1</v>
      </c>
      <c r="CMQ16">
        <v>0.2</v>
      </c>
      <c r="CMR16">
        <v>-0.1</v>
      </c>
      <c r="CMS16">
        <v>0.1</v>
      </c>
      <c r="CMT16">
        <v>0.2</v>
      </c>
      <c r="CMU16">
        <v>0.2</v>
      </c>
      <c r="CMV16">
        <v>0.4</v>
      </c>
      <c r="CMW16">
        <v>0.1</v>
      </c>
      <c r="CMX16">
        <v>0.2</v>
      </c>
      <c r="CMY16">
        <v>0.2</v>
      </c>
      <c r="CMZ16">
        <v>0.2</v>
      </c>
      <c r="CNA16">
        <v>0.1</v>
      </c>
      <c r="CNB16">
        <v>0.1</v>
      </c>
      <c r="CNC16">
        <v>-0.3</v>
      </c>
      <c r="CND16">
        <v>0.2</v>
      </c>
      <c r="CNE16">
        <v>0.4</v>
      </c>
      <c r="CNF16">
        <v>0.1</v>
      </c>
      <c r="CNG16">
        <v>0.25</v>
      </c>
      <c r="CNH16">
        <v>0.2</v>
      </c>
      <c r="CNI16">
        <v>0.1</v>
      </c>
      <c r="CNJ16">
        <v>0.2</v>
      </c>
      <c r="CNK16">
        <v>-0.1</v>
      </c>
      <c r="CNL16">
        <v>-0.3</v>
      </c>
      <c r="CNM16">
        <v>-0.3</v>
      </c>
      <c r="CNN16">
        <v>0.2</v>
      </c>
      <c r="CNO16">
        <v>-0.1</v>
      </c>
      <c r="CNP16">
        <v>0.1</v>
      </c>
      <c r="CNQ16">
        <v>0.25</v>
      </c>
      <c r="CNR16">
        <v>0.4</v>
      </c>
      <c r="CNS16">
        <v>-0.1</v>
      </c>
      <c r="CNT16">
        <v>-0.1</v>
      </c>
      <c r="CNU16">
        <v>0.25</v>
      </c>
      <c r="CNV16">
        <v>0.1</v>
      </c>
      <c r="CNW16">
        <v>0.1</v>
      </c>
      <c r="CNX16">
        <v>0.1</v>
      </c>
      <c r="CNY16">
        <v>0.1</v>
      </c>
      <c r="CNZ16">
        <v>0.1</v>
      </c>
      <c r="COA16">
        <v>0.1</v>
      </c>
      <c r="COB16">
        <v>0.25</v>
      </c>
      <c r="COC16">
        <v>0.2</v>
      </c>
      <c r="COD16">
        <v>-0.1</v>
      </c>
      <c r="COE16">
        <v>-0.1</v>
      </c>
      <c r="COF16">
        <v>0.2</v>
      </c>
      <c r="COG16">
        <v>0.2</v>
      </c>
      <c r="COH16">
        <v>0.1</v>
      </c>
      <c r="COI16">
        <v>0.1</v>
      </c>
      <c r="COJ16">
        <v>0.2</v>
      </c>
      <c r="COK16">
        <v>0.2</v>
      </c>
      <c r="COL16">
        <v>0.1</v>
      </c>
      <c r="COM16">
        <v>-0.1</v>
      </c>
      <c r="CON16">
        <v>0.2</v>
      </c>
      <c r="COO16">
        <v>0.2</v>
      </c>
      <c r="COP16">
        <v>0.25</v>
      </c>
      <c r="COQ16">
        <v>0.2</v>
      </c>
      <c r="COR16">
        <v>0.2</v>
      </c>
      <c r="COS16">
        <v>-0.1</v>
      </c>
      <c r="COT16">
        <v>0.2</v>
      </c>
      <c r="COU16">
        <v>0.1</v>
      </c>
      <c r="COV16">
        <v>0.2</v>
      </c>
      <c r="COW16">
        <v>0.1</v>
      </c>
      <c r="COX16">
        <v>0.1</v>
      </c>
      <c r="COY16">
        <v>-0.1</v>
      </c>
      <c r="COZ16">
        <v>-0.1</v>
      </c>
      <c r="CPA16">
        <v>0.25</v>
      </c>
      <c r="CPB16">
        <v>0.2</v>
      </c>
      <c r="CPC16">
        <v>-0.1</v>
      </c>
      <c r="CPD16">
        <v>0.25</v>
      </c>
      <c r="CPE16">
        <v>-0.1</v>
      </c>
      <c r="CPF16">
        <v>0.2</v>
      </c>
      <c r="CPG16">
        <v>0.1</v>
      </c>
      <c r="CPH16">
        <v>0.1</v>
      </c>
      <c r="CPI16">
        <v>0.2</v>
      </c>
      <c r="CPJ16">
        <v>-0.1</v>
      </c>
      <c r="CPK16">
        <v>0.2</v>
      </c>
      <c r="CPL16">
        <v>-0.3</v>
      </c>
      <c r="CPM16">
        <v>-0.1</v>
      </c>
      <c r="CPN16">
        <v>0.1</v>
      </c>
      <c r="CPO16">
        <v>-0.1</v>
      </c>
      <c r="CPP16">
        <v>0.1</v>
      </c>
      <c r="CPQ16">
        <v>0.1</v>
      </c>
      <c r="CPR16">
        <v>0.2</v>
      </c>
      <c r="CPS16">
        <v>0.1</v>
      </c>
      <c r="CPT16">
        <v>0.2</v>
      </c>
      <c r="CPU16">
        <v>0.1</v>
      </c>
      <c r="CPV16">
        <v>0.1</v>
      </c>
      <c r="CPW16">
        <v>0.2</v>
      </c>
      <c r="CPX16">
        <v>0.4</v>
      </c>
      <c r="CPY16">
        <v>-0.1</v>
      </c>
      <c r="CPZ16">
        <v>-0.3</v>
      </c>
      <c r="CQA16">
        <v>0.1</v>
      </c>
      <c r="CQB16">
        <v>0.1</v>
      </c>
      <c r="CQC16">
        <v>-0.3</v>
      </c>
      <c r="CQD16">
        <v>0.1</v>
      </c>
      <c r="CQE16">
        <v>0.2</v>
      </c>
      <c r="CQF16">
        <v>0.2</v>
      </c>
      <c r="CQG16">
        <v>0.2</v>
      </c>
      <c r="CQH16">
        <v>0.1</v>
      </c>
      <c r="CQI16">
        <v>0.1</v>
      </c>
      <c r="CQJ16">
        <v>0.4</v>
      </c>
      <c r="CQK16">
        <v>-0.1</v>
      </c>
      <c r="CQL16">
        <v>0.2</v>
      </c>
      <c r="CQM16">
        <v>0.1</v>
      </c>
      <c r="CQN16">
        <v>-0.1</v>
      </c>
      <c r="CQO16">
        <v>-0.1</v>
      </c>
      <c r="CQP16">
        <v>0.1</v>
      </c>
      <c r="CQQ16">
        <v>0.2</v>
      </c>
      <c r="CQR16">
        <v>0.4</v>
      </c>
      <c r="CQS16">
        <v>0.2</v>
      </c>
      <c r="CQT16">
        <v>0.2</v>
      </c>
      <c r="CQU16">
        <v>-0.1</v>
      </c>
      <c r="CQV16">
        <v>0.2</v>
      </c>
      <c r="CQW16">
        <v>0.1</v>
      </c>
      <c r="CQX16">
        <v>0.2</v>
      </c>
      <c r="CQY16">
        <v>0.1</v>
      </c>
      <c r="CQZ16">
        <v>0.4</v>
      </c>
      <c r="CRA16">
        <v>0.25</v>
      </c>
      <c r="CRB16">
        <v>0.2</v>
      </c>
      <c r="CRC16">
        <v>-0.1</v>
      </c>
      <c r="CRD16">
        <v>-0.1</v>
      </c>
      <c r="CRE16">
        <v>0.25</v>
      </c>
      <c r="CRF16">
        <v>-0.1</v>
      </c>
      <c r="CRG16">
        <v>0.2</v>
      </c>
      <c r="CRH16">
        <v>0.2</v>
      </c>
      <c r="CRI16">
        <v>0.1</v>
      </c>
      <c r="CRJ16">
        <v>-0.1</v>
      </c>
      <c r="CRK16">
        <v>-0.1</v>
      </c>
      <c r="CRL16">
        <v>0.2</v>
      </c>
      <c r="CRM16">
        <v>0.2</v>
      </c>
      <c r="CRN16">
        <v>0.2</v>
      </c>
      <c r="CRO16">
        <v>0.2</v>
      </c>
      <c r="CRP16">
        <v>0.1</v>
      </c>
      <c r="CRQ16">
        <v>-0.1</v>
      </c>
      <c r="CRR16">
        <v>0.1</v>
      </c>
      <c r="CRS16">
        <v>-0.1</v>
      </c>
      <c r="CRT16">
        <v>0.25</v>
      </c>
      <c r="CRU16">
        <v>0.1</v>
      </c>
      <c r="CRV16">
        <v>0.25</v>
      </c>
      <c r="CRW16">
        <v>0.2</v>
      </c>
      <c r="CRX16">
        <v>0.25</v>
      </c>
      <c r="CRY16">
        <v>0.2</v>
      </c>
      <c r="CRZ16">
        <v>0.1</v>
      </c>
      <c r="CSA16">
        <v>-0.1</v>
      </c>
      <c r="CSB16">
        <v>-0.1</v>
      </c>
      <c r="CSC16">
        <v>0.2</v>
      </c>
      <c r="CSD16">
        <v>0.1</v>
      </c>
      <c r="CSE16">
        <v>0.1</v>
      </c>
      <c r="CSF16">
        <v>0.1</v>
      </c>
      <c r="CSG16">
        <v>0.1</v>
      </c>
      <c r="CSH16">
        <v>0.1</v>
      </c>
      <c r="CSI16">
        <v>0.1</v>
      </c>
      <c r="CSJ16">
        <v>0.4</v>
      </c>
      <c r="CSK16">
        <v>0.1</v>
      </c>
      <c r="CSL16">
        <v>0.1</v>
      </c>
      <c r="CSM16">
        <v>0.25</v>
      </c>
      <c r="CSN16">
        <v>-0.1</v>
      </c>
      <c r="CSO16">
        <v>0.2</v>
      </c>
      <c r="CSP16">
        <v>0.1</v>
      </c>
      <c r="CSQ16">
        <v>0.2</v>
      </c>
      <c r="CSR16">
        <v>0.25</v>
      </c>
      <c r="CSS16">
        <v>0.1</v>
      </c>
      <c r="CST16">
        <v>0.1</v>
      </c>
      <c r="CSU16">
        <v>-0.1</v>
      </c>
      <c r="CSV16">
        <v>0.2</v>
      </c>
      <c r="CSW16">
        <v>0.1</v>
      </c>
      <c r="CSX16">
        <v>0.2</v>
      </c>
      <c r="CSY16">
        <v>0.1</v>
      </c>
      <c r="CSZ16">
        <v>0.2</v>
      </c>
      <c r="CTA16">
        <v>0.25</v>
      </c>
      <c r="CTB16">
        <v>-0.1</v>
      </c>
      <c r="CTC16">
        <v>0.1</v>
      </c>
      <c r="CTD16">
        <v>0.1</v>
      </c>
      <c r="CTE16">
        <v>0.2</v>
      </c>
      <c r="CTF16">
        <v>0.1</v>
      </c>
      <c r="CTG16">
        <v>0.1</v>
      </c>
      <c r="CTH16">
        <v>-0.3</v>
      </c>
      <c r="CTI16">
        <v>0.2</v>
      </c>
      <c r="CTJ16">
        <v>0.2</v>
      </c>
      <c r="CTK16">
        <v>0.1</v>
      </c>
      <c r="CTL16">
        <v>0.1</v>
      </c>
      <c r="CTM16">
        <v>0.2</v>
      </c>
      <c r="CTN16">
        <v>0.2</v>
      </c>
      <c r="CTO16">
        <v>0.1</v>
      </c>
      <c r="CTP16">
        <v>0.1</v>
      </c>
      <c r="CTQ16">
        <v>0.1</v>
      </c>
      <c r="CTR16">
        <v>0.2</v>
      </c>
      <c r="CTS16">
        <v>0.1</v>
      </c>
      <c r="CTT16">
        <v>0.2</v>
      </c>
      <c r="CTU16">
        <v>-0.1</v>
      </c>
      <c r="CTV16">
        <v>0.1</v>
      </c>
      <c r="CTW16">
        <v>0.1</v>
      </c>
      <c r="CTX16">
        <v>0.1</v>
      </c>
      <c r="CTY16">
        <v>0.1</v>
      </c>
      <c r="CTZ16">
        <v>-0.1</v>
      </c>
      <c r="CUA16">
        <v>-0.1</v>
      </c>
      <c r="CUB16">
        <v>0.1</v>
      </c>
      <c r="CUC16">
        <v>-0.1</v>
      </c>
      <c r="CUD16">
        <v>0.1</v>
      </c>
      <c r="CUE16">
        <v>0.25</v>
      </c>
      <c r="CUF16">
        <v>0.1</v>
      </c>
      <c r="CUG16">
        <v>0.1</v>
      </c>
      <c r="CUH16">
        <v>0.4</v>
      </c>
      <c r="CUI16">
        <v>0.1</v>
      </c>
      <c r="CUJ16">
        <v>-0.1</v>
      </c>
      <c r="CUK16">
        <v>0.1</v>
      </c>
      <c r="CUL16">
        <v>0.1</v>
      </c>
      <c r="CUM16">
        <v>0.1</v>
      </c>
      <c r="CUN16">
        <v>0.1</v>
      </c>
      <c r="CUO16">
        <v>0.2</v>
      </c>
      <c r="CUP16">
        <v>0.2</v>
      </c>
      <c r="CUQ16">
        <v>0.2</v>
      </c>
      <c r="CUR16">
        <v>-0.1</v>
      </c>
      <c r="CUS16">
        <v>0.25</v>
      </c>
      <c r="CUT16">
        <v>0.1</v>
      </c>
      <c r="CUU16">
        <v>-0.1</v>
      </c>
      <c r="CUV16">
        <v>-0.1</v>
      </c>
      <c r="CUW16">
        <v>0.1</v>
      </c>
      <c r="CUX16">
        <v>0.25</v>
      </c>
      <c r="CUY16">
        <v>0.2</v>
      </c>
      <c r="CUZ16">
        <v>0.1</v>
      </c>
      <c r="CVA16">
        <v>0.2</v>
      </c>
      <c r="CVB16">
        <v>-0.1</v>
      </c>
      <c r="CVC16">
        <v>0.1</v>
      </c>
      <c r="CVD16">
        <v>0.1</v>
      </c>
      <c r="CVE16">
        <v>0.2</v>
      </c>
      <c r="CVF16">
        <v>0.4</v>
      </c>
      <c r="CVG16">
        <v>0.1</v>
      </c>
      <c r="CVH16">
        <v>0.25</v>
      </c>
      <c r="CVI16">
        <v>-0.1</v>
      </c>
      <c r="CVJ16">
        <v>-0.1</v>
      </c>
      <c r="CVK16">
        <v>0.2</v>
      </c>
      <c r="CVL16">
        <v>0.1</v>
      </c>
      <c r="CVM16">
        <v>0.1</v>
      </c>
      <c r="CVN16">
        <v>0.25</v>
      </c>
      <c r="CVO16">
        <v>0.1</v>
      </c>
      <c r="CVP16">
        <v>0.1</v>
      </c>
      <c r="CVQ16">
        <v>0.1</v>
      </c>
      <c r="CVR16">
        <v>0.1</v>
      </c>
      <c r="CVS16">
        <v>0.2</v>
      </c>
      <c r="CVT16">
        <v>0.1</v>
      </c>
      <c r="CVU16">
        <v>0.1</v>
      </c>
      <c r="CVV16">
        <v>-0.3</v>
      </c>
      <c r="CVW16">
        <v>0.25</v>
      </c>
      <c r="CVX16">
        <v>0.1</v>
      </c>
      <c r="CVY16">
        <v>0.1</v>
      </c>
      <c r="CVZ16">
        <v>0.2</v>
      </c>
      <c r="CWA16">
        <v>0.2</v>
      </c>
      <c r="CWB16">
        <v>0.2</v>
      </c>
      <c r="CWC16">
        <v>0.2</v>
      </c>
      <c r="CWD16">
        <v>0.2</v>
      </c>
      <c r="CWE16">
        <v>0.1</v>
      </c>
      <c r="CWF16">
        <v>0.1</v>
      </c>
      <c r="CWG16">
        <v>-0.1</v>
      </c>
      <c r="CWH16">
        <v>0.2</v>
      </c>
      <c r="CWI16">
        <v>0.1</v>
      </c>
      <c r="CWJ16">
        <v>0.1</v>
      </c>
      <c r="CWK16">
        <v>0.1</v>
      </c>
      <c r="CWL16">
        <v>-0.1</v>
      </c>
      <c r="CWM16">
        <v>0.2</v>
      </c>
      <c r="CWN16">
        <v>0.1</v>
      </c>
      <c r="CWO16">
        <v>0.2</v>
      </c>
      <c r="CWP16">
        <v>0.25</v>
      </c>
      <c r="CWQ16">
        <v>0.1</v>
      </c>
      <c r="CWR16">
        <v>-0.1</v>
      </c>
      <c r="CWS16">
        <v>-0.1</v>
      </c>
      <c r="CWT16">
        <v>0.2</v>
      </c>
      <c r="CWU16">
        <v>0.25</v>
      </c>
      <c r="CWV16">
        <v>0.2</v>
      </c>
      <c r="CWW16">
        <v>0.2</v>
      </c>
      <c r="CWX16">
        <v>0.1</v>
      </c>
      <c r="CWY16">
        <v>0.1</v>
      </c>
      <c r="CWZ16">
        <v>0.1</v>
      </c>
      <c r="CXA16">
        <v>0.1</v>
      </c>
      <c r="CXB16">
        <v>-0.1</v>
      </c>
      <c r="CXC16">
        <v>0.1</v>
      </c>
      <c r="CXD16">
        <v>0.4</v>
      </c>
      <c r="CXE16">
        <v>-0.1</v>
      </c>
      <c r="CXF16">
        <v>0.25</v>
      </c>
      <c r="CXG16">
        <v>-0.1</v>
      </c>
      <c r="CXH16">
        <v>0.2</v>
      </c>
      <c r="CXI16">
        <v>0.2</v>
      </c>
      <c r="CXJ16">
        <v>0.1</v>
      </c>
      <c r="CXK16">
        <v>0.2</v>
      </c>
      <c r="CXL16">
        <v>0.1</v>
      </c>
      <c r="CXM16">
        <v>0.25</v>
      </c>
      <c r="CXN16">
        <v>0.1</v>
      </c>
      <c r="CXO16">
        <v>0.25</v>
      </c>
      <c r="CXP16">
        <v>0.2</v>
      </c>
      <c r="CXQ16">
        <v>0.1</v>
      </c>
      <c r="CXR16">
        <v>0.2</v>
      </c>
      <c r="CXS16">
        <v>0.1</v>
      </c>
      <c r="CXT16">
        <v>0.2</v>
      </c>
      <c r="CXU16">
        <v>-0.1</v>
      </c>
      <c r="CXV16">
        <v>0.1</v>
      </c>
      <c r="CXW16">
        <v>-0.1</v>
      </c>
      <c r="CXX16">
        <v>0.2</v>
      </c>
      <c r="CXY16">
        <v>0.1</v>
      </c>
      <c r="CXZ16">
        <v>0.2</v>
      </c>
      <c r="CYA16">
        <v>0.1</v>
      </c>
      <c r="CYB16">
        <v>0.1</v>
      </c>
      <c r="CYC16">
        <v>0.2</v>
      </c>
      <c r="CYD16">
        <v>0.2</v>
      </c>
      <c r="CYE16">
        <v>0.4</v>
      </c>
      <c r="CYF16">
        <v>-0.1</v>
      </c>
      <c r="CYG16">
        <v>-0.1</v>
      </c>
      <c r="CYH16">
        <v>0.25</v>
      </c>
      <c r="CYI16">
        <v>0.1</v>
      </c>
      <c r="CYJ16">
        <v>0.2</v>
      </c>
      <c r="CYK16">
        <v>-0.1</v>
      </c>
      <c r="CYL16">
        <v>0.1</v>
      </c>
      <c r="CYM16">
        <v>0.2</v>
      </c>
      <c r="CYN16">
        <v>0.1</v>
      </c>
      <c r="CYO16">
        <v>-0.1</v>
      </c>
      <c r="CYP16">
        <v>-0.1</v>
      </c>
      <c r="CYQ16">
        <v>0.2</v>
      </c>
      <c r="CYR16">
        <v>-0.1</v>
      </c>
      <c r="CYS16">
        <v>-0.3</v>
      </c>
      <c r="CYT16">
        <v>0.2</v>
      </c>
      <c r="CYU16">
        <v>0.1</v>
      </c>
      <c r="CYV16">
        <v>0.4</v>
      </c>
      <c r="CYW16">
        <v>0.1</v>
      </c>
      <c r="CYX16">
        <v>0.1</v>
      </c>
      <c r="CYY16">
        <v>0.2</v>
      </c>
      <c r="CYZ16">
        <v>0.2</v>
      </c>
      <c r="CZA16">
        <v>0.1</v>
      </c>
      <c r="CZB16">
        <v>0.2</v>
      </c>
      <c r="CZC16">
        <v>-0.1</v>
      </c>
      <c r="CZD16">
        <v>0.2</v>
      </c>
      <c r="CZE16">
        <v>-0.1</v>
      </c>
      <c r="CZF16">
        <v>0.1</v>
      </c>
      <c r="CZG16">
        <v>0.1</v>
      </c>
      <c r="CZH16">
        <v>0.2</v>
      </c>
      <c r="CZI16">
        <v>0.1</v>
      </c>
      <c r="CZJ16">
        <v>0.4</v>
      </c>
      <c r="CZK16">
        <v>0.1</v>
      </c>
      <c r="CZL16">
        <v>-0.3</v>
      </c>
      <c r="CZM16">
        <v>0.1</v>
      </c>
      <c r="CZN16">
        <v>0.1</v>
      </c>
      <c r="CZO16">
        <v>0.4</v>
      </c>
      <c r="CZP16">
        <v>0.25</v>
      </c>
      <c r="CZQ16">
        <v>0.2</v>
      </c>
      <c r="CZR16">
        <v>0.25</v>
      </c>
      <c r="CZS16">
        <v>0.1</v>
      </c>
      <c r="CZT16">
        <v>-0.1</v>
      </c>
      <c r="CZU16">
        <v>0.2</v>
      </c>
      <c r="CZV16">
        <v>0.1</v>
      </c>
      <c r="CZW16">
        <v>0.2</v>
      </c>
      <c r="CZX16">
        <v>-0.1</v>
      </c>
      <c r="CZY16">
        <v>0.1</v>
      </c>
      <c r="CZZ16">
        <v>0.25</v>
      </c>
      <c r="DAA16">
        <v>0.1</v>
      </c>
      <c r="DAB16">
        <v>0.2</v>
      </c>
      <c r="DAC16">
        <v>-0.1</v>
      </c>
      <c r="DAD16">
        <v>0.1</v>
      </c>
      <c r="DAE16">
        <v>0.1</v>
      </c>
      <c r="DAF16">
        <v>-0.1</v>
      </c>
      <c r="DAG16">
        <v>0.1</v>
      </c>
      <c r="DAH16">
        <v>-0.1</v>
      </c>
      <c r="DAI16">
        <v>0.25</v>
      </c>
      <c r="DAJ16">
        <v>0.1</v>
      </c>
      <c r="DAK16">
        <v>-0.1</v>
      </c>
      <c r="DAL16">
        <v>0.2</v>
      </c>
      <c r="DAM16">
        <v>0.1</v>
      </c>
      <c r="DAN16">
        <v>0.1</v>
      </c>
      <c r="DAO16">
        <v>0.2</v>
      </c>
      <c r="DAP16">
        <v>0.1</v>
      </c>
      <c r="DAQ16">
        <v>0.2</v>
      </c>
      <c r="DAR16">
        <v>0.1</v>
      </c>
      <c r="DAS16">
        <v>0.1</v>
      </c>
      <c r="DAT16">
        <v>0.2</v>
      </c>
      <c r="DAU16">
        <v>0.1</v>
      </c>
      <c r="DAV16">
        <v>0.2</v>
      </c>
      <c r="DAW16">
        <v>-0.1</v>
      </c>
      <c r="DAX16">
        <v>-0.1</v>
      </c>
      <c r="DAY16">
        <v>0.1</v>
      </c>
      <c r="DAZ16">
        <v>0.4</v>
      </c>
      <c r="DBA16">
        <v>0.1</v>
      </c>
      <c r="DBB16">
        <v>0.1</v>
      </c>
      <c r="DBC16">
        <v>0.1</v>
      </c>
      <c r="DBD16">
        <v>-0.1</v>
      </c>
      <c r="DBE16">
        <v>-0.1</v>
      </c>
      <c r="DBF16">
        <v>0.2</v>
      </c>
      <c r="DBG16">
        <v>0.2</v>
      </c>
      <c r="DBH16">
        <v>0.4</v>
      </c>
      <c r="DBI16">
        <v>0.1</v>
      </c>
      <c r="DBJ16">
        <v>0.1</v>
      </c>
      <c r="DBK16">
        <v>0.2</v>
      </c>
      <c r="DBL16">
        <v>0.2</v>
      </c>
      <c r="DBM16">
        <v>0.2</v>
      </c>
      <c r="DBN16">
        <v>-0.1</v>
      </c>
      <c r="DBO16">
        <v>0.2</v>
      </c>
      <c r="DBP16">
        <v>0.1</v>
      </c>
      <c r="DBQ16">
        <v>0.1</v>
      </c>
      <c r="DBR16">
        <v>-0.3</v>
      </c>
      <c r="DBS16">
        <v>0.2</v>
      </c>
      <c r="DBT16">
        <v>0.2</v>
      </c>
      <c r="DBU16">
        <v>0.1</v>
      </c>
      <c r="DBV16">
        <v>0.1</v>
      </c>
      <c r="DBW16">
        <v>-0.1</v>
      </c>
      <c r="DBX16">
        <v>-0.1</v>
      </c>
      <c r="DBY16">
        <v>0.2</v>
      </c>
      <c r="DBZ16">
        <v>0.2</v>
      </c>
      <c r="DCA16">
        <v>-0.1</v>
      </c>
      <c r="DCB16">
        <v>0.2</v>
      </c>
      <c r="DCC16">
        <v>-0.1</v>
      </c>
      <c r="DCD16">
        <v>0.2</v>
      </c>
      <c r="DCE16">
        <v>-0.1</v>
      </c>
      <c r="DCF16">
        <v>0.2</v>
      </c>
      <c r="DCG16">
        <v>0.1</v>
      </c>
      <c r="DCH16">
        <v>0.1</v>
      </c>
      <c r="DCI16">
        <v>0.1</v>
      </c>
      <c r="DCJ16">
        <v>0.4</v>
      </c>
      <c r="DCK16">
        <v>-0.1</v>
      </c>
      <c r="DCL16">
        <v>-0.3</v>
      </c>
      <c r="DCM16">
        <v>0.1</v>
      </c>
      <c r="DCN16">
        <v>0.2</v>
      </c>
      <c r="DCO16">
        <v>0.1</v>
      </c>
      <c r="DCP16">
        <v>0.1</v>
      </c>
      <c r="DCQ16">
        <v>0.1</v>
      </c>
      <c r="DCR16">
        <v>0.2</v>
      </c>
      <c r="DCS16">
        <v>0.1</v>
      </c>
      <c r="DCT16">
        <v>0.2</v>
      </c>
      <c r="DCU16">
        <v>0.1</v>
      </c>
      <c r="DCV16">
        <v>0.1</v>
      </c>
      <c r="DCW16">
        <v>0.2</v>
      </c>
      <c r="DCX16">
        <v>0.1</v>
      </c>
      <c r="DCY16">
        <v>0.2</v>
      </c>
      <c r="DCZ16">
        <v>-0.1</v>
      </c>
      <c r="DDA16">
        <v>0.2</v>
      </c>
      <c r="DDB16">
        <v>0.1</v>
      </c>
      <c r="DDC16">
        <v>0.1</v>
      </c>
      <c r="DDD16">
        <v>-0.1</v>
      </c>
      <c r="DDE16">
        <v>0.2</v>
      </c>
      <c r="DDF16">
        <v>0.1</v>
      </c>
      <c r="DDG16">
        <v>0.1</v>
      </c>
      <c r="DDH16">
        <v>0.1</v>
      </c>
      <c r="DDI16">
        <v>0.1</v>
      </c>
      <c r="DDJ16">
        <v>0.2</v>
      </c>
      <c r="DDK16">
        <v>-0.3</v>
      </c>
      <c r="DDL16">
        <v>0.25</v>
      </c>
      <c r="DDM16">
        <v>0.25</v>
      </c>
      <c r="DDN16">
        <v>-0.1</v>
      </c>
      <c r="DDO16">
        <v>0.2</v>
      </c>
      <c r="DDP16">
        <v>0.1</v>
      </c>
      <c r="DDQ16">
        <v>-0.1</v>
      </c>
      <c r="DDR16">
        <v>0.2</v>
      </c>
      <c r="DDS16">
        <v>0.2</v>
      </c>
      <c r="DDT16">
        <v>0.25</v>
      </c>
      <c r="DDU16">
        <v>0.2</v>
      </c>
      <c r="DDV16">
        <v>0.25</v>
      </c>
      <c r="DDW16">
        <v>0.2</v>
      </c>
      <c r="DDX16">
        <v>0.1</v>
      </c>
      <c r="DDY16">
        <v>0.1</v>
      </c>
      <c r="DDZ16">
        <v>0.1</v>
      </c>
      <c r="DEA16">
        <v>0.1</v>
      </c>
      <c r="DEB16">
        <v>0.25</v>
      </c>
      <c r="DEC16">
        <v>0.1</v>
      </c>
      <c r="DED16">
        <v>0.2</v>
      </c>
      <c r="DEE16">
        <v>0.2</v>
      </c>
      <c r="DEF16">
        <v>0.25</v>
      </c>
      <c r="DEG16">
        <v>0.1</v>
      </c>
      <c r="DEH16">
        <v>0.1</v>
      </c>
      <c r="DEI16">
        <v>0.1</v>
      </c>
      <c r="DEJ16">
        <v>0.1</v>
      </c>
      <c r="DEK16">
        <v>-0.1</v>
      </c>
      <c r="DEL16">
        <v>0.1</v>
      </c>
      <c r="DEM16">
        <v>0.1</v>
      </c>
      <c r="DEN16">
        <v>-0.1</v>
      </c>
      <c r="DEO16">
        <v>0.2</v>
      </c>
      <c r="DEP16">
        <v>0.1</v>
      </c>
      <c r="DEQ16">
        <v>0.1</v>
      </c>
      <c r="DER16">
        <v>0.2</v>
      </c>
      <c r="DES16">
        <v>-0.1</v>
      </c>
      <c r="DET16">
        <v>0.1</v>
      </c>
      <c r="DEU16">
        <v>0.1</v>
      </c>
      <c r="DEV16">
        <v>0.2</v>
      </c>
      <c r="DEW16">
        <v>0.1</v>
      </c>
      <c r="DEX16">
        <v>0.1</v>
      </c>
      <c r="DEY16">
        <v>0.1</v>
      </c>
      <c r="DEZ16">
        <v>0.2</v>
      </c>
      <c r="DFA16">
        <v>0.1</v>
      </c>
      <c r="DFB16">
        <v>0.1</v>
      </c>
      <c r="DFC16">
        <v>0.1</v>
      </c>
      <c r="DFD16">
        <v>0.1</v>
      </c>
      <c r="DFE16">
        <v>0.1</v>
      </c>
      <c r="DFF16">
        <v>0.25</v>
      </c>
      <c r="DFG16">
        <v>0.1</v>
      </c>
      <c r="DFH16">
        <v>0.2</v>
      </c>
      <c r="DFI16">
        <v>0.4</v>
      </c>
      <c r="DFJ16">
        <v>0.4</v>
      </c>
      <c r="DFK16">
        <v>0.2</v>
      </c>
      <c r="DFL16">
        <v>0.25</v>
      </c>
      <c r="DFM16">
        <v>0.1</v>
      </c>
      <c r="DFN16">
        <v>0.1</v>
      </c>
      <c r="DFO16">
        <v>0.2</v>
      </c>
      <c r="DFP16">
        <v>0.1</v>
      </c>
      <c r="DFQ16">
        <v>0.2</v>
      </c>
      <c r="DFR16">
        <v>0.1</v>
      </c>
      <c r="DFS16">
        <v>0.1</v>
      </c>
      <c r="DFT16">
        <v>0.2</v>
      </c>
      <c r="DFU16">
        <v>0.1</v>
      </c>
      <c r="DFV16">
        <v>0.1</v>
      </c>
      <c r="DFW16">
        <v>-0.1</v>
      </c>
      <c r="DFX16">
        <v>-0.1</v>
      </c>
      <c r="DFY16">
        <v>0.4</v>
      </c>
      <c r="DFZ16">
        <v>0.2</v>
      </c>
      <c r="DGA16">
        <v>0.2</v>
      </c>
      <c r="DGB16">
        <v>0.1</v>
      </c>
      <c r="DGC16">
        <v>-0.1</v>
      </c>
      <c r="DGD16">
        <v>0.1</v>
      </c>
      <c r="DGE16">
        <v>0.25</v>
      </c>
      <c r="DGF16">
        <v>-0.1</v>
      </c>
      <c r="DGG16">
        <v>-0.1</v>
      </c>
      <c r="DGH16">
        <v>0.1</v>
      </c>
      <c r="DGI16">
        <v>0.1</v>
      </c>
      <c r="DGJ16">
        <v>0.1</v>
      </c>
      <c r="DGK16">
        <v>0.4</v>
      </c>
      <c r="DGL16">
        <v>0.2</v>
      </c>
      <c r="DGM16">
        <v>0.25</v>
      </c>
      <c r="DGN16">
        <v>-0.1</v>
      </c>
      <c r="DGO16">
        <v>0.2</v>
      </c>
      <c r="DGP16">
        <v>0.25</v>
      </c>
      <c r="DGQ16">
        <v>0.25</v>
      </c>
      <c r="DGR16">
        <v>-0.1</v>
      </c>
      <c r="DGS16">
        <v>0.2</v>
      </c>
      <c r="DGT16">
        <v>0.2</v>
      </c>
      <c r="DGU16">
        <v>0.2</v>
      </c>
      <c r="DGV16">
        <v>-0.1</v>
      </c>
      <c r="DGW16">
        <v>0.2</v>
      </c>
      <c r="DGX16">
        <v>0.1</v>
      </c>
      <c r="DGY16">
        <v>0.25</v>
      </c>
      <c r="DGZ16">
        <v>0.25</v>
      </c>
      <c r="DHA16">
        <v>-0.1</v>
      </c>
      <c r="DHB16">
        <v>0.2</v>
      </c>
      <c r="DHC16">
        <v>0.2</v>
      </c>
      <c r="DHD16">
        <v>0.2</v>
      </c>
      <c r="DHE16">
        <v>0.1</v>
      </c>
      <c r="DHF16">
        <v>0.4</v>
      </c>
      <c r="DHG16">
        <v>0.2</v>
      </c>
      <c r="DHH16">
        <v>0.2</v>
      </c>
      <c r="DHI16">
        <v>0.2</v>
      </c>
      <c r="DHJ16">
        <v>0.2</v>
      </c>
      <c r="DHK16">
        <v>0.2</v>
      </c>
      <c r="DHL16">
        <v>0.2</v>
      </c>
      <c r="DHM16">
        <v>0.2</v>
      </c>
      <c r="DHN16">
        <v>-0.1</v>
      </c>
      <c r="DHO16">
        <v>0.1</v>
      </c>
      <c r="DHP16">
        <v>0.2</v>
      </c>
      <c r="DHQ16">
        <v>0.2</v>
      </c>
      <c r="DHR16">
        <v>-0.1</v>
      </c>
      <c r="DHS16">
        <v>0.2</v>
      </c>
      <c r="DHT16">
        <v>-0.1</v>
      </c>
      <c r="DHU16">
        <v>0.1</v>
      </c>
      <c r="DHV16">
        <v>0.1</v>
      </c>
      <c r="DHW16">
        <v>0.2</v>
      </c>
      <c r="DHX16">
        <v>0.2</v>
      </c>
      <c r="DHY16">
        <v>0.2</v>
      </c>
      <c r="DHZ16">
        <v>0.1</v>
      </c>
      <c r="DIA16">
        <v>0.1</v>
      </c>
      <c r="DIB16">
        <v>0.2</v>
      </c>
      <c r="DIC16">
        <v>-0.1</v>
      </c>
      <c r="DID16">
        <v>0.1</v>
      </c>
      <c r="DIE16">
        <v>0.1</v>
      </c>
      <c r="DIF16">
        <v>0.1</v>
      </c>
      <c r="DIG16">
        <v>0.1</v>
      </c>
      <c r="DIH16">
        <v>-0.1</v>
      </c>
      <c r="DII16">
        <v>0.2</v>
      </c>
      <c r="DIJ16">
        <v>0.2</v>
      </c>
      <c r="DIK16">
        <v>0.2</v>
      </c>
      <c r="DIL16">
        <v>0.1</v>
      </c>
      <c r="DIM16">
        <v>0.1</v>
      </c>
      <c r="DIN16">
        <v>0.1</v>
      </c>
      <c r="DIO16">
        <v>0.2</v>
      </c>
      <c r="DIP16">
        <v>0.2</v>
      </c>
      <c r="DIQ16">
        <v>0.1</v>
      </c>
      <c r="DIR16">
        <v>0.1</v>
      </c>
      <c r="DIS16">
        <v>0.1</v>
      </c>
      <c r="DIT16">
        <v>-0.1</v>
      </c>
      <c r="DIU16">
        <v>0.2</v>
      </c>
      <c r="DIV16">
        <v>0.1</v>
      </c>
      <c r="DIW16">
        <v>0.25</v>
      </c>
      <c r="DIX16">
        <v>0.2</v>
      </c>
      <c r="DIY16">
        <v>0.2</v>
      </c>
      <c r="DIZ16">
        <v>-0.1</v>
      </c>
      <c r="DJA16">
        <v>0.25</v>
      </c>
      <c r="DJB16">
        <v>0.1</v>
      </c>
      <c r="DJC16">
        <v>0.25</v>
      </c>
      <c r="DJD16">
        <v>-0.1</v>
      </c>
      <c r="DJE16">
        <v>0.25</v>
      </c>
      <c r="DJF16">
        <v>0.1</v>
      </c>
      <c r="DJG16">
        <v>0.2</v>
      </c>
      <c r="DJH16">
        <v>0.2</v>
      </c>
      <c r="DJI16">
        <v>0.2</v>
      </c>
      <c r="DJJ16">
        <v>0.1</v>
      </c>
      <c r="DJK16">
        <v>-0.1</v>
      </c>
      <c r="DJL16">
        <v>0.1</v>
      </c>
      <c r="DJM16">
        <v>0.2</v>
      </c>
      <c r="DJN16">
        <v>0.1</v>
      </c>
      <c r="DJO16">
        <v>0.25</v>
      </c>
      <c r="DJP16">
        <v>0.2</v>
      </c>
      <c r="DJQ16">
        <v>0.1</v>
      </c>
      <c r="DJR16">
        <v>0.2</v>
      </c>
      <c r="DJS16">
        <v>0.25</v>
      </c>
      <c r="DJT16">
        <v>0.25</v>
      </c>
      <c r="DJU16">
        <v>0.2</v>
      </c>
      <c r="DJV16">
        <v>0.2</v>
      </c>
      <c r="DJW16">
        <v>0.2</v>
      </c>
      <c r="DJX16">
        <v>0.1</v>
      </c>
      <c r="DJY16">
        <v>0.25</v>
      </c>
      <c r="DJZ16">
        <v>0.1</v>
      </c>
      <c r="DKA16">
        <v>0.2</v>
      </c>
      <c r="DKB16">
        <v>0.1</v>
      </c>
      <c r="DKC16">
        <v>0.2</v>
      </c>
      <c r="DKD16">
        <v>0.2</v>
      </c>
      <c r="DKE16">
        <v>0.1</v>
      </c>
      <c r="DKF16">
        <v>-0.1</v>
      </c>
      <c r="DKG16">
        <v>0.2</v>
      </c>
      <c r="DKH16">
        <v>0.1</v>
      </c>
      <c r="DKI16">
        <v>0.2</v>
      </c>
      <c r="DKJ16">
        <v>-0.3</v>
      </c>
      <c r="DKK16">
        <v>-0.1</v>
      </c>
      <c r="DKL16">
        <v>0.1</v>
      </c>
      <c r="DKM16">
        <v>-0.1</v>
      </c>
      <c r="DKN16">
        <v>-0.1</v>
      </c>
      <c r="DKO16">
        <v>0.2</v>
      </c>
      <c r="DKP16">
        <v>-0.1</v>
      </c>
      <c r="DKQ16">
        <v>0.25</v>
      </c>
      <c r="DKR16">
        <v>0.1</v>
      </c>
      <c r="DKS16">
        <v>0.1</v>
      </c>
      <c r="DKT16">
        <v>0.25</v>
      </c>
      <c r="DKU16">
        <v>0.2</v>
      </c>
      <c r="DKV16">
        <v>0.2</v>
      </c>
      <c r="DKW16">
        <v>0.1</v>
      </c>
      <c r="DKX16">
        <v>0.1</v>
      </c>
      <c r="DKY16">
        <v>0.2</v>
      </c>
      <c r="DKZ16">
        <v>0.1</v>
      </c>
      <c r="DLA16">
        <v>0.25</v>
      </c>
      <c r="DLB16">
        <v>0.1</v>
      </c>
      <c r="DLC16">
        <v>0.1</v>
      </c>
      <c r="DLD16">
        <v>0.2</v>
      </c>
      <c r="DLE16">
        <v>0.25</v>
      </c>
      <c r="DLF16">
        <v>0.25</v>
      </c>
      <c r="DLG16">
        <v>0.1</v>
      </c>
      <c r="DLH16">
        <v>0.1</v>
      </c>
      <c r="DLI16">
        <v>0.25</v>
      </c>
      <c r="DLJ16">
        <v>0.1</v>
      </c>
      <c r="DLK16">
        <v>0.1</v>
      </c>
      <c r="DLL16">
        <v>0.2</v>
      </c>
      <c r="DLM16">
        <v>0.1</v>
      </c>
      <c r="DLN16">
        <v>0.1</v>
      </c>
      <c r="DLO16">
        <v>-0.1</v>
      </c>
      <c r="DLP16">
        <v>-0.1</v>
      </c>
      <c r="DLQ16">
        <v>0.1</v>
      </c>
      <c r="DLR16">
        <v>0.1</v>
      </c>
      <c r="DLS16">
        <v>0.2</v>
      </c>
      <c r="DLT16">
        <v>0.1</v>
      </c>
      <c r="DLU16">
        <v>-0.3</v>
      </c>
      <c r="DLV16">
        <v>0.1</v>
      </c>
      <c r="DLW16">
        <v>0.2</v>
      </c>
      <c r="DLX16">
        <v>0.2</v>
      </c>
      <c r="DLY16">
        <v>0.1</v>
      </c>
      <c r="DLZ16">
        <v>0.1</v>
      </c>
      <c r="DMA16">
        <v>0.2</v>
      </c>
      <c r="DMB16">
        <v>-0.3</v>
      </c>
      <c r="DMC16">
        <v>0.1</v>
      </c>
      <c r="DMD16">
        <v>0.2</v>
      </c>
      <c r="DME16">
        <v>0.2</v>
      </c>
      <c r="DMF16">
        <v>0.2</v>
      </c>
      <c r="DMG16">
        <v>0.2</v>
      </c>
      <c r="DMH16">
        <v>0.1</v>
      </c>
      <c r="DMI16">
        <v>0.1</v>
      </c>
      <c r="DMJ16">
        <v>0.25</v>
      </c>
      <c r="DMK16">
        <v>0.25</v>
      </c>
      <c r="DML16">
        <v>0.2</v>
      </c>
      <c r="DMM16">
        <v>-0.1</v>
      </c>
      <c r="DMN16">
        <v>0.1</v>
      </c>
      <c r="DMO16">
        <v>0.2</v>
      </c>
      <c r="DMP16">
        <v>0.1</v>
      </c>
      <c r="DMQ16">
        <v>0.1</v>
      </c>
      <c r="DMR16">
        <v>0.1</v>
      </c>
      <c r="DMS16">
        <v>-0.1</v>
      </c>
      <c r="DMT16">
        <v>0.2</v>
      </c>
      <c r="DMU16">
        <v>-0.1</v>
      </c>
      <c r="DMV16">
        <v>0.2</v>
      </c>
      <c r="DMW16">
        <v>0.1</v>
      </c>
      <c r="DMX16">
        <v>0.2</v>
      </c>
      <c r="DMY16">
        <v>-0.1</v>
      </c>
      <c r="DMZ16">
        <v>0.1</v>
      </c>
      <c r="DNA16">
        <v>0.1</v>
      </c>
      <c r="DNB16">
        <v>0.1</v>
      </c>
      <c r="DNC16">
        <v>0.25</v>
      </c>
      <c r="DND16">
        <v>0.2</v>
      </c>
      <c r="DNE16">
        <v>0.1</v>
      </c>
      <c r="DNF16">
        <v>-0.1</v>
      </c>
      <c r="DNG16">
        <v>0.2</v>
      </c>
      <c r="DNH16">
        <v>0.1</v>
      </c>
      <c r="DNI16">
        <v>0.1</v>
      </c>
      <c r="DNJ16">
        <v>0.1</v>
      </c>
      <c r="DNK16">
        <v>0.1</v>
      </c>
      <c r="DNL16">
        <v>0.1</v>
      </c>
      <c r="DNM16">
        <v>0.1</v>
      </c>
      <c r="DNN16">
        <v>0.1</v>
      </c>
      <c r="DNO16">
        <v>0.2</v>
      </c>
      <c r="DNP16">
        <v>-0.1</v>
      </c>
      <c r="DNQ16">
        <v>0.1</v>
      </c>
      <c r="DNR16">
        <v>0.1</v>
      </c>
      <c r="DNS16">
        <v>0.1</v>
      </c>
      <c r="DNT16">
        <v>0.4</v>
      </c>
      <c r="DNU16">
        <v>0.1</v>
      </c>
      <c r="DNV16">
        <v>-0.1</v>
      </c>
      <c r="DNW16">
        <v>0.1</v>
      </c>
      <c r="DNX16">
        <v>0.1</v>
      </c>
      <c r="DNY16">
        <v>0.2</v>
      </c>
      <c r="DNZ16">
        <v>0.1</v>
      </c>
      <c r="DOA16">
        <v>0.1</v>
      </c>
      <c r="DOB16">
        <v>0.2</v>
      </c>
      <c r="DOC16">
        <v>0.2</v>
      </c>
      <c r="DOD16">
        <v>-0.1</v>
      </c>
      <c r="DOE16">
        <v>0.2</v>
      </c>
      <c r="DOF16">
        <v>0.25</v>
      </c>
      <c r="DOG16">
        <v>0.1</v>
      </c>
      <c r="DOH16">
        <v>0.1</v>
      </c>
      <c r="DOI16">
        <v>0.1</v>
      </c>
      <c r="DOJ16">
        <v>0.1</v>
      </c>
      <c r="DOK16">
        <v>0.2</v>
      </c>
      <c r="DOL16">
        <v>0.2</v>
      </c>
      <c r="DOM16">
        <v>-0.3</v>
      </c>
      <c r="DON16">
        <v>-0.1</v>
      </c>
      <c r="DOO16">
        <v>0.1</v>
      </c>
      <c r="DOP16">
        <v>0.1</v>
      </c>
      <c r="DOQ16">
        <v>0.2</v>
      </c>
      <c r="DOR16">
        <v>0.2</v>
      </c>
      <c r="DOS16">
        <v>0.2</v>
      </c>
      <c r="DOT16">
        <v>0.25</v>
      </c>
      <c r="DOU16">
        <v>0.1</v>
      </c>
      <c r="DOV16">
        <v>0.2</v>
      </c>
      <c r="DOW16">
        <v>0.1</v>
      </c>
      <c r="DOX16">
        <v>0.1</v>
      </c>
      <c r="DOY16">
        <v>-0.1</v>
      </c>
      <c r="DOZ16">
        <v>0.1</v>
      </c>
      <c r="DPA16">
        <v>0.2</v>
      </c>
      <c r="DPB16">
        <v>0.25</v>
      </c>
      <c r="DPC16">
        <v>0.1</v>
      </c>
      <c r="DPD16">
        <v>0.25</v>
      </c>
      <c r="DPE16">
        <v>0.2</v>
      </c>
      <c r="DPF16">
        <v>0.25</v>
      </c>
      <c r="DPG16">
        <v>0.1</v>
      </c>
      <c r="DPH16">
        <v>-0.3</v>
      </c>
      <c r="DPI16">
        <v>-0.1</v>
      </c>
      <c r="DPJ16">
        <v>-0.1</v>
      </c>
      <c r="DPK16">
        <v>0.1</v>
      </c>
      <c r="DPL16">
        <v>-0.3</v>
      </c>
      <c r="DPM16">
        <v>0.2</v>
      </c>
      <c r="DPN16">
        <v>0.2</v>
      </c>
      <c r="DPO16">
        <v>0.1</v>
      </c>
      <c r="DPP16">
        <v>0.1</v>
      </c>
      <c r="DPQ16">
        <v>-0.1</v>
      </c>
      <c r="DPR16">
        <v>0.1</v>
      </c>
      <c r="DPS16">
        <v>0.1</v>
      </c>
      <c r="DPT16">
        <v>0.1</v>
      </c>
      <c r="DPU16">
        <v>0.25</v>
      </c>
      <c r="DPV16">
        <v>0.2</v>
      </c>
      <c r="DPW16">
        <v>0.1</v>
      </c>
      <c r="DPX16">
        <v>-0.1</v>
      </c>
      <c r="DPY16">
        <v>0.2</v>
      </c>
      <c r="DPZ16">
        <v>0.1</v>
      </c>
      <c r="DQA16">
        <v>0.1</v>
      </c>
      <c r="DQB16">
        <v>0.2</v>
      </c>
      <c r="DQC16">
        <v>0.2</v>
      </c>
      <c r="DQD16">
        <v>-0.1</v>
      </c>
      <c r="DQE16">
        <v>0.1</v>
      </c>
      <c r="DQF16">
        <v>0.4</v>
      </c>
      <c r="DQG16">
        <v>0.1</v>
      </c>
      <c r="DQH16">
        <v>-0.1</v>
      </c>
      <c r="DQI16">
        <v>0.2</v>
      </c>
      <c r="DQJ16">
        <v>-0.1</v>
      </c>
      <c r="DQK16">
        <v>0.2</v>
      </c>
      <c r="DQL16">
        <v>0.25</v>
      </c>
      <c r="DQM16">
        <v>0.1</v>
      </c>
      <c r="DQN16">
        <v>-0.1</v>
      </c>
      <c r="DQO16">
        <v>0.2</v>
      </c>
      <c r="DQP16">
        <v>0.2</v>
      </c>
      <c r="DQQ16">
        <v>0.2</v>
      </c>
      <c r="DQR16">
        <v>0.1</v>
      </c>
      <c r="DQS16">
        <v>0.1</v>
      </c>
      <c r="DQT16">
        <v>0.4</v>
      </c>
      <c r="DQU16">
        <v>-0.1</v>
      </c>
      <c r="DQV16">
        <v>0.2</v>
      </c>
      <c r="DQW16">
        <v>-0.1</v>
      </c>
      <c r="DQX16">
        <v>0.2</v>
      </c>
      <c r="DQY16">
        <v>-0.1</v>
      </c>
      <c r="DQZ16">
        <v>0.1</v>
      </c>
      <c r="DRA16">
        <v>0.2</v>
      </c>
      <c r="DRB16">
        <v>-0.1</v>
      </c>
      <c r="DRC16">
        <v>0.1</v>
      </c>
      <c r="DRD16">
        <v>0.2</v>
      </c>
      <c r="DRE16">
        <v>-0.1</v>
      </c>
      <c r="DRF16">
        <v>0.1</v>
      </c>
      <c r="DRG16">
        <v>0.1</v>
      </c>
      <c r="DRH16">
        <v>0.1</v>
      </c>
      <c r="DRI16">
        <v>0.2</v>
      </c>
      <c r="DRJ16">
        <v>0.2</v>
      </c>
      <c r="DRK16">
        <v>0.1</v>
      </c>
      <c r="DRL16">
        <v>0.2</v>
      </c>
      <c r="DRM16">
        <v>0.2</v>
      </c>
      <c r="DRN16">
        <v>0.1</v>
      </c>
      <c r="DRO16">
        <v>0.2</v>
      </c>
      <c r="DRP16">
        <v>-0.3</v>
      </c>
      <c r="DRQ16">
        <v>0.2</v>
      </c>
      <c r="DRR16">
        <v>-0.1</v>
      </c>
      <c r="DRS16">
        <v>0.2</v>
      </c>
      <c r="DRT16">
        <v>-0.1</v>
      </c>
      <c r="DRU16">
        <v>0.25</v>
      </c>
      <c r="DRV16">
        <v>0.1</v>
      </c>
      <c r="DRW16">
        <v>0.1</v>
      </c>
      <c r="DRX16">
        <v>0.25</v>
      </c>
      <c r="DRY16">
        <v>0.2</v>
      </c>
      <c r="DRZ16">
        <v>0.2</v>
      </c>
      <c r="DSA16">
        <v>-0.1</v>
      </c>
      <c r="DSB16">
        <v>0.1</v>
      </c>
      <c r="DSC16">
        <v>0.1</v>
      </c>
      <c r="DSD16">
        <v>0.25</v>
      </c>
      <c r="DSE16">
        <v>-0.1</v>
      </c>
      <c r="DSF16">
        <v>0.1</v>
      </c>
      <c r="DSG16">
        <v>0.1</v>
      </c>
      <c r="DSH16">
        <v>0.1</v>
      </c>
      <c r="DSI16">
        <v>-0.3</v>
      </c>
      <c r="DSJ16">
        <v>0.1</v>
      </c>
      <c r="DSK16">
        <v>-0.3</v>
      </c>
      <c r="DSL16">
        <v>0.1</v>
      </c>
      <c r="DSM16">
        <v>0.1</v>
      </c>
      <c r="DSN16">
        <v>0.1</v>
      </c>
      <c r="DSO16">
        <v>-0.1</v>
      </c>
      <c r="DSP16">
        <v>0.1</v>
      </c>
      <c r="DSQ16">
        <v>0.25</v>
      </c>
      <c r="DSR16">
        <v>0.1</v>
      </c>
      <c r="DSS16">
        <v>0.2</v>
      </c>
      <c r="DST16">
        <v>0.1</v>
      </c>
      <c r="DSU16">
        <v>0.2</v>
      </c>
      <c r="DSV16">
        <v>0.2</v>
      </c>
      <c r="DSW16">
        <v>-0.1</v>
      </c>
      <c r="DSX16">
        <v>0.2</v>
      </c>
      <c r="DSY16">
        <v>0.2</v>
      </c>
      <c r="DSZ16">
        <v>0.25</v>
      </c>
      <c r="DTA16">
        <v>0.2</v>
      </c>
      <c r="DTB16">
        <v>0.2</v>
      </c>
      <c r="DTC16">
        <v>0.2</v>
      </c>
      <c r="DTD16">
        <v>-0.1</v>
      </c>
      <c r="DTE16">
        <v>0.2</v>
      </c>
      <c r="DTF16">
        <v>0.2</v>
      </c>
      <c r="DTG16">
        <v>0.1</v>
      </c>
      <c r="DTH16">
        <v>0.1</v>
      </c>
      <c r="DTI16">
        <v>0.2</v>
      </c>
      <c r="DTJ16">
        <v>0.1</v>
      </c>
      <c r="DTK16">
        <v>0.25</v>
      </c>
      <c r="DTL16">
        <v>0.2</v>
      </c>
      <c r="DTM16">
        <v>0.2</v>
      </c>
      <c r="DTN16">
        <v>0.1</v>
      </c>
      <c r="DTO16">
        <v>-0.1</v>
      </c>
      <c r="DTP16">
        <v>0.1</v>
      </c>
      <c r="DTQ16">
        <v>0.25</v>
      </c>
      <c r="DTR16">
        <v>0.4</v>
      </c>
      <c r="DTS16">
        <v>0.1</v>
      </c>
      <c r="DTT16">
        <v>0.25</v>
      </c>
      <c r="DTU16">
        <v>0.1</v>
      </c>
      <c r="DTV16">
        <v>0.2</v>
      </c>
      <c r="DTW16">
        <v>0.1</v>
      </c>
      <c r="DTX16">
        <v>0.1</v>
      </c>
      <c r="DTY16">
        <v>0.2</v>
      </c>
      <c r="DTZ16">
        <v>0.1</v>
      </c>
      <c r="DUA16">
        <v>-0.1</v>
      </c>
      <c r="DUB16">
        <v>0.2</v>
      </c>
      <c r="DUC16">
        <v>0.4</v>
      </c>
      <c r="DUD16">
        <v>0.1</v>
      </c>
      <c r="DUE16">
        <v>0.1</v>
      </c>
      <c r="DUF16">
        <v>0.1</v>
      </c>
      <c r="DUG16">
        <v>0.1</v>
      </c>
      <c r="DUH16">
        <v>0.1</v>
      </c>
      <c r="DUI16">
        <v>-0.1</v>
      </c>
      <c r="DUJ16">
        <v>0.1</v>
      </c>
      <c r="DUK16">
        <v>0.4</v>
      </c>
      <c r="DUL16">
        <v>0.1</v>
      </c>
      <c r="DUM16">
        <v>0.1</v>
      </c>
      <c r="DUN16">
        <v>0.1</v>
      </c>
      <c r="DUO16">
        <v>0.1</v>
      </c>
      <c r="DUP16">
        <v>0.1</v>
      </c>
      <c r="DUQ16">
        <v>0.25</v>
      </c>
      <c r="DUR16">
        <v>0.25</v>
      </c>
      <c r="DUS16">
        <v>0.1</v>
      </c>
      <c r="DUT16">
        <v>0.2</v>
      </c>
      <c r="DUU16">
        <v>0.2</v>
      </c>
      <c r="DUV16">
        <v>0.1</v>
      </c>
      <c r="DUW16">
        <v>0.2</v>
      </c>
      <c r="DUX16">
        <v>0.1</v>
      </c>
      <c r="DUY16">
        <v>-0.3</v>
      </c>
      <c r="DUZ16">
        <v>0.1</v>
      </c>
      <c r="DVA16">
        <v>0.2</v>
      </c>
      <c r="DVB16">
        <v>-0.3</v>
      </c>
      <c r="DVC16">
        <v>0.2</v>
      </c>
      <c r="DVD16">
        <v>0.1</v>
      </c>
      <c r="DVE16">
        <v>0.2</v>
      </c>
      <c r="DVF16">
        <v>0.2</v>
      </c>
      <c r="DVG16">
        <v>-0.1</v>
      </c>
      <c r="DVH16">
        <v>0.1</v>
      </c>
      <c r="DVI16">
        <v>-0.1</v>
      </c>
      <c r="DVJ16">
        <v>0.25</v>
      </c>
      <c r="DVK16">
        <v>-0.1</v>
      </c>
      <c r="DVL16">
        <v>0.1</v>
      </c>
      <c r="DVM16">
        <v>0.2</v>
      </c>
      <c r="DVN16">
        <v>0.2</v>
      </c>
      <c r="DVO16">
        <v>0.25</v>
      </c>
      <c r="DVP16">
        <v>0.1</v>
      </c>
      <c r="DVQ16">
        <v>-0.1</v>
      </c>
      <c r="DVR16">
        <v>-0.1</v>
      </c>
      <c r="DVS16">
        <v>-0.1</v>
      </c>
      <c r="DVT16">
        <v>-0.3</v>
      </c>
      <c r="DVU16">
        <v>0.1</v>
      </c>
      <c r="DVV16">
        <v>-0.1</v>
      </c>
      <c r="DVW16">
        <v>0.2</v>
      </c>
      <c r="DVX16">
        <v>-0.1</v>
      </c>
      <c r="DVY16">
        <v>0.1</v>
      </c>
      <c r="DVZ16">
        <v>0.1</v>
      </c>
      <c r="DWA16">
        <v>-0.3</v>
      </c>
      <c r="DWB16">
        <v>0.2</v>
      </c>
      <c r="DWC16">
        <v>0.1</v>
      </c>
      <c r="DWD16">
        <v>0.2</v>
      </c>
      <c r="DWE16">
        <v>0.2</v>
      </c>
      <c r="DWF16">
        <v>-0.1</v>
      </c>
      <c r="DWG16">
        <v>0.1</v>
      </c>
      <c r="DWH16">
        <v>-0.1</v>
      </c>
      <c r="DWI16">
        <v>-0.1</v>
      </c>
      <c r="DWJ16">
        <v>0.1</v>
      </c>
      <c r="DWK16">
        <v>0.25</v>
      </c>
      <c r="DWL16">
        <v>0.1</v>
      </c>
      <c r="DWM16">
        <v>0.1</v>
      </c>
      <c r="DWN16">
        <v>0.1</v>
      </c>
      <c r="DWO16">
        <v>0.2</v>
      </c>
      <c r="DWP16">
        <v>0.1</v>
      </c>
      <c r="DWQ16">
        <v>0.1</v>
      </c>
      <c r="DWR16">
        <v>0.1</v>
      </c>
      <c r="DWS16">
        <v>-0.1</v>
      </c>
      <c r="DWT16">
        <v>0.1</v>
      </c>
      <c r="DWU16">
        <v>0.1</v>
      </c>
      <c r="DWV16">
        <v>0.1</v>
      </c>
      <c r="DWW16">
        <v>0.1</v>
      </c>
      <c r="DWX16">
        <v>-0.1</v>
      </c>
      <c r="DWY16">
        <v>0.25</v>
      </c>
      <c r="DWZ16">
        <v>0.1</v>
      </c>
      <c r="DXA16">
        <v>0.2</v>
      </c>
      <c r="DXB16">
        <v>0.1</v>
      </c>
      <c r="DXC16">
        <v>0.1</v>
      </c>
      <c r="DXD16">
        <v>0.1</v>
      </c>
      <c r="DXE16">
        <v>0.1</v>
      </c>
      <c r="DXF16">
        <v>0.2</v>
      </c>
      <c r="DXG16">
        <v>-0.1</v>
      </c>
      <c r="DXH16">
        <v>0.2</v>
      </c>
      <c r="DXI16">
        <v>-0.1</v>
      </c>
      <c r="DXJ16">
        <v>0.2</v>
      </c>
      <c r="DXK16">
        <v>0.2</v>
      </c>
      <c r="DXL16">
        <v>0.1</v>
      </c>
      <c r="DXM16">
        <v>0.25</v>
      </c>
      <c r="DXN16">
        <v>0.1</v>
      </c>
      <c r="DXO16">
        <v>0.1</v>
      </c>
      <c r="DXP16">
        <v>0.2</v>
      </c>
      <c r="DXQ16">
        <v>0.1</v>
      </c>
      <c r="DXR16">
        <v>-0.1</v>
      </c>
      <c r="DXS16">
        <v>0.25</v>
      </c>
      <c r="DXT16">
        <v>0.25</v>
      </c>
      <c r="DXU16">
        <v>-0.1</v>
      </c>
      <c r="DXV16">
        <v>0.1</v>
      </c>
      <c r="DXW16">
        <v>0.2</v>
      </c>
      <c r="DXX16">
        <v>-0.1</v>
      </c>
      <c r="DXY16">
        <v>0.2</v>
      </c>
      <c r="DXZ16">
        <v>0.1</v>
      </c>
      <c r="DYA16">
        <v>0.25</v>
      </c>
      <c r="DYB16">
        <v>-0.1</v>
      </c>
      <c r="DYC16">
        <v>0.1</v>
      </c>
      <c r="DYD16">
        <v>0.1</v>
      </c>
      <c r="DYE16">
        <v>0.2</v>
      </c>
      <c r="DYF16">
        <v>0.1</v>
      </c>
      <c r="DYG16">
        <v>0.1</v>
      </c>
      <c r="DYH16">
        <v>0.1</v>
      </c>
      <c r="DYI16">
        <v>0.1</v>
      </c>
      <c r="DYJ16">
        <v>0.1</v>
      </c>
      <c r="DYK16">
        <v>0.1</v>
      </c>
      <c r="DYL16">
        <v>0.1</v>
      </c>
      <c r="DYM16">
        <v>-0.1</v>
      </c>
      <c r="DYN16">
        <v>0.1</v>
      </c>
      <c r="DYO16">
        <v>0.1</v>
      </c>
      <c r="DYP16">
        <v>0.2</v>
      </c>
      <c r="DYQ16">
        <v>0.1</v>
      </c>
      <c r="DYR16">
        <v>0.2</v>
      </c>
      <c r="DYS16">
        <v>0.25</v>
      </c>
      <c r="DYT16">
        <v>0.4</v>
      </c>
      <c r="DYU16">
        <v>0.2</v>
      </c>
      <c r="DYV16">
        <v>0.25</v>
      </c>
      <c r="DYW16">
        <v>0.2</v>
      </c>
      <c r="DYX16">
        <v>0.1</v>
      </c>
      <c r="DYY16">
        <v>0.25</v>
      </c>
      <c r="DYZ16">
        <v>0.25</v>
      </c>
      <c r="DZA16">
        <v>0.1</v>
      </c>
      <c r="DZB16">
        <v>-0.1</v>
      </c>
      <c r="DZC16">
        <v>0.1</v>
      </c>
      <c r="DZD16">
        <v>0.2</v>
      </c>
      <c r="DZE16">
        <v>0.1</v>
      </c>
      <c r="DZF16">
        <v>0.1</v>
      </c>
      <c r="DZG16">
        <v>0.2</v>
      </c>
      <c r="DZH16">
        <v>0.1</v>
      </c>
      <c r="DZI16">
        <v>0.1</v>
      </c>
      <c r="DZJ16">
        <v>0.2</v>
      </c>
      <c r="DZK16">
        <v>0.2</v>
      </c>
      <c r="DZL16">
        <v>0.1</v>
      </c>
      <c r="DZM16">
        <v>-0.1</v>
      </c>
      <c r="DZN16">
        <v>0.1</v>
      </c>
      <c r="DZO16">
        <v>0.2</v>
      </c>
      <c r="DZP16">
        <v>0.1</v>
      </c>
      <c r="DZQ16">
        <v>0.1</v>
      </c>
      <c r="DZR16">
        <v>0.1</v>
      </c>
      <c r="DZS16">
        <v>0.2</v>
      </c>
      <c r="DZT16">
        <v>0.25</v>
      </c>
      <c r="DZU16">
        <v>0.2</v>
      </c>
      <c r="DZV16">
        <v>0.1</v>
      </c>
      <c r="DZW16">
        <v>0.25</v>
      </c>
      <c r="DZX16">
        <v>0.1</v>
      </c>
      <c r="DZY16">
        <v>0.1</v>
      </c>
      <c r="DZZ16">
        <v>-0.1</v>
      </c>
      <c r="EAA16">
        <v>0.1</v>
      </c>
      <c r="EAB16">
        <v>-0.1</v>
      </c>
      <c r="EAC16">
        <v>0.1</v>
      </c>
      <c r="EAD16">
        <v>0.25</v>
      </c>
      <c r="EAE16">
        <v>0.1</v>
      </c>
      <c r="EAF16">
        <v>0.2</v>
      </c>
      <c r="EAG16">
        <v>-0.1</v>
      </c>
      <c r="EAH16">
        <v>-0.1</v>
      </c>
      <c r="EAI16">
        <v>0.1</v>
      </c>
      <c r="EAJ16">
        <v>-0.1</v>
      </c>
      <c r="EAK16">
        <v>0.2</v>
      </c>
      <c r="EAL16">
        <v>-0.3</v>
      </c>
      <c r="EAM16">
        <v>0.1</v>
      </c>
      <c r="EAN16">
        <v>-0.1</v>
      </c>
      <c r="EAO16">
        <v>0.2</v>
      </c>
      <c r="EAP16">
        <v>0.2</v>
      </c>
      <c r="EAQ16">
        <v>-0.1</v>
      </c>
      <c r="EAR16">
        <v>-0.1</v>
      </c>
      <c r="EAS16">
        <v>0.1</v>
      </c>
      <c r="EAT16">
        <v>0.1</v>
      </c>
      <c r="EAU16">
        <v>0.2</v>
      </c>
      <c r="EAV16">
        <v>0.25</v>
      </c>
      <c r="EAW16">
        <v>0.1</v>
      </c>
      <c r="EAX16">
        <v>-0.1</v>
      </c>
      <c r="EAY16">
        <v>-0.1</v>
      </c>
      <c r="EAZ16">
        <v>0.1</v>
      </c>
      <c r="EBA16">
        <v>-0.1</v>
      </c>
      <c r="EBB16">
        <v>0.2</v>
      </c>
      <c r="EBC16">
        <v>0.25</v>
      </c>
      <c r="EBD16">
        <v>0.1</v>
      </c>
      <c r="EBE16">
        <v>0.1</v>
      </c>
      <c r="EBF16">
        <v>0.2</v>
      </c>
      <c r="EBG16">
        <v>0.25</v>
      </c>
      <c r="EBH16">
        <v>-0.1</v>
      </c>
      <c r="EBI16">
        <v>0.1</v>
      </c>
      <c r="EBJ16">
        <v>0.1</v>
      </c>
      <c r="EBK16">
        <v>0.1</v>
      </c>
      <c r="EBL16">
        <v>0.25</v>
      </c>
      <c r="EBM16">
        <v>0.1</v>
      </c>
      <c r="EBN16">
        <v>0.2</v>
      </c>
      <c r="EBO16">
        <v>0.1</v>
      </c>
      <c r="EBP16">
        <v>0.2</v>
      </c>
      <c r="EBQ16">
        <v>0.25</v>
      </c>
      <c r="EBR16">
        <v>-0.1</v>
      </c>
      <c r="EBS16">
        <v>-0.1</v>
      </c>
      <c r="EBT16">
        <v>0.25</v>
      </c>
      <c r="EBU16">
        <v>0.1</v>
      </c>
      <c r="EBV16">
        <v>0.2</v>
      </c>
      <c r="EBW16">
        <v>-0.1</v>
      </c>
      <c r="EBX16">
        <v>0.1</v>
      </c>
      <c r="EBY16">
        <v>0.25</v>
      </c>
      <c r="EBZ16">
        <v>0.1</v>
      </c>
      <c r="ECA16">
        <v>0.1</v>
      </c>
      <c r="ECB16">
        <v>0.2</v>
      </c>
      <c r="ECC16">
        <v>0.1</v>
      </c>
      <c r="ECD16">
        <v>0.25</v>
      </c>
      <c r="ECE16">
        <v>-0.1</v>
      </c>
      <c r="ECF16">
        <v>0.2</v>
      </c>
      <c r="ECG16">
        <v>-0.1</v>
      </c>
      <c r="ECH16">
        <v>0.2</v>
      </c>
      <c r="ECI16">
        <v>0.1</v>
      </c>
      <c r="ECJ16">
        <v>0.1</v>
      </c>
      <c r="ECK16">
        <v>0.1</v>
      </c>
      <c r="ECL16">
        <v>0.2</v>
      </c>
      <c r="ECM16">
        <v>-0.1</v>
      </c>
      <c r="ECN16">
        <v>-0.1</v>
      </c>
      <c r="ECO16">
        <v>0.2</v>
      </c>
      <c r="ECP16">
        <v>-0.1</v>
      </c>
      <c r="ECQ16">
        <v>0.1</v>
      </c>
      <c r="ECR16">
        <v>0.2</v>
      </c>
      <c r="ECS16">
        <v>0.1</v>
      </c>
      <c r="ECT16">
        <v>-0.1</v>
      </c>
      <c r="ECU16">
        <v>0.1</v>
      </c>
      <c r="ECV16">
        <v>0.1</v>
      </c>
      <c r="ECW16">
        <v>0.1</v>
      </c>
      <c r="ECX16">
        <v>0.1</v>
      </c>
      <c r="ECY16">
        <v>0.25</v>
      </c>
      <c r="ECZ16">
        <v>0.1</v>
      </c>
      <c r="EDA16">
        <v>0.1</v>
      </c>
      <c r="EDB16">
        <v>0.1</v>
      </c>
      <c r="EDC16">
        <v>-0.1</v>
      </c>
      <c r="EDD16">
        <v>0.25</v>
      </c>
      <c r="EDE16">
        <v>0.4</v>
      </c>
      <c r="EDF16">
        <v>0.1</v>
      </c>
      <c r="EDG16">
        <v>0.1</v>
      </c>
      <c r="EDH16">
        <v>-0.1</v>
      </c>
      <c r="EDI16">
        <v>0.2</v>
      </c>
      <c r="EDJ16">
        <v>0.2</v>
      </c>
      <c r="EDK16">
        <v>-0.1</v>
      </c>
      <c r="EDL16">
        <v>0.25</v>
      </c>
      <c r="EDM16">
        <v>0.25</v>
      </c>
      <c r="EDN16">
        <v>0.1</v>
      </c>
      <c r="EDO16">
        <v>0.1</v>
      </c>
      <c r="EDP16">
        <v>0.1</v>
      </c>
      <c r="EDQ16">
        <v>0.25</v>
      </c>
      <c r="EDR16">
        <v>0.1</v>
      </c>
      <c r="EDS16">
        <v>0.1</v>
      </c>
      <c r="EDT16">
        <v>0.1</v>
      </c>
      <c r="EDU16">
        <v>0.1</v>
      </c>
      <c r="EDV16">
        <v>-0.1</v>
      </c>
      <c r="EDW16">
        <v>0.1</v>
      </c>
      <c r="EDX16">
        <v>0.1</v>
      </c>
      <c r="EDY16">
        <v>0.2</v>
      </c>
      <c r="EDZ16">
        <v>0.2</v>
      </c>
      <c r="EEA16">
        <v>0.2</v>
      </c>
      <c r="EEB16">
        <v>0.1</v>
      </c>
      <c r="EEC16">
        <v>-0.1</v>
      </c>
      <c r="EED16">
        <v>0.1</v>
      </c>
      <c r="EEE16">
        <v>0.1</v>
      </c>
      <c r="EEF16">
        <v>0.2</v>
      </c>
      <c r="EEG16">
        <v>0.1</v>
      </c>
      <c r="EEH16">
        <v>-0.3</v>
      </c>
      <c r="EEI16">
        <v>0.2</v>
      </c>
      <c r="EEJ16">
        <v>-0.1</v>
      </c>
      <c r="EEK16">
        <v>0.1</v>
      </c>
      <c r="EEL16">
        <v>0.1</v>
      </c>
      <c r="EEM16">
        <v>0.1</v>
      </c>
      <c r="EEN16">
        <v>0.2</v>
      </c>
      <c r="EEO16">
        <v>0.25</v>
      </c>
      <c r="EEP16">
        <v>0.2</v>
      </c>
      <c r="EEQ16">
        <v>-0.1</v>
      </c>
      <c r="EER16">
        <v>0.1</v>
      </c>
      <c r="EES16">
        <v>0.1</v>
      </c>
      <c r="EET16">
        <v>0.25</v>
      </c>
      <c r="EEU16">
        <v>0.1</v>
      </c>
      <c r="EEV16">
        <v>-0.1</v>
      </c>
      <c r="EEW16">
        <v>0.1</v>
      </c>
      <c r="EEX16">
        <v>0.2</v>
      </c>
      <c r="EEY16">
        <v>0.1</v>
      </c>
      <c r="EEZ16">
        <v>-0.1</v>
      </c>
      <c r="EFA16">
        <v>0.2</v>
      </c>
      <c r="EFB16">
        <v>0.1</v>
      </c>
      <c r="EFC16">
        <v>0.2</v>
      </c>
      <c r="EFD16">
        <v>0.25</v>
      </c>
      <c r="EFE16">
        <v>0.2</v>
      </c>
      <c r="EFF16">
        <v>0.1</v>
      </c>
      <c r="EFG16">
        <v>0.1</v>
      </c>
      <c r="EFH16">
        <v>0.2</v>
      </c>
      <c r="EFI16">
        <v>-0.1</v>
      </c>
      <c r="EFJ16">
        <v>-0.1</v>
      </c>
      <c r="EFK16">
        <v>0.2</v>
      </c>
      <c r="EFL16">
        <v>0.1</v>
      </c>
      <c r="EFM16">
        <v>-0.1</v>
      </c>
      <c r="EFN16">
        <v>0.2</v>
      </c>
      <c r="EFO16">
        <v>-0.1</v>
      </c>
      <c r="EFP16">
        <v>0.2</v>
      </c>
      <c r="EFQ16">
        <v>0.2</v>
      </c>
      <c r="EFR16">
        <v>0.2</v>
      </c>
      <c r="EFS16">
        <v>-0.1</v>
      </c>
      <c r="EFT16">
        <v>0.1</v>
      </c>
      <c r="EFU16">
        <v>0.25</v>
      </c>
      <c r="EFV16">
        <v>0.1</v>
      </c>
      <c r="EFW16">
        <v>0.2</v>
      </c>
      <c r="EFX16">
        <v>0.1</v>
      </c>
      <c r="EFY16">
        <v>0.2</v>
      </c>
      <c r="EFZ16">
        <v>0.1</v>
      </c>
      <c r="EGA16">
        <v>0.1</v>
      </c>
      <c r="EGB16">
        <v>0.2</v>
      </c>
      <c r="EGC16">
        <v>-0.1</v>
      </c>
      <c r="EGD16">
        <v>0.2</v>
      </c>
      <c r="EGE16">
        <v>0.1</v>
      </c>
      <c r="EGF16">
        <v>0.2</v>
      </c>
      <c r="EGG16">
        <v>0.1</v>
      </c>
      <c r="EGH16">
        <v>0.25</v>
      </c>
      <c r="EGI16">
        <v>0.1</v>
      </c>
      <c r="EGJ16">
        <v>0.1</v>
      </c>
      <c r="EGK16">
        <v>0.2</v>
      </c>
      <c r="EGL16">
        <v>0.2</v>
      </c>
      <c r="EGM16">
        <v>0.25</v>
      </c>
      <c r="EGN16">
        <v>0.1</v>
      </c>
      <c r="EGO16">
        <v>0.1</v>
      </c>
      <c r="EGP16">
        <v>0.2</v>
      </c>
      <c r="EGQ16">
        <v>0.1</v>
      </c>
      <c r="EGR16">
        <v>0.1</v>
      </c>
      <c r="EGS16">
        <v>0.2</v>
      </c>
      <c r="EGT16">
        <v>0.1</v>
      </c>
      <c r="EGU16">
        <v>0.1</v>
      </c>
      <c r="EGV16">
        <v>0.2</v>
      </c>
      <c r="EGW16">
        <v>0.2</v>
      </c>
      <c r="EGX16">
        <v>0.1</v>
      </c>
      <c r="EGY16">
        <v>-0.1</v>
      </c>
      <c r="EGZ16">
        <v>0.25</v>
      </c>
      <c r="EHA16">
        <v>-0.1</v>
      </c>
      <c r="EHB16">
        <v>0.1</v>
      </c>
      <c r="EHC16">
        <v>-0.1</v>
      </c>
      <c r="EHD16">
        <v>0.25</v>
      </c>
      <c r="EHE16">
        <v>0.2</v>
      </c>
      <c r="EHF16">
        <v>0.1</v>
      </c>
      <c r="EHG16">
        <v>0.1</v>
      </c>
      <c r="EHH16">
        <v>0.2</v>
      </c>
      <c r="EHI16">
        <v>0.1</v>
      </c>
      <c r="EHJ16">
        <v>0.4</v>
      </c>
      <c r="EHK16">
        <v>0.1</v>
      </c>
      <c r="EHL16">
        <v>0.2</v>
      </c>
      <c r="EHM16">
        <v>0.2</v>
      </c>
      <c r="EHN16">
        <v>0.2</v>
      </c>
      <c r="EHO16">
        <v>-0.1</v>
      </c>
      <c r="EHP16">
        <v>0.1</v>
      </c>
      <c r="EHQ16">
        <v>0.4</v>
      </c>
      <c r="EHR16">
        <v>0.25</v>
      </c>
      <c r="EHS16">
        <v>0.25</v>
      </c>
      <c r="EHT16">
        <v>0.1</v>
      </c>
      <c r="EHU16">
        <v>0.1</v>
      </c>
      <c r="EHV16">
        <v>-0.3</v>
      </c>
      <c r="EHW16">
        <v>0.1</v>
      </c>
      <c r="EHX16">
        <v>0.1</v>
      </c>
      <c r="EHY16">
        <v>0.25</v>
      </c>
      <c r="EHZ16">
        <v>0.25</v>
      </c>
      <c r="EIA16">
        <v>-0.1</v>
      </c>
      <c r="EIB16">
        <v>0.1</v>
      </c>
      <c r="EIC16">
        <v>0.1</v>
      </c>
      <c r="EID16">
        <v>0.2</v>
      </c>
      <c r="EIE16">
        <v>0.25</v>
      </c>
      <c r="EIF16">
        <v>0.2</v>
      </c>
      <c r="EIG16">
        <v>0.2</v>
      </c>
      <c r="EIH16">
        <v>0.25</v>
      </c>
      <c r="EII16">
        <v>0.1</v>
      </c>
      <c r="EIJ16">
        <v>0.1</v>
      </c>
      <c r="EIK16">
        <v>-0.3</v>
      </c>
      <c r="EIL16">
        <v>-0.1</v>
      </c>
      <c r="EIM16">
        <v>0.2</v>
      </c>
      <c r="EIN16">
        <v>0.25</v>
      </c>
      <c r="EIO16">
        <v>0.1</v>
      </c>
      <c r="EIP16">
        <v>0.2</v>
      </c>
      <c r="EIQ16">
        <v>-0.3</v>
      </c>
      <c r="EIR16">
        <v>0.25</v>
      </c>
      <c r="EIS16">
        <v>0.2</v>
      </c>
      <c r="EIT16">
        <v>0.2</v>
      </c>
      <c r="EIU16">
        <v>0.2</v>
      </c>
      <c r="EIV16">
        <v>0.1</v>
      </c>
      <c r="EIW16">
        <v>0.2</v>
      </c>
      <c r="EIX16">
        <v>0.25</v>
      </c>
      <c r="EIY16">
        <v>-0.1</v>
      </c>
      <c r="EIZ16">
        <v>0.2</v>
      </c>
      <c r="EJA16">
        <v>0.1</v>
      </c>
      <c r="EJB16">
        <v>0.1</v>
      </c>
      <c r="EJC16">
        <v>0.1</v>
      </c>
      <c r="EJD16">
        <v>0.2</v>
      </c>
      <c r="EJE16">
        <v>0.1</v>
      </c>
      <c r="EJF16">
        <v>0.2</v>
      </c>
      <c r="EJG16">
        <v>0.1</v>
      </c>
      <c r="EJH16">
        <v>0.1</v>
      </c>
      <c r="EJI16">
        <v>0.1</v>
      </c>
      <c r="EJJ16">
        <v>0.1</v>
      </c>
      <c r="EJK16">
        <v>0.25</v>
      </c>
      <c r="EJL16">
        <v>-0.1</v>
      </c>
      <c r="EJM16">
        <v>0.1</v>
      </c>
      <c r="EJN16">
        <v>0.1</v>
      </c>
      <c r="EJO16">
        <v>0.1</v>
      </c>
      <c r="EJP16">
        <v>0.1</v>
      </c>
      <c r="EJQ16">
        <v>-0.1</v>
      </c>
      <c r="EJR16">
        <v>-0.1</v>
      </c>
      <c r="EJS16">
        <v>0.4</v>
      </c>
      <c r="EJT16">
        <v>0.1</v>
      </c>
      <c r="EJU16">
        <v>0.1</v>
      </c>
      <c r="EJV16">
        <v>0.1</v>
      </c>
      <c r="EJW16">
        <v>0.2</v>
      </c>
      <c r="EJX16">
        <v>0.1</v>
      </c>
      <c r="EJY16">
        <v>0.1</v>
      </c>
      <c r="EJZ16">
        <v>0.2</v>
      </c>
      <c r="EKA16">
        <v>0.25</v>
      </c>
      <c r="EKB16">
        <v>0.4</v>
      </c>
      <c r="EKC16">
        <v>0.2</v>
      </c>
      <c r="EKD16">
        <v>0.2</v>
      </c>
      <c r="EKE16">
        <v>0.2</v>
      </c>
      <c r="EKF16">
        <v>0.2</v>
      </c>
      <c r="EKG16">
        <v>-0.1</v>
      </c>
      <c r="EKH16">
        <v>0.2</v>
      </c>
      <c r="EKI16">
        <v>-0.1</v>
      </c>
      <c r="EKJ16">
        <v>0.1</v>
      </c>
      <c r="EKK16">
        <v>0.1</v>
      </c>
      <c r="EKL16">
        <v>-0.1</v>
      </c>
      <c r="EKM16">
        <v>0.2</v>
      </c>
      <c r="EKN16">
        <v>0.25</v>
      </c>
      <c r="EKO16">
        <v>-0.1</v>
      </c>
      <c r="EKP16">
        <v>0.2</v>
      </c>
      <c r="EKQ16">
        <v>0.2</v>
      </c>
      <c r="EKR16">
        <v>0.25</v>
      </c>
      <c r="EKS16">
        <v>0.1</v>
      </c>
      <c r="EKT16">
        <v>0.1</v>
      </c>
      <c r="EKU16">
        <v>-0.1</v>
      </c>
      <c r="EKV16">
        <v>0.2</v>
      </c>
      <c r="EKW16">
        <v>0.1</v>
      </c>
      <c r="EKX16">
        <v>0.1</v>
      </c>
      <c r="EKY16">
        <v>-0.1</v>
      </c>
      <c r="EKZ16">
        <v>0.1</v>
      </c>
      <c r="ELA16">
        <v>0.2</v>
      </c>
      <c r="ELB16">
        <v>0.1</v>
      </c>
      <c r="ELC16">
        <v>0.2</v>
      </c>
      <c r="ELD16">
        <v>0.1</v>
      </c>
      <c r="ELE16">
        <v>0.2</v>
      </c>
      <c r="ELF16">
        <v>0.1</v>
      </c>
      <c r="ELG16">
        <v>-0.1</v>
      </c>
      <c r="ELH16">
        <v>0.1</v>
      </c>
      <c r="ELI16">
        <v>0.1</v>
      </c>
      <c r="ELJ16">
        <v>0.2</v>
      </c>
      <c r="ELK16">
        <v>0.1</v>
      </c>
      <c r="ELL16">
        <v>-0.1</v>
      </c>
      <c r="ELM16">
        <v>0.2</v>
      </c>
      <c r="ELN16">
        <v>-0.1</v>
      </c>
      <c r="ELO16">
        <v>-0.1</v>
      </c>
      <c r="ELP16">
        <v>-0.1</v>
      </c>
      <c r="ELQ16">
        <v>0.1</v>
      </c>
      <c r="ELR16">
        <v>0.2</v>
      </c>
      <c r="ELS16">
        <v>0.1</v>
      </c>
      <c r="ELT16">
        <v>-0.1</v>
      </c>
      <c r="ELU16">
        <v>0.25</v>
      </c>
      <c r="ELV16">
        <v>0.2</v>
      </c>
      <c r="ELW16">
        <v>0.1</v>
      </c>
      <c r="ELX16">
        <v>0.2</v>
      </c>
      <c r="ELY16">
        <v>0.1</v>
      </c>
      <c r="ELZ16">
        <v>0.2</v>
      </c>
      <c r="EMA16">
        <v>0.1</v>
      </c>
      <c r="EMB16">
        <v>0.1</v>
      </c>
      <c r="EMC16">
        <v>0.2</v>
      </c>
      <c r="EMD16">
        <v>0.2</v>
      </c>
      <c r="EME16">
        <v>0.2</v>
      </c>
      <c r="EMF16">
        <v>0.1</v>
      </c>
      <c r="EMG16">
        <v>0.25</v>
      </c>
      <c r="EMH16">
        <v>0.1</v>
      </c>
      <c r="EMI16">
        <v>0.1</v>
      </c>
      <c r="EMJ16">
        <v>0.1</v>
      </c>
      <c r="EMK16">
        <v>0.2</v>
      </c>
      <c r="EML16">
        <v>0.1</v>
      </c>
      <c r="EMM16">
        <v>-0.1</v>
      </c>
      <c r="EMN16">
        <v>0.2</v>
      </c>
      <c r="EMO16">
        <v>0.1</v>
      </c>
      <c r="EMP16">
        <v>0.2</v>
      </c>
      <c r="EMQ16">
        <v>0.2</v>
      </c>
      <c r="EMR16">
        <v>0.2</v>
      </c>
      <c r="EMS16">
        <v>0.2</v>
      </c>
      <c r="EMT16">
        <v>-0.1</v>
      </c>
      <c r="EMU16">
        <v>0.2</v>
      </c>
      <c r="EMV16">
        <v>0.2</v>
      </c>
      <c r="EMW16">
        <v>0.1</v>
      </c>
      <c r="EMX16">
        <v>0.2</v>
      </c>
      <c r="EMY16">
        <v>0.2</v>
      </c>
      <c r="EMZ16">
        <v>0.25</v>
      </c>
      <c r="ENA16">
        <v>0.1</v>
      </c>
      <c r="ENB16">
        <v>0.1</v>
      </c>
      <c r="ENC16">
        <v>0.1</v>
      </c>
      <c r="END16">
        <v>0.25</v>
      </c>
      <c r="ENE16">
        <v>0.4</v>
      </c>
      <c r="ENF16">
        <v>-0.1</v>
      </c>
      <c r="ENG16">
        <v>0.2</v>
      </c>
      <c r="ENH16">
        <v>0.25</v>
      </c>
      <c r="ENI16">
        <v>0.2</v>
      </c>
      <c r="ENJ16">
        <v>0.1</v>
      </c>
      <c r="ENK16">
        <v>-0.1</v>
      </c>
      <c r="ENL16">
        <v>0.2</v>
      </c>
      <c r="ENM16">
        <v>0.2</v>
      </c>
      <c r="ENN16">
        <v>0.2</v>
      </c>
      <c r="ENO16">
        <v>0.2</v>
      </c>
      <c r="ENP16">
        <v>-0.1</v>
      </c>
      <c r="ENQ16">
        <v>0.25</v>
      </c>
      <c r="ENR16">
        <v>0.1</v>
      </c>
      <c r="ENS16">
        <v>0.2</v>
      </c>
      <c r="ENT16">
        <v>0.1</v>
      </c>
      <c r="ENU16">
        <v>0.25</v>
      </c>
      <c r="ENV16">
        <v>0.25</v>
      </c>
      <c r="ENW16">
        <v>0.1</v>
      </c>
      <c r="ENX16">
        <v>0.2</v>
      </c>
      <c r="ENY16">
        <v>0.2</v>
      </c>
      <c r="ENZ16">
        <v>-0.1</v>
      </c>
      <c r="EOA16">
        <v>0.1</v>
      </c>
      <c r="EOB16">
        <v>0.1</v>
      </c>
      <c r="EOC16">
        <v>0.2</v>
      </c>
      <c r="EOD16">
        <v>0.1</v>
      </c>
      <c r="EOE16">
        <v>0.2</v>
      </c>
      <c r="EOF16">
        <v>0.25</v>
      </c>
      <c r="EOG16">
        <v>-0.1</v>
      </c>
      <c r="EOH16">
        <v>0.1</v>
      </c>
      <c r="EOI16">
        <v>0.1</v>
      </c>
      <c r="EOJ16">
        <v>0.1</v>
      </c>
      <c r="EOK16">
        <v>0.1</v>
      </c>
      <c r="EOL16">
        <v>0.2</v>
      </c>
      <c r="EOM16">
        <v>0.1</v>
      </c>
      <c r="EON16">
        <v>0.2</v>
      </c>
      <c r="EOO16">
        <v>0.2</v>
      </c>
      <c r="EOP16">
        <v>0.2</v>
      </c>
      <c r="EOQ16">
        <v>-0.1</v>
      </c>
      <c r="EOR16">
        <v>0.1</v>
      </c>
      <c r="EOS16">
        <v>0.1</v>
      </c>
      <c r="EOT16">
        <v>0.2</v>
      </c>
      <c r="EOU16">
        <v>0.2</v>
      </c>
      <c r="EOV16">
        <v>0.1</v>
      </c>
      <c r="EOW16">
        <v>0.25</v>
      </c>
      <c r="EOX16">
        <v>0.2</v>
      </c>
      <c r="EOY16">
        <v>0.1</v>
      </c>
      <c r="EOZ16">
        <v>0.1</v>
      </c>
      <c r="EPA16">
        <v>0.1</v>
      </c>
      <c r="EPB16">
        <v>-0.1</v>
      </c>
      <c r="EPC16">
        <v>0.1</v>
      </c>
      <c r="EPD16">
        <v>0.2</v>
      </c>
      <c r="EPE16">
        <v>0.2</v>
      </c>
      <c r="EPF16">
        <v>0.1</v>
      </c>
      <c r="EPG16">
        <v>0.2</v>
      </c>
      <c r="EPH16">
        <v>0.2</v>
      </c>
      <c r="EPI16">
        <v>0.25</v>
      </c>
      <c r="EPJ16">
        <v>0.1</v>
      </c>
      <c r="EPK16">
        <v>0.2</v>
      </c>
      <c r="EPL16">
        <v>0.1</v>
      </c>
      <c r="EPM16">
        <v>0.1</v>
      </c>
      <c r="EPN16">
        <v>-0.1</v>
      </c>
      <c r="EPO16">
        <v>0.2</v>
      </c>
      <c r="EPP16">
        <v>0.1</v>
      </c>
      <c r="EPQ16">
        <v>0.1</v>
      </c>
      <c r="EPR16">
        <v>0.1</v>
      </c>
      <c r="EPS16">
        <v>0.1</v>
      </c>
      <c r="EPT16">
        <v>-0.1</v>
      </c>
      <c r="EPU16">
        <v>0.1</v>
      </c>
      <c r="EPV16">
        <v>-0.1</v>
      </c>
      <c r="EPW16">
        <v>0.2</v>
      </c>
      <c r="EPX16">
        <v>0.2</v>
      </c>
      <c r="EPY16">
        <v>0.2</v>
      </c>
      <c r="EPZ16">
        <v>0.2</v>
      </c>
      <c r="EQA16">
        <v>0.25</v>
      </c>
      <c r="EQB16">
        <v>0.1</v>
      </c>
      <c r="EQC16">
        <v>0.1</v>
      </c>
      <c r="EQD16">
        <v>0.1</v>
      </c>
      <c r="EQE16">
        <v>0.1</v>
      </c>
      <c r="EQF16">
        <v>-0.1</v>
      </c>
      <c r="EQG16">
        <v>0.1</v>
      </c>
      <c r="EQH16">
        <v>0.1</v>
      </c>
      <c r="EQI16">
        <v>-0.1</v>
      </c>
      <c r="EQJ16">
        <v>0.2</v>
      </c>
      <c r="EQK16">
        <v>0.2</v>
      </c>
      <c r="EQL16">
        <v>0.2</v>
      </c>
      <c r="EQM16">
        <v>0.1</v>
      </c>
      <c r="EQN16">
        <v>0.25</v>
      </c>
      <c r="EQO16">
        <v>0.2</v>
      </c>
      <c r="EQP16">
        <v>0.2</v>
      </c>
      <c r="EQQ16">
        <v>-0.1</v>
      </c>
      <c r="EQR16">
        <v>-0.1</v>
      </c>
      <c r="EQS16">
        <v>0.2</v>
      </c>
      <c r="EQT16">
        <v>0.2</v>
      </c>
      <c r="EQU16">
        <v>0.1</v>
      </c>
      <c r="EQV16">
        <v>0.2</v>
      </c>
      <c r="EQW16">
        <v>0.1</v>
      </c>
      <c r="EQX16">
        <v>0.25</v>
      </c>
      <c r="EQY16">
        <v>0.1</v>
      </c>
      <c r="EQZ16">
        <v>0.1</v>
      </c>
      <c r="ERA16">
        <v>0.2</v>
      </c>
      <c r="ERB16">
        <v>-0.1</v>
      </c>
      <c r="ERC16">
        <v>0.2</v>
      </c>
      <c r="ERD16">
        <v>0.2</v>
      </c>
      <c r="ERE16">
        <v>0.2</v>
      </c>
      <c r="ERF16">
        <v>0.1</v>
      </c>
      <c r="ERG16">
        <v>-0.1</v>
      </c>
      <c r="ERH16">
        <v>0.1</v>
      </c>
      <c r="ERI16">
        <v>0.1</v>
      </c>
      <c r="ERJ16">
        <v>0.2</v>
      </c>
      <c r="ERK16">
        <v>-0.1</v>
      </c>
      <c r="ERL16">
        <v>-0.1</v>
      </c>
      <c r="ERM16">
        <v>0.1</v>
      </c>
      <c r="ERN16">
        <v>0.1</v>
      </c>
      <c r="ERO16">
        <v>0.25</v>
      </c>
      <c r="ERP16">
        <v>0.1</v>
      </c>
      <c r="ERQ16">
        <v>0.25</v>
      </c>
      <c r="ERR16">
        <v>-0.1</v>
      </c>
      <c r="ERS16">
        <v>0.1</v>
      </c>
      <c r="ERT16">
        <v>-0.1</v>
      </c>
      <c r="ERU16">
        <v>0.25</v>
      </c>
      <c r="ERV16">
        <v>0.1</v>
      </c>
      <c r="ERW16">
        <v>0.1</v>
      </c>
      <c r="ERX16">
        <v>-0.1</v>
      </c>
      <c r="ERY16">
        <v>0.1</v>
      </c>
      <c r="ERZ16">
        <v>0.2</v>
      </c>
      <c r="ESA16">
        <v>0.2</v>
      </c>
      <c r="ESB16">
        <v>0.25</v>
      </c>
      <c r="ESC16">
        <v>0.2</v>
      </c>
      <c r="ESD16">
        <v>-0.1</v>
      </c>
      <c r="ESE16">
        <v>0.2</v>
      </c>
      <c r="ESF16">
        <v>0.25</v>
      </c>
      <c r="ESG16">
        <v>0.2</v>
      </c>
      <c r="ESH16">
        <v>0.2</v>
      </c>
      <c r="ESI16">
        <v>0.2</v>
      </c>
      <c r="ESJ16">
        <v>-0.1</v>
      </c>
      <c r="ESK16">
        <v>0.1</v>
      </c>
      <c r="ESL16">
        <v>0.2</v>
      </c>
      <c r="ESM16">
        <v>0.25</v>
      </c>
      <c r="ESN16">
        <v>0.1</v>
      </c>
      <c r="ESO16">
        <v>0.2</v>
      </c>
      <c r="ESP16">
        <v>-0.1</v>
      </c>
      <c r="ESQ16">
        <v>0.25</v>
      </c>
      <c r="ESR16">
        <v>0.1</v>
      </c>
      <c r="ESS16">
        <v>0.1</v>
      </c>
      <c r="EST16">
        <v>0.2</v>
      </c>
      <c r="ESU16">
        <v>-0.3</v>
      </c>
      <c r="ESV16">
        <v>0.1</v>
      </c>
      <c r="ESW16">
        <v>0.2</v>
      </c>
      <c r="ESX16">
        <v>0.2</v>
      </c>
      <c r="ESY16">
        <v>0.1</v>
      </c>
      <c r="ESZ16">
        <v>0.1</v>
      </c>
      <c r="ETA16">
        <v>0.1</v>
      </c>
      <c r="ETB16">
        <v>0.1</v>
      </c>
      <c r="ETC16">
        <v>0.1</v>
      </c>
      <c r="ETD16">
        <v>0.1</v>
      </c>
      <c r="ETE16">
        <v>0.2</v>
      </c>
      <c r="ETF16">
        <v>0.1</v>
      </c>
      <c r="ETG16">
        <v>0.2</v>
      </c>
      <c r="ETH16">
        <v>-0.1</v>
      </c>
      <c r="ETI16">
        <v>0.1</v>
      </c>
      <c r="ETJ16">
        <v>-0.1</v>
      </c>
      <c r="ETK16">
        <v>0.1</v>
      </c>
      <c r="ETL16">
        <v>0.2</v>
      </c>
      <c r="ETM16">
        <v>0.2</v>
      </c>
      <c r="ETN16">
        <v>0.1</v>
      </c>
      <c r="ETO16">
        <v>0.1</v>
      </c>
      <c r="ETP16">
        <v>0.1</v>
      </c>
      <c r="ETQ16">
        <v>0.25</v>
      </c>
      <c r="ETR16">
        <v>0.25</v>
      </c>
      <c r="ETS16">
        <v>0.1</v>
      </c>
      <c r="ETT16">
        <v>0.2</v>
      </c>
      <c r="ETU16">
        <v>0.1</v>
      </c>
      <c r="ETV16">
        <v>0.4</v>
      </c>
      <c r="ETW16">
        <v>0.1</v>
      </c>
      <c r="ETX16">
        <v>0.2</v>
      </c>
      <c r="ETY16">
        <v>0.2</v>
      </c>
      <c r="ETZ16">
        <v>0.1</v>
      </c>
      <c r="EUA16">
        <v>0.1</v>
      </c>
      <c r="EUB16">
        <v>0.2</v>
      </c>
      <c r="EUC16">
        <v>-0.1</v>
      </c>
      <c r="EUD16">
        <v>0.1</v>
      </c>
      <c r="EUE16">
        <v>0.1</v>
      </c>
      <c r="EUF16">
        <v>0.25</v>
      </c>
      <c r="EUG16">
        <v>0.4</v>
      </c>
      <c r="EUH16">
        <v>-0.1</v>
      </c>
      <c r="EUI16">
        <v>0.2</v>
      </c>
      <c r="EUJ16">
        <v>0.2</v>
      </c>
      <c r="EUK16">
        <v>0.2</v>
      </c>
      <c r="EUL16">
        <v>-0.1</v>
      </c>
      <c r="EUM16">
        <v>-0.1</v>
      </c>
      <c r="EUN16">
        <v>0.2</v>
      </c>
      <c r="EUO16">
        <v>0.1</v>
      </c>
      <c r="EUP16">
        <v>-0.1</v>
      </c>
      <c r="EUQ16">
        <v>0.1</v>
      </c>
      <c r="EUR16">
        <v>0.1</v>
      </c>
      <c r="EUS16">
        <v>0.1</v>
      </c>
      <c r="EUT16">
        <v>0.1</v>
      </c>
      <c r="EUU16">
        <v>0.2</v>
      </c>
      <c r="EUV16">
        <v>0.1</v>
      </c>
      <c r="EUW16">
        <v>0.1</v>
      </c>
      <c r="EUX16">
        <v>0.2</v>
      </c>
      <c r="EUY16">
        <v>0.1</v>
      </c>
      <c r="EUZ16">
        <v>0.2</v>
      </c>
      <c r="EVA16">
        <v>0.25</v>
      </c>
      <c r="EVB16">
        <v>0.1</v>
      </c>
      <c r="EVC16">
        <v>0.1</v>
      </c>
      <c r="EVD16">
        <v>0.1</v>
      </c>
      <c r="EVE16">
        <v>0.2</v>
      </c>
      <c r="EVF16">
        <v>0.2</v>
      </c>
      <c r="EVG16">
        <v>-0.1</v>
      </c>
      <c r="EVH16">
        <v>0.1</v>
      </c>
      <c r="EVI16">
        <v>0.25</v>
      </c>
      <c r="EVJ16">
        <v>0.1</v>
      </c>
      <c r="EVK16">
        <v>0.1</v>
      </c>
      <c r="EVL16">
        <v>0.25</v>
      </c>
      <c r="EVM16">
        <v>0.1</v>
      </c>
      <c r="EVN16">
        <v>0.2</v>
      </c>
      <c r="EVO16">
        <v>0.4</v>
      </c>
      <c r="EVP16">
        <v>0.2</v>
      </c>
      <c r="EVQ16">
        <v>0.1</v>
      </c>
      <c r="EVR16">
        <v>0.2</v>
      </c>
      <c r="EVS16">
        <v>-0.1</v>
      </c>
      <c r="EVT16">
        <v>-0.1</v>
      </c>
      <c r="EVU16">
        <v>0.1</v>
      </c>
      <c r="EVV16">
        <v>0.25</v>
      </c>
      <c r="EVW16">
        <v>0.1</v>
      </c>
      <c r="EVX16">
        <v>0.1</v>
      </c>
      <c r="EVY16">
        <v>0.2</v>
      </c>
      <c r="EVZ16">
        <v>0.25</v>
      </c>
      <c r="EWA16">
        <v>0.2</v>
      </c>
      <c r="EWB16">
        <v>0.2</v>
      </c>
      <c r="EWC16">
        <v>0.2</v>
      </c>
      <c r="EWD16">
        <v>0.2</v>
      </c>
      <c r="EWE16">
        <v>-0.1</v>
      </c>
      <c r="EWF16">
        <v>0.1</v>
      </c>
      <c r="EWG16">
        <v>0.1</v>
      </c>
      <c r="EWH16">
        <v>-0.1</v>
      </c>
      <c r="EWI16">
        <v>0.1</v>
      </c>
      <c r="EWJ16">
        <v>-0.1</v>
      </c>
      <c r="EWK16">
        <v>0.2</v>
      </c>
      <c r="EWL16">
        <v>0.1</v>
      </c>
      <c r="EWM16">
        <v>0.2</v>
      </c>
      <c r="EWN16">
        <v>0.2</v>
      </c>
      <c r="EWO16">
        <v>0.25</v>
      </c>
      <c r="EWP16">
        <v>0.25</v>
      </c>
      <c r="EWQ16">
        <v>0.1</v>
      </c>
      <c r="EWR16">
        <v>0.2</v>
      </c>
      <c r="EWS16">
        <v>0.1</v>
      </c>
      <c r="EWT16">
        <v>-0.1</v>
      </c>
      <c r="EWU16">
        <v>-0.1</v>
      </c>
      <c r="EWV16">
        <v>0.2</v>
      </c>
      <c r="EWW16">
        <v>0.2</v>
      </c>
      <c r="EWX16">
        <v>0.2</v>
      </c>
      <c r="EWY16">
        <v>-0.1</v>
      </c>
      <c r="EWZ16">
        <v>0.1</v>
      </c>
      <c r="EXA16">
        <v>0.2</v>
      </c>
      <c r="EXB16">
        <v>0.4</v>
      </c>
      <c r="EXC16">
        <v>0.2</v>
      </c>
      <c r="EXD16">
        <v>0.2</v>
      </c>
      <c r="EXE16">
        <v>0.2</v>
      </c>
      <c r="EXF16">
        <v>0.25</v>
      </c>
      <c r="EXG16">
        <v>0.1</v>
      </c>
      <c r="EXH16">
        <v>0.2</v>
      </c>
      <c r="EXI16">
        <v>0.2</v>
      </c>
      <c r="EXJ16">
        <v>0.1</v>
      </c>
      <c r="EXK16">
        <v>0.1</v>
      </c>
      <c r="EXL16">
        <v>0.1</v>
      </c>
      <c r="EXM16">
        <v>0.25</v>
      </c>
      <c r="EXN16">
        <v>0.1</v>
      </c>
      <c r="EXO16">
        <v>0.2</v>
      </c>
      <c r="EXP16">
        <v>0.1</v>
      </c>
      <c r="EXQ16">
        <v>0.1</v>
      </c>
      <c r="EXR16">
        <v>0.25</v>
      </c>
      <c r="EXS16">
        <v>-0.3</v>
      </c>
      <c r="EXT16">
        <v>0.2</v>
      </c>
      <c r="EXU16">
        <v>0.4</v>
      </c>
      <c r="EXV16">
        <v>0.1</v>
      </c>
      <c r="EXW16">
        <v>0.1</v>
      </c>
      <c r="EXX16">
        <v>0.1</v>
      </c>
      <c r="EXY16">
        <v>0.2</v>
      </c>
      <c r="EXZ16">
        <v>0.2</v>
      </c>
      <c r="EYA16">
        <v>0.1</v>
      </c>
      <c r="EYB16">
        <v>-0.1</v>
      </c>
      <c r="EYC16">
        <v>0.1</v>
      </c>
      <c r="EYD16">
        <v>0.2</v>
      </c>
      <c r="EYE16">
        <v>-0.1</v>
      </c>
      <c r="EYF16">
        <v>0.2</v>
      </c>
      <c r="EYG16">
        <v>0.2</v>
      </c>
      <c r="EYH16">
        <v>0.25</v>
      </c>
      <c r="EYI16">
        <v>-0.1</v>
      </c>
      <c r="EYJ16">
        <v>0.2</v>
      </c>
      <c r="EYK16">
        <v>0.2</v>
      </c>
      <c r="EYL16">
        <v>0.25</v>
      </c>
      <c r="EYM16">
        <v>0.1</v>
      </c>
      <c r="EYN16">
        <v>0.2</v>
      </c>
      <c r="EYO16">
        <v>0.1</v>
      </c>
      <c r="EYP16">
        <v>0.1</v>
      </c>
      <c r="EYQ16">
        <v>0.1</v>
      </c>
      <c r="EYR16">
        <v>0.25</v>
      </c>
      <c r="EYS16">
        <v>0.1</v>
      </c>
      <c r="EYT16">
        <v>0.1</v>
      </c>
      <c r="EYU16">
        <v>0.1</v>
      </c>
      <c r="EYV16">
        <v>0.1</v>
      </c>
      <c r="EYW16">
        <v>0.1</v>
      </c>
      <c r="EYX16">
        <v>0.1</v>
      </c>
      <c r="EYY16">
        <v>-0.3</v>
      </c>
      <c r="EYZ16">
        <v>0.25</v>
      </c>
      <c r="EZA16">
        <v>0.1</v>
      </c>
      <c r="EZB16">
        <v>0.1</v>
      </c>
      <c r="EZC16">
        <v>0.2</v>
      </c>
      <c r="EZD16">
        <v>0.2</v>
      </c>
      <c r="EZE16">
        <v>0.1</v>
      </c>
      <c r="EZF16">
        <v>0.2</v>
      </c>
      <c r="EZG16">
        <v>0.1</v>
      </c>
      <c r="EZH16">
        <v>-0.1</v>
      </c>
      <c r="EZI16">
        <v>0.1</v>
      </c>
      <c r="EZJ16">
        <v>0.1</v>
      </c>
      <c r="EZK16">
        <v>0.1</v>
      </c>
      <c r="EZL16">
        <v>-0.3</v>
      </c>
      <c r="EZM16">
        <v>-0.1</v>
      </c>
      <c r="EZN16">
        <v>0.25</v>
      </c>
      <c r="EZO16">
        <v>0.1</v>
      </c>
      <c r="EZP16">
        <v>0.1</v>
      </c>
      <c r="EZQ16">
        <v>0.1</v>
      </c>
      <c r="EZR16">
        <v>0.2</v>
      </c>
      <c r="EZS16">
        <v>0.2</v>
      </c>
      <c r="EZT16">
        <v>0.25</v>
      </c>
      <c r="EZU16">
        <v>0.25</v>
      </c>
      <c r="EZV16">
        <v>0.2</v>
      </c>
      <c r="EZW16">
        <v>0.1</v>
      </c>
      <c r="EZX16">
        <v>0.1</v>
      </c>
      <c r="EZY16">
        <v>-0.1</v>
      </c>
      <c r="EZZ16">
        <v>0.2</v>
      </c>
      <c r="FAA16">
        <v>0.1</v>
      </c>
      <c r="FAB16">
        <v>0.2</v>
      </c>
      <c r="FAC16">
        <v>0.1</v>
      </c>
      <c r="FAD16">
        <v>0.1</v>
      </c>
      <c r="FAE16">
        <v>0.2</v>
      </c>
      <c r="FAF16">
        <v>-0.3</v>
      </c>
      <c r="FAG16">
        <v>0.1</v>
      </c>
      <c r="FAH16">
        <v>-0.3</v>
      </c>
      <c r="FAI16">
        <v>0.2</v>
      </c>
      <c r="FAJ16">
        <v>-0.1</v>
      </c>
      <c r="FAK16">
        <v>0.1</v>
      </c>
      <c r="FAL16">
        <v>0.1</v>
      </c>
      <c r="FAM16">
        <v>0.25</v>
      </c>
      <c r="FAN16">
        <v>0.1</v>
      </c>
      <c r="FAO16">
        <v>0.2</v>
      </c>
      <c r="FAP16">
        <v>0.1</v>
      </c>
      <c r="FAQ16">
        <v>0.1</v>
      </c>
      <c r="FAR16">
        <v>0.2</v>
      </c>
      <c r="FAS16">
        <v>0.2</v>
      </c>
      <c r="FAT16">
        <v>0.2</v>
      </c>
      <c r="FAU16">
        <v>0.1</v>
      </c>
      <c r="FAV16">
        <v>0.2</v>
      </c>
      <c r="FAW16">
        <v>-0.1</v>
      </c>
      <c r="FAX16">
        <v>0.2</v>
      </c>
      <c r="FAY16">
        <v>0.1</v>
      </c>
      <c r="FAZ16">
        <v>0.2</v>
      </c>
      <c r="FBA16">
        <v>0.2</v>
      </c>
      <c r="FBB16">
        <v>0.1</v>
      </c>
      <c r="FBC16">
        <v>0.2</v>
      </c>
      <c r="FBD16">
        <v>0.1</v>
      </c>
      <c r="FBE16">
        <v>0.2</v>
      </c>
      <c r="FBF16">
        <v>0.2</v>
      </c>
      <c r="FBG16">
        <v>0.2</v>
      </c>
      <c r="FBH16">
        <v>0.1</v>
      </c>
      <c r="FBI16">
        <v>0.25</v>
      </c>
      <c r="FBJ16">
        <v>0.2</v>
      </c>
      <c r="FBK16">
        <v>0.2</v>
      </c>
      <c r="FBL16">
        <v>0.1</v>
      </c>
      <c r="FBM16">
        <v>0.2</v>
      </c>
      <c r="FBN16">
        <v>-0.1</v>
      </c>
      <c r="FBO16">
        <v>0.1</v>
      </c>
      <c r="FBP16">
        <v>0.2</v>
      </c>
      <c r="FBQ16">
        <v>0.1</v>
      </c>
      <c r="FBR16">
        <v>0.1</v>
      </c>
      <c r="FBS16">
        <v>0.2</v>
      </c>
      <c r="FBT16">
        <v>0.1</v>
      </c>
      <c r="FBU16">
        <v>0.1</v>
      </c>
      <c r="FBV16">
        <v>0.1</v>
      </c>
      <c r="FBW16">
        <v>0.2</v>
      </c>
      <c r="FBX16">
        <v>-0.1</v>
      </c>
      <c r="FBY16">
        <v>0.2</v>
      </c>
      <c r="FBZ16">
        <v>0.1</v>
      </c>
      <c r="FCA16">
        <v>0.25</v>
      </c>
      <c r="FCB16">
        <v>0.1</v>
      </c>
      <c r="FCC16">
        <v>0.2</v>
      </c>
      <c r="FCD16">
        <v>0.2</v>
      </c>
      <c r="FCE16">
        <v>-0.1</v>
      </c>
      <c r="FCF16">
        <v>0.1</v>
      </c>
      <c r="FCG16">
        <v>-0.1</v>
      </c>
      <c r="FCH16">
        <v>0.1</v>
      </c>
      <c r="FCI16">
        <v>0.1</v>
      </c>
      <c r="FCJ16">
        <v>-0.1</v>
      </c>
      <c r="FCK16">
        <v>0.2</v>
      </c>
      <c r="FCL16">
        <v>0.1</v>
      </c>
      <c r="FCM16">
        <v>0.1</v>
      </c>
      <c r="FCN16">
        <v>0.1</v>
      </c>
      <c r="FCO16">
        <v>0.1</v>
      </c>
      <c r="FCP16">
        <v>0.2</v>
      </c>
      <c r="FCQ16">
        <v>0.2</v>
      </c>
      <c r="FCR16">
        <v>0.2</v>
      </c>
      <c r="FCS16">
        <v>0.1</v>
      </c>
      <c r="FCT16">
        <v>0.2</v>
      </c>
      <c r="FCU16">
        <v>0.1</v>
      </c>
      <c r="FCV16">
        <v>0.1</v>
      </c>
      <c r="FCW16">
        <v>-0.1</v>
      </c>
      <c r="FCX16">
        <v>0.1</v>
      </c>
      <c r="FCY16">
        <v>0.1</v>
      </c>
      <c r="FCZ16">
        <v>0.1</v>
      </c>
      <c r="FDA16">
        <v>0.2</v>
      </c>
      <c r="FDB16">
        <v>0.2</v>
      </c>
      <c r="FDC16">
        <v>0.1</v>
      </c>
      <c r="FDD16">
        <v>0.2</v>
      </c>
      <c r="FDE16">
        <v>0.1</v>
      </c>
      <c r="FDF16">
        <v>0.2</v>
      </c>
      <c r="FDG16">
        <v>0.1</v>
      </c>
      <c r="FDH16">
        <v>-0.1</v>
      </c>
      <c r="FDI16">
        <v>0.1</v>
      </c>
      <c r="FDJ16">
        <v>0.25</v>
      </c>
      <c r="FDK16">
        <v>0.1</v>
      </c>
      <c r="FDL16">
        <v>0.1</v>
      </c>
      <c r="FDM16">
        <v>0.25</v>
      </c>
      <c r="FDN16">
        <v>0.1</v>
      </c>
      <c r="FDO16">
        <v>0.1</v>
      </c>
      <c r="FDP16">
        <v>-0.1</v>
      </c>
      <c r="FDQ16">
        <v>0.1</v>
      </c>
      <c r="FDR16">
        <v>0.4</v>
      </c>
      <c r="FDS16">
        <v>-0.1</v>
      </c>
      <c r="FDT16">
        <v>0.2</v>
      </c>
      <c r="FDU16">
        <v>0.1</v>
      </c>
      <c r="FDV16">
        <v>-0.1</v>
      </c>
      <c r="FDW16">
        <v>0.2</v>
      </c>
      <c r="FDX16">
        <v>0.1</v>
      </c>
      <c r="FDY16">
        <v>0.1</v>
      </c>
      <c r="FDZ16">
        <v>-0.3</v>
      </c>
      <c r="FEA16">
        <v>0.1</v>
      </c>
      <c r="FEB16">
        <v>0.1</v>
      </c>
      <c r="FEC16">
        <v>0.2</v>
      </c>
      <c r="FED16">
        <v>0.1</v>
      </c>
      <c r="FEE16">
        <v>0.25</v>
      </c>
      <c r="FEF16">
        <v>-0.1</v>
      </c>
      <c r="FEG16">
        <v>0.2</v>
      </c>
      <c r="FEH16">
        <v>0.1</v>
      </c>
      <c r="FEI16">
        <v>0.1</v>
      </c>
      <c r="FEJ16">
        <v>0.2</v>
      </c>
      <c r="FEK16">
        <v>0.1</v>
      </c>
      <c r="FEL16">
        <v>0.25</v>
      </c>
      <c r="FEM16">
        <v>0.1</v>
      </c>
      <c r="FEN16">
        <v>0.1</v>
      </c>
      <c r="FEO16">
        <v>-0.1</v>
      </c>
      <c r="FEP16">
        <v>-0.1</v>
      </c>
      <c r="FEQ16">
        <v>0.2</v>
      </c>
      <c r="FER16">
        <v>0.2</v>
      </c>
      <c r="FES16">
        <v>-0.1</v>
      </c>
      <c r="FET16">
        <v>0.1</v>
      </c>
      <c r="FEU16">
        <v>0.4</v>
      </c>
      <c r="FEV16">
        <v>0.25</v>
      </c>
      <c r="FEW16">
        <v>0.1</v>
      </c>
      <c r="FEX16">
        <v>0.25</v>
      </c>
      <c r="FEY16">
        <v>0.1</v>
      </c>
      <c r="FEZ16">
        <v>0.2</v>
      </c>
      <c r="FFA16">
        <v>0.2</v>
      </c>
      <c r="FFB16">
        <v>0.2</v>
      </c>
      <c r="FFC16">
        <v>-0.1</v>
      </c>
      <c r="FFD16">
        <v>0.1</v>
      </c>
      <c r="FFE16">
        <v>0.2</v>
      </c>
      <c r="FFF16">
        <v>0.25</v>
      </c>
      <c r="FFG16">
        <v>0.2</v>
      </c>
      <c r="FFH16">
        <v>0.2</v>
      </c>
      <c r="FFI16">
        <v>-0.1</v>
      </c>
      <c r="FFJ16">
        <v>0.1</v>
      </c>
      <c r="FFK16">
        <v>0.1</v>
      </c>
      <c r="FFL16">
        <v>0.1</v>
      </c>
      <c r="FFM16">
        <v>0.2</v>
      </c>
      <c r="FFN16">
        <v>0.1</v>
      </c>
      <c r="FFO16">
        <v>0.1</v>
      </c>
      <c r="FFP16">
        <v>0.1</v>
      </c>
      <c r="FFQ16">
        <v>0.1</v>
      </c>
      <c r="FFR16">
        <v>-0.1</v>
      </c>
      <c r="FFS16">
        <v>0.1</v>
      </c>
      <c r="FFT16">
        <v>0.1</v>
      </c>
      <c r="FFU16">
        <v>-0.3</v>
      </c>
      <c r="FFV16">
        <v>0.1</v>
      </c>
      <c r="FFW16">
        <v>-0.1</v>
      </c>
      <c r="FFX16">
        <v>0.2</v>
      </c>
      <c r="FFY16">
        <v>0.2</v>
      </c>
      <c r="FFZ16">
        <v>-0.1</v>
      </c>
      <c r="FGA16">
        <v>0.2</v>
      </c>
      <c r="FGB16">
        <v>0.25</v>
      </c>
      <c r="FGC16">
        <v>-0.1</v>
      </c>
      <c r="FGD16">
        <v>0.25</v>
      </c>
      <c r="FGE16">
        <v>0.1</v>
      </c>
      <c r="FGF16">
        <v>-0.1</v>
      </c>
      <c r="FGG16">
        <v>0.1</v>
      </c>
      <c r="FGH16">
        <v>0.2</v>
      </c>
      <c r="FGI16">
        <v>0.1</v>
      </c>
      <c r="FGJ16">
        <v>0.1</v>
      </c>
      <c r="FGK16">
        <v>0.2</v>
      </c>
      <c r="FGL16">
        <v>0.1</v>
      </c>
      <c r="FGM16">
        <v>0.2</v>
      </c>
      <c r="FGN16">
        <v>0.25</v>
      </c>
      <c r="FGO16">
        <v>0.25</v>
      </c>
      <c r="FGP16">
        <v>0.1</v>
      </c>
      <c r="FGQ16">
        <v>0.1</v>
      </c>
      <c r="FGR16">
        <v>0.1</v>
      </c>
      <c r="FGS16">
        <v>0.2</v>
      </c>
      <c r="FGT16">
        <v>0.1</v>
      </c>
      <c r="FGU16">
        <v>-0.1</v>
      </c>
      <c r="FGV16">
        <v>0.1</v>
      </c>
      <c r="FGW16">
        <v>0.1</v>
      </c>
      <c r="FGX16">
        <v>0.2</v>
      </c>
      <c r="FGY16">
        <v>0.1</v>
      </c>
      <c r="FGZ16">
        <v>0.1</v>
      </c>
      <c r="FHA16">
        <v>0.1</v>
      </c>
      <c r="FHB16">
        <v>0.2</v>
      </c>
      <c r="FHC16">
        <v>0.4</v>
      </c>
      <c r="FHD16">
        <v>0.1</v>
      </c>
      <c r="FHE16">
        <v>0.2</v>
      </c>
      <c r="FHF16">
        <v>0.1</v>
      </c>
      <c r="FHG16">
        <v>0.2</v>
      </c>
      <c r="FHH16">
        <v>0.2</v>
      </c>
      <c r="FHI16">
        <v>0.1</v>
      </c>
      <c r="FHJ16">
        <v>0.2</v>
      </c>
      <c r="FHK16">
        <v>0.1</v>
      </c>
      <c r="FHL16">
        <v>0.2</v>
      </c>
      <c r="FHM16">
        <v>0.2</v>
      </c>
      <c r="FHN16">
        <v>0.25</v>
      </c>
      <c r="FHO16">
        <v>0.1</v>
      </c>
      <c r="FHP16">
        <v>0.25</v>
      </c>
      <c r="FHQ16">
        <v>-0.1</v>
      </c>
      <c r="FHR16">
        <v>0.1</v>
      </c>
      <c r="FHS16">
        <v>0.1</v>
      </c>
      <c r="FHT16">
        <v>0.2</v>
      </c>
      <c r="FHU16">
        <v>0.1</v>
      </c>
      <c r="FHV16">
        <v>0.2</v>
      </c>
      <c r="FHW16">
        <v>0.2</v>
      </c>
      <c r="FHX16">
        <v>-0.1</v>
      </c>
      <c r="FHY16">
        <v>0.25</v>
      </c>
      <c r="FHZ16">
        <v>0.1</v>
      </c>
      <c r="FIA16">
        <v>0.1</v>
      </c>
      <c r="FIB16">
        <v>0.2</v>
      </c>
      <c r="FIC16">
        <v>0.1</v>
      </c>
      <c r="FID16">
        <v>0.25</v>
      </c>
      <c r="FIE16">
        <v>0.2</v>
      </c>
      <c r="FIF16">
        <v>0.1</v>
      </c>
      <c r="FIG16">
        <v>-0.1</v>
      </c>
      <c r="FIH16">
        <v>-0.1</v>
      </c>
      <c r="FII16">
        <v>-0.1</v>
      </c>
      <c r="FIJ16">
        <v>0.1</v>
      </c>
      <c r="FIK16">
        <v>-0.1</v>
      </c>
      <c r="FIL16">
        <v>0.2</v>
      </c>
      <c r="FIM16">
        <v>0.25</v>
      </c>
      <c r="FIN16">
        <v>0.1</v>
      </c>
      <c r="FIO16">
        <v>0.1</v>
      </c>
      <c r="FIP16">
        <v>0.1</v>
      </c>
      <c r="FIQ16">
        <v>0.25</v>
      </c>
      <c r="FIR16">
        <v>0.25</v>
      </c>
      <c r="FIS16">
        <v>0.2</v>
      </c>
      <c r="FIT16">
        <v>0.2</v>
      </c>
      <c r="FIU16">
        <v>0.2</v>
      </c>
      <c r="FIV16">
        <v>0.1</v>
      </c>
      <c r="FIW16">
        <v>0.1</v>
      </c>
      <c r="FIX16">
        <v>0.1</v>
      </c>
      <c r="FIY16">
        <v>-0.1</v>
      </c>
      <c r="FIZ16">
        <v>-0.1</v>
      </c>
      <c r="FJA16">
        <v>0.1</v>
      </c>
      <c r="FJB16">
        <v>0.2</v>
      </c>
      <c r="FJC16">
        <v>0.2</v>
      </c>
      <c r="FJD16">
        <v>0.2</v>
      </c>
      <c r="FJE16">
        <v>-0.1</v>
      </c>
      <c r="FJF16">
        <v>0.2</v>
      </c>
      <c r="FJG16">
        <v>0.1</v>
      </c>
      <c r="FJH16">
        <v>-0.1</v>
      </c>
      <c r="FJI16">
        <v>0.2</v>
      </c>
      <c r="FJJ16">
        <v>0.25</v>
      </c>
      <c r="FJK16">
        <v>-0.1</v>
      </c>
      <c r="FJL16">
        <v>0.4</v>
      </c>
      <c r="FJM16">
        <v>0.1</v>
      </c>
      <c r="FJN16">
        <v>0.25</v>
      </c>
      <c r="FJO16">
        <v>0.2</v>
      </c>
      <c r="FJP16">
        <v>0.1</v>
      </c>
      <c r="FJQ16">
        <v>0.25</v>
      </c>
      <c r="FJR16">
        <v>0.1</v>
      </c>
      <c r="FJS16">
        <v>0.2</v>
      </c>
      <c r="FJT16">
        <v>-0.1</v>
      </c>
      <c r="FJU16">
        <v>0.1</v>
      </c>
      <c r="FJV16">
        <v>0.25</v>
      </c>
      <c r="FJW16">
        <v>0.1</v>
      </c>
      <c r="FJX16">
        <v>0.2</v>
      </c>
      <c r="FJY16">
        <v>-0.1</v>
      </c>
      <c r="FJZ16">
        <v>0.1</v>
      </c>
      <c r="FKA16">
        <v>0.1</v>
      </c>
      <c r="FKB16">
        <v>-0.1</v>
      </c>
      <c r="FKC16">
        <v>0.2</v>
      </c>
      <c r="FKD16">
        <v>0.2</v>
      </c>
      <c r="FKE16">
        <v>-0.1</v>
      </c>
      <c r="FKF16">
        <v>0.2</v>
      </c>
      <c r="FKG16">
        <v>0.1</v>
      </c>
      <c r="FKH16">
        <v>0.4</v>
      </c>
      <c r="FKI16">
        <v>0.2</v>
      </c>
      <c r="FKJ16">
        <v>-0.1</v>
      </c>
      <c r="FKK16">
        <v>-0.1</v>
      </c>
      <c r="FKL16">
        <v>0.1</v>
      </c>
      <c r="FKM16">
        <v>0.25</v>
      </c>
      <c r="FKN16">
        <v>0.25</v>
      </c>
      <c r="FKO16">
        <v>0.2</v>
      </c>
      <c r="FKP16">
        <v>-0.1</v>
      </c>
      <c r="FKQ16">
        <v>0.25</v>
      </c>
      <c r="FKR16">
        <v>-0.1</v>
      </c>
      <c r="FKS16">
        <v>0.1</v>
      </c>
      <c r="FKT16">
        <v>0.2</v>
      </c>
      <c r="FKU16">
        <v>0.1</v>
      </c>
      <c r="FKV16">
        <v>0.1</v>
      </c>
      <c r="FKW16">
        <v>0.1</v>
      </c>
      <c r="FKX16">
        <v>-0.1</v>
      </c>
      <c r="FKY16">
        <v>0.2</v>
      </c>
      <c r="FKZ16">
        <v>-0.1</v>
      </c>
      <c r="FLA16">
        <v>0.25</v>
      </c>
      <c r="FLB16">
        <v>0.2</v>
      </c>
      <c r="FLC16">
        <v>0.2</v>
      </c>
      <c r="FLD16">
        <v>0.1</v>
      </c>
      <c r="FLE16">
        <v>0.2</v>
      </c>
      <c r="FLF16">
        <v>0.1</v>
      </c>
      <c r="FLG16">
        <v>0.2</v>
      </c>
      <c r="FLH16">
        <v>0.1</v>
      </c>
      <c r="FLI16">
        <v>0.2</v>
      </c>
      <c r="FLJ16">
        <v>0.1</v>
      </c>
      <c r="FLK16">
        <v>0.1</v>
      </c>
      <c r="FLL16">
        <v>0.1</v>
      </c>
      <c r="FLM16">
        <v>0.25</v>
      </c>
      <c r="FLN16">
        <v>0.25</v>
      </c>
      <c r="FLO16">
        <v>0.1</v>
      </c>
      <c r="FLP16">
        <v>-0.1</v>
      </c>
      <c r="FLQ16">
        <v>0.2</v>
      </c>
      <c r="FLR16">
        <v>0.1</v>
      </c>
      <c r="FLS16">
        <v>0.2</v>
      </c>
      <c r="FLT16">
        <v>0.2</v>
      </c>
      <c r="FLU16">
        <v>-0.1</v>
      </c>
      <c r="FLV16">
        <v>0.1</v>
      </c>
      <c r="FLW16">
        <v>0.1</v>
      </c>
      <c r="FLX16">
        <v>0.1</v>
      </c>
      <c r="FLY16">
        <v>0.1</v>
      </c>
      <c r="FLZ16">
        <v>0.2</v>
      </c>
      <c r="FMA16">
        <v>0.25</v>
      </c>
      <c r="FMB16">
        <v>0.25</v>
      </c>
      <c r="FMC16">
        <v>-0.1</v>
      </c>
      <c r="FMD16">
        <v>0.1</v>
      </c>
      <c r="FME16">
        <v>-0.3</v>
      </c>
      <c r="FMF16">
        <v>-0.1</v>
      </c>
      <c r="FMG16">
        <v>0.2</v>
      </c>
      <c r="FMH16">
        <v>0.1</v>
      </c>
      <c r="FMI16">
        <v>0.1</v>
      </c>
      <c r="FMJ16">
        <v>0.25</v>
      </c>
      <c r="FMK16">
        <v>0.25</v>
      </c>
      <c r="FML16">
        <v>0.1</v>
      </c>
      <c r="FMM16">
        <v>-0.1</v>
      </c>
      <c r="FMN16">
        <v>-0.1</v>
      </c>
      <c r="FMO16">
        <v>-0.1</v>
      </c>
      <c r="FMP16">
        <v>0.2</v>
      </c>
      <c r="FMQ16">
        <v>0.1</v>
      </c>
      <c r="FMR16">
        <v>0.1</v>
      </c>
      <c r="FMS16">
        <v>0.2</v>
      </c>
      <c r="FMT16">
        <v>0.2</v>
      </c>
      <c r="FMU16">
        <v>0.1</v>
      </c>
      <c r="FMV16">
        <v>0.1</v>
      </c>
      <c r="FMW16">
        <v>-0.3</v>
      </c>
      <c r="FMX16">
        <v>0.2</v>
      </c>
      <c r="FMY16">
        <v>0.1</v>
      </c>
      <c r="FMZ16">
        <v>-0.1</v>
      </c>
      <c r="FNA16">
        <v>0.1</v>
      </c>
      <c r="FNB16">
        <v>-0.1</v>
      </c>
      <c r="FNC16">
        <v>-0.1</v>
      </c>
      <c r="FND16">
        <v>0.1</v>
      </c>
      <c r="FNE16">
        <v>0.4</v>
      </c>
      <c r="FNF16">
        <v>0.25</v>
      </c>
      <c r="FNG16">
        <v>0.2</v>
      </c>
      <c r="FNH16">
        <v>0.2</v>
      </c>
      <c r="FNI16">
        <v>-0.1</v>
      </c>
      <c r="FNJ16">
        <v>0.2</v>
      </c>
      <c r="FNK16">
        <v>-0.1</v>
      </c>
      <c r="FNL16">
        <v>0.2</v>
      </c>
      <c r="FNM16">
        <v>-0.1</v>
      </c>
      <c r="FNN16">
        <v>-0.1</v>
      </c>
      <c r="FNO16">
        <v>0.1</v>
      </c>
      <c r="FNP16">
        <v>-0.1</v>
      </c>
      <c r="FNQ16">
        <v>0.1</v>
      </c>
      <c r="FNR16">
        <v>0.2</v>
      </c>
      <c r="FNS16">
        <v>0.1</v>
      </c>
      <c r="FNT16">
        <v>0.1</v>
      </c>
      <c r="FNU16">
        <v>0.25</v>
      </c>
      <c r="FNV16">
        <v>0.1</v>
      </c>
      <c r="FNW16">
        <v>0.2</v>
      </c>
      <c r="FNX16">
        <v>0.1</v>
      </c>
      <c r="FNY16">
        <v>0.1</v>
      </c>
      <c r="FNZ16">
        <v>0.1</v>
      </c>
      <c r="FOA16">
        <v>0.1</v>
      </c>
      <c r="FOB16">
        <v>0.1</v>
      </c>
      <c r="FOC16">
        <v>0.1</v>
      </c>
      <c r="FOD16">
        <v>0.1</v>
      </c>
      <c r="FOE16">
        <v>0.2</v>
      </c>
      <c r="FOF16">
        <v>-0.1</v>
      </c>
      <c r="FOG16">
        <v>-0.1</v>
      </c>
      <c r="FOH16">
        <v>-0.1</v>
      </c>
      <c r="FOI16">
        <v>-0.1</v>
      </c>
      <c r="FOJ16">
        <v>0.1</v>
      </c>
      <c r="FOK16">
        <v>-0.1</v>
      </c>
      <c r="FOL16">
        <v>-0.1</v>
      </c>
      <c r="FOM16">
        <v>-0.1</v>
      </c>
      <c r="FON16">
        <v>0.2</v>
      </c>
      <c r="FOO16">
        <v>-0.1</v>
      </c>
      <c r="FOP16">
        <v>0.1</v>
      </c>
      <c r="FOQ16">
        <v>0.1</v>
      </c>
      <c r="FOR16">
        <v>0.25</v>
      </c>
      <c r="FOS16">
        <v>0.4</v>
      </c>
      <c r="FOT16">
        <v>0.4</v>
      </c>
      <c r="FOU16">
        <v>0.1</v>
      </c>
      <c r="FOV16">
        <v>0.1</v>
      </c>
      <c r="FOW16">
        <v>0.25</v>
      </c>
      <c r="FOX16">
        <v>0.1</v>
      </c>
      <c r="FOY16">
        <v>0.1</v>
      </c>
      <c r="FOZ16">
        <v>-0.1</v>
      </c>
      <c r="FPA16">
        <v>0.25</v>
      </c>
      <c r="FPB16">
        <v>0.2</v>
      </c>
      <c r="FPC16">
        <v>0.25</v>
      </c>
      <c r="FPD16">
        <v>0.25</v>
      </c>
      <c r="FPE16">
        <v>0.2</v>
      </c>
      <c r="FPF16">
        <v>-0.1</v>
      </c>
      <c r="FPG16">
        <v>-0.3</v>
      </c>
      <c r="FPH16">
        <v>0.2</v>
      </c>
      <c r="FPI16">
        <v>0.1</v>
      </c>
      <c r="FPJ16">
        <v>-0.1</v>
      </c>
      <c r="FPK16">
        <v>0.4</v>
      </c>
      <c r="FPL16">
        <v>0.1</v>
      </c>
      <c r="FPM16">
        <v>-0.3</v>
      </c>
      <c r="FPN16">
        <v>0.2</v>
      </c>
      <c r="FPO16">
        <v>0.1</v>
      </c>
      <c r="FPP16">
        <v>0.2</v>
      </c>
      <c r="FPQ16">
        <v>0.1</v>
      </c>
      <c r="FPR16">
        <v>0.4</v>
      </c>
      <c r="FPS16">
        <v>0.2</v>
      </c>
      <c r="FPT16">
        <v>0.1</v>
      </c>
      <c r="FPU16">
        <v>0.1</v>
      </c>
      <c r="FPV16">
        <v>0.25</v>
      </c>
      <c r="FPW16">
        <v>0.2</v>
      </c>
      <c r="FPX16">
        <v>0.1</v>
      </c>
      <c r="FPY16">
        <v>0.1</v>
      </c>
      <c r="FPZ16">
        <v>0.1</v>
      </c>
      <c r="FQA16">
        <v>0.1</v>
      </c>
      <c r="FQB16">
        <v>0.1</v>
      </c>
      <c r="FQC16">
        <v>-0.1</v>
      </c>
      <c r="FQD16">
        <v>0.2</v>
      </c>
      <c r="FQE16">
        <v>0.1</v>
      </c>
      <c r="FQF16">
        <v>0.25</v>
      </c>
      <c r="FQG16">
        <v>-0.3</v>
      </c>
      <c r="FQH16">
        <v>0.2</v>
      </c>
      <c r="FQI16">
        <v>0.2</v>
      </c>
      <c r="FQJ16">
        <v>0.1</v>
      </c>
      <c r="FQK16">
        <v>-0.1</v>
      </c>
      <c r="FQL16">
        <v>0.1</v>
      </c>
      <c r="FQM16">
        <v>0.1</v>
      </c>
      <c r="FQN16">
        <v>0.1</v>
      </c>
      <c r="FQO16">
        <v>0.1</v>
      </c>
      <c r="FQP16">
        <v>-0.1</v>
      </c>
      <c r="FQQ16">
        <v>-0.3</v>
      </c>
      <c r="FQR16">
        <v>0.25</v>
      </c>
      <c r="FQS16">
        <v>0.1</v>
      </c>
      <c r="FQT16">
        <v>0.1</v>
      </c>
      <c r="FQU16">
        <v>0.1</v>
      </c>
      <c r="FQV16">
        <v>0.25</v>
      </c>
      <c r="FQW16">
        <v>0.1</v>
      </c>
      <c r="FQX16">
        <v>-0.1</v>
      </c>
      <c r="FQY16">
        <v>0.2</v>
      </c>
      <c r="FQZ16">
        <v>0.1</v>
      </c>
      <c r="FRA16">
        <v>0.2</v>
      </c>
      <c r="FRB16">
        <v>0.1</v>
      </c>
      <c r="FRC16">
        <v>0.1</v>
      </c>
      <c r="FRD16">
        <v>0.2</v>
      </c>
      <c r="FRE16">
        <v>0.2</v>
      </c>
      <c r="FRF16">
        <v>0.2</v>
      </c>
      <c r="FRG16">
        <v>-0.3</v>
      </c>
      <c r="FRH16">
        <v>0.2</v>
      </c>
      <c r="FRI16">
        <v>0.1</v>
      </c>
      <c r="FRJ16">
        <v>0.1</v>
      </c>
      <c r="FRK16">
        <v>0.1</v>
      </c>
      <c r="FRL16">
        <v>0.1</v>
      </c>
      <c r="FRM16">
        <v>0.2</v>
      </c>
      <c r="FRN16">
        <v>0.1</v>
      </c>
      <c r="FRO16">
        <v>0.1</v>
      </c>
      <c r="FRP16">
        <v>0.2</v>
      </c>
      <c r="FRQ16">
        <v>0.2</v>
      </c>
      <c r="FRR16">
        <v>0.1</v>
      </c>
      <c r="FRS16">
        <v>0.1</v>
      </c>
      <c r="FRT16">
        <v>0.1</v>
      </c>
      <c r="FRU16">
        <v>0.2</v>
      </c>
      <c r="FRV16">
        <v>0.1</v>
      </c>
      <c r="FRW16">
        <v>0.25</v>
      </c>
      <c r="FRX16">
        <v>0.2</v>
      </c>
      <c r="FRY16">
        <v>0.2</v>
      </c>
      <c r="FRZ16">
        <v>-0.1</v>
      </c>
      <c r="FSA16">
        <v>0.2</v>
      </c>
      <c r="FSB16">
        <v>0.2</v>
      </c>
      <c r="FSC16">
        <v>-0.1</v>
      </c>
      <c r="FSD16">
        <v>0.1</v>
      </c>
      <c r="FSE16">
        <v>0.25</v>
      </c>
      <c r="FSF16">
        <v>-0.3</v>
      </c>
      <c r="FSG16">
        <v>0.2</v>
      </c>
      <c r="FSH16">
        <v>0.1</v>
      </c>
      <c r="FSI16">
        <v>0.2</v>
      </c>
      <c r="FSJ16">
        <v>0.1</v>
      </c>
      <c r="FSK16">
        <v>0.2</v>
      </c>
      <c r="FSL16">
        <v>0.25</v>
      </c>
      <c r="FSM16">
        <v>0.25</v>
      </c>
      <c r="FSN16">
        <v>0.2</v>
      </c>
      <c r="FSO16">
        <v>0.2</v>
      </c>
      <c r="FSP16">
        <v>0.1</v>
      </c>
      <c r="FSQ16">
        <v>0.1</v>
      </c>
      <c r="FSR16">
        <v>0.1</v>
      </c>
      <c r="FSS16">
        <v>0.2</v>
      </c>
      <c r="FST16">
        <v>0.2</v>
      </c>
      <c r="FSU16">
        <v>0.1</v>
      </c>
      <c r="FSV16">
        <v>0.2</v>
      </c>
      <c r="FSW16">
        <v>0.1</v>
      </c>
      <c r="FSX16">
        <v>-0.1</v>
      </c>
      <c r="FSY16">
        <v>0.25</v>
      </c>
      <c r="FSZ16">
        <v>-0.1</v>
      </c>
      <c r="FTA16">
        <v>0.2</v>
      </c>
      <c r="FTB16">
        <v>0.2</v>
      </c>
      <c r="FTC16">
        <v>-0.1</v>
      </c>
      <c r="FTD16">
        <v>0.25</v>
      </c>
      <c r="FTE16">
        <v>-0.3</v>
      </c>
      <c r="FTF16">
        <v>-0.1</v>
      </c>
      <c r="FTG16">
        <v>0.1</v>
      </c>
      <c r="FTH16">
        <v>0.25</v>
      </c>
      <c r="FTI16">
        <v>0.2</v>
      </c>
      <c r="FTJ16">
        <v>-0.3</v>
      </c>
      <c r="FTK16">
        <v>0.1</v>
      </c>
      <c r="FTL16">
        <v>0.2</v>
      </c>
      <c r="FTM16">
        <v>0.1</v>
      </c>
      <c r="FTN16">
        <v>0.1</v>
      </c>
      <c r="FTO16">
        <v>0.2</v>
      </c>
      <c r="FTP16">
        <v>-0.1</v>
      </c>
      <c r="FTQ16">
        <v>0.1</v>
      </c>
      <c r="FTR16">
        <v>-0.1</v>
      </c>
      <c r="FTS16">
        <v>0.1</v>
      </c>
      <c r="FTT16">
        <v>0.1</v>
      </c>
      <c r="FTU16">
        <v>0.1</v>
      </c>
      <c r="FTV16">
        <v>0.2</v>
      </c>
      <c r="FTW16">
        <v>0.1</v>
      </c>
      <c r="FTX16">
        <v>-0.1</v>
      </c>
      <c r="FTY16">
        <v>0.2</v>
      </c>
      <c r="FTZ16">
        <v>0.2</v>
      </c>
      <c r="FUA16">
        <v>0.1</v>
      </c>
      <c r="FUB16">
        <v>0.2</v>
      </c>
      <c r="FUC16">
        <v>0.1</v>
      </c>
      <c r="FUD16">
        <v>0.1</v>
      </c>
      <c r="FUE16">
        <v>0.1</v>
      </c>
      <c r="FUF16">
        <v>0.2</v>
      </c>
      <c r="FUG16">
        <v>-0.1</v>
      </c>
      <c r="FUH16">
        <v>0.1</v>
      </c>
      <c r="FUI16">
        <v>0.2</v>
      </c>
      <c r="FUJ16">
        <v>0.1</v>
      </c>
      <c r="FUK16">
        <v>0.2</v>
      </c>
      <c r="FUL16">
        <v>0.1</v>
      </c>
      <c r="FUM16">
        <v>0.2</v>
      </c>
      <c r="FUN16">
        <v>0.2</v>
      </c>
      <c r="FUO16">
        <v>0.1</v>
      </c>
      <c r="FUP16">
        <v>-0.1</v>
      </c>
      <c r="FUQ16">
        <v>0.1</v>
      </c>
      <c r="FUR16">
        <v>0.25</v>
      </c>
      <c r="FUS16">
        <v>0.1</v>
      </c>
      <c r="FUT16">
        <v>0.25</v>
      </c>
      <c r="FUU16">
        <v>0.1</v>
      </c>
      <c r="FUV16">
        <v>0.2</v>
      </c>
      <c r="FUW16">
        <v>0.1</v>
      </c>
      <c r="FUX16">
        <v>0.25</v>
      </c>
      <c r="FUY16">
        <v>0.1</v>
      </c>
      <c r="FUZ16">
        <v>0.2</v>
      </c>
      <c r="FVA16">
        <v>0.2</v>
      </c>
      <c r="FVB16">
        <v>0.1</v>
      </c>
      <c r="FVC16">
        <v>-0.1</v>
      </c>
      <c r="FVD16">
        <v>0.1</v>
      </c>
      <c r="FVE16">
        <v>0.2</v>
      </c>
      <c r="FVF16">
        <v>0.1</v>
      </c>
      <c r="FVG16">
        <v>0.1</v>
      </c>
      <c r="FVH16">
        <v>0.25</v>
      </c>
      <c r="FVI16">
        <v>0.2</v>
      </c>
      <c r="FVJ16">
        <v>0.2</v>
      </c>
      <c r="FVK16">
        <v>0.25</v>
      </c>
      <c r="FVL16">
        <v>0.1</v>
      </c>
      <c r="FVM16">
        <v>-0.3</v>
      </c>
      <c r="FVN16">
        <v>0.1</v>
      </c>
      <c r="FVO16">
        <v>0.1</v>
      </c>
      <c r="FVP16">
        <v>0.1</v>
      </c>
      <c r="FVQ16">
        <v>-0.1</v>
      </c>
      <c r="FVR16">
        <v>-0.1</v>
      </c>
      <c r="FVS16">
        <v>-0.1</v>
      </c>
      <c r="FVT16">
        <v>0.2</v>
      </c>
      <c r="FVU16">
        <v>0.2</v>
      </c>
      <c r="FVV16">
        <v>0.2</v>
      </c>
      <c r="FVW16">
        <v>0.2</v>
      </c>
      <c r="FVX16">
        <v>0.1</v>
      </c>
      <c r="FVY16">
        <v>0.1</v>
      </c>
      <c r="FVZ16">
        <v>-0.1</v>
      </c>
      <c r="FWA16">
        <v>0.25</v>
      </c>
      <c r="FWB16">
        <v>0.2</v>
      </c>
      <c r="FWC16">
        <v>-0.1</v>
      </c>
      <c r="FWD16">
        <v>0.2</v>
      </c>
      <c r="FWE16">
        <v>0.1</v>
      </c>
      <c r="FWF16">
        <v>0.1</v>
      </c>
      <c r="FWG16">
        <v>0.4</v>
      </c>
      <c r="FWH16">
        <v>0.1</v>
      </c>
      <c r="FWI16">
        <v>-0.1</v>
      </c>
      <c r="FWJ16">
        <v>0.1</v>
      </c>
      <c r="FWK16">
        <v>0.2</v>
      </c>
      <c r="FWL16">
        <v>0.2</v>
      </c>
      <c r="FWM16">
        <v>0.1</v>
      </c>
      <c r="FWN16">
        <v>-0.3</v>
      </c>
      <c r="FWO16">
        <v>0.1</v>
      </c>
      <c r="FWP16">
        <v>0.2</v>
      </c>
      <c r="FWQ16">
        <v>0.25</v>
      </c>
      <c r="FWR16">
        <v>0.1</v>
      </c>
      <c r="FWS16">
        <v>0.2</v>
      </c>
      <c r="FWT16">
        <v>0.4</v>
      </c>
      <c r="FWU16">
        <v>0.2</v>
      </c>
      <c r="FWV16">
        <v>0.25</v>
      </c>
      <c r="FWW16">
        <v>0.1</v>
      </c>
      <c r="FWX16">
        <v>-0.1</v>
      </c>
      <c r="FWY16">
        <v>-0.1</v>
      </c>
      <c r="FWZ16">
        <v>0.1</v>
      </c>
      <c r="FXA16">
        <v>0.1</v>
      </c>
      <c r="FXB16">
        <v>0.25</v>
      </c>
      <c r="FXC16">
        <v>0.1</v>
      </c>
      <c r="FXD16">
        <v>0.1</v>
      </c>
      <c r="FXE16">
        <v>0.1</v>
      </c>
      <c r="FXF16">
        <v>0.2</v>
      </c>
      <c r="FXG16">
        <v>-0.1</v>
      </c>
      <c r="FXH16">
        <v>0.2</v>
      </c>
      <c r="FXI16">
        <v>-0.3</v>
      </c>
      <c r="FXJ16">
        <v>0.2</v>
      </c>
      <c r="FXK16">
        <v>0.4</v>
      </c>
      <c r="FXL16">
        <v>0.2</v>
      </c>
      <c r="FXM16">
        <v>-0.3</v>
      </c>
      <c r="FXN16">
        <v>-0.1</v>
      </c>
      <c r="FXO16">
        <v>0.2</v>
      </c>
      <c r="FXP16">
        <v>-0.1</v>
      </c>
      <c r="FXQ16">
        <v>0.2</v>
      </c>
      <c r="FXR16">
        <v>0.2</v>
      </c>
      <c r="FXS16">
        <v>0.4</v>
      </c>
      <c r="FXT16">
        <v>-0.1</v>
      </c>
      <c r="FXU16">
        <v>-0.1</v>
      </c>
      <c r="FXV16">
        <v>0.25</v>
      </c>
      <c r="FXW16">
        <v>0.25</v>
      </c>
      <c r="FXX16">
        <v>0.2</v>
      </c>
      <c r="FXY16">
        <v>0.1</v>
      </c>
      <c r="FXZ16">
        <v>0.25</v>
      </c>
      <c r="FYA16">
        <v>0.25</v>
      </c>
      <c r="FYB16">
        <v>0.1</v>
      </c>
      <c r="FYC16">
        <v>0.2</v>
      </c>
      <c r="FYD16">
        <v>0.25</v>
      </c>
      <c r="FYE16">
        <v>0.2</v>
      </c>
      <c r="FYF16">
        <v>0.2</v>
      </c>
      <c r="FYG16">
        <v>-0.1</v>
      </c>
      <c r="FYH16">
        <v>0.2</v>
      </c>
      <c r="FYI16">
        <v>0.1</v>
      </c>
      <c r="FYJ16">
        <v>0.2</v>
      </c>
      <c r="FYK16">
        <v>-0.3</v>
      </c>
      <c r="FYL16">
        <v>0.1</v>
      </c>
      <c r="FYM16">
        <v>0.2</v>
      </c>
      <c r="FYN16">
        <v>0.1</v>
      </c>
      <c r="FYO16">
        <v>0.1</v>
      </c>
      <c r="FYP16">
        <v>0.2</v>
      </c>
      <c r="FYQ16">
        <v>0.1</v>
      </c>
      <c r="FYR16">
        <v>0.1</v>
      </c>
      <c r="FYS16">
        <v>0.1</v>
      </c>
      <c r="FYT16">
        <v>0.25</v>
      </c>
      <c r="FYU16">
        <v>0.1</v>
      </c>
      <c r="FYV16">
        <v>-0.1</v>
      </c>
      <c r="FYW16">
        <v>0.1</v>
      </c>
      <c r="FYX16">
        <v>0.25</v>
      </c>
      <c r="FYY16">
        <v>0.1</v>
      </c>
      <c r="FYZ16">
        <v>0.2</v>
      </c>
      <c r="FZA16">
        <v>0.1</v>
      </c>
      <c r="FZB16">
        <v>0.1</v>
      </c>
      <c r="FZC16">
        <v>0.1</v>
      </c>
      <c r="FZD16">
        <v>0.25</v>
      </c>
      <c r="FZE16">
        <v>0.25</v>
      </c>
      <c r="FZF16">
        <v>0.1</v>
      </c>
      <c r="FZG16">
        <v>-0.3</v>
      </c>
      <c r="FZH16">
        <v>-0.1</v>
      </c>
      <c r="FZI16">
        <v>-0.1</v>
      </c>
      <c r="FZJ16">
        <v>0.2</v>
      </c>
      <c r="FZK16">
        <v>0.1</v>
      </c>
      <c r="FZL16">
        <v>0.2</v>
      </c>
      <c r="FZM16">
        <v>-0.3</v>
      </c>
      <c r="FZN16">
        <v>0.2</v>
      </c>
      <c r="FZO16">
        <v>0.1</v>
      </c>
      <c r="FZP16">
        <v>0.2</v>
      </c>
      <c r="FZQ16">
        <v>0.1</v>
      </c>
      <c r="FZR16">
        <v>0.2</v>
      </c>
      <c r="FZS16">
        <v>0.1</v>
      </c>
      <c r="FZT16">
        <v>0.2</v>
      </c>
      <c r="FZU16">
        <v>-0.1</v>
      </c>
      <c r="FZV16">
        <v>0.2</v>
      </c>
      <c r="FZW16">
        <v>-0.1</v>
      </c>
      <c r="FZX16">
        <v>0.25</v>
      </c>
      <c r="FZY16">
        <v>-0.1</v>
      </c>
      <c r="FZZ16">
        <v>0.2</v>
      </c>
      <c r="GAA16">
        <v>0.2</v>
      </c>
      <c r="GAB16">
        <v>-0.1</v>
      </c>
      <c r="GAC16">
        <v>0.2</v>
      </c>
      <c r="GAD16">
        <v>0.1</v>
      </c>
      <c r="GAE16">
        <v>0.1</v>
      </c>
      <c r="GAF16">
        <v>0.2</v>
      </c>
      <c r="GAG16">
        <v>0.4</v>
      </c>
      <c r="GAH16">
        <v>0.2</v>
      </c>
      <c r="GAI16">
        <v>0.2</v>
      </c>
      <c r="GAJ16">
        <v>0.1</v>
      </c>
      <c r="GAK16">
        <v>0.2</v>
      </c>
      <c r="GAL16">
        <v>0.2</v>
      </c>
      <c r="GAM16">
        <v>0.2</v>
      </c>
      <c r="GAN16">
        <v>0.1</v>
      </c>
      <c r="GAO16">
        <v>-0.1</v>
      </c>
      <c r="GAP16">
        <v>-0.3</v>
      </c>
      <c r="GAQ16">
        <v>0.1</v>
      </c>
      <c r="GAR16">
        <v>0.1</v>
      </c>
      <c r="GAS16">
        <v>0.1</v>
      </c>
      <c r="GAT16">
        <v>0.1</v>
      </c>
      <c r="GAU16">
        <v>0.2</v>
      </c>
      <c r="GAV16">
        <v>0.1</v>
      </c>
      <c r="GAW16">
        <v>-0.1</v>
      </c>
      <c r="GAX16">
        <v>0.1</v>
      </c>
      <c r="GAY16">
        <v>0.1</v>
      </c>
      <c r="GAZ16">
        <v>0.2</v>
      </c>
      <c r="GBA16">
        <v>0.1</v>
      </c>
      <c r="GBB16">
        <v>0.25</v>
      </c>
      <c r="GBC16">
        <v>0.1</v>
      </c>
      <c r="GBD16">
        <v>0.1</v>
      </c>
      <c r="GBE16">
        <v>0.1</v>
      </c>
      <c r="GBF16">
        <v>0.2</v>
      </c>
      <c r="GBG16">
        <v>0.2</v>
      </c>
      <c r="GBH16">
        <v>0.25</v>
      </c>
      <c r="GBI16">
        <v>0.2</v>
      </c>
      <c r="GBJ16">
        <v>0.25</v>
      </c>
      <c r="GBK16">
        <v>0.1</v>
      </c>
      <c r="GBL16">
        <v>0.1</v>
      </c>
      <c r="GBM16">
        <v>0.1</v>
      </c>
      <c r="GBN16">
        <v>0.1</v>
      </c>
      <c r="GBO16">
        <v>-0.1</v>
      </c>
      <c r="GBP16">
        <v>-0.1</v>
      </c>
      <c r="GBQ16">
        <v>0.2</v>
      </c>
      <c r="GBR16">
        <v>-0.1</v>
      </c>
      <c r="GBS16">
        <v>0.25</v>
      </c>
      <c r="GBT16">
        <v>0.1</v>
      </c>
      <c r="GBU16">
        <v>0.1</v>
      </c>
      <c r="GBV16">
        <v>0.2</v>
      </c>
      <c r="GBW16">
        <v>0.1</v>
      </c>
      <c r="GBX16">
        <v>0.1</v>
      </c>
      <c r="GBY16">
        <v>0.1</v>
      </c>
      <c r="GBZ16">
        <v>0.1</v>
      </c>
      <c r="GCA16">
        <v>0.2</v>
      </c>
      <c r="GCB16">
        <v>0.1</v>
      </c>
      <c r="GCC16">
        <v>0.2</v>
      </c>
      <c r="GCD16">
        <v>0.2</v>
      </c>
      <c r="GCE16">
        <v>-0.1</v>
      </c>
      <c r="GCF16">
        <v>-0.1</v>
      </c>
      <c r="GCG16">
        <v>0.2</v>
      </c>
      <c r="GCH16">
        <v>0.25</v>
      </c>
      <c r="GCI16">
        <v>-0.1</v>
      </c>
      <c r="GCJ16">
        <v>-0.1</v>
      </c>
      <c r="GCK16">
        <v>0.2</v>
      </c>
      <c r="GCL16">
        <v>0.1</v>
      </c>
      <c r="GCM16">
        <v>0.25</v>
      </c>
      <c r="GCN16">
        <v>0.2</v>
      </c>
      <c r="GCO16">
        <v>-0.1</v>
      </c>
      <c r="GCP16">
        <v>0.2</v>
      </c>
      <c r="GCQ16">
        <v>0.1</v>
      </c>
      <c r="GCR16">
        <v>0.1</v>
      </c>
      <c r="GCS16">
        <v>-0.3</v>
      </c>
      <c r="GCT16">
        <v>-0.1</v>
      </c>
      <c r="GCU16">
        <v>0.1</v>
      </c>
      <c r="GCV16">
        <v>0.25</v>
      </c>
      <c r="GCW16">
        <v>0.1</v>
      </c>
      <c r="GCX16">
        <v>0.25</v>
      </c>
      <c r="GCY16">
        <v>0.2</v>
      </c>
      <c r="GCZ16">
        <v>0.2</v>
      </c>
      <c r="GDA16">
        <v>0.4</v>
      </c>
      <c r="GDB16">
        <v>0.1</v>
      </c>
      <c r="GDC16">
        <v>0.2</v>
      </c>
      <c r="GDD16">
        <v>0.1</v>
      </c>
      <c r="GDE16">
        <v>0.1</v>
      </c>
      <c r="GDF16">
        <v>0.1</v>
      </c>
      <c r="GDG16">
        <v>0.2</v>
      </c>
      <c r="GDH16">
        <v>0.1</v>
      </c>
      <c r="GDI16">
        <v>0.1</v>
      </c>
      <c r="GDJ16">
        <v>0.1</v>
      </c>
      <c r="GDK16">
        <v>0.1</v>
      </c>
      <c r="GDL16">
        <v>0.1</v>
      </c>
      <c r="GDM16">
        <v>0.2</v>
      </c>
      <c r="GDN16">
        <v>0.2</v>
      </c>
      <c r="GDO16">
        <v>0.1</v>
      </c>
      <c r="GDP16">
        <v>0.1</v>
      </c>
      <c r="GDQ16">
        <v>0.1</v>
      </c>
      <c r="GDR16">
        <v>0.1</v>
      </c>
      <c r="GDS16">
        <v>0.1</v>
      </c>
      <c r="GDT16">
        <v>0.1</v>
      </c>
      <c r="GDU16">
        <v>0.2</v>
      </c>
      <c r="GDV16">
        <v>0.25</v>
      </c>
      <c r="GDW16">
        <v>0.1</v>
      </c>
      <c r="GDX16">
        <v>0.1</v>
      </c>
      <c r="GDY16">
        <v>0.2</v>
      </c>
      <c r="GDZ16">
        <v>0.25</v>
      </c>
      <c r="GEA16">
        <v>0.2</v>
      </c>
      <c r="GEB16">
        <v>0.1</v>
      </c>
      <c r="GEC16">
        <v>0.1</v>
      </c>
      <c r="GED16">
        <v>0.1</v>
      </c>
      <c r="GEE16">
        <v>0.25</v>
      </c>
      <c r="GEF16">
        <v>0.1</v>
      </c>
      <c r="GEG16">
        <v>0.2</v>
      </c>
      <c r="GEH16">
        <v>0.1</v>
      </c>
      <c r="GEI16">
        <v>0.1</v>
      </c>
      <c r="GEJ16">
        <v>0.1</v>
      </c>
      <c r="GEK16">
        <v>0.2</v>
      </c>
      <c r="GEL16">
        <v>0.1</v>
      </c>
      <c r="GEM16">
        <v>0.1</v>
      </c>
      <c r="GEN16">
        <v>0.1</v>
      </c>
      <c r="GEO16">
        <v>0.1</v>
      </c>
      <c r="GEP16">
        <v>0.1</v>
      </c>
      <c r="GEQ16">
        <v>0.1</v>
      </c>
      <c r="GER16">
        <v>0.1</v>
      </c>
      <c r="GES16">
        <v>0.2</v>
      </c>
      <c r="GET16">
        <v>0.2</v>
      </c>
      <c r="GEU16">
        <v>0.25</v>
      </c>
      <c r="GEV16">
        <v>0.2</v>
      </c>
      <c r="GEW16">
        <v>0.1</v>
      </c>
      <c r="GEX16">
        <v>-0.1</v>
      </c>
      <c r="GEY16">
        <v>0.2</v>
      </c>
      <c r="GEZ16">
        <v>0.1</v>
      </c>
      <c r="GFA16">
        <v>0.1</v>
      </c>
      <c r="GFB16">
        <v>-0.1</v>
      </c>
      <c r="GFC16">
        <v>-0.1</v>
      </c>
      <c r="GFD16">
        <v>0.1</v>
      </c>
      <c r="GFE16">
        <v>0.1</v>
      </c>
      <c r="GFF16">
        <v>0.2</v>
      </c>
      <c r="GFG16">
        <v>0.25</v>
      </c>
      <c r="GFH16">
        <v>0.1</v>
      </c>
      <c r="GFI16">
        <v>0.1</v>
      </c>
      <c r="GFJ16">
        <v>0.2</v>
      </c>
      <c r="GFK16">
        <v>-0.1</v>
      </c>
      <c r="GFL16">
        <v>0.2</v>
      </c>
      <c r="GFM16">
        <v>0.1</v>
      </c>
      <c r="GFN16">
        <v>-0.1</v>
      </c>
      <c r="GFO16">
        <v>0.2</v>
      </c>
      <c r="GFP16">
        <v>0.1</v>
      </c>
      <c r="GFQ16">
        <v>0.1</v>
      </c>
      <c r="GFR16">
        <v>0.1</v>
      </c>
      <c r="GFS16">
        <v>0.2</v>
      </c>
      <c r="GFT16">
        <v>0.1</v>
      </c>
      <c r="GFU16">
        <v>0.2</v>
      </c>
      <c r="GFV16">
        <v>0.1</v>
      </c>
      <c r="GFW16">
        <v>0.25</v>
      </c>
      <c r="GFX16">
        <v>0.1</v>
      </c>
      <c r="GFY16">
        <v>-0.1</v>
      </c>
      <c r="GFZ16">
        <v>0.2</v>
      </c>
      <c r="GGA16">
        <v>0.1</v>
      </c>
      <c r="GGB16">
        <v>0.2</v>
      </c>
      <c r="GGC16">
        <v>0.1</v>
      </c>
      <c r="GGD16">
        <v>0.2</v>
      </c>
      <c r="GGE16">
        <v>0.2</v>
      </c>
      <c r="GGF16">
        <v>0.1</v>
      </c>
      <c r="GGG16">
        <v>0.1</v>
      </c>
      <c r="GGH16">
        <v>0.2</v>
      </c>
      <c r="GGI16">
        <v>0.1</v>
      </c>
      <c r="GGJ16">
        <v>0.2</v>
      </c>
      <c r="GGK16">
        <v>0.2</v>
      </c>
      <c r="GGL16">
        <v>0.1</v>
      </c>
      <c r="GGM16">
        <v>0.2</v>
      </c>
      <c r="GGN16">
        <v>0.1</v>
      </c>
      <c r="GGO16">
        <v>0.1</v>
      </c>
      <c r="GGP16">
        <v>0.2</v>
      </c>
      <c r="GGQ16">
        <v>0.1</v>
      </c>
      <c r="GGR16">
        <v>0.1</v>
      </c>
      <c r="GGS16">
        <v>0.1</v>
      </c>
      <c r="GGT16">
        <v>0.1</v>
      </c>
      <c r="GGU16">
        <v>0.1</v>
      </c>
      <c r="GGV16">
        <v>-0.1</v>
      </c>
      <c r="GGW16">
        <v>0.1</v>
      </c>
      <c r="GGX16">
        <v>-0.1</v>
      </c>
      <c r="GGY16">
        <v>0.2</v>
      </c>
      <c r="GGZ16">
        <v>0.4</v>
      </c>
      <c r="GHA16">
        <v>0.2</v>
      </c>
      <c r="GHB16">
        <v>0.1</v>
      </c>
      <c r="GHC16">
        <v>0.2</v>
      </c>
      <c r="GHD16">
        <v>0.2</v>
      </c>
      <c r="GHE16">
        <v>-0.1</v>
      </c>
      <c r="GHF16">
        <v>0.1</v>
      </c>
      <c r="GHG16">
        <v>0.2</v>
      </c>
      <c r="GHH16">
        <v>0.25</v>
      </c>
      <c r="GHI16">
        <v>0.1</v>
      </c>
      <c r="GHJ16">
        <v>-0.1</v>
      </c>
      <c r="GHK16">
        <v>0.2</v>
      </c>
      <c r="GHL16">
        <v>0.1</v>
      </c>
      <c r="GHM16">
        <v>0.1</v>
      </c>
      <c r="GHN16">
        <v>0.2</v>
      </c>
      <c r="GHO16">
        <v>0.25</v>
      </c>
      <c r="GHP16">
        <v>0.2</v>
      </c>
      <c r="GHQ16">
        <v>0.1</v>
      </c>
      <c r="GHR16">
        <v>-0.1</v>
      </c>
      <c r="GHS16">
        <v>0.1</v>
      </c>
      <c r="GHT16">
        <v>0.1</v>
      </c>
      <c r="GHU16">
        <v>0.2</v>
      </c>
      <c r="GHV16">
        <v>-0.1</v>
      </c>
      <c r="GHW16">
        <v>0.2</v>
      </c>
      <c r="GHX16">
        <v>0.25</v>
      </c>
      <c r="GHY16">
        <v>0.2</v>
      </c>
      <c r="GHZ16">
        <v>0.25</v>
      </c>
      <c r="GIA16">
        <v>0.2</v>
      </c>
      <c r="GIB16">
        <v>0.2</v>
      </c>
      <c r="GIC16">
        <v>0.2</v>
      </c>
      <c r="GID16">
        <v>-0.1</v>
      </c>
      <c r="GIE16">
        <v>0.25</v>
      </c>
      <c r="GIF16">
        <v>0.2</v>
      </c>
      <c r="GIG16">
        <v>0.2</v>
      </c>
      <c r="GIH16">
        <v>0.1</v>
      </c>
      <c r="GII16">
        <v>0.1</v>
      </c>
      <c r="GIJ16">
        <v>0.1</v>
      </c>
      <c r="GIK16">
        <v>0.2</v>
      </c>
      <c r="GIL16">
        <v>0.1</v>
      </c>
      <c r="GIM16">
        <v>0.2</v>
      </c>
      <c r="GIN16">
        <v>0.1</v>
      </c>
      <c r="GIO16">
        <v>0.2</v>
      </c>
      <c r="GIP16">
        <v>0.2</v>
      </c>
      <c r="GIQ16">
        <v>0.1</v>
      </c>
      <c r="GIR16">
        <v>0.2</v>
      </c>
      <c r="GIS16">
        <v>0.2</v>
      </c>
      <c r="GIT16">
        <v>0.1</v>
      </c>
      <c r="GIU16">
        <v>0.1</v>
      </c>
      <c r="GIV16">
        <v>0.2</v>
      </c>
      <c r="GIW16">
        <v>-0.1</v>
      </c>
      <c r="GIX16">
        <v>0.4</v>
      </c>
      <c r="GIY16">
        <v>0.1</v>
      </c>
      <c r="GIZ16">
        <v>0.2</v>
      </c>
      <c r="GJA16">
        <v>0.1</v>
      </c>
      <c r="GJB16">
        <v>0.1</v>
      </c>
      <c r="GJC16">
        <v>0.1</v>
      </c>
      <c r="GJD16">
        <v>0.1</v>
      </c>
      <c r="GJE16">
        <v>0.2</v>
      </c>
      <c r="GJF16">
        <v>0.2</v>
      </c>
      <c r="GJG16">
        <v>0.4</v>
      </c>
      <c r="GJH16">
        <v>0.1</v>
      </c>
      <c r="GJI16">
        <v>0.1</v>
      </c>
      <c r="GJJ16">
        <v>-0.1</v>
      </c>
      <c r="GJK16">
        <v>-0.3</v>
      </c>
      <c r="GJL16">
        <v>0.1</v>
      </c>
    </row>
    <row r="17" spans="2:5004">
      <c r="B17">
        <v>8</v>
      </c>
      <c r="C17">
        <f t="shared" si="0"/>
        <v>0.1089100000000007</v>
      </c>
      <c r="E17">
        <v>0.2</v>
      </c>
      <c r="F17">
        <v>0.1</v>
      </c>
      <c r="G17">
        <v>-0.1</v>
      </c>
      <c r="H17">
        <v>0.1</v>
      </c>
      <c r="I17">
        <v>0.1</v>
      </c>
      <c r="J17">
        <v>-0.1</v>
      </c>
      <c r="K17">
        <v>0.25</v>
      </c>
      <c r="L17">
        <v>0.1</v>
      </c>
      <c r="M17">
        <v>0.1</v>
      </c>
      <c r="N17">
        <v>0.2</v>
      </c>
      <c r="O17">
        <v>0.1</v>
      </c>
      <c r="P17">
        <v>0.1</v>
      </c>
      <c r="Q17">
        <v>0.1</v>
      </c>
      <c r="R17">
        <v>0.25</v>
      </c>
      <c r="S17">
        <v>-0.1</v>
      </c>
      <c r="T17">
        <v>0.1</v>
      </c>
      <c r="U17">
        <v>0.1</v>
      </c>
      <c r="V17">
        <v>0.1</v>
      </c>
      <c r="W17">
        <v>0.2</v>
      </c>
      <c r="X17">
        <v>0.1</v>
      </c>
      <c r="Y17">
        <v>0.2</v>
      </c>
      <c r="Z17">
        <v>0.1</v>
      </c>
      <c r="AA17">
        <v>-0.1</v>
      </c>
      <c r="AB17">
        <v>-0.1</v>
      </c>
      <c r="AC17">
        <v>0.2</v>
      </c>
      <c r="AD17">
        <v>0.1</v>
      </c>
      <c r="AE17">
        <v>0.1</v>
      </c>
      <c r="AF17">
        <v>0.25</v>
      </c>
      <c r="AG17">
        <v>0.1</v>
      </c>
      <c r="AH17">
        <v>0.25</v>
      </c>
      <c r="AI17">
        <v>0.2</v>
      </c>
      <c r="AJ17">
        <v>-0.1</v>
      </c>
      <c r="AK17">
        <v>-0.1</v>
      </c>
      <c r="AL17">
        <v>-0.1</v>
      </c>
      <c r="AM17">
        <v>0.25</v>
      </c>
      <c r="AN17">
        <v>0.25</v>
      </c>
      <c r="AO17">
        <v>-0.1</v>
      </c>
      <c r="AP17">
        <v>0.1</v>
      </c>
      <c r="AQ17">
        <v>0.2</v>
      </c>
      <c r="AR17">
        <v>0.2</v>
      </c>
      <c r="AS17">
        <v>0.2</v>
      </c>
      <c r="AT17">
        <v>-0.3</v>
      </c>
      <c r="AU17">
        <v>0.2</v>
      </c>
      <c r="AV17">
        <v>0.1</v>
      </c>
      <c r="AW17">
        <v>0.1</v>
      </c>
      <c r="AX17">
        <v>0.2</v>
      </c>
      <c r="AY17">
        <v>-0.1</v>
      </c>
      <c r="AZ17">
        <v>0.1</v>
      </c>
      <c r="BA17">
        <v>-0.1</v>
      </c>
      <c r="BB17">
        <v>0.2</v>
      </c>
      <c r="BC17">
        <v>0.1</v>
      </c>
      <c r="BD17">
        <v>0.2</v>
      </c>
      <c r="BE17">
        <v>0.25</v>
      </c>
      <c r="BF17">
        <v>0.1</v>
      </c>
      <c r="BG17">
        <v>-0.3</v>
      </c>
      <c r="BH17">
        <v>0.25</v>
      </c>
      <c r="BI17">
        <v>0.2</v>
      </c>
      <c r="BJ17">
        <v>0.1</v>
      </c>
      <c r="BK17">
        <v>0.25</v>
      </c>
      <c r="BL17">
        <v>0.1</v>
      </c>
      <c r="BM17">
        <v>0.1</v>
      </c>
      <c r="BN17">
        <v>-0.1</v>
      </c>
      <c r="BO17">
        <v>0.2</v>
      </c>
      <c r="BP17">
        <v>0.2</v>
      </c>
      <c r="BQ17">
        <v>-0.1</v>
      </c>
      <c r="BR17">
        <v>0.1</v>
      </c>
      <c r="BS17">
        <v>0.1</v>
      </c>
      <c r="BT17">
        <v>0.25</v>
      </c>
      <c r="BU17">
        <v>-0.1</v>
      </c>
      <c r="BV17">
        <v>0.1</v>
      </c>
      <c r="BW17">
        <v>0.1</v>
      </c>
      <c r="BX17">
        <v>0.1</v>
      </c>
      <c r="BY17">
        <v>0.25</v>
      </c>
      <c r="BZ17">
        <v>0.2</v>
      </c>
      <c r="CA17">
        <v>-0.1</v>
      </c>
      <c r="CB17">
        <v>0.1</v>
      </c>
      <c r="CC17">
        <v>0.1</v>
      </c>
      <c r="CD17">
        <v>0.1</v>
      </c>
      <c r="CE17">
        <v>0.1</v>
      </c>
      <c r="CF17">
        <v>-0.1</v>
      </c>
      <c r="CG17">
        <v>0.2</v>
      </c>
      <c r="CH17">
        <v>-0.1</v>
      </c>
      <c r="CI17">
        <v>0.1</v>
      </c>
      <c r="CJ17">
        <v>0.1</v>
      </c>
      <c r="CK17">
        <v>0.1</v>
      </c>
      <c r="CL17">
        <v>0.1</v>
      </c>
      <c r="CM17">
        <v>0.2</v>
      </c>
      <c r="CN17">
        <v>-0.1</v>
      </c>
      <c r="CO17">
        <v>0.1</v>
      </c>
      <c r="CP17">
        <v>0.2</v>
      </c>
      <c r="CQ17">
        <v>-0.1</v>
      </c>
      <c r="CR17">
        <v>0.2</v>
      </c>
      <c r="CS17">
        <v>0.1</v>
      </c>
      <c r="CT17">
        <v>0.1</v>
      </c>
      <c r="CU17">
        <v>-0.1</v>
      </c>
      <c r="CV17">
        <v>0.1</v>
      </c>
      <c r="CW17">
        <v>0.2</v>
      </c>
      <c r="CX17">
        <v>-0.1</v>
      </c>
      <c r="CY17">
        <v>0.2</v>
      </c>
      <c r="CZ17">
        <v>0.2</v>
      </c>
      <c r="DA17">
        <v>-0.3</v>
      </c>
      <c r="DB17">
        <v>-0.3</v>
      </c>
      <c r="DC17">
        <v>0.2</v>
      </c>
      <c r="DD17">
        <v>0.2</v>
      </c>
      <c r="DE17">
        <v>0.4</v>
      </c>
      <c r="DF17">
        <v>0.1</v>
      </c>
      <c r="DG17">
        <v>-0.1</v>
      </c>
      <c r="DH17">
        <v>0.2</v>
      </c>
      <c r="DI17">
        <v>0.4</v>
      </c>
      <c r="DJ17">
        <v>0.2</v>
      </c>
      <c r="DK17">
        <v>0.1</v>
      </c>
      <c r="DL17">
        <v>0.2</v>
      </c>
      <c r="DM17">
        <v>-0.1</v>
      </c>
      <c r="DN17">
        <v>0.2</v>
      </c>
      <c r="DO17">
        <v>0.2</v>
      </c>
      <c r="DP17">
        <v>0.1</v>
      </c>
      <c r="DQ17">
        <v>-0.1</v>
      </c>
      <c r="DR17">
        <v>-0.1</v>
      </c>
      <c r="DS17">
        <v>0.1</v>
      </c>
      <c r="DT17">
        <v>0.1</v>
      </c>
      <c r="DU17">
        <v>0.2</v>
      </c>
      <c r="DV17">
        <v>0.2</v>
      </c>
      <c r="DW17">
        <v>0.2</v>
      </c>
      <c r="DX17">
        <v>-0.1</v>
      </c>
      <c r="DY17">
        <v>0.1</v>
      </c>
      <c r="DZ17">
        <v>0.1</v>
      </c>
      <c r="EA17">
        <v>0.2</v>
      </c>
      <c r="EB17">
        <v>0.2</v>
      </c>
      <c r="EC17">
        <v>0.2</v>
      </c>
      <c r="ED17">
        <v>0.1</v>
      </c>
      <c r="EE17">
        <v>0.1</v>
      </c>
      <c r="EF17">
        <v>-0.1</v>
      </c>
      <c r="EG17">
        <v>0.2</v>
      </c>
      <c r="EH17">
        <v>0.1</v>
      </c>
      <c r="EI17">
        <v>0.2</v>
      </c>
      <c r="EJ17">
        <v>0.2</v>
      </c>
      <c r="EK17">
        <v>0.1</v>
      </c>
      <c r="EL17">
        <v>0.2</v>
      </c>
      <c r="EM17">
        <v>0.2</v>
      </c>
      <c r="EN17">
        <v>0.1</v>
      </c>
      <c r="EO17">
        <v>0.1</v>
      </c>
      <c r="EP17">
        <v>0.1</v>
      </c>
      <c r="EQ17">
        <v>0.2</v>
      </c>
      <c r="ER17">
        <v>0.25</v>
      </c>
      <c r="ES17">
        <v>0.2</v>
      </c>
      <c r="ET17">
        <v>0.2</v>
      </c>
      <c r="EU17">
        <v>0.1</v>
      </c>
      <c r="EV17">
        <v>0.25</v>
      </c>
      <c r="EW17">
        <v>0.2</v>
      </c>
      <c r="EX17">
        <v>0.2</v>
      </c>
      <c r="EY17">
        <v>0.1</v>
      </c>
      <c r="EZ17">
        <v>0.25</v>
      </c>
      <c r="FA17">
        <v>-0.1</v>
      </c>
      <c r="FB17">
        <v>0.2</v>
      </c>
      <c r="FC17">
        <v>0.2</v>
      </c>
      <c r="FD17">
        <v>0.2</v>
      </c>
      <c r="FE17">
        <v>0.25</v>
      </c>
      <c r="FF17">
        <v>0.1</v>
      </c>
      <c r="FG17">
        <v>0.2</v>
      </c>
      <c r="FH17">
        <v>0.2</v>
      </c>
      <c r="FI17">
        <v>0.1</v>
      </c>
      <c r="FJ17">
        <v>0.1</v>
      </c>
      <c r="FK17">
        <v>0.25</v>
      </c>
      <c r="FL17">
        <v>0.2</v>
      </c>
      <c r="FM17">
        <v>0.2</v>
      </c>
      <c r="FN17">
        <v>0.4</v>
      </c>
      <c r="FO17">
        <v>0.2</v>
      </c>
      <c r="FP17">
        <v>0.25</v>
      </c>
      <c r="FQ17">
        <v>0.2</v>
      </c>
      <c r="FR17">
        <v>-0.1</v>
      </c>
      <c r="FS17">
        <v>0.1</v>
      </c>
      <c r="FT17">
        <v>-0.1</v>
      </c>
      <c r="FU17">
        <v>0.25</v>
      </c>
      <c r="FV17">
        <v>0.1</v>
      </c>
      <c r="FW17">
        <v>0.2</v>
      </c>
      <c r="FX17">
        <v>0.2</v>
      </c>
      <c r="FY17">
        <v>0.2</v>
      </c>
      <c r="FZ17">
        <v>0.1</v>
      </c>
      <c r="GA17">
        <v>0.1</v>
      </c>
      <c r="GB17">
        <v>0.1</v>
      </c>
      <c r="GC17">
        <v>0.1</v>
      </c>
      <c r="GD17">
        <v>0.2</v>
      </c>
      <c r="GE17">
        <v>0.2</v>
      </c>
      <c r="GF17">
        <v>-0.1</v>
      </c>
      <c r="GG17">
        <v>0.1</v>
      </c>
      <c r="GH17">
        <v>0.4</v>
      </c>
      <c r="GI17">
        <v>0.25</v>
      </c>
      <c r="GJ17">
        <v>0.1</v>
      </c>
      <c r="GK17">
        <v>0.1</v>
      </c>
      <c r="GL17">
        <v>0.4</v>
      </c>
      <c r="GM17">
        <v>-0.1</v>
      </c>
      <c r="GN17">
        <v>0.1</v>
      </c>
      <c r="GO17">
        <v>-0.1</v>
      </c>
      <c r="GP17">
        <v>0.1</v>
      </c>
      <c r="GQ17">
        <v>-0.1</v>
      </c>
      <c r="GR17">
        <v>0.2</v>
      </c>
      <c r="GS17">
        <v>0.1</v>
      </c>
      <c r="GT17">
        <v>-0.1</v>
      </c>
      <c r="GU17">
        <v>0.2</v>
      </c>
      <c r="GV17">
        <v>0.1</v>
      </c>
      <c r="GW17">
        <v>-0.1</v>
      </c>
      <c r="GX17">
        <v>0.2</v>
      </c>
      <c r="GY17">
        <v>0.1</v>
      </c>
      <c r="GZ17">
        <v>-0.1</v>
      </c>
      <c r="HA17">
        <v>0.25</v>
      </c>
      <c r="HB17">
        <v>-0.1</v>
      </c>
      <c r="HC17">
        <v>0.1</v>
      </c>
      <c r="HD17">
        <v>0.2</v>
      </c>
      <c r="HE17">
        <v>-0.1</v>
      </c>
      <c r="HF17">
        <v>0.2</v>
      </c>
      <c r="HG17">
        <v>0.2</v>
      </c>
      <c r="HH17">
        <v>0.1</v>
      </c>
      <c r="HI17">
        <v>0.4</v>
      </c>
      <c r="HJ17">
        <v>0.1</v>
      </c>
      <c r="HK17">
        <v>0.1</v>
      </c>
      <c r="HL17">
        <v>-0.1</v>
      </c>
      <c r="HM17">
        <v>0.2</v>
      </c>
      <c r="HN17">
        <v>0.1</v>
      </c>
      <c r="HO17">
        <v>0.1</v>
      </c>
      <c r="HP17">
        <v>0.4</v>
      </c>
      <c r="HQ17">
        <v>-0.1</v>
      </c>
      <c r="HR17">
        <v>0.25</v>
      </c>
      <c r="HS17">
        <v>0.1</v>
      </c>
      <c r="HT17">
        <v>0.2</v>
      </c>
      <c r="HU17">
        <v>0.1</v>
      </c>
      <c r="HV17">
        <v>0.2</v>
      </c>
      <c r="HW17">
        <v>0.1</v>
      </c>
      <c r="HX17">
        <v>0.1</v>
      </c>
      <c r="HY17">
        <v>0.1</v>
      </c>
      <c r="HZ17">
        <v>0.2</v>
      </c>
      <c r="IA17">
        <v>-0.1</v>
      </c>
      <c r="IB17">
        <v>-0.3</v>
      </c>
      <c r="IC17">
        <v>0.25</v>
      </c>
      <c r="ID17">
        <v>0.1</v>
      </c>
      <c r="IE17">
        <v>0.1</v>
      </c>
      <c r="IF17">
        <v>0.1</v>
      </c>
      <c r="IG17">
        <v>0.1</v>
      </c>
      <c r="IH17">
        <v>-0.1</v>
      </c>
      <c r="II17">
        <v>0.2</v>
      </c>
      <c r="IJ17">
        <v>0.1</v>
      </c>
      <c r="IK17">
        <v>0.1</v>
      </c>
      <c r="IL17">
        <v>0.2</v>
      </c>
      <c r="IM17">
        <v>0.2</v>
      </c>
      <c r="IN17">
        <v>0.25</v>
      </c>
      <c r="IO17">
        <v>0.1</v>
      </c>
      <c r="IP17">
        <v>-0.1</v>
      </c>
      <c r="IQ17">
        <v>0.1</v>
      </c>
      <c r="IR17">
        <v>-0.1</v>
      </c>
      <c r="IS17">
        <v>0.2</v>
      </c>
      <c r="IT17">
        <v>0.1</v>
      </c>
      <c r="IU17">
        <v>0.1</v>
      </c>
      <c r="IV17">
        <v>0.2</v>
      </c>
      <c r="IW17">
        <v>0.2</v>
      </c>
      <c r="IX17">
        <v>0.1</v>
      </c>
      <c r="IY17">
        <v>0.2</v>
      </c>
      <c r="IZ17">
        <v>0.1</v>
      </c>
      <c r="JA17">
        <v>0.2</v>
      </c>
      <c r="JB17">
        <v>0.2</v>
      </c>
      <c r="JC17">
        <v>-0.1</v>
      </c>
      <c r="JD17">
        <v>0.1</v>
      </c>
      <c r="JE17">
        <v>0.2</v>
      </c>
      <c r="JF17">
        <v>0.1</v>
      </c>
      <c r="JG17">
        <v>0.2</v>
      </c>
      <c r="JH17">
        <v>0.25</v>
      </c>
      <c r="JI17">
        <v>-0.1</v>
      </c>
      <c r="JJ17">
        <v>0.2</v>
      </c>
      <c r="JK17">
        <v>0.2</v>
      </c>
      <c r="JL17">
        <v>0.1</v>
      </c>
      <c r="JM17">
        <v>0.1</v>
      </c>
      <c r="JN17">
        <v>0.1</v>
      </c>
      <c r="JO17">
        <v>0.1</v>
      </c>
      <c r="JP17">
        <v>0.1</v>
      </c>
      <c r="JQ17">
        <v>0.2</v>
      </c>
      <c r="JR17">
        <v>0.2</v>
      </c>
      <c r="JS17">
        <v>0.25</v>
      </c>
      <c r="JT17">
        <v>0.25</v>
      </c>
      <c r="JU17">
        <v>0.2</v>
      </c>
      <c r="JV17">
        <v>0.1</v>
      </c>
      <c r="JW17">
        <v>0.4</v>
      </c>
      <c r="JX17">
        <v>0.2</v>
      </c>
      <c r="JY17">
        <v>0.25</v>
      </c>
      <c r="JZ17">
        <v>-0.1</v>
      </c>
      <c r="KA17">
        <v>-0.1</v>
      </c>
      <c r="KB17">
        <v>-0.1</v>
      </c>
      <c r="KC17">
        <v>0.1</v>
      </c>
      <c r="KD17">
        <v>0.1</v>
      </c>
      <c r="KE17">
        <v>0.1</v>
      </c>
      <c r="KF17">
        <v>0.1</v>
      </c>
      <c r="KG17">
        <v>0.2</v>
      </c>
      <c r="KH17">
        <v>0.2</v>
      </c>
      <c r="KI17">
        <v>0.2</v>
      </c>
      <c r="KJ17">
        <v>0.2</v>
      </c>
      <c r="KK17">
        <v>0.1</v>
      </c>
      <c r="KL17">
        <v>0.2</v>
      </c>
      <c r="KM17">
        <v>0.1</v>
      </c>
      <c r="KN17">
        <v>0.2</v>
      </c>
      <c r="KO17">
        <v>0.1</v>
      </c>
      <c r="KP17">
        <v>0.25</v>
      </c>
      <c r="KQ17">
        <v>0.25</v>
      </c>
      <c r="KR17">
        <v>0.2</v>
      </c>
      <c r="KS17">
        <v>0.2</v>
      </c>
      <c r="KT17">
        <v>-0.1</v>
      </c>
      <c r="KU17">
        <v>0.1</v>
      </c>
      <c r="KV17">
        <v>0.2</v>
      </c>
      <c r="KW17">
        <v>0.1</v>
      </c>
      <c r="KX17">
        <v>0.1</v>
      </c>
      <c r="KY17">
        <v>0.1</v>
      </c>
      <c r="KZ17">
        <v>0.25</v>
      </c>
      <c r="LA17">
        <v>0.4</v>
      </c>
      <c r="LB17">
        <v>-0.3</v>
      </c>
      <c r="LC17">
        <v>-0.1</v>
      </c>
      <c r="LD17">
        <v>0.2</v>
      </c>
      <c r="LE17">
        <v>0.1</v>
      </c>
      <c r="LF17">
        <v>-0.1</v>
      </c>
      <c r="LG17">
        <v>0.2</v>
      </c>
      <c r="LH17">
        <v>0.2</v>
      </c>
      <c r="LI17">
        <v>0.2</v>
      </c>
      <c r="LJ17">
        <v>0.1</v>
      </c>
      <c r="LK17">
        <v>0.1</v>
      </c>
      <c r="LL17">
        <v>0.1</v>
      </c>
      <c r="LM17">
        <v>0.2</v>
      </c>
      <c r="LN17">
        <v>-0.1</v>
      </c>
      <c r="LO17">
        <v>0.1</v>
      </c>
      <c r="LP17">
        <v>-0.1</v>
      </c>
      <c r="LQ17">
        <v>-0.1</v>
      </c>
      <c r="LR17">
        <v>0.2</v>
      </c>
      <c r="LS17">
        <v>-0.3</v>
      </c>
      <c r="LT17">
        <v>-0.1</v>
      </c>
      <c r="LU17">
        <v>-0.1</v>
      </c>
      <c r="LV17">
        <v>0.2</v>
      </c>
      <c r="LW17">
        <v>0.2</v>
      </c>
      <c r="LX17">
        <v>0.2</v>
      </c>
      <c r="LY17">
        <v>0.1</v>
      </c>
      <c r="LZ17">
        <v>0.25</v>
      </c>
      <c r="MA17">
        <v>0.2</v>
      </c>
      <c r="MB17">
        <v>0.2</v>
      </c>
      <c r="MC17">
        <v>0.1</v>
      </c>
      <c r="MD17">
        <v>0.1</v>
      </c>
      <c r="ME17">
        <v>0.1</v>
      </c>
      <c r="MF17">
        <v>-0.1</v>
      </c>
      <c r="MG17">
        <v>-0.1</v>
      </c>
      <c r="MH17">
        <v>0.25</v>
      </c>
      <c r="MI17">
        <v>0.1</v>
      </c>
      <c r="MJ17">
        <v>0.1</v>
      </c>
      <c r="MK17">
        <v>0.1</v>
      </c>
      <c r="ML17">
        <v>0.1</v>
      </c>
      <c r="MM17">
        <v>-0.1</v>
      </c>
      <c r="MN17">
        <v>0.1</v>
      </c>
      <c r="MO17">
        <v>0.1</v>
      </c>
      <c r="MP17">
        <v>0.1</v>
      </c>
      <c r="MQ17">
        <v>0.1</v>
      </c>
      <c r="MR17">
        <v>-0.1</v>
      </c>
      <c r="MS17">
        <v>0.1</v>
      </c>
      <c r="MT17">
        <v>0.2</v>
      </c>
      <c r="MU17">
        <v>0.1</v>
      </c>
      <c r="MV17">
        <v>0.1</v>
      </c>
      <c r="MW17">
        <v>0.1</v>
      </c>
      <c r="MX17">
        <v>0.1</v>
      </c>
      <c r="MY17">
        <v>0.1</v>
      </c>
      <c r="MZ17">
        <v>0.2</v>
      </c>
      <c r="NA17">
        <v>0.2</v>
      </c>
      <c r="NB17">
        <v>0.1</v>
      </c>
      <c r="NC17">
        <v>0.2</v>
      </c>
      <c r="ND17">
        <v>-0.1</v>
      </c>
      <c r="NE17">
        <v>0.2</v>
      </c>
      <c r="NF17">
        <v>0.2</v>
      </c>
      <c r="NG17">
        <v>0.2</v>
      </c>
      <c r="NH17">
        <v>0.2</v>
      </c>
      <c r="NI17">
        <v>0.1</v>
      </c>
      <c r="NJ17">
        <v>0.1</v>
      </c>
      <c r="NK17">
        <v>-0.1</v>
      </c>
      <c r="NL17">
        <v>0.2</v>
      </c>
      <c r="NM17">
        <v>0.25</v>
      </c>
      <c r="NN17">
        <v>0.2</v>
      </c>
      <c r="NO17">
        <v>0.1</v>
      </c>
      <c r="NP17">
        <v>0.1</v>
      </c>
      <c r="NQ17">
        <v>0.1</v>
      </c>
      <c r="NR17">
        <v>-0.1</v>
      </c>
      <c r="NS17">
        <v>0.1</v>
      </c>
      <c r="NT17">
        <v>0.1</v>
      </c>
      <c r="NU17">
        <v>0.1</v>
      </c>
      <c r="NV17">
        <v>0.2</v>
      </c>
      <c r="NW17">
        <v>0.2</v>
      </c>
      <c r="NX17">
        <v>0.25</v>
      </c>
      <c r="NY17">
        <v>0.1</v>
      </c>
      <c r="NZ17">
        <v>0.25</v>
      </c>
      <c r="OA17">
        <v>0.2</v>
      </c>
      <c r="OB17">
        <v>0.2</v>
      </c>
      <c r="OC17">
        <v>0.2</v>
      </c>
      <c r="OD17">
        <v>-0.1</v>
      </c>
      <c r="OE17">
        <v>0.1</v>
      </c>
      <c r="OF17">
        <v>0.25</v>
      </c>
      <c r="OG17">
        <v>0.1</v>
      </c>
      <c r="OH17">
        <v>0.1</v>
      </c>
      <c r="OI17">
        <v>0.1</v>
      </c>
      <c r="OJ17">
        <v>0.2</v>
      </c>
      <c r="OK17">
        <v>0.1</v>
      </c>
      <c r="OL17">
        <v>0.1</v>
      </c>
      <c r="OM17">
        <v>0.2</v>
      </c>
      <c r="ON17">
        <v>0.1</v>
      </c>
      <c r="OO17">
        <v>0.25</v>
      </c>
      <c r="OP17">
        <v>-0.1</v>
      </c>
      <c r="OQ17">
        <v>0.2</v>
      </c>
      <c r="OR17">
        <v>-0.1</v>
      </c>
      <c r="OS17">
        <v>0.2</v>
      </c>
      <c r="OT17">
        <v>-0.1</v>
      </c>
      <c r="OU17">
        <v>0.25</v>
      </c>
      <c r="OV17">
        <v>-0.3</v>
      </c>
      <c r="OW17">
        <v>0.2</v>
      </c>
      <c r="OX17">
        <v>0.1</v>
      </c>
      <c r="OY17">
        <v>-0.1</v>
      </c>
      <c r="OZ17">
        <v>0.2</v>
      </c>
      <c r="PA17">
        <v>0.2</v>
      </c>
      <c r="PB17">
        <v>0.1</v>
      </c>
      <c r="PC17">
        <v>0.1</v>
      </c>
      <c r="PD17">
        <v>-0.1</v>
      </c>
      <c r="PE17">
        <v>0.1</v>
      </c>
      <c r="PF17">
        <v>0.2</v>
      </c>
      <c r="PG17">
        <v>0.2</v>
      </c>
      <c r="PH17">
        <v>0.25</v>
      </c>
      <c r="PI17">
        <v>0.1</v>
      </c>
      <c r="PJ17">
        <v>0.2</v>
      </c>
      <c r="PK17">
        <v>0.2</v>
      </c>
      <c r="PL17">
        <v>-0.3</v>
      </c>
      <c r="PM17">
        <v>0.1</v>
      </c>
      <c r="PN17">
        <v>0.1</v>
      </c>
      <c r="PO17">
        <v>0.1</v>
      </c>
      <c r="PP17">
        <v>0.1</v>
      </c>
      <c r="PQ17">
        <v>0.4</v>
      </c>
      <c r="PR17">
        <v>0.25</v>
      </c>
      <c r="PS17">
        <v>0.2</v>
      </c>
      <c r="PT17">
        <v>0.2</v>
      </c>
      <c r="PU17">
        <v>0.1</v>
      </c>
      <c r="PV17">
        <v>0.1</v>
      </c>
      <c r="PW17">
        <v>0.1</v>
      </c>
      <c r="PX17">
        <v>-0.1</v>
      </c>
      <c r="PY17">
        <v>0.2</v>
      </c>
      <c r="PZ17">
        <v>0.2</v>
      </c>
      <c r="QA17">
        <v>0.1</v>
      </c>
      <c r="QB17">
        <v>0.1</v>
      </c>
      <c r="QC17">
        <v>0.1</v>
      </c>
      <c r="QD17">
        <v>0.2</v>
      </c>
      <c r="QE17">
        <v>0.2</v>
      </c>
      <c r="QF17">
        <v>-0.1</v>
      </c>
      <c r="QG17">
        <v>0.1</v>
      </c>
      <c r="QH17">
        <v>0.25</v>
      </c>
      <c r="QI17">
        <v>0.1</v>
      </c>
      <c r="QJ17">
        <v>0.2</v>
      </c>
      <c r="QK17">
        <v>-0.1</v>
      </c>
      <c r="QL17">
        <v>0.2</v>
      </c>
      <c r="QM17">
        <v>-0.1</v>
      </c>
      <c r="QN17">
        <v>0.2</v>
      </c>
      <c r="QO17">
        <v>0.1</v>
      </c>
      <c r="QP17">
        <v>0.2</v>
      </c>
      <c r="QQ17">
        <v>0.2</v>
      </c>
      <c r="QR17">
        <v>0.1</v>
      </c>
      <c r="QS17">
        <v>0.1</v>
      </c>
      <c r="QT17">
        <v>0.1</v>
      </c>
      <c r="QU17">
        <v>0.1</v>
      </c>
      <c r="QV17">
        <v>0.25</v>
      </c>
      <c r="QW17">
        <v>0.1</v>
      </c>
      <c r="QX17">
        <v>0.2</v>
      </c>
      <c r="QY17">
        <v>0.2</v>
      </c>
      <c r="QZ17">
        <v>0.2</v>
      </c>
      <c r="RA17">
        <v>0.1</v>
      </c>
      <c r="RB17">
        <v>0.2</v>
      </c>
      <c r="RC17">
        <v>0.2</v>
      </c>
      <c r="RD17">
        <v>0.1</v>
      </c>
      <c r="RE17">
        <v>0.1</v>
      </c>
      <c r="RF17">
        <v>-0.1</v>
      </c>
      <c r="RG17">
        <v>-0.1</v>
      </c>
      <c r="RH17">
        <v>0.1</v>
      </c>
      <c r="RI17">
        <v>0.1</v>
      </c>
      <c r="RJ17">
        <v>0.2</v>
      </c>
      <c r="RK17">
        <v>-0.1</v>
      </c>
      <c r="RL17">
        <v>0.1</v>
      </c>
      <c r="RM17">
        <v>-0.1</v>
      </c>
      <c r="RN17">
        <v>0.1</v>
      </c>
      <c r="RO17">
        <v>0.1</v>
      </c>
      <c r="RP17">
        <v>0.2</v>
      </c>
      <c r="RQ17">
        <v>0.1</v>
      </c>
      <c r="RR17">
        <v>0.1</v>
      </c>
      <c r="RS17">
        <v>0.25</v>
      </c>
      <c r="RT17">
        <v>-0.1</v>
      </c>
      <c r="RU17">
        <v>0.2</v>
      </c>
      <c r="RV17">
        <v>0.2</v>
      </c>
      <c r="RW17">
        <v>0.2</v>
      </c>
      <c r="RX17">
        <v>0.2</v>
      </c>
      <c r="RY17">
        <v>0.25</v>
      </c>
      <c r="RZ17">
        <v>-0.1</v>
      </c>
      <c r="SA17">
        <v>-0.1</v>
      </c>
      <c r="SB17">
        <v>-0.1</v>
      </c>
      <c r="SC17">
        <v>0.2</v>
      </c>
      <c r="SD17">
        <v>0.2</v>
      </c>
      <c r="SE17">
        <v>0.25</v>
      </c>
      <c r="SF17">
        <v>0.2</v>
      </c>
      <c r="SG17">
        <v>-0.1</v>
      </c>
      <c r="SH17">
        <v>0.1</v>
      </c>
      <c r="SI17">
        <v>0.2</v>
      </c>
      <c r="SJ17">
        <v>0.1</v>
      </c>
      <c r="SK17">
        <v>-0.1</v>
      </c>
      <c r="SL17">
        <v>-0.1</v>
      </c>
      <c r="SM17">
        <v>0.2</v>
      </c>
      <c r="SN17">
        <v>0.1</v>
      </c>
      <c r="SO17">
        <v>0.2</v>
      </c>
      <c r="SP17">
        <v>0.2</v>
      </c>
      <c r="SQ17">
        <v>0.1</v>
      </c>
      <c r="SR17">
        <v>0.1</v>
      </c>
      <c r="SS17">
        <v>0.1</v>
      </c>
      <c r="ST17">
        <v>0.1</v>
      </c>
      <c r="SU17">
        <v>0.25</v>
      </c>
      <c r="SV17">
        <v>0.25</v>
      </c>
      <c r="SW17">
        <v>0.1</v>
      </c>
      <c r="SX17">
        <v>0.1</v>
      </c>
      <c r="SY17">
        <v>-0.1</v>
      </c>
      <c r="SZ17">
        <v>0.1</v>
      </c>
      <c r="TA17">
        <v>0.1</v>
      </c>
      <c r="TB17">
        <v>0.1</v>
      </c>
      <c r="TC17">
        <v>0.1</v>
      </c>
      <c r="TD17">
        <v>-0.1</v>
      </c>
      <c r="TE17">
        <v>0.2</v>
      </c>
      <c r="TF17">
        <v>0.1</v>
      </c>
      <c r="TG17">
        <v>0.1</v>
      </c>
      <c r="TH17">
        <v>0.1</v>
      </c>
      <c r="TI17">
        <v>0.1</v>
      </c>
      <c r="TJ17">
        <v>0.1</v>
      </c>
      <c r="TK17">
        <v>-0.1</v>
      </c>
      <c r="TL17">
        <v>0.1</v>
      </c>
      <c r="TM17">
        <v>0.1</v>
      </c>
      <c r="TN17">
        <v>0.2</v>
      </c>
      <c r="TO17">
        <v>0.1</v>
      </c>
      <c r="TP17">
        <v>0.1</v>
      </c>
      <c r="TQ17">
        <v>0.25</v>
      </c>
      <c r="TR17">
        <v>-0.1</v>
      </c>
      <c r="TS17">
        <v>0.1</v>
      </c>
      <c r="TT17">
        <v>0.1</v>
      </c>
      <c r="TU17">
        <v>0.2</v>
      </c>
      <c r="TV17">
        <v>0.1</v>
      </c>
      <c r="TW17">
        <v>0.2</v>
      </c>
      <c r="TX17">
        <v>0.1</v>
      </c>
      <c r="TY17">
        <v>-0.1</v>
      </c>
      <c r="TZ17">
        <v>0.1</v>
      </c>
      <c r="UA17">
        <v>-0.3</v>
      </c>
      <c r="UB17">
        <v>0.4</v>
      </c>
      <c r="UC17">
        <v>0.2</v>
      </c>
      <c r="UD17">
        <v>0.25</v>
      </c>
      <c r="UE17">
        <v>-0.1</v>
      </c>
      <c r="UF17">
        <v>0.2</v>
      </c>
      <c r="UG17">
        <v>0.2</v>
      </c>
      <c r="UH17">
        <v>-0.1</v>
      </c>
      <c r="UI17">
        <v>0.1</v>
      </c>
      <c r="UJ17">
        <v>-0.3</v>
      </c>
      <c r="UK17">
        <v>0.1</v>
      </c>
      <c r="UL17">
        <v>0.2</v>
      </c>
      <c r="UM17">
        <v>0.1</v>
      </c>
      <c r="UN17">
        <v>0.2</v>
      </c>
      <c r="UO17">
        <v>0.1</v>
      </c>
      <c r="UP17">
        <v>0.2</v>
      </c>
      <c r="UQ17">
        <v>-0.1</v>
      </c>
      <c r="UR17">
        <v>0.4</v>
      </c>
      <c r="US17">
        <v>0.1</v>
      </c>
      <c r="UT17">
        <v>0.4</v>
      </c>
      <c r="UU17">
        <v>0.1</v>
      </c>
      <c r="UV17">
        <v>0.2</v>
      </c>
      <c r="UW17">
        <v>0.2</v>
      </c>
      <c r="UX17">
        <v>0.2</v>
      </c>
      <c r="UY17">
        <v>0.1</v>
      </c>
      <c r="UZ17">
        <v>0.1</v>
      </c>
      <c r="VA17">
        <v>0.1</v>
      </c>
      <c r="VB17">
        <v>0.1</v>
      </c>
      <c r="VC17">
        <v>0.2</v>
      </c>
      <c r="VD17">
        <v>-0.1</v>
      </c>
      <c r="VE17">
        <v>-0.1</v>
      </c>
      <c r="VF17">
        <v>0.1</v>
      </c>
      <c r="VG17">
        <v>-0.3</v>
      </c>
      <c r="VH17">
        <v>0.1</v>
      </c>
      <c r="VI17">
        <v>0.2</v>
      </c>
      <c r="VJ17">
        <v>0.2</v>
      </c>
      <c r="VK17">
        <v>0.2</v>
      </c>
      <c r="VL17">
        <v>0.1</v>
      </c>
      <c r="VM17">
        <v>0.1</v>
      </c>
      <c r="VN17">
        <v>0.2</v>
      </c>
      <c r="VO17">
        <v>0.1</v>
      </c>
      <c r="VP17">
        <v>0.1</v>
      </c>
      <c r="VQ17">
        <v>-0.1</v>
      </c>
      <c r="VR17">
        <v>0.1</v>
      </c>
      <c r="VS17">
        <v>0.2</v>
      </c>
      <c r="VT17">
        <v>0.2</v>
      </c>
      <c r="VU17">
        <v>-0.1</v>
      </c>
      <c r="VV17">
        <v>-0.1</v>
      </c>
      <c r="VW17">
        <v>0.1</v>
      </c>
      <c r="VX17">
        <v>-0.1</v>
      </c>
      <c r="VY17">
        <v>0.2</v>
      </c>
      <c r="VZ17">
        <v>0.1</v>
      </c>
      <c r="WA17">
        <v>0.2</v>
      </c>
      <c r="WB17">
        <v>0.1</v>
      </c>
      <c r="WC17">
        <v>-0.1</v>
      </c>
      <c r="WD17">
        <v>0.1</v>
      </c>
      <c r="WE17">
        <v>0.1</v>
      </c>
      <c r="WF17">
        <v>0.2</v>
      </c>
      <c r="WG17">
        <v>0.2</v>
      </c>
      <c r="WH17">
        <v>0.1</v>
      </c>
      <c r="WI17">
        <v>0.1</v>
      </c>
      <c r="WJ17">
        <v>0.1</v>
      </c>
      <c r="WK17">
        <v>0.1</v>
      </c>
      <c r="WL17">
        <v>0.2</v>
      </c>
      <c r="WM17">
        <v>0.1</v>
      </c>
      <c r="WN17">
        <v>0.1</v>
      </c>
      <c r="WO17">
        <v>0.2</v>
      </c>
      <c r="WP17">
        <v>0.1</v>
      </c>
      <c r="WQ17">
        <v>-0.1</v>
      </c>
      <c r="WR17">
        <v>0.1</v>
      </c>
      <c r="WS17">
        <v>0.25</v>
      </c>
      <c r="WT17">
        <v>0.1</v>
      </c>
      <c r="WU17">
        <v>0.2</v>
      </c>
      <c r="WV17">
        <v>0.1</v>
      </c>
      <c r="WW17">
        <v>0.2</v>
      </c>
      <c r="WX17">
        <v>0.1</v>
      </c>
      <c r="WY17">
        <v>0.2</v>
      </c>
      <c r="WZ17">
        <v>-0.1</v>
      </c>
      <c r="XA17">
        <v>0.25</v>
      </c>
      <c r="XB17">
        <v>0.1</v>
      </c>
      <c r="XC17">
        <v>0.1</v>
      </c>
      <c r="XD17">
        <v>0.1</v>
      </c>
      <c r="XE17">
        <v>-0.1</v>
      </c>
      <c r="XF17">
        <v>0.1</v>
      </c>
      <c r="XG17">
        <v>-0.3</v>
      </c>
      <c r="XH17">
        <v>-0.1</v>
      </c>
      <c r="XI17">
        <v>0.2</v>
      </c>
      <c r="XJ17">
        <v>0.2</v>
      </c>
      <c r="XK17">
        <v>0.2</v>
      </c>
      <c r="XL17">
        <v>0.2</v>
      </c>
      <c r="XM17">
        <v>0.1</v>
      </c>
      <c r="XN17">
        <v>-0.1</v>
      </c>
      <c r="XO17">
        <v>0.25</v>
      </c>
      <c r="XP17">
        <v>0.1</v>
      </c>
      <c r="XQ17">
        <v>0.1</v>
      </c>
      <c r="XR17">
        <v>-0.1</v>
      </c>
      <c r="XS17">
        <v>0.1</v>
      </c>
      <c r="XT17">
        <v>0.1</v>
      </c>
      <c r="XU17">
        <v>0.1</v>
      </c>
      <c r="XV17">
        <v>-0.1</v>
      </c>
      <c r="XW17">
        <v>0.25</v>
      </c>
      <c r="XX17">
        <v>0.2</v>
      </c>
      <c r="XY17">
        <v>-0.1</v>
      </c>
      <c r="XZ17">
        <v>0.2</v>
      </c>
      <c r="YA17">
        <v>0.1</v>
      </c>
      <c r="YB17">
        <v>-0.1</v>
      </c>
      <c r="YC17">
        <v>0.1</v>
      </c>
      <c r="YD17">
        <v>-0.3</v>
      </c>
      <c r="YE17">
        <v>0.25</v>
      </c>
      <c r="YF17">
        <v>0.2</v>
      </c>
      <c r="YG17">
        <v>0.1</v>
      </c>
      <c r="YH17">
        <v>0.2</v>
      </c>
      <c r="YI17">
        <v>-0.1</v>
      </c>
      <c r="YJ17">
        <v>0.25</v>
      </c>
      <c r="YK17">
        <v>0.2</v>
      </c>
      <c r="YL17">
        <v>0.25</v>
      </c>
      <c r="YM17">
        <v>0.1</v>
      </c>
      <c r="YN17">
        <v>0.1</v>
      </c>
      <c r="YO17">
        <v>0.1</v>
      </c>
      <c r="YP17">
        <v>0.2</v>
      </c>
      <c r="YQ17">
        <v>0.25</v>
      </c>
      <c r="YR17">
        <v>0.1</v>
      </c>
      <c r="YS17">
        <v>0.1</v>
      </c>
      <c r="YT17">
        <v>0.1</v>
      </c>
      <c r="YU17">
        <v>0.1</v>
      </c>
      <c r="YV17">
        <v>0.2</v>
      </c>
      <c r="YW17">
        <v>0.2</v>
      </c>
      <c r="YX17">
        <v>0.1</v>
      </c>
      <c r="YY17">
        <v>0.2</v>
      </c>
      <c r="YZ17">
        <v>0.25</v>
      </c>
      <c r="ZA17">
        <v>0.2</v>
      </c>
      <c r="ZB17">
        <v>0.1</v>
      </c>
      <c r="ZC17">
        <v>0.1</v>
      </c>
      <c r="ZD17">
        <v>0.1</v>
      </c>
      <c r="ZE17">
        <v>0.1</v>
      </c>
      <c r="ZF17">
        <v>-0.1</v>
      </c>
      <c r="ZG17">
        <v>0.2</v>
      </c>
      <c r="ZH17">
        <v>0.1</v>
      </c>
      <c r="ZI17">
        <v>0.25</v>
      </c>
      <c r="ZJ17">
        <v>0.1</v>
      </c>
      <c r="ZK17">
        <v>0.1</v>
      </c>
      <c r="ZL17">
        <v>0.2</v>
      </c>
      <c r="ZM17">
        <v>0.2</v>
      </c>
      <c r="ZN17">
        <v>-0.1</v>
      </c>
      <c r="ZO17">
        <v>0.1</v>
      </c>
      <c r="ZP17">
        <v>0.2</v>
      </c>
      <c r="ZQ17">
        <v>0.1</v>
      </c>
      <c r="ZR17">
        <v>0.25</v>
      </c>
      <c r="ZS17">
        <v>0.2</v>
      </c>
      <c r="ZT17">
        <v>0.1</v>
      </c>
      <c r="ZU17">
        <v>-0.1</v>
      </c>
      <c r="ZV17">
        <v>0.1</v>
      </c>
      <c r="ZW17">
        <v>0.25</v>
      </c>
      <c r="ZX17">
        <v>-0.1</v>
      </c>
      <c r="ZY17">
        <v>0.1</v>
      </c>
      <c r="ZZ17">
        <v>0.2</v>
      </c>
      <c r="AAA17">
        <v>-0.1</v>
      </c>
      <c r="AAB17">
        <v>-0.1</v>
      </c>
      <c r="AAC17">
        <v>0.2</v>
      </c>
      <c r="AAD17">
        <v>0.1</v>
      </c>
      <c r="AAE17">
        <v>0.25</v>
      </c>
      <c r="AAF17">
        <v>0.2</v>
      </c>
      <c r="AAG17">
        <v>0.2</v>
      </c>
      <c r="AAH17">
        <v>0.1</v>
      </c>
      <c r="AAI17">
        <v>0.1</v>
      </c>
      <c r="AAJ17">
        <v>0.1</v>
      </c>
      <c r="AAK17">
        <v>-0.1</v>
      </c>
      <c r="AAL17">
        <v>-0.1</v>
      </c>
      <c r="AAM17">
        <v>0.1</v>
      </c>
      <c r="AAN17">
        <v>-0.1</v>
      </c>
      <c r="AAO17">
        <v>0.2</v>
      </c>
      <c r="AAP17">
        <v>0.2</v>
      </c>
      <c r="AAQ17">
        <v>0.2</v>
      </c>
      <c r="AAR17">
        <v>0.1</v>
      </c>
      <c r="AAS17">
        <v>0.1</v>
      </c>
      <c r="AAT17">
        <v>0.2</v>
      </c>
      <c r="AAU17">
        <v>0.1</v>
      </c>
      <c r="AAV17">
        <v>0.2</v>
      </c>
      <c r="AAW17">
        <v>0.2</v>
      </c>
      <c r="AAX17">
        <v>0.2</v>
      </c>
      <c r="AAY17">
        <v>0.1</v>
      </c>
      <c r="AAZ17">
        <v>0.1</v>
      </c>
      <c r="ABA17">
        <v>0.1</v>
      </c>
      <c r="ABB17">
        <v>0.2</v>
      </c>
      <c r="ABC17">
        <v>0.1</v>
      </c>
      <c r="ABD17">
        <v>0.25</v>
      </c>
      <c r="ABE17">
        <v>0.2</v>
      </c>
      <c r="ABF17">
        <v>0.1</v>
      </c>
      <c r="ABG17">
        <v>-0.1</v>
      </c>
      <c r="ABH17">
        <v>0.25</v>
      </c>
      <c r="ABI17">
        <v>0.1</v>
      </c>
      <c r="ABJ17">
        <v>-0.1</v>
      </c>
      <c r="ABK17">
        <v>-0.1</v>
      </c>
      <c r="ABL17">
        <v>-0.1</v>
      </c>
      <c r="ABM17">
        <v>-0.1</v>
      </c>
      <c r="ABN17">
        <v>0.25</v>
      </c>
      <c r="ABO17">
        <v>0.1</v>
      </c>
      <c r="ABP17">
        <v>0.1</v>
      </c>
      <c r="ABQ17">
        <v>0.2</v>
      </c>
      <c r="ABR17">
        <v>0.2</v>
      </c>
      <c r="ABS17">
        <v>0.2</v>
      </c>
      <c r="ABT17">
        <v>0.25</v>
      </c>
      <c r="ABU17">
        <v>0.2</v>
      </c>
      <c r="ABV17">
        <v>0.1</v>
      </c>
      <c r="ABW17">
        <v>0.1</v>
      </c>
      <c r="ABX17">
        <v>0.2</v>
      </c>
      <c r="ABY17">
        <v>0.2</v>
      </c>
      <c r="ABZ17">
        <v>0.1</v>
      </c>
      <c r="ACA17">
        <v>0.1</v>
      </c>
      <c r="ACB17">
        <v>0.1</v>
      </c>
      <c r="ACC17">
        <v>0.25</v>
      </c>
      <c r="ACD17">
        <v>0.1</v>
      </c>
      <c r="ACE17">
        <v>0.25</v>
      </c>
      <c r="ACF17">
        <v>0.1</v>
      </c>
      <c r="ACG17">
        <v>0.1</v>
      </c>
      <c r="ACH17">
        <v>0.1</v>
      </c>
      <c r="ACI17">
        <v>0.2</v>
      </c>
      <c r="ACJ17">
        <v>0.1</v>
      </c>
      <c r="ACK17">
        <v>0.25</v>
      </c>
      <c r="ACL17">
        <v>-0.1</v>
      </c>
      <c r="ACM17">
        <v>0.2</v>
      </c>
      <c r="ACN17">
        <v>0.1</v>
      </c>
      <c r="ACO17">
        <v>-0.3</v>
      </c>
      <c r="ACP17">
        <v>0.2</v>
      </c>
      <c r="ACQ17">
        <v>0.2</v>
      </c>
      <c r="ACR17">
        <v>0.1</v>
      </c>
      <c r="ACS17">
        <v>-0.1</v>
      </c>
      <c r="ACT17">
        <v>0.2</v>
      </c>
      <c r="ACU17">
        <v>-0.1</v>
      </c>
      <c r="ACV17">
        <v>0.25</v>
      </c>
      <c r="ACW17">
        <v>0.2</v>
      </c>
      <c r="ACX17">
        <v>0.2</v>
      </c>
      <c r="ACY17">
        <v>-0.1</v>
      </c>
      <c r="ACZ17">
        <v>0.1</v>
      </c>
      <c r="ADA17">
        <v>0.2</v>
      </c>
      <c r="ADB17">
        <v>0.1</v>
      </c>
      <c r="ADC17">
        <v>0.1</v>
      </c>
      <c r="ADD17">
        <v>0.1</v>
      </c>
      <c r="ADE17">
        <v>-0.1</v>
      </c>
      <c r="ADF17">
        <v>0.1</v>
      </c>
      <c r="ADG17">
        <v>0.1</v>
      </c>
      <c r="ADH17">
        <v>0.1</v>
      </c>
      <c r="ADI17">
        <v>-0.1</v>
      </c>
      <c r="ADJ17">
        <v>-0.1</v>
      </c>
      <c r="ADK17">
        <v>0.2</v>
      </c>
      <c r="ADL17">
        <v>-0.3</v>
      </c>
      <c r="ADM17">
        <v>0.1</v>
      </c>
      <c r="ADN17">
        <v>0.1</v>
      </c>
      <c r="ADO17">
        <v>0.4</v>
      </c>
      <c r="ADP17">
        <v>0.1</v>
      </c>
      <c r="ADQ17">
        <v>-0.1</v>
      </c>
      <c r="ADR17">
        <v>-0.1</v>
      </c>
      <c r="ADS17">
        <v>0.1</v>
      </c>
      <c r="ADT17">
        <v>-0.1</v>
      </c>
      <c r="ADU17">
        <v>0.1</v>
      </c>
      <c r="ADV17">
        <v>0.1</v>
      </c>
      <c r="ADW17">
        <v>-0.1</v>
      </c>
      <c r="ADX17">
        <v>-0.1</v>
      </c>
      <c r="ADY17">
        <v>0.2</v>
      </c>
      <c r="ADZ17">
        <v>0.2</v>
      </c>
      <c r="AEA17">
        <v>0.1</v>
      </c>
      <c r="AEB17">
        <v>-0.1</v>
      </c>
      <c r="AEC17">
        <v>0.2</v>
      </c>
      <c r="AED17">
        <v>-0.1</v>
      </c>
      <c r="AEE17">
        <v>0.2</v>
      </c>
      <c r="AEF17">
        <v>0.2</v>
      </c>
      <c r="AEG17">
        <v>-0.1</v>
      </c>
      <c r="AEH17">
        <v>0.2</v>
      </c>
      <c r="AEI17">
        <v>0.1</v>
      </c>
      <c r="AEJ17">
        <v>-0.3</v>
      </c>
      <c r="AEK17">
        <v>0.1</v>
      </c>
      <c r="AEL17">
        <v>0.2</v>
      </c>
      <c r="AEM17">
        <v>-0.1</v>
      </c>
      <c r="AEN17">
        <v>0.2</v>
      </c>
      <c r="AEO17">
        <v>-0.1</v>
      </c>
      <c r="AEP17">
        <v>0.1</v>
      </c>
      <c r="AEQ17">
        <v>0.25</v>
      </c>
      <c r="AER17">
        <v>0.1</v>
      </c>
      <c r="AES17">
        <v>0.1</v>
      </c>
      <c r="AET17">
        <v>0.2</v>
      </c>
      <c r="AEU17">
        <v>-0.1</v>
      </c>
      <c r="AEV17">
        <v>0.2</v>
      </c>
      <c r="AEW17">
        <v>0.2</v>
      </c>
      <c r="AEX17">
        <v>0.25</v>
      </c>
      <c r="AEY17">
        <v>0.1</v>
      </c>
      <c r="AEZ17">
        <v>0.1</v>
      </c>
      <c r="AFA17">
        <v>0.4</v>
      </c>
      <c r="AFB17">
        <v>0.1</v>
      </c>
      <c r="AFC17">
        <v>-0.1</v>
      </c>
      <c r="AFD17">
        <v>0.1</v>
      </c>
      <c r="AFE17">
        <v>0.2</v>
      </c>
      <c r="AFF17">
        <v>0.1</v>
      </c>
      <c r="AFG17">
        <v>0.2</v>
      </c>
      <c r="AFH17">
        <v>0.1</v>
      </c>
      <c r="AFI17">
        <v>0.25</v>
      </c>
      <c r="AFJ17">
        <v>-0.1</v>
      </c>
      <c r="AFK17">
        <v>0.1</v>
      </c>
      <c r="AFL17">
        <v>0.2</v>
      </c>
      <c r="AFM17">
        <v>0.2</v>
      </c>
      <c r="AFN17">
        <v>-0.1</v>
      </c>
      <c r="AFO17">
        <v>0.2</v>
      </c>
      <c r="AFP17">
        <v>-0.3</v>
      </c>
      <c r="AFQ17">
        <v>0.2</v>
      </c>
      <c r="AFR17">
        <v>0.1</v>
      </c>
      <c r="AFS17">
        <v>0.2</v>
      </c>
      <c r="AFT17">
        <v>0.25</v>
      </c>
      <c r="AFU17">
        <v>-0.1</v>
      </c>
      <c r="AFV17">
        <v>0.2</v>
      </c>
      <c r="AFW17">
        <v>0.2</v>
      </c>
      <c r="AFX17">
        <v>0.1</v>
      </c>
      <c r="AFY17">
        <v>0.1</v>
      </c>
      <c r="AFZ17">
        <v>0.1</v>
      </c>
      <c r="AGA17">
        <v>0.2</v>
      </c>
      <c r="AGB17">
        <v>0.2</v>
      </c>
      <c r="AGC17">
        <v>0.25</v>
      </c>
      <c r="AGD17">
        <v>0.1</v>
      </c>
      <c r="AGE17">
        <v>0.2</v>
      </c>
      <c r="AGF17">
        <v>0.1</v>
      </c>
      <c r="AGG17">
        <v>0.1</v>
      </c>
      <c r="AGH17">
        <v>0.25</v>
      </c>
      <c r="AGI17">
        <v>0.2</v>
      </c>
      <c r="AGJ17">
        <v>-0.1</v>
      </c>
      <c r="AGK17">
        <v>0.1</v>
      </c>
      <c r="AGL17">
        <v>0.2</v>
      </c>
      <c r="AGM17">
        <v>-0.3</v>
      </c>
      <c r="AGN17">
        <v>0.2</v>
      </c>
      <c r="AGO17">
        <v>0.1</v>
      </c>
      <c r="AGP17">
        <v>-0.1</v>
      </c>
      <c r="AGQ17">
        <v>0.1</v>
      </c>
      <c r="AGR17">
        <v>0.1</v>
      </c>
      <c r="AGS17">
        <v>0.2</v>
      </c>
      <c r="AGT17">
        <v>0.1</v>
      </c>
      <c r="AGU17">
        <v>0.1</v>
      </c>
      <c r="AGV17">
        <v>0.25</v>
      </c>
      <c r="AGW17">
        <v>0.1</v>
      </c>
      <c r="AGX17">
        <v>0.2</v>
      </c>
      <c r="AGY17">
        <v>0.2</v>
      </c>
      <c r="AGZ17">
        <v>0.2</v>
      </c>
      <c r="AHA17">
        <v>0.1</v>
      </c>
      <c r="AHB17">
        <v>0.2</v>
      </c>
      <c r="AHC17">
        <v>-0.1</v>
      </c>
      <c r="AHD17">
        <v>-0.1</v>
      </c>
      <c r="AHE17">
        <v>0.1</v>
      </c>
      <c r="AHF17">
        <v>0.1</v>
      </c>
      <c r="AHG17">
        <v>0.1</v>
      </c>
      <c r="AHH17">
        <v>0.2</v>
      </c>
      <c r="AHI17">
        <v>0.1</v>
      </c>
      <c r="AHJ17">
        <v>0.2</v>
      </c>
      <c r="AHK17">
        <v>0.2</v>
      </c>
      <c r="AHL17">
        <v>0.25</v>
      </c>
      <c r="AHM17">
        <v>0.1</v>
      </c>
      <c r="AHN17">
        <v>0.25</v>
      </c>
      <c r="AHO17">
        <v>0.1</v>
      </c>
      <c r="AHP17">
        <v>0.1</v>
      </c>
      <c r="AHQ17">
        <v>0.2</v>
      </c>
      <c r="AHR17">
        <v>-0.1</v>
      </c>
      <c r="AHS17">
        <v>-0.1</v>
      </c>
      <c r="AHT17">
        <v>0.2</v>
      </c>
      <c r="AHU17">
        <v>0.25</v>
      </c>
      <c r="AHV17">
        <v>0.1</v>
      </c>
      <c r="AHW17">
        <v>0.2</v>
      </c>
      <c r="AHX17">
        <v>0.1</v>
      </c>
      <c r="AHY17">
        <v>0.2</v>
      </c>
      <c r="AHZ17">
        <v>0.2</v>
      </c>
      <c r="AIA17">
        <v>0.1</v>
      </c>
      <c r="AIB17">
        <v>0.1</v>
      </c>
      <c r="AIC17">
        <v>-0.3</v>
      </c>
      <c r="AID17">
        <v>0.2</v>
      </c>
      <c r="AIE17">
        <v>0.2</v>
      </c>
      <c r="AIF17">
        <v>0.25</v>
      </c>
      <c r="AIG17">
        <v>-0.1</v>
      </c>
      <c r="AIH17">
        <v>0.2</v>
      </c>
      <c r="AII17">
        <v>0.25</v>
      </c>
      <c r="AIJ17">
        <v>-0.1</v>
      </c>
      <c r="AIK17">
        <v>0.2</v>
      </c>
      <c r="AIL17">
        <v>0.1</v>
      </c>
      <c r="AIM17">
        <v>-0.1</v>
      </c>
      <c r="AIN17">
        <v>0.1</v>
      </c>
      <c r="AIO17">
        <v>-0.1</v>
      </c>
      <c r="AIP17">
        <v>0.1</v>
      </c>
      <c r="AIQ17">
        <v>0.1</v>
      </c>
      <c r="AIR17">
        <v>0.2</v>
      </c>
      <c r="AIS17">
        <v>0.2</v>
      </c>
      <c r="AIT17">
        <v>-0.1</v>
      </c>
      <c r="AIU17">
        <v>0.1</v>
      </c>
      <c r="AIV17">
        <v>0.1</v>
      </c>
      <c r="AIW17">
        <v>0.1</v>
      </c>
      <c r="AIX17">
        <v>0.1</v>
      </c>
      <c r="AIY17">
        <v>0.1</v>
      </c>
      <c r="AIZ17">
        <v>0.1</v>
      </c>
      <c r="AJA17">
        <v>0.1</v>
      </c>
      <c r="AJB17">
        <v>0.25</v>
      </c>
      <c r="AJC17">
        <v>0.1</v>
      </c>
      <c r="AJD17">
        <v>0.1</v>
      </c>
      <c r="AJE17">
        <v>0.1</v>
      </c>
      <c r="AJF17">
        <v>0.1</v>
      </c>
      <c r="AJG17">
        <v>0.1</v>
      </c>
      <c r="AJH17">
        <v>0.2</v>
      </c>
      <c r="AJI17">
        <v>0.1</v>
      </c>
      <c r="AJJ17">
        <v>0.1</v>
      </c>
      <c r="AJK17">
        <v>0.25</v>
      </c>
      <c r="AJL17">
        <v>-0.1</v>
      </c>
      <c r="AJM17">
        <v>0.25</v>
      </c>
      <c r="AJN17">
        <v>-0.3</v>
      </c>
      <c r="AJO17">
        <v>-0.1</v>
      </c>
      <c r="AJP17">
        <v>0.1</v>
      </c>
      <c r="AJQ17">
        <v>0.2</v>
      </c>
      <c r="AJR17">
        <v>0.1</v>
      </c>
      <c r="AJS17">
        <v>-0.1</v>
      </c>
      <c r="AJT17">
        <v>0.1</v>
      </c>
      <c r="AJU17">
        <v>0.2</v>
      </c>
      <c r="AJV17">
        <v>0.1</v>
      </c>
      <c r="AJW17">
        <v>0.2</v>
      </c>
      <c r="AJX17">
        <v>0.4</v>
      </c>
      <c r="AJY17">
        <v>0.1</v>
      </c>
      <c r="AJZ17">
        <v>0.1</v>
      </c>
      <c r="AKA17">
        <v>0.1</v>
      </c>
      <c r="AKB17">
        <v>0.1</v>
      </c>
      <c r="AKC17">
        <v>0.25</v>
      </c>
      <c r="AKD17">
        <v>-0.1</v>
      </c>
      <c r="AKE17">
        <v>0.1</v>
      </c>
      <c r="AKF17">
        <v>0.2</v>
      </c>
      <c r="AKG17">
        <v>0.1</v>
      </c>
      <c r="AKH17">
        <v>0.25</v>
      </c>
      <c r="AKI17">
        <v>0.25</v>
      </c>
      <c r="AKJ17">
        <v>-0.1</v>
      </c>
      <c r="AKK17">
        <v>0.1</v>
      </c>
      <c r="AKL17">
        <v>-0.1</v>
      </c>
      <c r="AKM17">
        <v>0.1</v>
      </c>
      <c r="AKN17">
        <v>0.1</v>
      </c>
      <c r="AKO17">
        <v>0.2</v>
      </c>
      <c r="AKP17">
        <v>0.2</v>
      </c>
      <c r="AKQ17">
        <v>-0.3</v>
      </c>
      <c r="AKR17">
        <v>0.1</v>
      </c>
      <c r="AKS17">
        <v>0.1</v>
      </c>
      <c r="AKT17">
        <v>0.25</v>
      </c>
      <c r="AKU17">
        <v>0.1</v>
      </c>
      <c r="AKV17">
        <v>-0.1</v>
      </c>
      <c r="AKW17">
        <v>0.1</v>
      </c>
      <c r="AKX17">
        <v>0.2</v>
      </c>
      <c r="AKY17">
        <v>0.2</v>
      </c>
      <c r="AKZ17">
        <v>0.1</v>
      </c>
      <c r="ALA17">
        <v>0.2</v>
      </c>
      <c r="ALB17">
        <v>0.1</v>
      </c>
      <c r="ALC17">
        <v>-0.1</v>
      </c>
      <c r="ALD17">
        <v>0.1</v>
      </c>
      <c r="ALE17">
        <v>-0.1</v>
      </c>
      <c r="ALF17">
        <v>-0.1</v>
      </c>
      <c r="ALG17">
        <v>0.1</v>
      </c>
      <c r="ALH17">
        <v>0.1</v>
      </c>
      <c r="ALI17">
        <v>-0.1</v>
      </c>
      <c r="ALJ17">
        <v>0.2</v>
      </c>
      <c r="ALK17">
        <v>0.1</v>
      </c>
      <c r="ALL17">
        <v>-0.1</v>
      </c>
      <c r="ALM17">
        <v>0.2</v>
      </c>
      <c r="ALN17">
        <v>0.1</v>
      </c>
      <c r="ALO17">
        <v>0.2</v>
      </c>
      <c r="ALP17">
        <v>0.2</v>
      </c>
      <c r="ALQ17">
        <v>0.2</v>
      </c>
      <c r="ALR17">
        <v>-0.1</v>
      </c>
      <c r="ALS17">
        <v>0.2</v>
      </c>
      <c r="ALT17">
        <v>0.1</v>
      </c>
      <c r="ALU17">
        <v>0.1</v>
      </c>
      <c r="ALV17">
        <v>0.2</v>
      </c>
      <c r="ALW17">
        <v>0.1</v>
      </c>
      <c r="ALX17">
        <v>0.1</v>
      </c>
      <c r="ALY17">
        <v>0.2</v>
      </c>
      <c r="ALZ17">
        <v>0.25</v>
      </c>
      <c r="AMA17">
        <v>0.1</v>
      </c>
      <c r="AMB17">
        <v>0.1</v>
      </c>
      <c r="AMC17">
        <v>0.2</v>
      </c>
      <c r="AMD17">
        <v>0.2</v>
      </c>
      <c r="AME17">
        <v>0.1</v>
      </c>
      <c r="AMF17">
        <v>0.2</v>
      </c>
      <c r="AMG17">
        <v>-0.1</v>
      </c>
      <c r="AMH17">
        <v>-0.1</v>
      </c>
      <c r="AMI17">
        <v>0.1</v>
      </c>
      <c r="AMJ17">
        <v>-0.1</v>
      </c>
      <c r="AMK17">
        <v>0.2</v>
      </c>
      <c r="AML17">
        <v>0.1</v>
      </c>
      <c r="AMM17">
        <v>0.1</v>
      </c>
      <c r="AMN17">
        <v>0.1</v>
      </c>
      <c r="AMO17">
        <v>0.1</v>
      </c>
      <c r="AMP17">
        <v>0.1</v>
      </c>
      <c r="AMQ17">
        <v>0.2</v>
      </c>
      <c r="AMR17">
        <v>0.1</v>
      </c>
      <c r="AMS17">
        <v>-0.1</v>
      </c>
      <c r="AMT17">
        <v>0.2</v>
      </c>
      <c r="AMU17">
        <v>0.1</v>
      </c>
      <c r="AMV17">
        <v>0.2</v>
      </c>
      <c r="AMW17">
        <v>0.1</v>
      </c>
      <c r="AMX17">
        <v>0.1</v>
      </c>
      <c r="AMY17">
        <v>0.1</v>
      </c>
      <c r="AMZ17">
        <v>0.25</v>
      </c>
      <c r="ANA17">
        <v>0.1</v>
      </c>
      <c r="ANB17">
        <v>0.1</v>
      </c>
      <c r="ANC17">
        <v>0.2</v>
      </c>
      <c r="AND17">
        <v>0.1</v>
      </c>
      <c r="ANE17">
        <v>0.2</v>
      </c>
      <c r="ANF17">
        <v>-0.1</v>
      </c>
      <c r="ANG17">
        <v>0.25</v>
      </c>
      <c r="ANH17">
        <v>0.1</v>
      </c>
      <c r="ANI17">
        <v>0.1</v>
      </c>
      <c r="ANJ17">
        <v>0.2</v>
      </c>
      <c r="ANK17">
        <v>0.2</v>
      </c>
      <c r="ANL17">
        <v>0.1</v>
      </c>
      <c r="ANM17">
        <v>0.2</v>
      </c>
      <c r="ANN17">
        <v>-0.3</v>
      </c>
      <c r="ANO17">
        <v>-0.1</v>
      </c>
      <c r="ANP17">
        <v>0.2</v>
      </c>
      <c r="ANQ17">
        <v>0.1</v>
      </c>
      <c r="ANR17">
        <v>0.2</v>
      </c>
      <c r="ANS17">
        <v>0.2</v>
      </c>
      <c r="ANT17">
        <v>-0.1</v>
      </c>
      <c r="ANU17">
        <v>0.2</v>
      </c>
      <c r="ANV17">
        <v>0.2</v>
      </c>
      <c r="ANW17">
        <v>0.2</v>
      </c>
      <c r="ANX17">
        <v>0.1</v>
      </c>
      <c r="ANY17">
        <v>-0.1</v>
      </c>
      <c r="ANZ17">
        <v>0.25</v>
      </c>
      <c r="AOA17">
        <v>0.1</v>
      </c>
      <c r="AOB17">
        <v>0.1</v>
      </c>
      <c r="AOC17">
        <v>0.2</v>
      </c>
      <c r="AOD17">
        <v>0.2</v>
      </c>
      <c r="AOE17">
        <v>0.2</v>
      </c>
      <c r="AOF17">
        <v>-0.1</v>
      </c>
      <c r="AOG17">
        <v>0.2</v>
      </c>
      <c r="AOH17">
        <v>0.25</v>
      </c>
      <c r="AOI17">
        <v>0.1</v>
      </c>
      <c r="AOJ17">
        <v>-0.1</v>
      </c>
      <c r="AOK17">
        <v>0.2</v>
      </c>
      <c r="AOL17">
        <v>-0.3</v>
      </c>
      <c r="AOM17">
        <v>0.1</v>
      </c>
      <c r="AON17">
        <v>0.2</v>
      </c>
      <c r="AOO17">
        <v>0.1</v>
      </c>
      <c r="AOP17">
        <v>0.2</v>
      </c>
      <c r="AOQ17">
        <v>0.1</v>
      </c>
      <c r="AOR17">
        <v>0.2</v>
      </c>
      <c r="AOS17">
        <v>0.2</v>
      </c>
      <c r="AOT17">
        <v>0.2</v>
      </c>
      <c r="AOU17">
        <v>0.25</v>
      </c>
      <c r="AOV17">
        <v>0.1</v>
      </c>
      <c r="AOW17">
        <v>0.2</v>
      </c>
      <c r="AOX17">
        <v>0.2</v>
      </c>
      <c r="AOY17">
        <v>0.2</v>
      </c>
      <c r="AOZ17">
        <v>0.25</v>
      </c>
      <c r="APA17">
        <v>0.2</v>
      </c>
      <c r="APB17">
        <v>0.2</v>
      </c>
      <c r="APC17">
        <v>0.2</v>
      </c>
      <c r="APD17">
        <v>0.1</v>
      </c>
      <c r="APE17">
        <v>0.1</v>
      </c>
      <c r="APF17">
        <v>0.2</v>
      </c>
      <c r="APG17">
        <v>0.1</v>
      </c>
      <c r="APH17">
        <v>0.1</v>
      </c>
      <c r="API17">
        <v>-0.1</v>
      </c>
      <c r="APJ17">
        <v>0.1</v>
      </c>
      <c r="APK17">
        <v>-0.1</v>
      </c>
      <c r="APL17">
        <v>0.1</v>
      </c>
      <c r="APM17">
        <v>0.1</v>
      </c>
      <c r="APN17">
        <v>0.1</v>
      </c>
      <c r="APO17">
        <v>-0.1</v>
      </c>
      <c r="APP17">
        <v>0.1</v>
      </c>
      <c r="APQ17">
        <v>0.4</v>
      </c>
      <c r="APR17">
        <v>0.1</v>
      </c>
      <c r="APS17">
        <v>0.1</v>
      </c>
      <c r="APT17">
        <v>0.1</v>
      </c>
      <c r="APU17">
        <v>-0.3</v>
      </c>
      <c r="APV17">
        <v>0.1</v>
      </c>
      <c r="APW17">
        <v>0.1</v>
      </c>
      <c r="APX17">
        <v>0.1</v>
      </c>
      <c r="APY17">
        <v>0.1</v>
      </c>
      <c r="APZ17">
        <v>0.1</v>
      </c>
      <c r="AQA17">
        <v>0.25</v>
      </c>
      <c r="AQB17">
        <v>-0.1</v>
      </c>
      <c r="AQC17">
        <v>-0.3</v>
      </c>
      <c r="AQD17">
        <v>0.1</v>
      </c>
      <c r="AQE17">
        <v>0.2</v>
      </c>
      <c r="AQF17">
        <v>0.25</v>
      </c>
      <c r="AQG17">
        <v>0.1</v>
      </c>
      <c r="AQH17">
        <v>0.25</v>
      </c>
      <c r="AQI17">
        <v>0.25</v>
      </c>
      <c r="AQJ17">
        <v>0.1</v>
      </c>
      <c r="AQK17">
        <v>0.1</v>
      </c>
      <c r="AQL17">
        <v>-0.1</v>
      </c>
      <c r="AQM17">
        <v>-0.1</v>
      </c>
      <c r="AQN17">
        <v>-0.1</v>
      </c>
      <c r="AQO17">
        <v>0.25</v>
      </c>
      <c r="AQP17">
        <v>-0.1</v>
      </c>
      <c r="AQQ17">
        <v>0.1</v>
      </c>
      <c r="AQR17">
        <v>0.25</v>
      </c>
      <c r="AQS17">
        <v>0.1</v>
      </c>
      <c r="AQT17">
        <v>0.1</v>
      </c>
      <c r="AQU17">
        <v>-0.3</v>
      </c>
      <c r="AQV17">
        <v>-0.3</v>
      </c>
      <c r="AQW17">
        <v>0.1</v>
      </c>
      <c r="AQX17">
        <v>-0.1</v>
      </c>
      <c r="AQY17">
        <v>0.1</v>
      </c>
      <c r="AQZ17">
        <v>0.1</v>
      </c>
      <c r="ARA17">
        <v>0.2</v>
      </c>
      <c r="ARB17">
        <v>-0.3</v>
      </c>
      <c r="ARC17">
        <v>0.4</v>
      </c>
      <c r="ARD17">
        <v>0.1</v>
      </c>
      <c r="ARE17">
        <v>0.1</v>
      </c>
      <c r="ARF17">
        <v>0.25</v>
      </c>
      <c r="ARG17">
        <v>0.2</v>
      </c>
      <c r="ARH17">
        <v>-0.1</v>
      </c>
      <c r="ARI17">
        <v>0.1</v>
      </c>
      <c r="ARJ17">
        <v>0.2</v>
      </c>
      <c r="ARK17">
        <v>-0.1</v>
      </c>
      <c r="ARL17">
        <v>0.2</v>
      </c>
      <c r="ARM17">
        <v>0.1</v>
      </c>
      <c r="ARN17">
        <v>0.2</v>
      </c>
      <c r="ARO17">
        <v>0.25</v>
      </c>
      <c r="ARP17">
        <v>0.2</v>
      </c>
      <c r="ARQ17">
        <v>-0.1</v>
      </c>
      <c r="ARR17">
        <v>0.1</v>
      </c>
      <c r="ARS17">
        <v>0.2</v>
      </c>
      <c r="ART17">
        <v>0.1</v>
      </c>
      <c r="ARU17">
        <v>0.1</v>
      </c>
      <c r="ARV17">
        <v>0.1</v>
      </c>
      <c r="ARW17">
        <v>0.1</v>
      </c>
      <c r="ARX17">
        <v>-0.1</v>
      </c>
      <c r="ARY17">
        <v>0.2</v>
      </c>
      <c r="ARZ17">
        <v>0.1</v>
      </c>
      <c r="ASA17">
        <v>0.2</v>
      </c>
      <c r="ASB17">
        <v>0.2</v>
      </c>
      <c r="ASC17">
        <v>0.2</v>
      </c>
      <c r="ASD17">
        <v>0.2</v>
      </c>
      <c r="ASE17">
        <v>0.1</v>
      </c>
      <c r="ASF17">
        <v>0.2</v>
      </c>
      <c r="ASG17">
        <v>0.1</v>
      </c>
      <c r="ASH17">
        <v>0.1</v>
      </c>
      <c r="ASI17">
        <v>0.1</v>
      </c>
      <c r="ASJ17">
        <v>0.1</v>
      </c>
      <c r="ASK17">
        <v>0.1</v>
      </c>
      <c r="ASL17">
        <v>0.1</v>
      </c>
      <c r="ASM17">
        <v>0.2</v>
      </c>
      <c r="ASN17">
        <v>0.1</v>
      </c>
      <c r="ASO17">
        <v>0.2</v>
      </c>
      <c r="ASP17">
        <v>0.2</v>
      </c>
      <c r="ASQ17">
        <v>0.2</v>
      </c>
      <c r="ASR17">
        <v>-0.1</v>
      </c>
      <c r="ASS17">
        <v>0.2</v>
      </c>
      <c r="AST17">
        <v>-0.1</v>
      </c>
      <c r="ASU17">
        <v>-0.3</v>
      </c>
      <c r="ASV17">
        <v>-0.1</v>
      </c>
      <c r="ASW17">
        <v>0.1</v>
      </c>
      <c r="ASX17">
        <v>0.1</v>
      </c>
      <c r="ASY17">
        <v>0.25</v>
      </c>
      <c r="ASZ17">
        <v>0.1</v>
      </c>
      <c r="ATA17">
        <v>0.1</v>
      </c>
      <c r="ATB17">
        <v>0.25</v>
      </c>
      <c r="ATC17">
        <v>0.1</v>
      </c>
      <c r="ATD17">
        <v>0.1</v>
      </c>
      <c r="ATE17">
        <v>0.2</v>
      </c>
      <c r="ATF17">
        <v>0.1</v>
      </c>
      <c r="ATG17">
        <v>0.2</v>
      </c>
      <c r="ATH17">
        <v>0.1</v>
      </c>
      <c r="ATI17">
        <v>0.2</v>
      </c>
      <c r="ATJ17">
        <v>0.2</v>
      </c>
      <c r="ATK17">
        <v>-0.1</v>
      </c>
      <c r="ATL17">
        <v>0.2</v>
      </c>
      <c r="ATM17">
        <v>0.1</v>
      </c>
      <c r="ATN17">
        <v>0.1</v>
      </c>
      <c r="ATO17">
        <v>0.2</v>
      </c>
      <c r="ATP17">
        <v>-0.1</v>
      </c>
      <c r="ATQ17">
        <v>0.1</v>
      </c>
      <c r="ATR17">
        <v>-0.1</v>
      </c>
      <c r="ATS17">
        <v>0.2</v>
      </c>
      <c r="ATT17">
        <v>-0.1</v>
      </c>
      <c r="ATU17">
        <v>0.1</v>
      </c>
      <c r="ATV17">
        <v>0.1</v>
      </c>
      <c r="ATW17">
        <v>-0.3</v>
      </c>
      <c r="ATX17">
        <v>-0.1</v>
      </c>
      <c r="ATY17">
        <v>0.1</v>
      </c>
      <c r="ATZ17">
        <v>0.25</v>
      </c>
      <c r="AUA17">
        <v>-0.1</v>
      </c>
      <c r="AUB17">
        <v>0.25</v>
      </c>
      <c r="AUC17">
        <v>0.1</v>
      </c>
      <c r="AUD17">
        <v>0.1</v>
      </c>
      <c r="AUE17">
        <v>0.25</v>
      </c>
      <c r="AUF17">
        <v>0.2</v>
      </c>
      <c r="AUG17">
        <v>0.1</v>
      </c>
      <c r="AUH17">
        <v>0.1</v>
      </c>
      <c r="AUI17">
        <v>0.2</v>
      </c>
      <c r="AUJ17">
        <v>0.1</v>
      </c>
      <c r="AUK17">
        <v>0.1</v>
      </c>
      <c r="AUL17">
        <v>-0.1</v>
      </c>
      <c r="AUM17">
        <v>0.25</v>
      </c>
      <c r="AUN17">
        <v>-0.1</v>
      </c>
      <c r="AUO17">
        <v>0.1</v>
      </c>
      <c r="AUP17">
        <v>-0.1</v>
      </c>
      <c r="AUQ17">
        <v>0.2</v>
      </c>
      <c r="AUR17">
        <v>0.1</v>
      </c>
      <c r="AUS17">
        <v>0.2</v>
      </c>
      <c r="AUT17">
        <v>-0.1</v>
      </c>
      <c r="AUU17">
        <v>0.1</v>
      </c>
      <c r="AUV17">
        <v>0.2</v>
      </c>
      <c r="AUW17">
        <v>-0.1</v>
      </c>
      <c r="AUX17">
        <v>0.1</v>
      </c>
      <c r="AUY17">
        <v>-0.1</v>
      </c>
      <c r="AUZ17">
        <v>0.2</v>
      </c>
      <c r="AVA17">
        <v>-0.1</v>
      </c>
      <c r="AVB17">
        <v>-0.1</v>
      </c>
      <c r="AVC17">
        <v>0.25</v>
      </c>
      <c r="AVD17">
        <v>0.2</v>
      </c>
      <c r="AVE17">
        <v>0.1</v>
      </c>
      <c r="AVF17">
        <v>0.1</v>
      </c>
      <c r="AVG17">
        <v>0.2</v>
      </c>
      <c r="AVH17">
        <v>0.1</v>
      </c>
      <c r="AVI17">
        <v>0.2</v>
      </c>
      <c r="AVJ17">
        <v>0.1</v>
      </c>
      <c r="AVK17">
        <v>0.25</v>
      </c>
      <c r="AVL17">
        <v>0.2</v>
      </c>
      <c r="AVM17">
        <v>0.1</v>
      </c>
      <c r="AVN17">
        <v>0.1</v>
      </c>
      <c r="AVO17">
        <v>0.2</v>
      </c>
      <c r="AVP17">
        <v>0.1</v>
      </c>
      <c r="AVQ17">
        <v>0.2</v>
      </c>
      <c r="AVR17">
        <v>0.25</v>
      </c>
      <c r="AVS17">
        <v>-0.1</v>
      </c>
      <c r="AVT17">
        <v>0.2</v>
      </c>
      <c r="AVU17">
        <v>0.1</v>
      </c>
      <c r="AVV17">
        <v>0.4</v>
      </c>
      <c r="AVW17">
        <v>0.2</v>
      </c>
      <c r="AVX17">
        <v>0.1</v>
      </c>
      <c r="AVY17">
        <v>0.1</v>
      </c>
      <c r="AVZ17">
        <v>-0.1</v>
      </c>
      <c r="AWA17">
        <v>0.2</v>
      </c>
      <c r="AWB17">
        <v>0.2</v>
      </c>
      <c r="AWC17">
        <v>-0.1</v>
      </c>
      <c r="AWD17">
        <v>-0.1</v>
      </c>
      <c r="AWE17">
        <v>0.1</v>
      </c>
      <c r="AWF17">
        <v>0.1</v>
      </c>
      <c r="AWG17">
        <v>-0.3</v>
      </c>
      <c r="AWH17">
        <v>0.1</v>
      </c>
      <c r="AWI17">
        <v>-0.1</v>
      </c>
      <c r="AWJ17">
        <v>0.2</v>
      </c>
      <c r="AWK17">
        <v>0.1</v>
      </c>
      <c r="AWL17">
        <v>0.2</v>
      </c>
      <c r="AWM17">
        <v>0.1</v>
      </c>
      <c r="AWN17">
        <v>0.1</v>
      </c>
      <c r="AWO17">
        <v>0.1</v>
      </c>
      <c r="AWP17">
        <v>-0.1</v>
      </c>
      <c r="AWQ17">
        <v>-0.1</v>
      </c>
      <c r="AWR17">
        <v>-0.1</v>
      </c>
      <c r="AWS17">
        <v>0.2</v>
      </c>
      <c r="AWT17">
        <v>0.1</v>
      </c>
      <c r="AWU17">
        <v>0.2</v>
      </c>
      <c r="AWV17">
        <v>-0.1</v>
      </c>
      <c r="AWW17">
        <v>0.2</v>
      </c>
      <c r="AWX17">
        <v>0.4</v>
      </c>
      <c r="AWY17">
        <v>-0.1</v>
      </c>
      <c r="AWZ17">
        <v>0.1</v>
      </c>
      <c r="AXA17">
        <v>-0.3</v>
      </c>
      <c r="AXB17">
        <v>0.1</v>
      </c>
      <c r="AXC17">
        <v>0.25</v>
      </c>
      <c r="AXD17">
        <v>0.2</v>
      </c>
      <c r="AXE17">
        <v>0.2</v>
      </c>
      <c r="AXF17">
        <v>0.1</v>
      </c>
      <c r="AXG17">
        <v>0.2</v>
      </c>
      <c r="AXH17">
        <v>0.2</v>
      </c>
      <c r="AXI17">
        <v>0.1</v>
      </c>
      <c r="AXJ17">
        <v>0.2</v>
      </c>
      <c r="AXK17">
        <v>0.1</v>
      </c>
      <c r="AXL17">
        <v>0.1</v>
      </c>
      <c r="AXM17">
        <v>0.2</v>
      </c>
      <c r="AXN17">
        <v>0.1</v>
      </c>
      <c r="AXO17">
        <v>0.2</v>
      </c>
      <c r="AXP17">
        <v>0.1</v>
      </c>
      <c r="AXQ17">
        <v>0.4</v>
      </c>
      <c r="AXR17">
        <v>-0.1</v>
      </c>
      <c r="AXS17">
        <v>0.2</v>
      </c>
      <c r="AXT17">
        <v>0.2</v>
      </c>
      <c r="AXU17">
        <v>0.2</v>
      </c>
      <c r="AXV17">
        <v>-0.3</v>
      </c>
      <c r="AXW17">
        <v>0.2</v>
      </c>
      <c r="AXX17">
        <v>-0.3</v>
      </c>
      <c r="AXY17">
        <v>0.2</v>
      </c>
      <c r="AXZ17">
        <v>0.1</v>
      </c>
      <c r="AYA17">
        <v>0.2</v>
      </c>
      <c r="AYB17">
        <v>-0.1</v>
      </c>
      <c r="AYC17">
        <v>0.25</v>
      </c>
      <c r="AYD17">
        <v>-0.1</v>
      </c>
      <c r="AYE17">
        <v>0.2</v>
      </c>
      <c r="AYF17">
        <v>0.2</v>
      </c>
      <c r="AYG17">
        <v>0.1</v>
      </c>
      <c r="AYH17">
        <v>0.4</v>
      </c>
      <c r="AYI17">
        <v>-0.1</v>
      </c>
      <c r="AYJ17">
        <v>0.2</v>
      </c>
      <c r="AYK17">
        <v>0.2</v>
      </c>
      <c r="AYL17">
        <v>0.2</v>
      </c>
      <c r="AYM17">
        <v>0.1</v>
      </c>
      <c r="AYN17">
        <v>0.1</v>
      </c>
      <c r="AYO17">
        <v>0.1</v>
      </c>
      <c r="AYP17">
        <v>0.1</v>
      </c>
      <c r="AYQ17">
        <v>-0.1</v>
      </c>
      <c r="AYR17">
        <v>0.1</v>
      </c>
      <c r="AYS17">
        <v>0.2</v>
      </c>
      <c r="AYT17">
        <v>-0.1</v>
      </c>
      <c r="AYU17">
        <v>0.1</v>
      </c>
      <c r="AYV17">
        <v>0.4</v>
      </c>
      <c r="AYW17">
        <v>0.2</v>
      </c>
      <c r="AYX17">
        <v>-0.1</v>
      </c>
      <c r="AYY17">
        <v>-0.1</v>
      </c>
      <c r="AYZ17">
        <v>0.1</v>
      </c>
      <c r="AZA17">
        <v>-0.1</v>
      </c>
      <c r="AZB17">
        <v>0.2</v>
      </c>
      <c r="AZC17">
        <v>0.1</v>
      </c>
      <c r="AZD17">
        <v>-0.1</v>
      </c>
      <c r="AZE17">
        <v>0.25</v>
      </c>
      <c r="AZF17">
        <v>0.25</v>
      </c>
      <c r="AZG17">
        <v>0.1</v>
      </c>
      <c r="AZH17">
        <v>-0.1</v>
      </c>
      <c r="AZI17">
        <v>0.1</v>
      </c>
      <c r="AZJ17">
        <v>0.1</v>
      </c>
      <c r="AZK17">
        <v>0.1</v>
      </c>
      <c r="AZL17">
        <v>0.1</v>
      </c>
      <c r="AZM17">
        <v>0.1</v>
      </c>
      <c r="AZN17">
        <v>-0.1</v>
      </c>
      <c r="AZO17">
        <v>0.25</v>
      </c>
      <c r="AZP17">
        <v>0.1</v>
      </c>
      <c r="AZQ17">
        <v>0.1</v>
      </c>
      <c r="AZR17">
        <v>0.2</v>
      </c>
      <c r="AZS17">
        <v>0.2</v>
      </c>
      <c r="AZT17">
        <v>0.2</v>
      </c>
      <c r="AZU17">
        <v>0.1</v>
      </c>
      <c r="AZV17">
        <v>0.1</v>
      </c>
      <c r="AZW17">
        <v>-0.1</v>
      </c>
      <c r="AZX17">
        <v>0.1</v>
      </c>
      <c r="AZY17">
        <v>0.1</v>
      </c>
      <c r="AZZ17">
        <v>-0.1</v>
      </c>
      <c r="BAA17">
        <v>-0.3</v>
      </c>
      <c r="BAB17">
        <v>-0.1</v>
      </c>
      <c r="BAC17">
        <v>0.1</v>
      </c>
      <c r="BAD17">
        <v>0.1</v>
      </c>
      <c r="BAE17">
        <v>0.2</v>
      </c>
      <c r="BAF17">
        <v>0.2</v>
      </c>
      <c r="BAG17">
        <v>0.2</v>
      </c>
      <c r="BAH17">
        <v>0.2</v>
      </c>
      <c r="BAI17">
        <v>0.2</v>
      </c>
      <c r="BAJ17">
        <v>0.1</v>
      </c>
      <c r="BAK17">
        <v>0.2</v>
      </c>
      <c r="BAL17">
        <v>0.1</v>
      </c>
      <c r="BAM17">
        <v>0.2</v>
      </c>
      <c r="BAN17">
        <v>0.2</v>
      </c>
      <c r="BAO17">
        <v>0.2</v>
      </c>
      <c r="BAP17">
        <v>0.1</v>
      </c>
      <c r="BAQ17">
        <v>0.1</v>
      </c>
      <c r="BAR17">
        <v>0.1</v>
      </c>
      <c r="BAS17">
        <v>0.2</v>
      </c>
      <c r="BAT17">
        <v>0.2</v>
      </c>
      <c r="BAU17">
        <v>0.1</v>
      </c>
      <c r="BAV17">
        <v>0.2</v>
      </c>
      <c r="BAW17">
        <v>0.2</v>
      </c>
      <c r="BAX17">
        <v>0.1</v>
      </c>
      <c r="BAY17">
        <v>0.4</v>
      </c>
      <c r="BAZ17">
        <v>-0.1</v>
      </c>
      <c r="BBA17">
        <v>-0.3</v>
      </c>
      <c r="BBB17">
        <v>0.1</v>
      </c>
      <c r="BBC17">
        <v>0.2</v>
      </c>
      <c r="BBD17">
        <v>0.1</v>
      </c>
      <c r="BBE17">
        <v>0.25</v>
      </c>
      <c r="BBF17">
        <v>0.1</v>
      </c>
      <c r="BBG17">
        <v>-0.1</v>
      </c>
      <c r="BBH17">
        <v>0.1</v>
      </c>
      <c r="BBI17">
        <v>0.2</v>
      </c>
      <c r="BBJ17">
        <v>0.2</v>
      </c>
      <c r="BBK17">
        <v>0.1</v>
      </c>
      <c r="BBL17">
        <v>0.1</v>
      </c>
      <c r="BBM17">
        <v>0.1</v>
      </c>
      <c r="BBN17">
        <v>0.1</v>
      </c>
      <c r="BBO17">
        <v>-0.1</v>
      </c>
      <c r="BBP17">
        <v>0.25</v>
      </c>
      <c r="BBQ17">
        <v>0.1</v>
      </c>
      <c r="BBR17">
        <v>0.1</v>
      </c>
      <c r="BBS17">
        <v>0.2</v>
      </c>
      <c r="BBT17">
        <v>-0.1</v>
      </c>
      <c r="BBU17">
        <v>0.1</v>
      </c>
      <c r="BBV17">
        <v>0.1</v>
      </c>
      <c r="BBW17">
        <v>0.2</v>
      </c>
      <c r="BBX17">
        <v>0.2</v>
      </c>
      <c r="BBY17">
        <v>0.1</v>
      </c>
      <c r="BBZ17">
        <v>0.2</v>
      </c>
      <c r="BCA17">
        <v>0.1</v>
      </c>
      <c r="BCB17">
        <v>0.1</v>
      </c>
      <c r="BCC17">
        <v>-0.1</v>
      </c>
      <c r="BCD17">
        <v>0.25</v>
      </c>
      <c r="BCE17">
        <v>0.2</v>
      </c>
      <c r="BCF17">
        <v>0.25</v>
      </c>
      <c r="BCG17">
        <v>0.1</v>
      </c>
      <c r="BCH17">
        <v>0.2</v>
      </c>
      <c r="BCI17">
        <v>0.1</v>
      </c>
      <c r="BCJ17">
        <v>0.1</v>
      </c>
      <c r="BCK17">
        <v>0.1</v>
      </c>
      <c r="BCL17">
        <v>0.25</v>
      </c>
      <c r="BCM17">
        <v>0.1</v>
      </c>
      <c r="BCN17">
        <v>0.1</v>
      </c>
      <c r="BCO17">
        <v>0.1</v>
      </c>
      <c r="BCP17">
        <v>-0.1</v>
      </c>
      <c r="BCQ17">
        <v>0.25</v>
      </c>
      <c r="BCR17">
        <v>0.1</v>
      </c>
      <c r="BCS17">
        <v>-0.1</v>
      </c>
      <c r="BCT17">
        <v>0.1</v>
      </c>
      <c r="BCU17">
        <v>0.1</v>
      </c>
      <c r="BCV17">
        <v>-0.1</v>
      </c>
      <c r="BCW17">
        <v>0.2</v>
      </c>
      <c r="BCX17">
        <v>-0.3</v>
      </c>
      <c r="BCY17">
        <v>-0.1</v>
      </c>
      <c r="BCZ17">
        <v>0.1</v>
      </c>
      <c r="BDA17">
        <v>0.1</v>
      </c>
      <c r="BDB17">
        <v>0.1</v>
      </c>
      <c r="BDC17">
        <v>0.2</v>
      </c>
      <c r="BDD17">
        <v>0.1</v>
      </c>
      <c r="BDE17">
        <v>0.1</v>
      </c>
      <c r="BDF17">
        <v>0.2</v>
      </c>
      <c r="BDG17">
        <v>0.1</v>
      </c>
      <c r="BDH17">
        <v>-0.3</v>
      </c>
      <c r="BDI17">
        <v>0.25</v>
      </c>
      <c r="BDJ17">
        <v>0.1</v>
      </c>
      <c r="BDK17">
        <v>-0.1</v>
      </c>
      <c r="BDL17">
        <v>0.2</v>
      </c>
      <c r="BDM17">
        <v>0.2</v>
      </c>
      <c r="BDN17">
        <v>0.1</v>
      </c>
      <c r="BDO17">
        <v>0.1</v>
      </c>
      <c r="BDP17">
        <v>0.4</v>
      </c>
      <c r="BDQ17">
        <v>0.25</v>
      </c>
      <c r="BDR17">
        <v>0.1</v>
      </c>
      <c r="BDS17">
        <v>-0.3</v>
      </c>
      <c r="BDT17">
        <v>0.1</v>
      </c>
      <c r="BDU17">
        <v>0.1</v>
      </c>
      <c r="BDV17">
        <v>0.1</v>
      </c>
      <c r="BDW17">
        <v>0.1</v>
      </c>
      <c r="BDX17">
        <v>-0.1</v>
      </c>
      <c r="BDY17">
        <v>0.4</v>
      </c>
      <c r="BDZ17">
        <v>0.1</v>
      </c>
      <c r="BEA17">
        <v>0.1</v>
      </c>
      <c r="BEB17">
        <v>0.1</v>
      </c>
      <c r="BEC17">
        <v>0.2</v>
      </c>
      <c r="BED17">
        <v>0.2</v>
      </c>
      <c r="BEE17">
        <v>0.1</v>
      </c>
      <c r="BEF17">
        <v>0.1</v>
      </c>
      <c r="BEG17">
        <v>0.1</v>
      </c>
      <c r="BEH17">
        <v>0.25</v>
      </c>
      <c r="BEI17">
        <v>0.25</v>
      </c>
      <c r="BEJ17">
        <v>0.4</v>
      </c>
      <c r="BEK17">
        <v>-0.1</v>
      </c>
      <c r="BEL17">
        <v>0.25</v>
      </c>
      <c r="BEM17">
        <v>-0.1</v>
      </c>
      <c r="BEN17">
        <v>0.1</v>
      </c>
      <c r="BEO17">
        <v>0.1</v>
      </c>
      <c r="BEP17">
        <v>0.1</v>
      </c>
      <c r="BEQ17">
        <v>0.2</v>
      </c>
      <c r="BER17">
        <v>0.2</v>
      </c>
      <c r="BES17">
        <v>0.25</v>
      </c>
      <c r="BET17">
        <v>0.25</v>
      </c>
      <c r="BEU17">
        <v>0.4</v>
      </c>
      <c r="BEV17">
        <v>0.2</v>
      </c>
      <c r="BEW17">
        <v>0.25</v>
      </c>
      <c r="BEX17">
        <v>-0.1</v>
      </c>
      <c r="BEY17">
        <v>0.2</v>
      </c>
      <c r="BEZ17">
        <v>0.25</v>
      </c>
      <c r="BFA17">
        <v>0.2</v>
      </c>
      <c r="BFB17">
        <v>0.2</v>
      </c>
      <c r="BFC17">
        <v>0.1</v>
      </c>
      <c r="BFD17">
        <v>0.1</v>
      </c>
      <c r="BFE17">
        <v>0.4</v>
      </c>
      <c r="BFF17">
        <v>0.1</v>
      </c>
      <c r="BFG17">
        <v>-0.1</v>
      </c>
      <c r="BFH17">
        <v>0.1</v>
      </c>
      <c r="BFI17">
        <v>0.1</v>
      </c>
      <c r="BFJ17">
        <v>0.25</v>
      </c>
      <c r="BFK17">
        <v>0.2</v>
      </c>
      <c r="BFL17">
        <v>0.1</v>
      </c>
      <c r="BFM17">
        <v>0.1</v>
      </c>
      <c r="BFN17">
        <v>0.1</v>
      </c>
      <c r="BFO17">
        <v>0.4</v>
      </c>
      <c r="BFP17">
        <v>-0.1</v>
      </c>
      <c r="BFQ17">
        <v>-0.1</v>
      </c>
      <c r="BFR17">
        <v>-0.1</v>
      </c>
      <c r="BFS17">
        <v>-0.1</v>
      </c>
      <c r="BFT17">
        <v>0.2</v>
      </c>
      <c r="BFU17">
        <v>-0.1</v>
      </c>
      <c r="BFV17">
        <v>0.1</v>
      </c>
      <c r="BFW17">
        <v>0.1</v>
      </c>
      <c r="BFX17">
        <v>0.25</v>
      </c>
      <c r="BFY17">
        <v>0.2</v>
      </c>
      <c r="BFZ17">
        <v>0.1</v>
      </c>
      <c r="BGA17">
        <v>-0.1</v>
      </c>
      <c r="BGB17">
        <v>-0.1</v>
      </c>
      <c r="BGC17">
        <v>0.1</v>
      </c>
      <c r="BGD17">
        <v>0.1</v>
      </c>
      <c r="BGE17">
        <v>-0.1</v>
      </c>
      <c r="BGF17">
        <v>0.2</v>
      </c>
      <c r="BGG17">
        <v>0.2</v>
      </c>
      <c r="BGH17">
        <v>0.1</v>
      </c>
      <c r="BGI17">
        <v>-0.1</v>
      </c>
      <c r="BGJ17">
        <v>0.1</v>
      </c>
      <c r="BGK17">
        <v>-0.1</v>
      </c>
      <c r="BGL17">
        <v>0.2</v>
      </c>
      <c r="BGM17">
        <v>0.1</v>
      </c>
      <c r="BGN17">
        <v>0.1</v>
      </c>
      <c r="BGO17">
        <v>0.2</v>
      </c>
      <c r="BGP17">
        <v>0.2</v>
      </c>
      <c r="BGQ17">
        <v>0.2</v>
      </c>
      <c r="BGR17">
        <v>0.1</v>
      </c>
      <c r="BGS17">
        <v>-0.1</v>
      </c>
      <c r="BGT17">
        <v>0.2</v>
      </c>
      <c r="BGU17">
        <v>0.1</v>
      </c>
      <c r="BGV17">
        <v>0.1</v>
      </c>
      <c r="BGW17">
        <v>-0.1</v>
      </c>
      <c r="BGX17">
        <v>0.2</v>
      </c>
      <c r="BGY17">
        <v>0.2</v>
      </c>
      <c r="BGZ17">
        <v>0.1</v>
      </c>
      <c r="BHA17">
        <v>0.1</v>
      </c>
      <c r="BHB17">
        <v>0.1</v>
      </c>
      <c r="BHC17">
        <v>0.1</v>
      </c>
      <c r="BHD17">
        <v>0.1</v>
      </c>
      <c r="BHE17">
        <v>0.1</v>
      </c>
      <c r="BHF17">
        <v>0.2</v>
      </c>
      <c r="BHG17">
        <v>0.4</v>
      </c>
      <c r="BHH17">
        <v>0.1</v>
      </c>
      <c r="BHI17">
        <v>0.1</v>
      </c>
      <c r="BHJ17">
        <v>0.2</v>
      </c>
      <c r="BHK17">
        <v>0.25</v>
      </c>
      <c r="BHL17">
        <v>0.1</v>
      </c>
      <c r="BHM17">
        <v>0.25</v>
      </c>
      <c r="BHN17">
        <v>0.1</v>
      </c>
      <c r="BHO17">
        <v>-0.1</v>
      </c>
      <c r="BHP17">
        <v>0.1</v>
      </c>
      <c r="BHQ17">
        <v>0.2</v>
      </c>
      <c r="BHR17">
        <v>0.2</v>
      </c>
      <c r="BHS17">
        <v>0.1</v>
      </c>
      <c r="BHT17">
        <v>0.1</v>
      </c>
      <c r="BHU17">
        <v>0.2</v>
      </c>
      <c r="BHV17">
        <v>0.2</v>
      </c>
      <c r="BHW17">
        <v>0.1</v>
      </c>
      <c r="BHX17">
        <v>0.2</v>
      </c>
      <c r="BHY17">
        <v>0.2</v>
      </c>
      <c r="BHZ17">
        <v>-0.1</v>
      </c>
      <c r="BIA17">
        <v>0.1</v>
      </c>
      <c r="BIB17">
        <v>0.1</v>
      </c>
      <c r="BIC17">
        <v>-0.1</v>
      </c>
      <c r="BID17">
        <v>0.2</v>
      </c>
      <c r="BIE17">
        <v>0.1</v>
      </c>
      <c r="BIF17">
        <v>-0.1</v>
      </c>
      <c r="BIG17">
        <v>0.1</v>
      </c>
      <c r="BIH17">
        <v>-0.1</v>
      </c>
      <c r="BII17">
        <v>0.25</v>
      </c>
      <c r="BIJ17">
        <v>-0.1</v>
      </c>
      <c r="BIK17">
        <v>0.1</v>
      </c>
      <c r="BIL17">
        <v>0.2</v>
      </c>
      <c r="BIM17">
        <v>0.2</v>
      </c>
      <c r="BIN17">
        <v>0.2</v>
      </c>
      <c r="BIO17">
        <v>0.1</v>
      </c>
      <c r="BIP17">
        <v>0.2</v>
      </c>
      <c r="BIQ17">
        <v>0.1</v>
      </c>
      <c r="BIR17">
        <v>0.2</v>
      </c>
      <c r="BIS17">
        <v>-0.1</v>
      </c>
      <c r="BIT17">
        <v>0.1</v>
      </c>
      <c r="BIU17">
        <v>0.1</v>
      </c>
      <c r="BIV17">
        <v>0.1</v>
      </c>
      <c r="BIW17">
        <v>0.2</v>
      </c>
      <c r="BIX17">
        <v>0.1</v>
      </c>
      <c r="BIY17">
        <v>0.1</v>
      </c>
      <c r="BIZ17">
        <v>0.2</v>
      </c>
      <c r="BJA17">
        <v>-0.1</v>
      </c>
      <c r="BJB17">
        <v>0.2</v>
      </c>
      <c r="BJC17">
        <v>0.2</v>
      </c>
      <c r="BJD17">
        <v>0.1</v>
      </c>
      <c r="BJE17">
        <v>0.2</v>
      </c>
      <c r="BJF17">
        <v>0.1</v>
      </c>
      <c r="BJG17">
        <v>-0.3</v>
      </c>
      <c r="BJH17">
        <v>0.1</v>
      </c>
      <c r="BJI17">
        <v>-0.1</v>
      </c>
      <c r="BJJ17">
        <v>0.4</v>
      </c>
      <c r="BJK17">
        <v>0.2</v>
      </c>
      <c r="BJL17">
        <v>0.1</v>
      </c>
      <c r="BJM17">
        <v>-0.3</v>
      </c>
      <c r="BJN17">
        <v>0.2</v>
      </c>
      <c r="BJO17">
        <v>-0.1</v>
      </c>
      <c r="BJP17">
        <v>0.2</v>
      </c>
      <c r="BJQ17">
        <v>0.2</v>
      </c>
      <c r="BJR17">
        <v>0.1</v>
      </c>
      <c r="BJS17">
        <v>-0.1</v>
      </c>
      <c r="BJT17">
        <v>0.2</v>
      </c>
      <c r="BJU17">
        <v>-0.1</v>
      </c>
      <c r="BJV17">
        <v>0.2</v>
      </c>
      <c r="BJW17">
        <v>0.1</v>
      </c>
      <c r="BJX17">
        <v>-0.1</v>
      </c>
      <c r="BJY17">
        <v>-0.3</v>
      </c>
      <c r="BJZ17">
        <v>0.2</v>
      </c>
      <c r="BKA17">
        <v>0.1</v>
      </c>
      <c r="BKB17">
        <v>-0.1</v>
      </c>
      <c r="BKC17">
        <v>0.2</v>
      </c>
      <c r="BKD17">
        <v>0.1</v>
      </c>
      <c r="BKE17">
        <v>0.1</v>
      </c>
      <c r="BKF17">
        <v>0.1</v>
      </c>
      <c r="BKG17">
        <v>0.1</v>
      </c>
      <c r="BKH17">
        <v>0.1</v>
      </c>
      <c r="BKI17">
        <v>-0.1</v>
      </c>
      <c r="BKJ17">
        <v>0.1</v>
      </c>
      <c r="BKK17">
        <v>0.25</v>
      </c>
      <c r="BKL17">
        <v>0.2</v>
      </c>
      <c r="BKM17">
        <v>0.2</v>
      </c>
      <c r="BKN17">
        <v>0.1</v>
      </c>
      <c r="BKO17">
        <v>0.1</v>
      </c>
      <c r="BKP17">
        <v>-0.1</v>
      </c>
      <c r="BKQ17">
        <v>0.1</v>
      </c>
      <c r="BKR17">
        <v>-0.1</v>
      </c>
      <c r="BKS17">
        <v>0.1</v>
      </c>
      <c r="BKT17">
        <v>0.1</v>
      </c>
      <c r="BKU17">
        <v>0.1</v>
      </c>
      <c r="BKV17">
        <v>0.2</v>
      </c>
      <c r="BKW17">
        <v>0.2</v>
      </c>
      <c r="BKX17">
        <v>-0.1</v>
      </c>
      <c r="BKY17">
        <v>0.25</v>
      </c>
      <c r="BKZ17">
        <v>0.25</v>
      </c>
      <c r="BLA17">
        <v>0.1</v>
      </c>
      <c r="BLB17">
        <v>-0.1</v>
      </c>
      <c r="BLC17">
        <v>-0.1</v>
      </c>
      <c r="BLD17">
        <v>0.4</v>
      </c>
      <c r="BLE17">
        <v>0.1</v>
      </c>
      <c r="BLF17">
        <v>0.1</v>
      </c>
      <c r="BLG17">
        <v>0.1</v>
      </c>
      <c r="BLH17">
        <v>0.2</v>
      </c>
      <c r="BLI17">
        <v>0.25</v>
      </c>
      <c r="BLJ17">
        <v>0.1</v>
      </c>
      <c r="BLK17">
        <v>-0.1</v>
      </c>
      <c r="BLL17">
        <v>0.25</v>
      </c>
      <c r="BLM17">
        <v>0.1</v>
      </c>
      <c r="BLN17">
        <v>0.1</v>
      </c>
      <c r="BLO17">
        <v>0.1</v>
      </c>
      <c r="BLP17">
        <v>0.1</v>
      </c>
      <c r="BLQ17">
        <v>0.4</v>
      </c>
      <c r="BLR17">
        <v>0.2</v>
      </c>
      <c r="BLS17">
        <v>0.1</v>
      </c>
      <c r="BLT17">
        <v>0.1</v>
      </c>
      <c r="BLU17">
        <v>0.1</v>
      </c>
      <c r="BLV17">
        <v>0.2</v>
      </c>
      <c r="BLW17">
        <v>0.1</v>
      </c>
      <c r="BLX17">
        <v>0.2</v>
      </c>
      <c r="BLY17">
        <v>-0.1</v>
      </c>
      <c r="BLZ17">
        <v>0.1</v>
      </c>
      <c r="BMA17">
        <v>-0.1</v>
      </c>
      <c r="BMB17">
        <v>-0.1</v>
      </c>
      <c r="BMC17">
        <v>0.2</v>
      </c>
      <c r="BMD17">
        <v>-0.3</v>
      </c>
      <c r="BME17">
        <v>0.1</v>
      </c>
      <c r="BMF17">
        <v>0.1</v>
      </c>
      <c r="BMG17">
        <v>-0.3</v>
      </c>
      <c r="BMH17">
        <v>0.1</v>
      </c>
      <c r="BMI17">
        <v>-0.1</v>
      </c>
      <c r="BMJ17">
        <v>0.1</v>
      </c>
      <c r="BMK17">
        <v>0.1</v>
      </c>
      <c r="BML17">
        <v>0.1</v>
      </c>
      <c r="BMM17">
        <v>-0.1</v>
      </c>
      <c r="BMN17">
        <v>0.1</v>
      </c>
      <c r="BMO17">
        <v>0.1</v>
      </c>
      <c r="BMP17">
        <v>-0.1</v>
      </c>
      <c r="BMQ17">
        <v>0.2</v>
      </c>
      <c r="BMR17">
        <v>0.1</v>
      </c>
      <c r="BMS17">
        <v>0.2</v>
      </c>
      <c r="BMT17">
        <v>0.1</v>
      </c>
      <c r="BMU17">
        <v>0.1</v>
      </c>
      <c r="BMV17">
        <v>-0.1</v>
      </c>
      <c r="BMW17">
        <v>0.2</v>
      </c>
      <c r="BMX17">
        <v>0.2</v>
      </c>
      <c r="BMY17">
        <v>0.1</v>
      </c>
      <c r="BMZ17">
        <v>0.1</v>
      </c>
      <c r="BNA17">
        <v>-0.1</v>
      </c>
      <c r="BNB17">
        <v>0.1</v>
      </c>
      <c r="BNC17">
        <v>-0.1</v>
      </c>
      <c r="BND17">
        <v>0.2</v>
      </c>
      <c r="BNE17">
        <v>0.1</v>
      </c>
      <c r="BNF17">
        <v>0.2</v>
      </c>
      <c r="BNG17">
        <v>0.2</v>
      </c>
      <c r="BNH17">
        <v>0.2</v>
      </c>
      <c r="BNI17">
        <v>-0.1</v>
      </c>
      <c r="BNJ17">
        <v>-0.1</v>
      </c>
      <c r="BNK17">
        <v>0.1</v>
      </c>
      <c r="BNL17">
        <v>0.2</v>
      </c>
      <c r="BNM17">
        <v>0.1</v>
      </c>
      <c r="BNN17">
        <v>-0.3</v>
      </c>
      <c r="BNO17">
        <v>-0.1</v>
      </c>
      <c r="BNP17">
        <v>0.2</v>
      </c>
      <c r="BNQ17">
        <v>-0.1</v>
      </c>
      <c r="BNR17">
        <v>0.2</v>
      </c>
      <c r="BNS17">
        <v>-0.1</v>
      </c>
      <c r="BNT17">
        <v>0.25</v>
      </c>
      <c r="BNU17">
        <v>0.2</v>
      </c>
      <c r="BNV17">
        <v>0.1</v>
      </c>
      <c r="BNW17">
        <v>0.1</v>
      </c>
      <c r="BNX17">
        <v>0.1</v>
      </c>
      <c r="BNY17">
        <v>0.1</v>
      </c>
      <c r="BNZ17">
        <v>0.2</v>
      </c>
      <c r="BOA17">
        <v>0.2</v>
      </c>
      <c r="BOB17">
        <v>0.4</v>
      </c>
      <c r="BOC17">
        <v>0.2</v>
      </c>
      <c r="BOD17">
        <v>0.2</v>
      </c>
      <c r="BOE17">
        <v>0.2</v>
      </c>
      <c r="BOF17">
        <v>0.2</v>
      </c>
      <c r="BOG17">
        <v>0.2</v>
      </c>
      <c r="BOH17">
        <v>0.2</v>
      </c>
      <c r="BOI17">
        <v>0.2</v>
      </c>
      <c r="BOJ17">
        <v>0.2</v>
      </c>
      <c r="BOK17">
        <v>0.2</v>
      </c>
      <c r="BOL17">
        <v>0.1</v>
      </c>
      <c r="BOM17">
        <v>0.25</v>
      </c>
      <c r="BON17">
        <v>0.2</v>
      </c>
      <c r="BOO17">
        <v>0.25</v>
      </c>
      <c r="BOP17">
        <v>-0.1</v>
      </c>
      <c r="BOQ17">
        <v>0.1</v>
      </c>
      <c r="BOR17">
        <v>-0.1</v>
      </c>
      <c r="BOS17">
        <v>0.2</v>
      </c>
      <c r="BOT17">
        <v>0.2</v>
      </c>
      <c r="BOU17">
        <v>0.25</v>
      </c>
      <c r="BOV17">
        <v>0.25</v>
      </c>
      <c r="BOW17">
        <v>-0.1</v>
      </c>
      <c r="BOX17">
        <v>0.2</v>
      </c>
      <c r="BOY17">
        <v>0.1</v>
      </c>
      <c r="BOZ17">
        <v>0.2</v>
      </c>
      <c r="BPA17">
        <v>-0.1</v>
      </c>
      <c r="BPB17">
        <v>0.2</v>
      </c>
      <c r="BPC17">
        <v>-0.1</v>
      </c>
      <c r="BPD17">
        <v>-0.3</v>
      </c>
      <c r="BPE17">
        <v>0.1</v>
      </c>
      <c r="BPF17">
        <v>0.1</v>
      </c>
      <c r="BPG17">
        <v>0.25</v>
      </c>
      <c r="BPH17">
        <v>0.1</v>
      </c>
      <c r="BPI17">
        <v>-0.3</v>
      </c>
      <c r="BPJ17">
        <v>0.2</v>
      </c>
      <c r="BPK17">
        <v>0.2</v>
      </c>
      <c r="BPL17">
        <v>0.1</v>
      </c>
      <c r="BPM17">
        <v>0.1</v>
      </c>
      <c r="BPN17">
        <v>0.1</v>
      </c>
      <c r="BPO17">
        <v>0.1</v>
      </c>
      <c r="BPP17">
        <v>0.1</v>
      </c>
      <c r="BPQ17">
        <v>0.2</v>
      </c>
      <c r="BPR17">
        <v>0.1</v>
      </c>
      <c r="BPS17">
        <v>0.1</v>
      </c>
      <c r="BPT17">
        <v>0.1</v>
      </c>
      <c r="BPU17">
        <v>0.4</v>
      </c>
      <c r="BPV17">
        <v>-0.3</v>
      </c>
      <c r="BPW17">
        <v>0.2</v>
      </c>
      <c r="BPX17">
        <v>0.1</v>
      </c>
      <c r="BPY17">
        <v>0.2</v>
      </c>
      <c r="BPZ17">
        <v>0.2</v>
      </c>
      <c r="BQA17">
        <v>0.1</v>
      </c>
      <c r="BQB17">
        <v>0.25</v>
      </c>
      <c r="BQC17">
        <v>0.2</v>
      </c>
      <c r="BQD17">
        <v>0.1</v>
      </c>
      <c r="BQE17">
        <v>0.1</v>
      </c>
      <c r="BQF17">
        <v>0.1</v>
      </c>
      <c r="BQG17">
        <v>0.1</v>
      </c>
      <c r="BQH17">
        <v>0.1</v>
      </c>
      <c r="BQI17">
        <v>0.2</v>
      </c>
      <c r="BQJ17">
        <v>-0.1</v>
      </c>
      <c r="BQK17">
        <v>0.1</v>
      </c>
      <c r="BQL17">
        <v>-0.3</v>
      </c>
      <c r="BQM17">
        <v>0.2</v>
      </c>
      <c r="BQN17">
        <v>0.1</v>
      </c>
      <c r="BQO17">
        <v>-0.3</v>
      </c>
      <c r="BQP17">
        <v>0.1</v>
      </c>
      <c r="BQQ17">
        <v>0.2</v>
      </c>
      <c r="BQR17">
        <v>0.2</v>
      </c>
      <c r="BQS17">
        <v>0.2</v>
      </c>
      <c r="BQT17">
        <v>0.25</v>
      </c>
      <c r="BQU17">
        <v>0.25</v>
      </c>
      <c r="BQV17">
        <v>-0.1</v>
      </c>
      <c r="BQW17">
        <v>0.2</v>
      </c>
      <c r="BQX17">
        <v>0.2</v>
      </c>
      <c r="BQY17">
        <v>-0.1</v>
      </c>
      <c r="BQZ17">
        <v>0.1</v>
      </c>
      <c r="BRA17">
        <v>-0.1</v>
      </c>
      <c r="BRB17">
        <v>0.1</v>
      </c>
      <c r="BRC17">
        <v>0.2</v>
      </c>
      <c r="BRD17">
        <v>0.2</v>
      </c>
      <c r="BRE17">
        <v>0.25</v>
      </c>
      <c r="BRF17">
        <v>0.2</v>
      </c>
      <c r="BRG17">
        <v>0.1</v>
      </c>
      <c r="BRH17">
        <v>0.2</v>
      </c>
      <c r="BRI17">
        <v>0.2</v>
      </c>
      <c r="BRJ17">
        <v>0.25</v>
      </c>
      <c r="BRK17">
        <v>0.2</v>
      </c>
      <c r="BRL17">
        <v>0.1</v>
      </c>
      <c r="BRM17">
        <v>0.2</v>
      </c>
      <c r="BRN17">
        <v>0.2</v>
      </c>
      <c r="BRO17">
        <v>0.2</v>
      </c>
      <c r="BRP17">
        <v>0.25</v>
      </c>
      <c r="BRQ17">
        <v>0.1</v>
      </c>
      <c r="BRR17">
        <v>0.2</v>
      </c>
      <c r="BRS17">
        <v>0.2</v>
      </c>
      <c r="BRT17">
        <v>-0.3</v>
      </c>
      <c r="BRU17">
        <v>0.25</v>
      </c>
      <c r="BRV17">
        <v>0.4</v>
      </c>
      <c r="BRW17">
        <v>0.1</v>
      </c>
      <c r="BRX17">
        <v>0.1</v>
      </c>
      <c r="BRY17">
        <v>0.1</v>
      </c>
      <c r="BRZ17">
        <v>0.2</v>
      </c>
      <c r="BSA17">
        <v>-0.3</v>
      </c>
      <c r="BSB17">
        <v>0.25</v>
      </c>
      <c r="BSC17">
        <v>0.1</v>
      </c>
      <c r="BSD17">
        <v>0.1</v>
      </c>
      <c r="BSE17">
        <v>0.2</v>
      </c>
      <c r="BSF17">
        <v>0.1</v>
      </c>
      <c r="BSG17">
        <v>0.2</v>
      </c>
      <c r="BSH17">
        <v>-0.3</v>
      </c>
      <c r="BSI17">
        <v>0.2</v>
      </c>
      <c r="BSJ17">
        <v>0.1</v>
      </c>
      <c r="BSK17">
        <v>0.25</v>
      </c>
      <c r="BSL17">
        <v>0.25</v>
      </c>
      <c r="BSM17">
        <v>0.2</v>
      </c>
      <c r="BSN17">
        <v>0.2</v>
      </c>
      <c r="BSO17">
        <v>0.1</v>
      </c>
      <c r="BSP17">
        <v>0.2</v>
      </c>
      <c r="BSQ17">
        <v>0.1</v>
      </c>
      <c r="BSR17">
        <v>0.1</v>
      </c>
      <c r="BSS17">
        <v>0.2</v>
      </c>
      <c r="BST17">
        <v>0.1</v>
      </c>
      <c r="BSU17">
        <v>-0.1</v>
      </c>
      <c r="BSV17">
        <v>-0.1</v>
      </c>
      <c r="BSW17">
        <v>0.1</v>
      </c>
      <c r="BSX17">
        <v>-0.1</v>
      </c>
      <c r="BSY17">
        <v>0.2</v>
      </c>
      <c r="BSZ17">
        <v>-0.1</v>
      </c>
      <c r="BTA17">
        <v>0.1</v>
      </c>
      <c r="BTB17">
        <v>0.1</v>
      </c>
      <c r="BTC17">
        <v>0.1</v>
      </c>
      <c r="BTD17">
        <v>0.1</v>
      </c>
      <c r="BTE17">
        <v>0.1</v>
      </c>
      <c r="BTF17">
        <v>0.1</v>
      </c>
      <c r="BTG17">
        <v>0.1</v>
      </c>
      <c r="BTH17">
        <v>0.1</v>
      </c>
      <c r="BTI17">
        <v>0.1</v>
      </c>
      <c r="BTJ17">
        <v>0.1</v>
      </c>
      <c r="BTK17">
        <v>0.1</v>
      </c>
      <c r="BTL17">
        <v>0.2</v>
      </c>
      <c r="BTM17">
        <v>0.1</v>
      </c>
      <c r="BTN17">
        <v>0.2</v>
      </c>
      <c r="BTO17">
        <v>0.2</v>
      </c>
      <c r="BTP17">
        <v>0.2</v>
      </c>
      <c r="BTQ17">
        <v>0.1</v>
      </c>
      <c r="BTR17">
        <v>0.2</v>
      </c>
      <c r="BTS17">
        <v>-0.1</v>
      </c>
      <c r="BTT17">
        <v>0.1</v>
      </c>
      <c r="BTU17">
        <v>0.25</v>
      </c>
      <c r="BTV17">
        <v>-0.1</v>
      </c>
      <c r="BTW17">
        <v>0.1</v>
      </c>
      <c r="BTX17">
        <v>-0.1</v>
      </c>
      <c r="BTY17">
        <v>0.1</v>
      </c>
      <c r="BTZ17">
        <v>0.1</v>
      </c>
      <c r="BUA17">
        <v>0.2</v>
      </c>
      <c r="BUB17">
        <v>0.2</v>
      </c>
      <c r="BUC17">
        <v>0.1</v>
      </c>
      <c r="BUD17">
        <v>0.2</v>
      </c>
      <c r="BUE17">
        <v>0.1</v>
      </c>
      <c r="BUF17">
        <v>0.2</v>
      </c>
      <c r="BUG17">
        <v>0.2</v>
      </c>
      <c r="BUH17">
        <v>-0.1</v>
      </c>
      <c r="BUI17">
        <v>0.25</v>
      </c>
      <c r="BUJ17">
        <v>0.25</v>
      </c>
      <c r="BUK17">
        <v>-0.1</v>
      </c>
      <c r="BUL17">
        <v>0.1</v>
      </c>
      <c r="BUM17">
        <v>0.1</v>
      </c>
      <c r="BUN17">
        <v>0.1</v>
      </c>
      <c r="BUO17">
        <v>0.1</v>
      </c>
      <c r="BUP17">
        <v>0.1</v>
      </c>
      <c r="BUQ17">
        <v>-0.3</v>
      </c>
      <c r="BUR17">
        <v>0.1</v>
      </c>
      <c r="BUS17">
        <v>0.1</v>
      </c>
      <c r="BUT17">
        <v>0.4</v>
      </c>
      <c r="BUU17">
        <v>0.25</v>
      </c>
      <c r="BUV17">
        <v>0.1</v>
      </c>
      <c r="BUW17">
        <v>0.25</v>
      </c>
      <c r="BUX17">
        <v>0.1</v>
      </c>
      <c r="BUY17">
        <v>0.1</v>
      </c>
      <c r="BUZ17">
        <v>0.2</v>
      </c>
      <c r="BVA17">
        <v>0.2</v>
      </c>
      <c r="BVB17">
        <v>-0.1</v>
      </c>
      <c r="BVC17">
        <v>0.1</v>
      </c>
      <c r="BVD17">
        <v>0.1</v>
      </c>
      <c r="BVE17">
        <v>0.1</v>
      </c>
      <c r="BVF17">
        <v>0.2</v>
      </c>
      <c r="BVG17">
        <v>0.1</v>
      </c>
      <c r="BVH17">
        <v>0.1</v>
      </c>
      <c r="BVI17">
        <v>-0.1</v>
      </c>
      <c r="BVJ17">
        <v>0.2</v>
      </c>
      <c r="BVK17">
        <v>0.1</v>
      </c>
      <c r="BVL17">
        <v>0.1</v>
      </c>
      <c r="BVM17">
        <v>0.1</v>
      </c>
      <c r="BVN17">
        <v>0.1</v>
      </c>
      <c r="BVO17">
        <v>0.1</v>
      </c>
      <c r="BVP17">
        <v>-0.1</v>
      </c>
      <c r="BVQ17">
        <v>0.1</v>
      </c>
      <c r="BVR17">
        <v>-0.3</v>
      </c>
      <c r="BVS17">
        <v>0.1</v>
      </c>
      <c r="BVT17">
        <v>-0.1</v>
      </c>
      <c r="BVU17">
        <v>0.4</v>
      </c>
      <c r="BVV17">
        <v>0.1</v>
      </c>
      <c r="BVW17">
        <v>0.4</v>
      </c>
      <c r="BVX17">
        <v>0.2</v>
      </c>
      <c r="BVY17">
        <v>0.1</v>
      </c>
      <c r="BVZ17">
        <v>0.2</v>
      </c>
      <c r="BWA17">
        <v>0.1</v>
      </c>
      <c r="BWB17">
        <v>0.1</v>
      </c>
      <c r="BWC17">
        <v>-0.1</v>
      </c>
      <c r="BWD17">
        <v>0.1</v>
      </c>
      <c r="BWE17">
        <v>0.25</v>
      </c>
      <c r="BWF17">
        <v>0.1</v>
      </c>
      <c r="BWG17">
        <v>0.1</v>
      </c>
      <c r="BWH17">
        <v>0.25</v>
      </c>
      <c r="BWI17">
        <v>0.1</v>
      </c>
      <c r="BWJ17">
        <v>0.2</v>
      </c>
      <c r="BWK17">
        <v>0.1</v>
      </c>
      <c r="BWL17">
        <v>0.1</v>
      </c>
      <c r="BWM17">
        <v>0.25</v>
      </c>
      <c r="BWN17">
        <v>-0.1</v>
      </c>
      <c r="BWO17">
        <v>0.25</v>
      </c>
      <c r="BWP17">
        <v>0.2</v>
      </c>
      <c r="BWQ17">
        <v>0.2</v>
      </c>
      <c r="BWR17">
        <v>0.2</v>
      </c>
      <c r="BWS17">
        <v>0.2</v>
      </c>
      <c r="BWT17">
        <v>0.2</v>
      </c>
      <c r="BWU17">
        <v>-0.1</v>
      </c>
      <c r="BWV17">
        <v>0.2</v>
      </c>
      <c r="BWW17">
        <v>0.1</v>
      </c>
      <c r="BWX17">
        <v>0.2</v>
      </c>
      <c r="BWY17">
        <v>0.25</v>
      </c>
      <c r="BWZ17">
        <v>0.1</v>
      </c>
      <c r="BXA17">
        <v>-0.1</v>
      </c>
      <c r="BXB17">
        <v>0.1</v>
      </c>
      <c r="BXC17">
        <v>0.1</v>
      </c>
      <c r="BXD17">
        <v>0.2</v>
      </c>
      <c r="BXE17">
        <v>0.1</v>
      </c>
      <c r="BXF17">
        <v>0.1</v>
      </c>
      <c r="BXG17">
        <v>0.4</v>
      </c>
      <c r="BXH17">
        <v>-0.1</v>
      </c>
      <c r="BXI17">
        <v>0.2</v>
      </c>
      <c r="BXJ17">
        <v>0.4</v>
      </c>
      <c r="BXK17">
        <v>0.1</v>
      </c>
      <c r="BXL17">
        <v>0.1</v>
      </c>
      <c r="BXM17">
        <v>-0.1</v>
      </c>
      <c r="BXN17">
        <v>0.2</v>
      </c>
      <c r="BXO17">
        <v>0.25</v>
      </c>
      <c r="BXP17">
        <v>0.1</v>
      </c>
      <c r="BXQ17">
        <v>0.2</v>
      </c>
      <c r="BXR17">
        <v>0.2</v>
      </c>
      <c r="BXS17">
        <v>0.1</v>
      </c>
      <c r="BXT17">
        <v>-0.3</v>
      </c>
      <c r="BXU17">
        <v>0.1</v>
      </c>
      <c r="BXV17">
        <v>0.1</v>
      </c>
      <c r="BXW17">
        <v>0.25</v>
      </c>
      <c r="BXX17">
        <v>0.25</v>
      </c>
      <c r="BXY17">
        <v>0.4</v>
      </c>
      <c r="BXZ17">
        <v>-0.3</v>
      </c>
      <c r="BYA17">
        <v>0.1</v>
      </c>
      <c r="BYB17">
        <v>0.1</v>
      </c>
      <c r="BYC17">
        <v>0.2</v>
      </c>
      <c r="BYD17">
        <v>0.2</v>
      </c>
      <c r="BYE17">
        <v>0.1</v>
      </c>
      <c r="BYF17">
        <v>0.1</v>
      </c>
      <c r="BYG17">
        <v>-0.1</v>
      </c>
      <c r="BYH17">
        <v>0.2</v>
      </c>
      <c r="BYI17">
        <v>0.2</v>
      </c>
      <c r="BYJ17">
        <v>0.25</v>
      </c>
      <c r="BYK17">
        <v>-0.1</v>
      </c>
      <c r="BYL17">
        <v>0.1</v>
      </c>
      <c r="BYM17">
        <v>0.2</v>
      </c>
      <c r="BYN17">
        <v>0.1</v>
      </c>
      <c r="BYO17">
        <v>0.1</v>
      </c>
      <c r="BYP17">
        <v>0.1</v>
      </c>
      <c r="BYQ17">
        <v>0.25</v>
      </c>
      <c r="BYR17">
        <v>0.1</v>
      </c>
      <c r="BYS17">
        <v>0.1</v>
      </c>
      <c r="BYT17">
        <v>0.1</v>
      </c>
      <c r="BYU17">
        <v>-0.1</v>
      </c>
      <c r="BYV17">
        <v>0.4</v>
      </c>
      <c r="BYW17">
        <v>0.25</v>
      </c>
      <c r="BYX17">
        <v>0.2</v>
      </c>
      <c r="BYY17">
        <v>0.2</v>
      </c>
      <c r="BYZ17">
        <v>0.2</v>
      </c>
      <c r="BZA17">
        <v>0.1</v>
      </c>
      <c r="BZB17">
        <v>0.1</v>
      </c>
      <c r="BZC17">
        <v>0.25</v>
      </c>
      <c r="BZD17">
        <v>0.1</v>
      </c>
      <c r="BZE17">
        <v>0.25</v>
      </c>
      <c r="BZF17">
        <v>0.2</v>
      </c>
      <c r="BZG17">
        <v>0.1</v>
      </c>
      <c r="BZH17">
        <v>0.2</v>
      </c>
      <c r="BZI17">
        <v>0.1</v>
      </c>
      <c r="BZJ17">
        <v>0.2</v>
      </c>
      <c r="BZK17">
        <v>0.1</v>
      </c>
      <c r="BZL17">
        <v>0.1</v>
      </c>
      <c r="BZM17">
        <v>0.1</v>
      </c>
      <c r="BZN17">
        <v>0.1</v>
      </c>
      <c r="BZO17">
        <v>0.2</v>
      </c>
      <c r="BZP17">
        <v>0.2</v>
      </c>
      <c r="BZQ17">
        <v>0.2</v>
      </c>
      <c r="BZR17">
        <v>0.2</v>
      </c>
      <c r="BZS17">
        <v>0.1</v>
      </c>
      <c r="BZT17">
        <v>0.1</v>
      </c>
      <c r="BZU17">
        <v>0.25</v>
      </c>
      <c r="BZV17">
        <v>0.2</v>
      </c>
      <c r="BZW17">
        <v>0.1</v>
      </c>
      <c r="BZX17">
        <v>0.1</v>
      </c>
      <c r="BZY17">
        <v>0.1</v>
      </c>
      <c r="BZZ17">
        <v>-0.1</v>
      </c>
      <c r="CAA17">
        <v>-0.1</v>
      </c>
      <c r="CAB17">
        <v>0.2</v>
      </c>
      <c r="CAC17">
        <v>-0.1</v>
      </c>
      <c r="CAD17">
        <v>0.1</v>
      </c>
      <c r="CAE17">
        <v>0.1</v>
      </c>
      <c r="CAF17">
        <v>0.2</v>
      </c>
      <c r="CAG17">
        <v>0.1</v>
      </c>
      <c r="CAH17">
        <v>0.1</v>
      </c>
      <c r="CAI17">
        <v>-0.1</v>
      </c>
      <c r="CAJ17">
        <v>0.2</v>
      </c>
      <c r="CAK17">
        <v>-0.1</v>
      </c>
      <c r="CAL17">
        <v>-0.1</v>
      </c>
      <c r="CAM17">
        <v>0.2</v>
      </c>
      <c r="CAN17">
        <v>0.2</v>
      </c>
      <c r="CAO17">
        <v>0.2</v>
      </c>
      <c r="CAP17">
        <v>0.1</v>
      </c>
      <c r="CAQ17">
        <v>0.2</v>
      </c>
      <c r="CAR17">
        <v>0.2</v>
      </c>
      <c r="CAS17">
        <v>0.1</v>
      </c>
      <c r="CAT17">
        <v>0.1</v>
      </c>
      <c r="CAU17">
        <v>0.1</v>
      </c>
      <c r="CAV17">
        <v>0.1</v>
      </c>
      <c r="CAW17">
        <v>0.2</v>
      </c>
      <c r="CAX17">
        <v>0.2</v>
      </c>
      <c r="CAY17">
        <v>0.1</v>
      </c>
      <c r="CAZ17">
        <v>0.25</v>
      </c>
      <c r="CBA17">
        <v>0.2</v>
      </c>
      <c r="CBB17">
        <v>0.1</v>
      </c>
      <c r="CBC17">
        <v>0.1</v>
      </c>
      <c r="CBD17">
        <v>-0.1</v>
      </c>
      <c r="CBE17">
        <v>0.25</v>
      </c>
      <c r="CBF17">
        <v>-0.1</v>
      </c>
      <c r="CBG17">
        <v>-0.1</v>
      </c>
      <c r="CBH17">
        <v>0.1</v>
      </c>
      <c r="CBI17">
        <v>0.25</v>
      </c>
      <c r="CBJ17">
        <v>0.2</v>
      </c>
      <c r="CBK17">
        <v>0.1</v>
      </c>
      <c r="CBL17">
        <v>0.2</v>
      </c>
      <c r="CBM17">
        <v>0.2</v>
      </c>
      <c r="CBN17">
        <v>0.2</v>
      </c>
      <c r="CBO17">
        <v>0.1</v>
      </c>
      <c r="CBP17">
        <v>0.1</v>
      </c>
      <c r="CBQ17">
        <v>0.1</v>
      </c>
      <c r="CBR17">
        <v>0.1</v>
      </c>
      <c r="CBS17">
        <v>0.1</v>
      </c>
      <c r="CBT17">
        <v>0.1</v>
      </c>
      <c r="CBU17">
        <v>0.2</v>
      </c>
      <c r="CBV17">
        <v>0.1</v>
      </c>
      <c r="CBW17">
        <v>0.2</v>
      </c>
      <c r="CBX17">
        <v>0.2</v>
      </c>
      <c r="CBY17">
        <v>0.1</v>
      </c>
      <c r="CBZ17">
        <v>0.25</v>
      </c>
      <c r="CCA17">
        <v>0.1</v>
      </c>
      <c r="CCB17">
        <v>0.2</v>
      </c>
      <c r="CCC17">
        <v>-0.1</v>
      </c>
      <c r="CCD17">
        <v>-0.3</v>
      </c>
      <c r="CCE17">
        <v>0.1</v>
      </c>
      <c r="CCF17">
        <v>0.2</v>
      </c>
      <c r="CCG17">
        <v>0.2</v>
      </c>
      <c r="CCH17">
        <v>-0.3</v>
      </c>
      <c r="CCI17">
        <v>0.25</v>
      </c>
      <c r="CCJ17">
        <v>0.25</v>
      </c>
      <c r="CCK17">
        <v>0.2</v>
      </c>
      <c r="CCL17">
        <v>0.25</v>
      </c>
      <c r="CCM17">
        <v>0.1</v>
      </c>
      <c r="CCN17">
        <v>0.1</v>
      </c>
      <c r="CCO17">
        <v>0.2</v>
      </c>
      <c r="CCP17">
        <v>-0.1</v>
      </c>
      <c r="CCQ17">
        <v>0.1</v>
      </c>
      <c r="CCR17">
        <v>0.1</v>
      </c>
      <c r="CCS17">
        <v>0.25</v>
      </c>
      <c r="CCT17">
        <v>0.2</v>
      </c>
      <c r="CCU17">
        <v>0.1</v>
      </c>
      <c r="CCV17">
        <v>-0.1</v>
      </c>
      <c r="CCW17">
        <v>0.1</v>
      </c>
      <c r="CCX17">
        <v>0.1</v>
      </c>
      <c r="CCY17">
        <v>0.1</v>
      </c>
      <c r="CCZ17">
        <v>0.2</v>
      </c>
      <c r="CDA17">
        <v>0.1</v>
      </c>
      <c r="CDB17">
        <v>0.25</v>
      </c>
      <c r="CDC17">
        <v>0.1</v>
      </c>
      <c r="CDD17">
        <v>0.1</v>
      </c>
      <c r="CDE17">
        <v>-0.1</v>
      </c>
      <c r="CDF17">
        <v>0.25</v>
      </c>
      <c r="CDG17">
        <v>-0.1</v>
      </c>
      <c r="CDH17">
        <v>-0.1</v>
      </c>
      <c r="CDI17">
        <v>0.1</v>
      </c>
      <c r="CDJ17">
        <v>0.2</v>
      </c>
      <c r="CDK17">
        <v>0.2</v>
      </c>
      <c r="CDL17">
        <v>0.2</v>
      </c>
      <c r="CDM17">
        <v>0.2</v>
      </c>
      <c r="CDN17">
        <v>0.1</v>
      </c>
      <c r="CDO17">
        <v>0.1</v>
      </c>
      <c r="CDP17">
        <v>0.25</v>
      </c>
      <c r="CDQ17">
        <v>0.1</v>
      </c>
      <c r="CDR17">
        <v>0.4</v>
      </c>
      <c r="CDS17">
        <v>-0.1</v>
      </c>
      <c r="CDT17">
        <v>-0.1</v>
      </c>
      <c r="CDU17">
        <v>0.2</v>
      </c>
      <c r="CDV17">
        <v>0.1</v>
      </c>
      <c r="CDW17">
        <v>0.2</v>
      </c>
      <c r="CDX17">
        <v>0.1</v>
      </c>
      <c r="CDY17">
        <v>-0.1</v>
      </c>
      <c r="CDZ17">
        <v>0.25</v>
      </c>
      <c r="CEA17">
        <v>0.2</v>
      </c>
      <c r="CEB17">
        <v>0.1</v>
      </c>
      <c r="CEC17">
        <v>0.25</v>
      </c>
      <c r="CED17">
        <v>0.1</v>
      </c>
      <c r="CEE17">
        <v>0.2</v>
      </c>
      <c r="CEF17">
        <v>-0.1</v>
      </c>
      <c r="CEG17">
        <v>0.2</v>
      </c>
      <c r="CEH17">
        <v>0.1</v>
      </c>
      <c r="CEI17">
        <v>0.2</v>
      </c>
      <c r="CEJ17">
        <v>0.2</v>
      </c>
      <c r="CEK17">
        <v>0.2</v>
      </c>
      <c r="CEL17">
        <v>0.1</v>
      </c>
      <c r="CEM17">
        <v>0.2</v>
      </c>
      <c r="CEN17">
        <v>0.2</v>
      </c>
      <c r="CEO17">
        <v>0.2</v>
      </c>
      <c r="CEP17">
        <v>0.2</v>
      </c>
      <c r="CEQ17">
        <v>0.2</v>
      </c>
      <c r="CER17">
        <v>0.25</v>
      </c>
      <c r="CES17">
        <v>0.25</v>
      </c>
      <c r="CET17">
        <v>-0.1</v>
      </c>
      <c r="CEU17">
        <v>0.1</v>
      </c>
      <c r="CEV17">
        <v>0.25</v>
      </c>
      <c r="CEW17">
        <v>0.2</v>
      </c>
      <c r="CEX17">
        <v>0.2</v>
      </c>
      <c r="CEY17">
        <v>-0.1</v>
      </c>
      <c r="CEZ17">
        <v>-0.1</v>
      </c>
      <c r="CFA17">
        <v>0.1</v>
      </c>
      <c r="CFB17">
        <v>0.1</v>
      </c>
      <c r="CFC17">
        <v>0.1</v>
      </c>
      <c r="CFD17">
        <v>0.1</v>
      </c>
      <c r="CFE17">
        <v>0.2</v>
      </c>
      <c r="CFF17">
        <v>0.1</v>
      </c>
      <c r="CFG17">
        <v>0.1</v>
      </c>
      <c r="CFH17">
        <v>0.1</v>
      </c>
      <c r="CFI17">
        <v>0.1</v>
      </c>
      <c r="CFJ17">
        <v>0.1</v>
      </c>
      <c r="CFK17">
        <v>0.2</v>
      </c>
      <c r="CFL17">
        <v>0.4</v>
      </c>
      <c r="CFM17">
        <v>-0.1</v>
      </c>
      <c r="CFN17">
        <v>0.1</v>
      </c>
      <c r="CFO17">
        <v>-0.1</v>
      </c>
      <c r="CFP17">
        <v>0.2</v>
      </c>
      <c r="CFQ17">
        <v>0.2</v>
      </c>
      <c r="CFR17">
        <v>-0.1</v>
      </c>
      <c r="CFS17">
        <v>0.1</v>
      </c>
      <c r="CFT17">
        <v>0.2</v>
      </c>
      <c r="CFU17">
        <v>0.2</v>
      </c>
      <c r="CFV17">
        <v>0.2</v>
      </c>
      <c r="CFW17">
        <v>0.1</v>
      </c>
      <c r="CFX17">
        <v>0.2</v>
      </c>
      <c r="CFY17">
        <v>0.2</v>
      </c>
      <c r="CFZ17">
        <v>0.2</v>
      </c>
      <c r="CGA17">
        <v>0.2</v>
      </c>
      <c r="CGB17">
        <v>0.1</v>
      </c>
      <c r="CGC17">
        <v>0.2</v>
      </c>
      <c r="CGD17">
        <v>0.2</v>
      </c>
      <c r="CGE17">
        <v>0.1</v>
      </c>
      <c r="CGF17">
        <v>0.1</v>
      </c>
      <c r="CGG17">
        <v>0.2</v>
      </c>
      <c r="CGH17">
        <v>0.2</v>
      </c>
      <c r="CGI17">
        <v>0.2</v>
      </c>
      <c r="CGJ17">
        <v>0.1</v>
      </c>
      <c r="CGK17">
        <v>0.1</v>
      </c>
      <c r="CGL17">
        <v>0.1</v>
      </c>
      <c r="CGM17">
        <v>0.2</v>
      </c>
      <c r="CGN17">
        <v>0.2</v>
      </c>
      <c r="CGO17">
        <v>0.25</v>
      </c>
      <c r="CGP17">
        <v>0.2</v>
      </c>
      <c r="CGQ17">
        <v>0.1</v>
      </c>
      <c r="CGR17">
        <v>0.1</v>
      </c>
      <c r="CGS17">
        <v>0.2</v>
      </c>
      <c r="CGT17">
        <v>0.1</v>
      </c>
      <c r="CGU17">
        <v>0.25</v>
      </c>
      <c r="CGV17">
        <v>0.25</v>
      </c>
      <c r="CGW17">
        <v>0.1</v>
      </c>
      <c r="CGX17">
        <v>-0.1</v>
      </c>
      <c r="CGY17">
        <v>0.1</v>
      </c>
      <c r="CGZ17">
        <v>0.1</v>
      </c>
      <c r="CHA17">
        <v>0.25</v>
      </c>
      <c r="CHB17">
        <v>-0.3</v>
      </c>
      <c r="CHC17">
        <v>0.2</v>
      </c>
      <c r="CHD17">
        <v>-0.1</v>
      </c>
      <c r="CHE17">
        <v>0.1</v>
      </c>
      <c r="CHF17">
        <v>0.2</v>
      </c>
      <c r="CHG17">
        <v>0.1</v>
      </c>
      <c r="CHH17">
        <v>0.1</v>
      </c>
      <c r="CHI17">
        <v>0.25</v>
      </c>
      <c r="CHJ17">
        <v>-0.1</v>
      </c>
      <c r="CHK17">
        <v>0.1</v>
      </c>
      <c r="CHL17">
        <v>0.1</v>
      </c>
      <c r="CHM17">
        <v>0.1</v>
      </c>
      <c r="CHN17">
        <v>-0.1</v>
      </c>
      <c r="CHO17">
        <v>0.1</v>
      </c>
      <c r="CHP17">
        <v>0.2</v>
      </c>
      <c r="CHQ17">
        <v>0.2</v>
      </c>
      <c r="CHR17">
        <v>0.2</v>
      </c>
      <c r="CHS17">
        <v>0.1</v>
      </c>
      <c r="CHT17">
        <v>0.2</v>
      </c>
      <c r="CHU17">
        <v>-0.1</v>
      </c>
      <c r="CHV17">
        <v>0.25</v>
      </c>
      <c r="CHW17">
        <v>0.2</v>
      </c>
      <c r="CHX17">
        <v>0.1</v>
      </c>
      <c r="CHY17">
        <v>0.2</v>
      </c>
      <c r="CHZ17">
        <v>0.1</v>
      </c>
      <c r="CIA17">
        <v>0.1</v>
      </c>
      <c r="CIB17">
        <v>0.1</v>
      </c>
      <c r="CIC17">
        <v>0.2</v>
      </c>
      <c r="CID17">
        <v>0.1</v>
      </c>
      <c r="CIE17">
        <v>0.1</v>
      </c>
      <c r="CIF17">
        <v>0.2</v>
      </c>
      <c r="CIG17">
        <v>-0.1</v>
      </c>
      <c r="CIH17">
        <v>0.1</v>
      </c>
      <c r="CII17">
        <v>-0.1</v>
      </c>
      <c r="CIJ17">
        <v>0.1</v>
      </c>
      <c r="CIK17">
        <v>0.2</v>
      </c>
      <c r="CIL17">
        <v>0.1</v>
      </c>
      <c r="CIM17">
        <v>0.25</v>
      </c>
      <c r="CIN17">
        <v>0.1</v>
      </c>
      <c r="CIO17">
        <v>0.1</v>
      </c>
      <c r="CIP17">
        <v>0.1</v>
      </c>
      <c r="CIQ17">
        <v>0.1</v>
      </c>
      <c r="CIR17">
        <v>0.1</v>
      </c>
      <c r="CIS17">
        <v>0.1</v>
      </c>
      <c r="CIT17">
        <v>0.2</v>
      </c>
      <c r="CIU17">
        <v>0.25</v>
      </c>
      <c r="CIV17">
        <v>0.1</v>
      </c>
      <c r="CIW17">
        <v>0.1</v>
      </c>
      <c r="CIX17">
        <v>-0.1</v>
      </c>
      <c r="CIY17">
        <v>0.2</v>
      </c>
      <c r="CIZ17">
        <v>0.25</v>
      </c>
      <c r="CJA17">
        <v>0.2</v>
      </c>
      <c r="CJB17">
        <v>0.1</v>
      </c>
      <c r="CJC17">
        <v>0.1</v>
      </c>
      <c r="CJD17">
        <v>0.2</v>
      </c>
      <c r="CJE17">
        <v>0.1</v>
      </c>
      <c r="CJF17">
        <v>0.2</v>
      </c>
      <c r="CJG17">
        <v>0.2</v>
      </c>
      <c r="CJH17">
        <v>-0.1</v>
      </c>
      <c r="CJI17">
        <v>0.1</v>
      </c>
      <c r="CJJ17">
        <v>0.1</v>
      </c>
      <c r="CJK17">
        <v>0.25</v>
      </c>
      <c r="CJL17">
        <v>0.1</v>
      </c>
      <c r="CJM17">
        <v>0.2</v>
      </c>
      <c r="CJN17">
        <v>-0.1</v>
      </c>
      <c r="CJO17">
        <v>0.2</v>
      </c>
      <c r="CJP17">
        <v>-0.1</v>
      </c>
      <c r="CJQ17">
        <v>0.4</v>
      </c>
      <c r="CJR17">
        <v>0.1</v>
      </c>
      <c r="CJS17">
        <v>0.1</v>
      </c>
      <c r="CJT17">
        <v>0.1</v>
      </c>
      <c r="CJU17">
        <v>0.2</v>
      </c>
      <c r="CJV17">
        <v>0.2</v>
      </c>
      <c r="CJW17">
        <v>0.4</v>
      </c>
      <c r="CJX17">
        <v>0.2</v>
      </c>
      <c r="CJY17">
        <v>-0.1</v>
      </c>
      <c r="CJZ17">
        <v>0.2</v>
      </c>
      <c r="CKA17">
        <v>0.1</v>
      </c>
      <c r="CKB17">
        <v>0.1</v>
      </c>
      <c r="CKC17">
        <v>0.1</v>
      </c>
      <c r="CKD17">
        <v>0.2</v>
      </c>
      <c r="CKE17">
        <v>0.1</v>
      </c>
      <c r="CKF17">
        <v>0.2</v>
      </c>
      <c r="CKG17">
        <v>0.1</v>
      </c>
      <c r="CKH17">
        <v>0.25</v>
      </c>
      <c r="CKI17">
        <v>0.1</v>
      </c>
      <c r="CKJ17">
        <v>0.2</v>
      </c>
      <c r="CKK17">
        <v>0.2</v>
      </c>
      <c r="CKL17">
        <v>0.1</v>
      </c>
      <c r="CKM17">
        <v>0.1</v>
      </c>
      <c r="CKN17">
        <v>0.25</v>
      </c>
      <c r="CKO17">
        <v>0.1</v>
      </c>
      <c r="CKP17">
        <v>0.1</v>
      </c>
      <c r="CKQ17">
        <v>-0.1</v>
      </c>
      <c r="CKR17">
        <v>0.1</v>
      </c>
      <c r="CKS17">
        <v>0.2</v>
      </c>
      <c r="CKT17">
        <v>0.2</v>
      </c>
      <c r="CKU17">
        <v>-0.1</v>
      </c>
      <c r="CKV17">
        <v>0.4</v>
      </c>
      <c r="CKW17">
        <v>0.1</v>
      </c>
      <c r="CKX17">
        <v>0.1</v>
      </c>
      <c r="CKY17">
        <v>0.2</v>
      </c>
      <c r="CKZ17">
        <v>0.1</v>
      </c>
      <c r="CLA17">
        <v>0.2</v>
      </c>
      <c r="CLB17">
        <v>0.1</v>
      </c>
      <c r="CLC17">
        <v>0.1</v>
      </c>
      <c r="CLD17">
        <v>-0.1</v>
      </c>
      <c r="CLE17">
        <v>0.2</v>
      </c>
      <c r="CLF17">
        <v>0.2</v>
      </c>
      <c r="CLG17">
        <v>-0.3</v>
      </c>
      <c r="CLH17">
        <v>0.1</v>
      </c>
      <c r="CLI17">
        <v>0.25</v>
      </c>
      <c r="CLJ17">
        <v>0.1</v>
      </c>
      <c r="CLK17">
        <v>-0.1</v>
      </c>
      <c r="CLL17">
        <v>0.2</v>
      </c>
      <c r="CLM17">
        <v>0.1</v>
      </c>
      <c r="CLN17">
        <v>0.1</v>
      </c>
      <c r="CLO17">
        <v>0.25</v>
      </c>
      <c r="CLP17">
        <v>0.2</v>
      </c>
      <c r="CLQ17">
        <v>0.1</v>
      </c>
      <c r="CLR17">
        <v>-0.3</v>
      </c>
      <c r="CLS17">
        <v>0.1</v>
      </c>
      <c r="CLT17">
        <v>0.2</v>
      </c>
      <c r="CLU17">
        <v>0.1</v>
      </c>
      <c r="CLV17">
        <v>-0.1</v>
      </c>
      <c r="CLW17">
        <v>0.1</v>
      </c>
      <c r="CLX17">
        <v>0.1</v>
      </c>
      <c r="CLY17">
        <v>0.2</v>
      </c>
      <c r="CLZ17">
        <v>0.1</v>
      </c>
      <c r="CMA17">
        <v>0.2</v>
      </c>
      <c r="CMB17">
        <v>-0.1</v>
      </c>
      <c r="CMC17">
        <v>0.2</v>
      </c>
      <c r="CMD17">
        <v>0.1</v>
      </c>
      <c r="CME17">
        <v>0.25</v>
      </c>
      <c r="CMF17">
        <v>-0.1</v>
      </c>
      <c r="CMG17">
        <v>0.1</v>
      </c>
      <c r="CMH17">
        <v>0.2</v>
      </c>
      <c r="CMI17">
        <v>0.2</v>
      </c>
      <c r="CMJ17">
        <v>0.2</v>
      </c>
      <c r="CMK17">
        <v>0.25</v>
      </c>
      <c r="CML17">
        <v>0.2</v>
      </c>
      <c r="CMM17">
        <v>0.1</v>
      </c>
      <c r="CMN17">
        <v>0.25</v>
      </c>
      <c r="CMO17">
        <v>0.1</v>
      </c>
      <c r="CMP17">
        <v>0.1</v>
      </c>
      <c r="CMQ17">
        <v>0.1</v>
      </c>
      <c r="CMR17">
        <v>0.25</v>
      </c>
      <c r="CMS17">
        <v>0.2</v>
      </c>
      <c r="CMT17">
        <v>0.2</v>
      </c>
      <c r="CMU17">
        <v>0.2</v>
      </c>
      <c r="CMV17">
        <v>0.2</v>
      </c>
      <c r="CMW17">
        <v>0.1</v>
      </c>
      <c r="CMX17">
        <v>0.2</v>
      </c>
      <c r="CMY17">
        <v>0.2</v>
      </c>
      <c r="CMZ17">
        <v>0.1</v>
      </c>
      <c r="CNA17">
        <v>0.1</v>
      </c>
      <c r="CNB17">
        <v>-0.1</v>
      </c>
      <c r="CNC17">
        <v>0.1</v>
      </c>
      <c r="CND17">
        <v>0.1</v>
      </c>
      <c r="CNE17">
        <v>-0.1</v>
      </c>
      <c r="CNF17">
        <v>-0.3</v>
      </c>
      <c r="CNG17">
        <v>-0.1</v>
      </c>
      <c r="CNH17">
        <v>0.2</v>
      </c>
      <c r="CNI17">
        <v>-0.1</v>
      </c>
      <c r="CNJ17">
        <v>-0.1</v>
      </c>
      <c r="CNK17">
        <v>0.25</v>
      </c>
      <c r="CNL17">
        <v>0.1</v>
      </c>
      <c r="CNM17">
        <v>0.2</v>
      </c>
      <c r="CNN17">
        <v>0.2</v>
      </c>
      <c r="CNO17">
        <v>-0.1</v>
      </c>
      <c r="CNP17">
        <v>0.1</v>
      </c>
      <c r="CNQ17">
        <v>0.1</v>
      </c>
      <c r="CNR17">
        <v>0.1</v>
      </c>
      <c r="CNS17">
        <v>-0.1</v>
      </c>
      <c r="CNT17">
        <v>0.2</v>
      </c>
      <c r="CNU17">
        <v>-0.1</v>
      </c>
      <c r="CNV17">
        <v>0.2</v>
      </c>
      <c r="CNW17">
        <v>0.2</v>
      </c>
      <c r="CNX17">
        <v>0.2</v>
      </c>
      <c r="CNY17">
        <v>0.2</v>
      </c>
      <c r="CNZ17">
        <v>0.2</v>
      </c>
      <c r="COA17">
        <v>0.1</v>
      </c>
      <c r="COB17">
        <v>0.2</v>
      </c>
      <c r="COC17">
        <v>0.1</v>
      </c>
      <c r="COD17">
        <v>0.2</v>
      </c>
      <c r="COE17">
        <v>0.2</v>
      </c>
      <c r="COF17">
        <v>0.1</v>
      </c>
      <c r="COG17">
        <v>-0.1</v>
      </c>
      <c r="COH17">
        <v>-0.1</v>
      </c>
      <c r="COI17">
        <v>0.1</v>
      </c>
      <c r="COJ17">
        <v>0.1</v>
      </c>
      <c r="COK17">
        <v>0.25</v>
      </c>
      <c r="COL17">
        <v>0.1</v>
      </c>
      <c r="COM17">
        <v>0.25</v>
      </c>
      <c r="CON17">
        <v>-0.1</v>
      </c>
      <c r="COO17">
        <v>0.1</v>
      </c>
      <c r="COP17">
        <v>0.1</v>
      </c>
      <c r="COQ17">
        <v>0.1</v>
      </c>
      <c r="COR17">
        <v>-0.1</v>
      </c>
      <c r="COS17">
        <v>-0.1</v>
      </c>
      <c r="COT17">
        <v>0.2</v>
      </c>
      <c r="COU17">
        <v>0.2</v>
      </c>
      <c r="COV17">
        <v>0.2</v>
      </c>
      <c r="COW17">
        <v>0.1</v>
      </c>
      <c r="COX17">
        <v>0.4</v>
      </c>
      <c r="COY17">
        <v>0.2</v>
      </c>
      <c r="COZ17">
        <v>0.1</v>
      </c>
      <c r="CPA17">
        <v>0.1</v>
      </c>
      <c r="CPB17">
        <v>0.25</v>
      </c>
      <c r="CPC17">
        <v>0.1</v>
      </c>
      <c r="CPD17">
        <v>0.2</v>
      </c>
      <c r="CPE17">
        <v>0.4</v>
      </c>
      <c r="CPF17">
        <v>0.1</v>
      </c>
      <c r="CPG17">
        <v>0.1</v>
      </c>
      <c r="CPH17">
        <v>0.2</v>
      </c>
      <c r="CPI17">
        <v>0.2</v>
      </c>
      <c r="CPJ17">
        <v>0.2</v>
      </c>
      <c r="CPK17">
        <v>0.2</v>
      </c>
      <c r="CPL17">
        <v>-0.1</v>
      </c>
      <c r="CPM17">
        <v>0.1</v>
      </c>
      <c r="CPN17">
        <v>0.2</v>
      </c>
      <c r="CPO17">
        <v>0.1</v>
      </c>
      <c r="CPP17">
        <v>0.1</v>
      </c>
      <c r="CPQ17">
        <v>0.2</v>
      </c>
      <c r="CPR17">
        <v>-0.1</v>
      </c>
      <c r="CPS17">
        <v>-0.1</v>
      </c>
      <c r="CPT17">
        <v>0.4</v>
      </c>
      <c r="CPU17">
        <v>0.2</v>
      </c>
      <c r="CPV17">
        <v>0.1</v>
      </c>
      <c r="CPW17">
        <v>0.1</v>
      </c>
      <c r="CPX17">
        <v>0.1</v>
      </c>
      <c r="CPY17">
        <v>0.2</v>
      </c>
      <c r="CPZ17">
        <v>-0.1</v>
      </c>
      <c r="CQA17">
        <v>0.1</v>
      </c>
      <c r="CQB17">
        <v>0.2</v>
      </c>
      <c r="CQC17">
        <v>0.1</v>
      </c>
      <c r="CQD17">
        <v>0.2</v>
      </c>
      <c r="CQE17">
        <v>0.25</v>
      </c>
      <c r="CQF17">
        <v>0.1</v>
      </c>
      <c r="CQG17">
        <v>0.2</v>
      </c>
      <c r="CQH17">
        <v>-0.1</v>
      </c>
      <c r="CQI17">
        <v>-0.1</v>
      </c>
      <c r="CQJ17">
        <v>0.1</v>
      </c>
      <c r="CQK17">
        <v>0.2</v>
      </c>
      <c r="CQL17">
        <v>-0.1</v>
      </c>
      <c r="CQM17">
        <v>-0.1</v>
      </c>
      <c r="CQN17">
        <v>-0.1</v>
      </c>
      <c r="CQO17">
        <v>0.1</v>
      </c>
      <c r="CQP17">
        <v>0.2</v>
      </c>
      <c r="CQQ17">
        <v>0.2</v>
      </c>
      <c r="CQR17">
        <v>-0.1</v>
      </c>
      <c r="CQS17">
        <v>-0.1</v>
      </c>
      <c r="CQT17">
        <v>-0.1</v>
      </c>
      <c r="CQU17">
        <v>0.1</v>
      </c>
      <c r="CQV17">
        <v>0.2</v>
      </c>
      <c r="CQW17">
        <v>-0.3</v>
      </c>
      <c r="CQX17">
        <v>0.2</v>
      </c>
      <c r="CQY17">
        <v>0.1</v>
      </c>
      <c r="CQZ17">
        <v>0.1</v>
      </c>
      <c r="CRA17">
        <v>0.2</v>
      </c>
      <c r="CRB17">
        <v>0.1</v>
      </c>
      <c r="CRC17">
        <v>0.1</v>
      </c>
      <c r="CRD17">
        <v>0.2</v>
      </c>
      <c r="CRE17">
        <v>0.1</v>
      </c>
      <c r="CRF17">
        <v>0.2</v>
      </c>
      <c r="CRG17">
        <v>0.1</v>
      </c>
      <c r="CRH17">
        <v>-0.1</v>
      </c>
      <c r="CRI17">
        <v>0.1</v>
      </c>
      <c r="CRJ17">
        <v>-0.1</v>
      </c>
      <c r="CRK17">
        <v>0.2</v>
      </c>
      <c r="CRL17">
        <v>-0.1</v>
      </c>
      <c r="CRM17">
        <v>0.2</v>
      </c>
      <c r="CRN17">
        <v>-0.1</v>
      </c>
      <c r="CRO17">
        <v>0.2</v>
      </c>
      <c r="CRP17">
        <v>0.1</v>
      </c>
      <c r="CRQ17">
        <v>0.25</v>
      </c>
      <c r="CRR17">
        <v>-0.1</v>
      </c>
      <c r="CRS17">
        <v>0.1</v>
      </c>
      <c r="CRT17">
        <v>0.1</v>
      </c>
      <c r="CRU17">
        <v>0.2</v>
      </c>
      <c r="CRV17">
        <v>0.1</v>
      </c>
      <c r="CRW17">
        <v>0.1</v>
      </c>
      <c r="CRX17">
        <v>0.1</v>
      </c>
      <c r="CRY17">
        <v>0.1</v>
      </c>
      <c r="CRZ17">
        <v>0.1</v>
      </c>
      <c r="CSA17">
        <v>0.1</v>
      </c>
      <c r="CSB17">
        <v>0.1</v>
      </c>
      <c r="CSC17">
        <v>-0.3</v>
      </c>
      <c r="CSD17">
        <v>0.25</v>
      </c>
      <c r="CSE17">
        <v>0.25</v>
      </c>
      <c r="CSF17">
        <v>0.25</v>
      </c>
      <c r="CSG17">
        <v>0.2</v>
      </c>
      <c r="CSH17">
        <v>-0.1</v>
      </c>
      <c r="CSI17">
        <v>0.2</v>
      </c>
      <c r="CSJ17">
        <v>0.1</v>
      </c>
      <c r="CSK17">
        <v>0.25</v>
      </c>
      <c r="CSL17">
        <v>0.2</v>
      </c>
      <c r="CSM17">
        <v>0.2</v>
      </c>
      <c r="CSN17">
        <v>0.25</v>
      </c>
      <c r="CSO17">
        <v>0.1</v>
      </c>
      <c r="CSP17">
        <v>0.2</v>
      </c>
      <c r="CSQ17">
        <v>0.2</v>
      </c>
      <c r="CSR17">
        <v>0.2</v>
      </c>
      <c r="CSS17">
        <v>0.25</v>
      </c>
      <c r="CST17">
        <v>0.2</v>
      </c>
      <c r="CSU17">
        <v>0.1</v>
      </c>
      <c r="CSV17">
        <v>0.4</v>
      </c>
      <c r="CSW17">
        <v>0.1</v>
      </c>
      <c r="CSX17">
        <v>0.2</v>
      </c>
      <c r="CSY17">
        <v>-0.1</v>
      </c>
      <c r="CSZ17">
        <v>0.1</v>
      </c>
      <c r="CTA17">
        <v>0.25</v>
      </c>
      <c r="CTB17">
        <v>0.2</v>
      </c>
      <c r="CTC17">
        <v>0.1</v>
      </c>
      <c r="CTD17">
        <v>0.2</v>
      </c>
      <c r="CTE17">
        <v>0.1</v>
      </c>
      <c r="CTF17">
        <v>0.1</v>
      </c>
      <c r="CTG17">
        <v>-0.1</v>
      </c>
      <c r="CTH17">
        <v>0.1</v>
      </c>
      <c r="CTI17">
        <v>0.25</v>
      </c>
      <c r="CTJ17">
        <v>-0.1</v>
      </c>
      <c r="CTK17">
        <v>0.1</v>
      </c>
      <c r="CTL17">
        <v>0.1</v>
      </c>
      <c r="CTM17">
        <v>0.2</v>
      </c>
      <c r="CTN17">
        <v>0.2</v>
      </c>
      <c r="CTO17">
        <v>0.1</v>
      </c>
      <c r="CTP17">
        <v>0.2</v>
      </c>
      <c r="CTQ17">
        <v>0.1</v>
      </c>
      <c r="CTR17">
        <v>-0.1</v>
      </c>
      <c r="CTS17">
        <v>0.2</v>
      </c>
      <c r="CTT17">
        <v>0.1</v>
      </c>
      <c r="CTU17">
        <v>-0.1</v>
      </c>
      <c r="CTV17">
        <v>-0.1</v>
      </c>
      <c r="CTW17">
        <v>-0.1</v>
      </c>
      <c r="CTX17">
        <v>0.25</v>
      </c>
      <c r="CTY17">
        <v>0.2</v>
      </c>
      <c r="CTZ17">
        <v>0.2</v>
      </c>
      <c r="CUA17">
        <v>0.2</v>
      </c>
      <c r="CUB17">
        <v>0.1</v>
      </c>
      <c r="CUC17">
        <v>0.1</v>
      </c>
      <c r="CUD17">
        <v>-0.1</v>
      </c>
      <c r="CUE17">
        <v>0.2</v>
      </c>
      <c r="CUF17">
        <v>0.1</v>
      </c>
      <c r="CUG17">
        <v>0.1</v>
      </c>
      <c r="CUH17">
        <v>-0.1</v>
      </c>
      <c r="CUI17">
        <v>0.2</v>
      </c>
      <c r="CUJ17">
        <v>-0.1</v>
      </c>
      <c r="CUK17">
        <v>0.2</v>
      </c>
      <c r="CUL17">
        <v>0.1</v>
      </c>
      <c r="CUM17">
        <v>0.1</v>
      </c>
      <c r="CUN17">
        <v>0.1</v>
      </c>
      <c r="CUO17">
        <v>0.2</v>
      </c>
      <c r="CUP17">
        <v>-0.1</v>
      </c>
      <c r="CUQ17">
        <v>0.2</v>
      </c>
      <c r="CUR17">
        <v>-0.1</v>
      </c>
      <c r="CUS17">
        <v>0.2</v>
      </c>
      <c r="CUT17">
        <v>0.2</v>
      </c>
      <c r="CUU17">
        <v>0.1</v>
      </c>
      <c r="CUV17">
        <v>0.25</v>
      </c>
      <c r="CUW17">
        <v>0.2</v>
      </c>
      <c r="CUX17">
        <v>0.2</v>
      </c>
      <c r="CUY17">
        <v>0.2</v>
      </c>
      <c r="CUZ17">
        <v>0.2</v>
      </c>
      <c r="CVA17">
        <v>0.1</v>
      </c>
      <c r="CVB17">
        <v>0.25</v>
      </c>
      <c r="CVC17">
        <v>0.25</v>
      </c>
      <c r="CVD17">
        <v>0.25</v>
      </c>
      <c r="CVE17">
        <v>0.1</v>
      </c>
      <c r="CVF17">
        <v>-0.1</v>
      </c>
      <c r="CVG17">
        <v>-0.1</v>
      </c>
      <c r="CVH17">
        <v>0.2</v>
      </c>
      <c r="CVI17">
        <v>-0.1</v>
      </c>
      <c r="CVJ17">
        <v>0.1</v>
      </c>
      <c r="CVK17">
        <v>0.25</v>
      </c>
      <c r="CVL17">
        <v>0.1</v>
      </c>
      <c r="CVM17">
        <v>-0.1</v>
      </c>
      <c r="CVN17">
        <v>0.25</v>
      </c>
      <c r="CVO17">
        <v>-0.3</v>
      </c>
      <c r="CVP17">
        <v>0.1</v>
      </c>
      <c r="CVQ17">
        <v>-0.1</v>
      </c>
      <c r="CVR17">
        <v>0.1</v>
      </c>
      <c r="CVS17">
        <v>0.1</v>
      </c>
      <c r="CVT17">
        <v>0.1</v>
      </c>
      <c r="CVU17">
        <v>-0.1</v>
      </c>
      <c r="CVV17">
        <v>-0.1</v>
      </c>
      <c r="CVW17">
        <v>-0.1</v>
      </c>
      <c r="CVX17">
        <v>0.2</v>
      </c>
      <c r="CVY17">
        <v>0.1</v>
      </c>
      <c r="CVZ17">
        <v>0.2</v>
      </c>
      <c r="CWA17">
        <v>0.2</v>
      </c>
      <c r="CWB17">
        <v>0.1</v>
      </c>
      <c r="CWC17">
        <v>0.1</v>
      </c>
      <c r="CWD17">
        <v>-0.3</v>
      </c>
      <c r="CWE17">
        <v>0.25</v>
      </c>
      <c r="CWF17">
        <v>-0.1</v>
      </c>
      <c r="CWG17">
        <v>0.1</v>
      </c>
      <c r="CWH17">
        <v>0.1</v>
      </c>
      <c r="CWI17">
        <v>0.1</v>
      </c>
      <c r="CWJ17">
        <v>-0.1</v>
      </c>
      <c r="CWK17">
        <v>0.2</v>
      </c>
      <c r="CWL17">
        <v>0.1</v>
      </c>
      <c r="CWM17">
        <v>-0.1</v>
      </c>
      <c r="CWN17">
        <v>-0.1</v>
      </c>
      <c r="CWO17">
        <v>-0.1</v>
      </c>
      <c r="CWP17">
        <v>0.2</v>
      </c>
      <c r="CWQ17">
        <v>0.2</v>
      </c>
      <c r="CWR17">
        <v>0.2</v>
      </c>
      <c r="CWS17">
        <v>0.1</v>
      </c>
      <c r="CWT17">
        <v>0.1</v>
      </c>
      <c r="CWU17">
        <v>0.2</v>
      </c>
      <c r="CWV17">
        <v>-0.1</v>
      </c>
      <c r="CWW17">
        <v>0.1</v>
      </c>
      <c r="CWX17">
        <v>0.1</v>
      </c>
      <c r="CWY17">
        <v>-0.1</v>
      </c>
      <c r="CWZ17">
        <v>0.2</v>
      </c>
      <c r="CXA17">
        <v>-0.1</v>
      </c>
      <c r="CXB17">
        <v>0.2</v>
      </c>
      <c r="CXC17">
        <v>0.2</v>
      </c>
      <c r="CXD17">
        <v>0.1</v>
      </c>
      <c r="CXE17">
        <v>0.2</v>
      </c>
      <c r="CXF17">
        <v>-0.1</v>
      </c>
      <c r="CXG17">
        <v>0.25</v>
      </c>
      <c r="CXH17">
        <v>0.1</v>
      </c>
      <c r="CXI17">
        <v>-0.1</v>
      </c>
      <c r="CXJ17">
        <v>0.1</v>
      </c>
      <c r="CXK17">
        <v>0.1</v>
      </c>
      <c r="CXL17">
        <v>-0.1</v>
      </c>
      <c r="CXM17">
        <v>-0.1</v>
      </c>
      <c r="CXN17">
        <v>0.2</v>
      </c>
      <c r="CXO17">
        <v>0.25</v>
      </c>
      <c r="CXP17">
        <v>0.1</v>
      </c>
      <c r="CXQ17">
        <v>0.1</v>
      </c>
      <c r="CXR17">
        <v>-0.1</v>
      </c>
      <c r="CXS17">
        <v>0.1</v>
      </c>
      <c r="CXT17">
        <v>0.1</v>
      </c>
      <c r="CXU17">
        <v>0.2</v>
      </c>
      <c r="CXV17">
        <v>0.1</v>
      </c>
      <c r="CXW17">
        <v>-0.1</v>
      </c>
      <c r="CXX17">
        <v>0.2</v>
      </c>
      <c r="CXY17">
        <v>0.1</v>
      </c>
      <c r="CXZ17">
        <v>0.1</v>
      </c>
      <c r="CYA17">
        <v>0.2</v>
      </c>
      <c r="CYB17">
        <v>0.2</v>
      </c>
      <c r="CYC17">
        <v>0.1</v>
      </c>
      <c r="CYD17">
        <v>0.1</v>
      </c>
      <c r="CYE17">
        <v>-0.1</v>
      </c>
      <c r="CYF17">
        <v>-0.3</v>
      </c>
      <c r="CYG17">
        <v>0.2</v>
      </c>
      <c r="CYH17">
        <v>0.1</v>
      </c>
      <c r="CYI17">
        <v>0.2</v>
      </c>
      <c r="CYJ17">
        <v>-0.1</v>
      </c>
      <c r="CYK17">
        <v>0.2</v>
      </c>
      <c r="CYL17">
        <v>0.4</v>
      </c>
      <c r="CYM17">
        <v>-0.3</v>
      </c>
      <c r="CYN17">
        <v>0.2</v>
      </c>
      <c r="CYO17">
        <v>0.1</v>
      </c>
      <c r="CYP17">
        <v>0.1</v>
      </c>
      <c r="CYQ17">
        <v>0.1</v>
      </c>
      <c r="CYR17">
        <v>0.2</v>
      </c>
      <c r="CYS17">
        <v>0.2</v>
      </c>
      <c r="CYT17">
        <v>0.1</v>
      </c>
      <c r="CYU17">
        <v>0.2</v>
      </c>
      <c r="CYV17">
        <v>-0.1</v>
      </c>
      <c r="CYW17">
        <v>0.1</v>
      </c>
      <c r="CYX17">
        <v>0.1</v>
      </c>
      <c r="CYY17">
        <v>0.1</v>
      </c>
      <c r="CYZ17">
        <v>-0.3</v>
      </c>
      <c r="CZA17">
        <v>0.25</v>
      </c>
      <c r="CZB17">
        <v>-0.1</v>
      </c>
      <c r="CZC17">
        <v>0.25</v>
      </c>
      <c r="CZD17">
        <v>0.1</v>
      </c>
      <c r="CZE17">
        <v>0.2</v>
      </c>
      <c r="CZF17">
        <v>0.2</v>
      </c>
      <c r="CZG17">
        <v>0.2</v>
      </c>
      <c r="CZH17">
        <v>0.1</v>
      </c>
      <c r="CZI17">
        <v>0.1</v>
      </c>
      <c r="CZJ17">
        <v>0.1</v>
      </c>
      <c r="CZK17">
        <v>0.25</v>
      </c>
      <c r="CZL17">
        <v>0.2</v>
      </c>
      <c r="CZM17">
        <v>0.25</v>
      </c>
      <c r="CZN17">
        <v>0.2</v>
      </c>
      <c r="CZO17">
        <v>0.2</v>
      </c>
      <c r="CZP17">
        <v>0.1</v>
      </c>
      <c r="CZQ17">
        <v>0.2</v>
      </c>
      <c r="CZR17">
        <v>0.1</v>
      </c>
      <c r="CZS17">
        <v>0.1</v>
      </c>
      <c r="CZT17">
        <v>0.1</v>
      </c>
      <c r="CZU17">
        <v>0.1</v>
      </c>
      <c r="CZV17">
        <v>0.1</v>
      </c>
      <c r="CZW17">
        <v>0.1</v>
      </c>
      <c r="CZX17">
        <v>0.1</v>
      </c>
      <c r="CZY17">
        <v>0.1</v>
      </c>
      <c r="CZZ17">
        <v>0.1</v>
      </c>
      <c r="DAA17">
        <v>0.1</v>
      </c>
      <c r="DAB17">
        <v>0.2</v>
      </c>
      <c r="DAC17">
        <v>0.1</v>
      </c>
      <c r="DAD17">
        <v>0.1</v>
      </c>
      <c r="DAE17">
        <v>0.1</v>
      </c>
      <c r="DAF17">
        <v>0.1</v>
      </c>
      <c r="DAG17">
        <v>0.2</v>
      </c>
      <c r="DAH17">
        <v>0.1</v>
      </c>
      <c r="DAI17">
        <v>0.1</v>
      </c>
      <c r="DAJ17">
        <v>0.2</v>
      </c>
      <c r="DAK17">
        <v>0.2</v>
      </c>
      <c r="DAL17">
        <v>-0.3</v>
      </c>
      <c r="DAM17">
        <v>0.2</v>
      </c>
      <c r="DAN17">
        <v>-0.1</v>
      </c>
      <c r="DAO17">
        <v>0.25</v>
      </c>
      <c r="DAP17">
        <v>0.2</v>
      </c>
      <c r="DAQ17">
        <v>0.25</v>
      </c>
      <c r="DAR17">
        <v>0.25</v>
      </c>
      <c r="DAS17">
        <v>0.1</v>
      </c>
      <c r="DAT17">
        <v>0.2</v>
      </c>
      <c r="DAU17">
        <v>-0.1</v>
      </c>
      <c r="DAV17">
        <v>0.25</v>
      </c>
      <c r="DAW17">
        <v>0.1</v>
      </c>
      <c r="DAX17">
        <v>0.1</v>
      </c>
      <c r="DAY17">
        <v>0.2</v>
      </c>
      <c r="DAZ17">
        <v>0.1</v>
      </c>
      <c r="DBA17">
        <v>0.2</v>
      </c>
      <c r="DBB17">
        <v>0.2</v>
      </c>
      <c r="DBC17">
        <v>0.25</v>
      </c>
      <c r="DBD17">
        <v>0.2</v>
      </c>
      <c r="DBE17">
        <v>0.25</v>
      </c>
      <c r="DBF17">
        <v>0.1</v>
      </c>
      <c r="DBG17">
        <v>0.1</v>
      </c>
      <c r="DBH17">
        <v>0.1</v>
      </c>
      <c r="DBI17">
        <v>-0.1</v>
      </c>
      <c r="DBJ17">
        <v>-0.1</v>
      </c>
      <c r="DBK17">
        <v>-0.1</v>
      </c>
      <c r="DBL17">
        <v>0.1</v>
      </c>
      <c r="DBM17">
        <v>0.1</v>
      </c>
      <c r="DBN17">
        <v>0.2</v>
      </c>
      <c r="DBO17">
        <v>0.2</v>
      </c>
      <c r="DBP17">
        <v>0.1</v>
      </c>
      <c r="DBQ17">
        <v>0.1</v>
      </c>
      <c r="DBR17">
        <v>0.1</v>
      </c>
      <c r="DBS17">
        <v>-0.1</v>
      </c>
      <c r="DBT17">
        <v>0.25</v>
      </c>
      <c r="DBU17">
        <v>0.1</v>
      </c>
      <c r="DBV17">
        <v>0.1</v>
      </c>
      <c r="DBW17">
        <v>0.2</v>
      </c>
      <c r="DBX17">
        <v>0.2</v>
      </c>
      <c r="DBY17">
        <v>0.2</v>
      </c>
      <c r="DBZ17">
        <v>0.2</v>
      </c>
      <c r="DCA17">
        <v>0.25</v>
      </c>
      <c r="DCB17">
        <v>0.1</v>
      </c>
      <c r="DCC17">
        <v>-0.1</v>
      </c>
      <c r="DCD17">
        <v>0.2</v>
      </c>
      <c r="DCE17">
        <v>0.25</v>
      </c>
      <c r="DCF17">
        <v>-0.1</v>
      </c>
      <c r="DCG17">
        <v>-0.3</v>
      </c>
      <c r="DCH17">
        <v>0.2</v>
      </c>
      <c r="DCI17">
        <v>0.1</v>
      </c>
      <c r="DCJ17">
        <v>0.1</v>
      </c>
      <c r="DCK17">
        <v>0.25</v>
      </c>
      <c r="DCL17">
        <v>0.25</v>
      </c>
      <c r="DCM17">
        <v>0.2</v>
      </c>
      <c r="DCN17">
        <v>0.2</v>
      </c>
      <c r="DCO17">
        <v>0.1</v>
      </c>
      <c r="DCP17">
        <v>0.2</v>
      </c>
      <c r="DCQ17">
        <v>0.1</v>
      </c>
      <c r="DCR17">
        <v>0.2</v>
      </c>
      <c r="DCS17">
        <v>-0.1</v>
      </c>
      <c r="DCT17">
        <v>0.1</v>
      </c>
      <c r="DCU17">
        <v>-0.1</v>
      </c>
      <c r="DCV17">
        <v>0.1</v>
      </c>
      <c r="DCW17">
        <v>0.2</v>
      </c>
      <c r="DCX17">
        <v>0.1</v>
      </c>
      <c r="DCY17">
        <v>0.1</v>
      </c>
      <c r="DCZ17">
        <v>-0.1</v>
      </c>
      <c r="DDA17">
        <v>0.1</v>
      </c>
      <c r="DDB17">
        <v>-0.1</v>
      </c>
      <c r="DDC17">
        <v>-0.1</v>
      </c>
      <c r="DDD17">
        <v>0.1</v>
      </c>
      <c r="DDE17">
        <v>0.1</v>
      </c>
      <c r="DDF17">
        <v>0.1</v>
      </c>
      <c r="DDG17">
        <v>0.2</v>
      </c>
      <c r="DDH17">
        <v>0.2</v>
      </c>
      <c r="DDI17">
        <v>0.4</v>
      </c>
      <c r="DDJ17">
        <v>0.2</v>
      </c>
      <c r="DDK17">
        <v>0.2</v>
      </c>
      <c r="DDL17">
        <v>0.2</v>
      </c>
      <c r="DDM17">
        <v>0.2</v>
      </c>
      <c r="DDN17">
        <v>0.2</v>
      </c>
      <c r="DDO17">
        <v>0.2</v>
      </c>
      <c r="DDP17">
        <v>0.1</v>
      </c>
      <c r="DDQ17">
        <v>0.1</v>
      </c>
      <c r="DDR17">
        <v>0.25</v>
      </c>
      <c r="DDS17">
        <v>0.1</v>
      </c>
      <c r="DDT17">
        <v>0.1</v>
      </c>
      <c r="DDU17">
        <v>-0.3</v>
      </c>
      <c r="DDV17">
        <v>0.1</v>
      </c>
      <c r="DDW17">
        <v>0.2</v>
      </c>
      <c r="DDX17">
        <v>0.25</v>
      </c>
      <c r="DDY17">
        <v>0.1</v>
      </c>
      <c r="DDZ17">
        <v>-0.1</v>
      </c>
      <c r="DEA17">
        <v>0.1</v>
      </c>
      <c r="DEB17">
        <v>0.1</v>
      </c>
      <c r="DEC17">
        <v>0.2</v>
      </c>
      <c r="DED17">
        <v>0.1</v>
      </c>
      <c r="DEE17">
        <v>0.2</v>
      </c>
      <c r="DEF17">
        <v>0.1</v>
      </c>
      <c r="DEG17">
        <v>-0.1</v>
      </c>
      <c r="DEH17">
        <v>0.1</v>
      </c>
      <c r="DEI17">
        <v>0.25</v>
      </c>
      <c r="DEJ17">
        <v>0.2</v>
      </c>
      <c r="DEK17">
        <v>0.25</v>
      </c>
      <c r="DEL17">
        <v>0.2</v>
      </c>
      <c r="DEM17">
        <v>0.2</v>
      </c>
      <c r="DEN17">
        <v>0.1</v>
      </c>
      <c r="DEO17">
        <v>0.25</v>
      </c>
      <c r="DEP17">
        <v>0.1</v>
      </c>
      <c r="DEQ17">
        <v>0.25</v>
      </c>
      <c r="DER17">
        <v>0.25</v>
      </c>
      <c r="DES17">
        <v>-0.3</v>
      </c>
      <c r="DET17">
        <v>-0.3</v>
      </c>
      <c r="DEU17">
        <v>0.1</v>
      </c>
      <c r="DEV17">
        <v>-0.1</v>
      </c>
      <c r="DEW17">
        <v>0.2</v>
      </c>
      <c r="DEX17">
        <v>0.2</v>
      </c>
      <c r="DEY17">
        <v>-0.1</v>
      </c>
      <c r="DEZ17">
        <v>-0.1</v>
      </c>
      <c r="DFA17">
        <v>0.1</v>
      </c>
      <c r="DFB17">
        <v>0.25</v>
      </c>
      <c r="DFC17">
        <v>-0.1</v>
      </c>
      <c r="DFD17">
        <v>0.25</v>
      </c>
      <c r="DFE17">
        <v>0.25</v>
      </c>
      <c r="DFF17">
        <v>0.1</v>
      </c>
      <c r="DFG17">
        <v>0.1</v>
      </c>
      <c r="DFH17">
        <v>-0.1</v>
      </c>
      <c r="DFI17">
        <v>0.2</v>
      </c>
      <c r="DFJ17">
        <v>0.1</v>
      </c>
      <c r="DFK17">
        <v>0.1</v>
      </c>
      <c r="DFL17">
        <v>0.1</v>
      </c>
      <c r="DFM17">
        <v>0.1</v>
      </c>
      <c r="DFN17">
        <v>0.2</v>
      </c>
      <c r="DFO17">
        <v>0.2</v>
      </c>
      <c r="DFP17">
        <v>0.2</v>
      </c>
      <c r="DFQ17">
        <v>0.1</v>
      </c>
      <c r="DFR17">
        <v>0.4</v>
      </c>
      <c r="DFS17">
        <v>0.1</v>
      </c>
      <c r="DFT17">
        <v>-0.1</v>
      </c>
      <c r="DFU17">
        <v>-0.1</v>
      </c>
      <c r="DFV17">
        <v>0.25</v>
      </c>
      <c r="DFW17">
        <v>0.25</v>
      </c>
      <c r="DFX17">
        <v>0.2</v>
      </c>
      <c r="DFY17">
        <v>0.2</v>
      </c>
      <c r="DFZ17">
        <v>0.2</v>
      </c>
      <c r="DGA17">
        <v>0.1</v>
      </c>
      <c r="DGB17">
        <v>0.2</v>
      </c>
      <c r="DGC17">
        <v>0.1</v>
      </c>
      <c r="DGD17">
        <v>-0.1</v>
      </c>
      <c r="DGE17">
        <v>0.1</v>
      </c>
      <c r="DGF17">
        <v>0.1</v>
      </c>
      <c r="DGG17">
        <v>0.2</v>
      </c>
      <c r="DGH17">
        <v>0.1</v>
      </c>
      <c r="DGI17">
        <v>0.2</v>
      </c>
      <c r="DGJ17">
        <v>0.2</v>
      </c>
      <c r="DGK17">
        <v>0.2</v>
      </c>
      <c r="DGL17">
        <v>-0.1</v>
      </c>
      <c r="DGM17">
        <v>-0.1</v>
      </c>
      <c r="DGN17">
        <v>-0.1</v>
      </c>
      <c r="DGO17">
        <v>0.1</v>
      </c>
      <c r="DGP17">
        <v>-0.1</v>
      </c>
      <c r="DGQ17">
        <v>0.1</v>
      </c>
      <c r="DGR17">
        <v>0.1</v>
      </c>
      <c r="DGS17">
        <v>0.1</v>
      </c>
      <c r="DGT17">
        <v>0.1</v>
      </c>
      <c r="DGU17">
        <v>-0.1</v>
      </c>
      <c r="DGV17">
        <v>0.2</v>
      </c>
      <c r="DGW17">
        <v>-0.1</v>
      </c>
      <c r="DGX17">
        <v>0.2</v>
      </c>
      <c r="DGY17">
        <v>0.2</v>
      </c>
      <c r="DGZ17">
        <v>-0.1</v>
      </c>
      <c r="DHA17">
        <v>-0.1</v>
      </c>
      <c r="DHB17">
        <v>0.25</v>
      </c>
      <c r="DHC17">
        <v>0.1</v>
      </c>
      <c r="DHD17">
        <v>0.25</v>
      </c>
      <c r="DHE17">
        <v>0.1</v>
      </c>
      <c r="DHF17">
        <v>-0.3</v>
      </c>
      <c r="DHG17">
        <v>0.2</v>
      </c>
      <c r="DHH17">
        <v>0.2</v>
      </c>
      <c r="DHI17">
        <v>0.2</v>
      </c>
      <c r="DHJ17">
        <v>0.2</v>
      </c>
      <c r="DHK17">
        <v>-0.1</v>
      </c>
      <c r="DHL17">
        <v>0.1</v>
      </c>
      <c r="DHM17">
        <v>0.1</v>
      </c>
      <c r="DHN17">
        <v>0.2</v>
      </c>
      <c r="DHO17">
        <v>0.1</v>
      </c>
      <c r="DHP17">
        <v>0.2</v>
      </c>
      <c r="DHQ17">
        <v>0.2</v>
      </c>
      <c r="DHR17">
        <v>-0.1</v>
      </c>
      <c r="DHS17">
        <v>0.1</v>
      </c>
      <c r="DHT17">
        <v>0.2</v>
      </c>
      <c r="DHU17">
        <v>0.1</v>
      </c>
      <c r="DHV17">
        <v>0.2</v>
      </c>
      <c r="DHW17">
        <v>0.1</v>
      </c>
      <c r="DHX17">
        <v>0.2</v>
      </c>
      <c r="DHY17">
        <v>0.2</v>
      </c>
      <c r="DHZ17">
        <v>-0.3</v>
      </c>
      <c r="DIA17">
        <v>0.1</v>
      </c>
      <c r="DIB17">
        <v>0.2</v>
      </c>
      <c r="DIC17">
        <v>0.1</v>
      </c>
      <c r="DID17">
        <v>0.1</v>
      </c>
      <c r="DIE17">
        <v>0.2</v>
      </c>
      <c r="DIF17">
        <v>0.1</v>
      </c>
      <c r="DIG17">
        <v>0.4</v>
      </c>
      <c r="DIH17">
        <v>0.25</v>
      </c>
      <c r="DII17">
        <v>0.1</v>
      </c>
      <c r="DIJ17">
        <v>0.25</v>
      </c>
      <c r="DIK17">
        <v>-0.1</v>
      </c>
      <c r="DIL17">
        <v>-0.1</v>
      </c>
      <c r="DIM17">
        <v>0.2</v>
      </c>
      <c r="DIN17">
        <v>0.1</v>
      </c>
      <c r="DIO17">
        <v>0.2</v>
      </c>
      <c r="DIP17">
        <v>0.25</v>
      </c>
      <c r="DIQ17">
        <v>0.2</v>
      </c>
      <c r="DIR17">
        <v>0.4</v>
      </c>
      <c r="DIS17">
        <v>0.1</v>
      </c>
      <c r="DIT17">
        <v>0.2</v>
      </c>
      <c r="DIU17">
        <v>-0.1</v>
      </c>
      <c r="DIV17">
        <v>0.1</v>
      </c>
      <c r="DIW17">
        <v>0.1</v>
      </c>
      <c r="DIX17">
        <v>0.2</v>
      </c>
      <c r="DIY17">
        <v>0.1</v>
      </c>
      <c r="DIZ17">
        <v>0.2</v>
      </c>
      <c r="DJA17">
        <v>0.1</v>
      </c>
      <c r="DJB17">
        <v>0.2</v>
      </c>
      <c r="DJC17">
        <v>0.2</v>
      </c>
      <c r="DJD17">
        <v>0.1</v>
      </c>
      <c r="DJE17">
        <v>0.1</v>
      </c>
      <c r="DJF17">
        <v>0.1</v>
      </c>
      <c r="DJG17">
        <v>0.2</v>
      </c>
      <c r="DJH17">
        <v>0.1</v>
      </c>
      <c r="DJI17">
        <v>0.4</v>
      </c>
      <c r="DJJ17">
        <v>-0.1</v>
      </c>
      <c r="DJK17">
        <v>0.2</v>
      </c>
      <c r="DJL17">
        <v>0.1</v>
      </c>
      <c r="DJM17">
        <v>-0.1</v>
      </c>
      <c r="DJN17">
        <v>0.2</v>
      </c>
      <c r="DJO17">
        <v>-0.1</v>
      </c>
      <c r="DJP17">
        <v>0.1</v>
      </c>
      <c r="DJQ17">
        <v>-0.3</v>
      </c>
      <c r="DJR17">
        <v>0.1</v>
      </c>
      <c r="DJS17">
        <v>0.2</v>
      </c>
      <c r="DJT17">
        <v>0.2</v>
      </c>
      <c r="DJU17">
        <v>0.1</v>
      </c>
      <c r="DJV17">
        <v>0.1</v>
      </c>
      <c r="DJW17">
        <v>0.1</v>
      </c>
      <c r="DJX17">
        <v>0.2</v>
      </c>
      <c r="DJY17">
        <v>0.1</v>
      </c>
      <c r="DJZ17">
        <v>0.2</v>
      </c>
      <c r="DKA17">
        <v>0.1</v>
      </c>
      <c r="DKB17">
        <v>0.2</v>
      </c>
      <c r="DKC17">
        <v>0.1</v>
      </c>
      <c r="DKD17">
        <v>0.2</v>
      </c>
      <c r="DKE17">
        <v>0.2</v>
      </c>
      <c r="DKF17">
        <v>0.2</v>
      </c>
      <c r="DKG17">
        <v>0.1</v>
      </c>
      <c r="DKH17">
        <v>0.2</v>
      </c>
      <c r="DKI17">
        <v>-0.1</v>
      </c>
      <c r="DKJ17">
        <v>0.1</v>
      </c>
      <c r="DKK17">
        <v>0.25</v>
      </c>
      <c r="DKL17">
        <v>0.1</v>
      </c>
      <c r="DKM17">
        <v>0.1</v>
      </c>
      <c r="DKN17">
        <v>0.1</v>
      </c>
      <c r="DKO17">
        <v>0.1</v>
      </c>
      <c r="DKP17">
        <v>0.1</v>
      </c>
      <c r="DKQ17">
        <v>0.2</v>
      </c>
      <c r="DKR17">
        <v>0.1</v>
      </c>
      <c r="DKS17">
        <v>0.4</v>
      </c>
      <c r="DKT17">
        <v>0.1</v>
      </c>
      <c r="DKU17">
        <v>0.2</v>
      </c>
      <c r="DKV17">
        <v>0.25</v>
      </c>
      <c r="DKW17">
        <v>0.1</v>
      </c>
      <c r="DKX17">
        <v>0.2</v>
      </c>
      <c r="DKY17">
        <v>0.2</v>
      </c>
      <c r="DKZ17">
        <v>0.2</v>
      </c>
      <c r="DLA17">
        <v>0.1</v>
      </c>
      <c r="DLB17">
        <v>0.2</v>
      </c>
      <c r="DLC17">
        <v>0.1</v>
      </c>
      <c r="DLD17">
        <v>0.2</v>
      </c>
      <c r="DLE17">
        <v>0.2</v>
      </c>
      <c r="DLF17">
        <v>0.4</v>
      </c>
      <c r="DLG17">
        <v>0.2</v>
      </c>
      <c r="DLH17">
        <v>0.1</v>
      </c>
      <c r="DLI17">
        <v>0.1</v>
      </c>
      <c r="DLJ17">
        <v>-0.1</v>
      </c>
      <c r="DLK17">
        <v>-0.1</v>
      </c>
      <c r="DLL17">
        <v>-0.1</v>
      </c>
      <c r="DLM17">
        <v>-0.1</v>
      </c>
      <c r="DLN17">
        <v>0.2</v>
      </c>
      <c r="DLO17">
        <v>-0.1</v>
      </c>
      <c r="DLP17">
        <v>0.2</v>
      </c>
      <c r="DLQ17">
        <v>0.2</v>
      </c>
      <c r="DLR17">
        <v>0.1</v>
      </c>
      <c r="DLS17">
        <v>0.1</v>
      </c>
      <c r="DLT17">
        <v>0.2</v>
      </c>
      <c r="DLU17">
        <v>0.2</v>
      </c>
      <c r="DLV17">
        <v>0.1</v>
      </c>
      <c r="DLW17">
        <v>-0.1</v>
      </c>
      <c r="DLX17">
        <v>0.25</v>
      </c>
      <c r="DLY17">
        <v>0.2</v>
      </c>
      <c r="DLZ17">
        <v>-0.1</v>
      </c>
      <c r="DMA17">
        <v>0.2</v>
      </c>
      <c r="DMB17">
        <v>0.2</v>
      </c>
      <c r="DMC17">
        <v>0.1</v>
      </c>
      <c r="DMD17">
        <v>0.1</v>
      </c>
      <c r="DME17">
        <v>0.2</v>
      </c>
      <c r="DMF17">
        <v>-0.1</v>
      </c>
      <c r="DMG17">
        <v>0.2</v>
      </c>
      <c r="DMH17">
        <v>0.2</v>
      </c>
      <c r="DMI17">
        <v>0.2</v>
      </c>
      <c r="DMJ17">
        <v>0.1</v>
      </c>
      <c r="DMK17">
        <v>-0.1</v>
      </c>
      <c r="DML17">
        <v>0.2</v>
      </c>
      <c r="DMM17">
        <v>0.25</v>
      </c>
      <c r="DMN17">
        <v>0.2</v>
      </c>
      <c r="DMO17">
        <v>-0.1</v>
      </c>
      <c r="DMP17">
        <v>0.1</v>
      </c>
      <c r="DMQ17">
        <v>0.1</v>
      </c>
      <c r="DMR17">
        <v>0.25</v>
      </c>
      <c r="DMS17">
        <v>0.1</v>
      </c>
      <c r="DMT17">
        <v>-0.3</v>
      </c>
      <c r="DMU17">
        <v>0.2</v>
      </c>
      <c r="DMV17">
        <v>-0.1</v>
      </c>
      <c r="DMW17">
        <v>-0.3</v>
      </c>
      <c r="DMX17">
        <v>0.1</v>
      </c>
      <c r="DMY17">
        <v>0.25</v>
      </c>
      <c r="DMZ17">
        <v>0.25</v>
      </c>
      <c r="DNA17">
        <v>0.1</v>
      </c>
      <c r="DNB17">
        <v>-0.3</v>
      </c>
      <c r="DNC17">
        <v>0.1</v>
      </c>
      <c r="DND17">
        <v>0.2</v>
      </c>
      <c r="DNE17">
        <v>0.2</v>
      </c>
      <c r="DNF17">
        <v>0.25</v>
      </c>
      <c r="DNG17">
        <v>0.1</v>
      </c>
      <c r="DNH17">
        <v>0.1</v>
      </c>
      <c r="DNI17">
        <v>0.1</v>
      </c>
      <c r="DNJ17">
        <v>0.1</v>
      </c>
      <c r="DNK17">
        <v>0.1</v>
      </c>
      <c r="DNL17">
        <v>0.2</v>
      </c>
      <c r="DNM17">
        <v>-0.1</v>
      </c>
      <c r="DNN17">
        <v>0.1</v>
      </c>
      <c r="DNO17">
        <v>0.2</v>
      </c>
      <c r="DNP17">
        <v>0.25</v>
      </c>
      <c r="DNQ17">
        <v>0.1</v>
      </c>
      <c r="DNR17">
        <v>0.2</v>
      </c>
      <c r="DNS17">
        <v>0.1</v>
      </c>
      <c r="DNT17">
        <v>0.25</v>
      </c>
      <c r="DNU17">
        <v>0.1</v>
      </c>
      <c r="DNV17">
        <v>0.1</v>
      </c>
      <c r="DNW17">
        <v>0.4</v>
      </c>
      <c r="DNX17">
        <v>0.2</v>
      </c>
      <c r="DNY17">
        <v>-0.1</v>
      </c>
      <c r="DNZ17">
        <v>-0.1</v>
      </c>
      <c r="DOA17">
        <v>0.2</v>
      </c>
      <c r="DOB17">
        <v>0.1</v>
      </c>
      <c r="DOC17">
        <v>0.1</v>
      </c>
      <c r="DOD17">
        <v>-0.1</v>
      </c>
      <c r="DOE17">
        <v>0.2</v>
      </c>
      <c r="DOF17">
        <v>0.1</v>
      </c>
      <c r="DOG17">
        <v>0.1</v>
      </c>
      <c r="DOH17">
        <v>0.2</v>
      </c>
      <c r="DOI17">
        <v>0.1</v>
      </c>
      <c r="DOJ17">
        <v>0.2</v>
      </c>
      <c r="DOK17">
        <v>0.1</v>
      </c>
      <c r="DOL17">
        <v>0.2</v>
      </c>
      <c r="DOM17">
        <v>0.25</v>
      </c>
      <c r="DON17">
        <v>0.25</v>
      </c>
      <c r="DOO17">
        <v>0.1</v>
      </c>
      <c r="DOP17">
        <v>0.1</v>
      </c>
      <c r="DOQ17">
        <v>0.2</v>
      </c>
      <c r="DOR17">
        <v>-0.1</v>
      </c>
      <c r="DOS17">
        <v>0.2</v>
      </c>
      <c r="DOT17">
        <v>-0.1</v>
      </c>
      <c r="DOU17">
        <v>0.1</v>
      </c>
      <c r="DOV17">
        <v>0.1</v>
      </c>
      <c r="DOW17">
        <v>0.2</v>
      </c>
      <c r="DOX17">
        <v>0.1</v>
      </c>
      <c r="DOY17">
        <v>0.4</v>
      </c>
      <c r="DOZ17">
        <v>0.25</v>
      </c>
      <c r="DPA17">
        <v>0.2</v>
      </c>
      <c r="DPB17">
        <v>0.2</v>
      </c>
      <c r="DPC17">
        <v>0.25</v>
      </c>
      <c r="DPD17">
        <v>0.2</v>
      </c>
      <c r="DPE17">
        <v>0.25</v>
      </c>
      <c r="DPF17">
        <v>-0.1</v>
      </c>
      <c r="DPG17">
        <v>0.1</v>
      </c>
      <c r="DPH17">
        <v>0.2</v>
      </c>
      <c r="DPI17">
        <v>0.1</v>
      </c>
      <c r="DPJ17">
        <v>-0.3</v>
      </c>
      <c r="DPK17">
        <v>-0.1</v>
      </c>
      <c r="DPL17">
        <v>0.1</v>
      </c>
      <c r="DPM17">
        <v>0.1</v>
      </c>
      <c r="DPN17">
        <v>0.1</v>
      </c>
      <c r="DPO17">
        <v>0.2</v>
      </c>
      <c r="DPP17">
        <v>0.1</v>
      </c>
      <c r="DPQ17">
        <v>0.1</v>
      </c>
      <c r="DPR17">
        <v>0.2</v>
      </c>
      <c r="DPS17">
        <v>0.2</v>
      </c>
      <c r="DPT17">
        <v>0.2</v>
      </c>
      <c r="DPU17">
        <v>0.2</v>
      </c>
      <c r="DPV17">
        <v>0.2</v>
      </c>
      <c r="DPW17">
        <v>-0.1</v>
      </c>
      <c r="DPX17">
        <v>0.2</v>
      </c>
      <c r="DPY17">
        <v>0.1</v>
      </c>
      <c r="DPZ17">
        <v>0.2</v>
      </c>
      <c r="DQA17">
        <v>0.2</v>
      </c>
      <c r="DQB17">
        <v>-0.1</v>
      </c>
      <c r="DQC17">
        <v>0.1</v>
      </c>
      <c r="DQD17">
        <v>0.25</v>
      </c>
      <c r="DQE17">
        <v>0.2</v>
      </c>
      <c r="DQF17">
        <v>0.1</v>
      </c>
      <c r="DQG17">
        <v>0.1</v>
      </c>
      <c r="DQH17">
        <v>-0.3</v>
      </c>
      <c r="DQI17">
        <v>0.2</v>
      </c>
      <c r="DQJ17">
        <v>0.1</v>
      </c>
      <c r="DQK17">
        <v>0.2</v>
      </c>
      <c r="DQL17">
        <v>0.1</v>
      </c>
      <c r="DQM17">
        <v>0.1</v>
      </c>
      <c r="DQN17">
        <v>0.1</v>
      </c>
      <c r="DQO17">
        <v>0.2</v>
      </c>
      <c r="DQP17">
        <v>0.25</v>
      </c>
      <c r="DQQ17">
        <v>-0.1</v>
      </c>
      <c r="DQR17">
        <v>0.2</v>
      </c>
      <c r="DQS17">
        <v>0.1</v>
      </c>
      <c r="DQT17">
        <v>0.2</v>
      </c>
      <c r="DQU17">
        <v>0.1</v>
      </c>
      <c r="DQV17">
        <v>-0.1</v>
      </c>
      <c r="DQW17">
        <v>0.1</v>
      </c>
      <c r="DQX17">
        <v>0.2</v>
      </c>
      <c r="DQY17">
        <v>0.2</v>
      </c>
      <c r="DQZ17">
        <v>0.1</v>
      </c>
      <c r="DRA17">
        <v>0.2</v>
      </c>
      <c r="DRB17">
        <v>0.1</v>
      </c>
      <c r="DRC17">
        <v>-0.1</v>
      </c>
      <c r="DRD17">
        <v>-0.1</v>
      </c>
      <c r="DRE17">
        <v>0.2</v>
      </c>
      <c r="DRF17">
        <v>0.1</v>
      </c>
      <c r="DRG17">
        <v>0.1</v>
      </c>
      <c r="DRH17">
        <v>0.2</v>
      </c>
      <c r="DRI17">
        <v>0.2</v>
      </c>
      <c r="DRJ17">
        <v>0.2</v>
      </c>
      <c r="DRK17">
        <v>0.2</v>
      </c>
      <c r="DRL17">
        <v>0.1</v>
      </c>
      <c r="DRM17">
        <v>-0.1</v>
      </c>
      <c r="DRN17">
        <v>-0.1</v>
      </c>
      <c r="DRO17">
        <v>0.2</v>
      </c>
      <c r="DRP17">
        <v>0.2</v>
      </c>
      <c r="DRQ17">
        <v>0.2</v>
      </c>
      <c r="DRR17">
        <v>-0.1</v>
      </c>
      <c r="DRS17">
        <v>0.25</v>
      </c>
      <c r="DRT17">
        <v>0.1</v>
      </c>
      <c r="DRU17">
        <v>0.2</v>
      </c>
      <c r="DRV17">
        <v>0.25</v>
      </c>
      <c r="DRW17">
        <v>0.2</v>
      </c>
      <c r="DRX17">
        <v>0.2</v>
      </c>
      <c r="DRY17">
        <v>-0.1</v>
      </c>
      <c r="DRZ17">
        <v>0.2</v>
      </c>
      <c r="DSA17">
        <v>0.1</v>
      </c>
      <c r="DSB17">
        <v>0.1</v>
      </c>
      <c r="DSC17">
        <v>0.1</v>
      </c>
      <c r="DSD17">
        <v>0.2</v>
      </c>
      <c r="DSE17">
        <v>0.2</v>
      </c>
      <c r="DSF17">
        <v>0.1</v>
      </c>
      <c r="DSG17">
        <v>0.2</v>
      </c>
      <c r="DSH17">
        <v>0.1</v>
      </c>
      <c r="DSI17">
        <v>0.2</v>
      </c>
      <c r="DSJ17">
        <v>0.1</v>
      </c>
      <c r="DSK17">
        <v>0.4</v>
      </c>
      <c r="DSL17">
        <v>0.2</v>
      </c>
      <c r="DSM17">
        <v>-0.1</v>
      </c>
      <c r="DSN17">
        <v>0.1</v>
      </c>
      <c r="DSO17">
        <v>0.1</v>
      </c>
      <c r="DSP17">
        <v>0.2</v>
      </c>
      <c r="DSQ17">
        <v>0.1</v>
      </c>
      <c r="DSR17">
        <v>0.1</v>
      </c>
      <c r="DSS17">
        <v>0.2</v>
      </c>
      <c r="DST17">
        <v>0.4</v>
      </c>
      <c r="DSU17">
        <v>0.1</v>
      </c>
      <c r="DSV17">
        <v>0.2</v>
      </c>
      <c r="DSW17">
        <v>-0.1</v>
      </c>
      <c r="DSX17">
        <v>0.1</v>
      </c>
      <c r="DSY17">
        <v>0.1</v>
      </c>
      <c r="DSZ17">
        <v>0.1</v>
      </c>
      <c r="DTA17">
        <v>0.1</v>
      </c>
      <c r="DTB17">
        <v>0.2</v>
      </c>
      <c r="DTC17">
        <v>0.1</v>
      </c>
      <c r="DTD17">
        <v>0.1</v>
      </c>
      <c r="DTE17">
        <v>0.2</v>
      </c>
      <c r="DTF17">
        <v>0.2</v>
      </c>
      <c r="DTG17">
        <v>0.1</v>
      </c>
      <c r="DTH17">
        <v>0.1</v>
      </c>
      <c r="DTI17">
        <v>0.1</v>
      </c>
      <c r="DTJ17">
        <v>0.1</v>
      </c>
      <c r="DTK17">
        <v>0.1</v>
      </c>
      <c r="DTL17">
        <v>0.1</v>
      </c>
      <c r="DTM17">
        <v>0.4</v>
      </c>
      <c r="DTN17">
        <v>-0.1</v>
      </c>
      <c r="DTO17">
        <v>0.1</v>
      </c>
      <c r="DTP17">
        <v>-0.3</v>
      </c>
      <c r="DTQ17">
        <v>0.1</v>
      </c>
      <c r="DTR17">
        <v>0.25</v>
      </c>
      <c r="DTS17">
        <v>-0.1</v>
      </c>
      <c r="DTT17">
        <v>0.25</v>
      </c>
      <c r="DTU17">
        <v>0.1</v>
      </c>
      <c r="DTV17">
        <v>0.1</v>
      </c>
      <c r="DTW17">
        <v>0.2</v>
      </c>
      <c r="DTX17">
        <v>0.25</v>
      </c>
      <c r="DTY17">
        <v>0.1</v>
      </c>
      <c r="DTZ17">
        <v>0.25</v>
      </c>
      <c r="DUA17">
        <v>0.1</v>
      </c>
      <c r="DUB17">
        <v>0.2</v>
      </c>
      <c r="DUC17">
        <v>0.1</v>
      </c>
      <c r="DUD17">
        <v>0.1</v>
      </c>
      <c r="DUE17">
        <v>-0.1</v>
      </c>
      <c r="DUF17">
        <v>0.1</v>
      </c>
      <c r="DUG17">
        <v>0.25</v>
      </c>
      <c r="DUH17">
        <v>0.2</v>
      </c>
      <c r="DUI17">
        <v>0.1</v>
      </c>
      <c r="DUJ17">
        <v>0.1</v>
      </c>
      <c r="DUK17">
        <v>-0.1</v>
      </c>
      <c r="DUL17">
        <v>0.25</v>
      </c>
      <c r="DUM17">
        <v>0.25</v>
      </c>
      <c r="DUN17">
        <v>0.1</v>
      </c>
      <c r="DUO17">
        <v>0.2</v>
      </c>
      <c r="DUP17">
        <v>0.1</v>
      </c>
      <c r="DUQ17">
        <v>0.1</v>
      </c>
      <c r="DUR17">
        <v>0.1</v>
      </c>
      <c r="DUS17">
        <v>0.1</v>
      </c>
      <c r="DUT17">
        <v>0.25</v>
      </c>
      <c r="DUU17">
        <v>0.2</v>
      </c>
      <c r="DUV17">
        <v>0.1</v>
      </c>
      <c r="DUW17">
        <v>-0.1</v>
      </c>
      <c r="DUX17">
        <v>0.2</v>
      </c>
      <c r="DUY17">
        <v>0.1</v>
      </c>
      <c r="DUZ17">
        <v>0.2</v>
      </c>
      <c r="DVA17">
        <v>-0.1</v>
      </c>
      <c r="DVB17">
        <v>-0.1</v>
      </c>
      <c r="DVC17">
        <v>0.1</v>
      </c>
      <c r="DVD17">
        <v>0.1</v>
      </c>
      <c r="DVE17">
        <v>0.2</v>
      </c>
      <c r="DVF17">
        <v>0.2</v>
      </c>
      <c r="DVG17">
        <v>0.2</v>
      </c>
      <c r="DVH17">
        <v>0.2</v>
      </c>
      <c r="DVI17">
        <v>0.25</v>
      </c>
      <c r="DVJ17">
        <v>0.2</v>
      </c>
      <c r="DVK17">
        <v>0.1</v>
      </c>
      <c r="DVL17">
        <v>0.25</v>
      </c>
      <c r="DVM17">
        <v>0.1</v>
      </c>
      <c r="DVN17">
        <v>-0.1</v>
      </c>
      <c r="DVO17">
        <v>0.25</v>
      </c>
      <c r="DVP17">
        <v>0.2</v>
      </c>
      <c r="DVQ17">
        <v>0.1</v>
      </c>
      <c r="DVR17">
        <v>0.2</v>
      </c>
      <c r="DVS17">
        <v>-0.1</v>
      </c>
      <c r="DVT17">
        <v>-0.1</v>
      </c>
      <c r="DVU17">
        <v>0.1</v>
      </c>
      <c r="DVV17">
        <v>-0.1</v>
      </c>
      <c r="DVW17">
        <v>-0.3</v>
      </c>
      <c r="DVX17">
        <v>0.1</v>
      </c>
      <c r="DVY17">
        <v>-0.1</v>
      </c>
      <c r="DVZ17">
        <v>0.1</v>
      </c>
      <c r="DWA17">
        <v>0.1</v>
      </c>
      <c r="DWB17">
        <v>0.1</v>
      </c>
      <c r="DWC17">
        <v>0.1</v>
      </c>
      <c r="DWD17">
        <v>0.1</v>
      </c>
      <c r="DWE17">
        <v>-0.1</v>
      </c>
      <c r="DWF17">
        <v>0.1</v>
      </c>
      <c r="DWG17">
        <v>0.1</v>
      </c>
      <c r="DWH17">
        <v>0.25</v>
      </c>
      <c r="DWI17">
        <v>0.2</v>
      </c>
      <c r="DWJ17">
        <v>0.25</v>
      </c>
      <c r="DWK17">
        <v>0.2</v>
      </c>
      <c r="DWL17">
        <v>0.1</v>
      </c>
      <c r="DWM17">
        <v>0.25</v>
      </c>
      <c r="DWN17">
        <v>0.1</v>
      </c>
      <c r="DWO17">
        <v>0.4</v>
      </c>
      <c r="DWP17">
        <v>0.1</v>
      </c>
      <c r="DWQ17">
        <v>0.1</v>
      </c>
      <c r="DWR17">
        <v>0.1</v>
      </c>
      <c r="DWS17">
        <v>0.2</v>
      </c>
      <c r="DWT17">
        <v>0.1</v>
      </c>
      <c r="DWU17">
        <v>-0.1</v>
      </c>
      <c r="DWV17">
        <v>0.25</v>
      </c>
      <c r="DWW17">
        <v>0.1</v>
      </c>
      <c r="DWX17">
        <v>0.2</v>
      </c>
      <c r="DWY17">
        <v>0.4</v>
      </c>
      <c r="DWZ17">
        <v>0.1</v>
      </c>
      <c r="DXA17">
        <v>0.2</v>
      </c>
      <c r="DXB17">
        <v>0.2</v>
      </c>
      <c r="DXC17">
        <v>0.2</v>
      </c>
      <c r="DXD17">
        <v>0.1</v>
      </c>
      <c r="DXE17">
        <v>0.2</v>
      </c>
      <c r="DXF17">
        <v>0.2</v>
      </c>
      <c r="DXG17">
        <v>0.1</v>
      </c>
      <c r="DXH17">
        <v>-0.1</v>
      </c>
      <c r="DXI17">
        <v>0.2</v>
      </c>
      <c r="DXJ17">
        <v>-0.1</v>
      </c>
      <c r="DXK17">
        <v>0.1</v>
      </c>
      <c r="DXL17">
        <v>0.1</v>
      </c>
      <c r="DXM17">
        <v>-0.1</v>
      </c>
      <c r="DXN17">
        <v>0.25</v>
      </c>
      <c r="DXO17">
        <v>0.2</v>
      </c>
      <c r="DXP17">
        <v>0.2</v>
      </c>
      <c r="DXQ17">
        <v>0.2</v>
      </c>
      <c r="DXR17">
        <v>0.1</v>
      </c>
      <c r="DXS17">
        <v>0.2</v>
      </c>
      <c r="DXT17">
        <v>0.1</v>
      </c>
      <c r="DXU17">
        <v>-0.1</v>
      </c>
      <c r="DXV17">
        <v>0.2</v>
      </c>
      <c r="DXW17">
        <v>0.2</v>
      </c>
      <c r="DXX17">
        <v>0.1</v>
      </c>
      <c r="DXY17">
        <v>0.1</v>
      </c>
      <c r="DXZ17">
        <v>0.2</v>
      </c>
      <c r="DYA17">
        <v>0.1</v>
      </c>
      <c r="DYB17">
        <v>0.2</v>
      </c>
      <c r="DYC17">
        <v>0.1</v>
      </c>
      <c r="DYD17">
        <v>0.2</v>
      </c>
      <c r="DYE17">
        <v>0.1</v>
      </c>
      <c r="DYF17">
        <v>0.1</v>
      </c>
      <c r="DYG17">
        <v>0.1</v>
      </c>
      <c r="DYH17">
        <v>0.1</v>
      </c>
      <c r="DYI17">
        <v>0.1</v>
      </c>
      <c r="DYJ17">
        <v>0.1</v>
      </c>
      <c r="DYK17">
        <v>0.2</v>
      </c>
      <c r="DYL17">
        <v>0.1</v>
      </c>
      <c r="DYM17">
        <v>0.1</v>
      </c>
      <c r="DYN17">
        <v>0.1</v>
      </c>
      <c r="DYO17">
        <v>0.2</v>
      </c>
      <c r="DYP17">
        <v>-0.3</v>
      </c>
      <c r="DYQ17">
        <v>0.2</v>
      </c>
      <c r="DYR17">
        <v>0.1</v>
      </c>
      <c r="DYS17">
        <v>0.25</v>
      </c>
      <c r="DYT17">
        <v>-0.1</v>
      </c>
      <c r="DYU17">
        <v>0.2</v>
      </c>
      <c r="DYV17">
        <v>0.25</v>
      </c>
      <c r="DYW17">
        <v>0.25</v>
      </c>
      <c r="DYX17">
        <v>0.2</v>
      </c>
      <c r="DYY17">
        <v>0.2</v>
      </c>
      <c r="DYZ17">
        <v>0.1</v>
      </c>
      <c r="DZA17">
        <v>0.25</v>
      </c>
      <c r="DZB17">
        <v>0.1</v>
      </c>
      <c r="DZC17">
        <v>0.25</v>
      </c>
      <c r="DZD17">
        <v>0.2</v>
      </c>
      <c r="DZE17">
        <v>0.2</v>
      </c>
      <c r="DZF17">
        <v>0.1</v>
      </c>
      <c r="DZG17">
        <v>0.2</v>
      </c>
      <c r="DZH17">
        <v>0.2</v>
      </c>
      <c r="DZI17">
        <v>0.2</v>
      </c>
      <c r="DZJ17">
        <v>0.1</v>
      </c>
      <c r="DZK17">
        <v>0.1</v>
      </c>
      <c r="DZL17">
        <v>0.1</v>
      </c>
      <c r="DZM17">
        <v>0.25</v>
      </c>
      <c r="DZN17">
        <v>0.1</v>
      </c>
      <c r="DZO17">
        <v>0.2</v>
      </c>
      <c r="DZP17">
        <v>0.25</v>
      </c>
      <c r="DZQ17">
        <v>0.2</v>
      </c>
      <c r="DZR17">
        <v>0.2</v>
      </c>
      <c r="DZS17">
        <v>0.2</v>
      </c>
      <c r="DZT17">
        <v>0.2</v>
      </c>
      <c r="DZU17">
        <v>0.1</v>
      </c>
      <c r="DZV17">
        <v>0.25</v>
      </c>
      <c r="DZW17">
        <v>0.2</v>
      </c>
      <c r="DZX17">
        <v>0.1</v>
      </c>
      <c r="DZY17">
        <v>0.1</v>
      </c>
      <c r="DZZ17">
        <v>0.1</v>
      </c>
      <c r="EAA17">
        <v>0.2</v>
      </c>
      <c r="EAB17">
        <v>0.1</v>
      </c>
      <c r="EAC17">
        <v>0.2</v>
      </c>
      <c r="EAD17">
        <v>0.2</v>
      </c>
      <c r="EAE17">
        <v>0.1</v>
      </c>
      <c r="EAF17">
        <v>0.1</v>
      </c>
      <c r="EAG17">
        <v>0.1</v>
      </c>
      <c r="EAH17">
        <v>0.1</v>
      </c>
      <c r="EAI17">
        <v>0.1</v>
      </c>
      <c r="EAJ17">
        <v>0.1</v>
      </c>
      <c r="EAK17">
        <v>0.25</v>
      </c>
      <c r="EAL17">
        <v>0.4</v>
      </c>
      <c r="EAM17">
        <v>0.1</v>
      </c>
      <c r="EAN17">
        <v>-0.1</v>
      </c>
      <c r="EAO17">
        <v>0.1</v>
      </c>
      <c r="EAP17">
        <v>0.1</v>
      </c>
      <c r="EAQ17">
        <v>-0.1</v>
      </c>
      <c r="EAR17">
        <v>0.4</v>
      </c>
      <c r="EAS17">
        <v>0.25</v>
      </c>
      <c r="EAT17">
        <v>0.1</v>
      </c>
      <c r="EAU17">
        <v>0.4</v>
      </c>
      <c r="EAV17">
        <v>0.1</v>
      </c>
      <c r="EAW17">
        <v>0.2</v>
      </c>
      <c r="EAX17">
        <v>0.1</v>
      </c>
      <c r="EAY17">
        <v>0.1</v>
      </c>
      <c r="EAZ17">
        <v>-0.3</v>
      </c>
      <c r="EBA17">
        <v>0.1</v>
      </c>
      <c r="EBB17">
        <v>0.1</v>
      </c>
      <c r="EBC17">
        <v>0.2</v>
      </c>
      <c r="EBD17">
        <v>0.1</v>
      </c>
      <c r="EBE17">
        <v>0.2</v>
      </c>
      <c r="EBF17">
        <v>0.2</v>
      </c>
      <c r="EBG17">
        <v>0.1</v>
      </c>
      <c r="EBH17">
        <v>0.4</v>
      </c>
      <c r="EBI17">
        <v>0.1</v>
      </c>
      <c r="EBJ17">
        <v>0.1</v>
      </c>
      <c r="EBK17">
        <v>-0.1</v>
      </c>
      <c r="EBL17">
        <v>-0.3</v>
      </c>
      <c r="EBM17">
        <v>0.1</v>
      </c>
      <c r="EBN17">
        <v>0.1</v>
      </c>
      <c r="EBO17">
        <v>0.1</v>
      </c>
      <c r="EBP17">
        <v>0.2</v>
      </c>
      <c r="EBQ17">
        <v>0.1</v>
      </c>
      <c r="EBR17">
        <v>0.1</v>
      </c>
      <c r="EBS17">
        <v>-0.1</v>
      </c>
      <c r="EBT17">
        <v>0.2</v>
      </c>
      <c r="EBU17">
        <v>-0.1</v>
      </c>
      <c r="EBV17">
        <v>0.1</v>
      </c>
      <c r="EBW17">
        <v>0.2</v>
      </c>
      <c r="EBX17">
        <v>0.2</v>
      </c>
      <c r="EBY17">
        <v>-0.1</v>
      </c>
      <c r="EBZ17">
        <v>0.1</v>
      </c>
      <c r="ECA17">
        <v>0.2</v>
      </c>
      <c r="ECB17">
        <v>0.25</v>
      </c>
      <c r="ECC17">
        <v>0.25</v>
      </c>
      <c r="ECD17">
        <v>0.4</v>
      </c>
      <c r="ECE17">
        <v>0.2</v>
      </c>
      <c r="ECF17">
        <v>-0.1</v>
      </c>
      <c r="ECG17">
        <v>0.1</v>
      </c>
      <c r="ECH17">
        <v>0.1</v>
      </c>
      <c r="ECI17">
        <v>-0.1</v>
      </c>
      <c r="ECJ17">
        <v>0.2</v>
      </c>
      <c r="ECK17">
        <v>0.1</v>
      </c>
      <c r="ECL17">
        <v>0.1</v>
      </c>
      <c r="ECM17">
        <v>-0.3</v>
      </c>
      <c r="ECN17">
        <v>0.1</v>
      </c>
      <c r="ECO17">
        <v>-0.1</v>
      </c>
      <c r="ECP17">
        <v>0.2</v>
      </c>
      <c r="ECQ17">
        <v>0.1</v>
      </c>
      <c r="ECR17">
        <v>-0.1</v>
      </c>
      <c r="ECS17">
        <v>0.1</v>
      </c>
      <c r="ECT17">
        <v>0.1</v>
      </c>
      <c r="ECU17">
        <v>0.2</v>
      </c>
      <c r="ECV17">
        <v>-0.1</v>
      </c>
      <c r="ECW17">
        <v>0.1</v>
      </c>
      <c r="ECX17">
        <v>0.25</v>
      </c>
      <c r="ECY17">
        <v>-0.1</v>
      </c>
      <c r="ECZ17">
        <v>0.2</v>
      </c>
      <c r="EDA17">
        <v>0.1</v>
      </c>
      <c r="EDB17">
        <v>0.2</v>
      </c>
      <c r="EDC17">
        <v>0.1</v>
      </c>
      <c r="EDD17">
        <v>0.25</v>
      </c>
      <c r="EDE17">
        <v>0.1</v>
      </c>
      <c r="EDF17">
        <v>0.1</v>
      </c>
      <c r="EDG17">
        <v>0.2</v>
      </c>
      <c r="EDH17">
        <v>-0.1</v>
      </c>
      <c r="EDI17">
        <v>0.1</v>
      </c>
      <c r="EDJ17">
        <v>-0.1</v>
      </c>
      <c r="EDK17">
        <v>0.2</v>
      </c>
      <c r="EDL17">
        <v>0.2</v>
      </c>
      <c r="EDM17">
        <v>0.2</v>
      </c>
      <c r="EDN17">
        <v>0.1</v>
      </c>
      <c r="EDO17">
        <v>-0.1</v>
      </c>
      <c r="EDP17">
        <v>0.1</v>
      </c>
      <c r="EDQ17">
        <v>0.2</v>
      </c>
      <c r="EDR17">
        <v>0.2</v>
      </c>
      <c r="EDS17">
        <v>0.1</v>
      </c>
      <c r="EDT17">
        <v>0.1</v>
      </c>
      <c r="EDU17">
        <v>0.1</v>
      </c>
      <c r="EDV17">
        <v>0.2</v>
      </c>
      <c r="EDW17">
        <v>0.1</v>
      </c>
      <c r="EDX17">
        <v>-0.1</v>
      </c>
      <c r="EDY17">
        <v>-0.1</v>
      </c>
      <c r="EDZ17">
        <v>0.2</v>
      </c>
      <c r="EEA17">
        <v>0.2</v>
      </c>
      <c r="EEB17">
        <v>0.1</v>
      </c>
      <c r="EEC17">
        <v>0.2</v>
      </c>
      <c r="EED17">
        <v>0.1</v>
      </c>
      <c r="EEE17">
        <v>0.25</v>
      </c>
      <c r="EEF17">
        <v>0.1</v>
      </c>
      <c r="EEG17">
        <v>0.25</v>
      </c>
      <c r="EEH17">
        <v>-0.3</v>
      </c>
      <c r="EEI17">
        <v>0.2</v>
      </c>
      <c r="EEJ17">
        <v>0.2</v>
      </c>
      <c r="EEK17">
        <v>0.1</v>
      </c>
      <c r="EEL17">
        <v>0.2</v>
      </c>
      <c r="EEM17">
        <v>-0.3</v>
      </c>
      <c r="EEN17">
        <v>0.2</v>
      </c>
      <c r="EEO17">
        <v>0.2</v>
      </c>
      <c r="EEP17">
        <v>0.2</v>
      </c>
      <c r="EEQ17">
        <v>0.25</v>
      </c>
      <c r="EER17">
        <v>0.1</v>
      </c>
      <c r="EES17">
        <v>0.1</v>
      </c>
      <c r="EET17">
        <v>0.1</v>
      </c>
      <c r="EEU17">
        <v>-0.1</v>
      </c>
      <c r="EEV17">
        <v>0.2</v>
      </c>
      <c r="EEW17">
        <v>0.1</v>
      </c>
      <c r="EEX17">
        <v>0.25</v>
      </c>
      <c r="EEY17">
        <v>0.4</v>
      </c>
      <c r="EEZ17">
        <v>0.4</v>
      </c>
      <c r="EFA17">
        <v>0.1</v>
      </c>
      <c r="EFB17">
        <v>-0.1</v>
      </c>
      <c r="EFC17">
        <v>0.1</v>
      </c>
      <c r="EFD17">
        <v>0.1</v>
      </c>
      <c r="EFE17">
        <v>0.2</v>
      </c>
      <c r="EFF17">
        <v>0.2</v>
      </c>
      <c r="EFG17">
        <v>-0.3</v>
      </c>
      <c r="EFH17">
        <v>0.25</v>
      </c>
      <c r="EFI17">
        <v>0.1</v>
      </c>
      <c r="EFJ17">
        <v>0.2</v>
      </c>
      <c r="EFK17">
        <v>0.1</v>
      </c>
      <c r="EFL17">
        <v>0.1</v>
      </c>
      <c r="EFM17">
        <v>0.1</v>
      </c>
      <c r="EFN17">
        <v>0.1</v>
      </c>
      <c r="EFO17">
        <v>0.2</v>
      </c>
      <c r="EFP17">
        <v>-0.1</v>
      </c>
      <c r="EFQ17">
        <v>0.1</v>
      </c>
      <c r="EFR17">
        <v>0.1</v>
      </c>
      <c r="EFS17">
        <v>0.1</v>
      </c>
      <c r="EFT17">
        <v>0.1</v>
      </c>
      <c r="EFU17">
        <v>0.25</v>
      </c>
      <c r="EFV17">
        <v>0.2</v>
      </c>
      <c r="EFW17">
        <v>0.2</v>
      </c>
      <c r="EFX17">
        <v>0.2</v>
      </c>
      <c r="EFY17">
        <v>0.1</v>
      </c>
      <c r="EFZ17">
        <v>0.1</v>
      </c>
      <c r="EGA17">
        <v>0.1</v>
      </c>
      <c r="EGB17">
        <v>0.2</v>
      </c>
      <c r="EGC17">
        <v>0.25</v>
      </c>
      <c r="EGD17">
        <v>0.2</v>
      </c>
      <c r="EGE17">
        <v>0.2</v>
      </c>
      <c r="EGF17">
        <v>-0.1</v>
      </c>
      <c r="EGG17">
        <v>0.2</v>
      </c>
      <c r="EGH17">
        <v>0.2</v>
      </c>
      <c r="EGI17">
        <v>0.1</v>
      </c>
      <c r="EGJ17">
        <v>0.1</v>
      </c>
      <c r="EGK17">
        <v>0.1</v>
      </c>
      <c r="EGL17">
        <v>0.2</v>
      </c>
      <c r="EGM17">
        <v>0.1</v>
      </c>
      <c r="EGN17">
        <v>0.1</v>
      </c>
      <c r="EGO17">
        <v>0.2</v>
      </c>
      <c r="EGP17">
        <v>0.1</v>
      </c>
      <c r="EGQ17">
        <v>0.25</v>
      </c>
      <c r="EGR17">
        <v>-0.1</v>
      </c>
      <c r="EGS17">
        <v>0.1</v>
      </c>
      <c r="EGT17">
        <v>0.1</v>
      </c>
      <c r="EGU17">
        <v>0.2</v>
      </c>
      <c r="EGV17">
        <v>0.1</v>
      </c>
      <c r="EGW17">
        <v>0.2</v>
      </c>
      <c r="EGX17">
        <v>-0.1</v>
      </c>
      <c r="EGY17">
        <v>0.1</v>
      </c>
      <c r="EGZ17">
        <v>0.4</v>
      </c>
      <c r="EHA17">
        <v>0.1</v>
      </c>
      <c r="EHB17">
        <v>0.2</v>
      </c>
      <c r="EHC17">
        <v>0.1</v>
      </c>
      <c r="EHD17">
        <v>0.1</v>
      </c>
      <c r="EHE17">
        <v>0.1</v>
      </c>
      <c r="EHF17">
        <v>-0.1</v>
      </c>
      <c r="EHG17">
        <v>0.2</v>
      </c>
      <c r="EHH17">
        <v>0.2</v>
      </c>
      <c r="EHI17">
        <v>0.2</v>
      </c>
      <c r="EHJ17">
        <v>0.2</v>
      </c>
      <c r="EHK17">
        <v>0.1</v>
      </c>
      <c r="EHL17">
        <v>0.1</v>
      </c>
      <c r="EHM17">
        <v>0.1</v>
      </c>
      <c r="EHN17">
        <v>0.4</v>
      </c>
      <c r="EHO17">
        <v>0.2</v>
      </c>
      <c r="EHP17">
        <v>0.1</v>
      </c>
      <c r="EHQ17">
        <v>0.25</v>
      </c>
      <c r="EHR17">
        <v>-0.1</v>
      </c>
      <c r="EHS17">
        <v>0.1</v>
      </c>
      <c r="EHT17">
        <v>0.25</v>
      </c>
      <c r="EHU17">
        <v>0.1</v>
      </c>
      <c r="EHV17">
        <v>0.2</v>
      </c>
      <c r="EHW17">
        <v>-0.3</v>
      </c>
      <c r="EHX17">
        <v>0.25</v>
      </c>
      <c r="EHY17">
        <v>-0.1</v>
      </c>
      <c r="EHZ17">
        <v>0.2</v>
      </c>
      <c r="EIA17">
        <v>0.2</v>
      </c>
      <c r="EIB17">
        <v>-0.1</v>
      </c>
      <c r="EIC17">
        <v>0.2</v>
      </c>
      <c r="EID17">
        <v>0.1</v>
      </c>
      <c r="EIE17">
        <v>0.2</v>
      </c>
      <c r="EIF17">
        <v>0.1</v>
      </c>
      <c r="EIG17">
        <v>0.2</v>
      </c>
      <c r="EIH17">
        <v>0.25</v>
      </c>
      <c r="EII17">
        <v>0.1</v>
      </c>
      <c r="EIJ17">
        <v>0.4</v>
      </c>
      <c r="EIK17">
        <v>-0.1</v>
      </c>
      <c r="EIL17">
        <v>0.1</v>
      </c>
      <c r="EIM17">
        <v>-0.1</v>
      </c>
      <c r="EIN17">
        <v>0.1</v>
      </c>
      <c r="EIO17">
        <v>0.1</v>
      </c>
      <c r="EIP17">
        <v>-0.1</v>
      </c>
      <c r="EIQ17">
        <v>-0.3</v>
      </c>
      <c r="EIR17">
        <v>0.1</v>
      </c>
      <c r="EIS17">
        <v>0.2</v>
      </c>
      <c r="EIT17">
        <v>-0.1</v>
      </c>
      <c r="EIU17">
        <v>0.1</v>
      </c>
      <c r="EIV17">
        <v>0.1</v>
      </c>
      <c r="EIW17">
        <v>0.1</v>
      </c>
      <c r="EIX17">
        <v>0.1</v>
      </c>
      <c r="EIY17">
        <v>0.2</v>
      </c>
      <c r="EIZ17">
        <v>-0.1</v>
      </c>
      <c r="EJA17">
        <v>0.1</v>
      </c>
      <c r="EJB17">
        <v>0.1</v>
      </c>
      <c r="EJC17">
        <v>-0.1</v>
      </c>
      <c r="EJD17">
        <v>0.1</v>
      </c>
      <c r="EJE17">
        <v>0.2</v>
      </c>
      <c r="EJF17">
        <v>0.1</v>
      </c>
      <c r="EJG17">
        <v>0.2</v>
      </c>
      <c r="EJH17">
        <v>0.4</v>
      </c>
      <c r="EJI17">
        <v>0.25</v>
      </c>
      <c r="EJJ17">
        <v>-0.1</v>
      </c>
      <c r="EJK17">
        <v>-0.1</v>
      </c>
      <c r="EJL17">
        <v>0.4</v>
      </c>
      <c r="EJM17">
        <v>-0.1</v>
      </c>
      <c r="EJN17">
        <v>-0.1</v>
      </c>
      <c r="EJO17">
        <v>0.2</v>
      </c>
      <c r="EJP17">
        <v>0.1</v>
      </c>
      <c r="EJQ17">
        <v>0.25</v>
      </c>
      <c r="EJR17">
        <v>0.2</v>
      </c>
      <c r="EJS17">
        <v>-0.1</v>
      </c>
      <c r="EJT17">
        <v>0.1</v>
      </c>
      <c r="EJU17">
        <v>0.2</v>
      </c>
      <c r="EJV17">
        <v>0.1</v>
      </c>
      <c r="EJW17">
        <v>0.1</v>
      </c>
      <c r="EJX17">
        <v>0.1</v>
      </c>
      <c r="EJY17">
        <v>0.2</v>
      </c>
      <c r="EJZ17">
        <v>0.25</v>
      </c>
      <c r="EKA17">
        <v>0.25</v>
      </c>
      <c r="EKB17">
        <v>-0.1</v>
      </c>
      <c r="EKC17">
        <v>0.2</v>
      </c>
      <c r="EKD17">
        <v>0.2</v>
      </c>
      <c r="EKE17">
        <v>0.2</v>
      </c>
      <c r="EKF17">
        <v>0.2</v>
      </c>
      <c r="EKG17">
        <v>-0.1</v>
      </c>
      <c r="EKH17">
        <v>0.2</v>
      </c>
      <c r="EKI17">
        <v>0.1</v>
      </c>
      <c r="EKJ17">
        <v>-0.1</v>
      </c>
      <c r="EKK17">
        <v>0.25</v>
      </c>
      <c r="EKL17">
        <v>-0.1</v>
      </c>
      <c r="EKM17">
        <v>0.1</v>
      </c>
      <c r="EKN17">
        <v>0.25</v>
      </c>
      <c r="EKO17">
        <v>0.1</v>
      </c>
      <c r="EKP17">
        <v>0.2</v>
      </c>
      <c r="EKQ17">
        <v>0.2</v>
      </c>
      <c r="EKR17">
        <v>-0.3</v>
      </c>
      <c r="EKS17">
        <v>-0.1</v>
      </c>
      <c r="EKT17">
        <v>0.2</v>
      </c>
      <c r="EKU17">
        <v>0.1</v>
      </c>
      <c r="EKV17">
        <v>-0.1</v>
      </c>
      <c r="EKW17">
        <v>0.2</v>
      </c>
      <c r="EKX17">
        <v>0.2</v>
      </c>
      <c r="EKY17">
        <v>0.2</v>
      </c>
      <c r="EKZ17">
        <v>0.2</v>
      </c>
      <c r="ELA17">
        <v>0.1</v>
      </c>
      <c r="ELB17">
        <v>-0.1</v>
      </c>
      <c r="ELC17">
        <v>-0.1</v>
      </c>
      <c r="ELD17">
        <v>0.1</v>
      </c>
      <c r="ELE17">
        <v>0.1</v>
      </c>
      <c r="ELF17">
        <v>-0.1</v>
      </c>
      <c r="ELG17">
        <v>0.1</v>
      </c>
      <c r="ELH17">
        <v>0.2</v>
      </c>
      <c r="ELI17">
        <v>0.1</v>
      </c>
      <c r="ELJ17">
        <v>0.2</v>
      </c>
      <c r="ELK17">
        <v>0.25</v>
      </c>
      <c r="ELL17">
        <v>0.25</v>
      </c>
      <c r="ELM17">
        <v>0.2</v>
      </c>
      <c r="ELN17">
        <v>0.1</v>
      </c>
      <c r="ELO17">
        <v>0.4</v>
      </c>
      <c r="ELP17">
        <v>-0.1</v>
      </c>
      <c r="ELQ17">
        <v>0.1</v>
      </c>
      <c r="ELR17">
        <v>0.1</v>
      </c>
      <c r="ELS17">
        <v>0.1</v>
      </c>
      <c r="ELT17">
        <v>-0.1</v>
      </c>
      <c r="ELU17">
        <v>0.2</v>
      </c>
      <c r="ELV17">
        <v>0.4</v>
      </c>
      <c r="ELW17">
        <v>0.2</v>
      </c>
      <c r="ELX17">
        <v>0.1</v>
      </c>
      <c r="ELY17">
        <v>0.1</v>
      </c>
      <c r="ELZ17">
        <v>0.25</v>
      </c>
      <c r="EMA17">
        <v>0.25</v>
      </c>
      <c r="EMB17">
        <v>0.2</v>
      </c>
      <c r="EMC17">
        <v>0.25</v>
      </c>
      <c r="EMD17">
        <v>0.1</v>
      </c>
      <c r="EME17">
        <v>0.1</v>
      </c>
      <c r="EMF17">
        <v>0.1</v>
      </c>
      <c r="EMG17">
        <v>-0.1</v>
      </c>
      <c r="EMH17">
        <v>0.1</v>
      </c>
      <c r="EMI17">
        <v>-0.1</v>
      </c>
      <c r="EMJ17">
        <v>0.2</v>
      </c>
      <c r="EMK17">
        <v>0.1</v>
      </c>
      <c r="EML17">
        <v>0.25</v>
      </c>
      <c r="EMM17">
        <v>-0.1</v>
      </c>
      <c r="EMN17">
        <v>0.25</v>
      </c>
      <c r="EMO17">
        <v>0.1</v>
      </c>
      <c r="EMP17">
        <v>0.1</v>
      </c>
      <c r="EMQ17">
        <v>0.2</v>
      </c>
      <c r="EMR17">
        <v>0.2</v>
      </c>
      <c r="EMS17">
        <v>0.25</v>
      </c>
      <c r="EMT17">
        <v>0.4</v>
      </c>
      <c r="EMU17">
        <v>0.2</v>
      </c>
      <c r="EMV17">
        <v>0.2</v>
      </c>
      <c r="EMW17">
        <v>-0.1</v>
      </c>
      <c r="EMX17">
        <v>0.1</v>
      </c>
      <c r="EMY17">
        <v>0.1</v>
      </c>
      <c r="EMZ17">
        <v>-0.1</v>
      </c>
      <c r="ENA17">
        <v>-0.1</v>
      </c>
      <c r="ENB17">
        <v>-0.1</v>
      </c>
      <c r="ENC17">
        <v>0.1</v>
      </c>
      <c r="END17">
        <v>0.1</v>
      </c>
      <c r="ENE17">
        <v>-0.1</v>
      </c>
      <c r="ENF17">
        <v>0.1</v>
      </c>
      <c r="ENG17">
        <v>0.25</v>
      </c>
      <c r="ENH17">
        <v>-0.1</v>
      </c>
      <c r="ENI17">
        <v>0.1</v>
      </c>
      <c r="ENJ17">
        <v>0.1</v>
      </c>
      <c r="ENK17">
        <v>0.2</v>
      </c>
      <c r="ENL17">
        <v>0.4</v>
      </c>
      <c r="ENM17">
        <v>0.2</v>
      </c>
      <c r="ENN17">
        <v>-0.1</v>
      </c>
      <c r="ENO17">
        <v>0.2</v>
      </c>
      <c r="ENP17">
        <v>0.1</v>
      </c>
      <c r="ENQ17">
        <v>0.1</v>
      </c>
      <c r="ENR17">
        <v>0.1</v>
      </c>
      <c r="ENS17">
        <v>0.2</v>
      </c>
      <c r="ENT17">
        <v>-0.1</v>
      </c>
      <c r="ENU17">
        <v>0.2</v>
      </c>
      <c r="ENV17">
        <v>0.25</v>
      </c>
      <c r="ENW17">
        <v>0.1</v>
      </c>
      <c r="ENX17">
        <v>0.1</v>
      </c>
      <c r="ENY17">
        <v>0.1</v>
      </c>
      <c r="ENZ17">
        <v>0.2</v>
      </c>
      <c r="EOA17">
        <v>0.2</v>
      </c>
      <c r="EOB17">
        <v>0.1</v>
      </c>
      <c r="EOC17">
        <v>0.2</v>
      </c>
      <c r="EOD17">
        <v>0.25</v>
      </c>
      <c r="EOE17">
        <v>0.25</v>
      </c>
      <c r="EOF17">
        <v>0.1</v>
      </c>
      <c r="EOG17">
        <v>-0.1</v>
      </c>
      <c r="EOH17">
        <v>0.1</v>
      </c>
      <c r="EOI17">
        <v>0.25</v>
      </c>
      <c r="EOJ17">
        <v>0.2</v>
      </c>
      <c r="EOK17">
        <v>0.1</v>
      </c>
      <c r="EOL17">
        <v>0.1</v>
      </c>
      <c r="EOM17">
        <v>0.25</v>
      </c>
      <c r="EON17">
        <v>-0.3</v>
      </c>
      <c r="EOO17">
        <v>0.2</v>
      </c>
      <c r="EOP17">
        <v>-0.1</v>
      </c>
      <c r="EOQ17">
        <v>-0.1</v>
      </c>
      <c r="EOR17">
        <v>0.1</v>
      </c>
      <c r="EOS17">
        <v>0.2</v>
      </c>
      <c r="EOT17">
        <v>0.2</v>
      </c>
      <c r="EOU17">
        <v>0.1</v>
      </c>
      <c r="EOV17">
        <v>0.1</v>
      </c>
      <c r="EOW17">
        <v>-0.1</v>
      </c>
      <c r="EOX17">
        <v>0.1</v>
      </c>
      <c r="EOY17">
        <v>0.25</v>
      </c>
      <c r="EOZ17">
        <v>-0.1</v>
      </c>
      <c r="EPA17">
        <v>-0.1</v>
      </c>
      <c r="EPB17">
        <v>0.1</v>
      </c>
      <c r="EPC17">
        <v>0.2</v>
      </c>
      <c r="EPD17">
        <v>-0.1</v>
      </c>
      <c r="EPE17">
        <v>0.2</v>
      </c>
      <c r="EPF17">
        <v>0.2</v>
      </c>
      <c r="EPG17">
        <v>0.25</v>
      </c>
      <c r="EPH17">
        <v>0.2</v>
      </c>
      <c r="EPI17">
        <v>0.2</v>
      </c>
      <c r="EPJ17">
        <v>-0.1</v>
      </c>
      <c r="EPK17">
        <v>0.1</v>
      </c>
      <c r="EPL17">
        <v>0.1</v>
      </c>
      <c r="EPM17">
        <v>0.1</v>
      </c>
      <c r="EPN17">
        <v>-0.1</v>
      </c>
      <c r="EPO17">
        <v>-0.1</v>
      </c>
      <c r="EPP17">
        <v>0.2</v>
      </c>
      <c r="EPQ17">
        <v>0.2</v>
      </c>
      <c r="EPR17">
        <v>0.1</v>
      </c>
      <c r="EPS17">
        <v>0.25</v>
      </c>
      <c r="EPT17">
        <v>0.1</v>
      </c>
      <c r="EPU17">
        <v>-0.1</v>
      </c>
      <c r="EPV17">
        <v>0.2</v>
      </c>
      <c r="EPW17">
        <v>0.1</v>
      </c>
      <c r="EPX17">
        <v>0.25</v>
      </c>
      <c r="EPY17">
        <v>0.2</v>
      </c>
      <c r="EPZ17">
        <v>0.1</v>
      </c>
      <c r="EQA17">
        <v>0.2</v>
      </c>
      <c r="EQB17">
        <v>0.1</v>
      </c>
      <c r="EQC17">
        <v>0.2</v>
      </c>
      <c r="EQD17">
        <v>0.2</v>
      </c>
      <c r="EQE17">
        <v>0.2</v>
      </c>
      <c r="EQF17">
        <v>-0.1</v>
      </c>
      <c r="EQG17">
        <v>0.1</v>
      </c>
      <c r="EQH17">
        <v>0.2</v>
      </c>
      <c r="EQI17">
        <v>0.2</v>
      </c>
      <c r="EQJ17">
        <v>0.1</v>
      </c>
      <c r="EQK17">
        <v>0.1</v>
      </c>
      <c r="EQL17">
        <v>0.25</v>
      </c>
      <c r="EQM17">
        <v>0.25</v>
      </c>
      <c r="EQN17">
        <v>0.2</v>
      </c>
      <c r="EQO17">
        <v>0.2</v>
      </c>
      <c r="EQP17">
        <v>-0.3</v>
      </c>
      <c r="EQQ17">
        <v>0.1</v>
      </c>
      <c r="EQR17">
        <v>-0.1</v>
      </c>
      <c r="EQS17">
        <v>0.4</v>
      </c>
      <c r="EQT17">
        <v>0.2</v>
      </c>
      <c r="EQU17">
        <v>-0.1</v>
      </c>
      <c r="EQV17">
        <v>0.2</v>
      </c>
      <c r="EQW17">
        <v>0.1</v>
      </c>
      <c r="EQX17">
        <v>0.1</v>
      </c>
      <c r="EQY17">
        <v>0.1</v>
      </c>
      <c r="EQZ17">
        <v>0.2</v>
      </c>
      <c r="ERA17">
        <v>-0.1</v>
      </c>
      <c r="ERB17">
        <v>-0.1</v>
      </c>
      <c r="ERC17">
        <v>-0.1</v>
      </c>
      <c r="ERD17">
        <v>0.2</v>
      </c>
      <c r="ERE17">
        <v>0.2</v>
      </c>
      <c r="ERF17">
        <v>0.1</v>
      </c>
      <c r="ERG17">
        <v>0.1</v>
      </c>
      <c r="ERH17">
        <v>0.2</v>
      </c>
      <c r="ERI17">
        <v>0.1</v>
      </c>
      <c r="ERJ17">
        <v>-0.1</v>
      </c>
      <c r="ERK17">
        <v>0.1</v>
      </c>
      <c r="ERL17">
        <v>0.1</v>
      </c>
      <c r="ERM17">
        <v>0.1</v>
      </c>
      <c r="ERN17">
        <v>-0.1</v>
      </c>
      <c r="ERO17">
        <v>0.1</v>
      </c>
      <c r="ERP17">
        <v>-0.1</v>
      </c>
      <c r="ERQ17">
        <v>0.1</v>
      </c>
      <c r="ERR17">
        <v>0.1</v>
      </c>
      <c r="ERS17">
        <v>0.1</v>
      </c>
      <c r="ERT17">
        <v>-0.1</v>
      </c>
      <c r="ERU17">
        <v>0.2</v>
      </c>
      <c r="ERV17">
        <v>0.1</v>
      </c>
      <c r="ERW17">
        <v>0.1</v>
      </c>
      <c r="ERX17">
        <v>0.4</v>
      </c>
      <c r="ERY17">
        <v>0.1</v>
      </c>
      <c r="ERZ17">
        <v>0.1</v>
      </c>
      <c r="ESA17">
        <v>0.1</v>
      </c>
      <c r="ESB17">
        <v>0.1</v>
      </c>
      <c r="ESC17">
        <v>0.2</v>
      </c>
      <c r="ESD17">
        <v>0.25</v>
      </c>
      <c r="ESE17">
        <v>0.2</v>
      </c>
      <c r="ESF17">
        <v>0.2</v>
      </c>
      <c r="ESG17">
        <v>0.2</v>
      </c>
      <c r="ESH17">
        <v>-0.1</v>
      </c>
      <c r="ESI17">
        <v>0.1</v>
      </c>
      <c r="ESJ17">
        <v>0.1</v>
      </c>
      <c r="ESK17">
        <v>0.1</v>
      </c>
      <c r="ESL17">
        <v>0.2</v>
      </c>
      <c r="ESM17">
        <v>0.25</v>
      </c>
      <c r="ESN17">
        <v>0.2</v>
      </c>
      <c r="ESO17">
        <v>0.1</v>
      </c>
      <c r="ESP17">
        <v>0.2</v>
      </c>
      <c r="ESQ17">
        <v>0.2</v>
      </c>
      <c r="ESR17">
        <v>0.1</v>
      </c>
      <c r="ESS17">
        <v>0.1</v>
      </c>
      <c r="EST17">
        <v>0.1</v>
      </c>
      <c r="ESU17">
        <v>-0.1</v>
      </c>
      <c r="ESV17">
        <v>-0.1</v>
      </c>
      <c r="ESW17">
        <v>-0.3</v>
      </c>
      <c r="ESX17">
        <v>0.25</v>
      </c>
      <c r="ESY17">
        <v>0.1</v>
      </c>
      <c r="ESZ17">
        <v>0.1</v>
      </c>
      <c r="ETA17">
        <v>0.25</v>
      </c>
      <c r="ETB17">
        <v>0.25</v>
      </c>
      <c r="ETC17">
        <v>0.1</v>
      </c>
      <c r="ETD17">
        <v>0.2</v>
      </c>
      <c r="ETE17">
        <v>0.1</v>
      </c>
      <c r="ETF17">
        <v>0.1</v>
      </c>
      <c r="ETG17">
        <v>0.1</v>
      </c>
      <c r="ETH17">
        <v>-0.1</v>
      </c>
      <c r="ETI17">
        <v>0.1</v>
      </c>
      <c r="ETJ17">
        <v>-0.1</v>
      </c>
      <c r="ETK17">
        <v>0.1</v>
      </c>
      <c r="ETL17">
        <v>0.1</v>
      </c>
      <c r="ETM17">
        <v>0.1</v>
      </c>
      <c r="ETN17">
        <v>0.4</v>
      </c>
      <c r="ETO17">
        <v>0.2</v>
      </c>
      <c r="ETP17">
        <v>0.1</v>
      </c>
      <c r="ETQ17">
        <v>0.1</v>
      </c>
      <c r="ETR17">
        <v>0.25</v>
      </c>
      <c r="ETS17">
        <v>-0.1</v>
      </c>
      <c r="ETT17">
        <v>-0.1</v>
      </c>
      <c r="ETU17">
        <v>0.1</v>
      </c>
      <c r="ETV17">
        <v>0.2</v>
      </c>
      <c r="ETW17">
        <v>0.1</v>
      </c>
      <c r="ETX17">
        <v>0.2</v>
      </c>
      <c r="ETY17">
        <v>0.1</v>
      </c>
      <c r="ETZ17">
        <v>0.2</v>
      </c>
      <c r="EUA17">
        <v>-0.1</v>
      </c>
      <c r="EUB17">
        <v>0.1</v>
      </c>
      <c r="EUC17">
        <v>-0.1</v>
      </c>
      <c r="EUD17">
        <v>0.1</v>
      </c>
      <c r="EUE17">
        <v>-0.1</v>
      </c>
      <c r="EUF17">
        <v>-0.1</v>
      </c>
      <c r="EUG17">
        <v>0.1</v>
      </c>
      <c r="EUH17">
        <v>0.1</v>
      </c>
      <c r="EUI17">
        <v>0.2</v>
      </c>
      <c r="EUJ17">
        <v>0.1</v>
      </c>
      <c r="EUK17">
        <v>0.2</v>
      </c>
      <c r="EUL17">
        <v>0.1</v>
      </c>
      <c r="EUM17">
        <v>0.1</v>
      </c>
      <c r="EUN17">
        <v>0.2</v>
      </c>
      <c r="EUO17">
        <v>0.25</v>
      </c>
      <c r="EUP17">
        <v>0.1</v>
      </c>
      <c r="EUQ17">
        <v>-0.1</v>
      </c>
      <c r="EUR17">
        <v>0.2</v>
      </c>
      <c r="EUS17">
        <v>0.1</v>
      </c>
      <c r="EUT17">
        <v>-0.1</v>
      </c>
      <c r="EUU17">
        <v>0.2</v>
      </c>
      <c r="EUV17">
        <v>-0.1</v>
      </c>
      <c r="EUW17">
        <v>0.2</v>
      </c>
      <c r="EUX17">
        <v>0.25</v>
      </c>
      <c r="EUY17">
        <v>0.25</v>
      </c>
      <c r="EUZ17">
        <v>0.1</v>
      </c>
      <c r="EVA17">
        <v>0.2</v>
      </c>
      <c r="EVB17">
        <v>0.2</v>
      </c>
      <c r="EVC17">
        <v>0.2</v>
      </c>
      <c r="EVD17">
        <v>0.1</v>
      </c>
      <c r="EVE17">
        <v>0.1</v>
      </c>
      <c r="EVF17">
        <v>0.25</v>
      </c>
      <c r="EVG17">
        <v>-0.1</v>
      </c>
      <c r="EVH17">
        <v>0.1</v>
      </c>
      <c r="EVI17">
        <v>0.1</v>
      </c>
      <c r="EVJ17">
        <v>0.2</v>
      </c>
      <c r="EVK17">
        <v>-0.1</v>
      </c>
      <c r="EVL17">
        <v>-0.3</v>
      </c>
      <c r="EVM17">
        <v>0.1</v>
      </c>
      <c r="EVN17">
        <v>0.1</v>
      </c>
      <c r="EVO17">
        <v>0.1</v>
      </c>
      <c r="EVP17">
        <v>0.1</v>
      </c>
      <c r="EVQ17">
        <v>0.2</v>
      </c>
      <c r="EVR17">
        <v>0.1</v>
      </c>
      <c r="EVS17">
        <v>0.4</v>
      </c>
      <c r="EVT17">
        <v>0.1</v>
      </c>
      <c r="EVU17">
        <v>0.1</v>
      </c>
      <c r="EVV17">
        <v>0.1</v>
      </c>
      <c r="EVW17">
        <v>0.1</v>
      </c>
      <c r="EVX17">
        <v>0.1</v>
      </c>
      <c r="EVY17">
        <v>0.1</v>
      </c>
      <c r="EVZ17">
        <v>0.2</v>
      </c>
      <c r="EWA17">
        <v>-0.1</v>
      </c>
      <c r="EWB17">
        <v>0.2</v>
      </c>
      <c r="EWC17">
        <v>-0.1</v>
      </c>
      <c r="EWD17">
        <v>0.2</v>
      </c>
      <c r="EWE17">
        <v>0.1</v>
      </c>
      <c r="EWF17">
        <v>0.2</v>
      </c>
      <c r="EWG17">
        <v>0.2</v>
      </c>
      <c r="EWH17">
        <v>0.1</v>
      </c>
      <c r="EWI17">
        <v>0.2</v>
      </c>
      <c r="EWJ17">
        <v>0.2</v>
      </c>
      <c r="EWK17">
        <v>0.1</v>
      </c>
      <c r="EWL17">
        <v>-0.1</v>
      </c>
      <c r="EWM17">
        <v>0.1</v>
      </c>
      <c r="EWN17">
        <v>-0.1</v>
      </c>
      <c r="EWO17">
        <v>0.1</v>
      </c>
      <c r="EWP17">
        <v>0.1</v>
      </c>
      <c r="EWQ17">
        <v>0.25</v>
      </c>
      <c r="EWR17">
        <v>-0.1</v>
      </c>
      <c r="EWS17">
        <v>0.1</v>
      </c>
      <c r="EWT17">
        <v>0.2</v>
      </c>
      <c r="EWU17">
        <v>0.2</v>
      </c>
      <c r="EWV17">
        <v>0.1</v>
      </c>
      <c r="EWW17">
        <v>0.1</v>
      </c>
      <c r="EWX17">
        <v>0.2</v>
      </c>
      <c r="EWY17">
        <v>-0.1</v>
      </c>
      <c r="EWZ17">
        <v>0.1</v>
      </c>
      <c r="EXA17">
        <v>0.2</v>
      </c>
      <c r="EXB17">
        <v>0.2</v>
      </c>
      <c r="EXC17">
        <v>0.1</v>
      </c>
      <c r="EXD17">
        <v>0.1</v>
      </c>
      <c r="EXE17">
        <v>-0.1</v>
      </c>
      <c r="EXF17">
        <v>0.25</v>
      </c>
      <c r="EXG17">
        <v>0.1</v>
      </c>
      <c r="EXH17">
        <v>0.2</v>
      </c>
      <c r="EXI17">
        <v>0.2</v>
      </c>
      <c r="EXJ17">
        <v>-0.1</v>
      </c>
      <c r="EXK17">
        <v>0.2</v>
      </c>
      <c r="EXL17">
        <v>0.1</v>
      </c>
      <c r="EXM17">
        <v>0.1</v>
      </c>
      <c r="EXN17">
        <v>0.1</v>
      </c>
      <c r="EXO17">
        <v>0.1</v>
      </c>
      <c r="EXP17">
        <v>0.4</v>
      </c>
      <c r="EXQ17">
        <v>0.1</v>
      </c>
      <c r="EXR17">
        <v>0.25</v>
      </c>
      <c r="EXS17">
        <v>0.1</v>
      </c>
      <c r="EXT17">
        <v>0.1</v>
      </c>
      <c r="EXU17">
        <v>0.2</v>
      </c>
      <c r="EXV17">
        <v>0.1</v>
      </c>
      <c r="EXW17">
        <v>0.2</v>
      </c>
      <c r="EXX17">
        <v>0.1</v>
      </c>
      <c r="EXY17">
        <v>0.4</v>
      </c>
      <c r="EXZ17">
        <v>-0.1</v>
      </c>
      <c r="EYA17">
        <v>0.1</v>
      </c>
      <c r="EYB17">
        <v>-0.1</v>
      </c>
      <c r="EYC17">
        <v>0.1</v>
      </c>
      <c r="EYD17">
        <v>0.25</v>
      </c>
      <c r="EYE17">
        <v>0.2</v>
      </c>
      <c r="EYF17">
        <v>-0.1</v>
      </c>
      <c r="EYG17">
        <v>0.2</v>
      </c>
      <c r="EYH17">
        <v>0.1</v>
      </c>
      <c r="EYI17">
        <v>0.2</v>
      </c>
      <c r="EYJ17">
        <v>0.1</v>
      </c>
      <c r="EYK17">
        <v>0.1</v>
      </c>
      <c r="EYL17">
        <v>0.2</v>
      </c>
      <c r="EYM17">
        <v>0.1</v>
      </c>
      <c r="EYN17">
        <v>0.1</v>
      </c>
      <c r="EYO17">
        <v>0.1</v>
      </c>
      <c r="EYP17">
        <v>0.25</v>
      </c>
      <c r="EYQ17">
        <v>0.1</v>
      </c>
      <c r="EYR17">
        <v>0.1</v>
      </c>
      <c r="EYS17">
        <v>0.2</v>
      </c>
      <c r="EYT17">
        <v>0.4</v>
      </c>
      <c r="EYU17">
        <v>0.1</v>
      </c>
      <c r="EYV17">
        <v>0.2</v>
      </c>
      <c r="EYW17">
        <v>0.1</v>
      </c>
      <c r="EYX17">
        <v>0.1</v>
      </c>
      <c r="EYY17">
        <v>-0.1</v>
      </c>
      <c r="EYZ17">
        <v>0.2</v>
      </c>
      <c r="EZA17">
        <v>0.1</v>
      </c>
      <c r="EZB17">
        <v>0.2</v>
      </c>
      <c r="EZC17">
        <v>-0.1</v>
      </c>
      <c r="EZD17">
        <v>0.2</v>
      </c>
      <c r="EZE17">
        <v>-0.1</v>
      </c>
      <c r="EZF17">
        <v>0.2</v>
      </c>
      <c r="EZG17">
        <v>0.1</v>
      </c>
      <c r="EZH17">
        <v>0.2</v>
      </c>
      <c r="EZI17">
        <v>0.25</v>
      </c>
      <c r="EZJ17">
        <v>0.2</v>
      </c>
      <c r="EZK17">
        <v>0.2</v>
      </c>
      <c r="EZL17">
        <v>0.1</v>
      </c>
      <c r="EZM17">
        <v>0.1</v>
      </c>
      <c r="EZN17">
        <v>0.2</v>
      </c>
      <c r="EZO17">
        <v>0.1</v>
      </c>
      <c r="EZP17">
        <v>0.1</v>
      </c>
      <c r="EZQ17">
        <v>0.2</v>
      </c>
      <c r="EZR17">
        <v>0.2</v>
      </c>
      <c r="EZS17">
        <v>-0.1</v>
      </c>
      <c r="EZT17">
        <v>0.1</v>
      </c>
      <c r="EZU17">
        <v>0.1</v>
      </c>
      <c r="EZV17">
        <v>-0.1</v>
      </c>
      <c r="EZW17">
        <v>0.2</v>
      </c>
      <c r="EZX17">
        <v>0.1</v>
      </c>
      <c r="EZY17">
        <v>-0.1</v>
      </c>
      <c r="EZZ17">
        <v>0.2</v>
      </c>
      <c r="FAA17">
        <v>0.2</v>
      </c>
      <c r="FAB17">
        <v>0.2</v>
      </c>
      <c r="FAC17">
        <v>0.1</v>
      </c>
      <c r="FAD17">
        <v>-0.1</v>
      </c>
      <c r="FAE17">
        <v>0.1</v>
      </c>
      <c r="FAF17">
        <v>0.1</v>
      </c>
      <c r="FAG17">
        <v>0.4</v>
      </c>
      <c r="FAH17">
        <v>0.1</v>
      </c>
      <c r="FAI17">
        <v>-0.1</v>
      </c>
      <c r="FAJ17">
        <v>0.25</v>
      </c>
      <c r="FAK17">
        <v>0.1</v>
      </c>
      <c r="FAL17">
        <v>0.1</v>
      </c>
      <c r="FAM17">
        <v>0.2</v>
      </c>
      <c r="FAN17">
        <v>0.2</v>
      </c>
      <c r="FAO17">
        <v>-0.1</v>
      </c>
      <c r="FAP17">
        <v>0.1</v>
      </c>
      <c r="FAQ17">
        <v>0.2</v>
      </c>
      <c r="FAR17">
        <v>0.2</v>
      </c>
      <c r="FAS17">
        <v>0.2</v>
      </c>
      <c r="FAT17">
        <v>0.1</v>
      </c>
      <c r="FAU17">
        <v>0.25</v>
      </c>
      <c r="FAV17">
        <v>0.1</v>
      </c>
      <c r="FAW17">
        <v>0.1</v>
      </c>
      <c r="FAX17">
        <v>0.1</v>
      </c>
      <c r="FAY17">
        <v>0.2</v>
      </c>
      <c r="FAZ17">
        <v>0.1</v>
      </c>
      <c r="FBA17">
        <v>0.1</v>
      </c>
      <c r="FBB17">
        <v>0.1</v>
      </c>
      <c r="FBC17">
        <v>0.1</v>
      </c>
      <c r="FBD17">
        <v>-0.1</v>
      </c>
      <c r="FBE17">
        <v>0.25</v>
      </c>
      <c r="FBF17">
        <v>0.25</v>
      </c>
      <c r="FBG17">
        <v>0.25</v>
      </c>
      <c r="FBH17">
        <v>0.1</v>
      </c>
      <c r="FBI17">
        <v>-0.3</v>
      </c>
      <c r="FBJ17">
        <v>0.1</v>
      </c>
      <c r="FBK17">
        <v>0.2</v>
      </c>
      <c r="FBL17">
        <v>0.1</v>
      </c>
      <c r="FBM17">
        <v>0.1</v>
      </c>
      <c r="FBN17">
        <v>0.2</v>
      </c>
      <c r="FBO17">
        <v>0.2</v>
      </c>
      <c r="FBP17">
        <v>0.2</v>
      </c>
      <c r="FBQ17">
        <v>0.1</v>
      </c>
      <c r="FBR17">
        <v>0.2</v>
      </c>
      <c r="FBS17">
        <v>0.2</v>
      </c>
      <c r="FBT17">
        <v>-0.1</v>
      </c>
      <c r="FBU17">
        <v>0.2</v>
      </c>
      <c r="FBV17">
        <v>0.2</v>
      </c>
      <c r="FBW17">
        <v>-0.1</v>
      </c>
      <c r="FBX17">
        <v>0.2</v>
      </c>
      <c r="FBY17">
        <v>0.1</v>
      </c>
      <c r="FBZ17">
        <v>0.1</v>
      </c>
      <c r="FCA17">
        <v>0.2</v>
      </c>
      <c r="FCB17">
        <v>0.1</v>
      </c>
      <c r="FCC17">
        <v>-0.1</v>
      </c>
      <c r="FCD17">
        <v>0.4</v>
      </c>
      <c r="FCE17">
        <v>-0.1</v>
      </c>
      <c r="FCF17">
        <v>0.2</v>
      </c>
      <c r="FCG17">
        <v>0.1</v>
      </c>
      <c r="FCH17">
        <v>0.2</v>
      </c>
      <c r="FCI17">
        <v>-0.1</v>
      </c>
      <c r="FCJ17">
        <v>0.1</v>
      </c>
      <c r="FCK17">
        <v>0.25</v>
      </c>
      <c r="FCL17">
        <v>0.1</v>
      </c>
      <c r="FCM17">
        <v>-0.1</v>
      </c>
      <c r="FCN17">
        <v>0.1</v>
      </c>
      <c r="FCO17">
        <v>0.1</v>
      </c>
      <c r="FCP17">
        <v>-0.1</v>
      </c>
      <c r="FCQ17">
        <v>0.1</v>
      </c>
      <c r="FCR17">
        <v>0.2</v>
      </c>
      <c r="FCS17">
        <v>0.2</v>
      </c>
      <c r="FCT17">
        <v>0.25</v>
      </c>
      <c r="FCU17">
        <v>-0.1</v>
      </c>
      <c r="FCV17">
        <v>0.1</v>
      </c>
      <c r="FCW17">
        <v>0.1</v>
      </c>
      <c r="FCX17">
        <v>0.1</v>
      </c>
      <c r="FCY17">
        <v>0.1</v>
      </c>
      <c r="FCZ17">
        <v>0.1</v>
      </c>
      <c r="FDA17">
        <v>0.2</v>
      </c>
      <c r="FDB17">
        <v>0.25</v>
      </c>
      <c r="FDC17">
        <v>0.2</v>
      </c>
      <c r="FDD17">
        <v>0.2</v>
      </c>
      <c r="FDE17">
        <v>0.25</v>
      </c>
      <c r="FDF17">
        <v>-0.1</v>
      </c>
      <c r="FDG17">
        <v>0.25</v>
      </c>
      <c r="FDH17">
        <v>0.2</v>
      </c>
      <c r="FDI17">
        <v>0.1</v>
      </c>
      <c r="FDJ17">
        <v>0.2</v>
      </c>
      <c r="FDK17">
        <v>0.2</v>
      </c>
      <c r="FDL17">
        <v>0.1</v>
      </c>
      <c r="FDM17">
        <v>0.1</v>
      </c>
      <c r="FDN17">
        <v>0.1</v>
      </c>
      <c r="FDO17">
        <v>0.1</v>
      </c>
      <c r="FDP17">
        <v>0.1</v>
      </c>
      <c r="FDQ17">
        <v>0.1</v>
      </c>
      <c r="FDR17">
        <v>0.2</v>
      </c>
      <c r="FDS17">
        <v>0.1</v>
      </c>
      <c r="FDT17">
        <v>0.1</v>
      </c>
      <c r="FDU17">
        <v>-0.3</v>
      </c>
      <c r="FDV17">
        <v>0.2</v>
      </c>
      <c r="FDW17">
        <v>0.1</v>
      </c>
      <c r="FDX17">
        <v>0.2</v>
      </c>
      <c r="FDY17">
        <v>0.2</v>
      </c>
      <c r="FDZ17">
        <v>0.2</v>
      </c>
      <c r="FEA17">
        <v>0.1</v>
      </c>
      <c r="FEB17">
        <v>0.2</v>
      </c>
      <c r="FEC17">
        <v>0.1</v>
      </c>
      <c r="FED17">
        <v>0.1</v>
      </c>
      <c r="FEE17">
        <v>-0.1</v>
      </c>
      <c r="FEF17">
        <v>0.2</v>
      </c>
      <c r="FEG17">
        <v>0.2</v>
      </c>
      <c r="FEH17">
        <v>0.1</v>
      </c>
      <c r="FEI17">
        <v>0.2</v>
      </c>
      <c r="FEJ17">
        <v>0.1</v>
      </c>
      <c r="FEK17">
        <v>-0.1</v>
      </c>
      <c r="FEL17">
        <v>0.1</v>
      </c>
      <c r="FEM17">
        <v>-0.1</v>
      </c>
      <c r="FEN17">
        <v>0.1</v>
      </c>
      <c r="FEO17">
        <v>-0.1</v>
      </c>
      <c r="FEP17">
        <v>0.1</v>
      </c>
      <c r="FEQ17">
        <v>0.1</v>
      </c>
      <c r="FER17">
        <v>0.25</v>
      </c>
      <c r="FES17">
        <v>0.1</v>
      </c>
      <c r="FET17">
        <v>0.2</v>
      </c>
      <c r="FEU17">
        <v>0.2</v>
      </c>
      <c r="FEV17">
        <v>0.25</v>
      </c>
      <c r="FEW17">
        <v>-0.3</v>
      </c>
      <c r="FEX17">
        <v>0.1</v>
      </c>
      <c r="FEY17">
        <v>0.2</v>
      </c>
      <c r="FEZ17">
        <v>0.1</v>
      </c>
      <c r="FFA17">
        <v>0.1</v>
      </c>
      <c r="FFB17">
        <v>0.2</v>
      </c>
      <c r="FFC17">
        <v>0.25</v>
      </c>
      <c r="FFD17">
        <v>0.4</v>
      </c>
      <c r="FFE17">
        <v>-0.1</v>
      </c>
      <c r="FFF17">
        <v>0.2</v>
      </c>
      <c r="FFG17">
        <v>0.1</v>
      </c>
      <c r="FFH17">
        <v>0.25</v>
      </c>
      <c r="FFI17">
        <v>0.2</v>
      </c>
      <c r="FFJ17">
        <v>0.1</v>
      </c>
      <c r="FFK17">
        <v>0.2</v>
      </c>
      <c r="FFL17">
        <v>0.25</v>
      </c>
      <c r="FFM17">
        <v>-0.1</v>
      </c>
      <c r="FFN17">
        <v>-0.1</v>
      </c>
      <c r="FFO17">
        <v>-0.1</v>
      </c>
      <c r="FFP17">
        <v>0.2</v>
      </c>
      <c r="FFQ17">
        <v>0.1</v>
      </c>
      <c r="FFR17">
        <v>0.2</v>
      </c>
      <c r="FFS17">
        <v>0.1</v>
      </c>
      <c r="FFT17">
        <v>0.25</v>
      </c>
      <c r="FFU17">
        <v>0.2</v>
      </c>
      <c r="FFV17">
        <v>-0.3</v>
      </c>
      <c r="FFW17">
        <v>0.2</v>
      </c>
      <c r="FFX17">
        <v>-0.1</v>
      </c>
      <c r="FFY17">
        <v>0.2</v>
      </c>
      <c r="FFZ17">
        <v>0.25</v>
      </c>
      <c r="FGA17">
        <v>0.2</v>
      </c>
      <c r="FGB17">
        <v>0.25</v>
      </c>
      <c r="FGC17">
        <v>0.1</v>
      </c>
      <c r="FGD17">
        <v>0.25</v>
      </c>
      <c r="FGE17">
        <v>-0.3</v>
      </c>
      <c r="FGF17">
        <v>-0.3</v>
      </c>
      <c r="FGG17">
        <v>0.1</v>
      </c>
      <c r="FGH17">
        <v>0.2</v>
      </c>
      <c r="FGI17">
        <v>-0.1</v>
      </c>
      <c r="FGJ17">
        <v>0.4</v>
      </c>
      <c r="FGK17">
        <v>0.2</v>
      </c>
      <c r="FGL17">
        <v>0.2</v>
      </c>
      <c r="FGM17">
        <v>0.25</v>
      </c>
      <c r="FGN17">
        <v>0.25</v>
      </c>
      <c r="FGO17">
        <v>0.25</v>
      </c>
      <c r="FGP17">
        <v>0.1</v>
      </c>
      <c r="FGQ17">
        <v>-0.1</v>
      </c>
      <c r="FGR17">
        <v>0.25</v>
      </c>
      <c r="FGS17">
        <v>0.1</v>
      </c>
      <c r="FGT17">
        <v>0.1</v>
      </c>
      <c r="FGU17">
        <v>0.2</v>
      </c>
      <c r="FGV17">
        <v>0.1</v>
      </c>
      <c r="FGW17">
        <v>0.2</v>
      </c>
      <c r="FGX17">
        <v>0.1</v>
      </c>
      <c r="FGY17">
        <v>0.2</v>
      </c>
      <c r="FGZ17">
        <v>0.1</v>
      </c>
      <c r="FHA17">
        <v>0.1</v>
      </c>
      <c r="FHB17">
        <v>0.1</v>
      </c>
      <c r="FHC17">
        <v>0.1</v>
      </c>
      <c r="FHD17">
        <v>0.2</v>
      </c>
      <c r="FHE17">
        <v>0.1</v>
      </c>
      <c r="FHF17">
        <v>0.2</v>
      </c>
      <c r="FHG17">
        <v>0.2</v>
      </c>
      <c r="FHH17">
        <v>0.4</v>
      </c>
      <c r="FHI17">
        <v>-0.1</v>
      </c>
      <c r="FHJ17">
        <v>0.1</v>
      </c>
      <c r="FHK17">
        <v>0.1</v>
      </c>
      <c r="FHL17">
        <v>0.1</v>
      </c>
      <c r="FHM17">
        <v>0.2</v>
      </c>
      <c r="FHN17">
        <v>0.1</v>
      </c>
      <c r="FHO17">
        <v>0.2</v>
      </c>
      <c r="FHP17">
        <v>0.2</v>
      </c>
      <c r="FHQ17">
        <v>0.1</v>
      </c>
      <c r="FHR17">
        <v>0.25</v>
      </c>
      <c r="FHS17">
        <v>0.4</v>
      </c>
      <c r="FHT17">
        <v>0.1</v>
      </c>
      <c r="FHU17">
        <v>-0.3</v>
      </c>
      <c r="FHV17">
        <v>0.2</v>
      </c>
      <c r="FHW17">
        <v>0.1</v>
      </c>
      <c r="FHX17">
        <v>0.2</v>
      </c>
      <c r="FHY17">
        <v>0.1</v>
      </c>
      <c r="FHZ17">
        <v>0.1</v>
      </c>
      <c r="FIA17">
        <v>0.2</v>
      </c>
      <c r="FIB17">
        <v>0.1</v>
      </c>
      <c r="FIC17">
        <v>0.1</v>
      </c>
      <c r="FID17">
        <v>0.1</v>
      </c>
      <c r="FIE17">
        <v>0.1</v>
      </c>
      <c r="FIF17">
        <v>-0.1</v>
      </c>
      <c r="FIG17">
        <v>0.1</v>
      </c>
      <c r="FIH17">
        <v>0.2</v>
      </c>
      <c r="FII17">
        <v>0.2</v>
      </c>
      <c r="FIJ17">
        <v>0.2</v>
      </c>
      <c r="FIK17">
        <v>0.25</v>
      </c>
      <c r="FIL17">
        <v>0.2</v>
      </c>
      <c r="FIM17">
        <v>0.1</v>
      </c>
      <c r="FIN17">
        <v>0.2</v>
      </c>
      <c r="FIO17">
        <v>0.1</v>
      </c>
      <c r="FIP17">
        <v>0.1</v>
      </c>
      <c r="FIQ17">
        <v>-0.1</v>
      </c>
      <c r="FIR17">
        <v>0.25</v>
      </c>
      <c r="FIS17">
        <v>-0.1</v>
      </c>
      <c r="FIT17">
        <v>-0.1</v>
      </c>
      <c r="FIU17">
        <v>0.1</v>
      </c>
      <c r="FIV17">
        <v>0.1</v>
      </c>
      <c r="FIW17">
        <v>0.1</v>
      </c>
      <c r="FIX17">
        <v>0.1</v>
      </c>
      <c r="FIY17">
        <v>0.2</v>
      </c>
      <c r="FIZ17">
        <v>0.4</v>
      </c>
      <c r="FJA17">
        <v>0.1</v>
      </c>
      <c r="FJB17">
        <v>0.2</v>
      </c>
      <c r="FJC17">
        <v>0.25</v>
      </c>
      <c r="FJD17">
        <v>0.2</v>
      </c>
      <c r="FJE17">
        <v>0.1</v>
      </c>
      <c r="FJF17">
        <v>0.25</v>
      </c>
      <c r="FJG17">
        <v>0.1</v>
      </c>
      <c r="FJH17">
        <v>0.2</v>
      </c>
      <c r="FJI17">
        <v>0.2</v>
      </c>
      <c r="FJJ17">
        <v>0.1</v>
      </c>
      <c r="FJK17">
        <v>0.2</v>
      </c>
      <c r="FJL17">
        <v>0.2</v>
      </c>
      <c r="FJM17">
        <v>0.25</v>
      </c>
      <c r="FJN17">
        <v>0.2</v>
      </c>
      <c r="FJO17">
        <v>0.1</v>
      </c>
      <c r="FJP17">
        <v>0.2</v>
      </c>
      <c r="FJQ17">
        <v>0.25</v>
      </c>
      <c r="FJR17">
        <v>0.2</v>
      </c>
      <c r="FJS17">
        <v>0.2</v>
      </c>
      <c r="FJT17">
        <v>0.1</v>
      </c>
      <c r="FJU17">
        <v>0.1</v>
      </c>
      <c r="FJV17">
        <v>0.1</v>
      </c>
      <c r="FJW17">
        <v>0.1</v>
      </c>
      <c r="FJX17">
        <v>-0.1</v>
      </c>
      <c r="FJY17">
        <v>0.1</v>
      </c>
      <c r="FJZ17">
        <v>0.2</v>
      </c>
      <c r="FKA17">
        <v>0.2</v>
      </c>
      <c r="FKB17">
        <v>0.1</v>
      </c>
      <c r="FKC17">
        <v>0.1</v>
      </c>
      <c r="FKD17">
        <v>0.1</v>
      </c>
      <c r="FKE17">
        <v>0.1</v>
      </c>
      <c r="FKF17">
        <v>0.1</v>
      </c>
      <c r="FKG17">
        <v>0.1</v>
      </c>
      <c r="FKH17">
        <v>0.1</v>
      </c>
      <c r="FKI17">
        <v>-0.3</v>
      </c>
      <c r="FKJ17">
        <v>0.2</v>
      </c>
      <c r="FKK17">
        <v>0.25</v>
      </c>
      <c r="FKL17">
        <v>0.2</v>
      </c>
      <c r="FKM17">
        <v>0.1</v>
      </c>
      <c r="FKN17">
        <v>0.1</v>
      </c>
      <c r="FKO17">
        <v>0.1</v>
      </c>
      <c r="FKP17">
        <v>0.2</v>
      </c>
      <c r="FKQ17">
        <v>0.2</v>
      </c>
      <c r="FKR17">
        <v>0.1</v>
      </c>
      <c r="FKS17">
        <v>0.2</v>
      </c>
      <c r="FKT17">
        <v>-0.1</v>
      </c>
      <c r="FKU17">
        <v>0.1</v>
      </c>
      <c r="FKV17">
        <v>0.1</v>
      </c>
      <c r="FKW17">
        <v>0.4</v>
      </c>
      <c r="FKX17">
        <v>-0.3</v>
      </c>
      <c r="FKY17">
        <v>0.2</v>
      </c>
      <c r="FKZ17">
        <v>0.2</v>
      </c>
      <c r="FLA17">
        <v>0.1</v>
      </c>
      <c r="FLB17">
        <v>0.25</v>
      </c>
      <c r="FLC17">
        <v>-0.3</v>
      </c>
      <c r="FLD17">
        <v>0.2</v>
      </c>
      <c r="FLE17">
        <v>-0.3</v>
      </c>
      <c r="FLF17">
        <v>0.25</v>
      </c>
      <c r="FLG17">
        <v>0.1</v>
      </c>
      <c r="FLH17">
        <v>0.1</v>
      </c>
      <c r="FLI17">
        <v>0.1</v>
      </c>
      <c r="FLJ17">
        <v>0.25</v>
      </c>
      <c r="FLK17">
        <v>0.1</v>
      </c>
      <c r="FLL17">
        <v>0.2</v>
      </c>
      <c r="FLM17">
        <v>0.1</v>
      </c>
      <c r="FLN17">
        <v>0.2</v>
      </c>
      <c r="FLO17">
        <v>-0.1</v>
      </c>
      <c r="FLP17">
        <v>0.25</v>
      </c>
      <c r="FLQ17">
        <v>-0.1</v>
      </c>
      <c r="FLR17">
        <v>0.2</v>
      </c>
      <c r="FLS17">
        <v>0.2</v>
      </c>
      <c r="FLT17">
        <v>0.25</v>
      </c>
      <c r="FLU17">
        <v>-0.1</v>
      </c>
      <c r="FLV17">
        <v>-0.1</v>
      </c>
      <c r="FLW17">
        <v>0.25</v>
      </c>
      <c r="FLX17">
        <v>0.1</v>
      </c>
      <c r="FLY17">
        <v>0.1</v>
      </c>
      <c r="FLZ17">
        <v>0.2</v>
      </c>
      <c r="FMA17">
        <v>0.1</v>
      </c>
      <c r="FMB17">
        <v>0.25</v>
      </c>
      <c r="FMC17">
        <v>0.2</v>
      </c>
      <c r="FMD17">
        <v>0.1</v>
      </c>
      <c r="FME17">
        <v>0.2</v>
      </c>
      <c r="FMF17">
        <v>0.1</v>
      </c>
      <c r="FMG17">
        <v>0.2</v>
      </c>
      <c r="FMH17">
        <v>-0.1</v>
      </c>
      <c r="FMI17">
        <v>0.25</v>
      </c>
      <c r="FMJ17">
        <v>-0.3</v>
      </c>
      <c r="FMK17">
        <v>0.2</v>
      </c>
      <c r="FML17">
        <v>0.2</v>
      </c>
      <c r="FMM17">
        <v>0.2</v>
      </c>
      <c r="FMN17">
        <v>-0.3</v>
      </c>
      <c r="FMO17">
        <v>0.2</v>
      </c>
      <c r="FMP17">
        <v>0.1</v>
      </c>
      <c r="FMQ17">
        <v>0.2</v>
      </c>
      <c r="FMR17">
        <v>0.1</v>
      </c>
      <c r="FMS17">
        <v>0.2</v>
      </c>
      <c r="FMT17">
        <v>-0.1</v>
      </c>
      <c r="FMU17">
        <v>0.1</v>
      </c>
      <c r="FMV17">
        <v>0.2</v>
      </c>
      <c r="FMW17">
        <v>0.1</v>
      </c>
      <c r="FMX17">
        <v>0.2</v>
      </c>
      <c r="FMY17">
        <v>-0.1</v>
      </c>
      <c r="FMZ17">
        <v>0.1</v>
      </c>
      <c r="FNA17">
        <v>0.2</v>
      </c>
      <c r="FNB17">
        <v>0.1</v>
      </c>
      <c r="FNC17">
        <v>-0.1</v>
      </c>
      <c r="FND17">
        <v>0.1</v>
      </c>
      <c r="FNE17">
        <v>-0.1</v>
      </c>
      <c r="FNF17">
        <v>0.1</v>
      </c>
      <c r="FNG17">
        <v>0.1</v>
      </c>
      <c r="FNH17">
        <v>0.4</v>
      </c>
      <c r="FNI17">
        <v>0.25</v>
      </c>
      <c r="FNJ17">
        <v>0.2</v>
      </c>
      <c r="FNK17">
        <v>0.25</v>
      </c>
      <c r="FNL17">
        <v>0.2</v>
      </c>
      <c r="FNM17">
        <v>0.2</v>
      </c>
      <c r="FNN17">
        <v>0.25</v>
      </c>
      <c r="FNO17">
        <v>0.1</v>
      </c>
      <c r="FNP17">
        <v>0.4</v>
      </c>
      <c r="FNQ17">
        <v>0.2</v>
      </c>
      <c r="FNR17">
        <v>-0.1</v>
      </c>
      <c r="FNS17">
        <v>0.1</v>
      </c>
      <c r="FNT17">
        <v>0.1</v>
      </c>
      <c r="FNU17">
        <v>0.25</v>
      </c>
      <c r="FNV17">
        <v>0.1</v>
      </c>
      <c r="FNW17">
        <v>0.1</v>
      </c>
      <c r="FNX17">
        <v>-0.1</v>
      </c>
      <c r="FNY17">
        <v>0.2</v>
      </c>
      <c r="FNZ17">
        <v>0.1</v>
      </c>
      <c r="FOA17">
        <v>-0.1</v>
      </c>
      <c r="FOB17">
        <v>0.1</v>
      </c>
      <c r="FOC17">
        <v>0.2</v>
      </c>
      <c r="FOD17">
        <v>0.2</v>
      </c>
      <c r="FOE17">
        <v>0.1</v>
      </c>
      <c r="FOF17">
        <v>0.1</v>
      </c>
      <c r="FOG17">
        <v>0.1</v>
      </c>
      <c r="FOH17">
        <v>-0.1</v>
      </c>
      <c r="FOI17">
        <v>0.2</v>
      </c>
      <c r="FOJ17">
        <v>-0.1</v>
      </c>
      <c r="FOK17">
        <v>0.25</v>
      </c>
      <c r="FOL17">
        <v>0.2</v>
      </c>
      <c r="FOM17">
        <v>0.1</v>
      </c>
      <c r="FON17">
        <v>0.2</v>
      </c>
      <c r="FOO17">
        <v>0.2</v>
      </c>
      <c r="FOP17">
        <v>-0.1</v>
      </c>
      <c r="FOQ17">
        <v>-0.3</v>
      </c>
      <c r="FOR17">
        <v>0.2</v>
      </c>
      <c r="FOS17">
        <v>0.2</v>
      </c>
      <c r="FOT17">
        <v>-0.1</v>
      </c>
      <c r="FOU17">
        <v>-0.1</v>
      </c>
      <c r="FOV17">
        <v>0.4</v>
      </c>
      <c r="FOW17">
        <v>0.1</v>
      </c>
      <c r="FOX17">
        <v>-0.1</v>
      </c>
      <c r="FOY17">
        <v>0.1</v>
      </c>
      <c r="FOZ17">
        <v>0.2</v>
      </c>
      <c r="FPA17">
        <v>-0.1</v>
      </c>
      <c r="FPB17">
        <v>0.2</v>
      </c>
      <c r="FPC17">
        <v>0.2</v>
      </c>
      <c r="FPD17">
        <v>-0.1</v>
      </c>
      <c r="FPE17">
        <v>0.1</v>
      </c>
      <c r="FPF17">
        <v>0.1</v>
      </c>
      <c r="FPG17">
        <v>0.1</v>
      </c>
      <c r="FPH17">
        <v>0.4</v>
      </c>
      <c r="FPI17">
        <v>0.2</v>
      </c>
      <c r="FPJ17">
        <v>0.1</v>
      </c>
      <c r="FPK17">
        <v>0.4</v>
      </c>
      <c r="FPL17">
        <v>0.25</v>
      </c>
      <c r="FPM17">
        <v>0.1</v>
      </c>
      <c r="FPN17">
        <v>0.1</v>
      </c>
      <c r="FPO17">
        <v>0.1</v>
      </c>
      <c r="FPP17">
        <v>0.1</v>
      </c>
      <c r="FPQ17">
        <v>0.1</v>
      </c>
      <c r="FPR17">
        <v>0.2</v>
      </c>
      <c r="FPS17">
        <v>0.1</v>
      </c>
      <c r="FPT17">
        <v>0.2</v>
      </c>
      <c r="FPU17">
        <v>0.1</v>
      </c>
      <c r="FPV17">
        <v>0.1</v>
      </c>
      <c r="FPW17">
        <v>-0.1</v>
      </c>
      <c r="FPX17">
        <v>0.1</v>
      </c>
      <c r="FPY17">
        <v>0.2</v>
      </c>
      <c r="FPZ17">
        <v>0.1</v>
      </c>
      <c r="FQA17">
        <v>0.2</v>
      </c>
      <c r="FQB17">
        <v>0.25</v>
      </c>
      <c r="FQC17">
        <v>0.1</v>
      </c>
      <c r="FQD17">
        <v>0.1</v>
      </c>
      <c r="FQE17">
        <v>0.1</v>
      </c>
      <c r="FQF17">
        <v>0.1</v>
      </c>
      <c r="FQG17">
        <v>0.2</v>
      </c>
      <c r="FQH17">
        <v>0.4</v>
      </c>
      <c r="FQI17">
        <v>0.1</v>
      </c>
      <c r="FQJ17">
        <v>0.2</v>
      </c>
      <c r="FQK17">
        <v>0.1</v>
      </c>
      <c r="FQL17">
        <v>0.1</v>
      </c>
      <c r="FQM17">
        <v>-0.1</v>
      </c>
      <c r="FQN17">
        <v>0.1</v>
      </c>
      <c r="FQO17">
        <v>0.1</v>
      </c>
      <c r="FQP17">
        <v>-0.1</v>
      </c>
      <c r="FQQ17">
        <v>0.4</v>
      </c>
      <c r="FQR17">
        <v>0.2</v>
      </c>
      <c r="FQS17">
        <v>0.1</v>
      </c>
      <c r="FQT17">
        <v>0.2</v>
      </c>
      <c r="FQU17">
        <v>-0.1</v>
      </c>
      <c r="FQV17">
        <v>0.1</v>
      </c>
      <c r="FQW17">
        <v>-0.1</v>
      </c>
      <c r="FQX17">
        <v>0.2</v>
      </c>
      <c r="FQY17">
        <v>0.2</v>
      </c>
      <c r="FQZ17">
        <v>0.2</v>
      </c>
      <c r="FRA17">
        <v>0.2</v>
      </c>
      <c r="FRB17">
        <v>0.2</v>
      </c>
      <c r="FRC17">
        <v>-0.1</v>
      </c>
      <c r="FRD17">
        <v>0.1</v>
      </c>
      <c r="FRE17">
        <v>0.1</v>
      </c>
      <c r="FRF17">
        <v>0.2</v>
      </c>
      <c r="FRG17">
        <v>0.25</v>
      </c>
      <c r="FRH17">
        <v>0.1</v>
      </c>
      <c r="FRI17">
        <v>0.2</v>
      </c>
      <c r="FRJ17">
        <v>-0.1</v>
      </c>
      <c r="FRK17">
        <v>0.2</v>
      </c>
      <c r="FRL17">
        <v>0.1</v>
      </c>
      <c r="FRM17">
        <v>0.1</v>
      </c>
      <c r="FRN17">
        <v>0.2</v>
      </c>
      <c r="FRO17">
        <v>-0.1</v>
      </c>
      <c r="FRP17">
        <v>-0.1</v>
      </c>
      <c r="FRQ17">
        <v>0.1</v>
      </c>
      <c r="FRR17">
        <v>0.1</v>
      </c>
      <c r="FRS17">
        <v>0.1</v>
      </c>
      <c r="FRT17">
        <v>0.1</v>
      </c>
      <c r="FRU17">
        <v>0.2</v>
      </c>
      <c r="FRV17">
        <v>0.2</v>
      </c>
      <c r="FRW17">
        <v>0.1</v>
      </c>
      <c r="FRX17">
        <v>0.1</v>
      </c>
      <c r="FRY17">
        <v>0.1</v>
      </c>
      <c r="FRZ17">
        <v>0.1</v>
      </c>
      <c r="FSA17">
        <v>0.1</v>
      </c>
      <c r="FSB17">
        <v>0.1</v>
      </c>
      <c r="FSC17">
        <v>0.2</v>
      </c>
      <c r="FSD17">
        <v>0.1</v>
      </c>
      <c r="FSE17">
        <v>-0.1</v>
      </c>
      <c r="FSF17">
        <v>0.1</v>
      </c>
      <c r="FSG17">
        <v>0.2</v>
      </c>
      <c r="FSH17">
        <v>0.25</v>
      </c>
      <c r="FSI17">
        <v>0.1</v>
      </c>
      <c r="FSJ17">
        <v>0.1</v>
      </c>
      <c r="FSK17">
        <v>0.2</v>
      </c>
      <c r="FSL17">
        <v>0.25</v>
      </c>
      <c r="FSM17">
        <v>0.2</v>
      </c>
      <c r="FSN17">
        <v>0.2</v>
      </c>
      <c r="FSO17">
        <v>0.1</v>
      </c>
      <c r="FSP17">
        <v>0.25</v>
      </c>
      <c r="FSQ17">
        <v>0.1</v>
      </c>
      <c r="FSR17">
        <v>0.1</v>
      </c>
      <c r="FSS17">
        <v>-0.1</v>
      </c>
      <c r="FST17">
        <v>0.2</v>
      </c>
      <c r="FSU17">
        <v>0.25</v>
      </c>
      <c r="FSV17">
        <v>0.1</v>
      </c>
      <c r="FSW17">
        <v>0.1</v>
      </c>
      <c r="FSX17">
        <v>0.2</v>
      </c>
      <c r="FSY17">
        <v>0.2</v>
      </c>
      <c r="FSZ17">
        <v>0.1</v>
      </c>
      <c r="FTA17">
        <v>-0.1</v>
      </c>
      <c r="FTB17">
        <v>0.2</v>
      </c>
      <c r="FTC17">
        <v>0.2</v>
      </c>
      <c r="FTD17">
        <v>0.25</v>
      </c>
      <c r="FTE17">
        <v>0.25</v>
      </c>
      <c r="FTF17">
        <v>0.1</v>
      </c>
      <c r="FTG17">
        <v>-0.3</v>
      </c>
      <c r="FTH17">
        <v>0.2</v>
      </c>
      <c r="FTI17">
        <v>0.2</v>
      </c>
      <c r="FTJ17">
        <v>0.2</v>
      </c>
      <c r="FTK17">
        <v>0.1</v>
      </c>
      <c r="FTL17">
        <v>-0.1</v>
      </c>
      <c r="FTM17">
        <v>0.1</v>
      </c>
      <c r="FTN17">
        <v>0.1</v>
      </c>
      <c r="FTO17">
        <v>-0.1</v>
      </c>
      <c r="FTP17">
        <v>0.1</v>
      </c>
      <c r="FTQ17">
        <v>0.2</v>
      </c>
      <c r="FTR17">
        <v>0.1</v>
      </c>
      <c r="FTS17">
        <v>0.2</v>
      </c>
      <c r="FTT17">
        <v>-0.1</v>
      </c>
      <c r="FTU17">
        <v>0.2</v>
      </c>
      <c r="FTV17">
        <v>0.2</v>
      </c>
      <c r="FTW17">
        <v>0.1</v>
      </c>
      <c r="FTX17">
        <v>0.1</v>
      </c>
      <c r="FTY17">
        <v>0.1</v>
      </c>
      <c r="FTZ17">
        <v>0.2</v>
      </c>
      <c r="FUA17">
        <v>0.2</v>
      </c>
      <c r="FUB17">
        <v>0.1</v>
      </c>
      <c r="FUC17">
        <v>0.2</v>
      </c>
      <c r="FUD17">
        <v>0.1</v>
      </c>
      <c r="FUE17">
        <v>0.2</v>
      </c>
      <c r="FUF17">
        <v>0.1</v>
      </c>
      <c r="FUG17">
        <v>0.1</v>
      </c>
      <c r="FUH17">
        <v>0.1</v>
      </c>
      <c r="FUI17">
        <v>0.1</v>
      </c>
      <c r="FUJ17">
        <v>0.1</v>
      </c>
      <c r="FUK17">
        <v>0.1</v>
      </c>
      <c r="FUL17">
        <v>0.1</v>
      </c>
      <c r="FUM17">
        <v>0.1</v>
      </c>
      <c r="FUN17">
        <v>0.1</v>
      </c>
      <c r="FUO17">
        <v>0.1</v>
      </c>
      <c r="FUP17">
        <v>0.2</v>
      </c>
      <c r="FUQ17">
        <v>-0.1</v>
      </c>
      <c r="FUR17">
        <v>0.2</v>
      </c>
      <c r="FUS17">
        <v>0.2</v>
      </c>
      <c r="FUT17">
        <v>0.1</v>
      </c>
      <c r="FUU17">
        <v>0.2</v>
      </c>
      <c r="FUV17">
        <v>0.2</v>
      </c>
      <c r="FUW17">
        <v>0.2</v>
      </c>
      <c r="FUX17">
        <v>0.1</v>
      </c>
      <c r="FUY17">
        <v>0.2</v>
      </c>
      <c r="FUZ17">
        <v>0.1</v>
      </c>
      <c r="FVA17">
        <v>-0.1</v>
      </c>
      <c r="FVB17">
        <v>0.1</v>
      </c>
      <c r="FVC17">
        <v>0.1</v>
      </c>
      <c r="FVD17">
        <v>-0.1</v>
      </c>
      <c r="FVE17">
        <v>0.1</v>
      </c>
      <c r="FVF17">
        <v>0.25</v>
      </c>
      <c r="FVG17">
        <v>0.1</v>
      </c>
      <c r="FVH17">
        <v>-0.1</v>
      </c>
      <c r="FVI17">
        <v>0.1</v>
      </c>
      <c r="FVJ17">
        <v>0.1</v>
      </c>
      <c r="FVK17">
        <v>0.1</v>
      </c>
      <c r="FVL17">
        <v>0.2</v>
      </c>
      <c r="FVM17">
        <v>0.1</v>
      </c>
      <c r="FVN17">
        <v>0.2</v>
      </c>
      <c r="FVO17">
        <v>0.2</v>
      </c>
      <c r="FVP17">
        <v>0.1</v>
      </c>
      <c r="FVQ17">
        <v>0.1</v>
      </c>
      <c r="FVR17">
        <v>-0.1</v>
      </c>
      <c r="FVS17">
        <v>0.2</v>
      </c>
      <c r="FVT17">
        <v>0.2</v>
      </c>
      <c r="FVU17">
        <v>0.2</v>
      </c>
      <c r="FVV17">
        <v>0.1</v>
      </c>
      <c r="FVW17">
        <v>-0.1</v>
      </c>
      <c r="FVX17">
        <v>-0.1</v>
      </c>
      <c r="FVY17">
        <v>0.2</v>
      </c>
      <c r="FVZ17">
        <v>0.2</v>
      </c>
      <c r="FWA17">
        <v>0.1</v>
      </c>
      <c r="FWB17">
        <v>0.1</v>
      </c>
      <c r="FWC17">
        <v>0.2</v>
      </c>
      <c r="FWD17">
        <v>0.25</v>
      </c>
      <c r="FWE17">
        <v>0.1</v>
      </c>
      <c r="FWF17">
        <v>0.2</v>
      </c>
      <c r="FWG17">
        <v>0.25</v>
      </c>
      <c r="FWH17">
        <v>0.2</v>
      </c>
      <c r="FWI17">
        <v>-0.1</v>
      </c>
      <c r="FWJ17">
        <v>0.2</v>
      </c>
      <c r="FWK17">
        <v>-0.1</v>
      </c>
      <c r="FWL17">
        <v>-0.1</v>
      </c>
      <c r="FWM17">
        <v>0.1</v>
      </c>
      <c r="FWN17">
        <v>0.1</v>
      </c>
      <c r="FWO17">
        <v>0.25</v>
      </c>
      <c r="FWP17">
        <v>0.1</v>
      </c>
      <c r="FWQ17">
        <v>0.2</v>
      </c>
      <c r="FWR17">
        <v>0.1</v>
      </c>
      <c r="FWS17">
        <v>0.2</v>
      </c>
      <c r="FWT17">
        <v>-0.1</v>
      </c>
      <c r="FWU17">
        <v>-0.3</v>
      </c>
      <c r="FWV17">
        <v>-0.1</v>
      </c>
      <c r="FWW17">
        <v>0.25</v>
      </c>
      <c r="FWX17">
        <v>0.2</v>
      </c>
      <c r="FWY17">
        <v>0.2</v>
      </c>
      <c r="FWZ17">
        <v>0.25</v>
      </c>
      <c r="FXA17">
        <v>-0.1</v>
      </c>
      <c r="FXB17">
        <v>0.1</v>
      </c>
      <c r="FXC17">
        <v>-0.1</v>
      </c>
      <c r="FXD17">
        <v>-0.1</v>
      </c>
      <c r="FXE17">
        <v>0.1</v>
      </c>
      <c r="FXF17">
        <v>0.2</v>
      </c>
      <c r="FXG17">
        <v>-0.3</v>
      </c>
      <c r="FXH17">
        <v>-0.1</v>
      </c>
      <c r="FXI17">
        <v>0.1</v>
      </c>
      <c r="FXJ17">
        <v>-0.3</v>
      </c>
      <c r="FXK17">
        <v>0.1</v>
      </c>
      <c r="FXL17">
        <v>0.1</v>
      </c>
      <c r="FXM17">
        <v>0.1</v>
      </c>
      <c r="FXN17">
        <v>-0.1</v>
      </c>
      <c r="FXO17">
        <v>0.25</v>
      </c>
      <c r="FXP17">
        <v>0.1</v>
      </c>
      <c r="FXQ17">
        <v>0.1</v>
      </c>
      <c r="FXR17">
        <v>0.2</v>
      </c>
      <c r="FXS17">
        <v>0.2</v>
      </c>
      <c r="FXT17">
        <v>0.2</v>
      </c>
      <c r="FXU17">
        <v>0.1</v>
      </c>
      <c r="FXV17">
        <v>-0.1</v>
      </c>
      <c r="FXW17">
        <v>0.1</v>
      </c>
      <c r="FXX17">
        <v>0.1</v>
      </c>
      <c r="FXY17">
        <v>0.2</v>
      </c>
      <c r="FXZ17">
        <v>0.1</v>
      </c>
      <c r="FYA17">
        <v>0.1</v>
      </c>
      <c r="FYB17">
        <v>-0.3</v>
      </c>
      <c r="FYC17">
        <v>0.25</v>
      </c>
      <c r="FYD17">
        <v>-0.1</v>
      </c>
      <c r="FYE17">
        <v>0.1</v>
      </c>
      <c r="FYF17">
        <v>0.1</v>
      </c>
      <c r="FYG17">
        <v>0.2</v>
      </c>
      <c r="FYH17">
        <v>0.2</v>
      </c>
      <c r="FYI17">
        <v>0.2</v>
      </c>
      <c r="FYJ17">
        <v>0.2</v>
      </c>
      <c r="FYK17">
        <v>0.4</v>
      </c>
      <c r="FYL17">
        <v>-0.1</v>
      </c>
      <c r="FYM17">
        <v>-0.3</v>
      </c>
      <c r="FYN17">
        <v>-0.1</v>
      </c>
      <c r="FYO17">
        <v>0.1</v>
      </c>
      <c r="FYP17">
        <v>0.1</v>
      </c>
      <c r="FYQ17">
        <v>-0.3</v>
      </c>
      <c r="FYR17">
        <v>0.2</v>
      </c>
      <c r="FYS17">
        <v>0.2</v>
      </c>
      <c r="FYT17">
        <v>0.2</v>
      </c>
      <c r="FYU17">
        <v>0.2</v>
      </c>
      <c r="FYV17">
        <v>0.2</v>
      </c>
      <c r="FYW17">
        <v>-0.1</v>
      </c>
      <c r="FYX17">
        <v>-0.1</v>
      </c>
      <c r="FYY17">
        <v>0.2</v>
      </c>
      <c r="FYZ17">
        <v>-0.1</v>
      </c>
      <c r="FZA17">
        <v>0.25</v>
      </c>
      <c r="FZB17">
        <v>0.2</v>
      </c>
      <c r="FZC17">
        <v>0.1</v>
      </c>
      <c r="FZD17">
        <v>0.25</v>
      </c>
      <c r="FZE17">
        <v>0.1</v>
      </c>
      <c r="FZF17">
        <v>0.4</v>
      </c>
      <c r="FZG17">
        <v>0.2</v>
      </c>
      <c r="FZH17">
        <v>0.1</v>
      </c>
      <c r="FZI17">
        <v>0.1</v>
      </c>
      <c r="FZJ17">
        <v>0.1</v>
      </c>
      <c r="FZK17">
        <v>0.1</v>
      </c>
      <c r="FZL17">
        <v>0.1</v>
      </c>
      <c r="FZM17">
        <v>-0.1</v>
      </c>
      <c r="FZN17">
        <v>0.25</v>
      </c>
      <c r="FZO17">
        <v>-0.1</v>
      </c>
      <c r="FZP17">
        <v>0.1</v>
      </c>
      <c r="FZQ17">
        <v>0.1</v>
      </c>
      <c r="FZR17">
        <v>0.2</v>
      </c>
      <c r="FZS17">
        <v>0.1</v>
      </c>
      <c r="FZT17">
        <v>0.2</v>
      </c>
      <c r="FZU17">
        <v>0.1</v>
      </c>
      <c r="FZV17">
        <v>-0.1</v>
      </c>
      <c r="FZW17">
        <v>-0.1</v>
      </c>
      <c r="FZX17">
        <v>0.25</v>
      </c>
      <c r="FZY17">
        <v>0.2</v>
      </c>
      <c r="FZZ17">
        <v>0.2</v>
      </c>
      <c r="GAA17">
        <v>0.1</v>
      </c>
      <c r="GAB17">
        <v>-0.1</v>
      </c>
      <c r="GAC17">
        <v>0.1</v>
      </c>
      <c r="GAD17">
        <v>0.2</v>
      </c>
      <c r="GAE17">
        <v>-0.1</v>
      </c>
      <c r="GAF17">
        <v>0.2</v>
      </c>
      <c r="GAG17">
        <v>0.1</v>
      </c>
      <c r="GAH17">
        <v>0.2</v>
      </c>
      <c r="GAI17">
        <v>0.25</v>
      </c>
      <c r="GAJ17">
        <v>0.1</v>
      </c>
      <c r="GAK17">
        <v>0.2</v>
      </c>
      <c r="GAL17">
        <v>0.2</v>
      </c>
      <c r="GAM17">
        <v>-0.1</v>
      </c>
      <c r="GAN17">
        <v>0.1</v>
      </c>
      <c r="GAO17">
        <v>0.25</v>
      </c>
      <c r="GAP17">
        <v>0.1</v>
      </c>
      <c r="GAQ17">
        <v>-0.3</v>
      </c>
      <c r="GAR17">
        <v>0.1</v>
      </c>
      <c r="GAS17">
        <v>0.2</v>
      </c>
      <c r="GAT17">
        <v>0.2</v>
      </c>
      <c r="GAU17">
        <v>0.2</v>
      </c>
      <c r="GAV17">
        <v>0.1</v>
      </c>
      <c r="GAW17">
        <v>0.25</v>
      </c>
      <c r="GAX17">
        <v>0.1</v>
      </c>
      <c r="GAY17">
        <v>0.2</v>
      </c>
      <c r="GAZ17">
        <v>0.1</v>
      </c>
      <c r="GBA17">
        <v>0.1</v>
      </c>
      <c r="GBB17">
        <v>-0.1</v>
      </c>
      <c r="GBC17">
        <v>0.25</v>
      </c>
      <c r="GBD17">
        <v>0.2</v>
      </c>
      <c r="GBE17">
        <v>-0.1</v>
      </c>
      <c r="GBF17">
        <v>-0.1</v>
      </c>
      <c r="GBG17">
        <v>0.2</v>
      </c>
      <c r="GBH17">
        <v>-0.3</v>
      </c>
      <c r="GBI17">
        <v>0.2</v>
      </c>
      <c r="GBJ17">
        <v>0.1</v>
      </c>
      <c r="GBK17">
        <v>-0.1</v>
      </c>
      <c r="GBL17">
        <v>0.1</v>
      </c>
      <c r="GBM17">
        <v>0.1</v>
      </c>
      <c r="GBN17">
        <v>0.1</v>
      </c>
      <c r="GBO17">
        <v>-0.1</v>
      </c>
      <c r="GBP17">
        <v>0.25</v>
      </c>
      <c r="GBQ17">
        <v>0.1</v>
      </c>
      <c r="GBR17">
        <v>0.1</v>
      </c>
      <c r="GBS17">
        <v>0.1</v>
      </c>
      <c r="GBT17">
        <v>0.2</v>
      </c>
      <c r="GBU17">
        <v>-0.1</v>
      </c>
      <c r="GBV17">
        <v>0.2</v>
      </c>
      <c r="GBW17">
        <v>-0.1</v>
      </c>
      <c r="GBX17">
        <v>0.2</v>
      </c>
      <c r="GBY17">
        <v>0.1</v>
      </c>
      <c r="GBZ17">
        <v>-0.1</v>
      </c>
      <c r="GCA17">
        <v>0.1</v>
      </c>
      <c r="GCB17">
        <v>0.25</v>
      </c>
      <c r="GCC17">
        <v>0.2</v>
      </c>
      <c r="GCD17">
        <v>0.1</v>
      </c>
      <c r="GCE17">
        <v>0.25</v>
      </c>
      <c r="GCF17">
        <v>0.1</v>
      </c>
      <c r="GCG17">
        <v>0.2</v>
      </c>
      <c r="GCH17">
        <v>0.25</v>
      </c>
      <c r="GCI17">
        <v>0.1</v>
      </c>
      <c r="GCJ17">
        <v>0.25</v>
      </c>
      <c r="GCK17">
        <v>0.25</v>
      </c>
      <c r="GCL17">
        <v>-0.1</v>
      </c>
      <c r="GCM17">
        <v>-0.1</v>
      </c>
      <c r="GCN17">
        <v>-0.1</v>
      </c>
      <c r="GCO17">
        <v>0.2</v>
      </c>
      <c r="GCP17">
        <v>-0.3</v>
      </c>
      <c r="GCQ17">
        <v>0.1</v>
      </c>
      <c r="GCR17">
        <v>-0.1</v>
      </c>
      <c r="GCS17">
        <v>0.1</v>
      </c>
      <c r="GCT17">
        <v>-0.1</v>
      </c>
      <c r="GCU17">
        <v>0.2</v>
      </c>
      <c r="GCV17">
        <v>0.2</v>
      </c>
      <c r="GCW17">
        <v>0.1</v>
      </c>
      <c r="GCX17">
        <v>0.2</v>
      </c>
      <c r="GCY17">
        <v>0.2</v>
      </c>
      <c r="GCZ17">
        <v>0.2</v>
      </c>
      <c r="GDA17">
        <v>0.1</v>
      </c>
      <c r="GDB17">
        <v>0.1</v>
      </c>
      <c r="GDC17">
        <v>0.1</v>
      </c>
      <c r="GDD17">
        <v>0.1</v>
      </c>
      <c r="GDE17">
        <v>0.2</v>
      </c>
      <c r="GDF17">
        <v>0.2</v>
      </c>
      <c r="GDG17">
        <v>0.1</v>
      </c>
      <c r="GDH17">
        <v>0.2</v>
      </c>
      <c r="GDI17">
        <v>0.1</v>
      </c>
      <c r="GDJ17">
        <v>0.2</v>
      </c>
      <c r="GDK17">
        <v>-0.1</v>
      </c>
      <c r="GDL17">
        <v>0.1</v>
      </c>
      <c r="GDM17">
        <v>0.1</v>
      </c>
      <c r="GDN17">
        <v>0.25</v>
      </c>
      <c r="GDO17">
        <v>0.1</v>
      </c>
      <c r="GDP17">
        <v>0.1</v>
      </c>
      <c r="GDQ17">
        <v>0.1</v>
      </c>
      <c r="GDR17">
        <v>0.2</v>
      </c>
      <c r="GDS17">
        <v>0.1</v>
      </c>
      <c r="GDT17">
        <v>-0.1</v>
      </c>
      <c r="GDU17">
        <v>0.1</v>
      </c>
      <c r="GDV17">
        <v>-0.1</v>
      </c>
      <c r="GDW17">
        <v>0.2</v>
      </c>
      <c r="GDX17">
        <v>0.1</v>
      </c>
      <c r="GDY17">
        <v>0.1</v>
      </c>
      <c r="GDZ17">
        <v>-0.1</v>
      </c>
      <c r="GEA17">
        <v>0.2</v>
      </c>
      <c r="GEB17">
        <v>-0.1</v>
      </c>
      <c r="GEC17">
        <v>0.2</v>
      </c>
      <c r="GED17">
        <v>0.25</v>
      </c>
      <c r="GEE17">
        <v>0.1</v>
      </c>
      <c r="GEF17">
        <v>0.2</v>
      </c>
      <c r="GEG17">
        <v>0.25</v>
      </c>
      <c r="GEH17">
        <v>-0.1</v>
      </c>
      <c r="GEI17">
        <v>0.25</v>
      </c>
      <c r="GEJ17">
        <v>0.25</v>
      </c>
      <c r="GEK17">
        <v>-0.1</v>
      </c>
      <c r="GEL17">
        <v>0.4</v>
      </c>
      <c r="GEM17">
        <v>0.2</v>
      </c>
      <c r="GEN17">
        <v>0.1</v>
      </c>
      <c r="GEO17">
        <v>0.2</v>
      </c>
      <c r="GEP17">
        <v>0.1</v>
      </c>
      <c r="GEQ17">
        <v>0.1</v>
      </c>
      <c r="GER17">
        <v>0.25</v>
      </c>
      <c r="GES17">
        <v>-0.1</v>
      </c>
      <c r="GET17">
        <v>0.1</v>
      </c>
      <c r="GEU17">
        <v>0.1</v>
      </c>
      <c r="GEV17">
        <v>0.4</v>
      </c>
      <c r="GEW17">
        <v>0.1</v>
      </c>
      <c r="GEX17">
        <v>0.1</v>
      </c>
      <c r="GEY17">
        <v>0.1</v>
      </c>
      <c r="GEZ17">
        <v>0.1</v>
      </c>
      <c r="GFA17">
        <v>0.2</v>
      </c>
      <c r="GFB17">
        <v>-0.3</v>
      </c>
      <c r="GFC17">
        <v>0.2</v>
      </c>
      <c r="GFD17">
        <v>0.25</v>
      </c>
      <c r="GFE17">
        <v>0.1</v>
      </c>
      <c r="GFF17">
        <v>-0.3</v>
      </c>
      <c r="GFG17">
        <v>-0.1</v>
      </c>
      <c r="GFH17">
        <v>-0.3</v>
      </c>
      <c r="GFI17">
        <v>0.4</v>
      </c>
      <c r="GFJ17">
        <v>0.1</v>
      </c>
      <c r="GFK17">
        <v>0.2</v>
      </c>
      <c r="GFL17">
        <v>0.1</v>
      </c>
      <c r="GFM17">
        <v>0.2</v>
      </c>
      <c r="GFN17">
        <v>0.2</v>
      </c>
      <c r="GFO17">
        <v>0.1</v>
      </c>
      <c r="GFP17">
        <v>0.25</v>
      </c>
      <c r="GFQ17">
        <v>0.1</v>
      </c>
      <c r="GFR17">
        <v>0.25</v>
      </c>
      <c r="GFS17">
        <v>-0.1</v>
      </c>
      <c r="GFT17">
        <v>0.2</v>
      </c>
      <c r="GFU17">
        <v>0.1</v>
      </c>
      <c r="GFV17">
        <v>0.1</v>
      </c>
      <c r="GFW17">
        <v>-0.1</v>
      </c>
      <c r="GFX17">
        <v>0.1</v>
      </c>
      <c r="GFY17">
        <v>0.2</v>
      </c>
      <c r="GFZ17">
        <v>-0.1</v>
      </c>
      <c r="GGA17">
        <v>0.25</v>
      </c>
      <c r="GGB17">
        <v>0.2</v>
      </c>
      <c r="GGC17">
        <v>-0.1</v>
      </c>
      <c r="GGD17">
        <v>0.1</v>
      </c>
      <c r="GGE17">
        <v>-0.1</v>
      </c>
      <c r="GGF17">
        <v>0.2</v>
      </c>
      <c r="GGG17">
        <v>0.1</v>
      </c>
      <c r="GGH17">
        <v>0.25</v>
      </c>
      <c r="GGI17">
        <v>0.2</v>
      </c>
      <c r="GGJ17">
        <v>0.1</v>
      </c>
      <c r="GGK17">
        <v>-0.1</v>
      </c>
      <c r="GGL17">
        <v>0.2</v>
      </c>
      <c r="GGM17">
        <v>0.2</v>
      </c>
      <c r="GGN17">
        <v>0.25</v>
      </c>
      <c r="GGO17">
        <v>0.2</v>
      </c>
      <c r="GGP17">
        <v>0.2</v>
      </c>
      <c r="GGQ17">
        <v>0.1</v>
      </c>
      <c r="GGR17">
        <v>0.1</v>
      </c>
      <c r="GGS17">
        <v>-0.1</v>
      </c>
      <c r="GGT17">
        <v>-0.1</v>
      </c>
      <c r="GGU17">
        <v>0.2</v>
      </c>
      <c r="GGV17">
        <v>0.2</v>
      </c>
      <c r="GGW17">
        <v>-0.1</v>
      </c>
      <c r="GGX17">
        <v>-0.3</v>
      </c>
      <c r="GGY17">
        <v>0.2</v>
      </c>
      <c r="GGZ17">
        <v>0.1</v>
      </c>
      <c r="GHA17">
        <v>0.2</v>
      </c>
      <c r="GHB17">
        <v>0.2</v>
      </c>
      <c r="GHC17">
        <v>0.1</v>
      </c>
      <c r="GHD17">
        <v>-0.1</v>
      </c>
      <c r="GHE17">
        <v>-0.1</v>
      </c>
      <c r="GHF17">
        <v>0.1</v>
      </c>
      <c r="GHG17">
        <v>0.25</v>
      </c>
      <c r="GHH17">
        <v>0.1</v>
      </c>
      <c r="GHI17">
        <v>0.1</v>
      </c>
      <c r="GHJ17">
        <v>0.1</v>
      </c>
      <c r="GHK17">
        <v>-0.3</v>
      </c>
      <c r="GHL17">
        <v>0.1</v>
      </c>
      <c r="GHM17">
        <v>0.1</v>
      </c>
      <c r="GHN17">
        <v>0.1</v>
      </c>
      <c r="GHO17">
        <v>0.1</v>
      </c>
      <c r="GHP17">
        <v>0.2</v>
      </c>
      <c r="GHQ17">
        <v>-0.1</v>
      </c>
      <c r="GHR17">
        <v>0.2</v>
      </c>
      <c r="GHS17">
        <v>0.2</v>
      </c>
      <c r="GHT17">
        <v>0.2</v>
      </c>
      <c r="GHU17">
        <v>0.1</v>
      </c>
      <c r="GHV17">
        <v>0.25</v>
      </c>
      <c r="GHW17">
        <v>-0.1</v>
      </c>
      <c r="GHX17">
        <v>0.1</v>
      </c>
      <c r="GHY17">
        <v>0.1</v>
      </c>
      <c r="GHZ17">
        <v>0.2</v>
      </c>
      <c r="GIA17">
        <v>0.1</v>
      </c>
      <c r="GIB17">
        <v>0.2</v>
      </c>
      <c r="GIC17">
        <v>0.1</v>
      </c>
      <c r="GID17">
        <v>0.1</v>
      </c>
      <c r="GIE17">
        <v>0.1</v>
      </c>
      <c r="GIF17">
        <v>-0.1</v>
      </c>
      <c r="GIG17">
        <v>0.1</v>
      </c>
      <c r="GIH17">
        <v>0.1</v>
      </c>
      <c r="GII17">
        <v>0.1</v>
      </c>
      <c r="GIJ17">
        <v>0.1</v>
      </c>
      <c r="GIK17">
        <v>0.2</v>
      </c>
      <c r="GIL17">
        <v>0.1</v>
      </c>
      <c r="GIM17">
        <v>0.1</v>
      </c>
      <c r="GIN17">
        <v>0.2</v>
      </c>
      <c r="GIO17">
        <v>-0.1</v>
      </c>
      <c r="GIP17">
        <v>0.2</v>
      </c>
      <c r="GIQ17">
        <v>0.2</v>
      </c>
      <c r="GIR17">
        <v>0.1</v>
      </c>
      <c r="GIS17">
        <v>-0.1</v>
      </c>
      <c r="GIT17">
        <v>-0.1</v>
      </c>
      <c r="GIU17">
        <v>0.2</v>
      </c>
      <c r="GIV17">
        <v>0.1</v>
      </c>
      <c r="GIW17">
        <v>0.25</v>
      </c>
      <c r="GIX17">
        <v>0.2</v>
      </c>
      <c r="GIY17">
        <v>0.25</v>
      </c>
      <c r="GIZ17">
        <v>0.1</v>
      </c>
      <c r="GJA17">
        <v>-0.1</v>
      </c>
      <c r="GJB17">
        <v>0.25</v>
      </c>
      <c r="GJC17">
        <v>0.2</v>
      </c>
      <c r="GJD17">
        <v>0.2</v>
      </c>
      <c r="GJE17">
        <v>-0.1</v>
      </c>
      <c r="GJF17">
        <v>0.2</v>
      </c>
      <c r="GJG17">
        <v>-0.1</v>
      </c>
      <c r="GJH17">
        <v>0.1</v>
      </c>
      <c r="GJI17">
        <v>0.4</v>
      </c>
      <c r="GJJ17">
        <v>0.1</v>
      </c>
      <c r="GJK17">
        <v>0.1</v>
      </c>
      <c r="GJL17">
        <v>0.2</v>
      </c>
    </row>
    <row r="18" spans="2:5004">
      <c r="B18">
        <v>9</v>
      </c>
      <c r="C18">
        <f t="shared" si="0"/>
        <v>0.11545000000000163</v>
      </c>
      <c r="E18">
        <v>0.2</v>
      </c>
      <c r="F18">
        <v>0.1</v>
      </c>
      <c r="G18">
        <v>0.1</v>
      </c>
      <c r="H18">
        <v>0.1</v>
      </c>
      <c r="I18">
        <v>0.2</v>
      </c>
      <c r="J18">
        <v>0.1</v>
      </c>
      <c r="K18">
        <v>0.2</v>
      </c>
      <c r="L18">
        <v>0.1</v>
      </c>
      <c r="M18">
        <v>0.1</v>
      </c>
      <c r="N18">
        <v>0.25</v>
      </c>
      <c r="O18">
        <v>0.1</v>
      </c>
      <c r="P18">
        <v>0.1</v>
      </c>
      <c r="Q18">
        <v>0.1</v>
      </c>
      <c r="R18">
        <v>0.2</v>
      </c>
      <c r="S18">
        <v>-0.1</v>
      </c>
      <c r="T18">
        <v>0.1</v>
      </c>
      <c r="U18">
        <v>0.2</v>
      </c>
      <c r="V18">
        <v>0.1</v>
      </c>
      <c r="W18">
        <v>0.1</v>
      </c>
      <c r="X18">
        <v>0.1</v>
      </c>
      <c r="Y18">
        <v>-0.1</v>
      </c>
      <c r="Z18">
        <v>0.1</v>
      </c>
      <c r="AA18">
        <v>0.2</v>
      </c>
      <c r="AB18">
        <v>0.25</v>
      </c>
      <c r="AC18">
        <v>-0.1</v>
      </c>
      <c r="AD18">
        <v>-0.3</v>
      </c>
      <c r="AE18">
        <v>0.1</v>
      </c>
      <c r="AF18">
        <v>-0.1</v>
      </c>
      <c r="AG18">
        <v>0.2</v>
      </c>
      <c r="AH18">
        <v>0.2</v>
      </c>
      <c r="AI18">
        <v>0.2</v>
      </c>
      <c r="AJ18">
        <v>0.1</v>
      </c>
      <c r="AK18">
        <v>-0.3</v>
      </c>
      <c r="AL18">
        <v>0.25</v>
      </c>
      <c r="AM18">
        <v>-0.3</v>
      </c>
      <c r="AN18">
        <v>0.1</v>
      </c>
      <c r="AO18">
        <v>0.1</v>
      </c>
      <c r="AP18">
        <v>0.2</v>
      </c>
      <c r="AQ18">
        <v>0.1</v>
      </c>
      <c r="AR18">
        <v>0.1</v>
      </c>
      <c r="AS18">
        <v>0.2</v>
      </c>
      <c r="AT18">
        <v>0.1</v>
      </c>
      <c r="AU18">
        <v>0.1</v>
      </c>
      <c r="AV18">
        <v>0.2</v>
      </c>
      <c r="AW18">
        <v>-0.3</v>
      </c>
      <c r="AX18">
        <v>0.4</v>
      </c>
      <c r="AY18">
        <v>0.2</v>
      </c>
      <c r="AZ18">
        <v>-0.3</v>
      </c>
      <c r="BA18">
        <v>0.1</v>
      </c>
      <c r="BB18">
        <v>0.2</v>
      </c>
      <c r="BC18">
        <v>0.2</v>
      </c>
      <c r="BD18">
        <v>-0.1</v>
      </c>
      <c r="BE18">
        <v>-0.1</v>
      </c>
      <c r="BF18">
        <v>-0.1</v>
      </c>
      <c r="BG18">
        <v>0.1</v>
      </c>
      <c r="BH18">
        <v>-0.3</v>
      </c>
      <c r="BI18">
        <v>0.1</v>
      </c>
      <c r="BJ18">
        <v>0.2</v>
      </c>
      <c r="BK18">
        <v>-0.1</v>
      </c>
      <c r="BL18">
        <v>0.1</v>
      </c>
      <c r="BM18">
        <v>0.1</v>
      </c>
      <c r="BN18">
        <v>-0.1</v>
      </c>
      <c r="BO18">
        <v>-0.1</v>
      </c>
      <c r="BP18">
        <v>0.2</v>
      </c>
      <c r="BQ18">
        <v>0.4</v>
      </c>
      <c r="BR18">
        <v>-0.1</v>
      </c>
      <c r="BS18">
        <v>0.2</v>
      </c>
      <c r="BT18">
        <v>0.25</v>
      </c>
      <c r="BU18">
        <v>0.1</v>
      </c>
      <c r="BV18">
        <v>0.2</v>
      </c>
      <c r="BW18">
        <v>0.2</v>
      </c>
      <c r="BX18">
        <v>0.2</v>
      </c>
      <c r="BY18">
        <v>0.2</v>
      </c>
      <c r="BZ18">
        <v>0.1</v>
      </c>
      <c r="CA18">
        <v>0.1</v>
      </c>
      <c r="CB18">
        <v>0.2</v>
      </c>
      <c r="CC18">
        <v>0.25</v>
      </c>
      <c r="CD18">
        <v>0.1</v>
      </c>
      <c r="CE18">
        <v>-0.1</v>
      </c>
      <c r="CF18">
        <v>0.2</v>
      </c>
      <c r="CG18">
        <v>0.2</v>
      </c>
      <c r="CH18">
        <v>0.2</v>
      </c>
      <c r="CI18">
        <v>0.25</v>
      </c>
      <c r="CJ18">
        <v>0.1</v>
      </c>
      <c r="CK18">
        <v>0.25</v>
      </c>
      <c r="CL18">
        <v>0.4</v>
      </c>
      <c r="CM18">
        <v>-0.1</v>
      </c>
      <c r="CN18">
        <v>0.1</v>
      </c>
      <c r="CO18">
        <v>0.1</v>
      </c>
      <c r="CP18">
        <v>0.1</v>
      </c>
      <c r="CQ18">
        <v>0.1</v>
      </c>
      <c r="CR18">
        <v>-0.1</v>
      </c>
      <c r="CS18">
        <v>-0.1</v>
      </c>
      <c r="CT18">
        <v>0.1</v>
      </c>
      <c r="CU18">
        <v>0.1</v>
      </c>
      <c r="CV18">
        <v>0.1</v>
      </c>
      <c r="CW18">
        <v>0.2</v>
      </c>
      <c r="CX18">
        <v>0.2</v>
      </c>
      <c r="CY18">
        <v>0.1</v>
      </c>
      <c r="CZ18">
        <v>0.1</v>
      </c>
      <c r="DA18">
        <v>0.25</v>
      </c>
      <c r="DB18">
        <v>0.2</v>
      </c>
      <c r="DC18">
        <v>-0.1</v>
      </c>
      <c r="DD18">
        <v>0.1</v>
      </c>
      <c r="DE18">
        <v>0.25</v>
      </c>
      <c r="DF18">
        <v>-0.3</v>
      </c>
      <c r="DG18">
        <v>0.2</v>
      </c>
      <c r="DH18">
        <v>0.1</v>
      </c>
      <c r="DI18">
        <v>0.1</v>
      </c>
      <c r="DJ18">
        <v>0.4</v>
      </c>
      <c r="DK18">
        <v>0.1</v>
      </c>
      <c r="DL18">
        <v>0.25</v>
      </c>
      <c r="DM18">
        <v>0.1</v>
      </c>
      <c r="DN18">
        <v>0.1</v>
      </c>
      <c r="DO18">
        <v>0.1</v>
      </c>
      <c r="DP18">
        <v>0.1</v>
      </c>
      <c r="DQ18">
        <v>-0.1</v>
      </c>
      <c r="DR18">
        <v>0.1</v>
      </c>
      <c r="DS18">
        <v>0.2</v>
      </c>
      <c r="DT18">
        <v>0.25</v>
      </c>
      <c r="DU18">
        <v>0.2</v>
      </c>
      <c r="DV18">
        <v>0.1</v>
      </c>
      <c r="DW18">
        <v>0.1</v>
      </c>
      <c r="DX18">
        <v>0.1</v>
      </c>
      <c r="DY18">
        <v>0.1</v>
      </c>
      <c r="DZ18">
        <v>0.2</v>
      </c>
      <c r="EA18">
        <v>0.2</v>
      </c>
      <c r="EB18">
        <v>-0.1</v>
      </c>
      <c r="EC18">
        <v>0.1</v>
      </c>
      <c r="ED18">
        <v>-0.1</v>
      </c>
      <c r="EE18">
        <v>0.4</v>
      </c>
      <c r="EF18">
        <v>0.1</v>
      </c>
      <c r="EG18">
        <v>-0.1</v>
      </c>
      <c r="EH18">
        <v>0.25</v>
      </c>
      <c r="EI18">
        <v>0.2</v>
      </c>
      <c r="EJ18">
        <v>0.1</v>
      </c>
      <c r="EK18">
        <v>0.1</v>
      </c>
      <c r="EL18">
        <v>0.2</v>
      </c>
      <c r="EM18">
        <v>-0.1</v>
      </c>
      <c r="EN18">
        <v>0.25</v>
      </c>
      <c r="EO18">
        <v>-0.1</v>
      </c>
      <c r="EP18">
        <v>0.2</v>
      </c>
      <c r="EQ18">
        <v>0.1</v>
      </c>
      <c r="ER18">
        <v>0.2</v>
      </c>
      <c r="ES18">
        <v>-0.1</v>
      </c>
      <c r="ET18">
        <v>-0.1</v>
      </c>
      <c r="EU18">
        <v>0.1</v>
      </c>
      <c r="EV18">
        <v>-0.3</v>
      </c>
      <c r="EW18">
        <v>0.1</v>
      </c>
      <c r="EX18">
        <v>0.1</v>
      </c>
      <c r="EY18">
        <v>0.25</v>
      </c>
      <c r="EZ18">
        <v>0.1</v>
      </c>
      <c r="FA18">
        <v>0.1</v>
      </c>
      <c r="FB18">
        <v>0.1</v>
      </c>
      <c r="FC18">
        <v>0.1</v>
      </c>
      <c r="FD18">
        <v>0.2</v>
      </c>
      <c r="FE18">
        <v>0.1</v>
      </c>
      <c r="FF18">
        <v>0.1</v>
      </c>
      <c r="FG18">
        <v>0.1</v>
      </c>
      <c r="FH18">
        <v>0.1</v>
      </c>
      <c r="FI18">
        <v>0.2</v>
      </c>
      <c r="FJ18">
        <v>0.1</v>
      </c>
      <c r="FK18">
        <v>0.2</v>
      </c>
      <c r="FL18">
        <v>0.1</v>
      </c>
      <c r="FM18">
        <v>0.2</v>
      </c>
      <c r="FN18">
        <v>0.1</v>
      </c>
      <c r="FO18">
        <v>0.2</v>
      </c>
      <c r="FP18">
        <v>0.1</v>
      </c>
      <c r="FQ18">
        <v>-0.1</v>
      </c>
      <c r="FR18">
        <v>0.1</v>
      </c>
      <c r="FS18">
        <v>0.2</v>
      </c>
      <c r="FT18">
        <v>-0.1</v>
      </c>
      <c r="FU18">
        <v>-0.1</v>
      </c>
      <c r="FV18">
        <v>0.2</v>
      </c>
      <c r="FW18">
        <v>0.2</v>
      </c>
      <c r="FX18">
        <v>0.2</v>
      </c>
      <c r="FY18">
        <v>0.2</v>
      </c>
      <c r="FZ18">
        <v>0.1</v>
      </c>
      <c r="GA18">
        <v>0.1</v>
      </c>
      <c r="GB18">
        <v>0.1</v>
      </c>
      <c r="GC18">
        <v>0.1</v>
      </c>
      <c r="GD18">
        <v>0.2</v>
      </c>
      <c r="GE18">
        <v>0.1</v>
      </c>
      <c r="GF18">
        <v>0.2</v>
      </c>
      <c r="GG18">
        <v>-0.1</v>
      </c>
      <c r="GH18">
        <v>-0.1</v>
      </c>
      <c r="GI18">
        <v>0.25</v>
      </c>
      <c r="GJ18">
        <v>-0.1</v>
      </c>
      <c r="GK18">
        <v>0.1</v>
      </c>
      <c r="GL18">
        <v>0.2</v>
      </c>
      <c r="GM18">
        <v>0.2</v>
      </c>
      <c r="GN18">
        <v>0.2</v>
      </c>
      <c r="GO18">
        <v>0.2</v>
      </c>
      <c r="GP18">
        <v>0.1</v>
      </c>
      <c r="GQ18">
        <v>0.2</v>
      </c>
      <c r="GR18">
        <v>-0.1</v>
      </c>
      <c r="GS18">
        <v>0.2</v>
      </c>
      <c r="GT18">
        <v>-0.1</v>
      </c>
      <c r="GU18">
        <v>0.2</v>
      </c>
      <c r="GV18">
        <v>0.2</v>
      </c>
      <c r="GW18">
        <v>0.1</v>
      </c>
      <c r="GX18">
        <v>-0.1</v>
      </c>
      <c r="GY18">
        <v>0.1</v>
      </c>
      <c r="GZ18">
        <v>0.1</v>
      </c>
      <c r="HA18">
        <v>0.1</v>
      </c>
      <c r="HB18">
        <v>0.2</v>
      </c>
      <c r="HC18">
        <v>-0.1</v>
      </c>
      <c r="HD18">
        <v>0.2</v>
      </c>
      <c r="HE18">
        <v>0.25</v>
      </c>
      <c r="HF18">
        <v>0.1</v>
      </c>
      <c r="HG18">
        <v>0.25</v>
      </c>
      <c r="HH18">
        <v>0.1</v>
      </c>
      <c r="HI18">
        <v>-0.1</v>
      </c>
      <c r="HJ18">
        <v>0.1</v>
      </c>
      <c r="HK18">
        <v>0.1</v>
      </c>
      <c r="HL18">
        <v>0.1</v>
      </c>
      <c r="HM18">
        <v>0.1</v>
      </c>
      <c r="HN18">
        <v>0.1</v>
      </c>
      <c r="HO18">
        <v>-0.1</v>
      </c>
      <c r="HP18">
        <v>0.2</v>
      </c>
      <c r="HQ18">
        <v>0.2</v>
      </c>
      <c r="HR18">
        <v>0.1</v>
      </c>
      <c r="HS18">
        <v>0.1</v>
      </c>
      <c r="HT18">
        <v>0.2</v>
      </c>
      <c r="HU18">
        <v>0.2</v>
      </c>
      <c r="HV18">
        <v>0.2</v>
      </c>
      <c r="HW18">
        <v>0.1</v>
      </c>
      <c r="HX18">
        <v>0.2</v>
      </c>
      <c r="HY18">
        <v>0.2</v>
      </c>
      <c r="HZ18">
        <v>0.1</v>
      </c>
      <c r="IA18">
        <v>0.2</v>
      </c>
      <c r="IB18">
        <v>0.2</v>
      </c>
      <c r="IC18">
        <v>0.2</v>
      </c>
      <c r="ID18">
        <v>0.25</v>
      </c>
      <c r="IE18">
        <v>0.2</v>
      </c>
      <c r="IF18">
        <v>-0.1</v>
      </c>
      <c r="IG18">
        <v>0.2</v>
      </c>
      <c r="IH18">
        <v>-0.1</v>
      </c>
      <c r="II18">
        <v>0.1</v>
      </c>
      <c r="IJ18">
        <v>0.25</v>
      </c>
      <c r="IK18">
        <v>0.1</v>
      </c>
      <c r="IL18">
        <v>0.1</v>
      </c>
      <c r="IM18">
        <v>0.2</v>
      </c>
      <c r="IN18">
        <v>-0.1</v>
      </c>
      <c r="IO18">
        <v>0.2</v>
      </c>
      <c r="IP18">
        <v>0.2</v>
      </c>
      <c r="IQ18">
        <v>0.1</v>
      </c>
      <c r="IR18">
        <v>-0.1</v>
      </c>
      <c r="IS18">
        <v>0.1</v>
      </c>
      <c r="IT18">
        <v>0.1</v>
      </c>
      <c r="IU18">
        <v>0.1</v>
      </c>
      <c r="IV18">
        <v>0.1</v>
      </c>
      <c r="IW18">
        <v>0.1</v>
      </c>
      <c r="IX18">
        <v>0.25</v>
      </c>
      <c r="IY18">
        <v>0.1</v>
      </c>
      <c r="IZ18">
        <v>0.25</v>
      </c>
      <c r="JA18">
        <v>0.1</v>
      </c>
      <c r="JB18">
        <v>0.4</v>
      </c>
      <c r="JC18">
        <v>0.2</v>
      </c>
      <c r="JD18">
        <v>0.1</v>
      </c>
      <c r="JE18">
        <v>0.2</v>
      </c>
      <c r="JF18">
        <v>0.1</v>
      </c>
      <c r="JG18">
        <v>0.1</v>
      </c>
      <c r="JH18">
        <v>0.2</v>
      </c>
      <c r="JI18">
        <v>0.1</v>
      </c>
      <c r="JJ18">
        <v>0.1</v>
      </c>
      <c r="JK18">
        <v>0.1</v>
      </c>
      <c r="JL18">
        <v>-0.1</v>
      </c>
      <c r="JM18">
        <v>-0.1</v>
      </c>
      <c r="JN18">
        <v>0.1</v>
      </c>
      <c r="JO18">
        <v>0.1</v>
      </c>
      <c r="JP18">
        <v>-0.1</v>
      </c>
      <c r="JQ18">
        <v>0.4</v>
      </c>
      <c r="JR18">
        <v>0.2</v>
      </c>
      <c r="JS18">
        <v>-0.1</v>
      </c>
      <c r="JT18">
        <v>0.2</v>
      </c>
      <c r="JU18">
        <v>0.1</v>
      </c>
      <c r="JV18">
        <v>0.1</v>
      </c>
      <c r="JW18">
        <v>0.2</v>
      </c>
      <c r="JX18">
        <v>0.1</v>
      </c>
      <c r="JY18">
        <v>0.2</v>
      </c>
      <c r="JZ18">
        <v>0.2</v>
      </c>
      <c r="KA18">
        <v>0.2</v>
      </c>
      <c r="KB18">
        <v>0.2</v>
      </c>
      <c r="KC18">
        <v>0.1</v>
      </c>
      <c r="KD18">
        <v>0.1</v>
      </c>
      <c r="KE18">
        <v>-0.3</v>
      </c>
      <c r="KF18">
        <v>0.2</v>
      </c>
      <c r="KG18">
        <v>0.2</v>
      </c>
      <c r="KH18">
        <v>0.25</v>
      </c>
      <c r="KI18">
        <v>0.1</v>
      </c>
      <c r="KJ18">
        <v>0.4</v>
      </c>
      <c r="KK18">
        <v>-0.1</v>
      </c>
      <c r="KL18">
        <v>0.2</v>
      </c>
      <c r="KM18">
        <v>0.2</v>
      </c>
      <c r="KN18">
        <v>-0.1</v>
      </c>
      <c r="KO18">
        <v>0.2</v>
      </c>
      <c r="KP18">
        <v>0.1</v>
      </c>
      <c r="KQ18">
        <v>0.1</v>
      </c>
      <c r="KR18">
        <v>0.1</v>
      </c>
      <c r="KS18">
        <v>0.1</v>
      </c>
      <c r="KT18">
        <v>-0.1</v>
      </c>
      <c r="KU18">
        <v>-0.1</v>
      </c>
      <c r="KV18">
        <v>0.1</v>
      </c>
      <c r="KW18">
        <v>0.2</v>
      </c>
      <c r="KX18">
        <v>0.1</v>
      </c>
      <c r="KY18">
        <v>-0.1</v>
      </c>
      <c r="KZ18">
        <v>0.1</v>
      </c>
      <c r="LA18">
        <v>0.4</v>
      </c>
      <c r="LB18">
        <v>0.25</v>
      </c>
      <c r="LC18">
        <v>0.1</v>
      </c>
      <c r="LD18">
        <v>0.1</v>
      </c>
      <c r="LE18">
        <v>-0.1</v>
      </c>
      <c r="LF18">
        <v>0.1</v>
      </c>
      <c r="LG18">
        <v>-0.1</v>
      </c>
      <c r="LH18">
        <v>-0.1</v>
      </c>
      <c r="LI18">
        <v>0.25</v>
      </c>
      <c r="LJ18">
        <v>0.4</v>
      </c>
      <c r="LK18">
        <v>0.1</v>
      </c>
      <c r="LL18">
        <v>-0.1</v>
      </c>
      <c r="LM18">
        <v>0.1</v>
      </c>
      <c r="LN18">
        <v>0.2</v>
      </c>
      <c r="LO18">
        <v>0.1</v>
      </c>
      <c r="LP18">
        <v>0.2</v>
      </c>
      <c r="LQ18">
        <v>-0.1</v>
      </c>
      <c r="LR18">
        <v>0.25</v>
      </c>
      <c r="LS18">
        <v>0.25</v>
      </c>
      <c r="LT18">
        <v>0.1</v>
      </c>
      <c r="LU18">
        <v>0.1</v>
      </c>
      <c r="LV18">
        <v>0.1</v>
      </c>
      <c r="LW18">
        <v>0.2</v>
      </c>
      <c r="LX18">
        <v>0.2</v>
      </c>
      <c r="LY18">
        <v>0.2</v>
      </c>
      <c r="LZ18">
        <v>0.1</v>
      </c>
      <c r="MA18">
        <v>0.2</v>
      </c>
      <c r="MB18">
        <v>0.1</v>
      </c>
      <c r="MC18">
        <v>0.2</v>
      </c>
      <c r="MD18">
        <v>0.2</v>
      </c>
      <c r="ME18">
        <v>0.25</v>
      </c>
      <c r="MF18">
        <v>0.2</v>
      </c>
      <c r="MG18">
        <v>0.2</v>
      </c>
      <c r="MH18">
        <v>-0.1</v>
      </c>
      <c r="MI18">
        <v>0.25</v>
      </c>
      <c r="MJ18">
        <v>0.1</v>
      </c>
      <c r="MK18">
        <v>0.1</v>
      </c>
      <c r="ML18">
        <v>0.1</v>
      </c>
      <c r="MM18">
        <v>0.2</v>
      </c>
      <c r="MN18">
        <v>0.1</v>
      </c>
      <c r="MO18">
        <v>0.2</v>
      </c>
      <c r="MP18">
        <v>-0.1</v>
      </c>
      <c r="MQ18">
        <v>0.25</v>
      </c>
      <c r="MR18">
        <v>0.2</v>
      </c>
      <c r="MS18">
        <v>0.2</v>
      </c>
      <c r="MT18">
        <v>0.2</v>
      </c>
      <c r="MU18">
        <v>0.1</v>
      </c>
      <c r="MV18">
        <v>-0.1</v>
      </c>
      <c r="MW18">
        <v>0.25</v>
      </c>
      <c r="MX18">
        <v>0.2</v>
      </c>
      <c r="MY18">
        <v>-0.1</v>
      </c>
      <c r="MZ18">
        <v>0.1</v>
      </c>
      <c r="NA18">
        <v>0.1</v>
      </c>
      <c r="NB18">
        <v>0.2</v>
      </c>
      <c r="NC18">
        <v>0.25</v>
      </c>
      <c r="ND18">
        <v>-0.1</v>
      </c>
      <c r="NE18">
        <v>-0.1</v>
      </c>
      <c r="NF18">
        <v>0.2</v>
      </c>
      <c r="NG18">
        <v>0.2</v>
      </c>
      <c r="NH18">
        <v>0.25</v>
      </c>
      <c r="NI18">
        <v>0.2</v>
      </c>
      <c r="NJ18">
        <v>0.2</v>
      </c>
      <c r="NK18">
        <v>0.2</v>
      </c>
      <c r="NL18">
        <v>0.1</v>
      </c>
      <c r="NM18">
        <v>0.25</v>
      </c>
      <c r="NN18">
        <v>0.2</v>
      </c>
      <c r="NO18">
        <v>0.1</v>
      </c>
      <c r="NP18">
        <v>0.1</v>
      </c>
      <c r="NQ18">
        <v>0.1</v>
      </c>
      <c r="NR18">
        <v>-0.1</v>
      </c>
      <c r="NS18">
        <v>0.1</v>
      </c>
      <c r="NT18">
        <v>0.1</v>
      </c>
      <c r="NU18">
        <v>0.2</v>
      </c>
      <c r="NV18">
        <v>0.2</v>
      </c>
      <c r="NW18">
        <v>0.1</v>
      </c>
      <c r="NX18">
        <v>0.2</v>
      </c>
      <c r="NY18">
        <v>0.2</v>
      </c>
      <c r="NZ18">
        <v>0.2</v>
      </c>
      <c r="OA18">
        <v>-0.1</v>
      </c>
      <c r="OB18">
        <v>0.2</v>
      </c>
      <c r="OC18">
        <v>0.2</v>
      </c>
      <c r="OD18">
        <v>0.25</v>
      </c>
      <c r="OE18">
        <v>0.4</v>
      </c>
      <c r="OF18">
        <v>0.2</v>
      </c>
      <c r="OG18">
        <v>0.1</v>
      </c>
      <c r="OH18">
        <v>0.1</v>
      </c>
      <c r="OI18">
        <v>0.2</v>
      </c>
      <c r="OJ18">
        <v>0.2</v>
      </c>
      <c r="OK18">
        <v>-0.1</v>
      </c>
      <c r="OL18">
        <v>0.1</v>
      </c>
      <c r="OM18">
        <v>-0.1</v>
      </c>
      <c r="ON18">
        <v>0.1</v>
      </c>
      <c r="OO18">
        <v>0.2</v>
      </c>
      <c r="OP18">
        <v>-0.1</v>
      </c>
      <c r="OQ18">
        <v>0.1</v>
      </c>
      <c r="OR18">
        <v>0.1</v>
      </c>
      <c r="OS18">
        <v>-0.3</v>
      </c>
      <c r="OT18">
        <v>-0.1</v>
      </c>
      <c r="OU18">
        <v>0.2</v>
      </c>
      <c r="OV18">
        <v>0.1</v>
      </c>
      <c r="OW18">
        <v>0.25</v>
      </c>
      <c r="OX18">
        <v>0.2</v>
      </c>
      <c r="OY18">
        <v>0.2</v>
      </c>
      <c r="OZ18">
        <v>0.2</v>
      </c>
      <c r="PA18">
        <v>-0.1</v>
      </c>
      <c r="PB18">
        <v>0.2</v>
      </c>
      <c r="PC18">
        <v>0.1</v>
      </c>
      <c r="PD18">
        <v>0.1</v>
      </c>
      <c r="PE18">
        <v>0.1</v>
      </c>
      <c r="PF18">
        <v>0.25</v>
      </c>
      <c r="PG18">
        <v>-0.1</v>
      </c>
      <c r="PH18">
        <v>0.1</v>
      </c>
      <c r="PI18">
        <v>-0.1</v>
      </c>
      <c r="PJ18">
        <v>0.2</v>
      </c>
      <c r="PK18">
        <v>0.2</v>
      </c>
      <c r="PL18">
        <v>0.25</v>
      </c>
      <c r="PM18">
        <v>0.2</v>
      </c>
      <c r="PN18">
        <v>0.1</v>
      </c>
      <c r="PO18">
        <v>0.25</v>
      </c>
      <c r="PP18">
        <v>0.1</v>
      </c>
      <c r="PQ18">
        <v>0.1</v>
      </c>
      <c r="PR18">
        <v>0.1</v>
      </c>
      <c r="PS18">
        <v>0.1</v>
      </c>
      <c r="PT18">
        <v>0.2</v>
      </c>
      <c r="PU18">
        <v>-0.1</v>
      </c>
      <c r="PV18">
        <v>0.2</v>
      </c>
      <c r="PW18">
        <v>0.2</v>
      </c>
      <c r="PX18">
        <v>0.1</v>
      </c>
      <c r="PY18">
        <v>0.2</v>
      </c>
      <c r="PZ18">
        <v>0.1</v>
      </c>
      <c r="QA18">
        <v>0.2</v>
      </c>
      <c r="QB18">
        <v>0.1</v>
      </c>
      <c r="QC18">
        <v>-0.1</v>
      </c>
      <c r="QD18">
        <v>0.25</v>
      </c>
      <c r="QE18">
        <v>0.1</v>
      </c>
      <c r="QF18">
        <v>0.1</v>
      </c>
      <c r="QG18">
        <v>0.2</v>
      </c>
      <c r="QH18">
        <v>0.25</v>
      </c>
      <c r="QI18">
        <v>0.1</v>
      </c>
      <c r="QJ18">
        <v>0.1</v>
      </c>
      <c r="QK18">
        <v>-0.1</v>
      </c>
      <c r="QL18">
        <v>-0.1</v>
      </c>
      <c r="QM18">
        <v>0.1</v>
      </c>
      <c r="QN18">
        <v>0.1</v>
      </c>
      <c r="QO18">
        <v>-0.3</v>
      </c>
      <c r="QP18">
        <v>0.25</v>
      </c>
      <c r="QQ18">
        <v>0.1</v>
      </c>
      <c r="QR18">
        <v>0.1</v>
      </c>
      <c r="QS18">
        <v>0.2</v>
      </c>
      <c r="QT18">
        <v>0.2</v>
      </c>
      <c r="QU18">
        <v>0.1</v>
      </c>
      <c r="QV18">
        <v>-0.1</v>
      </c>
      <c r="QW18">
        <v>0.1</v>
      </c>
      <c r="QX18">
        <v>0.2</v>
      </c>
      <c r="QY18">
        <v>0.2</v>
      </c>
      <c r="QZ18">
        <v>-0.1</v>
      </c>
      <c r="RA18">
        <v>0.2</v>
      </c>
      <c r="RB18">
        <v>-0.1</v>
      </c>
      <c r="RC18">
        <v>-0.1</v>
      </c>
      <c r="RD18">
        <v>0.2</v>
      </c>
      <c r="RE18">
        <v>0.1</v>
      </c>
      <c r="RF18">
        <v>0.2</v>
      </c>
      <c r="RG18">
        <v>0.2</v>
      </c>
      <c r="RH18">
        <v>0.4</v>
      </c>
      <c r="RI18">
        <v>0.1</v>
      </c>
      <c r="RJ18">
        <v>0.1</v>
      </c>
      <c r="RK18">
        <v>0.2</v>
      </c>
      <c r="RL18">
        <v>0.1</v>
      </c>
      <c r="RM18">
        <v>0.2</v>
      </c>
      <c r="RN18">
        <v>0.25</v>
      </c>
      <c r="RO18">
        <v>-0.1</v>
      </c>
      <c r="RP18">
        <v>0.1</v>
      </c>
      <c r="RQ18">
        <v>0.25</v>
      </c>
      <c r="RR18">
        <v>0.1</v>
      </c>
      <c r="RS18">
        <v>0.1</v>
      </c>
      <c r="RT18">
        <v>0.2</v>
      </c>
      <c r="RU18">
        <v>0.2</v>
      </c>
      <c r="RV18">
        <v>0.1</v>
      </c>
      <c r="RW18">
        <v>-0.1</v>
      </c>
      <c r="RX18">
        <v>0.2</v>
      </c>
      <c r="RY18">
        <v>0.2</v>
      </c>
      <c r="RZ18">
        <v>0.1</v>
      </c>
      <c r="SA18">
        <v>0.2</v>
      </c>
      <c r="SB18">
        <v>0.1</v>
      </c>
      <c r="SC18">
        <v>-0.3</v>
      </c>
      <c r="SD18">
        <v>0.2</v>
      </c>
      <c r="SE18">
        <v>0.1</v>
      </c>
      <c r="SF18">
        <v>0.1</v>
      </c>
      <c r="SG18">
        <v>0.4</v>
      </c>
      <c r="SH18">
        <v>0.1</v>
      </c>
      <c r="SI18">
        <v>0.1</v>
      </c>
      <c r="SJ18">
        <v>-0.1</v>
      </c>
      <c r="SK18">
        <v>0.4</v>
      </c>
      <c r="SL18">
        <v>0.1</v>
      </c>
      <c r="SM18">
        <v>0.1</v>
      </c>
      <c r="SN18">
        <v>0.25</v>
      </c>
      <c r="SO18">
        <v>0.1</v>
      </c>
      <c r="SP18">
        <v>0.1</v>
      </c>
      <c r="SQ18">
        <v>0.2</v>
      </c>
      <c r="SR18">
        <v>0.2</v>
      </c>
      <c r="SS18">
        <v>0.2</v>
      </c>
      <c r="ST18">
        <v>0.1</v>
      </c>
      <c r="SU18">
        <v>0.2</v>
      </c>
      <c r="SV18">
        <v>0.25</v>
      </c>
      <c r="SW18">
        <v>0.1</v>
      </c>
      <c r="SX18">
        <v>0.1</v>
      </c>
      <c r="SY18">
        <v>0.2</v>
      </c>
      <c r="SZ18">
        <v>0.2</v>
      </c>
      <c r="TA18">
        <v>-0.3</v>
      </c>
      <c r="TB18">
        <v>0.2</v>
      </c>
      <c r="TC18">
        <v>0.1</v>
      </c>
      <c r="TD18">
        <v>0.1</v>
      </c>
      <c r="TE18">
        <v>0.2</v>
      </c>
      <c r="TF18">
        <v>0.25</v>
      </c>
      <c r="TG18">
        <v>0.1</v>
      </c>
      <c r="TH18">
        <v>0.1</v>
      </c>
      <c r="TI18">
        <v>0.25</v>
      </c>
      <c r="TJ18">
        <v>0.1</v>
      </c>
      <c r="TK18">
        <v>0.1</v>
      </c>
      <c r="TL18">
        <v>0.1</v>
      </c>
      <c r="TM18">
        <v>0.25</v>
      </c>
      <c r="TN18">
        <v>0.1</v>
      </c>
      <c r="TO18">
        <v>0.1</v>
      </c>
      <c r="TP18">
        <v>0.1</v>
      </c>
      <c r="TQ18">
        <v>0.2</v>
      </c>
      <c r="TR18">
        <v>0.2</v>
      </c>
      <c r="TS18">
        <v>0.25</v>
      </c>
      <c r="TT18">
        <v>0.1</v>
      </c>
      <c r="TU18">
        <v>0.2</v>
      </c>
      <c r="TV18">
        <v>0.1</v>
      </c>
      <c r="TW18">
        <v>0.25</v>
      </c>
      <c r="TX18">
        <v>0.2</v>
      </c>
      <c r="TY18">
        <v>-0.1</v>
      </c>
      <c r="TZ18">
        <v>0.1</v>
      </c>
      <c r="UA18">
        <v>0.1</v>
      </c>
      <c r="UB18">
        <v>0.1</v>
      </c>
      <c r="UC18">
        <v>-0.1</v>
      </c>
      <c r="UD18">
        <v>0.1</v>
      </c>
      <c r="UE18">
        <v>0.1</v>
      </c>
      <c r="UF18">
        <v>0.25</v>
      </c>
      <c r="UG18">
        <v>0.2</v>
      </c>
      <c r="UH18">
        <v>0.2</v>
      </c>
      <c r="UI18">
        <v>-0.1</v>
      </c>
      <c r="UJ18">
        <v>0.4</v>
      </c>
      <c r="UK18">
        <v>0.2</v>
      </c>
      <c r="UL18">
        <v>0.2</v>
      </c>
      <c r="UM18">
        <v>-0.1</v>
      </c>
      <c r="UN18">
        <v>0.2</v>
      </c>
      <c r="UO18">
        <v>0.2</v>
      </c>
      <c r="UP18">
        <v>0.25</v>
      </c>
      <c r="UQ18">
        <v>0.2</v>
      </c>
      <c r="UR18">
        <v>0.1</v>
      </c>
      <c r="US18">
        <v>0.2</v>
      </c>
      <c r="UT18">
        <v>0.1</v>
      </c>
      <c r="UU18">
        <v>0.25</v>
      </c>
      <c r="UV18">
        <v>0.2</v>
      </c>
      <c r="UW18">
        <v>0.2</v>
      </c>
      <c r="UX18">
        <v>0.1</v>
      </c>
      <c r="UY18">
        <v>0.2</v>
      </c>
      <c r="UZ18">
        <v>0.1</v>
      </c>
      <c r="VA18">
        <v>-0.3</v>
      </c>
      <c r="VB18">
        <v>0.1</v>
      </c>
      <c r="VC18">
        <v>0.1</v>
      </c>
      <c r="VD18">
        <v>0.2</v>
      </c>
      <c r="VE18">
        <v>0.4</v>
      </c>
      <c r="VF18">
        <v>0.25</v>
      </c>
      <c r="VG18">
        <v>0.1</v>
      </c>
      <c r="VH18">
        <v>0.2</v>
      </c>
      <c r="VI18">
        <v>0.1</v>
      </c>
      <c r="VJ18">
        <v>0.1</v>
      </c>
      <c r="VK18">
        <v>-0.3</v>
      </c>
      <c r="VL18">
        <v>0.1</v>
      </c>
      <c r="VM18">
        <v>0.1</v>
      </c>
      <c r="VN18">
        <v>0.2</v>
      </c>
      <c r="VO18">
        <v>0.1</v>
      </c>
      <c r="VP18">
        <v>-0.1</v>
      </c>
      <c r="VQ18">
        <v>0.1</v>
      </c>
      <c r="VR18">
        <v>0.1</v>
      </c>
      <c r="VS18">
        <v>-0.1</v>
      </c>
      <c r="VT18">
        <v>0.2</v>
      </c>
      <c r="VU18">
        <v>0.1</v>
      </c>
      <c r="VV18">
        <v>0.1</v>
      </c>
      <c r="VW18">
        <v>0.1</v>
      </c>
      <c r="VX18">
        <v>0.2</v>
      </c>
      <c r="VY18">
        <v>0.25</v>
      </c>
      <c r="VZ18">
        <v>0.2</v>
      </c>
      <c r="WA18">
        <v>0.2</v>
      </c>
      <c r="WB18">
        <v>0.2</v>
      </c>
      <c r="WC18">
        <v>0.2</v>
      </c>
      <c r="WD18">
        <v>0.1</v>
      </c>
      <c r="WE18">
        <v>-0.3</v>
      </c>
      <c r="WF18">
        <v>0.2</v>
      </c>
      <c r="WG18">
        <v>0.2</v>
      </c>
      <c r="WH18">
        <v>-0.1</v>
      </c>
      <c r="WI18">
        <v>-0.1</v>
      </c>
      <c r="WJ18">
        <v>0.2</v>
      </c>
      <c r="WK18">
        <v>0.1</v>
      </c>
      <c r="WL18">
        <v>-0.1</v>
      </c>
      <c r="WM18">
        <v>0.1</v>
      </c>
      <c r="WN18">
        <v>-0.1</v>
      </c>
      <c r="WO18">
        <v>0.2</v>
      </c>
      <c r="WP18">
        <v>0.1</v>
      </c>
      <c r="WQ18">
        <v>0.1</v>
      </c>
      <c r="WR18">
        <v>0.1</v>
      </c>
      <c r="WS18">
        <v>0.1</v>
      </c>
      <c r="WT18">
        <v>0.2</v>
      </c>
      <c r="WU18">
        <v>-0.3</v>
      </c>
      <c r="WV18">
        <v>0.2</v>
      </c>
      <c r="WW18">
        <v>0.2</v>
      </c>
      <c r="WX18">
        <v>0.2</v>
      </c>
      <c r="WY18">
        <v>-0.1</v>
      </c>
      <c r="WZ18">
        <v>0.1</v>
      </c>
      <c r="XA18">
        <v>-0.1</v>
      </c>
      <c r="XB18">
        <v>0.1</v>
      </c>
      <c r="XC18">
        <v>0.1</v>
      </c>
      <c r="XD18">
        <v>0.4</v>
      </c>
      <c r="XE18">
        <v>0.1</v>
      </c>
      <c r="XF18">
        <v>0.1</v>
      </c>
      <c r="XG18">
        <v>0.1</v>
      </c>
      <c r="XH18">
        <v>0.25</v>
      </c>
      <c r="XI18">
        <v>0.25</v>
      </c>
      <c r="XJ18">
        <v>0.2</v>
      </c>
      <c r="XK18">
        <v>0.1</v>
      </c>
      <c r="XL18">
        <v>0.2</v>
      </c>
      <c r="XM18">
        <v>0.1</v>
      </c>
      <c r="XN18">
        <v>-0.1</v>
      </c>
      <c r="XO18">
        <v>-0.1</v>
      </c>
      <c r="XP18">
        <v>0.1</v>
      </c>
      <c r="XQ18">
        <v>0.2</v>
      </c>
      <c r="XR18">
        <v>0.1</v>
      </c>
      <c r="XS18">
        <v>0.1</v>
      </c>
      <c r="XT18">
        <v>0.1</v>
      </c>
      <c r="XU18">
        <v>0.4</v>
      </c>
      <c r="XV18">
        <v>-0.1</v>
      </c>
      <c r="XW18">
        <v>0.1</v>
      </c>
      <c r="XX18">
        <v>0.1</v>
      </c>
      <c r="XY18">
        <v>0.2</v>
      </c>
      <c r="XZ18">
        <v>0.25</v>
      </c>
      <c r="YA18">
        <v>0.1</v>
      </c>
      <c r="YB18">
        <v>0.1</v>
      </c>
      <c r="YC18">
        <v>0.25</v>
      </c>
      <c r="YD18">
        <v>0.1</v>
      </c>
      <c r="YE18">
        <v>0.25</v>
      </c>
      <c r="YF18">
        <v>0.2</v>
      </c>
      <c r="YG18">
        <v>0.25</v>
      </c>
      <c r="YH18">
        <v>0.1</v>
      </c>
      <c r="YI18">
        <v>0.2</v>
      </c>
      <c r="YJ18">
        <v>-0.1</v>
      </c>
      <c r="YK18">
        <v>0.2</v>
      </c>
      <c r="YL18">
        <v>0.1</v>
      </c>
      <c r="YM18">
        <v>0.1</v>
      </c>
      <c r="YN18">
        <v>0.25</v>
      </c>
      <c r="YO18">
        <v>-0.3</v>
      </c>
      <c r="YP18">
        <v>-0.1</v>
      </c>
      <c r="YQ18">
        <v>0.1</v>
      </c>
      <c r="YR18">
        <v>0.1</v>
      </c>
      <c r="YS18">
        <v>0.1</v>
      </c>
      <c r="YT18">
        <v>0.25</v>
      </c>
      <c r="YU18">
        <v>0.2</v>
      </c>
      <c r="YV18">
        <v>0.1</v>
      </c>
      <c r="YW18">
        <v>0.25</v>
      </c>
      <c r="YX18">
        <v>-0.1</v>
      </c>
      <c r="YY18">
        <v>0.2</v>
      </c>
      <c r="YZ18">
        <v>0.2</v>
      </c>
      <c r="ZA18">
        <v>0.1</v>
      </c>
      <c r="ZB18">
        <v>0.2</v>
      </c>
      <c r="ZC18">
        <v>-0.1</v>
      </c>
      <c r="ZD18">
        <v>0.2</v>
      </c>
      <c r="ZE18">
        <v>-0.1</v>
      </c>
      <c r="ZF18">
        <v>0.2</v>
      </c>
      <c r="ZG18">
        <v>0.2</v>
      </c>
      <c r="ZH18">
        <v>-0.1</v>
      </c>
      <c r="ZI18">
        <v>0.2</v>
      </c>
      <c r="ZJ18">
        <v>0.1</v>
      </c>
      <c r="ZK18">
        <v>0.1</v>
      </c>
      <c r="ZL18">
        <v>0.2</v>
      </c>
      <c r="ZM18">
        <v>0.2</v>
      </c>
      <c r="ZN18">
        <v>0.2</v>
      </c>
      <c r="ZO18">
        <v>0.1</v>
      </c>
      <c r="ZP18">
        <v>-0.1</v>
      </c>
      <c r="ZQ18">
        <v>0.2</v>
      </c>
      <c r="ZR18">
        <v>0.1</v>
      </c>
      <c r="ZS18">
        <v>0.2</v>
      </c>
      <c r="ZT18">
        <v>0.1</v>
      </c>
      <c r="ZU18">
        <v>0.1</v>
      </c>
      <c r="ZV18">
        <v>0.2</v>
      </c>
      <c r="ZW18">
        <v>0.1</v>
      </c>
      <c r="ZX18">
        <v>0.2</v>
      </c>
      <c r="ZY18">
        <v>0.2</v>
      </c>
      <c r="ZZ18">
        <v>-0.1</v>
      </c>
      <c r="AAA18">
        <v>0.2</v>
      </c>
      <c r="AAB18">
        <v>-0.3</v>
      </c>
      <c r="AAC18">
        <v>0.2</v>
      </c>
      <c r="AAD18">
        <v>-0.3</v>
      </c>
      <c r="AAE18">
        <v>0.2</v>
      </c>
      <c r="AAF18">
        <v>0.2</v>
      </c>
      <c r="AAG18">
        <v>0.2</v>
      </c>
      <c r="AAH18">
        <v>-0.1</v>
      </c>
      <c r="AAI18">
        <v>0.2</v>
      </c>
      <c r="AAJ18">
        <v>0.2</v>
      </c>
      <c r="AAK18">
        <v>-0.1</v>
      </c>
      <c r="AAL18">
        <v>0.25</v>
      </c>
      <c r="AAM18">
        <v>-0.1</v>
      </c>
      <c r="AAN18">
        <v>0.2</v>
      </c>
      <c r="AAO18">
        <v>0.1</v>
      </c>
      <c r="AAP18">
        <v>0.1</v>
      </c>
      <c r="AAQ18">
        <v>-0.1</v>
      </c>
      <c r="AAR18">
        <v>0.2</v>
      </c>
      <c r="AAS18">
        <v>0.1</v>
      </c>
      <c r="AAT18">
        <v>-0.1</v>
      </c>
      <c r="AAU18">
        <v>0.1</v>
      </c>
      <c r="AAV18">
        <v>0.1</v>
      </c>
      <c r="AAW18">
        <v>-0.1</v>
      </c>
      <c r="AAX18">
        <v>0.2</v>
      </c>
      <c r="AAY18">
        <v>-0.3</v>
      </c>
      <c r="AAZ18">
        <v>-0.1</v>
      </c>
      <c r="ABA18">
        <v>0.25</v>
      </c>
      <c r="ABB18">
        <v>0.1</v>
      </c>
      <c r="ABC18">
        <v>0.1</v>
      </c>
      <c r="ABD18">
        <v>0.1</v>
      </c>
      <c r="ABE18">
        <v>0.2</v>
      </c>
      <c r="ABF18">
        <v>-0.3</v>
      </c>
      <c r="ABG18">
        <v>0.1</v>
      </c>
      <c r="ABH18">
        <v>0.25</v>
      </c>
      <c r="ABI18">
        <v>0.4</v>
      </c>
      <c r="ABJ18">
        <v>0.1</v>
      </c>
      <c r="ABK18">
        <v>0.2</v>
      </c>
      <c r="ABL18">
        <v>-0.1</v>
      </c>
      <c r="ABM18">
        <v>0.2</v>
      </c>
      <c r="ABN18">
        <v>-0.1</v>
      </c>
      <c r="ABO18">
        <v>0.2</v>
      </c>
      <c r="ABP18">
        <v>-0.1</v>
      </c>
      <c r="ABQ18">
        <v>0.2</v>
      </c>
      <c r="ABR18">
        <v>-0.1</v>
      </c>
      <c r="ABS18">
        <v>0.2</v>
      </c>
      <c r="ABT18">
        <v>0.1</v>
      </c>
      <c r="ABU18">
        <v>-0.1</v>
      </c>
      <c r="ABV18">
        <v>0.1</v>
      </c>
      <c r="ABW18">
        <v>0.2</v>
      </c>
      <c r="ABX18">
        <v>-0.1</v>
      </c>
      <c r="ABY18">
        <v>0.2</v>
      </c>
      <c r="ABZ18">
        <v>0.4</v>
      </c>
      <c r="ACA18">
        <v>0.2</v>
      </c>
      <c r="ACB18">
        <v>-0.1</v>
      </c>
      <c r="ACC18">
        <v>0.2</v>
      </c>
      <c r="ACD18">
        <v>0.1</v>
      </c>
      <c r="ACE18">
        <v>0.1</v>
      </c>
      <c r="ACF18">
        <v>0.1</v>
      </c>
      <c r="ACG18">
        <v>0.2</v>
      </c>
      <c r="ACH18">
        <v>0.4</v>
      </c>
      <c r="ACI18">
        <v>0.1</v>
      </c>
      <c r="ACJ18">
        <v>0.1</v>
      </c>
      <c r="ACK18">
        <v>0.25</v>
      </c>
      <c r="ACL18">
        <v>-0.1</v>
      </c>
      <c r="ACM18">
        <v>0.1</v>
      </c>
      <c r="ACN18">
        <v>0.1</v>
      </c>
      <c r="ACO18">
        <v>0.1</v>
      </c>
      <c r="ACP18">
        <v>0.1</v>
      </c>
      <c r="ACQ18">
        <v>0.1</v>
      </c>
      <c r="ACR18">
        <v>0.1</v>
      </c>
      <c r="ACS18">
        <v>0.1</v>
      </c>
      <c r="ACT18">
        <v>0.1</v>
      </c>
      <c r="ACU18">
        <v>0.1</v>
      </c>
      <c r="ACV18">
        <v>0.4</v>
      </c>
      <c r="ACW18">
        <v>-0.1</v>
      </c>
      <c r="ACX18">
        <v>0.2</v>
      </c>
      <c r="ACY18">
        <v>0.4</v>
      </c>
      <c r="ACZ18">
        <v>0.1</v>
      </c>
      <c r="ADA18">
        <v>0.1</v>
      </c>
      <c r="ADB18">
        <v>0.1</v>
      </c>
      <c r="ADC18">
        <v>0.1</v>
      </c>
      <c r="ADD18">
        <v>0.25</v>
      </c>
      <c r="ADE18">
        <v>0.2</v>
      </c>
      <c r="ADF18">
        <v>0.2</v>
      </c>
      <c r="ADG18">
        <v>0.1</v>
      </c>
      <c r="ADH18">
        <v>0.1</v>
      </c>
      <c r="ADI18">
        <v>0.1</v>
      </c>
      <c r="ADJ18">
        <v>0.2</v>
      </c>
      <c r="ADK18">
        <v>0.2</v>
      </c>
      <c r="ADL18">
        <v>0.2</v>
      </c>
      <c r="ADM18">
        <v>0.2</v>
      </c>
      <c r="ADN18">
        <v>0.25</v>
      </c>
      <c r="ADO18">
        <v>0.1</v>
      </c>
      <c r="ADP18">
        <v>0.1</v>
      </c>
      <c r="ADQ18">
        <v>0.1</v>
      </c>
      <c r="ADR18">
        <v>0.2</v>
      </c>
      <c r="ADS18">
        <v>0.1</v>
      </c>
      <c r="ADT18">
        <v>0.1</v>
      </c>
      <c r="ADU18">
        <v>0.1</v>
      </c>
      <c r="ADV18">
        <v>0.1</v>
      </c>
      <c r="ADW18">
        <v>0.1</v>
      </c>
      <c r="ADX18">
        <v>0.2</v>
      </c>
      <c r="ADY18">
        <v>0.25</v>
      </c>
      <c r="ADZ18">
        <v>0.1</v>
      </c>
      <c r="AEA18">
        <v>0.2</v>
      </c>
      <c r="AEB18">
        <v>0.1</v>
      </c>
      <c r="AEC18">
        <v>0.1</v>
      </c>
      <c r="AED18">
        <v>0.1</v>
      </c>
      <c r="AEE18">
        <v>0.1</v>
      </c>
      <c r="AEF18">
        <v>0.1</v>
      </c>
      <c r="AEG18">
        <v>0.2</v>
      </c>
      <c r="AEH18">
        <v>0.1</v>
      </c>
      <c r="AEI18">
        <v>-0.1</v>
      </c>
      <c r="AEJ18">
        <v>0.2</v>
      </c>
      <c r="AEK18">
        <v>0.1</v>
      </c>
      <c r="AEL18">
        <v>0.25</v>
      </c>
      <c r="AEM18">
        <v>0.25</v>
      </c>
      <c r="AEN18">
        <v>0.2</v>
      </c>
      <c r="AEO18">
        <v>0.2</v>
      </c>
      <c r="AEP18">
        <v>0.1</v>
      </c>
      <c r="AEQ18">
        <v>0.1</v>
      </c>
      <c r="AER18">
        <v>0.2</v>
      </c>
      <c r="AES18">
        <v>0.1</v>
      </c>
      <c r="AET18">
        <v>0.1</v>
      </c>
      <c r="AEU18">
        <v>0.1</v>
      </c>
      <c r="AEV18">
        <v>0.1</v>
      </c>
      <c r="AEW18">
        <v>-0.1</v>
      </c>
      <c r="AEX18">
        <v>0.1</v>
      </c>
      <c r="AEY18">
        <v>0.1</v>
      </c>
      <c r="AEZ18">
        <v>0.25</v>
      </c>
      <c r="AFA18">
        <v>0.1</v>
      </c>
      <c r="AFB18">
        <v>0.1</v>
      </c>
      <c r="AFC18">
        <v>0.2</v>
      </c>
      <c r="AFD18">
        <v>0.1</v>
      </c>
      <c r="AFE18">
        <v>0.1</v>
      </c>
      <c r="AFF18">
        <v>0.2</v>
      </c>
      <c r="AFG18">
        <v>0.1</v>
      </c>
      <c r="AFH18">
        <v>0.2</v>
      </c>
      <c r="AFI18">
        <v>0.1</v>
      </c>
      <c r="AFJ18">
        <v>0.1</v>
      </c>
      <c r="AFK18">
        <v>0.1</v>
      </c>
      <c r="AFL18">
        <v>0.2</v>
      </c>
      <c r="AFM18">
        <v>0.2</v>
      </c>
      <c r="AFN18">
        <v>0.25</v>
      </c>
      <c r="AFO18">
        <v>0.2</v>
      </c>
      <c r="AFP18">
        <v>0.2</v>
      </c>
      <c r="AFQ18">
        <v>0.25</v>
      </c>
      <c r="AFR18">
        <v>0.2</v>
      </c>
      <c r="AFS18">
        <v>-0.1</v>
      </c>
      <c r="AFT18">
        <v>0.2</v>
      </c>
      <c r="AFU18">
        <v>0.1</v>
      </c>
      <c r="AFV18">
        <v>0.2</v>
      </c>
      <c r="AFW18">
        <v>0.1</v>
      </c>
      <c r="AFX18">
        <v>-0.1</v>
      </c>
      <c r="AFY18">
        <v>0.1</v>
      </c>
      <c r="AFZ18">
        <v>0.1</v>
      </c>
      <c r="AGA18">
        <v>0.1</v>
      </c>
      <c r="AGB18">
        <v>-0.1</v>
      </c>
      <c r="AGC18">
        <v>0.25</v>
      </c>
      <c r="AGD18">
        <v>0.1</v>
      </c>
      <c r="AGE18">
        <v>-0.1</v>
      </c>
      <c r="AGF18">
        <v>0.1</v>
      </c>
      <c r="AGG18">
        <v>0.2</v>
      </c>
      <c r="AGH18">
        <v>0.2</v>
      </c>
      <c r="AGI18">
        <v>0.1</v>
      </c>
      <c r="AGJ18">
        <v>-0.1</v>
      </c>
      <c r="AGK18">
        <v>0.1</v>
      </c>
      <c r="AGL18">
        <v>-0.1</v>
      </c>
      <c r="AGM18">
        <v>0.1</v>
      </c>
      <c r="AGN18">
        <v>0.4</v>
      </c>
      <c r="AGO18">
        <v>0.2</v>
      </c>
      <c r="AGP18">
        <v>0.2</v>
      </c>
      <c r="AGQ18">
        <v>0.2</v>
      </c>
      <c r="AGR18">
        <v>0.2</v>
      </c>
      <c r="AGS18">
        <v>0.2</v>
      </c>
      <c r="AGT18">
        <v>0.2</v>
      </c>
      <c r="AGU18">
        <v>-0.1</v>
      </c>
      <c r="AGV18">
        <v>0.1</v>
      </c>
      <c r="AGW18">
        <v>0.25</v>
      </c>
      <c r="AGX18">
        <v>0.2</v>
      </c>
      <c r="AGY18">
        <v>0.1</v>
      </c>
      <c r="AGZ18">
        <v>0.1</v>
      </c>
      <c r="AHA18">
        <v>0.4</v>
      </c>
      <c r="AHB18">
        <v>0.2</v>
      </c>
      <c r="AHC18">
        <v>0.25</v>
      </c>
      <c r="AHD18">
        <v>0.25</v>
      </c>
      <c r="AHE18">
        <v>0.25</v>
      </c>
      <c r="AHF18">
        <v>0.4</v>
      </c>
      <c r="AHG18">
        <v>0.2</v>
      </c>
      <c r="AHH18">
        <v>0.2</v>
      </c>
      <c r="AHI18">
        <v>-0.3</v>
      </c>
      <c r="AHJ18">
        <v>0.25</v>
      </c>
      <c r="AHK18">
        <v>-0.1</v>
      </c>
      <c r="AHL18">
        <v>-0.1</v>
      </c>
      <c r="AHM18">
        <v>-0.1</v>
      </c>
      <c r="AHN18">
        <v>0.1</v>
      </c>
      <c r="AHO18">
        <v>0.4</v>
      </c>
      <c r="AHP18">
        <v>0.1</v>
      </c>
      <c r="AHQ18">
        <v>0.2</v>
      </c>
      <c r="AHR18">
        <v>0.1</v>
      </c>
      <c r="AHS18">
        <v>0.1</v>
      </c>
      <c r="AHT18">
        <v>0.1</v>
      </c>
      <c r="AHU18">
        <v>0.1</v>
      </c>
      <c r="AHV18">
        <v>0.1</v>
      </c>
      <c r="AHW18">
        <v>0.1</v>
      </c>
      <c r="AHX18">
        <v>-0.1</v>
      </c>
      <c r="AHY18">
        <v>0.25</v>
      </c>
      <c r="AHZ18">
        <v>-0.1</v>
      </c>
      <c r="AIA18">
        <v>0.2</v>
      </c>
      <c r="AIB18">
        <v>0.2</v>
      </c>
      <c r="AIC18">
        <v>0.1</v>
      </c>
      <c r="AID18">
        <v>0.25</v>
      </c>
      <c r="AIE18">
        <v>0.4</v>
      </c>
      <c r="AIF18">
        <v>0.1</v>
      </c>
      <c r="AIG18">
        <v>0.1</v>
      </c>
      <c r="AIH18">
        <v>0.25</v>
      </c>
      <c r="AII18">
        <v>0.2</v>
      </c>
      <c r="AIJ18">
        <v>0.1</v>
      </c>
      <c r="AIK18">
        <v>-0.1</v>
      </c>
      <c r="AIL18">
        <v>0.25</v>
      </c>
      <c r="AIM18">
        <v>0.1</v>
      </c>
      <c r="AIN18">
        <v>0.1</v>
      </c>
      <c r="AIO18">
        <v>0.1</v>
      </c>
      <c r="AIP18">
        <v>0.1</v>
      </c>
      <c r="AIQ18">
        <v>0.1</v>
      </c>
      <c r="AIR18">
        <v>0.25</v>
      </c>
      <c r="AIS18">
        <v>0.25</v>
      </c>
      <c r="AIT18">
        <v>0.1</v>
      </c>
      <c r="AIU18">
        <v>0.1</v>
      </c>
      <c r="AIV18">
        <v>0.1</v>
      </c>
      <c r="AIW18">
        <v>0.2</v>
      </c>
      <c r="AIX18">
        <v>0.1</v>
      </c>
      <c r="AIY18">
        <v>0.2</v>
      </c>
      <c r="AIZ18">
        <v>-0.1</v>
      </c>
      <c r="AJA18">
        <v>0.2</v>
      </c>
      <c r="AJB18">
        <v>0.2</v>
      </c>
      <c r="AJC18">
        <v>0.1</v>
      </c>
      <c r="AJD18">
        <v>-0.1</v>
      </c>
      <c r="AJE18">
        <v>0.1</v>
      </c>
      <c r="AJF18">
        <v>0.2</v>
      </c>
      <c r="AJG18">
        <v>0.1</v>
      </c>
      <c r="AJH18">
        <v>0.1</v>
      </c>
      <c r="AJI18">
        <v>0.1</v>
      </c>
      <c r="AJJ18">
        <v>0.2</v>
      </c>
      <c r="AJK18">
        <v>0.1</v>
      </c>
      <c r="AJL18">
        <v>0.25</v>
      </c>
      <c r="AJM18">
        <v>0.25</v>
      </c>
      <c r="AJN18">
        <v>0.1</v>
      </c>
      <c r="AJO18">
        <v>-0.1</v>
      </c>
      <c r="AJP18">
        <v>0.1</v>
      </c>
      <c r="AJQ18">
        <v>0.1</v>
      </c>
      <c r="AJR18">
        <v>0.1</v>
      </c>
      <c r="AJS18">
        <v>-0.1</v>
      </c>
      <c r="AJT18">
        <v>0.1</v>
      </c>
      <c r="AJU18">
        <v>0.25</v>
      </c>
      <c r="AJV18">
        <v>0.2</v>
      </c>
      <c r="AJW18">
        <v>-0.1</v>
      </c>
      <c r="AJX18">
        <v>0.1</v>
      </c>
      <c r="AJY18">
        <v>0.1</v>
      </c>
      <c r="AJZ18">
        <v>0.1</v>
      </c>
      <c r="AKA18">
        <v>0.4</v>
      </c>
      <c r="AKB18">
        <v>0.25</v>
      </c>
      <c r="AKC18">
        <v>0.2</v>
      </c>
      <c r="AKD18">
        <v>0.25</v>
      </c>
      <c r="AKE18">
        <v>0.2</v>
      </c>
      <c r="AKF18">
        <v>0.2</v>
      </c>
      <c r="AKG18">
        <v>0.2</v>
      </c>
      <c r="AKH18">
        <v>0.2</v>
      </c>
      <c r="AKI18">
        <v>0.2</v>
      </c>
      <c r="AKJ18">
        <v>0.2</v>
      </c>
      <c r="AKK18">
        <v>0.2</v>
      </c>
      <c r="AKL18">
        <v>0.25</v>
      </c>
      <c r="AKM18">
        <v>0.25</v>
      </c>
      <c r="AKN18">
        <v>0.2</v>
      </c>
      <c r="AKO18">
        <v>0.25</v>
      </c>
      <c r="AKP18">
        <v>0.2</v>
      </c>
      <c r="AKQ18">
        <v>0.25</v>
      </c>
      <c r="AKR18">
        <v>0.1</v>
      </c>
      <c r="AKS18">
        <v>0.1</v>
      </c>
      <c r="AKT18">
        <v>0.2</v>
      </c>
      <c r="AKU18">
        <v>0.1</v>
      </c>
      <c r="AKV18">
        <v>-0.1</v>
      </c>
      <c r="AKW18">
        <v>0.4</v>
      </c>
      <c r="AKX18">
        <v>0.2</v>
      </c>
      <c r="AKY18">
        <v>0.1</v>
      </c>
      <c r="AKZ18">
        <v>0.25</v>
      </c>
      <c r="ALA18">
        <v>0.1</v>
      </c>
      <c r="ALB18">
        <v>0.2</v>
      </c>
      <c r="ALC18">
        <v>0.1</v>
      </c>
      <c r="ALD18">
        <v>0.1</v>
      </c>
      <c r="ALE18">
        <v>0.2</v>
      </c>
      <c r="ALF18">
        <v>0.1</v>
      </c>
      <c r="ALG18">
        <v>0.1</v>
      </c>
      <c r="ALH18">
        <v>0.2</v>
      </c>
      <c r="ALI18">
        <v>0.1</v>
      </c>
      <c r="ALJ18">
        <v>0.1</v>
      </c>
      <c r="ALK18">
        <v>0.25</v>
      </c>
      <c r="ALL18">
        <v>0.2</v>
      </c>
      <c r="ALM18">
        <v>-0.1</v>
      </c>
      <c r="ALN18">
        <v>-0.1</v>
      </c>
      <c r="ALO18">
        <v>0.2</v>
      </c>
      <c r="ALP18">
        <v>0.2</v>
      </c>
      <c r="ALQ18">
        <v>0.1</v>
      </c>
      <c r="ALR18">
        <v>0.1</v>
      </c>
      <c r="ALS18">
        <v>-0.1</v>
      </c>
      <c r="ALT18">
        <v>0.1</v>
      </c>
      <c r="ALU18">
        <v>-0.3</v>
      </c>
      <c r="ALV18">
        <v>0.1</v>
      </c>
      <c r="ALW18">
        <v>0.1</v>
      </c>
      <c r="ALX18">
        <v>0.1</v>
      </c>
      <c r="ALY18">
        <v>0.1</v>
      </c>
      <c r="ALZ18">
        <v>0.2</v>
      </c>
      <c r="AMA18">
        <v>-0.1</v>
      </c>
      <c r="AMB18">
        <v>0.2</v>
      </c>
      <c r="AMC18">
        <v>0.1</v>
      </c>
      <c r="AMD18">
        <v>0.1</v>
      </c>
      <c r="AME18">
        <v>0.1</v>
      </c>
      <c r="AMF18">
        <v>0.1</v>
      </c>
      <c r="AMG18">
        <v>0.1</v>
      </c>
      <c r="AMH18">
        <v>-0.1</v>
      </c>
      <c r="AMI18">
        <v>0.1</v>
      </c>
      <c r="AMJ18">
        <v>-0.1</v>
      </c>
      <c r="AMK18">
        <v>0.2</v>
      </c>
      <c r="AML18">
        <v>0.1</v>
      </c>
      <c r="AMM18">
        <v>0.1</v>
      </c>
      <c r="AMN18">
        <v>0.1</v>
      </c>
      <c r="AMO18">
        <v>0.1</v>
      </c>
      <c r="AMP18">
        <v>0.2</v>
      </c>
      <c r="AMQ18">
        <v>0.2</v>
      </c>
      <c r="AMR18">
        <v>-0.1</v>
      </c>
      <c r="AMS18">
        <v>-0.1</v>
      </c>
      <c r="AMT18">
        <v>0.2</v>
      </c>
      <c r="AMU18">
        <v>0.1</v>
      </c>
      <c r="AMV18">
        <v>0.1</v>
      </c>
      <c r="AMW18">
        <v>0.2</v>
      </c>
      <c r="AMX18">
        <v>0.1</v>
      </c>
      <c r="AMY18">
        <v>0.1</v>
      </c>
      <c r="AMZ18">
        <v>0.2</v>
      </c>
      <c r="ANA18">
        <v>0.2</v>
      </c>
      <c r="ANB18">
        <v>0.2</v>
      </c>
      <c r="ANC18">
        <v>-0.1</v>
      </c>
      <c r="AND18">
        <v>0.1</v>
      </c>
      <c r="ANE18">
        <v>-0.3</v>
      </c>
      <c r="ANF18">
        <v>0.1</v>
      </c>
      <c r="ANG18">
        <v>0.1</v>
      </c>
      <c r="ANH18">
        <v>0.1</v>
      </c>
      <c r="ANI18">
        <v>0.1</v>
      </c>
      <c r="ANJ18">
        <v>0.2</v>
      </c>
      <c r="ANK18">
        <v>0.25</v>
      </c>
      <c r="ANL18">
        <v>0.1</v>
      </c>
      <c r="ANM18">
        <v>0.2</v>
      </c>
      <c r="ANN18">
        <v>-0.1</v>
      </c>
      <c r="ANO18">
        <v>0.1</v>
      </c>
      <c r="ANP18">
        <v>0.1</v>
      </c>
      <c r="ANQ18">
        <v>0.1</v>
      </c>
      <c r="ANR18">
        <v>-0.1</v>
      </c>
      <c r="ANS18">
        <v>-0.1</v>
      </c>
      <c r="ANT18">
        <v>0.1</v>
      </c>
      <c r="ANU18">
        <v>-0.3</v>
      </c>
      <c r="ANV18">
        <v>0.1</v>
      </c>
      <c r="ANW18">
        <v>0.2</v>
      </c>
      <c r="ANX18">
        <v>0.4</v>
      </c>
      <c r="ANY18">
        <v>-0.3</v>
      </c>
      <c r="ANZ18">
        <v>0.1</v>
      </c>
      <c r="AOA18">
        <v>0.2</v>
      </c>
      <c r="AOB18">
        <v>-0.1</v>
      </c>
      <c r="AOC18">
        <v>0.1</v>
      </c>
      <c r="AOD18">
        <v>-0.1</v>
      </c>
      <c r="AOE18">
        <v>0.1</v>
      </c>
      <c r="AOF18">
        <v>0.1</v>
      </c>
      <c r="AOG18">
        <v>-0.1</v>
      </c>
      <c r="AOH18">
        <v>0.1</v>
      </c>
      <c r="AOI18">
        <v>0.1</v>
      </c>
      <c r="AOJ18">
        <v>-0.1</v>
      </c>
      <c r="AOK18">
        <v>0.1</v>
      </c>
      <c r="AOL18">
        <v>0.1</v>
      </c>
      <c r="AOM18">
        <v>-0.1</v>
      </c>
      <c r="AON18">
        <v>0.1</v>
      </c>
      <c r="AOO18">
        <v>0.2</v>
      </c>
      <c r="AOP18">
        <v>0.25</v>
      </c>
      <c r="AOQ18">
        <v>-0.1</v>
      </c>
      <c r="AOR18">
        <v>0.1</v>
      </c>
      <c r="AOS18">
        <v>-0.1</v>
      </c>
      <c r="AOT18">
        <v>0.2</v>
      </c>
      <c r="AOU18">
        <v>0.1</v>
      </c>
      <c r="AOV18">
        <v>-0.1</v>
      </c>
      <c r="AOW18">
        <v>0.2</v>
      </c>
      <c r="AOX18">
        <v>0.2</v>
      </c>
      <c r="AOY18">
        <v>-0.1</v>
      </c>
      <c r="AOZ18">
        <v>0.25</v>
      </c>
      <c r="APA18">
        <v>-0.1</v>
      </c>
      <c r="APB18">
        <v>0.1</v>
      </c>
      <c r="APC18">
        <v>0.2</v>
      </c>
      <c r="APD18">
        <v>0.1</v>
      </c>
      <c r="APE18">
        <v>0.2</v>
      </c>
      <c r="APF18">
        <v>0.1</v>
      </c>
      <c r="APG18">
        <v>0.1</v>
      </c>
      <c r="APH18">
        <v>0.1</v>
      </c>
      <c r="API18">
        <v>0.25</v>
      </c>
      <c r="APJ18">
        <v>0.4</v>
      </c>
      <c r="APK18">
        <v>0.1</v>
      </c>
      <c r="APL18">
        <v>0.1</v>
      </c>
      <c r="APM18">
        <v>0.2</v>
      </c>
      <c r="APN18">
        <v>0.2</v>
      </c>
      <c r="APO18">
        <v>0.1</v>
      </c>
      <c r="APP18">
        <v>-0.1</v>
      </c>
      <c r="APQ18">
        <v>0.25</v>
      </c>
      <c r="APR18">
        <v>0.2</v>
      </c>
      <c r="APS18">
        <v>0.1</v>
      </c>
      <c r="APT18">
        <v>0.1</v>
      </c>
      <c r="APU18">
        <v>0.25</v>
      </c>
      <c r="APV18">
        <v>0.1</v>
      </c>
      <c r="APW18">
        <v>0.1</v>
      </c>
      <c r="APX18">
        <v>0.2</v>
      </c>
      <c r="APY18">
        <v>-0.1</v>
      </c>
      <c r="APZ18">
        <v>0.1</v>
      </c>
      <c r="AQA18">
        <v>0.2</v>
      </c>
      <c r="AQB18">
        <v>0.2</v>
      </c>
      <c r="AQC18">
        <v>0.2</v>
      </c>
      <c r="AQD18">
        <v>0.1</v>
      </c>
      <c r="AQE18">
        <v>-0.1</v>
      </c>
      <c r="AQF18">
        <v>0.1</v>
      </c>
      <c r="AQG18">
        <v>0.1</v>
      </c>
      <c r="AQH18">
        <v>-0.1</v>
      </c>
      <c r="AQI18">
        <v>-0.1</v>
      </c>
      <c r="AQJ18">
        <v>-0.1</v>
      </c>
      <c r="AQK18">
        <v>0.1</v>
      </c>
      <c r="AQL18">
        <v>0.1</v>
      </c>
      <c r="AQM18">
        <v>0.1</v>
      </c>
      <c r="AQN18">
        <v>0.2</v>
      </c>
      <c r="AQO18">
        <v>0.1</v>
      </c>
      <c r="AQP18">
        <v>0.2</v>
      </c>
      <c r="AQQ18">
        <v>0.2</v>
      </c>
      <c r="AQR18">
        <v>-0.3</v>
      </c>
      <c r="AQS18">
        <v>0.2</v>
      </c>
      <c r="AQT18">
        <v>0.2</v>
      </c>
      <c r="AQU18">
        <v>0.2</v>
      </c>
      <c r="AQV18">
        <v>0.2</v>
      </c>
      <c r="AQW18">
        <v>0.2</v>
      </c>
      <c r="AQX18">
        <v>0.25</v>
      </c>
      <c r="AQY18">
        <v>0.1</v>
      </c>
      <c r="AQZ18">
        <v>0.25</v>
      </c>
      <c r="ARA18">
        <v>0.2</v>
      </c>
      <c r="ARB18">
        <v>0.25</v>
      </c>
      <c r="ARC18">
        <v>0.2</v>
      </c>
      <c r="ARD18">
        <v>0.1</v>
      </c>
      <c r="ARE18">
        <v>0.1</v>
      </c>
      <c r="ARF18">
        <v>0.25</v>
      </c>
      <c r="ARG18">
        <v>0.1</v>
      </c>
      <c r="ARH18">
        <v>0.1</v>
      </c>
      <c r="ARI18">
        <v>0.25</v>
      </c>
      <c r="ARJ18">
        <v>-0.1</v>
      </c>
      <c r="ARK18">
        <v>0.2</v>
      </c>
      <c r="ARL18">
        <v>0.1</v>
      </c>
      <c r="ARM18">
        <v>0.2</v>
      </c>
      <c r="ARN18">
        <v>0.1</v>
      </c>
      <c r="ARO18">
        <v>0.1</v>
      </c>
      <c r="ARP18">
        <v>-0.3</v>
      </c>
      <c r="ARQ18">
        <v>0.2</v>
      </c>
      <c r="ARR18">
        <v>0.1</v>
      </c>
      <c r="ARS18">
        <v>0.1</v>
      </c>
      <c r="ART18">
        <v>0.2</v>
      </c>
      <c r="ARU18">
        <v>0.1</v>
      </c>
      <c r="ARV18">
        <v>0.4</v>
      </c>
      <c r="ARW18">
        <v>0.25</v>
      </c>
      <c r="ARX18">
        <v>0.2</v>
      </c>
      <c r="ARY18">
        <v>0.25</v>
      </c>
      <c r="ARZ18">
        <v>0.2</v>
      </c>
      <c r="ASA18">
        <v>-0.1</v>
      </c>
      <c r="ASB18">
        <v>0.1</v>
      </c>
      <c r="ASC18">
        <v>0.2</v>
      </c>
      <c r="ASD18">
        <v>0.2</v>
      </c>
      <c r="ASE18">
        <v>0.2</v>
      </c>
      <c r="ASF18">
        <v>0.1</v>
      </c>
      <c r="ASG18">
        <v>0.1</v>
      </c>
      <c r="ASH18">
        <v>0.1</v>
      </c>
      <c r="ASI18">
        <v>0.1</v>
      </c>
      <c r="ASJ18">
        <v>0.2</v>
      </c>
      <c r="ASK18">
        <v>-0.3</v>
      </c>
      <c r="ASL18">
        <v>0.1</v>
      </c>
      <c r="ASM18">
        <v>0.1</v>
      </c>
      <c r="ASN18">
        <v>0.2</v>
      </c>
      <c r="ASO18">
        <v>0.2</v>
      </c>
      <c r="ASP18">
        <v>0.4</v>
      </c>
      <c r="ASQ18">
        <v>-0.1</v>
      </c>
      <c r="ASR18">
        <v>0.1</v>
      </c>
      <c r="ASS18">
        <v>-0.1</v>
      </c>
      <c r="AST18">
        <v>0.25</v>
      </c>
      <c r="ASU18">
        <v>0.1</v>
      </c>
      <c r="ASV18">
        <v>0.1</v>
      </c>
      <c r="ASW18">
        <v>0.1</v>
      </c>
      <c r="ASX18">
        <v>0.1</v>
      </c>
      <c r="ASY18">
        <v>-0.1</v>
      </c>
      <c r="ASZ18">
        <v>0.1</v>
      </c>
      <c r="ATA18">
        <v>-0.1</v>
      </c>
      <c r="ATB18">
        <v>0.2</v>
      </c>
      <c r="ATC18">
        <v>0.1</v>
      </c>
      <c r="ATD18">
        <v>0.1</v>
      </c>
      <c r="ATE18">
        <v>-0.1</v>
      </c>
      <c r="ATF18">
        <v>0.1</v>
      </c>
      <c r="ATG18">
        <v>0.2</v>
      </c>
      <c r="ATH18">
        <v>0.2</v>
      </c>
      <c r="ATI18">
        <v>-0.1</v>
      </c>
      <c r="ATJ18">
        <v>0.1</v>
      </c>
      <c r="ATK18">
        <v>0.2</v>
      </c>
      <c r="ATL18">
        <v>0.25</v>
      </c>
      <c r="ATM18">
        <v>0.1</v>
      </c>
      <c r="ATN18">
        <v>0.25</v>
      </c>
      <c r="ATO18">
        <v>0.2</v>
      </c>
      <c r="ATP18">
        <v>0.1</v>
      </c>
      <c r="ATQ18">
        <v>0.2</v>
      </c>
      <c r="ATR18">
        <v>0.2</v>
      </c>
      <c r="ATS18">
        <v>0.1</v>
      </c>
      <c r="ATT18">
        <v>0.2</v>
      </c>
      <c r="ATU18">
        <v>0.2</v>
      </c>
      <c r="ATV18">
        <v>-0.1</v>
      </c>
      <c r="ATW18">
        <v>0.1</v>
      </c>
      <c r="ATX18">
        <v>0.25</v>
      </c>
      <c r="ATY18">
        <v>0.2</v>
      </c>
      <c r="ATZ18">
        <v>0.2</v>
      </c>
      <c r="AUA18">
        <v>0.1</v>
      </c>
      <c r="AUB18">
        <v>0.1</v>
      </c>
      <c r="AUC18">
        <v>0.2</v>
      </c>
      <c r="AUD18">
        <v>0.1</v>
      </c>
      <c r="AUE18">
        <v>-0.1</v>
      </c>
      <c r="AUF18">
        <v>0.1</v>
      </c>
      <c r="AUG18">
        <v>0.2</v>
      </c>
      <c r="AUH18">
        <v>0.1</v>
      </c>
      <c r="AUI18">
        <v>0.2</v>
      </c>
      <c r="AUJ18">
        <v>0.2</v>
      </c>
      <c r="AUK18">
        <v>0.1</v>
      </c>
      <c r="AUL18">
        <v>0.1</v>
      </c>
      <c r="AUM18">
        <v>0.25</v>
      </c>
      <c r="AUN18">
        <v>-0.1</v>
      </c>
      <c r="AUO18">
        <v>0.25</v>
      </c>
      <c r="AUP18">
        <v>0.1</v>
      </c>
      <c r="AUQ18">
        <v>0.2</v>
      </c>
      <c r="AUR18">
        <v>0.25</v>
      </c>
      <c r="AUS18">
        <v>0.1</v>
      </c>
      <c r="AUT18">
        <v>0.2</v>
      </c>
      <c r="AUU18">
        <v>0.4</v>
      </c>
      <c r="AUV18">
        <v>0.25</v>
      </c>
      <c r="AUW18">
        <v>0.2</v>
      </c>
      <c r="AUX18">
        <v>0.25</v>
      </c>
      <c r="AUY18">
        <v>0.25</v>
      </c>
      <c r="AUZ18">
        <v>0.1</v>
      </c>
      <c r="AVA18">
        <v>0.2</v>
      </c>
      <c r="AVB18">
        <v>0.1</v>
      </c>
      <c r="AVC18">
        <v>0.1</v>
      </c>
      <c r="AVD18">
        <v>0.25</v>
      </c>
      <c r="AVE18">
        <v>0.1</v>
      </c>
      <c r="AVF18">
        <v>0.2</v>
      </c>
      <c r="AVG18">
        <v>-0.1</v>
      </c>
      <c r="AVH18">
        <v>0.25</v>
      </c>
      <c r="AVI18">
        <v>0.1</v>
      </c>
      <c r="AVJ18">
        <v>-0.1</v>
      </c>
      <c r="AVK18">
        <v>0.2</v>
      </c>
      <c r="AVL18">
        <v>0.2</v>
      </c>
      <c r="AVM18">
        <v>0.25</v>
      </c>
      <c r="AVN18">
        <v>0.25</v>
      </c>
      <c r="AVO18">
        <v>0.1</v>
      </c>
      <c r="AVP18">
        <v>0.2</v>
      </c>
      <c r="AVQ18">
        <v>0.1</v>
      </c>
      <c r="AVR18">
        <v>0.2</v>
      </c>
      <c r="AVS18">
        <v>-0.1</v>
      </c>
      <c r="AVT18">
        <v>0.2</v>
      </c>
      <c r="AVU18">
        <v>0.1</v>
      </c>
      <c r="AVV18">
        <v>0.2</v>
      </c>
      <c r="AVW18">
        <v>0.1</v>
      </c>
      <c r="AVX18">
        <v>-0.1</v>
      </c>
      <c r="AVY18">
        <v>0.25</v>
      </c>
      <c r="AVZ18">
        <v>-0.1</v>
      </c>
      <c r="AWA18">
        <v>0.1</v>
      </c>
      <c r="AWB18">
        <v>0.2</v>
      </c>
      <c r="AWC18">
        <v>0.1</v>
      </c>
      <c r="AWD18">
        <v>0.25</v>
      </c>
      <c r="AWE18">
        <v>0.1</v>
      </c>
      <c r="AWF18">
        <v>0.2</v>
      </c>
      <c r="AWG18">
        <v>-0.1</v>
      </c>
      <c r="AWH18">
        <v>0.2</v>
      </c>
      <c r="AWI18">
        <v>0.2</v>
      </c>
      <c r="AWJ18">
        <v>-0.1</v>
      </c>
      <c r="AWK18">
        <v>0.4</v>
      </c>
      <c r="AWL18">
        <v>0.2</v>
      </c>
      <c r="AWM18">
        <v>0.1</v>
      </c>
      <c r="AWN18">
        <v>0.1</v>
      </c>
      <c r="AWO18">
        <v>0.2</v>
      </c>
      <c r="AWP18">
        <v>-0.3</v>
      </c>
      <c r="AWQ18">
        <v>0.2</v>
      </c>
      <c r="AWR18">
        <v>-0.3</v>
      </c>
      <c r="AWS18">
        <v>0.4</v>
      </c>
      <c r="AWT18">
        <v>0.25</v>
      </c>
      <c r="AWU18">
        <v>0.1</v>
      </c>
      <c r="AWV18">
        <v>0.1</v>
      </c>
      <c r="AWW18">
        <v>0.1</v>
      </c>
      <c r="AWX18">
        <v>0.1</v>
      </c>
      <c r="AWY18">
        <v>0.1</v>
      </c>
      <c r="AWZ18">
        <v>-0.1</v>
      </c>
      <c r="AXA18">
        <v>-0.3</v>
      </c>
      <c r="AXB18">
        <v>0.25</v>
      </c>
      <c r="AXC18">
        <v>0.2</v>
      </c>
      <c r="AXD18">
        <v>0.1</v>
      </c>
      <c r="AXE18">
        <v>0.1</v>
      </c>
      <c r="AXF18">
        <v>0.2</v>
      </c>
      <c r="AXG18">
        <v>0.1</v>
      </c>
      <c r="AXH18">
        <v>-0.1</v>
      </c>
      <c r="AXI18">
        <v>0.1</v>
      </c>
      <c r="AXJ18">
        <v>0.2</v>
      </c>
      <c r="AXK18">
        <v>0.2</v>
      </c>
      <c r="AXL18">
        <v>0.2</v>
      </c>
      <c r="AXM18">
        <v>0.1</v>
      </c>
      <c r="AXN18">
        <v>-0.3</v>
      </c>
      <c r="AXO18">
        <v>0.1</v>
      </c>
      <c r="AXP18">
        <v>0.1</v>
      </c>
      <c r="AXQ18">
        <v>0.1</v>
      </c>
      <c r="AXR18">
        <v>0.1</v>
      </c>
      <c r="AXS18">
        <v>-0.1</v>
      </c>
      <c r="AXT18">
        <v>0.25</v>
      </c>
      <c r="AXU18">
        <v>0.1</v>
      </c>
      <c r="AXV18">
        <v>0.1</v>
      </c>
      <c r="AXW18">
        <v>0.1</v>
      </c>
      <c r="AXX18">
        <v>-0.1</v>
      </c>
      <c r="AXY18">
        <v>0.25</v>
      </c>
      <c r="AXZ18">
        <v>0.25</v>
      </c>
      <c r="AYA18">
        <v>0.1</v>
      </c>
      <c r="AYB18">
        <v>0.25</v>
      </c>
      <c r="AYC18">
        <v>-0.1</v>
      </c>
      <c r="AYD18">
        <v>-0.3</v>
      </c>
      <c r="AYE18">
        <v>0.2</v>
      </c>
      <c r="AYF18">
        <v>0.1</v>
      </c>
      <c r="AYG18">
        <v>0.25</v>
      </c>
      <c r="AYH18">
        <v>-0.1</v>
      </c>
      <c r="AYI18">
        <v>0.25</v>
      </c>
      <c r="AYJ18">
        <v>0.2</v>
      </c>
      <c r="AYK18">
        <v>0.2</v>
      </c>
      <c r="AYL18">
        <v>-0.1</v>
      </c>
      <c r="AYM18">
        <v>0.2</v>
      </c>
      <c r="AYN18">
        <v>0.1</v>
      </c>
      <c r="AYO18">
        <v>-0.1</v>
      </c>
      <c r="AYP18">
        <v>0.25</v>
      </c>
      <c r="AYQ18">
        <v>-0.1</v>
      </c>
      <c r="AYR18">
        <v>0.1</v>
      </c>
      <c r="AYS18">
        <v>0.1</v>
      </c>
      <c r="AYT18">
        <v>0.1</v>
      </c>
      <c r="AYU18">
        <v>0.2</v>
      </c>
      <c r="AYV18">
        <v>0.1</v>
      </c>
      <c r="AYW18">
        <v>0.1</v>
      </c>
      <c r="AYX18">
        <v>-0.1</v>
      </c>
      <c r="AYY18">
        <v>0.1</v>
      </c>
      <c r="AYZ18">
        <v>0.2</v>
      </c>
      <c r="AZA18">
        <v>0.25</v>
      </c>
      <c r="AZB18">
        <v>0.1</v>
      </c>
      <c r="AZC18">
        <v>0.25</v>
      </c>
      <c r="AZD18">
        <v>0.1</v>
      </c>
      <c r="AZE18">
        <v>0.2</v>
      </c>
      <c r="AZF18">
        <v>0.2</v>
      </c>
      <c r="AZG18">
        <v>0.2</v>
      </c>
      <c r="AZH18">
        <v>-0.1</v>
      </c>
      <c r="AZI18">
        <v>0.2</v>
      </c>
      <c r="AZJ18">
        <v>0.4</v>
      </c>
      <c r="AZK18">
        <v>-0.1</v>
      </c>
      <c r="AZL18">
        <v>-0.3</v>
      </c>
      <c r="AZM18">
        <v>0.1</v>
      </c>
      <c r="AZN18">
        <v>-0.1</v>
      </c>
      <c r="AZO18">
        <v>0.2</v>
      </c>
      <c r="AZP18">
        <v>0.1</v>
      </c>
      <c r="AZQ18">
        <v>0.1</v>
      </c>
      <c r="AZR18">
        <v>0.1</v>
      </c>
      <c r="AZS18">
        <v>0.2</v>
      </c>
      <c r="AZT18">
        <v>0.1</v>
      </c>
      <c r="AZU18">
        <v>0.25</v>
      </c>
      <c r="AZV18">
        <v>0.2</v>
      </c>
      <c r="AZW18">
        <v>0.2</v>
      </c>
      <c r="AZX18">
        <v>0.1</v>
      </c>
      <c r="AZY18">
        <v>0.2</v>
      </c>
      <c r="AZZ18">
        <v>0.1</v>
      </c>
      <c r="BAA18">
        <v>0.1</v>
      </c>
      <c r="BAB18">
        <v>0.1</v>
      </c>
      <c r="BAC18">
        <v>0.2</v>
      </c>
      <c r="BAD18">
        <v>0.2</v>
      </c>
      <c r="BAE18">
        <v>0.2</v>
      </c>
      <c r="BAF18">
        <v>0.1</v>
      </c>
      <c r="BAG18">
        <v>0.1</v>
      </c>
      <c r="BAH18">
        <v>0.2</v>
      </c>
      <c r="BAI18">
        <v>0.2</v>
      </c>
      <c r="BAJ18">
        <v>0.1</v>
      </c>
      <c r="BAK18">
        <v>0.1</v>
      </c>
      <c r="BAL18">
        <v>0.2</v>
      </c>
      <c r="BAM18">
        <v>0.25</v>
      </c>
      <c r="BAN18">
        <v>0.1</v>
      </c>
      <c r="BAO18">
        <v>-0.1</v>
      </c>
      <c r="BAP18">
        <v>0.1</v>
      </c>
      <c r="BAQ18">
        <v>-0.1</v>
      </c>
      <c r="BAR18">
        <v>0.1</v>
      </c>
      <c r="BAS18">
        <v>-0.1</v>
      </c>
      <c r="BAT18">
        <v>0.2</v>
      </c>
      <c r="BAU18">
        <v>0.1</v>
      </c>
      <c r="BAV18">
        <v>0.1</v>
      </c>
      <c r="BAW18">
        <v>0.2</v>
      </c>
      <c r="BAX18">
        <v>0.2</v>
      </c>
      <c r="BAY18">
        <v>0.2</v>
      </c>
      <c r="BAZ18">
        <v>0.2</v>
      </c>
      <c r="BBA18">
        <v>0.1</v>
      </c>
      <c r="BBB18">
        <v>0.1</v>
      </c>
      <c r="BBC18">
        <v>0.25</v>
      </c>
      <c r="BBD18">
        <v>0.2</v>
      </c>
      <c r="BBE18">
        <v>0.25</v>
      </c>
      <c r="BBF18">
        <v>0.1</v>
      </c>
      <c r="BBG18">
        <v>0.1</v>
      </c>
      <c r="BBH18">
        <v>0.1</v>
      </c>
      <c r="BBI18">
        <v>0.2</v>
      </c>
      <c r="BBJ18">
        <v>0.1</v>
      </c>
      <c r="BBK18">
        <v>-0.1</v>
      </c>
      <c r="BBL18">
        <v>-0.1</v>
      </c>
      <c r="BBM18">
        <v>0.2</v>
      </c>
      <c r="BBN18">
        <v>0.1</v>
      </c>
      <c r="BBO18">
        <v>0.2</v>
      </c>
      <c r="BBP18">
        <v>-0.1</v>
      </c>
      <c r="BBQ18">
        <v>0.1</v>
      </c>
      <c r="BBR18">
        <v>0.1</v>
      </c>
      <c r="BBS18">
        <v>0.1</v>
      </c>
      <c r="BBT18">
        <v>0.1</v>
      </c>
      <c r="BBU18">
        <v>0.25</v>
      </c>
      <c r="BBV18">
        <v>0.2</v>
      </c>
      <c r="BBW18">
        <v>0.2</v>
      </c>
      <c r="BBX18">
        <v>0.25</v>
      </c>
      <c r="BBY18">
        <v>-0.3</v>
      </c>
      <c r="BBZ18">
        <v>0.2</v>
      </c>
      <c r="BCA18">
        <v>-0.3</v>
      </c>
      <c r="BCB18">
        <v>-0.3</v>
      </c>
      <c r="BCC18">
        <v>0.1</v>
      </c>
      <c r="BCD18">
        <v>-0.1</v>
      </c>
      <c r="BCE18">
        <v>0.1</v>
      </c>
      <c r="BCF18">
        <v>0.2</v>
      </c>
      <c r="BCG18">
        <v>-0.1</v>
      </c>
      <c r="BCH18">
        <v>0.1</v>
      </c>
      <c r="BCI18">
        <v>0.1</v>
      </c>
      <c r="BCJ18">
        <v>-0.1</v>
      </c>
      <c r="BCK18">
        <v>0.2</v>
      </c>
      <c r="BCL18">
        <v>0.1</v>
      </c>
      <c r="BCM18">
        <v>0.1</v>
      </c>
      <c r="BCN18">
        <v>0.2</v>
      </c>
      <c r="BCO18">
        <v>0.4</v>
      </c>
      <c r="BCP18">
        <v>-0.1</v>
      </c>
      <c r="BCQ18">
        <v>0.2</v>
      </c>
      <c r="BCR18">
        <v>0.1</v>
      </c>
      <c r="BCS18">
        <v>0.2</v>
      </c>
      <c r="BCT18">
        <v>0.1</v>
      </c>
      <c r="BCU18">
        <v>0.1</v>
      </c>
      <c r="BCV18">
        <v>0.1</v>
      </c>
      <c r="BCW18">
        <v>0.25</v>
      </c>
      <c r="BCX18">
        <v>0.1</v>
      </c>
      <c r="BCY18">
        <v>0.1</v>
      </c>
      <c r="BCZ18">
        <v>0.2</v>
      </c>
      <c r="BDA18">
        <v>0.2</v>
      </c>
      <c r="BDB18">
        <v>-0.1</v>
      </c>
      <c r="BDC18">
        <v>0.1</v>
      </c>
      <c r="BDD18">
        <v>0.2</v>
      </c>
      <c r="BDE18">
        <v>0.1</v>
      </c>
      <c r="BDF18">
        <v>0.1</v>
      </c>
      <c r="BDG18">
        <v>0.1</v>
      </c>
      <c r="BDH18">
        <v>0.1</v>
      </c>
      <c r="BDI18">
        <v>0.1</v>
      </c>
      <c r="BDJ18">
        <v>0.25</v>
      </c>
      <c r="BDK18">
        <v>-0.1</v>
      </c>
      <c r="BDL18">
        <v>0.4</v>
      </c>
      <c r="BDM18">
        <v>0.1</v>
      </c>
      <c r="BDN18">
        <v>0.25</v>
      </c>
      <c r="BDO18">
        <v>0.25</v>
      </c>
      <c r="BDP18">
        <v>0.2</v>
      </c>
      <c r="BDQ18">
        <v>0.2</v>
      </c>
      <c r="BDR18">
        <v>0.2</v>
      </c>
      <c r="BDS18">
        <v>-0.3</v>
      </c>
      <c r="BDT18">
        <v>0.1</v>
      </c>
      <c r="BDU18">
        <v>0.2</v>
      </c>
      <c r="BDV18">
        <v>0.25</v>
      </c>
      <c r="BDW18">
        <v>0.2</v>
      </c>
      <c r="BDX18">
        <v>0.4</v>
      </c>
      <c r="BDY18">
        <v>0.1</v>
      </c>
      <c r="BDZ18">
        <v>0.2</v>
      </c>
      <c r="BEA18">
        <v>0.25</v>
      </c>
      <c r="BEB18">
        <v>-0.1</v>
      </c>
      <c r="BEC18">
        <v>0.25</v>
      </c>
      <c r="BED18">
        <v>0.1</v>
      </c>
      <c r="BEE18">
        <v>-0.1</v>
      </c>
      <c r="BEF18">
        <v>0.1</v>
      </c>
      <c r="BEG18">
        <v>-0.1</v>
      </c>
      <c r="BEH18">
        <v>0.1</v>
      </c>
      <c r="BEI18">
        <v>0.1</v>
      </c>
      <c r="BEJ18">
        <v>0.1</v>
      </c>
      <c r="BEK18">
        <v>0.25</v>
      </c>
      <c r="BEL18">
        <v>0.1</v>
      </c>
      <c r="BEM18">
        <v>-0.1</v>
      </c>
      <c r="BEN18">
        <v>-0.3</v>
      </c>
      <c r="BEO18">
        <v>0.2</v>
      </c>
      <c r="BEP18">
        <v>0.2</v>
      </c>
      <c r="BEQ18">
        <v>0.1</v>
      </c>
      <c r="BER18">
        <v>0.25</v>
      </c>
      <c r="BES18">
        <v>0.25</v>
      </c>
      <c r="BET18">
        <v>0.4</v>
      </c>
      <c r="BEU18">
        <v>0.25</v>
      </c>
      <c r="BEV18">
        <v>0.2</v>
      </c>
      <c r="BEW18">
        <v>0.2</v>
      </c>
      <c r="BEX18">
        <v>-0.1</v>
      </c>
      <c r="BEY18">
        <v>0.4</v>
      </c>
      <c r="BEZ18">
        <v>0.25</v>
      </c>
      <c r="BFA18">
        <v>0.1</v>
      </c>
      <c r="BFB18">
        <v>0.2</v>
      </c>
      <c r="BFC18">
        <v>0.2</v>
      </c>
      <c r="BFD18">
        <v>0.1</v>
      </c>
      <c r="BFE18">
        <v>0.2</v>
      </c>
      <c r="BFF18">
        <v>-0.1</v>
      </c>
      <c r="BFG18">
        <v>0.1</v>
      </c>
      <c r="BFH18">
        <v>0.1</v>
      </c>
      <c r="BFI18">
        <v>0.1</v>
      </c>
      <c r="BFJ18">
        <v>0.1</v>
      </c>
      <c r="BFK18">
        <v>-0.1</v>
      </c>
      <c r="BFL18">
        <v>0.1</v>
      </c>
      <c r="BFM18">
        <v>-0.1</v>
      </c>
      <c r="BFN18">
        <v>0.2</v>
      </c>
      <c r="BFO18">
        <v>0.25</v>
      </c>
      <c r="BFP18">
        <v>0.2</v>
      </c>
      <c r="BFQ18">
        <v>0.2</v>
      </c>
      <c r="BFR18">
        <v>0.2</v>
      </c>
      <c r="BFS18">
        <v>0.2</v>
      </c>
      <c r="BFT18">
        <v>0.4</v>
      </c>
      <c r="BFU18">
        <v>0.25</v>
      </c>
      <c r="BFV18">
        <v>0.1</v>
      </c>
      <c r="BFW18">
        <v>0.1</v>
      </c>
      <c r="BFX18">
        <v>-0.1</v>
      </c>
      <c r="BFY18">
        <v>0.1</v>
      </c>
      <c r="BFZ18">
        <v>-0.3</v>
      </c>
      <c r="BGA18">
        <v>0.2</v>
      </c>
      <c r="BGB18">
        <v>0.1</v>
      </c>
      <c r="BGC18">
        <v>-0.1</v>
      </c>
      <c r="BGD18">
        <v>-0.1</v>
      </c>
      <c r="BGE18">
        <v>0.2</v>
      </c>
      <c r="BGF18">
        <v>0.1</v>
      </c>
      <c r="BGG18">
        <v>0.1</v>
      </c>
      <c r="BGH18">
        <v>0.1</v>
      </c>
      <c r="BGI18">
        <v>0.1</v>
      </c>
      <c r="BGJ18">
        <v>0.2</v>
      </c>
      <c r="BGK18">
        <v>0.2</v>
      </c>
      <c r="BGL18">
        <v>0.1</v>
      </c>
      <c r="BGM18">
        <v>0.1</v>
      </c>
      <c r="BGN18">
        <v>0.1</v>
      </c>
      <c r="BGO18">
        <v>0.25</v>
      </c>
      <c r="BGP18">
        <v>0.25</v>
      </c>
      <c r="BGQ18">
        <v>0.2</v>
      </c>
      <c r="BGR18">
        <v>0.1</v>
      </c>
      <c r="BGS18">
        <v>-0.3</v>
      </c>
      <c r="BGT18">
        <v>0.1</v>
      </c>
      <c r="BGU18">
        <v>0.1</v>
      </c>
      <c r="BGV18">
        <v>0.2</v>
      </c>
      <c r="BGW18">
        <v>-0.1</v>
      </c>
      <c r="BGX18">
        <v>0.1</v>
      </c>
      <c r="BGY18">
        <v>-0.1</v>
      </c>
      <c r="BGZ18">
        <v>-0.3</v>
      </c>
      <c r="BHA18">
        <v>0.2</v>
      </c>
      <c r="BHB18">
        <v>0.25</v>
      </c>
      <c r="BHC18">
        <v>0.2</v>
      </c>
      <c r="BHD18">
        <v>0.2</v>
      </c>
      <c r="BHE18">
        <v>0.2</v>
      </c>
      <c r="BHF18">
        <v>0.25</v>
      </c>
      <c r="BHG18">
        <v>0.1</v>
      </c>
      <c r="BHH18">
        <v>0.25</v>
      </c>
      <c r="BHI18">
        <v>0.25</v>
      </c>
      <c r="BHJ18">
        <v>0.1</v>
      </c>
      <c r="BHK18">
        <v>0.1</v>
      </c>
      <c r="BHL18">
        <v>0.2</v>
      </c>
      <c r="BHM18">
        <v>0.1</v>
      </c>
      <c r="BHN18">
        <v>0.2</v>
      </c>
      <c r="BHO18">
        <v>0.2</v>
      </c>
      <c r="BHP18">
        <v>0.1</v>
      </c>
      <c r="BHQ18">
        <v>0.1</v>
      </c>
      <c r="BHR18">
        <v>-0.1</v>
      </c>
      <c r="BHS18">
        <v>0.25</v>
      </c>
      <c r="BHT18">
        <v>0.2</v>
      </c>
      <c r="BHU18">
        <v>0.4</v>
      </c>
      <c r="BHV18">
        <v>0.1</v>
      </c>
      <c r="BHW18">
        <v>0.2</v>
      </c>
      <c r="BHX18">
        <v>0.1</v>
      </c>
      <c r="BHY18">
        <v>0.1</v>
      </c>
      <c r="BHZ18">
        <v>0.2</v>
      </c>
      <c r="BIA18">
        <v>-0.1</v>
      </c>
      <c r="BIB18">
        <v>-0.1</v>
      </c>
      <c r="BIC18">
        <v>0.2</v>
      </c>
      <c r="BID18">
        <v>0.2</v>
      </c>
      <c r="BIE18">
        <v>0.25</v>
      </c>
      <c r="BIF18">
        <v>-0.3</v>
      </c>
      <c r="BIG18">
        <v>0.1</v>
      </c>
      <c r="BIH18">
        <v>0.1</v>
      </c>
      <c r="BII18">
        <v>0.25</v>
      </c>
      <c r="BIJ18">
        <v>0.1</v>
      </c>
      <c r="BIK18">
        <v>0.2</v>
      </c>
      <c r="BIL18">
        <v>-0.1</v>
      </c>
      <c r="BIM18">
        <v>0.1</v>
      </c>
      <c r="BIN18">
        <v>0.1</v>
      </c>
      <c r="BIO18">
        <v>0.2</v>
      </c>
      <c r="BIP18">
        <v>0.2</v>
      </c>
      <c r="BIQ18">
        <v>-0.1</v>
      </c>
      <c r="BIR18">
        <v>0.2</v>
      </c>
      <c r="BIS18">
        <v>0.2</v>
      </c>
      <c r="BIT18">
        <v>0.25</v>
      </c>
      <c r="BIU18">
        <v>0.2</v>
      </c>
      <c r="BIV18">
        <v>0.25</v>
      </c>
      <c r="BIW18">
        <v>0.2</v>
      </c>
      <c r="BIX18">
        <v>0.1</v>
      </c>
      <c r="BIY18">
        <v>-0.1</v>
      </c>
      <c r="BIZ18">
        <v>0.1</v>
      </c>
      <c r="BJA18">
        <v>0.4</v>
      </c>
      <c r="BJB18">
        <v>0.1</v>
      </c>
      <c r="BJC18">
        <v>0.2</v>
      </c>
      <c r="BJD18">
        <v>0.25</v>
      </c>
      <c r="BJE18">
        <v>0.2</v>
      </c>
      <c r="BJF18">
        <v>0.2</v>
      </c>
      <c r="BJG18">
        <v>0.1</v>
      </c>
      <c r="BJH18">
        <v>-0.3</v>
      </c>
      <c r="BJI18">
        <v>0.2</v>
      </c>
      <c r="BJJ18">
        <v>0.1</v>
      </c>
      <c r="BJK18">
        <v>0.2</v>
      </c>
      <c r="BJL18">
        <v>-0.1</v>
      </c>
      <c r="BJM18">
        <v>-0.3</v>
      </c>
      <c r="BJN18">
        <v>0.1</v>
      </c>
      <c r="BJO18">
        <v>0.1</v>
      </c>
      <c r="BJP18">
        <v>0.2</v>
      </c>
      <c r="BJQ18">
        <v>0.1</v>
      </c>
      <c r="BJR18">
        <v>0.1</v>
      </c>
      <c r="BJS18">
        <v>-0.1</v>
      </c>
      <c r="BJT18">
        <v>0.1</v>
      </c>
      <c r="BJU18">
        <v>-0.1</v>
      </c>
      <c r="BJV18">
        <v>0.1</v>
      </c>
      <c r="BJW18">
        <v>0.1</v>
      </c>
      <c r="BJX18">
        <v>0.2</v>
      </c>
      <c r="BJY18">
        <v>0.2</v>
      </c>
      <c r="BJZ18">
        <v>0.1</v>
      </c>
      <c r="BKA18">
        <v>0.1</v>
      </c>
      <c r="BKB18">
        <v>0.2</v>
      </c>
      <c r="BKC18">
        <v>0.2</v>
      </c>
      <c r="BKD18">
        <v>0.2</v>
      </c>
      <c r="BKE18">
        <v>0.1</v>
      </c>
      <c r="BKF18">
        <v>0.25</v>
      </c>
      <c r="BKG18">
        <v>0.1</v>
      </c>
      <c r="BKH18">
        <v>-0.1</v>
      </c>
      <c r="BKI18">
        <v>0.1</v>
      </c>
      <c r="BKJ18">
        <v>0.2</v>
      </c>
      <c r="BKK18">
        <v>-0.1</v>
      </c>
      <c r="BKL18">
        <v>0.1</v>
      </c>
      <c r="BKM18">
        <v>0.1</v>
      </c>
      <c r="BKN18">
        <v>0.1</v>
      </c>
      <c r="BKO18">
        <v>0.1</v>
      </c>
      <c r="BKP18">
        <v>-0.1</v>
      </c>
      <c r="BKQ18">
        <v>0.2</v>
      </c>
      <c r="BKR18">
        <v>0.1</v>
      </c>
      <c r="BKS18">
        <v>0.25</v>
      </c>
      <c r="BKT18">
        <v>-0.1</v>
      </c>
      <c r="BKU18">
        <v>0.1</v>
      </c>
      <c r="BKV18">
        <v>-0.1</v>
      </c>
      <c r="BKW18">
        <v>0.2</v>
      </c>
      <c r="BKX18">
        <v>0.4</v>
      </c>
      <c r="BKY18">
        <v>0.1</v>
      </c>
      <c r="BKZ18">
        <v>-0.1</v>
      </c>
      <c r="BLA18">
        <v>-0.1</v>
      </c>
      <c r="BLB18">
        <v>0.1</v>
      </c>
      <c r="BLC18">
        <v>0.2</v>
      </c>
      <c r="BLD18">
        <v>-0.1</v>
      </c>
      <c r="BLE18">
        <v>0.1</v>
      </c>
      <c r="BLF18">
        <v>0.1</v>
      </c>
      <c r="BLG18">
        <v>0.4</v>
      </c>
      <c r="BLH18">
        <v>0.2</v>
      </c>
      <c r="BLI18">
        <v>0.1</v>
      </c>
      <c r="BLJ18">
        <v>-0.3</v>
      </c>
      <c r="BLK18">
        <v>0.2</v>
      </c>
      <c r="BLL18">
        <v>0.1</v>
      </c>
      <c r="BLM18">
        <v>-0.1</v>
      </c>
      <c r="BLN18">
        <v>0.2</v>
      </c>
      <c r="BLO18">
        <v>-0.1</v>
      </c>
      <c r="BLP18">
        <v>0.2</v>
      </c>
      <c r="BLQ18">
        <v>0.1</v>
      </c>
      <c r="BLR18">
        <v>0.2</v>
      </c>
      <c r="BLS18">
        <v>0.2</v>
      </c>
      <c r="BLT18">
        <v>0.2</v>
      </c>
      <c r="BLU18">
        <v>0.2</v>
      </c>
      <c r="BLV18">
        <v>0.1</v>
      </c>
      <c r="BLW18">
        <v>0.25</v>
      </c>
      <c r="BLX18">
        <v>0.2</v>
      </c>
      <c r="BLY18">
        <v>0.1</v>
      </c>
      <c r="BLZ18">
        <v>-0.1</v>
      </c>
      <c r="BMA18">
        <v>0.25</v>
      </c>
      <c r="BMB18">
        <v>0.1</v>
      </c>
      <c r="BMC18">
        <v>0.2</v>
      </c>
      <c r="BMD18">
        <v>0.2</v>
      </c>
      <c r="BME18">
        <v>0.2</v>
      </c>
      <c r="BMF18">
        <v>0.2</v>
      </c>
      <c r="BMG18">
        <v>-0.1</v>
      </c>
      <c r="BMH18">
        <v>-0.3</v>
      </c>
      <c r="BMI18">
        <v>0.2</v>
      </c>
      <c r="BMJ18">
        <v>0.2</v>
      </c>
      <c r="BMK18">
        <v>0.1</v>
      </c>
      <c r="BML18">
        <v>0.1</v>
      </c>
      <c r="BMM18">
        <v>-0.1</v>
      </c>
      <c r="BMN18">
        <v>0.1</v>
      </c>
      <c r="BMO18">
        <v>0.2</v>
      </c>
      <c r="BMP18">
        <v>0.2</v>
      </c>
      <c r="BMQ18">
        <v>0.2</v>
      </c>
      <c r="BMR18">
        <v>0.25</v>
      </c>
      <c r="BMS18">
        <v>0.2</v>
      </c>
      <c r="BMT18">
        <v>0.1</v>
      </c>
      <c r="BMU18">
        <v>0.1</v>
      </c>
      <c r="BMV18">
        <v>0.1</v>
      </c>
      <c r="BMW18">
        <v>-0.1</v>
      </c>
      <c r="BMX18">
        <v>-0.1</v>
      </c>
      <c r="BMY18">
        <v>0.2</v>
      </c>
      <c r="BMZ18">
        <v>0.1</v>
      </c>
      <c r="BNA18">
        <v>0.1</v>
      </c>
      <c r="BNB18">
        <v>0.1</v>
      </c>
      <c r="BNC18">
        <v>-0.1</v>
      </c>
      <c r="BND18">
        <v>0.1</v>
      </c>
      <c r="BNE18">
        <v>0.1</v>
      </c>
      <c r="BNF18">
        <v>0.2</v>
      </c>
      <c r="BNG18">
        <v>0.1</v>
      </c>
      <c r="BNH18">
        <v>-0.1</v>
      </c>
      <c r="BNI18">
        <v>0.2</v>
      </c>
      <c r="BNJ18">
        <v>0.25</v>
      </c>
      <c r="BNK18">
        <v>-0.1</v>
      </c>
      <c r="BNL18">
        <v>0.1</v>
      </c>
      <c r="BNM18">
        <v>0.25</v>
      </c>
      <c r="BNN18">
        <v>0.25</v>
      </c>
      <c r="BNO18">
        <v>0.1</v>
      </c>
      <c r="BNP18">
        <v>0.1</v>
      </c>
      <c r="BNQ18">
        <v>0.2</v>
      </c>
      <c r="BNR18">
        <v>-0.1</v>
      </c>
      <c r="BNS18">
        <v>0.1</v>
      </c>
      <c r="BNT18">
        <v>0.2</v>
      </c>
      <c r="BNU18">
        <v>0.2</v>
      </c>
      <c r="BNV18">
        <v>0.2</v>
      </c>
      <c r="BNW18">
        <v>0.1</v>
      </c>
      <c r="BNX18">
        <v>-0.1</v>
      </c>
      <c r="BNY18">
        <v>0.25</v>
      </c>
      <c r="BNZ18">
        <v>0.2</v>
      </c>
      <c r="BOA18">
        <v>0.1</v>
      </c>
      <c r="BOB18">
        <v>0.4</v>
      </c>
      <c r="BOC18">
        <v>0.1</v>
      </c>
      <c r="BOD18">
        <v>-0.1</v>
      </c>
      <c r="BOE18">
        <v>0.1</v>
      </c>
      <c r="BOF18">
        <v>-0.1</v>
      </c>
      <c r="BOG18">
        <v>0.1</v>
      </c>
      <c r="BOH18">
        <v>0.25</v>
      </c>
      <c r="BOI18">
        <v>0.2</v>
      </c>
      <c r="BOJ18">
        <v>0.2</v>
      </c>
      <c r="BOK18">
        <v>-0.1</v>
      </c>
      <c r="BOL18">
        <v>0.25</v>
      </c>
      <c r="BOM18">
        <v>0.2</v>
      </c>
      <c r="BON18">
        <v>-0.1</v>
      </c>
      <c r="BOO18">
        <v>0.1</v>
      </c>
      <c r="BOP18">
        <v>0.1</v>
      </c>
      <c r="BOQ18">
        <v>-0.1</v>
      </c>
      <c r="BOR18">
        <v>0.2</v>
      </c>
      <c r="BOS18">
        <v>0.2</v>
      </c>
      <c r="BOT18">
        <v>0.1</v>
      </c>
      <c r="BOU18">
        <v>0.4</v>
      </c>
      <c r="BOV18">
        <v>-0.1</v>
      </c>
      <c r="BOW18">
        <v>0.4</v>
      </c>
      <c r="BOX18">
        <v>-0.1</v>
      </c>
      <c r="BOY18">
        <v>0.1</v>
      </c>
      <c r="BOZ18">
        <v>0.1</v>
      </c>
      <c r="BPA18">
        <v>0.1</v>
      </c>
      <c r="BPB18">
        <v>0.1</v>
      </c>
      <c r="BPC18">
        <v>0.1</v>
      </c>
      <c r="BPD18">
        <v>0.2</v>
      </c>
      <c r="BPE18">
        <v>0.1</v>
      </c>
      <c r="BPF18">
        <v>0.2</v>
      </c>
      <c r="BPG18">
        <v>-0.1</v>
      </c>
      <c r="BPH18">
        <v>-0.1</v>
      </c>
      <c r="BPI18">
        <v>0.2</v>
      </c>
      <c r="BPJ18">
        <v>0.1</v>
      </c>
      <c r="BPK18">
        <v>0.2</v>
      </c>
      <c r="BPL18">
        <v>-0.1</v>
      </c>
      <c r="BPM18">
        <v>0.2</v>
      </c>
      <c r="BPN18">
        <v>0.1</v>
      </c>
      <c r="BPO18">
        <v>-0.1</v>
      </c>
      <c r="BPP18">
        <v>0.2</v>
      </c>
      <c r="BPQ18">
        <v>0.25</v>
      </c>
      <c r="BPR18">
        <v>-0.3</v>
      </c>
      <c r="BPS18">
        <v>0.4</v>
      </c>
      <c r="BPT18">
        <v>0.2</v>
      </c>
      <c r="BPU18">
        <v>-0.1</v>
      </c>
      <c r="BPV18">
        <v>0.2</v>
      </c>
      <c r="BPW18">
        <v>0.25</v>
      </c>
      <c r="BPX18">
        <v>0.1</v>
      </c>
      <c r="BPY18">
        <v>0.2</v>
      </c>
      <c r="BPZ18">
        <v>0.1</v>
      </c>
      <c r="BQA18">
        <v>0.2</v>
      </c>
      <c r="BQB18">
        <v>0.2</v>
      </c>
      <c r="BQC18">
        <v>0.1</v>
      </c>
      <c r="BQD18">
        <v>0.1</v>
      </c>
      <c r="BQE18">
        <v>0.2</v>
      </c>
      <c r="BQF18">
        <v>0.1</v>
      </c>
      <c r="BQG18">
        <v>0.1</v>
      </c>
      <c r="BQH18">
        <v>0.1</v>
      </c>
      <c r="BQI18">
        <v>0.2</v>
      </c>
      <c r="BQJ18">
        <v>0.1</v>
      </c>
      <c r="BQK18">
        <v>0.1</v>
      </c>
      <c r="BQL18">
        <v>0.1</v>
      </c>
      <c r="BQM18">
        <v>0.1</v>
      </c>
      <c r="BQN18">
        <v>-0.1</v>
      </c>
      <c r="BQO18">
        <v>-0.1</v>
      </c>
      <c r="BQP18">
        <v>0.2</v>
      </c>
      <c r="BQQ18">
        <v>0.1</v>
      </c>
      <c r="BQR18">
        <v>0.1</v>
      </c>
      <c r="BQS18">
        <v>0.1</v>
      </c>
      <c r="BQT18">
        <v>-0.1</v>
      </c>
      <c r="BQU18">
        <v>-0.1</v>
      </c>
      <c r="BQV18">
        <v>-0.3</v>
      </c>
      <c r="BQW18">
        <v>0.1</v>
      </c>
      <c r="BQX18">
        <v>0.25</v>
      </c>
      <c r="BQY18">
        <v>0.1</v>
      </c>
      <c r="BQZ18">
        <v>0.25</v>
      </c>
      <c r="BRA18">
        <v>0.2</v>
      </c>
      <c r="BRB18">
        <v>0.1</v>
      </c>
      <c r="BRC18">
        <v>0.1</v>
      </c>
      <c r="BRD18">
        <v>0.1</v>
      </c>
      <c r="BRE18">
        <v>0.2</v>
      </c>
      <c r="BRF18">
        <v>0.1</v>
      </c>
      <c r="BRG18">
        <v>0.1</v>
      </c>
      <c r="BRH18">
        <v>-0.1</v>
      </c>
      <c r="BRI18">
        <v>0.2</v>
      </c>
      <c r="BRJ18">
        <v>0.2</v>
      </c>
      <c r="BRK18">
        <v>0.1</v>
      </c>
      <c r="BRL18">
        <v>0.1</v>
      </c>
      <c r="BRM18">
        <v>0.2</v>
      </c>
      <c r="BRN18">
        <v>0.1</v>
      </c>
      <c r="BRO18">
        <v>0.2</v>
      </c>
      <c r="BRP18">
        <v>0.2</v>
      </c>
      <c r="BRQ18">
        <v>0.1</v>
      </c>
      <c r="BRR18">
        <v>0.4</v>
      </c>
      <c r="BRS18">
        <v>0.2</v>
      </c>
      <c r="BRT18">
        <v>0.1</v>
      </c>
      <c r="BRU18">
        <v>0.1</v>
      </c>
      <c r="BRV18">
        <v>0.1</v>
      </c>
      <c r="BRW18">
        <v>0.1</v>
      </c>
      <c r="BRX18">
        <v>0.2</v>
      </c>
      <c r="BRY18">
        <v>0.25</v>
      </c>
      <c r="BRZ18">
        <v>0.1</v>
      </c>
      <c r="BSA18">
        <v>0.25</v>
      </c>
      <c r="BSB18">
        <v>0.25</v>
      </c>
      <c r="BSC18">
        <v>0.25</v>
      </c>
      <c r="BSD18">
        <v>0.2</v>
      </c>
      <c r="BSE18">
        <v>0.25</v>
      </c>
      <c r="BSF18">
        <v>0.1</v>
      </c>
      <c r="BSG18">
        <v>-0.1</v>
      </c>
      <c r="BSH18">
        <v>0.2</v>
      </c>
      <c r="BSI18">
        <v>-0.3</v>
      </c>
      <c r="BSJ18">
        <v>0.2</v>
      </c>
      <c r="BSK18">
        <v>0.25</v>
      </c>
      <c r="BSL18">
        <v>0.2</v>
      </c>
      <c r="BSM18">
        <v>0.1</v>
      </c>
      <c r="BSN18">
        <v>0.2</v>
      </c>
      <c r="BSO18">
        <v>0.2</v>
      </c>
      <c r="BSP18">
        <v>0.1</v>
      </c>
      <c r="BSQ18">
        <v>0.1</v>
      </c>
      <c r="BSR18">
        <v>0.2</v>
      </c>
      <c r="BSS18">
        <v>0.1</v>
      </c>
      <c r="BST18">
        <v>0.2</v>
      </c>
      <c r="BSU18">
        <v>0.2</v>
      </c>
      <c r="BSV18">
        <v>0.1</v>
      </c>
      <c r="BSW18">
        <v>0.1</v>
      </c>
      <c r="BSX18">
        <v>0.2</v>
      </c>
      <c r="BSY18">
        <v>0.1</v>
      </c>
      <c r="BSZ18">
        <v>0.1</v>
      </c>
      <c r="BTA18">
        <v>0.2</v>
      </c>
      <c r="BTB18">
        <v>-0.1</v>
      </c>
      <c r="BTC18">
        <v>-0.1</v>
      </c>
      <c r="BTD18">
        <v>0.1</v>
      </c>
      <c r="BTE18">
        <v>0.2</v>
      </c>
      <c r="BTF18">
        <v>0.4</v>
      </c>
      <c r="BTG18">
        <v>0.2</v>
      </c>
      <c r="BTH18">
        <v>0.1</v>
      </c>
      <c r="BTI18">
        <v>0.1</v>
      </c>
      <c r="BTJ18">
        <v>0.1</v>
      </c>
      <c r="BTK18">
        <v>-0.1</v>
      </c>
      <c r="BTL18">
        <v>0.2</v>
      </c>
      <c r="BTM18">
        <v>0.1</v>
      </c>
      <c r="BTN18">
        <v>0.25</v>
      </c>
      <c r="BTO18">
        <v>0.2</v>
      </c>
      <c r="BTP18">
        <v>0.25</v>
      </c>
      <c r="BTQ18">
        <v>0.25</v>
      </c>
      <c r="BTR18">
        <v>0.1</v>
      </c>
      <c r="BTS18">
        <v>0.1</v>
      </c>
      <c r="BTT18">
        <v>-0.1</v>
      </c>
      <c r="BTU18">
        <v>0.1</v>
      </c>
      <c r="BTV18">
        <v>0.2</v>
      </c>
      <c r="BTW18">
        <v>0.1</v>
      </c>
      <c r="BTX18">
        <v>0.25</v>
      </c>
      <c r="BTY18">
        <v>-0.1</v>
      </c>
      <c r="BTZ18">
        <v>0.25</v>
      </c>
      <c r="BUA18">
        <v>0.2</v>
      </c>
      <c r="BUB18">
        <v>0.2</v>
      </c>
      <c r="BUC18">
        <v>-0.3</v>
      </c>
      <c r="BUD18">
        <v>0.1</v>
      </c>
      <c r="BUE18">
        <v>0.1</v>
      </c>
      <c r="BUF18">
        <v>0.1</v>
      </c>
      <c r="BUG18">
        <v>0.1</v>
      </c>
      <c r="BUH18">
        <v>0.1</v>
      </c>
      <c r="BUI18">
        <v>0.1</v>
      </c>
      <c r="BUJ18">
        <v>0.1</v>
      </c>
      <c r="BUK18">
        <v>0.25</v>
      </c>
      <c r="BUL18">
        <v>0.2</v>
      </c>
      <c r="BUM18">
        <v>0.2</v>
      </c>
      <c r="BUN18">
        <v>0.2</v>
      </c>
      <c r="BUO18">
        <v>0.25</v>
      </c>
      <c r="BUP18">
        <v>-0.1</v>
      </c>
      <c r="BUQ18">
        <v>0.2</v>
      </c>
      <c r="BUR18">
        <v>-0.1</v>
      </c>
      <c r="BUS18">
        <v>0.2</v>
      </c>
      <c r="BUT18">
        <v>0.2</v>
      </c>
      <c r="BUU18">
        <v>0.25</v>
      </c>
      <c r="BUV18">
        <v>0.1</v>
      </c>
      <c r="BUW18">
        <v>0.1</v>
      </c>
      <c r="BUX18">
        <v>0.2</v>
      </c>
      <c r="BUY18">
        <v>0.1</v>
      </c>
      <c r="BUZ18">
        <v>0.2</v>
      </c>
      <c r="BVA18">
        <v>0.2</v>
      </c>
      <c r="BVB18">
        <v>0.2</v>
      </c>
      <c r="BVC18">
        <v>0.2</v>
      </c>
      <c r="BVD18">
        <v>0.1</v>
      </c>
      <c r="BVE18">
        <v>0.2</v>
      </c>
      <c r="BVF18">
        <v>0.1</v>
      </c>
      <c r="BVG18">
        <v>-0.1</v>
      </c>
      <c r="BVH18">
        <v>0.2</v>
      </c>
      <c r="BVI18">
        <v>-0.1</v>
      </c>
      <c r="BVJ18">
        <v>0.1</v>
      </c>
      <c r="BVK18">
        <v>0.2</v>
      </c>
      <c r="BVL18">
        <v>0.1</v>
      </c>
      <c r="BVM18">
        <v>0.1</v>
      </c>
      <c r="BVN18">
        <v>0.25</v>
      </c>
      <c r="BVO18">
        <v>0.25</v>
      </c>
      <c r="BVP18">
        <v>0.2</v>
      </c>
      <c r="BVQ18">
        <v>0.25</v>
      </c>
      <c r="BVR18">
        <v>-0.3</v>
      </c>
      <c r="BVS18">
        <v>0.1</v>
      </c>
      <c r="BVT18">
        <v>0.2</v>
      </c>
      <c r="BVU18">
        <v>0.2</v>
      </c>
      <c r="BVV18">
        <v>0.1</v>
      </c>
      <c r="BVW18">
        <v>-0.1</v>
      </c>
      <c r="BVX18">
        <v>-0.1</v>
      </c>
      <c r="BVY18">
        <v>0.1</v>
      </c>
      <c r="BVZ18">
        <v>0.25</v>
      </c>
      <c r="BWA18">
        <v>-0.3</v>
      </c>
      <c r="BWB18">
        <v>0.2</v>
      </c>
      <c r="BWC18">
        <v>0.1</v>
      </c>
      <c r="BWD18">
        <v>-0.1</v>
      </c>
      <c r="BWE18">
        <v>0.2</v>
      </c>
      <c r="BWF18">
        <v>0.2</v>
      </c>
      <c r="BWG18">
        <v>-0.1</v>
      </c>
      <c r="BWH18">
        <v>0.2</v>
      </c>
      <c r="BWI18">
        <v>0.1</v>
      </c>
      <c r="BWJ18">
        <v>0.2</v>
      </c>
      <c r="BWK18">
        <v>0.2</v>
      </c>
      <c r="BWL18">
        <v>0.2</v>
      </c>
      <c r="BWM18">
        <v>0.2</v>
      </c>
      <c r="BWN18">
        <v>-0.3</v>
      </c>
      <c r="BWO18">
        <v>0.2</v>
      </c>
      <c r="BWP18">
        <v>0.1</v>
      </c>
      <c r="BWQ18">
        <v>0.25</v>
      </c>
      <c r="BWR18">
        <v>0.1</v>
      </c>
      <c r="BWS18">
        <v>0.1</v>
      </c>
      <c r="BWT18">
        <v>0.1</v>
      </c>
      <c r="BWU18">
        <v>0.2</v>
      </c>
      <c r="BWV18">
        <v>0.25</v>
      </c>
      <c r="BWW18">
        <v>0.1</v>
      </c>
      <c r="BWX18">
        <v>-0.1</v>
      </c>
      <c r="BWY18">
        <v>0.2</v>
      </c>
      <c r="BWZ18">
        <v>0.4</v>
      </c>
      <c r="BXA18">
        <v>-0.1</v>
      </c>
      <c r="BXB18">
        <v>0.1</v>
      </c>
      <c r="BXC18">
        <v>-0.3</v>
      </c>
      <c r="BXD18">
        <v>0.2</v>
      </c>
      <c r="BXE18">
        <v>0.25</v>
      </c>
      <c r="BXF18">
        <v>-0.1</v>
      </c>
      <c r="BXG18">
        <v>0.2</v>
      </c>
      <c r="BXH18">
        <v>0.1</v>
      </c>
      <c r="BXI18">
        <v>0.1</v>
      </c>
      <c r="BXJ18">
        <v>0.2</v>
      </c>
      <c r="BXK18">
        <v>0.2</v>
      </c>
      <c r="BXL18">
        <v>0.1</v>
      </c>
      <c r="BXM18">
        <v>0.1</v>
      </c>
      <c r="BXN18">
        <v>0.1</v>
      </c>
      <c r="BXO18">
        <v>0.1</v>
      </c>
      <c r="BXP18">
        <v>-0.1</v>
      </c>
      <c r="BXQ18">
        <v>0.1</v>
      </c>
      <c r="BXR18">
        <v>0.4</v>
      </c>
      <c r="BXS18">
        <v>0.4</v>
      </c>
      <c r="BXT18">
        <v>0.1</v>
      </c>
      <c r="BXU18">
        <v>0.2</v>
      </c>
      <c r="BXV18">
        <v>0.1</v>
      </c>
      <c r="BXW18">
        <v>0.25</v>
      </c>
      <c r="BXX18">
        <v>0.1</v>
      </c>
      <c r="BXY18">
        <v>0.4</v>
      </c>
      <c r="BXZ18">
        <v>0.2</v>
      </c>
      <c r="BYA18">
        <v>0.2</v>
      </c>
      <c r="BYB18">
        <v>0.1</v>
      </c>
      <c r="BYC18">
        <v>0.2</v>
      </c>
      <c r="BYD18">
        <v>0.1</v>
      </c>
      <c r="BYE18">
        <v>0.1</v>
      </c>
      <c r="BYF18">
        <v>0.1</v>
      </c>
      <c r="BYG18">
        <v>0.1</v>
      </c>
      <c r="BYH18">
        <v>0.4</v>
      </c>
      <c r="BYI18">
        <v>0.2</v>
      </c>
      <c r="BYJ18">
        <v>0.4</v>
      </c>
      <c r="BYK18">
        <v>0.1</v>
      </c>
      <c r="BYL18">
        <v>-0.1</v>
      </c>
      <c r="BYM18">
        <v>0.1</v>
      </c>
      <c r="BYN18">
        <v>0.2</v>
      </c>
      <c r="BYO18">
        <v>0.1</v>
      </c>
      <c r="BYP18">
        <v>0.2</v>
      </c>
      <c r="BYQ18">
        <v>0.1</v>
      </c>
      <c r="BYR18">
        <v>0.25</v>
      </c>
      <c r="BYS18">
        <v>0.1</v>
      </c>
      <c r="BYT18">
        <v>0.2</v>
      </c>
      <c r="BYU18">
        <v>0.1</v>
      </c>
      <c r="BYV18">
        <v>0.1</v>
      </c>
      <c r="BYW18">
        <v>0.1</v>
      </c>
      <c r="BYX18">
        <v>0.2</v>
      </c>
      <c r="BYY18">
        <v>0.1</v>
      </c>
      <c r="BYZ18">
        <v>0.2</v>
      </c>
      <c r="BZA18">
        <v>0.2</v>
      </c>
      <c r="BZB18">
        <v>0.2</v>
      </c>
      <c r="BZC18">
        <v>0.1</v>
      </c>
      <c r="BZD18">
        <v>0.1</v>
      </c>
      <c r="BZE18">
        <v>0.1</v>
      </c>
      <c r="BZF18">
        <v>0.1</v>
      </c>
      <c r="BZG18">
        <v>0.4</v>
      </c>
      <c r="BZH18">
        <v>0.2</v>
      </c>
      <c r="BZI18">
        <v>0.1</v>
      </c>
      <c r="BZJ18">
        <v>0.2</v>
      </c>
      <c r="BZK18">
        <v>-0.3</v>
      </c>
      <c r="BZL18">
        <v>0.25</v>
      </c>
      <c r="BZM18">
        <v>0.25</v>
      </c>
      <c r="BZN18">
        <v>0.25</v>
      </c>
      <c r="BZO18">
        <v>-0.1</v>
      </c>
      <c r="BZP18">
        <v>-0.1</v>
      </c>
      <c r="BZQ18">
        <v>0.2</v>
      </c>
      <c r="BZR18">
        <v>0.1</v>
      </c>
      <c r="BZS18">
        <v>-0.1</v>
      </c>
      <c r="BZT18">
        <v>0.25</v>
      </c>
      <c r="BZU18">
        <v>0.2</v>
      </c>
      <c r="BZV18">
        <v>0.1</v>
      </c>
      <c r="BZW18">
        <v>0.2</v>
      </c>
      <c r="BZX18">
        <v>0.25</v>
      </c>
      <c r="BZY18">
        <v>0.25</v>
      </c>
      <c r="BZZ18">
        <v>0.2</v>
      </c>
      <c r="CAA18">
        <v>0.4</v>
      </c>
      <c r="CAB18">
        <v>0.25</v>
      </c>
      <c r="CAC18">
        <v>-0.1</v>
      </c>
      <c r="CAD18">
        <v>0.1</v>
      </c>
      <c r="CAE18">
        <v>0.1</v>
      </c>
      <c r="CAF18">
        <v>0.1</v>
      </c>
      <c r="CAG18">
        <v>0.1</v>
      </c>
      <c r="CAH18">
        <v>0.25</v>
      </c>
      <c r="CAI18">
        <v>0.2</v>
      </c>
      <c r="CAJ18">
        <v>0.1</v>
      </c>
      <c r="CAK18">
        <v>0.2</v>
      </c>
      <c r="CAL18">
        <v>-0.1</v>
      </c>
      <c r="CAM18">
        <v>0.2</v>
      </c>
      <c r="CAN18">
        <v>-0.1</v>
      </c>
      <c r="CAO18">
        <v>0.1</v>
      </c>
      <c r="CAP18">
        <v>0.2</v>
      </c>
      <c r="CAQ18">
        <v>0.2</v>
      </c>
      <c r="CAR18">
        <v>0.2</v>
      </c>
      <c r="CAS18">
        <v>0.2</v>
      </c>
      <c r="CAT18">
        <v>-0.1</v>
      </c>
      <c r="CAU18">
        <v>0.25</v>
      </c>
      <c r="CAV18">
        <v>0.2</v>
      </c>
      <c r="CAW18">
        <v>0.2</v>
      </c>
      <c r="CAX18">
        <v>-0.3</v>
      </c>
      <c r="CAY18">
        <v>0.1</v>
      </c>
      <c r="CAZ18">
        <v>0.1</v>
      </c>
      <c r="CBA18">
        <v>0.1</v>
      </c>
      <c r="CBB18">
        <v>0.25</v>
      </c>
      <c r="CBC18">
        <v>0.25</v>
      </c>
      <c r="CBD18">
        <v>0.1</v>
      </c>
      <c r="CBE18">
        <v>0.2</v>
      </c>
      <c r="CBF18">
        <v>0.1</v>
      </c>
      <c r="CBG18">
        <v>0.25</v>
      </c>
      <c r="CBH18">
        <v>0.1</v>
      </c>
      <c r="CBI18">
        <v>0.2</v>
      </c>
      <c r="CBJ18">
        <v>-0.1</v>
      </c>
      <c r="CBK18">
        <v>0.2</v>
      </c>
      <c r="CBL18">
        <v>-0.1</v>
      </c>
      <c r="CBM18">
        <v>0.1</v>
      </c>
      <c r="CBN18">
        <v>0.25</v>
      </c>
      <c r="CBO18">
        <v>0.1</v>
      </c>
      <c r="CBP18">
        <v>0.2</v>
      </c>
      <c r="CBQ18">
        <v>0.25</v>
      </c>
      <c r="CBR18">
        <v>0.2</v>
      </c>
      <c r="CBS18">
        <v>0.1</v>
      </c>
      <c r="CBT18">
        <v>0.1</v>
      </c>
      <c r="CBU18">
        <v>0.1</v>
      </c>
      <c r="CBV18">
        <v>-0.1</v>
      </c>
      <c r="CBW18">
        <v>0.2</v>
      </c>
      <c r="CBX18">
        <v>0.2</v>
      </c>
      <c r="CBY18">
        <v>0.2</v>
      </c>
      <c r="CBZ18">
        <v>-0.1</v>
      </c>
      <c r="CCA18">
        <v>0.1</v>
      </c>
      <c r="CCB18">
        <v>0.2</v>
      </c>
      <c r="CCC18">
        <v>0.4</v>
      </c>
      <c r="CCD18">
        <v>0.1</v>
      </c>
      <c r="CCE18">
        <v>-0.3</v>
      </c>
      <c r="CCF18">
        <v>-0.1</v>
      </c>
      <c r="CCG18">
        <v>0.2</v>
      </c>
      <c r="CCH18">
        <v>0.1</v>
      </c>
      <c r="CCI18">
        <v>0.1</v>
      </c>
      <c r="CCJ18">
        <v>0.25</v>
      </c>
      <c r="CCK18">
        <v>0.2</v>
      </c>
      <c r="CCL18">
        <v>0.1</v>
      </c>
      <c r="CCM18">
        <v>0.25</v>
      </c>
      <c r="CCN18">
        <v>0.1</v>
      </c>
      <c r="CCO18">
        <v>0.1</v>
      </c>
      <c r="CCP18">
        <v>-0.1</v>
      </c>
      <c r="CCQ18">
        <v>0.1</v>
      </c>
      <c r="CCR18">
        <v>-0.1</v>
      </c>
      <c r="CCS18">
        <v>0.1</v>
      </c>
      <c r="CCT18">
        <v>0.2</v>
      </c>
      <c r="CCU18">
        <v>0.1</v>
      </c>
      <c r="CCV18">
        <v>-0.1</v>
      </c>
      <c r="CCW18">
        <v>-0.1</v>
      </c>
      <c r="CCX18">
        <v>0.2</v>
      </c>
      <c r="CCY18">
        <v>0.25</v>
      </c>
      <c r="CCZ18">
        <v>0.1</v>
      </c>
      <c r="CDA18">
        <v>0.1</v>
      </c>
      <c r="CDB18">
        <v>-0.1</v>
      </c>
      <c r="CDC18">
        <v>0.2</v>
      </c>
      <c r="CDD18">
        <v>-0.1</v>
      </c>
      <c r="CDE18">
        <v>0.2</v>
      </c>
      <c r="CDF18">
        <v>0.4</v>
      </c>
      <c r="CDG18">
        <v>0.1</v>
      </c>
      <c r="CDH18">
        <v>0.2</v>
      </c>
      <c r="CDI18">
        <v>0.2</v>
      </c>
      <c r="CDJ18">
        <v>0.2</v>
      </c>
      <c r="CDK18">
        <v>0.1</v>
      </c>
      <c r="CDL18">
        <v>0.25</v>
      </c>
      <c r="CDM18">
        <v>0.25</v>
      </c>
      <c r="CDN18">
        <v>0.1</v>
      </c>
      <c r="CDO18">
        <v>0.2</v>
      </c>
      <c r="CDP18">
        <v>0.1</v>
      </c>
      <c r="CDQ18">
        <v>0.2</v>
      </c>
      <c r="CDR18">
        <v>0.2</v>
      </c>
      <c r="CDS18">
        <v>0.2</v>
      </c>
      <c r="CDT18">
        <v>-0.1</v>
      </c>
      <c r="CDU18">
        <v>0.25</v>
      </c>
      <c r="CDV18">
        <v>0.2</v>
      </c>
      <c r="CDW18">
        <v>0.4</v>
      </c>
      <c r="CDX18">
        <v>0.25</v>
      </c>
      <c r="CDY18">
        <v>0.1</v>
      </c>
      <c r="CDZ18">
        <v>0.25</v>
      </c>
      <c r="CEA18">
        <v>0.2</v>
      </c>
      <c r="CEB18">
        <v>-0.1</v>
      </c>
      <c r="CEC18">
        <v>0.1</v>
      </c>
      <c r="CED18">
        <v>-0.1</v>
      </c>
      <c r="CEE18">
        <v>-0.1</v>
      </c>
      <c r="CEF18">
        <v>0.2</v>
      </c>
      <c r="CEG18">
        <v>0.1</v>
      </c>
      <c r="CEH18">
        <v>0.2</v>
      </c>
      <c r="CEI18">
        <v>-0.1</v>
      </c>
      <c r="CEJ18">
        <v>0.1</v>
      </c>
      <c r="CEK18">
        <v>0.1</v>
      </c>
      <c r="CEL18">
        <v>0.1</v>
      </c>
      <c r="CEM18">
        <v>0.2</v>
      </c>
      <c r="CEN18">
        <v>0.25</v>
      </c>
      <c r="CEO18">
        <v>0.2</v>
      </c>
      <c r="CEP18">
        <v>0.1</v>
      </c>
      <c r="CEQ18">
        <v>-0.1</v>
      </c>
      <c r="CER18">
        <v>0.1</v>
      </c>
      <c r="CES18">
        <v>0.1</v>
      </c>
      <c r="CET18">
        <v>-0.1</v>
      </c>
      <c r="CEU18">
        <v>0.1</v>
      </c>
      <c r="CEV18">
        <v>0.2</v>
      </c>
      <c r="CEW18">
        <v>0.2</v>
      </c>
      <c r="CEX18">
        <v>0.2</v>
      </c>
      <c r="CEY18">
        <v>0.25</v>
      </c>
      <c r="CEZ18">
        <v>0.2</v>
      </c>
      <c r="CFA18">
        <v>-0.1</v>
      </c>
      <c r="CFB18">
        <v>-0.1</v>
      </c>
      <c r="CFC18">
        <v>0.2</v>
      </c>
      <c r="CFD18">
        <v>0.2</v>
      </c>
      <c r="CFE18">
        <v>0.25</v>
      </c>
      <c r="CFF18">
        <v>0.2</v>
      </c>
      <c r="CFG18">
        <v>0.1</v>
      </c>
      <c r="CFH18">
        <v>0.2</v>
      </c>
      <c r="CFI18">
        <v>0.2</v>
      </c>
      <c r="CFJ18">
        <v>0.2</v>
      </c>
      <c r="CFK18">
        <v>0.1</v>
      </c>
      <c r="CFL18">
        <v>0.2</v>
      </c>
      <c r="CFM18">
        <v>0.1</v>
      </c>
      <c r="CFN18">
        <v>0.1</v>
      </c>
      <c r="CFO18">
        <v>0.2</v>
      </c>
      <c r="CFP18">
        <v>0.1</v>
      </c>
      <c r="CFQ18">
        <v>0.2</v>
      </c>
      <c r="CFR18">
        <v>0.2</v>
      </c>
      <c r="CFS18">
        <v>0.2</v>
      </c>
      <c r="CFT18">
        <v>0.4</v>
      </c>
      <c r="CFU18">
        <v>-0.3</v>
      </c>
      <c r="CFV18">
        <v>-0.1</v>
      </c>
      <c r="CFW18">
        <v>0.2</v>
      </c>
      <c r="CFX18">
        <v>0.1</v>
      </c>
      <c r="CFY18">
        <v>0.25</v>
      </c>
      <c r="CFZ18">
        <v>-0.1</v>
      </c>
      <c r="CGA18">
        <v>0.2</v>
      </c>
      <c r="CGB18">
        <v>0.4</v>
      </c>
      <c r="CGC18">
        <v>-0.1</v>
      </c>
      <c r="CGD18">
        <v>0.2</v>
      </c>
      <c r="CGE18">
        <v>0.2</v>
      </c>
      <c r="CGF18">
        <v>0.1</v>
      </c>
      <c r="CGG18">
        <v>0.2</v>
      </c>
      <c r="CGH18">
        <v>0.1</v>
      </c>
      <c r="CGI18">
        <v>0.25</v>
      </c>
      <c r="CGJ18">
        <v>0.2</v>
      </c>
      <c r="CGK18">
        <v>0.1</v>
      </c>
      <c r="CGL18">
        <v>0.1</v>
      </c>
      <c r="CGM18">
        <v>0.1</v>
      </c>
      <c r="CGN18">
        <v>0.2</v>
      </c>
      <c r="CGO18">
        <v>0.25</v>
      </c>
      <c r="CGP18">
        <v>0.1</v>
      </c>
      <c r="CGQ18">
        <v>0.1</v>
      </c>
      <c r="CGR18">
        <v>0.25</v>
      </c>
      <c r="CGS18">
        <v>-0.1</v>
      </c>
      <c r="CGT18">
        <v>0.1</v>
      </c>
      <c r="CGU18">
        <v>-0.1</v>
      </c>
      <c r="CGV18">
        <v>0.2</v>
      </c>
      <c r="CGW18">
        <v>0.1</v>
      </c>
      <c r="CGX18">
        <v>0.2</v>
      </c>
      <c r="CGY18">
        <v>0.1</v>
      </c>
      <c r="CGZ18">
        <v>0.1</v>
      </c>
      <c r="CHA18">
        <v>-0.1</v>
      </c>
      <c r="CHB18">
        <v>0.2</v>
      </c>
      <c r="CHC18">
        <v>0.2</v>
      </c>
      <c r="CHD18">
        <v>-0.1</v>
      </c>
      <c r="CHE18">
        <v>0.25</v>
      </c>
      <c r="CHF18">
        <v>0.1</v>
      </c>
      <c r="CHG18">
        <v>0.1</v>
      </c>
      <c r="CHH18">
        <v>0.2</v>
      </c>
      <c r="CHI18">
        <v>0.1</v>
      </c>
      <c r="CHJ18">
        <v>0.1</v>
      </c>
      <c r="CHK18">
        <v>0.1</v>
      </c>
      <c r="CHL18">
        <v>0.1</v>
      </c>
      <c r="CHM18">
        <v>-0.1</v>
      </c>
      <c r="CHN18">
        <v>0.2</v>
      </c>
      <c r="CHO18">
        <v>0.2</v>
      </c>
      <c r="CHP18">
        <v>0.1</v>
      </c>
      <c r="CHQ18">
        <v>-0.1</v>
      </c>
      <c r="CHR18">
        <v>0.2</v>
      </c>
      <c r="CHS18">
        <v>0.25</v>
      </c>
      <c r="CHT18">
        <v>0.2</v>
      </c>
      <c r="CHU18">
        <v>0.2</v>
      </c>
      <c r="CHV18">
        <v>0.25</v>
      </c>
      <c r="CHW18">
        <v>-0.1</v>
      </c>
      <c r="CHX18">
        <v>0.1</v>
      </c>
      <c r="CHY18">
        <v>0.1</v>
      </c>
      <c r="CHZ18">
        <v>-0.1</v>
      </c>
      <c r="CIA18">
        <v>0.1</v>
      </c>
      <c r="CIB18">
        <v>0.2</v>
      </c>
      <c r="CIC18">
        <v>0.1</v>
      </c>
      <c r="CID18">
        <v>0.1</v>
      </c>
      <c r="CIE18">
        <v>0.2</v>
      </c>
      <c r="CIF18">
        <v>0.2</v>
      </c>
      <c r="CIG18">
        <v>0.2</v>
      </c>
      <c r="CIH18">
        <v>0.2</v>
      </c>
      <c r="CII18">
        <v>0.2</v>
      </c>
      <c r="CIJ18">
        <v>-0.1</v>
      </c>
      <c r="CIK18">
        <v>0.4</v>
      </c>
      <c r="CIL18">
        <v>-0.1</v>
      </c>
      <c r="CIM18">
        <v>0.2</v>
      </c>
      <c r="CIN18">
        <v>0.2</v>
      </c>
      <c r="CIO18">
        <v>-0.1</v>
      </c>
      <c r="CIP18">
        <v>0.25</v>
      </c>
      <c r="CIQ18">
        <v>0.1</v>
      </c>
      <c r="CIR18">
        <v>0.1</v>
      </c>
      <c r="CIS18">
        <v>0.1</v>
      </c>
      <c r="CIT18">
        <v>0.1</v>
      </c>
      <c r="CIU18">
        <v>0.4</v>
      </c>
      <c r="CIV18">
        <v>0.1</v>
      </c>
      <c r="CIW18">
        <v>0.25</v>
      </c>
      <c r="CIX18">
        <v>0.2</v>
      </c>
      <c r="CIY18">
        <v>0.2</v>
      </c>
      <c r="CIZ18">
        <v>-0.1</v>
      </c>
      <c r="CJA18">
        <v>0.1</v>
      </c>
      <c r="CJB18">
        <v>0.2</v>
      </c>
      <c r="CJC18">
        <v>-0.1</v>
      </c>
      <c r="CJD18">
        <v>0.2</v>
      </c>
      <c r="CJE18">
        <v>0.1</v>
      </c>
      <c r="CJF18">
        <v>0.1</v>
      </c>
      <c r="CJG18">
        <v>-0.1</v>
      </c>
      <c r="CJH18">
        <v>0.2</v>
      </c>
      <c r="CJI18">
        <v>0.2</v>
      </c>
      <c r="CJJ18">
        <v>0.2</v>
      </c>
      <c r="CJK18">
        <v>0.2</v>
      </c>
      <c r="CJL18">
        <v>0.1</v>
      </c>
      <c r="CJM18">
        <v>0.2</v>
      </c>
      <c r="CJN18">
        <v>0.2</v>
      </c>
      <c r="CJO18">
        <v>0.25</v>
      </c>
      <c r="CJP18">
        <v>0.25</v>
      </c>
      <c r="CJQ18">
        <v>0.25</v>
      </c>
      <c r="CJR18">
        <v>0.4</v>
      </c>
      <c r="CJS18">
        <v>0.4</v>
      </c>
      <c r="CJT18">
        <v>0.2</v>
      </c>
      <c r="CJU18">
        <v>0.2</v>
      </c>
      <c r="CJV18">
        <v>0.1</v>
      </c>
      <c r="CJW18">
        <v>0.2</v>
      </c>
      <c r="CJX18">
        <v>-0.1</v>
      </c>
      <c r="CJY18">
        <v>-0.1</v>
      </c>
      <c r="CJZ18">
        <v>-0.1</v>
      </c>
      <c r="CKA18">
        <v>0.2</v>
      </c>
      <c r="CKB18">
        <v>0.2</v>
      </c>
      <c r="CKC18">
        <v>0.25</v>
      </c>
      <c r="CKD18">
        <v>0.2</v>
      </c>
      <c r="CKE18">
        <v>0.25</v>
      </c>
      <c r="CKF18">
        <v>0.1</v>
      </c>
      <c r="CKG18">
        <v>0.2</v>
      </c>
      <c r="CKH18">
        <v>0.2</v>
      </c>
      <c r="CKI18">
        <v>0.1</v>
      </c>
      <c r="CKJ18">
        <v>0.2</v>
      </c>
      <c r="CKK18">
        <v>0.4</v>
      </c>
      <c r="CKL18">
        <v>0.1</v>
      </c>
      <c r="CKM18">
        <v>0.2</v>
      </c>
      <c r="CKN18">
        <v>0.1</v>
      </c>
      <c r="CKO18">
        <v>0.1</v>
      </c>
      <c r="CKP18">
        <v>0.2</v>
      </c>
      <c r="CKQ18">
        <v>0.2</v>
      </c>
      <c r="CKR18">
        <v>0.2</v>
      </c>
      <c r="CKS18">
        <v>-0.1</v>
      </c>
      <c r="CKT18">
        <v>0.1</v>
      </c>
      <c r="CKU18">
        <v>0.1</v>
      </c>
      <c r="CKV18">
        <v>0.1</v>
      </c>
      <c r="CKW18">
        <v>0.1</v>
      </c>
      <c r="CKX18">
        <v>0.25</v>
      </c>
      <c r="CKY18">
        <v>0.1</v>
      </c>
      <c r="CKZ18">
        <v>0.1</v>
      </c>
      <c r="CLA18">
        <v>0.1</v>
      </c>
      <c r="CLB18">
        <v>0.2</v>
      </c>
      <c r="CLC18">
        <v>0.1</v>
      </c>
      <c r="CLD18">
        <v>0.2</v>
      </c>
      <c r="CLE18">
        <v>0.25</v>
      </c>
      <c r="CLF18">
        <v>0.1</v>
      </c>
      <c r="CLG18">
        <v>-0.1</v>
      </c>
      <c r="CLH18">
        <v>0.1</v>
      </c>
      <c r="CLI18">
        <v>0.1</v>
      </c>
      <c r="CLJ18">
        <v>0.2</v>
      </c>
      <c r="CLK18">
        <v>0.25</v>
      </c>
      <c r="CLL18">
        <v>0.2</v>
      </c>
      <c r="CLM18">
        <v>0.2</v>
      </c>
      <c r="CLN18">
        <v>0.2</v>
      </c>
      <c r="CLO18">
        <v>0.2</v>
      </c>
      <c r="CLP18">
        <v>0.2</v>
      </c>
      <c r="CLQ18">
        <v>0.25</v>
      </c>
      <c r="CLR18">
        <v>0.2</v>
      </c>
      <c r="CLS18">
        <v>-0.1</v>
      </c>
      <c r="CLT18">
        <v>0.25</v>
      </c>
      <c r="CLU18">
        <v>0.2</v>
      </c>
      <c r="CLV18">
        <v>0.2</v>
      </c>
      <c r="CLW18">
        <v>0.1</v>
      </c>
      <c r="CLX18">
        <v>0.2</v>
      </c>
      <c r="CLY18">
        <v>0.1</v>
      </c>
      <c r="CLZ18">
        <v>-0.1</v>
      </c>
      <c r="CMA18">
        <v>0.1</v>
      </c>
      <c r="CMB18">
        <v>0.1</v>
      </c>
      <c r="CMC18">
        <v>0.1</v>
      </c>
      <c r="CMD18">
        <v>0.25</v>
      </c>
      <c r="CME18">
        <v>-0.1</v>
      </c>
      <c r="CMF18">
        <v>0.2</v>
      </c>
      <c r="CMG18">
        <v>0.2</v>
      </c>
      <c r="CMH18">
        <v>0.2</v>
      </c>
      <c r="CMI18">
        <v>0.2</v>
      </c>
      <c r="CMJ18">
        <v>0.25</v>
      </c>
      <c r="CMK18">
        <v>0.2</v>
      </c>
      <c r="CML18">
        <v>0.2</v>
      </c>
      <c r="CMM18">
        <v>0.1</v>
      </c>
      <c r="CMN18">
        <v>0.2</v>
      </c>
      <c r="CMO18">
        <v>-0.1</v>
      </c>
      <c r="CMP18">
        <v>0.25</v>
      </c>
      <c r="CMQ18">
        <v>0.25</v>
      </c>
      <c r="CMR18">
        <v>-0.1</v>
      </c>
      <c r="CMS18">
        <v>0.1</v>
      </c>
      <c r="CMT18">
        <v>-0.1</v>
      </c>
      <c r="CMU18">
        <v>0.2</v>
      </c>
      <c r="CMV18">
        <v>0.2</v>
      </c>
      <c r="CMW18">
        <v>0.2</v>
      </c>
      <c r="CMX18">
        <v>0.1</v>
      </c>
      <c r="CMY18">
        <v>0.2</v>
      </c>
      <c r="CMZ18">
        <v>0.1</v>
      </c>
      <c r="CNA18">
        <v>0.2</v>
      </c>
      <c r="CNB18">
        <v>0.1</v>
      </c>
      <c r="CNC18">
        <v>0.2</v>
      </c>
      <c r="CND18">
        <v>0.2</v>
      </c>
      <c r="CNE18">
        <v>0.1</v>
      </c>
      <c r="CNF18">
        <v>0.1</v>
      </c>
      <c r="CNG18">
        <v>0.2</v>
      </c>
      <c r="CNH18">
        <v>0.1</v>
      </c>
      <c r="CNI18">
        <v>-0.1</v>
      </c>
      <c r="CNJ18">
        <v>0.2</v>
      </c>
      <c r="CNK18">
        <v>0.1</v>
      </c>
      <c r="CNL18">
        <v>0.2</v>
      </c>
      <c r="CNM18">
        <v>0.1</v>
      </c>
      <c r="CNN18">
        <v>0.2</v>
      </c>
      <c r="CNO18">
        <v>0.1</v>
      </c>
      <c r="CNP18">
        <v>0.2</v>
      </c>
      <c r="CNQ18">
        <v>0.1</v>
      </c>
      <c r="CNR18">
        <v>0.1</v>
      </c>
      <c r="CNS18">
        <v>0.1</v>
      </c>
      <c r="CNT18">
        <v>0.1</v>
      </c>
      <c r="CNU18">
        <v>0.25</v>
      </c>
      <c r="CNV18">
        <v>-0.1</v>
      </c>
      <c r="CNW18">
        <v>0.2</v>
      </c>
      <c r="CNX18">
        <v>-0.1</v>
      </c>
      <c r="CNY18">
        <v>0.1</v>
      </c>
      <c r="CNZ18">
        <v>0.1</v>
      </c>
      <c r="COA18">
        <v>0.1</v>
      </c>
      <c r="COB18">
        <v>0.2</v>
      </c>
      <c r="COC18">
        <v>0.2</v>
      </c>
      <c r="COD18">
        <v>0.2</v>
      </c>
      <c r="COE18">
        <v>0.1</v>
      </c>
      <c r="COF18">
        <v>0.2</v>
      </c>
      <c r="COG18">
        <v>0.25</v>
      </c>
      <c r="COH18">
        <v>0.2</v>
      </c>
      <c r="COI18">
        <v>0.25</v>
      </c>
      <c r="COJ18">
        <v>0.4</v>
      </c>
      <c r="COK18">
        <v>0.25</v>
      </c>
      <c r="COL18">
        <v>0.25</v>
      </c>
      <c r="COM18">
        <v>-0.1</v>
      </c>
      <c r="CON18">
        <v>0.2</v>
      </c>
      <c r="COO18">
        <v>-0.1</v>
      </c>
      <c r="COP18">
        <v>0.1</v>
      </c>
      <c r="COQ18">
        <v>0.4</v>
      </c>
      <c r="COR18">
        <v>0.1</v>
      </c>
      <c r="COS18">
        <v>0.2</v>
      </c>
      <c r="COT18">
        <v>0.25</v>
      </c>
      <c r="COU18">
        <v>0.2</v>
      </c>
      <c r="COV18">
        <v>0.1</v>
      </c>
      <c r="COW18">
        <v>-0.3</v>
      </c>
      <c r="COX18">
        <v>0.1</v>
      </c>
      <c r="COY18">
        <v>0.1</v>
      </c>
      <c r="COZ18">
        <v>0.4</v>
      </c>
      <c r="CPA18">
        <v>0.1</v>
      </c>
      <c r="CPB18">
        <v>0.25</v>
      </c>
      <c r="CPC18">
        <v>0.2</v>
      </c>
      <c r="CPD18">
        <v>-0.1</v>
      </c>
      <c r="CPE18">
        <v>0.2</v>
      </c>
      <c r="CPF18">
        <v>0.1</v>
      </c>
      <c r="CPG18">
        <v>0.25</v>
      </c>
      <c r="CPH18">
        <v>-0.1</v>
      </c>
      <c r="CPI18">
        <v>-0.1</v>
      </c>
      <c r="CPJ18">
        <v>0.1</v>
      </c>
      <c r="CPK18">
        <v>0.1</v>
      </c>
      <c r="CPL18">
        <v>0.1</v>
      </c>
      <c r="CPM18">
        <v>-0.1</v>
      </c>
      <c r="CPN18">
        <v>0.25</v>
      </c>
      <c r="CPO18">
        <v>0.2</v>
      </c>
      <c r="CPP18">
        <v>-0.1</v>
      </c>
      <c r="CPQ18">
        <v>0.2</v>
      </c>
      <c r="CPR18">
        <v>0.2</v>
      </c>
      <c r="CPS18">
        <v>0.25</v>
      </c>
      <c r="CPT18">
        <v>0.1</v>
      </c>
      <c r="CPU18">
        <v>0.25</v>
      </c>
      <c r="CPV18">
        <v>0.1</v>
      </c>
      <c r="CPW18">
        <v>0.2</v>
      </c>
      <c r="CPX18">
        <v>0.1</v>
      </c>
      <c r="CPY18">
        <v>0.1</v>
      </c>
      <c r="CPZ18">
        <v>0.25</v>
      </c>
      <c r="CQA18">
        <v>0.2</v>
      </c>
      <c r="CQB18">
        <v>0.1</v>
      </c>
      <c r="CQC18">
        <v>0.1</v>
      </c>
      <c r="CQD18">
        <v>0.1</v>
      </c>
      <c r="CQE18">
        <v>0.1</v>
      </c>
      <c r="CQF18">
        <v>0.2</v>
      </c>
      <c r="CQG18">
        <v>0.1</v>
      </c>
      <c r="CQH18">
        <v>0.1</v>
      </c>
      <c r="CQI18">
        <v>-0.1</v>
      </c>
      <c r="CQJ18">
        <v>-0.1</v>
      </c>
      <c r="CQK18">
        <v>0.25</v>
      </c>
      <c r="CQL18">
        <v>0.2</v>
      </c>
      <c r="CQM18">
        <v>0.2</v>
      </c>
      <c r="CQN18">
        <v>0.2</v>
      </c>
      <c r="CQO18">
        <v>0.1</v>
      </c>
      <c r="CQP18">
        <v>-0.1</v>
      </c>
      <c r="CQQ18">
        <v>-0.1</v>
      </c>
      <c r="CQR18">
        <v>0.2</v>
      </c>
      <c r="CQS18">
        <v>0.1</v>
      </c>
      <c r="CQT18">
        <v>0.2</v>
      </c>
      <c r="CQU18">
        <v>0.2</v>
      </c>
      <c r="CQV18">
        <v>0.1</v>
      </c>
      <c r="CQW18">
        <v>-0.1</v>
      </c>
      <c r="CQX18">
        <v>0.1</v>
      </c>
      <c r="CQY18">
        <v>0.2</v>
      </c>
      <c r="CQZ18">
        <v>0.2</v>
      </c>
      <c r="CRA18">
        <v>0.1</v>
      </c>
      <c r="CRB18">
        <v>0.2</v>
      </c>
      <c r="CRC18">
        <v>0.25</v>
      </c>
      <c r="CRD18">
        <v>-0.1</v>
      </c>
      <c r="CRE18">
        <v>-0.1</v>
      </c>
      <c r="CRF18">
        <v>-0.1</v>
      </c>
      <c r="CRG18">
        <v>0.1</v>
      </c>
      <c r="CRH18">
        <v>-0.1</v>
      </c>
      <c r="CRI18">
        <v>0.1</v>
      </c>
      <c r="CRJ18">
        <v>0.1</v>
      </c>
      <c r="CRK18">
        <v>0.2</v>
      </c>
      <c r="CRL18">
        <v>0.2</v>
      </c>
      <c r="CRM18">
        <v>-0.3</v>
      </c>
      <c r="CRN18">
        <v>0.2</v>
      </c>
      <c r="CRO18">
        <v>-0.1</v>
      </c>
      <c r="CRP18">
        <v>0.25</v>
      </c>
      <c r="CRQ18">
        <v>0.1</v>
      </c>
      <c r="CRR18">
        <v>0.1</v>
      </c>
      <c r="CRS18">
        <v>0.1</v>
      </c>
      <c r="CRT18">
        <v>0.4</v>
      </c>
      <c r="CRU18">
        <v>0.2</v>
      </c>
      <c r="CRV18">
        <v>0.1</v>
      </c>
      <c r="CRW18">
        <v>-0.3</v>
      </c>
      <c r="CRX18">
        <v>0.1</v>
      </c>
      <c r="CRY18">
        <v>-0.1</v>
      </c>
      <c r="CRZ18">
        <v>0.25</v>
      </c>
      <c r="CSA18">
        <v>0.1</v>
      </c>
      <c r="CSB18">
        <v>-0.1</v>
      </c>
      <c r="CSC18">
        <v>0.1</v>
      </c>
      <c r="CSD18">
        <v>0.25</v>
      </c>
      <c r="CSE18">
        <v>0.25</v>
      </c>
      <c r="CSF18">
        <v>0.1</v>
      </c>
      <c r="CSG18">
        <v>-0.1</v>
      </c>
      <c r="CSH18">
        <v>0.1</v>
      </c>
      <c r="CSI18">
        <v>-0.1</v>
      </c>
      <c r="CSJ18">
        <v>0.2</v>
      </c>
      <c r="CSK18">
        <v>0.1</v>
      </c>
      <c r="CSL18">
        <v>0.4</v>
      </c>
      <c r="CSM18">
        <v>-0.1</v>
      </c>
      <c r="CSN18">
        <v>0.1</v>
      </c>
      <c r="CSO18">
        <v>0.1</v>
      </c>
      <c r="CSP18">
        <v>0.1</v>
      </c>
      <c r="CSQ18">
        <v>0.1</v>
      </c>
      <c r="CSR18">
        <v>0.1</v>
      </c>
      <c r="CSS18">
        <v>0.1</v>
      </c>
      <c r="CST18">
        <v>0.2</v>
      </c>
      <c r="CSU18">
        <v>0.1</v>
      </c>
      <c r="CSV18">
        <v>0.25</v>
      </c>
      <c r="CSW18">
        <v>0.1</v>
      </c>
      <c r="CSX18">
        <v>0.1</v>
      </c>
      <c r="CSY18">
        <v>0.1</v>
      </c>
      <c r="CSZ18">
        <v>0.2</v>
      </c>
      <c r="CTA18">
        <v>0.2</v>
      </c>
      <c r="CTB18">
        <v>0.2</v>
      </c>
      <c r="CTC18">
        <v>0.1</v>
      </c>
      <c r="CTD18">
        <v>0.2</v>
      </c>
      <c r="CTE18">
        <v>0.1</v>
      </c>
      <c r="CTF18">
        <v>0.1</v>
      </c>
      <c r="CTG18">
        <v>0.1</v>
      </c>
      <c r="CTH18">
        <v>0.1</v>
      </c>
      <c r="CTI18">
        <v>0.2</v>
      </c>
      <c r="CTJ18">
        <v>0.2</v>
      </c>
      <c r="CTK18">
        <v>0.1</v>
      </c>
      <c r="CTL18">
        <v>0.1</v>
      </c>
      <c r="CTM18">
        <v>0.1</v>
      </c>
      <c r="CTN18">
        <v>0.1</v>
      </c>
      <c r="CTO18">
        <v>0.2</v>
      </c>
      <c r="CTP18">
        <v>0.1</v>
      </c>
      <c r="CTQ18">
        <v>0.2</v>
      </c>
      <c r="CTR18">
        <v>0.25</v>
      </c>
      <c r="CTS18">
        <v>-0.1</v>
      </c>
      <c r="CTT18">
        <v>0.1</v>
      </c>
      <c r="CTU18">
        <v>-0.1</v>
      </c>
      <c r="CTV18">
        <v>-0.1</v>
      </c>
      <c r="CTW18">
        <v>0.2</v>
      </c>
      <c r="CTX18">
        <v>0.1</v>
      </c>
      <c r="CTY18">
        <v>0.1</v>
      </c>
      <c r="CTZ18">
        <v>0.1</v>
      </c>
      <c r="CUA18">
        <v>0.25</v>
      </c>
      <c r="CUB18">
        <v>0.2</v>
      </c>
      <c r="CUC18">
        <v>-0.1</v>
      </c>
      <c r="CUD18">
        <v>0.2</v>
      </c>
      <c r="CUE18">
        <v>0.2</v>
      </c>
      <c r="CUF18">
        <v>0.2</v>
      </c>
      <c r="CUG18">
        <v>0.1</v>
      </c>
      <c r="CUH18">
        <v>0.2</v>
      </c>
      <c r="CUI18">
        <v>0.1</v>
      </c>
      <c r="CUJ18">
        <v>-0.1</v>
      </c>
      <c r="CUK18">
        <v>0.25</v>
      </c>
      <c r="CUL18">
        <v>-0.1</v>
      </c>
      <c r="CUM18">
        <v>0.25</v>
      </c>
      <c r="CUN18">
        <v>0.1</v>
      </c>
      <c r="CUO18">
        <v>0.2</v>
      </c>
      <c r="CUP18">
        <v>0.1</v>
      </c>
      <c r="CUQ18">
        <v>-0.3</v>
      </c>
      <c r="CUR18">
        <v>0.2</v>
      </c>
      <c r="CUS18">
        <v>0.2</v>
      </c>
      <c r="CUT18">
        <v>0.25</v>
      </c>
      <c r="CUU18">
        <v>0.4</v>
      </c>
      <c r="CUV18">
        <v>-0.1</v>
      </c>
      <c r="CUW18">
        <v>0.2</v>
      </c>
      <c r="CUX18">
        <v>0.1</v>
      </c>
      <c r="CUY18">
        <v>0.1</v>
      </c>
      <c r="CUZ18">
        <v>-0.1</v>
      </c>
      <c r="CVA18">
        <v>0.1</v>
      </c>
      <c r="CVB18">
        <v>0.1</v>
      </c>
      <c r="CVC18">
        <v>0.1</v>
      </c>
      <c r="CVD18">
        <v>0.2</v>
      </c>
      <c r="CVE18">
        <v>0.1</v>
      </c>
      <c r="CVF18">
        <v>0.1</v>
      </c>
      <c r="CVG18">
        <v>0.2</v>
      </c>
      <c r="CVH18">
        <v>0.2</v>
      </c>
      <c r="CVI18">
        <v>0.1</v>
      </c>
      <c r="CVJ18">
        <v>0.2</v>
      </c>
      <c r="CVK18">
        <v>0.2</v>
      </c>
      <c r="CVL18">
        <v>0.1</v>
      </c>
      <c r="CVM18">
        <v>0.1</v>
      </c>
      <c r="CVN18">
        <v>0.2</v>
      </c>
      <c r="CVO18">
        <v>0.1</v>
      </c>
      <c r="CVP18">
        <v>0.2</v>
      </c>
      <c r="CVQ18">
        <v>0.2</v>
      </c>
      <c r="CVR18">
        <v>0.2</v>
      </c>
      <c r="CVS18">
        <v>0.1</v>
      </c>
      <c r="CVT18">
        <v>0.2</v>
      </c>
      <c r="CVU18">
        <v>0.2</v>
      </c>
      <c r="CVV18">
        <v>0.1</v>
      </c>
      <c r="CVW18">
        <v>0.1</v>
      </c>
      <c r="CVX18">
        <v>0.2</v>
      </c>
      <c r="CVY18">
        <v>-0.1</v>
      </c>
      <c r="CVZ18">
        <v>0.1</v>
      </c>
      <c r="CWA18">
        <v>0.1</v>
      </c>
      <c r="CWB18">
        <v>0.2</v>
      </c>
      <c r="CWC18">
        <v>0.2</v>
      </c>
      <c r="CWD18">
        <v>0.2</v>
      </c>
      <c r="CWE18">
        <v>0.1</v>
      </c>
      <c r="CWF18">
        <v>0.1</v>
      </c>
      <c r="CWG18">
        <v>0.1</v>
      </c>
      <c r="CWH18">
        <v>0.2</v>
      </c>
      <c r="CWI18">
        <v>0.1</v>
      </c>
      <c r="CWJ18">
        <v>0.2</v>
      </c>
      <c r="CWK18">
        <v>0.2</v>
      </c>
      <c r="CWL18">
        <v>0.2</v>
      </c>
      <c r="CWM18">
        <v>0.1</v>
      </c>
      <c r="CWN18">
        <v>0.25</v>
      </c>
      <c r="CWO18">
        <v>0.25</v>
      </c>
      <c r="CWP18">
        <v>0.1</v>
      </c>
      <c r="CWQ18">
        <v>0.2</v>
      </c>
      <c r="CWR18">
        <v>0.2</v>
      </c>
      <c r="CWS18">
        <v>-0.1</v>
      </c>
      <c r="CWT18">
        <v>0.2</v>
      </c>
      <c r="CWU18">
        <v>0.1</v>
      </c>
      <c r="CWV18">
        <v>0.1</v>
      </c>
      <c r="CWW18">
        <v>0.1</v>
      </c>
      <c r="CWX18">
        <v>0.2</v>
      </c>
      <c r="CWY18">
        <v>0.1</v>
      </c>
      <c r="CWZ18">
        <v>0.1</v>
      </c>
      <c r="CXA18">
        <v>0.25</v>
      </c>
      <c r="CXB18">
        <v>0.25</v>
      </c>
      <c r="CXC18">
        <v>-0.1</v>
      </c>
      <c r="CXD18">
        <v>0.2</v>
      </c>
      <c r="CXE18">
        <v>0.1</v>
      </c>
      <c r="CXF18">
        <v>0.2</v>
      </c>
      <c r="CXG18">
        <v>0.2</v>
      </c>
      <c r="CXH18">
        <v>0.2</v>
      </c>
      <c r="CXI18">
        <v>-0.1</v>
      </c>
      <c r="CXJ18">
        <v>0.1</v>
      </c>
      <c r="CXK18">
        <v>-0.1</v>
      </c>
      <c r="CXL18">
        <v>0.1</v>
      </c>
      <c r="CXM18">
        <v>-0.1</v>
      </c>
      <c r="CXN18">
        <v>0.1</v>
      </c>
      <c r="CXO18">
        <v>-0.1</v>
      </c>
      <c r="CXP18">
        <v>0.25</v>
      </c>
      <c r="CXQ18">
        <v>-0.1</v>
      </c>
      <c r="CXR18">
        <v>0.1</v>
      </c>
      <c r="CXS18">
        <v>0.2</v>
      </c>
      <c r="CXT18">
        <v>0.1</v>
      </c>
      <c r="CXU18">
        <v>0.1</v>
      </c>
      <c r="CXV18">
        <v>0.2</v>
      </c>
      <c r="CXW18">
        <v>-0.1</v>
      </c>
      <c r="CXX18">
        <v>0.2</v>
      </c>
      <c r="CXY18">
        <v>0.2</v>
      </c>
      <c r="CXZ18">
        <v>-0.1</v>
      </c>
      <c r="CYA18">
        <v>0.4</v>
      </c>
      <c r="CYB18">
        <v>0.2</v>
      </c>
      <c r="CYC18">
        <v>0.2</v>
      </c>
      <c r="CYD18">
        <v>0.1</v>
      </c>
      <c r="CYE18">
        <v>0.1</v>
      </c>
      <c r="CYF18">
        <v>0.2</v>
      </c>
      <c r="CYG18">
        <v>-0.3</v>
      </c>
      <c r="CYH18">
        <v>0.4</v>
      </c>
      <c r="CYI18">
        <v>0.1</v>
      </c>
      <c r="CYJ18">
        <v>0.25</v>
      </c>
      <c r="CYK18">
        <v>0.2</v>
      </c>
      <c r="CYL18">
        <v>-0.1</v>
      </c>
      <c r="CYM18">
        <v>-0.1</v>
      </c>
      <c r="CYN18">
        <v>-0.1</v>
      </c>
      <c r="CYO18">
        <v>0.1</v>
      </c>
      <c r="CYP18">
        <v>0.1</v>
      </c>
      <c r="CYQ18">
        <v>-0.1</v>
      </c>
      <c r="CYR18">
        <v>0.2</v>
      </c>
      <c r="CYS18">
        <v>0.1</v>
      </c>
      <c r="CYT18">
        <v>0.1</v>
      </c>
      <c r="CYU18">
        <v>-0.1</v>
      </c>
      <c r="CYV18">
        <v>0.1</v>
      </c>
      <c r="CYW18">
        <v>0.2</v>
      </c>
      <c r="CYX18">
        <v>0.2</v>
      </c>
      <c r="CYY18">
        <v>0.25</v>
      </c>
      <c r="CYZ18">
        <v>0.25</v>
      </c>
      <c r="CZA18">
        <v>0.1</v>
      </c>
      <c r="CZB18">
        <v>0.1</v>
      </c>
      <c r="CZC18">
        <v>0.1</v>
      </c>
      <c r="CZD18">
        <v>0.25</v>
      </c>
      <c r="CZE18">
        <v>0.25</v>
      </c>
      <c r="CZF18">
        <v>0.1</v>
      </c>
      <c r="CZG18">
        <v>-0.1</v>
      </c>
      <c r="CZH18">
        <v>0.2</v>
      </c>
      <c r="CZI18">
        <v>0.2</v>
      </c>
      <c r="CZJ18">
        <v>0.2</v>
      </c>
      <c r="CZK18">
        <v>-0.1</v>
      </c>
      <c r="CZL18">
        <v>0.4</v>
      </c>
      <c r="CZM18">
        <v>0.1</v>
      </c>
      <c r="CZN18">
        <v>0.1</v>
      </c>
      <c r="CZO18">
        <v>0.1</v>
      </c>
      <c r="CZP18">
        <v>0.2</v>
      </c>
      <c r="CZQ18">
        <v>-0.1</v>
      </c>
      <c r="CZR18">
        <v>0.1</v>
      </c>
      <c r="CZS18">
        <v>0.2</v>
      </c>
      <c r="CZT18">
        <v>0.1</v>
      </c>
      <c r="CZU18">
        <v>0.1</v>
      </c>
      <c r="CZV18">
        <v>0.1</v>
      </c>
      <c r="CZW18">
        <v>0.1</v>
      </c>
      <c r="CZX18">
        <v>0.2</v>
      </c>
      <c r="CZY18">
        <v>0.2</v>
      </c>
      <c r="CZZ18">
        <v>0.25</v>
      </c>
      <c r="DAA18">
        <v>0.1</v>
      </c>
      <c r="DAB18">
        <v>0.25</v>
      </c>
      <c r="DAC18">
        <v>0.1</v>
      </c>
      <c r="DAD18">
        <v>0.2</v>
      </c>
      <c r="DAE18">
        <v>0.1</v>
      </c>
      <c r="DAF18">
        <v>0.1</v>
      </c>
      <c r="DAG18">
        <v>0.1</v>
      </c>
      <c r="DAH18">
        <v>0.1</v>
      </c>
      <c r="DAI18">
        <v>0.1</v>
      </c>
      <c r="DAJ18">
        <v>0.2</v>
      </c>
      <c r="DAK18">
        <v>0.2</v>
      </c>
      <c r="DAL18">
        <v>0.1</v>
      </c>
      <c r="DAM18">
        <v>0.2</v>
      </c>
      <c r="DAN18">
        <v>0.2</v>
      </c>
      <c r="DAO18">
        <v>0.1</v>
      </c>
      <c r="DAP18">
        <v>-0.1</v>
      </c>
      <c r="DAQ18">
        <v>0.1</v>
      </c>
      <c r="DAR18">
        <v>0.25</v>
      </c>
      <c r="DAS18">
        <v>0.2</v>
      </c>
      <c r="DAT18">
        <v>0.1</v>
      </c>
      <c r="DAU18">
        <v>0.2</v>
      </c>
      <c r="DAV18">
        <v>0.2</v>
      </c>
      <c r="DAW18">
        <v>0.2</v>
      </c>
      <c r="DAX18">
        <v>0.25</v>
      </c>
      <c r="DAY18">
        <v>0.2</v>
      </c>
      <c r="DAZ18">
        <v>0.2</v>
      </c>
      <c r="DBA18">
        <v>-0.1</v>
      </c>
      <c r="DBB18">
        <v>0.1</v>
      </c>
      <c r="DBC18">
        <v>0.1</v>
      </c>
      <c r="DBD18">
        <v>0.1</v>
      </c>
      <c r="DBE18">
        <v>0.1</v>
      </c>
      <c r="DBF18">
        <v>0.1</v>
      </c>
      <c r="DBG18">
        <v>0.2</v>
      </c>
      <c r="DBH18">
        <v>0.1</v>
      </c>
      <c r="DBI18">
        <v>0.1</v>
      </c>
      <c r="DBJ18">
        <v>-0.1</v>
      </c>
      <c r="DBK18">
        <v>0.1</v>
      </c>
      <c r="DBL18">
        <v>-0.1</v>
      </c>
      <c r="DBM18">
        <v>-0.1</v>
      </c>
      <c r="DBN18">
        <v>0.2</v>
      </c>
      <c r="DBO18">
        <v>0.2</v>
      </c>
      <c r="DBP18">
        <v>0.1</v>
      </c>
      <c r="DBQ18">
        <v>0.4</v>
      </c>
      <c r="DBR18">
        <v>0.25</v>
      </c>
      <c r="DBS18">
        <v>0.1</v>
      </c>
      <c r="DBT18">
        <v>0.1</v>
      </c>
      <c r="DBU18">
        <v>0.1</v>
      </c>
      <c r="DBV18">
        <v>0.1</v>
      </c>
      <c r="DBW18">
        <v>0.1</v>
      </c>
      <c r="DBX18">
        <v>0.1</v>
      </c>
      <c r="DBY18">
        <v>0.2</v>
      </c>
      <c r="DBZ18">
        <v>0.2</v>
      </c>
      <c r="DCA18">
        <v>0.2</v>
      </c>
      <c r="DCB18">
        <v>0.2</v>
      </c>
      <c r="DCC18">
        <v>0.2</v>
      </c>
      <c r="DCD18">
        <v>0.1</v>
      </c>
      <c r="DCE18">
        <v>0.1</v>
      </c>
      <c r="DCF18">
        <v>0.2</v>
      </c>
      <c r="DCG18">
        <v>0.1</v>
      </c>
      <c r="DCH18">
        <v>0.1</v>
      </c>
      <c r="DCI18">
        <v>0.2</v>
      </c>
      <c r="DCJ18">
        <v>0.1</v>
      </c>
      <c r="DCK18">
        <v>0.1</v>
      </c>
      <c r="DCL18">
        <v>0.2</v>
      </c>
      <c r="DCM18">
        <v>-0.3</v>
      </c>
      <c r="DCN18">
        <v>0.25</v>
      </c>
      <c r="DCO18">
        <v>-0.1</v>
      </c>
      <c r="DCP18">
        <v>0.2</v>
      </c>
      <c r="DCQ18">
        <v>0.1</v>
      </c>
      <c r="DCR18">
        <v>0.2</v>
      </c>
      <c r="DCS18">
        <v>0.2</v>
      </c>
      <c r="DCT18">
        <v>0.2</v>
      </c>
      <c r="DCU18">
        <v>0.1</v>
      </c>
      <c r="DCV18">
        <v>0.25</v>
      </c>
      <c r="DCW18">
        <v>-0.3</v>
      </c>
      <c r="DCX18">
        <v>0.25</v>
      </c>
      <c r="DCY18">
        <v>0.2</v>
      </c>
      <c r="DCZ18">
        <v>0.25</v>
      </c>
      <c r="DDA18">
        <v>0.2</v>
      </c>
      <c r="DDB18">
        <v>-0.1</v>
      </c>
      <c r="DDC18">
        <v>0.2</v>
      </c>
      <c r="DDD18">
        <v>-0.1</v>
      </c>
      <c r="DDE18">
        <v>0.2</v>
      </c>
      <c r="DDF18">
        <v>0.2</v>
      </c>
      <c r="DDG18">
        <v>0.1</v>
      </c>
      <c r="DDH18">
        <v>0.25</v>
      </c>
      <c r="DDI18">
        <v>-0.1</v>
      </c>
      <c r="DDJ18">
        <v>0.25</v>
      </c>
      <c r="DDK18">
        <v>-0.1</v>
      </c>
      <c r="DDL18">
        <v>0.1</v>
      </c>
      <c r="DDM18">
        <v>0.2</v>
      </c>
      <c r="DDN18">
        <v>0.2</v>
      </c>
      <c r="DDO18">
        <v>0.2</v>
      </c>
      <c r="DDP18">
        <v>0.2</v>
      </c>
      <c r="DDQ18">
        <v>0.4</v>
      </c>
      <c r="DDR18">
        <v>0.2</v>
      </c>
      <c r="DDS18">
        <v>0.1</v>
      </c>
      <c r="DDT18">
        <v>0.25</v>
      </c>
      <c r="DDU18">
        <v>0.1</v>
      </c>
      <c r="DDV18">
        <v>-0.1</v>
      </c>
      <c r="DDW18">
        <v>0.1</v>
      </c>
      <c r="DDX18">
        <v>0.1</v>
      </c>
      <c r="DDY18">
        <v>0.1</v>
      </c>
      <c r="DDZ18">
        <v>0.25</v>
      </c>
      <c r="DEA18">
        <v>-0.1</v>
      </c>
      <c r="DEB18">
        <v>0.1</v>
      </c>
      <c r="DEC18">
        <v>0.1</v>
      </c>
      <c r="DED18">
        <v>0.2</v>
      </c>
      <c r="DEE18">
        <v>0.2</v>
      </c>
      <c r="DEF18">
        <v>0.2</v>
      </c>
      <c r="DEG18">
        <v>-0.1</v>
      </c>
      <c r="DEH18">
        <v>0.2</v>
      </c>
      <c r="DEI18">
        <v>0.1</v>
      </c>
      <c r="DEJ18">
        <v>0.1</v>
      </c>
      <c r="DEK18">
        <v>0.2</v>
      </c>
      <c r="DEL18">
        <v>0.2</v>
      </c>
      <c r="DEM18">
        <v>0.2</v>
      </c>
      <c r="DEN18">
        <v>0.2</v>
      </c>
      <c r="DEO18">
        <v>0.25</v>
      </c>
      <c r="DEP18">
        <v>0.1</v>
      </c>
      <c r="DEQ18">
        <v>0.1</v>
      </c>
      <c r="DER18">
        <v>0.2</v>
      </c>
      <c r="DES18">
        <v>0.1</v>
      </c>
      <c r="DET18">
        <v>0.1</v>
      </c>
      <c r="DEU18">
        <v>0.1</v>
      </c>
      <c r="DEV18">
        <v>-0.1</v>
      </c>
      <c r="DEW18">
        <v>0.2</v>
      </c>
      <c r="DEX18">
        <v>0.2</v>
      </c>
      <c r="DEY18">
        <v>0.1</v>
      </c>
      <c r="DEZ18">
        <v>-0.1</v>
      </c>
      <c r="DFA18">
        <v>0.1</v>
      </c>
      <c r="DFB18">
        <v>0.2</v>
      </c>
      <c r="DFC18">
        <v>0.2</v>
      </c>
      <c r="DFD18">
        <v>-0.1</v>
      </c>
      <c r="DFE18">
        <v>0.1</v>
      </c>
      <c r="DFF18">
        <v>0.1</v>
      </c>
      <c r="DFG18">
        <v>0.1</v>
      </c>
      <c r="DFH18">
        <v>0.25</v>
      </c>
      <c r="DFI18">
        <v>0.2</v>
      </c>
      <c r="DFJ18">
        <v>0.1</v>
      </c>
      <c r="DFK18">
        <v>0.2</v>
      </c>
      <c r="DFL18">
        <v>0.1</v>
      </c>
      <c r="DFM18">
        <v>0.1</v>
      </c>
      <c r="DFN18">
        <v>0.2</v>
      </c>
      <c r="DFO18">
        <v>0.25</v>
      </c>
      <c r="DFP18">
        <v>0.1</v>
      </c>
      <c r="DFQ18">
        <v>0.1</v>
      </c>
      <c r="DFR18">
        <v>0.2</v>
      </c>
      <c r="DFS18">
        <v>0.2</v>
      </c>
      <c r="DFT18">
        <v>0.2</v>
      </c>
      <c r="DFU18">
        <v>0.1</v>
      </c>
      <c r="DFV18">
        <v>0.1</v>
      </c>
      <c r="DFW18">
        <v>0.2</v>
      </c>
      <c r="DFX18">
        <v>0.2</v>
      </c>
      <c r="DFY18">
        <v>0.1</v>
      </c>
      <c r="DFZ18">
        <v>0.25</v>
      </c>
      <c r="DGA18">
        <v>-0.1</v>
      </c>
      <c r="DGB18">
        <v>0.1</v>
      </c>
      <c r="DGC18">
        <v>-0.1</v>
      </c>
      <c r="DGD18">
        <v>-0.1</v>
      </c>
      <c r="DGE18">
        <v>-0.1</v>
      </c>
      <c r="DGF18">
        <v>0.1</v>
      </c>
      <c r="DGG18">
        <v>0.1</v>
      </c>
      <c r="DGH18">
        <v>0.1</v>
      </c>
      <c r="DGI18">
        <v>-0.1</v>
      </c>
      <c r="DGJ18">
        <v>0.25</v>
      </c>
      <c r="DGK18">
        <v>0.2</v>
      </c>
      <c r="DGL18">
        <v>0.4</v>
      </c>
      <c r="DGM18">
        <v>0.1</v>
      </c>
      <c r="DGN18">
        <v>0.1</v>
      </c>
      <c r="DGO18">
        <v>0.2</v>
      </c>
      <c r="DGP18">
        <v>0.25</v>
      </c>
      <c r="DGQ18">
        <v>-0.3</v>
      </c>
      <c r="DGR18">
        <v>0.2</v>
      </c>
      <c r="DGS18">
        <v>-0.1</v>
      </c>
      <c r="DGT18">
        <v>0.2</v>
      </c>
      <c r="DGU18">
        <v>0.1</v>
      </c>
      <c r="DGV18">
        <v>0.25</v>
      </c>
      <c r="DGW18">
        <v>0.2</v>
      </c>
      <c r="DGX18">
        <v>0.25</v>
      </c>
      <c r="DGY18">
        <v>-0.1</v>
      </c>
      <c r="DGZ18">
        <v>0.2</v>
      </c>
      <c r="DHA18">
        <v>0.1</v>
      </c>
      <c r="DHB18">
        <v>0.1</v>
      </c>
      <c r="DHC18">
        <v>0.2</v>
      </c>
      <c r="DHD18">
        <v>0.1</v>
      </c>
      <c r="DHE18">
        <v>-0.1</v>
      </c>
      <c r="DHF18">
        <v>0.1</v>
      </c>
      <c r="DHG18">
        <v>-0.1</v>
      </c>
      <c r="DHH18">
        <v>0.1</v>
      </c>
      <c r="DHI18">
        <v>-0.1</v>
      </c>
      <c r="DHJ18">
        <v>0.25</v>
      </c>
      <c r="DHK18">
        <v>0.1</v>
      </c>
      <c r="DHL18">
        <v>0.1</v>
      </c>
      <c r="DHM18">
        <v>-0.3</v>
      </c>
      <c r="DHN18">
        <v>0.2</v>
      </c>
      <c r="DHO18">
        <v>0.2</v>
      </c>
      <c r="DHP18">
        <v>-0.1</v>
      </c>
      <c r="DHQ18">
        <v>0.1</v>
      </c>
      <c r="DHR18">
        <v>0.2</v>
      </c>
      <c r="DHS18">
        <v>0.1</v>
      </c>
      <c r="DHT18">
        <v>-0.1</v>
      </c>
      <c r="DHU18">
        <v>-0.1</v>
      </c>
      <c r="DHV18">
        <v>-0.1</v>
      </c>
      <c r="DHW18">
        <v>0.1</v>
      </c>
      <c r="DHX18">
        <v>0.4</v>
      </c>
      <c r="DHY18">
        <v>0.1</v>
      </c>
      <c r="DHZ18">
        <v>0.1</v>
      </c>
      <c r="DIA18">
        <v>-0.1</v>
      </c>
      <c r="DIB18">
        <v>0.1</v>
      </c>
      <c r="DIC18">
        <v>-0.3</v>
      </c>
      <c r="DID18">
        <v>0.2</v>
      </c>
      <c r="DIE18">
        <v>0.1</v>
      </c>
      <c r="DIF18">
        <v>0.1</v>
      </c>
      <c r="DIG18">
        <v>0.1</v>
      </c>
      <c r="DIH18">
        <v>0.2</v>
      </c>
      <c r="DII18">
        <v>0.1</v>
      </c>
      <c r="DIJ18">
        <v>0.1</v>
      </c>
      <c r="DIK18">
        <v>0.2</v>
      </c>
      <c r="DIL18">
        <v>-0.1</v>
      </c>
      <c r="DIM18">
        <v>0.2</v>
      </c>
      <c r="DIN18">
        <v>-0.1</v>
      </c>
      <c r="DIO18">
        <v>-0.1</v>
      </c>
      <c r="DIP18">
        <v>0.4</v>
      </c>
      <c r="DIQ18">
        <v>0.2</v>
      </c>
      <c r="DIR18">
        <v>0.2</v>
      </c>
      <c r="DIS18">
        <v>0.2</v>
      </c>
      <c r="DIT18">
        <v>-0.1</v>
      </c>
      <c r="DIU18">
        <v>0.1</v>
      </c>
      <c r="DIV18">
        <v>0.1</v>
      </c>
      <c r="DIW18">
        <v>0.2</v>
      </c>
      <c r="DIX18">
        <v>0.25</v>
      </c>
      <c r="DIY18">
        <v>0.2</v>
      </c>
      <c r="DIZ18">
        <v>0.2</v>
      </c>
      <c r="DJA18">
        <v>0.2</v>
      </c>
      <c r="DJB18">
        <v>0.1</v>
      </c>
      <c r="DJC18">
        <v>0.4</v>
      </c>
      <c r="DJD18">
        <v>0.1</v>
      </c>
      <c r="DJE18">
        <v>0.2</v>
      </c>
      <c r="DJF18">
        <v>0.2</v>
      </c>
      <c r="DJG18">
        <v>0.1</v>
      </c>
      <c r="DJH18">
        <v>0.25</v>
      </c>
      <c r="DJI18">
        <v>0.1</v>
      </c>
      <c r="DJJ18">
        <v>0.1</v>
      </c>
      <c r="DJK18">
        <v>0.4</v>
      </c>
      <c r="DJL18">
        <v>-0.3</v>
      </c>
      <c r="DJM18">
        <v>0.1</v>
      </c>
      <c r="DJN18">
        <v>0.1</v>
      </c>
      <c r="DJO18">
        <v>0.1</v>
      </c>
      <c r="DJP18">
        <v>0.1</v>
      </c>
      <c r="DJQ18">
        <v>0.1</v>
      </c>
      <c r="DJR18">
        <v>0.2</v>
      </c>
      <c r="DJS18">
        <v>0.2</v>
      </c>
      <c r="DJT18">
        <v>-0.1</v>
      </c>
      <c r="DJU18">
        <v>0.1</v>
      </c>
      <c r="DJV18">
        <v>0.2</v>
      </c>
      <c r="DJW18">
        <v>0.1</v>
      </c>
      <c r="DJX18">
        <v>-0.1</v>
      </c>
      <c r="DJY18">
        <v>0.1</v>
      </c>
      <c r="DJZ18">
        <v>-0.1</v>
      </c>
      <c r="DKA18">
        <v>0.2</v>
      </c>
      <c r="DKB18">
        <v>0.1</v>
      </c>
      <c r="DKC18">
        <v>0.2</v>
      </c>
      <c r="DKD18">
        <v>0.4</v>
      </c>
      <c r="DKE18">
        <v>0.1</v>
      </c>
      <c r="DKF18">
        <v>0.1</v>
      </c>
      <c r="DKG18">
        <v>0.2</v>
      </c>
      <c r="DKH18">
        <v>0.2</v>
      </c>
      <c r="DKI18">
        <v>0.2</v>
      </c>
      <c r="DKJ18">
        <v>0.25</v>
      </c>
      <c r="DKK18">
        <v>0.25</v>
      </c>
      <c r="DKL18">
        <v>-0.1</v>
      </c>
      <c r="DKM18">
        <v>0.1</v>
      </c>
      <c r="DKN18">
        <v>0.2</v>
      </c>
      <c r="DKO18">
        <v>-0.1</v>
      </c>
      <c r="DKP18">
        <v>-0.1</v>
      </c>
      <c r="DKQ18">
        <v>0.1</v>
      </c>
      <c r="DKR18">
        <v>0.1</v>
      </c>
      <c r="DKS18">
        <v>0.25</v>
      </c>
      <c r="DKT18">
        <v>0.1</v>
      </c>
      <c r="DKU18">
        <v>0.2</v>
      </c>
      <c r="DKV18">
        <v>0.2</v>
      </c>
      <c r="DKW18">
        <v>0.1</v>
      </c>
      <c r="DKX18">
        <v>-0.1</v>
      </c>
      <c r="DKY18">
        <v>0.25</v>
      </c>
      <c r="DKZ18">
        <v>-0.1</v>
      </c>
      <c r="DLA18">
        <v>0.1</v>
      </c>
      <c r="DLB18">
        <v>-0.1</v>
      </c>
      <c r="DLC18">
        <v>0.1</v>
      </c>
      <c r="DLD18">
        <v>-0.3</v>
      </c>
      <c r="DLE18">
        <v>0.2</v>
      </c>
      <c r="DLF18">
        <v>-0.1</v>
      </c>
      <c r="DLG18">
        <v>0.25</v>
      </c>
      <c r="DLH18">
        <v>0.1</v>
      </c>
      <c r="DLI18">
        <v>0.1</v>
      </c>
      <c r="DLJ18">
        <v>-0.1</v>
      </c>
      <c r="DLK18">
        <v>0.2</v>
      </c>
      <c r="DLL18">
        <v>0.1</v>
      </c>
      <c r="DLM18">
        <v>0.2</v>
      </c>
      <c r="DLN18">
        <v>0.2</v>
      </c>
      <c r="DLO18">
        <v>0.1</v>
      </c>
      <c r="DLP18">
        <v>0.25</v>
      </c>
      <c r="DLQ18">
        <v>0.2</v>
      </c>
      <c r="DLR18">
        <v>0.1</v>
      </c>
      <c r="DLS18">
        <v>-0.1</v>
      </c>
      <c r="DLT18">
        <v>0.1</v>
      </c>
      <c r="DLU18">
        <v>0.1</v>
      </c>
      <c r="DLV18">
        <v>0.2</v>
      </c>
      <c r="DLW18">
        <v>0.1</v>
      </c>
      <c r="DLX18">
        <v>0.1</v>
      </c>
      <c r="DLY18">
        <v>0.1</v>
      </c>
      <c r="DLZ18">
        <v>0.2</v>
      </c>
      <c r="DMA18">
        <v>0.1</v>
      </c>
      <c r="DMB18">
        <v>0.2</v>
      </c>
      <c r="DMC18">
        <v>-0.1</v>
      </c>
      <c r="DMD18">
        <v>0.1</v>
      </c>
      <c r="DME18">
        <v>0.1</v>
      </c>
      <c r="DMF18">
        <v>0.1</v>
      </c>
      <c r="DMG18">
        <v>0.2</v>
      </c>
      <c r="DMH18">
        <v>-0.1</v>
      </c>
      <c r="DMI18">
        <v>0.1</v>
      </c>
      <c r="DMJ18">
        <v>0.1</v>
      </c>
      <c r="DMK18">
        <v>0.2</v>
      </c>
      <c r="DML18">
        <v>0.2</v>
      </c>
      <c r="DMM18">
        <v>0.1</v>
      </c>
      <c r="DMN18">
        <v>0.1</v>
      </c>
      <c r="DMO18">
        <v>0.2</v>
      </c>
      <c r="DMP18">
        <v>0.1</v>
      </c>
      <c r="DMQ18">
        <v>0.2</v>
      </c>
      <c r="DMR18">
        <v>0.2</v>
      </c>
      <c r="DMS18">
        <v>0.1</v>
      </c>
      <c r="DMT18">
        <v>0.1</v>
      </c>
      <c r="DMU18">
        <v>0.2</v>
      </c>
      <c r="DMV18">
        <v>-0.1</v>
      </c>
      <c r="DMW18">
        <v>0.1</v>
      </c>
      <c r="DMX18">
        <v>0.1</v>
      </c>
      <c r="DMY18">
        <v>0.2</v>
      </c>
      <c r="DMZ18">
        <v>0.25</v>
      </c>
      <c r="DNA18">
        <v>0.1</v>
      </c>
      <c r="DNB18">
        <v>-0.1</v>
      </c>
      <c r="DNC18">
        <v>0.2</v>
      </c>
      <c r="DND18">
        <v>0.2</v>
      </c>
      <c r="DNE18">
        <v>0.2</v>
      </c>
      <c r="DNF18">
        <v>-0.3</v>
      </c>
      <c r="DNG18">
        <v>0.2</v>
      </c>
      <c r="DNH18">
        <v>0.2</v>
      </c>
      <c r="DNI18">
        <v>0.2</v>
      </c>
      <c r="DNJ18">
        <v>0.2</v>
      </c>
      <c r="DNK18">
        <v>0.2</v>
      </c>
      <c r="DNL18">
        <v>0.25</v>
      </c>
      <c r="DNM18">
        <v>0.2</v>
      </c>
      <c r="DNN18">
        <v>0.1</v>
      </c>
      <c r="DNO18">
        <v>0.2</v>
      </c>
      <c r="DNP18">
        <v>0.1</v>
      </c>
      <c r="DNQ18">
        <v>0.25</v>
      </c>
      <c r="DNR18">
        <v>0.1</v>
      </c>
      <c r="DNS18">
        <v>0.1</v>
      </c>
      <c r="DNT18">
        <v>0.1</v>
      </c>
      <c r="DNU18">
        <v>0.25</v>
      </c>
      <c r="DNV18">
        <v>0.1</v>
      </c>
      <c r="DNW18">
        <v>0.1</v>
      </c>
      <c r="DNX18">
        <v>0.1</v>
      </c>
      <c r="DNY18">
        <v>0.1</v>
      </c>
      <c r="DNZ18">
        <v>-0.1</v>
      </c>
      <c r="DOA18">
        <v>0.2</v>
      </c>
      <c r="DOB18">
        <v>0.1</v>
      </c>
      <c r="DOC18">
        <v>0.2</v>
      </c>
      <c r="DOD18">
        <v>-0.1</v>
      </c>
      <c r="DOE18">
        <v>0.2</v>
      </c>
      <c r="DOF18">
        <v>-0.1</v>
      </c>
      <c r="DOG18">
        <v>-0.1</v>
      </c>
      <c r="DOH18">
        <v>0.2</v>
      </c>
      <c r="DOI18">
        <v>0.2</v>
      </c>
      <c r="DOJ18">
        <v>-0.1</v>
      </c>
      <c r="DOK18">
        <v>0.2</v>
      </c>
      <c r="DOL18">
        <v>0.1</v>
      </c>
      <c r="DOM18">
        <v>0.1</v>
      </c>
      <c r="DON18">
        <v>0.1</v>
      </c>
      <c r="DOO18">
        <v>0.1</v>
      </c>
      <c r="DOP18">
        <v>0.4</v>
      </c>
      <c r="DOQ18">
        <v>0.1</v>
      </c>
      <c r="DOR18">
        <v>-0.1</v>
      </c>
      <c r="DOS18">
        <v>0.2</v>
      </c>
      <c r="DOT18">
        <v>0.25</v>
      </c>
      <c r="DOU18">
        <v>0.1</v>
      </c>
      <c r="DOV18">
        <v>0.1</v>
      </c>
      <c r="DOW18">
        <v>0.1</v>
      </c>
      <c r="DOX18">
        <v>-0.1</v>
      </c>
      <c r="DOY18">
        <v>-0.1</v>
      </c>
      <c r="DOZ18">
        <v>0.1</v>
      </c>
      <c r="DPA18">
        <v>0.1</v>
      </c>
      <c r="DPB18">
        <v>-0.3</v>
      </c>
      <c r="DPC18">
        <v>0.2</v>
      </c>
      <c r="DPD18">
        <v>0.1</v>
      </c>
      <c r="DPE18">
        <v>0.2</v>
      </c>
      <c r="DPF18">
        <v>0.1</v>
      </c>
      <c r="DPG18">
        <v>0.1</v>
      </c>
      <c r="DPH18">
        <v>0.2</v>
      </c>
      <c r="DPI18">
        <v>0.25</v>
      </c>
      <c r="DPJ18">
        <v>0.25</v>
      </c>
      <c r="DPK18">
        <v>0.1</v>
      </c>
      <c r="DPL18">
        <v>0.1</v>
      </c>
      <c r="DPM18">
        <v>0.25</v>
      </c>
      <c r="DPN18">
        <v>0.1</v>
      </c>
      <c r="DPO18">
        <v>0.2</v>
      </c>
      <c r="DPP18">
        <v>0.2</v>
      </c>
      <c r="DPQ18">
        <v>0.1</v>
      </c>
      <c r="DPR18">
        <v>0.1</v>
      </c>
      <c r="DPS18">
        <v>0.1</v>
      </c>
      <c r="DPT18">
        <v>0.2</v>
      </c>
      <c r="DPU18">
        <v>0.2</v>
      </c>
      <c r="DPV18">
        <v>0.1</v>
      </c>
      <c r="DPW18">
        <v>0.1</v>
      </c>
      <c r="DPX18">
        <v>0.2</v>
      </c>
      <c r="DPY18">
        <v>0.25</v>
      </c>
      <c r="DPZ18">
        <v>0.1</v>
      </c>
      <c r="DQA18">
        <v>0.2</v>
      </c>
      <c r="DQB18">
        <v>0.25</v>
      </c>
      <c r="DQC18">
        <v>0.2</v>
      </c>
      <c r="DQD18">
        <v>0.1</v>
      </c>
      <c r="DQE18">
        <v>0.2</v>
      </c>
      <c r="DQF18">
        <v>0.1</v>
      </c>
      <c r="DQG18">
        <v>0.4</v>
      </c>
      <c r="DQH18">
        <v>0.1</v>
      </c>
      <c r="DQI18">
        <v>0.2</v>
      </c>
      <c r="DQJ18">
        <v>0.1</v>
      </c>
      <c r="DQK18">
        <v>0.1</v>
      </c>
      <c r="DQL18">
        <v>0.1</v>
      </c>
      <c r="DQM18">
        <v>-0.1</v>
      </c>
      <c r="DQN18">
        <v>0.25</v>
      </c>
      <c r="DQO18">
        <v>0.2</v>
      </c>
      <c r="DQP18">
        <v>0.25</v>
      </c>
      <c r="DQQ18">
        <v>-0.1</v>
      </c>
      <c r="DQR18">
        <v>0.2</v>
      </c>
      <c r="DQS18">
        <v>0.1</v>
      </c>
      <c r="DQT18">
        <v>0.2</v>
      </c>
      <c r="DQU18">
        <v>0.2</v>
      </c>
      <c r="DQV18">
        <v>-0.1</v>
      </c>
      <c r="DQW18">
        <v>0.1</v>
      </c>
      <c r="DQX18">
        <v>0.25</v>
      </c>
      <c r="DQY18">
        <v>0.2</v>
      </c>
      <c r="DQZ18">
        <v>0.2</v>
      </c>
      <c r="DRA18">
        <v>-0.1</v>
      </c>
      <c r="DRB18">
        <v>0.1</v>
      </c>
      <c r="DRC18">
        <v>0.25</v>
      </c>
      <c r="DRD18">
        <v>0.1</v>
      </c>
      <c r="DRE18">
        <v>-0.1</v>
      </c>
      <c r="DRF18">
        <v>0.2</v>
      </c>
      <c r="DRG18">
        <v>0.2</v>
      </c>
      <c r="DRH18">
        <v>0.2</v>
      </c>
      <c r="DRI18">
        <v>0.1</v>
      </c>
      <c r="DRJ18">
        <v>-0.1</v>
      </c>
      <c r="DRK18">
        <v>0.1</v>
      </c>
      <c r="DRL18">
        <v>0.25</v>
      </c>
      <c r="DRM18">
        <v>0.1</v>
      </c>
      <c r="DRN18">
        <v>0.1</v>
      </c>
      <c r="DRO18">
        <v>0.1</v>
      </c>
      <c r="DRP18">
        <v>0.1</v>
      </c>
      <c r="DRQ18">
        <v>-0.1</v>
      </c>
      <c r="DRR18">
        <v>-0.3</v>
      </c>
      <c r="DRS18">
        <v>0.2</v>
      </c>
      <c r="DRT18">
        <v>0.1</v>
      </c>
      <c r="DRU18">
        <v>0.1</v>
      </c>
      <c r="DRV18">
        <v>0.2</v>
      </c>
      <c r="DRW18">
        <v>0.2</v>
      </c>
      <c r="DRX18">
        <v>0.2</v>
      </c>
      <c r="DRY18">
        <v>0.2</v>
      </c>
      <c r="DRZ18">
        <v>0.25</v>
      </c>
      <c r="DSA18">
        <v>0.2</v>
      </c>
      <c r="DSB18">
        <v>-0.1</v>
      </c>
      <c r="DSC18">
        <v>0.25</v>
      </c>
      <c r="DSD18">
        <v>0.2</v>
      </c>
      <c r="DSE18">
        <v>-0.3</v>
      </c>
      <c r="DSF18">
        <v>0.1</v>
      </c>
      <c r="DSG18">
        <v>-0.1</v>
      </c>
      <c r="DSH18">
        <v>0.2</v>
      </c>
      <c r="DSI18">
        <v>0.1</v>
      </c>
      <c r="DSJ18">
        <v>0.1</v>
      </c>
      <c r="DSK18">
        <v>0.25</v>
      </c>
      <c r="DSL18">
        <v>0.1</v>
      </c>
      <c r="DSM18">
        <v>-0.1</v>
      </c>
      <c r="DSN18">
        <v>0.1</v>
      </c>
      <c r="DSO18">
        <v>0.25</v>
      </c>
      <c r="DSP18">
        <v>0.2</v>
      </c>
      <c r="DSQ18">
        <v>0.1</v>
      </c>
      <c r="DSR18">
        <v>-0.1</v>
      </c>
      <c r="DSS18">
        <v>0.1</v>
      </c>
      <c r="DST18">
        <v>0.2</v>
      </c>
      <c r="DSU18">
        <v>0.1</v>
      </c>
      <c r="DSV18">
        <v>0.25</v>
      </c>
      <c r="DSW18">
        <v>-0.1</v>
      </c>
      <c r="DSX18">
        <v>-0.3</v>
      </c>
      <c r="DSY18">
        <v>0.4</v>
      </c>
      <c r="DSZ18">
        <v>0.2</v>
      </c>
      <c r="DTA18">
        <v>0.2</v>
      </c>
      <c r="DTB18">
        <v>0.2</v>
      </c>
      <c r="DTC18">
        <v>0.2</v>
      </c>
      <c r="DTD18">
        <v>0.1</v>
      </c>
      <c r="DTE18">
        <v>0.1</v>
      </c>
      <c r="DTF18">
        <v>0.2</v>
      </c>
      <c r="DTG18">
        <v>0.2</v>
      </c>
      <c r="DTH18">
        <v>0.2</v>
      </c>
      <c r="DTI18">
        <v>0.2</v>
      </c>
      <c r="DTJ18">
        <v>0.2</v>
      </c>
      <c r="DTK18">
        <v>0.2</v>
      </c>
      <c r="DTL18">
        <v>0.2</v>
      </c>
      <c r="DTM18">
        <v>-0.1</v>
      </c>
      <c r="DTN18">
        <v>0.1</v>
      </c>
      <c r="DTO18">
        <v>0.1</v>
      </c>
      <c r="DTP18">
        <v>0.1</v>
      </c>
      <c r="DTQ18">
        <v>0.1</v>
      </c>
      <c r="DTR18">
        <v>0.2</v>
      </c>
      <c r="DTS18">
        <v>0.1</v>
      </c>
      <c r="DTT18">
        <v>0.1</v>
      </c>
      <c r="DTU18">
        <v>0.2</v>
      </c>
      <c r="DTV18">
        <v>-0.1</v>
      </c>
      <c r="DTW18">
        <v>0.1</v>
      </c>
      <c r="DTX18">
        <v>0.1</v>
      </c>
      <c r="DTY18">
        <v>0.1</v>
      </c>
      <c r="DTZ18">
        <v>0.2</v>
      </c>
      <c r="DUA18">
        <v>0.2</v>
      </c>
      <c r="DUB18">
        <v>0.2</v>
      </c>
      <c r="DUC18">
        <v>0.2</v>
      </c>
      <c r="DUD18">
        <v>-0.1</v>
      </c>
      <c r="DUE18">
        <v>0.2</v>
      </c>
      <c r="DUF18">
        <v>0.2</v>
      </c>
      <c r="DUG18">
        <v>0.2</v>
      </c>
      <c r="DUH18">
        <v>0.25</v>
      </c>
      <c r="DUI18">
        <v>0.1</v>
      </c>
      <c r="DUJ18">
        <v>-0.1</v>
      </c>
      <c r="DUK18">
        <v>0.2</v>
      </c>
      <c r="DUL18">
        <v>0.2</v>
      </c>
      <c r="DUM18">
        <v>0.1</v>
      </c>
      <c r="DUN18">
        <v>0.25</v>
      </c>
      <c r="DUO18">
        <v>0.2</v>
      </c>
      <c r="DUP18">
        <v>0.1</v>
      </c>
      <c r="DUQ18">
        <v>0.25</v>
      </c>
      <c r="DUR18">
        <v>0.2</v>
      </c>
      <c r="DUS18">
        <v>0.1</v>
      </c>
      <c r="DUT18">
        <v>-0.3</v>
      </c>
      <c r="DUU18">
        <v>0.1</v>
      </c>
      <c r="DUV18">
        <v>-0.1</v>
      </c>
      <c r="DUW18">
        <v>0.1</v>
      </c>
      <c r="DUX18">
        <v>0.25</v>
      </c>
      <c r="DUY18">
        <v>0.4</v>
      </c>
      <c r="DUZ18">
        <v>0.2</v>
      </c>
      <c r="DVA18">
        <v>0.1</v>
      </c>
      <c r="DVB18">
        <v>-0.1</v>
      </c>
      <c r="DVC18">
        <v>0.1</v>
      </c>
      <c r="DVD18">
        <v>0.2</v>
      </c>
      <c r="DVE18">
        <v>0.2</v>
      </c>
      <c r="DVF18">
        <v>0.2</v>
      </c>
      <c r="DVG18">
        <v>0.1</v>
      </c>
      <c r="DVH18">
        <v>-0.1</v>
      </c>
      <c r="DVI18">
        <v>0.1</v>
      </c>
      <c r="DVJ18">
        <v>0.1</v>
      </c>
      <c r="DVK18">
        <v>-0.1</v>
      </c>
      <c r="DVL18">
        <v>0.1</v>
      </c>
      <c r="DVM18">
        <v>0.2</v>
      </c>
      <c r="DVN18">
        <v>0.25</v>
      </c>
      <c r="DVO18">
        <v>0.25</v>
      </c>
      <c r="DVP18">
        <v>-0.1</v>
      </c>
      <c r="DVQ18">
        <v>0.1</v>
      </c>
      <c r="DVR18">
        <v>-0.1</v>
      </c>
      <c r="DVS18">
        <v>0.1</v>
      </c>
      <c r="DVT18">
        <v>0.1</v>
      </c>
      <c r="DVU18">
        <v>0.2</v>
      </c>
      <c r="DVV18">
        <v>0.4</v>
      </c>
      <c r="DVW18">
        <v>-0.1</v>
      </c>
      <c r="DVX18">
        <v>-0.1</v>
      </c>
      <c r="DVY18">
        <v>0.1</v>
      </c>
      <c r="DVZ18">
        <v>-0.1</v>
      </c>
      <c r="DWA18">
        <v>0.25</v>
      </c>
      <c r="DWB18">
        <v>0.1</v>
      </c>
      <c r="DWC18">
        <v>0.2</v>
      </c>
      <c r="DWD18">
        <v>0.1</v>
      </c>
      <c r="DWE18">
        <v>0.1</v>
      </c>
      <c r="DWF18">
        <v>0.4</v>
      </c>
      <c r="DWG18">
        <v>0.2</v>
      </c>
      <c r="DWH18">
        <v>-0.1</v>
      </c>
      <c r="DWI18">
        <v>-0.3</v>
      </c>
      <c r="DWJ18">
        <v>0.25</v>
      </c>
      <c r="DWK18">
        <v>0.2</v>
      </c>
      <c r="DWL18">
        <v>0.2</v>
      </c>
      <c r="DWM18">
        <v>0.25</v>
      </c>
      <c r="DWN18">
        <v>0.2</v>
      </c>
      <c r="DWO18">
        <v>0.2</v>
      </c>
      <c r="DWP18">
        <v>0.2</v>
      </c>
      <c r="DWQ18">
        <v>0.1</v>
      </c>
      <c r="DWR18">
        <v>0.1</v>
      </c>
      <c r="DWS18">
        <v>0.1</v>
      </c>
      <c r="DWT18">
        <v>0.1</v>
      </c>
      <c r="DWU18">
        <v>0.2</v>
      </c>
      <c r="DWV18">
        <v>0.1</v>
      </c>
      <c r="DWW18">
        <v>0.4</v>
      </c>
      <c r="DWX18">
        <v>0.1</v>
      </c>
      <c r="DWY18">
        <v>-0.1</v>
      </c>
      <c r="DWZ18">
        <v>0.1</v>
      </c>
      <c r="DXA18">
        <v>0.25</v>
      </c>
      <c r="DXB18">
        <v>-0.1</v>
      </c>
      <c r="DXC18">
        <v>0.1</v>
      </c>
      <c r="DXD18">
        <v>0.1</v>
      </c>
      <c r="DXE18">
        <v>0.1</v>
      </c>
      <c r="DXF18">
        <v>0.25</v>
      </c>
      <c r="DXG18">
        <v>0.2</v>
      </c>
      <c r="DXH18">
        <v>-0.1</v>
      </c>
      <c r="DXI18">
        <v>-0.3</v>
      </c>
      <c r="DXJ18">
        <v>0.2</v>
      </c>
      <c r="DXK18">
        <v>0.2</v>
      </c>
      <c r="DXL18">
        <v>-0.3</v>
      </c>
      <c r="DXM18">
        <v>0.1</v>
      </c>
      <c r="DXN18">
        <v>-0.1</v>
      </c>
      <c r="DXO18">
        <v>0.25</v>
      </c>
      <c r="DXP18">
        <v>0.1</v>
      </c>
      <c r="DXQ18">
        <v>-0.1</v>
      </c>
      <c r="DXR18">
        <v>0.2</v>
      </c>
      <c r="DXS18">
        <v>0.25</v>
      </c>
      <c r="DXT18">
        <v>0.25</v>
      </c>
      <c r="DXU18">
        <v>0.25</v>
      </c>
      <c r="DXV18">
        <v>-0.1</v>
      </c>
      <c r="DXW18">
        <v>0.1</v>
      </c>
      <c r="DXX18">
        <v>0.2</v>
      </c>
      <c r="DXY18">
        <v>-0.1</v>
      </c>
      <c r="DXZ18">
        <v>0.1</v>
      </c>
      <c r="DYA18">
        <v>0.25</v>
      </c>
      <c r="DYB18">
        <v>0.1</v>
      </c>
      <c r="DYC18">
        <v>0.1</v>
      </c>
      <c r="DYD18">
        <v>0.1</v>
      </c>
      <c r="DYE18">
        <v>0.1</v>
      </c>
      <c r="DYF18">
        <v>0.2</v>
      </c>
      <c r="DYG18">
        <v>0.2</v>
      </c>
      <c r="DYH18">
        <v>0.1</v>
      </c>
      <c r="DYI18">
        <v>-0.1</v>
      </c>
      <c r="DYJ18">
        <v>0.1</v>
      </c>
      <c r="DYK18">
        <v>0.2</v>
      </c>
      <c r="DYL18">
        <v>0.1</v>
      </c>
      <c r="DYM18">
        <v>0.25</v>
      </c>
      <c r="DYN18">
        <v>0.1</v>
      </c>
      <c r="DYO18">
        <v>0.2</v>
      </c>
      <c r="DYP18">
        <v>0.1</v>
      </c>
      <c r="DYQ18">
        <v>-0.1</v>
      </c>
      <c r="DYR18">
        <v>0.2</v>
      </c>
      <c r="DYS18">
        <v>-0.1</v>
      </c>
      <c r="DYT18">
        <v>0.1</v>
      </c>
      <c r="DYU18">
        <v>0.2</v>
      </c>
      <c r="DYV18">
        <v>0.1</v>
      </c>
      <c r="DYW18">
        <v>0.25</v>
      </c>
      <c r="DYX18">
        <v>0.1</v>
      </c>
      <c r="DYY18">
        <v>0.1</v>
      </c>
      <c r="DYZ18">
        <v>0.2</v>
      </c>
      <c r="DZA18">
        <v>0.2</v>
      </c>
      <c r="DZB18">
        <v>-0.1</v>
      </c>
      <c r="DZC18">
        <v>0.1</v>
      </c>
      <c r="DZD18">
        <v>0.1</v>
      </c>
      <c r="DZE18">
        <v>0.25</v>
      </c>
      <c r="DZF18">
        <v>0.2</v>
      </c>
      <c r="DZG18">
        <v>0.1</v>
      </c>
      <c r="DZH18">
        <v>0.25</v>
      </c>
      <c r="DZI18">
        <v>0.1</v>
      </c>
      <c r="DZJ18">
        <v>0.25</v>
      </c>
      <c r="DZK18">
        <v>0.1</v>
      </c>
      <c r="DZL18">
        <v>0.2</v>
      </c>
      <c r="DZM18">
        <v>0.2</v>
      </c>
      <c r="DZN18">
        <v>0.2</v>
      </c>
      <c r="DZO18">
        <v>-0.1</v>
      </c>
      <c r="DZP18">
        <v>0.2</v>
      </c>
      <c r="DZQ18">
        <v>0.2</v>
      </c>
      <c r="DZR18">
        <v>0.2</v>
      </c>
      <c r="DZS18">
        <v>-0.1</v>
      </c>
      <c r="DZT18">
        <v>0.4</v>
      </c>
      <c r="DZU18">
        <v>0.1</v>
      </c>
      <c r="DZV18">
        <v>0.2</v>
      </c>
      <c r="DZW18">
        <v>-0.1</v>
      </c>
      <c r="DZX18">
        <v>0.4</v>
      </c>
      <c r="DZY18">
        <v>0.1</v>
      </c>
      <c r="DZZ18">
        <v>0.1</v>
      </c>
      <c r="EAA18">
        <v>-0.1</v>
      </c>
      <c r="EAB18">
        <v>-0.1</v>
      </c>
      <c r="EAC18">
        <v>0.1</v>
      </c>
      <c r="EAD18">
        <v>0.2</v>
      </c>
      <c r="EAE18">
        <v>0.2</v>
      </c>
      <c r="EAF18">
        <v>0.2</v>
      </c>
      <c r="EAG18">
        <v>0.1</v>
      </c>
      <c r="EAH18">
        <v>-0.1</v>
      </c>
      <c r="EAI18">
        <v>0.2</v>
      </c>
      <c r="EAJ18">
        <v>-0.1</v>
      </c>
      <c r="EAK18">
        <v>0.2</v>
      </c>
      <c r="EAL18">
        <v>0.1</v>
      </c>
      <c r="EAM18">
        <v>0.2</v>
      </c>
      <c r="EAN18">
        <v>0.1</v>
      </c>
      <c r="EAO18">
        <v>0.1</v>
      </c>
      <c r="EAP18">
        <v>0.1</v>
      </c>
      <c r="EAQ18">
        <v>0.2</v>
      </c>
      <c r="EAR18">
        <v>0.2</v>
      </c>
      <c r="EAS18">
        <v>0.25</v>
      </c>
      <c r="EAT18">
        <v>-0.1</v>
      </c>
      <c r="EAU18">
        <v>-0.1</v>
      </c>
      <c r="EAV18">
        <v>0.1</v>
      </c>
      <c r="EAW18">
        <v>0.25</v>
      </c>
      <c r="EAX18">
        <v>0.2</v>
      </c>
      <c r="EAY18">
        <v>0.2</v>
      </c>
      <c r="EAZ18">
        <v>0.2</v>
      </c>
      <c r="EBA18">
        <v>0.1</v>
      </c>
      <c r="EBB18">
        <v>0.2</v>
      </c>
      <c r="EBC18">
        <v>0.1</v>
      </c>
      <c r="EBD18">
        <v>0.2</v>
      </c>
      <c r="EBE18">
        <v>0.1</v>
      </c>
      <c r="EBF18">
        <v>0.1</v>
      </c>
      <c r="EBG18">
        <v>0.1</v>
      </c>
      <c r="EBH18">
        <v>0.1</v>
      </c>
      <c r="EBI18">
        <v>0.2</v>
      </c>
      <c r="EBJ18">
        <v>0.2</v>
      </c>
      <c r="EBK18">
        <v>0.2</v>
      </c>
      <c r="EBL18">
        <v>0.2</v>
      </c>
      <c r="EBM18">
        <v>0.1</v>
      </c>
      <c r="EBN18">
        <v>0.1</v>
      </c>
      <c r="EBO18">
        <v>0.1</v>
      </c>
      <c r="EBP18">
        <v>-0.1</v>
      </c>
      <c r="EBQ18">
        <v>0.2</v>
      </c>
      <c r="EBR18">
        <v>0.4</v>
      </c>
      <c r="EBS18">
        <v>-0.1</v>
      </c>
      <c r="EBT18">
        <v>0.1</v>
      </c>
      <c r="EBU18">
        <v>-0.3</v>
      </c>
      <c r="EBV18">
        <v>0.1</v>
      </c>
      <c r="EBW18">
        <v>0.25</v>
      </c>
      <c r="EBX18">
        <v>0.2</v>
      </c>
      <c r="EBY18">
        <v>0.1</v>
      </c>
      <c r="EBZ18">
        <v>0.1</v>
      </c>
      <c r="ECA18">
        <v>0.2</v>
      </c>
      <c r="ECB18">
        <v>0.2</v>
      </c>
      <c r="ECC18">
        <v>0.25</v>
      </c>
      <c r="ECD18">
        <v>-0.1</v>
      </c>
      <c r="ECE18">
        <v>-0.1</v>
      </c>
      <c r="ECF18">
        <v>0.1</v>
      </c>
      <c r="ECG18">
        <v>0.25</v>
      </c>
      <c r="ECH18">
        <v>0.1</v>
      </c>
      <c r="ECI18">
        <v>0.25</v>
      </c>
      <c r="ECJ18">
        <v>0.1</v>
      </c>
      <c r="ECK18">
        <v>0.1</v>
      </c>
      <c r="ECL18">
        <v>0.25</v>
      </c>
      <c r="ECM18">
        <v>0.2</v>
      </c>
      <c r="ECN18">
        <v>0.1</v>
      </c>
      <c r="ECO18">
        <v>0.1</v>
      </c>
      <c r="ECP18">
        <v>0.2</v>
      </c>
      <c r="ECQ18">
        <v>0.4</v>
      </c>
      <c r="ECR18">
        <v>0.2</v>
      </c>
      <c r="ECS18">
        <v>0.1</v>
      </c>
      <c r="ECT18">
        <v>-0.1</v>
      </c>
      <c r="ECU18">
        <v>0.25</v>
      </c>
      <c r="ECV18">
        <v>0.1</v>
      </c>
      <c r="ECW18">
        <v>0.1</v>
      </c>
      <c r="ECX18">
        <v>0.1</v>
      </c>
      <c r="ECY18">
        <v>-0.3</v>
      </c>
      <c r="ECZ18">
        <v>0.1</v>
      </c>
      <c r="EDA18">
        <v>0.2</v>
      </c>
      <c r="EDB18">
        <v>-0.1</v>
      </c>
      <c r="EDC18">
        <v>-0.1</v>
      </c>
      <c r="EDD18">
        <v>-0.3</v>
      </c>
      <c r="EDE18">
        <v>-0.1</v>
      </c>
      <c r="EDF18">
        <v>0.25</v>
      </c>
      <c r="EDG18">
        <v>0.2</v>
      </c>
      <c r="EDH18">
        <v>0.25</v>
      </c>
      <c r="EDI18">
        <v>0.1</v>
      </c>
      <c r="EDJ18">
        <v>0.1</v>
      </c>
      <c r="EDK18">
        <v>0.1</v>
      </c>
      <c r="EDL18">
        <v>0.1</v>
      </c>
      <c r="EDM18">
        <v>0.1</v>
      </c>
      <c r="EDN18">
        <v>0.1</v>
      </c>
      <c r="EDO18">
        <v>0.2</v>
      </c>
      <c r="EDP18">
        <v>0.1</v>
      </c>
      <c r="EDQ18">
        <v>0.1</v>
      </c>
      <c r="EDR18">
        <v>0.4</v>
      </c>
      <c r="EDS18">
        <v>-0.1</v>
      </c>
      <c r="EDT18">
        <v>0.1</v>
      </c>
      <c r="EDU18">
        <v>0.2</v>
      </c>
      <c r="EDV18">
        <v>-0.1</v>
      </c>
      <c r="EDW18">
        <v>0.2</v>
      </c>
      <c r="EDX18">
        <v>0.1</v>
      </c>
      <c r="EDY18">
        <v>0.2</v>
      </c>
      <c r="EDZ18">
        <v>0.2</v>
      </c>
      <c r="EEA18">
        <v>-0.1</v>
      </c>
      <c r="EEB18">
        <v>0.1</v>
      </c>
      <c r="EEC18">
        <v>0.1</v>
      </c>
      <c r="EED18">
        <v>0.1</v>
      </c>
      <c r="EEE18">
        <v>0.25</v>
      </c>
      <c r="EEF18">
        <v>-0.1</v>
      </c>
      <c r="EEG18">
        <v>0.2</v>
      </c>
      <c r="EEH18">
        <v>0.2</v>
      </c>
      <c r="EEI18">
        <v>0.1</v>
      </c>
      <c r="EEJ18">
        <v>-0.1</v>
      </c>
      <c r="EEK18">
        <v>0.2</v>
      </c>
      <c r="EEL18">
        <v>-0.1</v>
      </c>
      <c r="EEM18">
        <v>0.1</v>
      </c>
      <c r="EEN18">
        <v>0.2</v>
      </c>
      <c r="EEO18">
        <v>0.2</v>
      </c>
      <c r="EEP18">
        <v>0.1</v>
      </c>
      <c r="EEQ18">
        <v>-0.1</v>
      </c>
      <c r="EER18">
        <v>0.25</v>
      </c>
      <c r="EES18">
        <v>0.2</v>
      </c>
      <c r="EET18">
        <v>-0.1</v>
      </c>
      <c r="EEU18">
        <v>-0.1</v>
      </c>
      <c r="EEV18">
        <v>0.1</v>
      </c>
      <c r="EEW18">
        <v>-0.1</v>
      </c>
      <c r="EEX18">
        <v>0.1</v>
      </c>
      <c r="EEY18">
        <v>0.1</v>
      </c>
      <c r="EEZ18">
        <v>-0.1</v>
      </c>
      <c r="EFA18">
        <v>0.1</v>
      </c>
      <c r="EFB18">
        <v>0.1</v>
      </c>
      <c r="EFC18">
        <v>0.2</v>
      </c>
      <c r="EFD18">
        <v>0.2</v>
      </c>
      <c r="EFE18">
        <v>-0.1</v>
      </c>
      <c r="EFF18">
        <v>0.1</v>
      </c>
      <c r="EFG18">
        <v>0.25</v>
      </c>
      <c r="EFH18">
        <v>0.2</v>
      </c>
      <c r="EFI18">
        <v>0.1</v>
      </c>
      <c r="EFJ18">
        <v>0.1</v>
      </c>
      <c r="EFK18">
        <v>0.2</v>
      </c>
      <c r="EFL18">
        <v>0.2</v>
      </c>
      <c r="EFM18">
        <v>0.2</v>
      </c>
      <c r="EFN18">
        <v>0.1</v>
      </c>
      <c r="EFO18">
        <v>0.2</v>
      </c>
      <c r="EFP18">
        <v>0.1</v>
      </c>
      <c r="EFQ18">
        <v>0.2</v>
      </c>
      <c r="EFR18">
        <v>0.1</v>
      </c>
      <c r="EFS18">
        <v>0.1</v>
      </c>
      <c r="EFT18">
        <v>0.1</v>
      </c>
      <c r="EFU18">
        <v>0.2</v>
      </c>
      <c r="EFV18">
        <v>0.1</v>
      </c>
      <c r="EFW18">
        <v>-0.1</v>
      </c>
      <c r="EFX18">
        <v>0.2</v>
      </c>
      <c r="EFY18">
        <v>0.4</v>
      </c>
      <c r="EFZ18">
        <v>0.1</v>
      </c>
      <c r="EGA18">
        <v>0.2</v>
      </c>
      <c r="EGB18">
        <v>0.1</v>
      </c>
      <c r="EGC18">
        <v>0.1</v>
      </c>
      <c r="EGD18">
        <v>0.1</v>
      </c>
      <c r="EGE18">
        <v>-0.1</v>
      </c>
      <c r="EGF18">
        <v>0.1</v>
      </c>
      <c r="EGG18">
        <v>0.25</v>
      </c>
      <c r="EGH18">
        <v>-0.1</v>
      </c>
      <c r="EGI18">
        <v>0.1</v>
      </c>
      <c r="EGJ18">
        <v>0.2</v>
      </c>
      <c r="EGK18">
        <v>0.2</v>
      </c>
      <c r="EGL18">
        <v>-0.3</v>
      </c>
      <c r="EGM18">
        <v>0.2</v>
      </c>
      <c r="EGN18">
        <v>-0.1</v>
      </c>
      <c r="EGO18">
        <v>0.2</v>
      </c>
      <c r="EGP18">
        <v>0.2</v>
      </c>
      <c r="EGQ18">
        <v>0.2</v>
      </c>
      <c r="EGR18">
        <v>0.2</v>
      </c>
      <c r="EGS18">
        <v>0.2</v>
      </c>
      <c r="EGT18">
        <v>0.1</v>
      </c>
      <c r="EGU18">
        <v>0.2</v>
      </c>
      <c r="EGV18">
        <v>0.2</v>
      </c>
      <c r="EGW18">
        <v>-0.3</v>
      </c>
      <c r="EGX18">
        <v>0.1</v>
      </c>
      <c r="EGY18">
        <v>0.2</v>
      </c>
      <c r="EGZ18">
        <v>0.1</v>
      </c>
      <c r="EHA18">
        <v>0.25</v>
      </c>
      <c r="EHB18">
        <v>0.1</v>
      </c>
      <c r="EHC18">
        <v>0.2</v>
      </c>
      <c r="EHD18">
        <v>0.2</v>
      </c>
      <c r="EHE18">
        <v>0.25</v>
      </c>
      <c r="EHF18">
        <v>0.1</v>
      </c>
      <c r="EHG18">
        <v>0.1</v>
      </c>
      <c r="EHH18">
        <v>0.1</v>
      </c>
      <c r="EHI18">
        <v>0.2</v>
      </c>
      <c r="EHJ18">
        <v>0.1</v>
      </c>
      <c r="EHK18">
        <v>0.1</v>
      </c>
      <c r="EHL18">
        <v>0.1</v>
      </c>
      <c r="EHM18">
        <v>0.1</v>
      </c>
      <c r="EHN18">
        <v>-0.1</v>
      </c>
      <c r="EHO18">
        <v>-0.1</v>
      </c>
      <c r="EHP18">
        <v>0.1</v>
      </c>
      <c r="EHQ18">
        <v>0.1</v>
      </c>
      <c r="EHR18">
        <v>-0.1</v>
      </c>
      <c r="EHS18">
        <v>0.25</v>
      </c>
      <c r="EHT18">
        <v>0.2</v>
      </c>
      <c r="EHU18">
        <v>0.2</v>
      </c>
      <c r="EHV18">
        <v>0.25</v>
      </c>
      <c r="EHW18">
        <v>-0.1</v>
      </c>
      <c r="EHX18">
        <v>0.1</v>
      </c>
      <c r="EHY18">
        <v>0.1</v>
      </c>
      <c r="EHZ18">
        <v>0.1</v>
      </c>
      <c r="EIA18">
        <v>0.1</v>
      </c>
      <c r="EIB18">
        <v>0.1</v>
      </c>
      <c r="EIC18">
        <v>0.1</v>
      </c>
      <c r="EID18">
        <v>0.2</v>
      </c>
      <c r="EIE18">
        <v>0.1</v>
      </c>
      <c r="EIF18">
        <v>0.2</v>
      </c>
      <c r="EIG18">
        <v>0.2</v>
      </c>
      <c r="EIH18">
        <v>0.2</v>
      </c>
      <c r="EII18">
        <v>0.2</v>
      </c>
      <c r="EIJ18">
        <v>0.1</v>
      </c>
      <c r="EIK18">
        <v>0.1</v>
      </c>
      <c r="EIL18">
        <v>0.2</v>
      </c>
      <c r="EIM18">
        <v>0.1</v>
      </c>
      <c r="EIN18">
        <v>-0.1</v>
      </c>
      <c r="EIO18">
        <v>0.1</v>
      </c>
      <c r="EIP18">
        <v>0.2</v>
      </c>
      <c r="EIQ18">
        <v>0.25</v>
      </c>
      <c r="EIR18">
        <v>0.1</v>
      </c>
      <c r="EIS18">
        <v>0.2</v>
      </c>
      <c r="EIT18">
        <v>-0.1</v>
      </c>
      <c r="EIU18">
        <v>-0.1</v>
      </c>
      <c r="EIV18">
        <v>0.2</v>
      </c>
      <c r="EIW18">
        <v>0.2</v>
      </c>
      <c r="EIX18">
        <v>0.2</v>
      </c>
      <c r="EIY18">
        <v>0.2</v>
      </c>
      <c r="EIZ18">
        <v>0.1</v>
      </c>
      <c r="EJA18">
        <v>0.1</v>
      </c>
      <c r="EJB18">
        <v>0.2</v>
      </c>
      <c r="EJC18">
        <v>0.1</v>
      </c>
      <c r="EJD18">
        <v>0.2</v>
      </c>
      <c r="EJE18">
        <v>0.2</v>
      </c>
      <c r="EJF18">
        <v>0.1</v>
      </c>
      <c r="EJG18">
        <v>0.2</v>
      </c>
      <c r="EJH18">
        <v>0.2</v>
      </c>
      <c r="EJI18">
        <v>-0.1</v>
      </c>
      <c r="EJJ18">
        <v>0.1</v>
      </c>
      <c r="EJK18">
        <v>0.2</v>
      </c>
      <c r="EJL18">
        <v>0.1</v>
      </c>
      <c r="EJM18">
        <v>-0.1</v>
      </c>
      <c r="EJN18">
        <v>-0.1</v>
      </c>
      <c r="EJO18">
        <v>0.1</v>
      </c>
      <c r="EJP18">
        <v>-0.1</v>
      </c>
      <c r="EJQ18">
        <v>0.25</v>
      </c>
      <c r="EJR18">
        <v>0.1</v>
      </c>
      <c r="EJS18">
        <v>0.25</v>
      </c>
      <c r="EJT18">
        <v>0.25</v>
      </c>
      <c r="EJU18">
        <v>0.2</v>
      </c>
      <c r="EJV18">
        <v>0.4</v>
      </c>
      <c r="EJW18">
        <v>0.1</v>
      </c>
      <c r="EJX18">
        <v>0.2</v>
      </c>
      <c r="EJY18">
        <v>0.1</v>
      </c>
      <c r="EJZ18">
        <v>0.2</v>
      </c>
      <c r="EKA18">
        <v>-0.1</v>
      </c>
      <c r="EKB18">
        <v>0.1</v>
      </c>
      <c r="EKC18">
        <v>0.2</v>
      </c>
      <c r="EKD18">
        <v>0.2</v>
      </c>
      <c r="EKE18">
        <v>0.1</v>
      </c>
      <c r="EKF18">
        <v>0.2</v>
      </c>
      <c r="EKG18">
        <v>0.2</v>
      </c>
      <c r="EKH18">
        <v>0.1</v>
      </c>
      <c r="EKI18">
        <v>0.1</v>
      </c>
      <c r="EKJ18">
        <v>0.1</v>
      </c>
      <c r="EKK18">
        <v>0.1</v>
      </c>
      <c r="EKL18">
        <v>0.2</v>
      </c>
      <c r="EKM18">
        <v>0.25</v>
      </c>
      <c r="EKN18">
        <v>0.2</v>
      </c>
      <c r="EKO18">
        <v>0.4</v>
      </c>
      <c r="EKP18">
        <v>0.25</v>
      </c>
      <c r="EKQ18">
        <v>-0.1</v>
      </c>
      <c r="EKR18">
        <v>0.1</v>
      </c>
      <c r="EKS18">
        <v>0.2</v>
      </c>
      <c r="EKT18">
        <v>0.2</v>
      </c>
      <c r="EKU18">
        <v>0.25</v>
      </c>
      <c r="EKV18">
        <v>0.1</v>
      </c>
      <c r="EKW18">
        <v>-0.1</v>
      </c>
      <c r="EKX18">
        <v>0.1</v>
      </c>
      <c r="EKY18">
        <v>0.2</v>
      </c>
      <c r="EKZ18">
        <v>0.2</v>
      </c>
      <c r="ELA18">
        <v>0.1</v>
      </c>
      <c r="ELB18">
        <v>0.1</v>
      </c>
      <c r="ELC18">
        <v>0.25</v>
      </c>
      <c r="ELD18">
        <v>-0.1</v>
      </c>
      <c r="ELE18">
        <v>0.25</v>
      </c>
      <c r="ELF18">
        <v>0.1</v>
      </c>
      <c r="ELG18">
        <v>0.4</v>
      </c>
      <c r="ELH18">
        <v>0.25</v>
      </c>
      <c r="ELI18">
        <v>0.25</v>
      </c>
      <c r="ELJ18">
        <v>0.1</v>
      </c>
      <c r="ELK18">
        <v>0.25</v>
      </c>
      <c r="ELL18">
        <v>0.2</v>
      </c>
      <c r="ELM18">
        <v>-0.1</v>
      </c>
      <c r="ELN18">
        <v>0.2</v>
      </c>
      <c r="ELO18">
        <v>0.1</v>
      </c>
      <c r="ELP18">
        <v>0.1</v>
      </c>
      <c r="ELQ18">
        <v>0.2</v>
      </c>
      <c r="ELR18">
        <v>-0.1</v>
      </c>
      <c r="ELS18">
        <v>0.1</v>
      </c>
      <c r="ELT18">
        <v>0.2</v>
      </c>
      <c r="ELU18">
        <v>0.1</v>
      </c>
      <c r="ELV18">
        <v>0.2</v>
      </c>
      <c r="ELW18">
        <v>-0.1</v>
      </c>
      <c r="ELX18">
        <v>0.1</v>
      </c>
      <c r="ELY18">
        <v>0.2</v>
      </c>
      <c r="ELZ18">
        <v>0.1</v>
      </c>
      <c r="EMA18">
        <v>0.2</v>
      </c>
      <c r="EMB18">
        <v>0.1</v>
      </c>
      <c r="EMC18">
        <v>0.25</v>
      </c>
      <c r="EMD18">
        <v>0.1</v>
      </c>
      <c r="EME18">
        <v>0.1</v>
      </c>
      <c r="EMF18">
        <v>0.1</v>
      </c>
      <c r="EMG18">
        <v>-0.1</v>
      </c>
      <c r="EMH18">
        <v>0.25</v>
      </c>
      <c r="EMI18">
        <v>0.1</v>
      </c>
      <c r="EMJ18">
        <v>0.1</v>
      </c>
      <c r="EMK18">
        <v>0.2</v>
      </c>
      <c r="EML18">
        <v>0.2</v>
      </c>
      <c r="EMM18">
        <v>0.2</v>
      </c>
      <c r="EMN18">
        <v>0.25</v>
      </c>
      <c r="EMO18">
        <v>0.25</v>
      </c>
      <c r="EMP18">
        <v>0.2</v>
      </c>
      <c r="EMQ18">
        <v>0.2</v>
      </c>
      <c r="EMR18">
        <v>0.1</v>
      </c>
      <c r="EMS18">
        <v>0.25</v>
      </c>
      <c r="EMT18">
        <v>0.1</v>
      </c>
      <c r="EMU18">
        <v>0.25</v>
      </c>
      <c r="EMV18">
        <v>0.2</v>
      </c>
      <c r="EMW18">
        <v>0.1</v>
      </c>
      <c r="EMX18">
        <v>0.25</v>
      </c>
      <c r="EMY18">
        <v>0.1</v>
      </c>
      <c r="EMZ18">
        <v>0.1</v>
      </c>
      <c r="ENA18">
        <v>-0.1</v>
      </c>
      <c r="ENB18">
        <v>0.1</v>
      </c>
      <c r="ENC18">
        <v>0.1</v>
      </c>
      <c r="END18">
        <v>0.1</v>
      </c>
      <c r="ENE18">
        <v>0.1</v>
      </c>
      <c r="ENF18">
        <v>-0.1</v>
      </c>
      <c r="ENG18">
        <v>0.1</v>
      </c>
      <c r="ENH18">
        <v>0.1</v>
      </c>
      <c r="ENI18">
        <v>0.2</v>
      </c>
      <c r="ENJ18">
        <v>0.1</v>
      </c>
      <c r="ENK18">
        <v>0.2</v>
      </c>
      <c r="ENL18">
        <v>0.1</v>
      </c>
      <c r="ENM18">
        <v>0.2</v>
      </c>
      <c r="ENN18">
        <v>0.1</v>
      </c>
      <c r="ENO18">
        <v>0.2</v>
      </c>
      <c r="ENP18">
        <v>0.1</v>
      </c>
      <c r="ENQ18">
        <v>-0.1</v>
      </c>
      <c r="ENR18">
        <v>0.1</v>
      </c>
      <c r="ENS18">
        <v>0.25</v>
      </c>
      <c r="ENT18">
        <v>0.2</v>
      </c>
      <c r="ENU18">
        <v>0.2</v>
      </c>
      <c r="ENV18">
        <v>0.25</v>
      </c>
      <c r="ENW18">
        <v>0.1</v>
      </c>
      <c r="ENX18">
        <v>0.1</v>
      </c>
      <c r="ENY18">
        <v>0.2</v>
      </c>
      <c r="ENZ18">
        <v>-0.1</v>
      </c>
      <c r="EOA18">
        <v>0.1</v>
      </c>
      <c r="EOB18">
        <v>0.1</v>
      </c>
      <c r="EOC18">
        <v>-0.1</v>
      </c>
      <c r="EOD18">
        <v>0.1</v>
      </c>
      <c r="EOE18">
        <v>0.1</v>
      </c>
      <c r="EOF18">
        <v>-0.1</v>
      </c>
      <c r="EOG18">
        <v>0.1</v>
      </c>
      <c r="EOH18">
        <v>0.1</v>
      </c>
      <c r="EOI18">
        <v>0.1</v>
      </c>
      <c r="EOJ18">
        <v>0.2</v>
      </c>
      <c r="EOK18">
        <v>-0.3</v>
      </c>
      <c r="EOL18">
        <v>0.2</v>
      </c>
      <c r="EOM18">
        <v>0.1</v>
      </c>
      <c r="EON18">
        <v>-0.3</v>
      </c>
      <c r="EOO18">
        <v>0.1</v>
      </c>
      <c r="EOP18">
        <v>-0.1</v>
      </c>
      <c r="EOQ18">
        <v>0.1</v>
      </c>
      <c r="EOR18">
        <v>0.2</v>
      </c>
      <c r="EOS18">
        <v>0.2</v>
      </c>
      <c r="EOT18">
        <v>0.1</v>
      </c>
      <c r="EOU18">
        <v>0.2</v>
      </c>
      <c r="EOV18">
        <v>0.25</v>
      </c>
      <c r="EOW18">
        <v>0.1</v>
      </c>
      <c r="EOX18">
        <v>-0.3</v>
      </c>
      <c r="EOY18">
        <v>0.1</v>
      </c>
      <c r="EOZ18">
        <v>0.1</v>
      </c>
      <c r="EPA18">
        <v>-0.1</v>
      </c>
      <c r="EPB18">
        <v>0.1</v>
      </c>
      <c r="EPC18">
        <v>-0.1</v>
      </c>
      <c r="EPD18">
        <v>-0.1</v>
      </c>
      <c r="EPE18">
        <v>0.1</v>
      </c>
      <c r="EPF18">
        <v>0.1</v>
      </c>
      <c r="EPG18">
        <v>0.25</v>
      </c>
      <c r="EPH18">
        <v>0.2</v>
      </c>
      <c r="EPI18">
        <v>-0.1</v>
      </c>
      <c r="EPJ18">
        <v>0.2</v>
      </c>
      <c r="EPK18">
        <v>0.1</v>
      </c>
      <c r="EPL18">
        <v>0.2</v>
      </c>
      <c r="EPM18">
        <v>-0.3</v>
      </c>
      <c r="EPN18">
        <v>-0.1</v>
      </c>
      <c r="EPO18">
        <v>0.25</v>
      </c>
      <c r="EPP18">
        <v>0.25</v>
      </c>
      <c r="EPQ18">
        <v>0.1</v>
      </c>
      <c r="EPR18">
        <v>0.1</v>
      </c>
      <c r="EPS18">
        <v>-0.1</v>
      </c>
      <c r="EPT18">
        <v>0.1</v>
      </c>
      <c r="EPU18">
        <v>0.2</v>
      </c>
      <c r="EPV18">
        <v>0.1</v>
      </c>
      <c r="EPW18">
        <v>0.2</v>
      </c>
      <c r="EPX18">
        <v>0.2</v>
      </c>
      <c r="EPY18">
        <v>0.2</v>
      </c>
      <c r="EPZ18">
        <v>0.2</v>
      </c>
      <c r="EQA18">
        <v>0.1</v>
      </c>
      <c r="EQB18">
        <v>0.2</v>
      </c>
      <c r="EQC18">
        <v>0.1</v>
      </c>
      <c r="EQD18">
        <v>0.2</v>
      </c>
      <c r="EQE18">
        <v>0.1</v>
      </c>
      <c r="EQF18">
        <v>0.2</v>
      </c>
      <c r="EQG18">
        <v>0.1</v>
      </c>
      <c r="EQH18">
        <v>0.2</v>
      </c>
      <c r="EQI18">
        <v>0.2</v>
      </c>
      <c r="EQJ18">
        <v>0.2</v>
      </c>
      <c r="EQK18">
        <v>-0.1</v>
      </c>
      <c r="EQL18">
        <v>-0.1</v>
      </c>
      <c r="EQM18">
        <v>0.1</v>
      </c>
      <c r="EQN18">
        <v>0.1</v>
      </c>
      <c r="EQO18">
        <v>0.1</v>
      </c>
      <c r="EQP18">
        <v>0.1</v>
      </c>
      <c r="EQQ18">
        <v>0.1</v>
      </c>
      <c r="EQR18">
        <v>0.2</v>
      </c>
      <c r="EQS18">
        <v>0.2</v>
      </c>
      <c r="EQT18">
        <v>0.1</v>
      </c>
      <c r="EQU18">
        <v>0.1</v>
      </c>
      <c r="EQV18">
        <v>0.1</v>
      </c>
      <c r="EQW18">
        <v>-0.3</v>
      </c>
      <c r="EQX18">
        <v>0.1</v>
      </c>
      <c r="EQY18">
        <v>0.2</v>
      </c>
      <c r="EQZ18">
        <v>0.1</v>
      </c>
      <c r="ERA18">
        <v>0.1</v>
      </c>
      <c r="ERB18">
        <v>0.1</v>
      </c>
      <c r="ERC18">
        <v>0.2</v>
      </c>
      <c r="ERD18">
        <v>0.25</v>
      </c>
      <c r="ERE18">
        <v>0.1</v>
      </c>
      <c r="ERF18">
        <v>-0.1</v>
      </c>
      <c r="ERG18">
        <v>0.1</v>
      </c>
      <c r="ERH18">
        <v>0.1</v>
      </c>
      <c r="ERI18">
        <v>0.2</v>
      </c>
      <c r="ERJ18">
        <v>-0.1</v>
      </c>
      <c r="ERK18">
        <v>0.2</v>
      </c>
      <c r="ERL18">
        <v>-0.1</v>
      </c>
      <c r="ERM18">
        <v>-0.1</v>
      </c>
      <c r="ERN18">
        <v>0.1</v>
      </c>
      <c r="ERO18">
        <v>0.1</v>
      </c>
      <c r="ERP18">
        <v>0.4</v>
      </c>
      <c r="ERQ18">
        <v>0.1</v>
      </c>
      <c r="ERR18">
        <v>0.1</v>
      </c>
      <c r="ERS18">
        <v>0.2</v>
      </c>
      <c r="ERT18">
        <v>0.25</v>
      </c>
      <c r="ERU18">
        <v>0.1</v>
      </c>
      <c r="ERV18">
        <v>0.2</v>
      </c>
      <c r="ERW18">
        <v>0.2</v>
      </c>
      <c r="ERX18">
        <v>-0.1</v>
      </c>
      <c r="ERY18">
        <v>0.25</v>
      </c>
      <c r="ERZ18">
        <v>0.1</v>
      </c>
      <c r="ESA18">
        <v>0.2</v>
      </c>
      <c r="ESB18">
        <v>0.1</v>
      </c>
      <c r="ESC18">
        <v>0.25</v>
      </c>
      <c r="ESD18">
        <v>0.4</v>
      </c>
      <c r="ESE18">
        <v>0.1</v>
      </c>
      <c r="ESF18">
        <v>0.2</v>
      </c>
      <c r="ESG18">
        <v>0.2</v>
      </c>
      <c r="ESH18">
        <v>0.1</v>
      </c>
      <c r="ESI18">
        <v>0.25</v>
      </c>
      <c r="ESJ18">
        <v>0.2</v>
      </c>
      <c r="ESK18">
        <v>0.2</v>
      </c>
      <c r="ESL18">
        <v>0.25</v>
      </c>
      <c r="ESM18">
        <v>-0.1</v>
      </c>
      <c r="ESN18">
        <v>0.25</v>
      </c>
      <c r="ESO18">
        <v>0.2</v>
      </c>
      <c r="ESP18">
        <v>0.1</v>
      </c>
      <c r="ESQ18">
        <v>0.2</v>
      </c>
      <c r="ESR18">
        <v>0.2</v>
      </c>
      <c r="ESS18">
        <v>0.1</v>
      </c>
      <c r="EST18">
        <v>0.1</v>
      </c>
      <c r="ESU18">
        <v>0.2</v>
      </c>
      <c r="ESV18">
        <v>-0.1</v>
      </c>
      <c r="ESW18">
        <v>0.1</v>
      </c>
      <c r="ESX18">
        <v>-0.1</v>
      </c>
      <c r="ESY18">
        <v>0.1</v>
      </c>
      <c r="ESZ18">
        <v>0.2</v>
      </c>
      <c r="ETA18">
        <v>0.2</v>
      </c>
      <c r="ETB18">
        <v>0.1</v>
      </c>
      <c r="ETC18">
        <v>0.2</v>
      </c>
      <c r="ETD18">
        <v>0.1</v>
      </c>
      <c r="ETE18">
        <v>-0.1</v>
      </c>
      <c r="ETF18">
        <v>0.1</v>
      </c>
      <c r="ETG18">
        <v>0.1</v>
      </c>
      <c r="ETH18">
        <v>0.2</v>
      </c>
      <c r="ETI18">
        <v>0.2</v>
      </c>
      <c r="ETJ18">
        <v>-0.3</v>
      </c>
      <c r="ETK18">
        <v>0.4</v>
      </c>
      <c r="ETL18">
        <v>0.2</v>
      </c>
      <c r="ETM18">
        <v>0.4</v>
      </c>
      <c r="ETN18">
        <v>-0.1</v>
      </c>
      <c r="ETO18">
        <v>-0.1</v>
      </c>
      <c r="ETP18">
        <v>0.4</v>
      </c>
      <c r="ETQ18">
        <v>-0.1</v>
      </c>
      <c r="ETR18">
        <v>0.1</v>
      </c>
      <c r="ETS18">
        <v>0.25</v>
      </c>
      <c r="ETT18">
        <v>0.1</v>
      </c>
      <c r="ETU18">
        <v>0.1</v>
      </c>
      <c r="ETV18">
        <v>0.1</v>
      </c>
      <c r="ETW18">
        <v>0.2</v>
      </c>
      <c r="ETX18">
        <v>0.1</v>
      </c>
      <c r="ETY18">
        <v>-0.1</v>
      </c>
      <c r="ETZ18">
        <v>0.2</v>
      </c>
      <c r="EUA18">
        <v>0.1</v>
      </c>
      <c r="EUB18">
        <v>0.1</v>
      </c>
      <c r="EUC18">
        <v>0.2</v>
      </c>
      <c r="EUD18">
        <v>0.1</v>
      </c>
      <c r="EUE18">
        <v>0.1</v>
      </c>
      <c r="EUF18">
        <v>0.1</v>
      </c>
      <c r="EUG18">
        <v>0.2</v>
      </c>
      <c r="EUH18">
        <v>-0.1</v>
      </c>
      <c r="EUI18">
        <v>0.1</v>
      </c>
      <c r="EUJ18">
        <v>0.1</v>
      </c>
      <c r="EUK18">
        <v>0.1</v>
      </c>
      <c r="EUL18">
        <v>-0.3</v>
      </c>
      <c r="EUM18">
        <v>0.1</v>
      </c>
      <c r="EUN18">
        <v>0.2</v>
      </c>
      <c r="EUO18">
        <v>0.25</v>
      </c>
      <c r="EUP18">
        <v>0.2</v>
      </c>
      <c r="EUQ18">
        <v>0.2</v>
      </c>
      <c r="EUR18">
        <v>0.25</v>
      </c>
      <c r="EUS18">
        <v>0.2</v>
      </c>
      <c r="EUT18">
        <v>0.1</v>
      </c>
      <c r="EUU18">
        <v>0.1</v>
      </c>
      <c r="EUV18">
        <v>0.2</v>
      </c>
      <c r="EUW18">
        <v>0.2</v>
      </c>
      <c r="EUX18">
        <v>0.25</v>
      </c>
      <c r="EUY18">
        <v>0.2</v>
      </c>
      <c r="EUZ18">
        <v>0.1</v>
      </c>
      <c r="EVA18">
        <v>0.1</v>
      </c>
      <c r="EVB18">
        <v>0.1</v>
      </c>
      <c r="EVC18">
        <v>-0.1</v>
      </c>
      <c r="EVD18">
        <v>0.2</v>
      </c>
      <c r="EVE18">
        <v>0.1</v>
      </c>
      <c r="EVF18">
        <v>0.2</v>
      </c>
      <c r="EVG18">
        <v>0.2</v>
      </c>
      <c r="EVH18">
        <v>-0.1</v>
      </c>
      <c r="EVI18">
        <v>0.2</v>
      </c>
      <c r="EVJ18">
        <v>0.1</v>
      </c>
      <c r="EVK18">
        <v>0.1</v>
      </c>
      <c r="EVL18">
        <v>0.4</v>
      </c>
      <c r="EVM18">
        <v>0.25</v>
      </c>
      <c r="EVN18">
        <v>0.4</v>
      </c>
      <c r="EVO18">
        <v>0.2</v>
      </c>
      <c r="EVP18">
        <v>0.1</v>
      </c>
      <c r="EVQ18">
        <v>0.25</v>
      </c>
      <c r="EVR18">
        <v>0.1</v>
      </c>
      <c r="EVS18">
        <v>0.1</v>
      </c>
      <c r="EVT18">
        <v>0.1</v>
      </c>
      <c r="EVU18">
        <v>0.2</v>
      </c>
      <c r="EVV18">
        <v>-0.1</v>
      </c>
      <c r="EVW18">
        <v>0.1</v>
      </c>
      <c r="EVX18">
        <v>0.2</v>
      </c>
      <c r="EVY18">
        <v>0.2</v>
      </c>
      <c r="EVZ18">
        <v>0.25</v>
      </c>
      <c r="EWA18">
        <v>-0.1</v>
      </c>
      <c r="EWB18">
        <v>0.1</v>
      </c>
      <c r="EWC18">
        <v>0.2</v>
      </c>
      <c r="EWD18">
        <v>0.1</v>
      </c>
      <c r="EWE18">
        <v>0.2</v>
      </c>
      <c r="EWF18">
        <v>0.2</v>
      </c>
      <c r="EWG18">
        <v>-0.1</v>
      </c>
      <c r="EWH18">
        <v>-0.1</v>
      </c>
      <c r="EWI18">
        <v>-0.1</v>
      </c>
      <c r="EWJ18">
        <v>0.1</v>
      </c>
      <c r="EWK18">
        <v>-0.1</v>
      </c>
      <c r="EWL18">
        <v>0.2</v>
      </c>
      <c r="EWM18">
        <v>0.25</v>
      </c>
      <c r="EWN18">
        <v>0.1</v>
      </c>
      <c r="EWO18">
        <v>-0.1</v>
      </c>
      <c r="EWP18">
        <v>0.2</v>
      </c>
      <c r="EWQ18">
        <v>0.1</v>
      </c>
      <c r="EWR18">
        <v>0.1</v>
      </c>
      <c r="EWS18">
        <v>-0.1</v>
      </c>
      <c r="EWT18">
        <v>0.1</v>
      </c>
      <c r="EWU18">
        <v>0.1</v>
      </c>
      <c r="EWV18">
        <v>-0.1</v>
      </c>
      <c r="EWW18">
        <v>0.2</v>
      </c>
      <c r="EWX18">
        <v>-0.1</v>
      </c>
      <c r="EWY18">
        <v>0.2</v>
      </c>
      <c r="EWZ18">
        <v>-0.1</v>
      </c>
      <c r="EXA18">
        <v>0.1</v>
      </c>
      <c r="EXB18">
        <v>0.1</v>
      </c>
      <c r="EXC18">
        <v>0.1</v>
      </c>
      <c r="EXD18">
        <v>0.1</v>
      </c>
      <c r="EXE18">
        <v>-0.3</v>
      </c>
      <c r="EXF18">
        <v>0.2</v>
      </c>
      <c r="EXG18">
        <v>0.25</v>
      </c>
      <c r="EXH18">
        <v>0.1</v>
      </c>
      <c r="EXI18">
        <v>0.1</v>
      </c>
      <c r="EXJ18">
        <v>-0.1</v>
      </c>
      <c r="EXK18">
        <v>-0.1</v>
      </c>
      <c r="EXL18">
        <v>0.1</v>
      </c>
      <c r="EXM18">
        <v>-0.1</v>
      </c>
      <c r="EXN18">
        <v>0.1</v>
      </c>
      <c r="EXO18">
        <v>0.2</v>
      </c>
      <c r="EXP18">
        <v>-0.1</v>
      </c>
      <c r="EXQ18">
        <v>0.2</v>
      </c>
      <c r="EXR18">
        <v>0.1</v>
      </c>
      <c r="EXS18">
        <v>0.2</v>
      </c>
      <c r="EXT18">
        <v>-0.1</v>
      </c>
      <c r="EXU18">
        <v>-0.3</v>
      </c>
      <c r="EXV18">
        <v>0.1</v>
      </c>
      <c r="EXW18">
        <v>0.1</v>
      </c>
      <c r="EXX18">
        <v>0.1</v>
      </c>
      <c r="EXY18">
        <v>0.1</v>
      </c>
      <c r="EXZ18">
        <v>0.1</v>
      </c>
      <c r="EYA18">
        <v>0.1</v>
      </c>
      <c r="EYB18">
        <v>0.1</v>
      </c>
      <c r="EYC18">
        <v>-0.3</v>
      </c>
      <c r="EYD18">
        <v>-0.1</v>
      </c>
      <c r="EYE18">
        <v>0.1</v>
      </c>
      <c r="EYF18">
        <v>0.2</v>
      </c>
      <c r="EYG18">
        <v>0.2</v>
      </c>
      <c r="EYH18">
        <v>-0.1</v>
      </c>
      <c r="EYI18">
        <v>0.2</v>
      </c>
      <c r="EYJ18">
        <v>0.2</v>
      </c>
      <c r="EYK18">
        <v>-0.3</v>
      </c>
      <c r="EYL18">
        <v>0.1</v>
      </c>
      <c r="EYM18">
        <v>0.1</v>
      </c>
      <c r="EYN18">
        <v>0.2</v>
      </c>
      <c r="EYO18">
        <v>0.25</v>
      </c>
      <c r="EYP18">
        <v>0.2</v>
      </c>
      <c r="EYQ18">
        <v>-0.3</v>
      </c>
      <c r="EYR18">
        <v>0.2</v>
      </c>
      <c r="EYS18">
        <v>0.2</v>
      </c>
      <c r="EYT18">
        <v>0.1</v>
      </c>
      <c r="EYU18">
        <v>-0.1</v>
      </c>
      <c r="EYV18">
        <v>0.2</v>
      </c>
      <c r="EYW18">
        <v>0.1</v>
      </c>
      <c r="EYX18">
        <v>0.2</v>
      </c>
      <c r="EYY18">
        <v>0.1</v>
      </c>
      <c r="EYZ18">
        <v>0.1</v>
      </c>
      <c r="EZA18">
        <v>-0.1</v>
      </c>
      <c r="EZB18">
        <v>-0.1</v>
      </c>
      <c r="EZC18">
        <v>0.2</v>
      </c>
      <c r="EZD18">
        <v>0.1</v>
      </c>
      <c r="EZE18">
        <v>0.1</v>
      </c>
      <c r="EZF18">
        <v>0.2</v>
      </c>
      <c r="EZG18">
        <v>0.1</v>
      </c>
      <c r="EZH18">
        <v>0.1</v>
      </c>
      <c r="EZI18">
        <v>0.4</v>
      </c>
      <c r="EZJ18">
        <v>0.2</v>
      </c>
      <c r="EZK18">
        <v>0.2</v>
      </c>
      <c r="EZL18">
        <v>0.4</v>
      </c>
      <c r="EZM18">
        <v>-0.3</v>
      </c>
      <c r="EZN18">
        <v>0.2</v>
      </c>
      <c r="EZO18">
        <v>0.1</v>
      </c>
      <c r="EZP18">
        <v>-0.1</v>
      </c>
      <c r="EZQ18">
        <v>0.1</v>
      </c>
      <c r="EZR18">
        <v>0.25</v>
      </c>
      <c r="EZS18">
        <v>-0.1</v>
      </c>
      <c r="EZT18">
        <v>0.2</v>
      </c>
      <c r="EZU18">
        <v>0.2</v>
      </c>
      <c r="EZV18">
        <v>0.1</v>
      </c>
      <c r="EZW18">
        <v>0.1</v>
      </c>
      <c r="EZX18">
        <v>-0.1</v>
      </c>
      <c r="EZY18">
        <v>0.1</v>
      </c>
      <c r="EZZ18">
        <v>-0.1</v>
      </c>
      <c r="FAA18">
        <v>0.1</v>
      </c>
      <c r="FAB18">
        <v>0.2</v>
      </c>
      <c r="FAC18">
        <v>0.2</v>
      </c>
      <c r="FAD18">
        <v>0.1</v>
      </c>
      <c r="FAE18">
        <v>-0.1</v>
      </c>
      <c r="FAF18">
        <v>0.2</v>
      </c>
      <c r="FAG18">
        <v>0.1</v>
      </c>
      <c r="FAH18">
        <v>-0.3</v>
      </c>
      <c r="FAI18">
        <v>0.1</v>
      </c>
      <c r="FAJ18">
        <v>0.25</v>
      </c>
      <c r="FAK18">
        <v>0.2</v>
      </c>
      <c r="FAL18">
        <v>0.2</v>
      </c>
      <c r="FAM18">
        <v>0.2</v>
      </c>
      <c r="FAN18">
        <v>0.1</v>
      </c>
      <c r="FAO18">
        <v>0.2</v>
      </c>
      <c r="FAP18">
        <v>0.1</v>
      </c>
      <c r="FAQ18">
        <v>0.1</v>
      </c>
      <c r="FAR18">
        <v>0.1</v>
      </c>
      <c r="FAS18">
        <v>0.1</v>
      </c>
      <c r="FAT18">
        <v>0.1</v>
      </c>
      <c r="FAU18">
        <v>-0.1</v>
      </c>
      <c r="FAV18">
        <v>-0.1</v>
      </c>
      <c r="FAW18">
        <v>0.2</v>
      </c>
      <c r="FAX18">
        <v>-0.1</v>
      </c>
      <c r="FAY18">
        <v>0.4</v>
      </c>
      <c r="FAZ18">
        <v>0.25</v>
      </c>
      <c r="FBA18">
        <v>0.2</v>
      </c>
      <c r="FBB18">
        <v>0.25</v>
      </c>
      <c r="FBC18">
        <v>0.4</v>
      </c>
      <c r="FBD18">
        <v>0.2</v>
      </c>
      <c r="FBE18">
        <v>0.25</v>
      </c>
      <c r="FBF18">
        <v>0.25</v>
      </c>
      <c r="FBG18">
        <v>0.1</v>
      </c>
      <c r="FBH18">
        <v>0.1</v>
      </c>
      <c r="FBI18">
        <v>0.1</v>
      </c>
      <c r="FBJ18">
        <v>0.1</v>
      </c>
      <c r="FBK18">
        <v>-0.1</v>
      </c>
      <c r="FBL18">
        <v>0.2</v>
      </c>
      <c r="FBM18">
        <v>0.1</v>
      </c>
      <c r="FBN18">
        <v>0.2</v>
      </c>
      <c r="FBO18">
        <v>-0.1</v>
      </c>
      <c r="FBP18">
        <v>0.1</v>
      </c>
      <c r="FBQ18">
        <v>0.2</v>
      </c>
      <c r="FBR18">
        <v>0.1</v>
      </c>
      <c r="FBS18">
        <v>0.1</v>
      </c>
      <c r="FBT18">
        <v>0.1</v>
      </c>
      <c r="FBU18">
        <v>0.2</v>
      </c>
      <c r="FBV18">
        <v>0.25</v>
      </c>
      <c r="FBW18">
        <v>0.2</v>
      </c>
      <c r="FBX18">
        <v>0.1</v>
      </c>
      <c r="FBY18">
        <v>0.25</v>
      </c>
      <c r="FBZ18">
        <v>-0.1</v>
      </c>
      <c r="FCA18">
        <v>0.1</v>
      </c>
      <c r="FCB18">
        <v>0.1</v>
      </c>
      <c r="FCC18">
        <v>-0.1</v>
      </c>
      <c r="FCD18">
        <v>-0.3</v>
      </c>
      <c r="FCE18">
        <v>0.2</v>
      </c>
      <c r="FCF18">
        <v>0.2</v>
      </c>
      <c r="FCG18">
        <v>0.2</v>
      </c>
      <c r="FCH18">
        <v>0.1</v>
      </c>
      <c r="FCI18">
        <v>-0.1</v>
      </c>
      <c r="FCJ18">
        <v>0.25</v>
      </c>
      <c r="FCK18">
        <v>0.2</v>
      </c>
      <c r="FCL18">
        <v>-0.3</v>
      </c>
      <c r="FCM18">
        <v>0.2</v>
      </c>
      <c r="FCN18">
        <v>0.2</v>
      </c>
      <c r="FCO18">
        <v>-0.1</v>
      </c>
      <c r="FCP18">
        <v>0.4</v>
      </c>
      <c r="FCQ18">
        <v>0.2</v>
      </c>
      <c r="FCR18">
        <v>0.2</v>
      </c>
      <c r="FCS18">
        <v>0.1</v>
      </c>
      <c r="FCT18">
        <v>0.1</v>
      </c>
      <c r="FCU18">
        <v>0.1</v>
      </c>
      <c r="FCV18">
        <v>0.2</v>
      </c>
      <c r="FCW18">
        <v>-0.1</v>
      </c>
      <c r="FCX18">
        <v>0.1</v>
      </c>
      <c r="FCY18">
        <v>0.2</v>
      </c>
      <c r="FCZ18">
        <v>0.2</v>
      </c>
      <c r="FDA18">
        <v>0.2</v>
      </c>
      <c r="FDB18">
        <v>0.2</v>
      </c>
      <c r="FDC18">
        <v>0.1</v>
      </c>
      <c r="FDD18">
        <v>0.1</v>
      </c>
      <c r="FDE18">
        <v>0.2</v>
      </c>
      <c r="FDF18">
        <v>0.2</v>
      </c>
      <c r="FDG18">
        <v>0.2</v>
      </c>
      <c r="FDH18">
        <v>-0.1</v>
      </c>
      <c r="FDI18">
        <v>0.1</v>
      </c>
      <c r="FDJ18">
        <v>0.25</v>
      </c>
      <c r="FDK18">
        <v>0.1</v>
      </c>
      <c r="FDL18">
        <v>0.2</v>
      </c>
      <c r="FDM18">
        <v>0.25</v>
      </c>
      <c r="FDN18">
        <v>0.1</v>
      </c>
      <c r="FDO18">
        <v>0.4</v>
      </c>
      <c r="FDP18">
        <v>0.2</v>
      </c>
      <c r="FDQ18">
        <v>0.1</v>
      </c>
      <c r="FDR18">
        <v>0.1</v>
      </c>
      <c r="FDS18">
        <v>0.2</v>
      </c>
      <c r="FDT18">
        <v>-0.1</v>
      </c>
      <c r="FDU18">
        <v>-0.1</v>
      </c>
      <c r="FDV18">
        <v>-0.1</v>
      </c>
      <c r="FDW18">
        <v>0.1</v>
      </c>
      <c r="FDX18">
        <v>0.2</v>
      </c>
      <c r="FDY18">
        <v>0.1</v>
      </c>
      <c r="FDZ18">
        <v>-0.1</v>
      </c>
      <c r="FEA18">
        <v>-0.1</v>
      </c>
      <c r="FEB18">
        <v>0.1</v>
      </c>
      <c r="FEC18">
        <v>0.1</v>
      </c>
      <c r="FED18">
        <v>0.2</v>
      </c>
      <c r="FEE18">
        <v>0.25</v>
      </c>
      <c r="FEF18">
        <v>0.1</v>
      </c>
      <c r="FEG18">
        <v>0.1</v>
      </c>
      <c r="FEH18">
        <v>0.2</v>
      </c>
      <c r="FEI18">
        <v>0.2</v>
      </c>
      <c r="FEJ18">
        <v>0.2</v>
      </c>
      <c r="FEK18">
        <v>0.2</v>
      </c>
      <c r="FEL18">
        <v>0.2</v>
      </c>
      <c r="FEM18">
        <v>-0.1</v>
      </c>
      <c r="FEN18">
        <v>0.1</v>
      </c>
      <c r="FEO18">
        <v>-0.1</v>
      </c>
      <c r="FEP18">
        <v>-0.1</v>
      </c>
      <c r="FEQ18">
        <v>0.1</v>
      </c>
      <c r="FER18">
        <v>0.1</v>
      </c>
      <c r="FES18">
        <v>-0.1</v>
      </c>
      <c r="FET18">
        <v>0.2</v>
      </c>
      <c r="FEU18">
        <v>0.2</v>
      </c>
      <c r="FEV18">
        <v>0.1</v>
      </c>
      <c r="FEW18">
        <v>0.1</v>
      </c>
      <c r="FEX18">
        <v>0.1</v>
      </c>
      <c r="FEY18">
        <v>0.2</v>
      </c>
      <c r="FEZ18">
        <v>-0.1</v>
      </c>
      <c r="FFA18">
        <v>-0.1</v>
      </c>
      <c r="FFB18">
        <v>0.2</v>
      </c>
      <c r="FFC18">
        <v>0.25</v>
      </c>
      <c r="FFD18">
        <v>0.1</v>
      </c>
      <c r="FFE18">
        <v>-0.3</v>
      </c>
      <c r="FFF18">
        <v>0.25</v>
      </c>
      <c r="FFG18">
        <v>0.1</v>
      </c>
      <c r="FFH18">
        <v>0.1</v>
      </c>
      <c r="FFI18">
        <v>0.1</v>
      </c>
      <c r="FFJ18">
        <v>0.2</v>
      </c>
      <c r="FFK18">
        <v>0.2</v>
      </c>
      <c r="FFL18">
        <v>0.25</v>
      </c>
      <c r="FFM18">
        <v>0.1</v>
      </c>
      <c r="FFN18">
        <v>-0.1</v>
      </c>
      <c r="FFO18">
        <v>0.1</v>
      </c>
      <c r="FFP18">
        <v>0.1</v>
      </c>
      <c r="FFQ18">
        <v>0.1</v>
      </c>
      <c r="FFR18">
        <v>0.2</v>
      </c>
      <c r="FFS18">
        <v>0.1</v>
      </c>
      <c r="FFT18">
        <v>0.1</v>
      </c>
      <c r="FFU18">
        <v>0.1</v>
      </c>
      <c r="FFV18">
        <v>0.2</v>
      </c>
      <c r="FFW18">
        <v>-0.1</v>
      </c>
      <c r="FFX18">
        <v>0.1</v>
      </c>
      <c r="FFY18">
        <v>0.1</v>
      </c>
      <c r="FFZ18">
        <v>0.1</v>
      </c>
      <c r="FGA18">
        <v>-0.1</v>
      </c>
      <c r="FGB18">
        <v>0.25</v>
      </c>
      <c r="FGC18">
        <v>0.1</v>
      </c>
      <c r="FGD18">
        <v>0.2</v>
      </c>
      <c r="FGE18">
        <v>0.1</v>
      </c>
      <c r="FGF18">
        <v>0.2</v>
      </c>
      <c r="FGG18">
        <v>0.2</v>
      </c>
      <c r="FGH18">
        <v>0.4</v>
      </c>
      <c r="FGI18">
        <v>0.2</v>
      </c>
      <c r="FGJ18">
        <v>0.2</v>
      </c>
      <c r="FGK18">
        <v>0.2</v>
      </c>
      <c r="FGL18">
        <v>0.2</v>
      </c>
      <c r="FGM18">
        <v>0.1</v>
      </c>
      <c r="FGN18">
        <v>0.1</v>
      </c>
      <c r="FGO18">
        <v>-0.1</v>
      </c>
      <c r="FGP18">
        <v>-0.1</v>
      </c>
      <c r="FGQ18">
        <v>0.2</v>
      </c>
      <c r="FGR18">
        <v>0.2</v>
      </c>
      <c r="FGS18">
        <v>0.2</v>
      </c>
      <c r="FGT18">
        <v>0.2</v>
      </c>
      <c r="FGU18">
        <v>0.2</v>
      </c>
      <c r="FGV18">
        <v>0.2</v>
      </c>
      <c r="FGW18">
        <v>0.2</v>
      </c>
      <c r="FGX18">
        <v>0.1</v>
      </c>
      <c r="FGY18">
        <v>0.1</v>
      </c>
      <c r="FGZ18">
        <v>0.1</v>
      </c>
      <c r="FHA18">
        <v>-0.1</v>
      </c>
      <c r="FHB18">
        <v>0.4</v>
      </c>
      <c r="FHC18">
        <v>0.1</v>
      </c>
      <c r="FHD18">
        <v>0.1</v>
      </c>
      <c r="FHE18">
        <v>0.1</v>
      </c>
      <c r="FHF18">
        <v>-0.1</v>
      </c>
      <c r="FHG18">
        <v>-0.3</v>
      </c>
      <c r="FHH18">
        <v>0.25</v>
      </c>
      <c r="FHI18">
        <v>0.1</v>
      </c>
      <c r="FHJ18">
        <v>0.2</v>
      </c>
      <c r="FHK18">
        <v>0.1</v>
      </c>
      <c r="FHL18">
        <v>0.25</v>
      </c>
      <c r="FHM18">
        <v>-0.1</v>
      </c>
      <c r="FHN18">
        <v>0.2</v>
      </c>
      <c r="FHO18">
        <v>0.2</v>
      </c>
      <c r="FHP18">
        <v>0.25</v>
      </c>
      <c r="FHQ18">
        <v>0.25</v>
      </c>
      <c r="FHR18">
        <v>0.2</v>
      </c>
      <c r="FHS18">
        <v>0.2</v>
      </c>
      <c r="FHT18">
        <v>0.1</v>
      </c>
      <c r="FHU18">
        <v>0.2</v>
      </c>
      <c r="FHV18">
        <v>-0.1</v>
      </c>
      <c r="FHW18">
        <v>0.25</v>
      </c>
      <c r="FHX18">
        <v>-0.1</v>
      </c>
      <c r="FHY18">
        <v>0.2</v>
      </c>
      <c r="FHZ18">
        <v>-0.1</v>
      </c>
      <c r="FIA18">
        <v>0.2</v>
      </c>
      <c r="FIB18">
        <v>-0.1</v>
      </c>
      <c r="FIC18">
        <v>0.1</v>
      </c>
      <c r="FID18">
        <v>-0.1</v>
      </c>
      <c r="FIE18">
        <v>0.1</v>
      </c>
      <c r="FIF18">
        <v>0.1</v>
      </c>
      <c r="FIG18">
        <v>0.2</v>
      </c>
      <c r="FIH18">
        <v>0.25</v>
      </c>
      <c r="FII18">
        <v>0.1</v>
      </c>
      <c r="FIJ18">
        <v>-0.1</v>
      </c>
      <c r="FIK18">
        <v>0.2</v>
      </c>
      <c r="FIL18">
        <v>0.1</v>
      </c>
      <c r="FIM18">
        <v>0.1</v>
      </c>
      <c r="FIN18">
        <v>0.2</v>
      </c>
      <c r="FIO18">
        <v>-0.1</v>
      </c>
      <c r="FIP18">
        <v>0.1</v>
      </c>
      <c r="FIQ18">
        <v>-0.1</v>
      </c>
      <c r="FIR18">
        <v>0.4</v>
      </c>
      <c r="FIS18">
        <v>0.2</v>
      </c>
      <c r="FIT18">
        <v>0.1</v>
      </c>
      <c r="FIU18">
        <v>0.2</v>
      </c>
      <c r="FIV18">
        <v>0.25</v>
      </c>
      <c r="FIW18">
        <v>0.2</v>
      </c>
      <c r="FIX18">
        <v>0.25</v>
      </c>
      <c r="FIY18">
        <v>0.1</v>
      </c>
      <c r="FIZ18">
        <v>0.2</v>
      </c>
      <c r="FJA18">
        <v>0.1</v>
      </c>
      <c r="FJB18">
        <v>0.2</v>
      </c>
      <c r="FJC18">
        <v>-0.1</v>
      </c>
      <c r="FJD18">
        <v>0.1</v>
      </c>
      <c r="FJE18">
        <v>0.2</v>
      </c>
      <c r="FJF18">
        <v>0.2</v>
      </c>
      <c r="FJG18">
        <v>0.2</v>
      </c>
      <c r="FJH18">
        <v>-0.1</v>
      </c>
      <c r="FJI18">
        <v>0.2</v>
      </c>
      <c r="FJJ18">
        <v>0.1</v>
      </c>
      <c r="FJK18">
        <v>-0.1</v>
      </c>
      <c r="FJL18">
        <v>0.25</v>
      </c>
      <c r="FJM18">
        <v>0.1</v>
      </c>
      <c r="FJN18">
        <v>0.2</v>
      </c>
      <c r="FJO18">
        <v>0.2</v>
      </c>
      <c r="FJP18">
        <v>0.1</v>
      </c>
      <c r="FJQ18">
        <v>-0.1</v>
      </c>
      <c r="FJR18">
        <v>0.1</v>
      </c>
      <c r="FJS18">
        <v>-0.1</v>
      </c>
      <c r="FJT18">
        <v>0.1</v>
      </c>
      <c r="FJU18">
        <v>0.1</v>
      </c>
      <c r="FJV18">
        <v>0.1</v>
      </c>
      <c r="FJW18">
        <v>0.25</v>
      </c>
      <c r="FJX18">
        <v>0.1</v>
      </c>
      <c r="FJY18">
        <v>0.1</v>
      </c>
      <c r="FJZ18">
        <v>0.1</v>
      </c>
      <c r="FKA18">
        <v>0.1</v>
      </c>
      <c r="FKB18">
        <v>0.2</v>
      </c>
      <c r="FKC18">
        <v>0.2</v>
      </c>
      <c r="FKD18">
        <v>0.2</v>
      </c>
      <c r="FKE18">
        <v>0.25</v>
      </c>
      <c r="FKF18">
        <v>0.1</v>
      </c>
      <c r="FKG18">
        <v>0.2</v>
      </c>
      <c r="FKH18">
        <v>0.1</v>
      </c>
      <c r="FKI18">
        <v>-0.3</v>
      </c>
      <c r="FKJ18">
        <v>0.1</v>
      </c>
      <c r="FKK18">
        <v>-0.1</v>
      </c>
      <c r="FKL18">
        <v>0.2</v>
      </c>
      <c r="FKM18">
        <v>0.1</v>
      </c>
      <c r="FKN18">
        <v>0.2</v>
      </c>
      <c r="FKO18">
        <v>0.1</v>
      </c>
      <c r="FKP18">
        <v>-0.1</v>
      </c>
      <c r="FKQ18">
        <v>0.1</v>
      </c>
      <c r="FKR18">
        <v>0.1</v>
      </c>
      <c r="FKS18">
        <v>0.1</v>
      </c>
      <c r="FKT18">
        <v>0.1</v>
      </c>
      <c r="FKU18">
        <v>0.2</v>
      </c>
      <c r="FKV18">
        <v>0.2</v>
      </c>
      <c r="FKW18">
        <v>0.1</v>
      </c>
      <c r="FKX18">
        <v>0.4</v>
      </c>
      <c r="FKY18">
        <v>0.1</v>
      </c>
      <c r="FKZ18">
        <v>-0.1</v>
      </c>
      <c r="FLA18">
        <v>0.1</v>
      </c>
      <c r="FLB18">
        <v>0.25</v>
      </c>
      <c r="FLC18">
        <v>0.1</v>
      </c>
      <c r="FLD18">
        <v>0.2</v>
      </c>
      <c r="FLE18">
        <v>0.2</v>
      </c>
      <c r="FLF18">
        <v>0.2</v>
      </c>
      <c r="FLG18">
        <v>0.1</v>
      </c>
      <c r="FLH18">
        <v>0.2</v>
      </c>
      <c r="FLI18">
        <v>-0.1</v>
      </c>
      <c r="FLJ18">
        <v>0.2</v>
      </c>
      <c r="FLK18">
        <v>0.2</v>
      </c>
      <c r="FLL18">
        <v>0.2</v>
      </c>
      <c r="FLM18">
        <v>0.2</v>
      </c>
      <c r="FLN18">
        <v>0.25</v>
      </c>
      <c r="FLO18">
        <v>-0.3</v>
      </c>
      <c r="FLP18">
        <v>0.2</v>
      </c>
      <c r="FLQ18">
        <v>0.1</v>
      </c>
      <c r="FLR18">
        <v>-0.1</v>
      </c>
      <c r="FLS18">
        <v>0.1</v>
      </c>
      <c r="FLT18">
        <v>0.2</v>
      </c>
      <c r="FLU18">
        <v>0.1</v>
      </c>
      <c r="FLV18">
        <v>0.1</v>
      </c>
      <c r="FLW18">
        <v>0.25</v>
      </c>
      <c r="FLX18">
        <v>-0.3</v>
      </c>
      <c r="FLY18">
        <v>0.25</v>
      </c>
      <c r="FLZ18">
        <v>0.1</v>
      </c>
      <c r="FMA18">
        <v>0.2</v>
      </c>
      <c r="FMB18">
        <v>0.1</v>
      </c>
      <c r="FMC18">
        <v>0.4</v>
      </c>
      <c r="FMD18">
        <v>0.2</v>
      </c>
      <c r="FME18">
        <v>0.2</v>
      </c>
      <c r="FMF18">
        <v>0.1</v>
      </c>
      <c r="FMG18">
        <v>0.2</v>
      </c>
      <c r="FMH18">
        <v>0.25</v>
      </c>
      <c r="FMI18">
        <v>0.2</v>
      </c>
      <c r="FMJ18">
        <v>0.1</v>
      </c>
      <c r="FMK18">
        <v>0.25</v>
      </c>
      <c r="FML18">
        <v>0.1</v>
      </c>
      <c r="FMM18">
        <v>0.1</v>
      </c>
      <c r="FMN18">
        <v>0.1</v>
      </c>
      <c r="FMO18">
        <v>0.1</v>
      </c>
      <c r="FMP18">
        <v>0.1</v>
      </c>
      <c r="FMQ18">
        <v>-0.1</v>
      </c>
      <c r="FMR18">
        <v>0.2</v>
      </c>
      <c r="FMS18">
        <v>0.2</v>
      </c>
      <c r="FMT18">
        <v>0.1</v>
      </c>
      <c r="FMU18">
        <v>0.4</v>
      </c>
      <c r="FMV18">
        <v>0.2</v>
      </c>
      <c r="FMW18">
        <v>0.25</v>
      </c>
      <c r="FMX18">
        <v>0.2</v>
      </c>
      <c r="FMY18">
        <v>0.1</v>
      </c>
      <c r="FMZ18">
        <v>0.2</v>
      </c>
      <c r="FNA18">
        <v>0.1</v>
      </c>
      <c r="FNB18">
        <v>0.25</v>
      </c>
      <c r="FNC18">
        <v>0.2</v>
      </c>
      <c r="FND18">
        <v>0.2</v>
      </c>
      <c r="FNE18">
        <v>0.1</v>
      </c>
      <c r="FNF18">
        <v>0.25</v>
      </c>
      <c r="FNG18">
        <v>-0.1</v>
      </c>
      <c r="FNH18">
        <v>0.1</v>
      </c>
      <c r="FNI18">
        <v>0.2</v>
      </c>
      <c r="FNJ18">
        <v>0.1</v>
      </c>
      <c r="FNK18">
        <v>0.1</v>
      </c>
      <c r="FNL18">
        <v>0.2</v>
      </c>
      <c r="FNM18">
        <v>0.2</v>
      </c>
      <c r="FNN18">
        <v>-0.1</v>
      </c>
      <c r="FNO18">
        <v>0.2</v>
      </c>
      <c r="FNP18">
        <v>0.25</v>
      </c>
      <c r="FNQ18">
        <v>0.1</v>
      </c>
      <c r="FNR18">
        <v>0.1</v>
      </c>
      <c r="FNS18">
        <v>0.1</v>
      </c>
      <c r="FNT18">
        <v>-0.1</v>
      </c>
      <c r="FNU18">
        <v>-0.1</v>
      </c>
      <c r="FNV18">
        <v>0.1</v>
      </c>
      <c r="FNW18">
        <v>0.1</v>
      </c>
      <c r="FNX18">
        <v>0.2</v>
      </c>
      <c r="FNY18">
        <v>0.2</v>
      </c>
      <c r="FNZ18">
        <v>0.25</v>
      </c>
      <c r="FOA18">
        <v>0.1</v>
      </c>
      <c r="FOB18">
        <v>-0.1</v>
      </c>
      <c r="FOC18">
        <v>-0.1</v>
      </c>
      <c r="FOD18">
        <v>0.1</v>
      </c>
      <c r="FOE18">
        <v>0.1</v>
      </c>
      <c r="FOF18">
        <v>0.2</v>
      </c>
      <c r="FOG18">
        <v>-0.1</v>
      </c>
      <c r="FOH18">
        <v>0.4</v>
      </c>
      <c r="FOI18">
        <v>0.2</v>
      </c>
      <c r="FOJ18">
        <v>0.1</v>
      </c>
      <c r="FOK18">
        <v>0.2</v>
      </c>
      <c r="FOL18">
        <v>0.2</v>
      </c>
      <c r="FOM18">
        <v>0.1</v>
      </c>
      <c r="FON18">
        <v>-0.1</v>
      </c>
      <c r="FOO18">
        <v>0.1</v>
      </c>
      <c r="FOP18">
        <v>0.1</v>
      </c>
      <c r="FOQ18">
        <v>0.2</v>
      </c>
      <c r="FOR18">
        <v>0.1</v>
      </c>
      <c r="FOS18">
        <v>0.1</v>
      </c>
      <c r="FOT18">
        <v>0.1</v>
      </c>
      <c r="FOU18">
        <v>-0.1</v>
      </c>
      <c r="FOV18">
        <v>-0.1</v>
      </c>
      <c r="FOW18">
        <v>0.1</v>
      </c>
      <c r="FOX18">
        <v>0.1</v>
      </c>
      <c r="FOY18">
        <v>0.1</v>
      </c>
      <c r="FOZ18">
        <v>-0.1</v>
      </c>
      <c r="FPA18">
        <v>0.1</v>
      </c>
      <c r="FPB18">
        <v>-0.1</v>
      </c>
      <c r="FPC18">
        <v>0.1</v>
      </c>
      <c r="FPD18">
        <v>-0.1</v>
      </c>
      <c r="FPE18">
        <v>0.2</v>
      </c>
      <c r="FPF18">
        <v>0.1</v>
      </c>
      <c r="FPG18">
        <v>0.1</v>
      </c>
      <c r="FPH18">
        <v>0.25</v>
      </c>
      <c r="FPI18">
        <v>0.25</v>
      </c>
      <c r="FPJ18">
        <v>0.2</v>
      </c>
      <c r="FPK18">
        <v>-0.1</v>
      </c>
      <c r="FPL18">
        <v>0.1</v>
      </c>
      <c r="FPM18">
        <v>-0.1</v>
      </c>
      <c r="FPN18">
        <v>-0.1</v>
      </c>
      <c r="FPO18">
        <v>-0.1</v>
      </c>
      <c r="FPP18">
        <v>0.25</v>
      </c>
      <c r="FPQ18">
        <v>0.1</v>
      </c>
      <c r="FPR18">
        <v>-0.1</v>
      </c>
      <c r="FPS18">
        <v>0.1</v>
      </c>
      <c r="FPT18">
        <v>0.1</v>
      </c>
      <c r="FPU18">
        <v>0.2</v>
      </c>
      <c r="FPV18">
        <v>0.1</v>
      </c>
      <c r="FPW18">
        <v>0.1</v>
      </c>
      <c r="FPX18">
        <v>0.25</v>
      </c>
      <c r="FPY18">
        <v>0.1</v>
      </c>
      <c r="FPZ18">
        <v>0.1</v>
      </c>
      <c r="FQA18">
        <v>0.2</v>
      </c>
      <c r="FQB18">
        <v>0.1</v>
      </c>
      <c r="FQC18">
        <v>0.1</v>
      </c>
      <c r="FQD18">
        <v>-0.1</v>
      </c>
      <c r="FQE18">
        <v>-0.1</v>
      </c>
      <c r="FQF18">
        <v>0.1</v>
      </c>
      <c r="FQG18">
        <v>0.4</v>
      </c>
      <c r="FQH18">
        <v>0.2</v>
      </c>
      <c r="FQI18">
        <v>0.25</v>
      </c>
      <c r="FQJ18">
        <v>0.1</v>
      </c>
      <c r="FQK18">
        <v>0.4</v>
      </c>
      <c r="FQL18">
        <v>0.1</v>
      </c>
      <c r="FQM18">
        <v>0.2</v>
      </c>
      <c r="FQN18">
        <v>0.1</v>
      </c>
      <c r="FQO18">
        <v>-0.1</v>
      </c>
      <c r="FQP18">
        <v>0.25</v>
      </c>
      <c r="FQQ18">
        <v>0.1</v>
      </c>
      <c r="FQR18">
        <v>0.2</v>
      </c>
      <c r="FQS18">
        <v>0.1</v>
      </c>
      <c r="FQT18">
        <v>-0.1</v>
      </c>
      <c r="FQU18">
        <v>-0.1</v>
      </c>
      <c r="FQV18">
        <v>-0.1</v>
      </c>
      <c r="FQW18">
        <v>0.2</v>
      </c>
      <c r="FQX18">
        <v>0.1</v>
      </c>
      <c r="FQY18">
        <v>-0.3</v>
      </c>
      <c r="FQZ18">
        <v>0.1</v>
      </c>
      <c r="FRA18">
        <v>0.1</v>
      </c>
      <c r="FRB18">
        <v>0.2</v>
      </c>
      <c r="FRC18">
        <v>0.1</v>
      </c>
      <c r="FRD18">
        <v>0.1</v>
      </c>
      <c r="FRE18">
        <v>0.1</v>
      </c>
      <c r="FRF18">
        <v>0.1</v>
      </c>
      <c r="FRG18">
        <v>0.1</v>
      </c>
      <c r="FRH18">
        <v>0.1</v>
      </c>
      <c r="FRI18">
        <v>-0.1</v>
      </c>
      <c r="FRJ18">
        <v>-0.1</v>
      </c>
      <c r="FRK18">
        <v>0.1</v>
      </c>
      <c r="FRL18">
        <v>0.1</v>
      </c>
      <c r="FRM18">
        <v>0.1</v>
      </c>
      <c r="FRN18">
        <v>-0.1</v>
      </c>
      <c r="FRO18">
        <v>0.1</v>
      </c>
      <c r="FRP18">
        <v>0.2</v>
      </c>
      <c r="FRQ18">
        <v>0.2</v>
      </c>
      <c r="FRR18">
        <v>0.1</v>
      </c>
      <c r="FRS18">
        <v>0.1</v>
      </c>
      <c r="FRT18">
        <v>0.25</v>
      </c>
      <c r="FRU18">
        <v>0.2</v>
      </c>
      <c r="FRV18">
        <v>0.1</v>
      </c>
      <c r="FRW18">
        <v>0.25</v>
      </c>
      <c r="FRX18">
        <v>0.1</v>
      </c>
      <c r="FRY18">
        <v>0.1</v>
      </c>
      <c r="FRZ18">
        <v>-0.1</v>
      </c>
      <c r="FSA18">
        <v>0.25</v>
      </c>
      <c r="FSB18">
        <v>0.1</v>
      </c>
      <c r="FSC18">
        <v>-0.1</v>
      </c>
      <c r="FSD18">
        <v>0.2</v>
      </c>
      <c r="FSE18">
        <v>0.2</v>
      </c>
      <c r="FSF18">
        <v>0.25</v>
      </c>
      <c r="FSG18">
        <v>0.1</v>
      </c>
      <c r="FSH18">
        <v>0.25</v>
      </c>
      <c r="FSI18">
        <v>0.1</v>
      </c>
      <c r="FSJ18">
        <v>-0.1</v>
      </c>
      <c r="FSK18">
        <v>0.1</v>
      </c>
      <c r="FSL18">
        <v>0.2</v>
      </c>
      <c r="FSM18">
        <v>0.1</v>
      </c>
      <c r="FSN18">
        <v>0.1</v>
      </c>
      <c r="FSO18">
        <v>0.2</v>
      </c>
      <c r="FSP18">
        <v>0.2</v>
      </c>
      <c r="FSQ18">
        <v>0.25</v>
      </c>
      <c r="FSR18">
        <v>0.1</v>
      </c>
      <c r="FSS18">
        <v>0.2</v>
      </c>
      <c r="FST18">
        <v>0.1</v>
      </c>
      <c r="FSU18">
        <v>0.25</v>
      </c>
      <c r="FSV18">
        <v>0.2</v>
      </c>
      <c r="FSW18">
        <v>-0.1</v>
      </c>
      <c r="FSX18">
        <v>0.25</v>
      </c>
      <c r="FSY18">
        <v>0.2</v>
      </c>
      <c r="FSZ18">
        <v>0.1</v>
      </c>
      <c r="FTA18">
        <v>0.25</v>
      </c>
      <c r="FTB18">
        <v>0.1</v>
      </c>
      <c r="FTC18">
        <v>0.2</v>
      </c>
      <c r="FTD18">
        <v>0.1</v>
      </c>
      <c r="FTE18">
        <v>0.1</v>
      </c>
      <c r="FTF18">
        <v>0.2</v>
      </c>
      <c r="FTG18">
        <v>-0.1</v>
      </c>
      <c r="FTH18">
        <v>0.1</v>
      </c>
      <c r="FTI18">
        <v>0.1</v>
      </c>
      <c r="FTJ18">
        <v>0.1</v>
      </c>
      <c r="FTK18">
        <v>0.1</v>
      </c>
      <c r="FTL18">
        <v>-0.1</v>
      </c>
      <c r="FTM18">
        <v>0.25</v>
      </c>
      <c r="FTN18">
        <v>0.1</v>
      </c>
      <c r="FTO18">
        <v>0.2</v>
      </c>
      <c r="FTP18">
        <v>-0.1</v>
      </c>
      <c r="FTQ18">
        <v>0.2</v>
      </c>
      <c r="FTR18">
        <v>0.1</v>
      </c>
      <c r="FTS18">
        <v>0.25</v>
      </c>
      <c r="FTT18">
        <v>0.2</v>
      </c>
      <c r="FTU18">
        <v>-0.1</v>
      </c>
      <c r="FTV18">
        <v>0.2</v>
      </c>
      <c r="FTW18">
        <v>-0.1</v>
      </c>
      <c r="FTX18">
        <v>0.1</v>
      </c>
      <c r="FTY18">
        <v>0.2</v>
      </c>
      <c r="FTZ18">
        <v>0.2</v>
      </c>
      <c r="FUA18">
        <v>0.2</v>
      </c>
      <c r="FUB18">
        <v>0.1</v>
      </c>
      <c r="FUC18">
        <v>0.1</v>
      </c>
      <c r="FUD18">
        <v>-0.3</v>
      </c>
      <c r="FUE18">
        <v>0.2</v>
      </c>
      <c r="FUF18">
        <v>0.4</v>
      </c>
      <c r="FUG18">
        <v>0.2</v>
      </c>
      <c r="FUH18">
        <v>-0.3</v>
      </c>
      <c r="FUI18">
        <v>0.2</v>
      </c>
      <c r="FUJ18">
        <v>0.25</v>
      </c>
      <c r="FUK18">
        <v>0.1</v>
      </c>
      <c r="FUL18">
        <v>0.1</v>
      </c>
      <c r="FUM18">
        <v>0.25</v>
      </c>
      <c r="FUN18">
        <v>0.2</v>
      </c>
      <c r="FUO18">
        <v>0.1</v>
      </c>
      <c r="FUP18">
        <v>0.1</v>
      </c>
      <c r="FUQ18">
        <v>0.1</v>
      </c>
      <c r="FUR18">
        <v>0.2</v>
      </c>
      <c r="FUS18">
        <v>0.1</v>
      </c>
      <c r="FUT18">
        <v>0.2</v>
      </c>
      <c r="FUU18">
        <v>0.2</v>
      </c>
      <c r="FUV18">
        <v>0.1</v>
      </c>
      <c r="FUW18">
        <v>0.1</v>
      </c>
      <c r="FUX18">
        <v>0.2</v>
      </c>
      <c r="FUY18">
        <v>0.1</v>
      </c>
      <c r="FUZ18">
        <v>0.2</v>
      </c>
      <c r="FVA18">
        <v>0.1</v>
      </c>
      <c r="FVB18">
        <v>0.2</v>
      </c>
      <c r="FVC18">
        <v>-0.1</v>
      </c>
      <c r="FVD18">
        <v>0.2</v>
      </c>
      <c r="FVE18">
        <v>0.2</v>
      </c>
      <c r="FVF18">
        <v>0.2</v>
      </c>
      <c r="FVG18">
        <v>0.2</v>
      </c>
      <c r="FVH18">
        <v>0.1</v>
      </c>
      <c r="FVI18">
        <v>0.1</v>
      </c>
      <c r="FVJ18">
        <v>0.2</v>
      </c>
      <c r="FVK18">
        <v>0.2</v>
      </c>
      <c r="FVL18">
        <v>0.1</v>
      </c>
      <c r="FVM18">
        <v>0.2</v>
      </c>
      <c r="FVN18">
        <v>0.1</v>
      </c>
      <c r="FVO18">
        <v>0.1</v>
      </c>
      <c r="FVP18">
        <v>0.1</v>
      </c>
      <c r="FVQ18">
        <v>0.2</v>
      </c>
      <c r="FVR18">
        <v>0.2</v>
      </c>
      <c r="FVS18">
        <v>0.1</v>
      </c>
      <c r="FVT18">
        <v>0.2</v>
      </c>
      <c r="FVU18">
        <v>0.25</v>
      </c>
      <c r="FVV18">
        <v>0.1</v>
      </c>
      <c r="FVW18">
        <v>0.25</v>
      </c>
      <c r="FVX18">
        <v>0.2</v>
      </c>
      <c r="FVY18">
        <v>0.1</v>
      </c>
      <c r="FVZ18">
        <v>0.1</v>
      </c>
      <c r="FWA18">
        <v>0.1</v>
      </c>
      <c r="FWB18">
        <v>0.4</v>
      </c>
      <c r="FWC18">
        <v>0.2</v>
      </c>
      <c r="FWD18">
        <v>0.1</v>
      </c>
      <c r="FWE18">
        <v>0.25</v>
      </c>
      <c r="FWF18">
        <v>0.2</v>
      </c>
      <c r="FWG18">
        <v>0.2</v>
      </c>
      <c r="FWH18">
        <v>0.1</v>
      </c>
      <c r="FWI18">
        <v>0.1</v>
      </c>
      <c r="FWJ18">
        <v>0.2</v>
      </c>
      <c r="FWK18">
        <v>0.1</v>
      </c>
      <c r="FWL18">
        <v>0.1</v>
      </c>
      <c r="FWM18">
        <v>-0.1</v>
      </c>
      <c r="FWN18">
        <v>0.1</v>
      </c>
      <c r="FWO18">
        <v>0.25</v>
      </c>
      <c r="FWP18">
        <v>-0.3</v>
      </c>
      <c r="FWQ18">
        <v>0.1</v>
      </c>
      <c r="FWR18">
        <v>0.2</v>
      </c>
      <c r="FWS18">
        <v>0.2</v>
      </c>
      <c r="FWT18">
        <v>0.2</v>
      </c>
      <c r="FWU18">
        <v>0.2</v>
      </c>
      <c r="FWV18">
        <v>0.2</v>
      </c>
      <c r="FWW18">
        <v>0.1</v>
      </c>
      <c r="FWX18">
        <v>0.2</v>
      </c>
      <c r="FWY18">
        <v>0.1</v>
      </c>
      <c r="FWZ18">
        <v>0.2</v>
      </c>
      <c r="FXA18">
        <v>0.2</v>
      </c>
      <c r="FXB18">
        <v>0.2</v>
      </c>
      <c r="FXC18">
        <v>0.2</v>
      </c>
      <c r="FXD18">
        <v>-0.1</v>
      </c>
      <c r="FXE18">
        <v>0.1</v>
      </c>
      <c r="FXF18">
        <v>0.1</v>
      </c>
      <c r="FXG18">
        <v>-0.1</v>
      </c>
      <c r="FXH18">
        <v>0.1</v>
      </c>
      <c r="FXI18">
        <v>0.1</v>
      </c>
      <c r="FXJ18">
        <v>0.2</v>
      </c>
      <c r="FXK18">
        <v>0.2</v>
      </c>
      <c r="FXL18">
        <v>0.1</v>
      </c>
      <c r="FXM18">
        <v>-0.1</v>
      </c>
      <c r="FXN18">
        <v>0.1</v>
      </c>
      <c r="FXO18">
        <v>0.1</v>
      </c>
      <c r="FXP18">
        <v>-0.1</v>
      </c>
      <c r="FXQ18">
        <v>0.2</v>
      </c>
      <c r="FXR18">
        <v>-0.1</v>
      </c>
      <c r="FXS18">
        <v>0.1</v>
      </c>
      <c r="FXT18">
        <v>0.1</v>
      </c>
      <c r="FXU18">
        <v>0.2</v>
      </c>
      <c r="FXV18">
        <v>-0.1</v>
      </c>
      <c r="FXW18">
        <v>0.2</v>
      </c>
      <c r="FXX18">
        <v>0.2</v>
      </c>
      <c r="FXY18">
        <v>0.25</v>
      </c>
      <c r="FXZ18">
        <v>-0.1</v>
      </c>
      <c r="FYA18">
        <v>0.2</v>
      </c>
      <c r="FYB18">
        <v>0.1</v>
      </c>
      <c r="FYC18">
        <v>0.1</v>
      </c>
      <c r="FYD18">
        <v>0.2</v>
      </c>
      <c r="FYE18">
        <v>0.1</v>
      </c>
      <c r="FYF18">
        <v>-0.3</v>
      </c>
      <c r="FYG18">
        <v>0.25</v>
      </c>
      <c r="FYH18">
        <v>0.1</v>
      </c>
      <c r="FYI18">
        <v>0.1</v>
      </c>
      <c r="FYJ18">
        <v>-0.1</v>
      </c>
      <c r="FYK18">
        <v>0.1</v>
      </c>
      <c r="FYL18">
        <v>0.25</v>
      </c>
      <c r="FYM18">
        <v>0.2</v>
      </c>
      <c r="FYN18">
        <v>0.1</v>
      </c>
      <c r="FYO18">
        <v>0.2</v>
      </c>
      <c r="FYP18">
        <v>0.1</v>
      </c>
      <c r="FYQ18">
        <v>0.2</v>
      </c>
      <c r="FYR18">
        <v>-0.1</v>
      </c>
      <c r="FYS18">
        <v>0.1</v>
      </c>
      <c r="FYT18">
        <v>0.1</v>
      </c>
      <c r="FYU18">
        <v>0.1</v>
      </c>
      <c r="FYV18">
        <v>0.1</v>
      </c>
      <c r="FYW18">
        <v>-0.1</v>
      </c>
      <c r="FYX18">
        <v>-0.1</v>
      </c>
      <c r="FYY18">
        <v>0.1</v>
      </c>
      <c r="FYZ18">
        <v>0.1</v>
      </c>
      <c r="FZA18">
        <v>0.1</v>
      </c>
      <c r="FZB18">
        <v>0.1</v>
      </c>
      <c r="FZC18">
        <v>0.2</v>
      </c>
      <c r="FZD18">
        <v>0.2</v>
      </c>
      <c r="FZE18">
        <v>0.25</v>
      </c>
      <c r="FZF18">
        <v>0.2</v>
      </c>
      <c r="FZG18">
        <v>-0.1</v>
      </c>
      <c r="FZH18">
        <v>0.1</v>
      </c>
      <c r="FZI18">
        <v>0.1</v>
      </c>
      <c r="FZJ18">
        <v>-0.1</v>
      </c>
      <c r="FZK18">
        <v>-0.1</v>
      </c>
      <c r="FZL18">
        <v>0.1</v>
      </c>
      <c r="FZM18">
        <v>-0.1</v>
      </c>
      <c r="FZN18">
        <v>0.1</v>
      </c>
      <c r="FZO18">
        <v>0.1</v>
      </c>
      <c r="FZP18">
        <v>0.1</v>
      </c>
      <c r="FZQ18">
        <v>0.2</v>
      </c>
      <c r="FZR18">
        <v>0.2</v>
      </c>
      <c r="FZS18">
        <v>-0.1</v>
      </c>
      <c r="FZT18">
        <v>0.1</v>
      </c>
      <c r="FZU18">
        <v>0.4</v>
      </c>
      <c r="FZV18">
        <v>0.1</v>
      </c>
      <c r="FZW18">
        <v>-0.1</v>
      </c>
      <c r="FZX18">
        <v>0.1</v>
      </c>
      <c r="FZY18">
        <v>0.4</v>
      </c>
      <c r="FZZ18">
        <v>0.1</v>
      </c>
      <c r="GAA18">
        <v>0.2</v>
      </c>
      <c r="GAB18">
        <v>0.2</v>
      </c>
      <c r="GAC18">
        <v>0.1</v>
      </c>
      <c r="GAD18">
        <v>0.2</v>
      </c>
      <c r="GAE18">
        <v>0.1</v>
      </c>
      <c r="GAF18">
        <v>-0.1</v>
      </c>
      <c r="GAG18">
        <v>0.2</v>
      </c>
      <c r="GAH18">
        <v>0.1</v>
      </c>
      <c r="GAI18">
        <v>0.25</v>
      </c>
      <c r="GAJ18">
        <v>0.2</v>
      </c>
      <c r="GAK18">
        <v>0.2</v>
      </c>
      <c r="GAL18">
        <v>0.1</v>
      </c>
      <c r="GAM18">
        <v>0.1</v>
      </c>
      <c r="GAN18">
        <v>0.1</v>
      </c>
      <c r="GAO18">
        <v>0.25</v>
      </c>
      <c r="GAP18">
        <v>0.1</v>
      </c>
      <c r="GAQ18">
        <v>0.1</v>
      </c>
      <c r="GAR18">
        <v>0.1</v>
      </c>
      <c r="GAS18">
        <v>0.1</v>
      </c>
      <c r="GAT18">
        <v>0.2</v>
      </c>
      <c r="GAU18">
        <v>0.1</v>
      </c>
      <c r="GAV18">
        <v>0.2</v>
      </c>
      <c r="GAW18">
        <v>0.2</v>
      </c>
      <c r="GAX18">
        <v>0.25</v>
      </c>
      <c r="GAY18">
        <v>0.1</v>
      </c>
      <c r="GAZ18">
        <v>0.2</v>
      </c>
      <c r="GBA18">
        <v>0.2</v>
      </c>
      <c r="GBB18">
        <v>0.1</v>
      </c>
      <c r="GBC18">
        <v>0.2</v>
      </c>
      <c r="GBD18">
        <v>-0.1</v>
      </c>
      <c r="GBE18">
        <v>0.1</v>
      </c>
      <c r="GBF18">
        <v>0.2</v>
      </c>
      <c r="GBG18">
        <v>0.1</v>
      </c>
      <c r="GBH18">
        <v>0.1</v>
      </c>
      <c r="GBI18">
        <v>0.1</v>
      </c>
      <c r="GBJ18">
        <v>0.2</v>
      </c>
      <c r="GBK18">
        <v>0.2</v>
      </c>
      <c r="GBL18">
        <v>0.2</v>
      </c>
      <c r="GBM18">
        <v>0.1</v>
      </c>
      <c r="GBN18">
        <v>0.1</v>
      </c>
      <c r="GBO18">
        <v>-0.1</v>
      </c>
      <c r="GBP18">
        <v>-0.1</v>
      </c>
      <c r="GBQ18">
        <v>0.1</v>
      </c>
      <c r="GBR18">
        <v>0.2</v>
      </c>
      <c r="GBS18">
        <v>0.1</v>
      </c>
      <c r="GBT18">
        <v>0.2</v>
      </c>
      <c r="GBU18">
        <v>0.1</v>
      </c>
      <c r="GBV18">
        <v>0.1</v>
      </c>
      <c r="GBW18">
        <v>0.1</v>
      </c>
      <c r="GBX18">
        <v>-0.1</v>
      </c>
      <c r="GBY18">
        <v>-0.1</v>
      </c>
      <c r="GBZ18">
        <v>0.1</v>
      </c>
      <c r="GCA18">
        <v>0.2</v>
      </c>
      <c r="GCB18">
        <v>-0.1</v>
      </c>
      <c r="GCC18">
        <v>-0.1</v>
      </c>
      <c r="GCD18">
        <v>0.2</v>
      </c>
      <c r="GCE18">
        <v>0.1</v>
      </c>
      <c r="GCF18">
        <v>0.2</v>
      </c>
      <c r="GCG18">
        <v>0.25</v>
      </c>
      <c r="GCH18">
        <v>0.2</v>
      </c>
      <c r="GCI18">
        <v>-0.1</v>
      </c>
      <c r="GCJ18">
        <v>0.2</v>
      </c>
      <c r="GCK18">
        <v>0.2</v>
      </c>
      <c r="GCL18">
        <v>0.2</v>
      </c>
      <c r="GCM18">
        <v>0.2</v>
      </c>
      <c r="GCN18">
        <v>0.2</v>
      </c>
      <c r="GCO18">
        <v>0.1</v>
      </c>
      <c r="GCP18">
        <v>0.1</v>
      </c>
      <c r="GCQ18">
        <v>0.2</v>
      </c>
      <c r="GCR18">
        <v>0.1</v>
      </c>
      <c r="GCS18">
        <v>0.1</v>
      </c>
      <c r="GCT18">
        <v>0.25</v>
      </c>
      <c r="GCU18">
        <v>-0.1</v>
      </c>
      <c r="GCV18">
        <v>0.1</v>
      </c>
      <c r="GCW18">
        <v>0.2</v>
      </c>
      <c r="GCX18">
        <v>0.2</v>
      </c>
      <c r="GCY18">
        <v>0.1</v>
      </c>
      <c r="GCZ18">
        <v>0.2</v>
      </c>
      <c r="GDA18">
        <v>0.1</v>
      </c>
      <c r="GDB18">
        <v>0.2</v>
      </c>
      <c r="GDC18">
        <v>0.1</v>
      </c>
      <c r="GDD18">
        <v>-0.1</v>
      </c>
      <c r="GDE18">
        <v>0.25</v>
      </c>
      <c r="GDF18">
        <v>0.2</v>
      </c>
      <c r="GDG18">
        <v>0.2</v>
      </c>
      <c r="GDH18">
        <v>0.1</v>
      </c>
      <c r="GDI18">
        <v>0.4</v>
      </c>
      <c r="GDJ18">
        <v>0.1</v>
      </c>
      <c r="GDK18">
        <v>0.1</v>
      </c>
      <c r="GDL18">
        <v>0.2</v>
      </c>
      <c r="GDM18">
        <v>0.2</v>
      </c>
      <c r="GDN18">
        <v>0.25</v>
      </c>
      <c r="GDO18">
        <v>0.1</v>
      </c>
      <c r="GDP18">
        <v>0.1</v>
      </c>
      <c r="GDQ18">
        <v>-0.3</v>
      </c>
      <c r="GDR18">
        <v>0.1</v>
      </c>
      <c r="GDS18">
        <v>0.2</v>
      </c>
      <c r="GDT18">
        <v>0.1</v>
      </c>
      <c r="GDU18">
        <v>-0.1</v>
      </c>
      <c r="GDV18">
        <v>-0.1</v>
      </c>
      <c r="GDW18">
        <v>0.2</v>
      </c>
      <c r="GDX18">
        <v>-0.1</v>
      </c>
      <c r="GDY18">
        <v>0.1</v>
      </c>
      <c r="GDZ18">
        <v>0.2</v>
      </c>
      <c r="GEA18">
        <v>-0.1</v>
      </c>
      <c r="GEB18">
        <v>0.1</v>
      </c>
      <c r="GEC18">
        <v>0.1</v>
      </c>
      <c r="GED18">
        <v>0.1</v>
      </c>
      <c r="GEE18">
        <v>0.1</v>
      </c>
      <c r="GEF18">
        <v>0.1</v>
      </c>
      <c r="GEG18">
        <v>0.1</v>
      </c>
      <c r="GEH18">
        <v>-0.1</v>
      </c>
      <c r="GEI18">
        <v>0.25</v>
      </c>
      <c r="GEJ18">
        <v>-0.1</v>
      </c>
      <c r="GEK18">
        <v>0.25</v>
      </c>
      <c r="GEL18">
        <v>0.2</v>
      </c>
      <c r="GEM18">
        <v>0.2</v>
      </c>
      <c r="GEN18">
        <v>0.1</v>
      </c>
      <c r="GEO18">
        <v>0.1</v>
      </c>
      <c r="GEP18">
        <v>0.2</v>
      </c>
      <c r="GEQ18">
        <v>0.2</v>
      </c>
      <c r="GER18">
        <v>0.1</v>
      </c>
      <c r="GES18">
        <v>-0.1</v>
      </c>
      <c r="GET18">
        <v>0.1</v>
      </c>
      <c r="GEU18">
        <v>-0.3</v>
      </c>
      <c r="GEV18">
        <v>0.1</v>
      </c>
      <c r="GEW18">
        <v>0.25</v>
      </c>
      <c r="GEX18">
        <v>0.1</v>
      </c>
      <c r="GEY18">
        <v>0.4</v>
      </c>
      <c r="GEZ18">
        <v>0.2</v>
      </c>
      <c r="GFA18">
        <v>-0.1</v>
      </c>
      <c r="GFB18">
        <v>0.2</v>
      </c>
      <c r="GFC18">
        <v>0.4</v>
      </c>
      <c r="GFD18">
        <v>0.1</v>
      </c>
      <c r="GFE18">
        <v>-0.1</v>
      </c>
      <c r="GFF18">
        <v>0.2</v>
      </c>
      <c r="GFG18">
        <v>0.2</v>
      </c>
      <c r="GFH18">
        <v>-0.3</v>
      </c>
      <c r="GFI18">
        <v>0.2</v>
      </c>
      <c r="GFJ18">
        <v>0.2</v>
      </c>
      <c r="GFK18">
        <v>-0.1</v>
      </c>
      <c r="GFL18">
        <v>0.2</v>
      </c>
      <c r="GFM18">
        <v>0.1</v>
      </c>
      <c r="GFN18">
        <v>0.4</v>
      </c>
      <c r="GFO18">
        <v>-0.1</v>
      </c>
      <c r="GFP18">
        <v>0.1</v>
      </c>
      <c r="GFQ18">
        <v>0.25</v>
      </c>
      <c r="GFR18">
        <v>0.4</v>
      </c>
      <c r="GFS18">
        <v>0.25</v>
      </c>
      <c r="GFT18">
        <v>0.1</v>
      </c>
      <c r="GFU18">
        <v>0.1</v>
      </c>
      <c r="GFV18">
        <v>-0.1</v>
      </c>
      <c r="GFW18">
        <v>0.2</v>
      </c>
      <c r="GFX18">
        <v>0.25</v>
      </c>
      <c r="GFY18">
        <v>0.1</v>
      </c>
      <c r="GFZ18">
        <v>0.1</v>
      </c>
      <c r="GGA18">
        <v>0.1</v>
      </c>
      <c r="GGB18">
        <v>0.2</v>
      </c>
      <c r="GGC18">
        <v>0.1</v>
      </c>
      <c r="GGD18">
        <v>0.1</v>
      </c>
      <c r="GGE18">
        <v>-0.3</v>
      </c>
      <c r="GGF18">
        <v>0.1</v>
      </c>
      <c r="GGG18">
        <v>-0.1</v>
      </c>
      <c r="GGH18">
        <v>-0.1</v>
      </c>
      <c r="GGI18">
        <v>-0.1</v>
      </c>
      <c r="GGJ18">
        <v>0.2</v>
      </c>
      <c r="GGK18">
        <v>-0.1</v>
      </c>
      <c r="GGL18">
        <v>0.2</v>
      </c>
      <c r="GGM18">
        <v>0.2</v>
      </c>
      <c r="GGN18">
        <v>0.1</v>
      </c>
      <c r="GGO18">
        <v>0.1</v>
      </c>
      <c r="GGP18">
        <v>0.1</v>
      </c>
      <c r="GGQ18">
        <v>0.1</v>
      </c>
      <c r="GGR18">
        <v>0.1</v>
      </c>
      <c r="GGS18">
        <v>0.2</v>
      </c>
      <c r="GGT18">
        <v>0.1</v>
      </c>
      <c r="GGU18">
        <v>-0.1</v>
      </c>
      <c r="GGV18">
        <v>0.2</v>
      </c>
      <c r="GGW18">
        <v>0.25</v>
      </c>
      <c r="GGX18">
        <v>0.1</v>
      </c>
      <c r="GGY18">
        <v>0.1</v>
      </c>
      <c r="GGZ18">
        <v>0.2</v>
      </c>
      <c r="GHA18">
        <v>0.4</v>
      </c>
      <c r="GHB18">
        <v>0.25</v>
      </c>
      <c r="GHC18">
        <v>0.2</v>
      </c>
      <c r="GHD18">
        <v>0.1</v>
      </c>
      <c r="GHE18">
        <v>0.2</v>
      </c>
      <c r="GHF18">
        <v>0.1</v>
      </c>
      <c r="GHG18">
        <v>0.2</v>
      </c>
      <c r="GHH18">
        <v>0.2</v>
      </c>
      <c r="GHI18">
        <v>0.25</v>
      </c>
      <c r="GHJ18">
        <v>0.25</v>
      </c>
      <c r="GHK18">
        <v>0.2</v>
      </c>
      <c r="GHL18">
        <v>0.2</v>
      </c>
      <c r="GHM18">
        <v>0.1</v>
      </c>
      <c r="GHN18">
        <v>0.1</v>
      </c>
      <c r="GHO18">
        <v>0.25</v>
      </c>
      <c r="GHP18">
        <v>0.1</v>
      </c>
      <c r="GHQ18">
        <v>0.2</v>
      </c>
      <c r="GHR18">
        <v>0.2</v>
      </c>
      <c r="GHS18">
        <v>0.2</v>
      </c>
      <c r="GHT18">
        <v>0.2</v>
      </c>
      <c r="GHU18">
        <v>0.2</v>
      </c>
      <c r="GHV18">
        <v>0.2</v>
      </c>
      <c r="GHW18">
        <v>0.25</v>
      </c>
      <c r="GHX18">
        <v>0.1</v>
      </c>
      <c r="GHY18">
        <v>0.1</v>
      </c>
      <c r="GHZ18">
        <v>0.1</v>
      </c>
      <c r="GIA18">
        <v>0.1</v>
      </c>
      <c r="GIB18">
        <v>0.4</v>
      </c>
      <c r="GIC18">
        <v>0.1</v>
      </c>
      <c r="GID18">
        <v>0.2</v>
      </c>
      <c r="GIE18">
        <v>0.1</v>
      </c>
      <c r="GIF18">
        <v>0.25</v>
      </c>
      <c r="GIG18">
        <v>0.1</v>
      </c>
      <c r="GIH18">
        <v>0.2</v>
      </c>
      <c r="GII18">
        <v>0.2</v>
      </c>
      <c r="GIJ18">
        <v>-0.3</v>
      </c>
      <c r="GIK18">
        <v>0.2</v>
      </c>
      <c r="GIL18">
        <v>-0.1</v>
      </c>
      <c r="GIM18">
        <v>0.25</v>
      </c>
      <c r="GIN18">
        <v>0.1</v>
      </c>
      <c r="GIO18">
        <v>-0.1</v>
      </c>
      <c r="GIP18">
        <v>-0.1</v>
      </c>
      <c r="GIQ18">
        <v>0.2</v>
      </c>
      <c r="GIR18">
        <v>-0.1</v>
      </c>
      <c r="GIS18">
        <v>0.2</v>
      </c>
      <c r="GIT18">
        <v>0.1</v>
      </c>
      <c r="GIU18">
        <v>0.1</v>
      </c>
      <c r="GIV18">
        <v>0.2</v>
      </c>
      <c r="GIW18">
        <v>0.1</v>
      </c>
      <c r="GIX18">
        <v>0.1</v>
      </c>
      <c r="GIY18">
        <v>0.1</v>
      </c>
      <c r="GIZ18">
        <v>0.1</v>
      </c>
      <c r="GJA18">
        <v>0.1</v>
      </c>
      <c r="GJB18">
        <v>0.2</v>
      </c>
      <c r="GJC18">
        <v>0.1</v>
      </c>
      <c r="GJD18">
        <v>0.1</v>
      </c>
      <c r="GJE18">
        <v>0.25</v>
      </c>
      <c r="GJF18">
        <v>-0.1</v>
      </c>
      <c r="GJG18">
        <v>0.1</v>
      </c>
      <c r="GJH18">
        <v>0.2</v>
      </c>
      <c r="GJI18">
        <v>-0.3</v>
      </c>
      <c r="GJJ18">
        <v>0.1</v>
      </c>
      <c r="GJK18">
        <v>0.1</v>
      </c>
      <c r="GJL18">
        <v>0.2</v>
      </c>
    </row>
    <row r="19" spans="2:5004">
      <c r="B19">
        <v>10</v>
      </c>
      <c r="C19">
        <f t="shared" si="0"/>
        <v>0.11143000000000157</v>
      </c>
      <c r="E19">
        <v>0.1</v>
      </c>
      <c r="F19">
        <v>-0.3</v>
      </c>
      <c r="G19">
        <v>0.1</v>
      </c>
      <c r="H19">
        <v>0.2</v>
      </c>
      <c r="I19">
        <v>0.1</v>
      </c>
      <c r="J19">
        <v>0.1</v>
      </c>
      <c r="K19">
        <v>0.1</v>
      </c>
      <c r="L19">
        <v>0.2</v>
      </c>
      <c r="M19">
        <v>0.2</v>
      </c>
      <c r="N19">
        <v>0.1</v>
      </c>
      <c r="O19">
        <v>0.1</v>
      </c>
      <c r="P19">
        <v>0.25</v>
      </c>
      <c r="Q19">
        <v>0.25</v>
      </c>
      <c r="R19">
        <v>0.1</v>
      </c>
      <c r="S19">
        <v>0.1</v>
      </c>
      <c r="T19">
        <v>0.25</v>
      </c>
      <c r="U19">
        <v>0.1</v>
      </c>
      <c r="V19">
        <v>0.1</v>
      </c>
      <c r="W19">
        <v>0.1</v>
      </c>
      <c r="X19">
        <v>-0.3</v>
      </c>
      <c r="Y19">
        <v>0.1</v>
      </c>
      <c r="Z19">
        <v>0.1</v>
      </c>
      <c r="AA19">
        <v>0.25</v>
      </c>
      <c r="AB19">
        <v>0.2</v>
      </c>
      <c r="AC19">
        <v>0.1</v>
      </c>
      <c r="AD19">
        <v>0.1</v>
      </c>
      <c r="AE19">
        <v>0.1</v>
      </c>
      <c r="AF19">
        <v>0.2</v>
      </c>
      <c r="AG19">
        <v>-0.1</v>
      </c>
      <c r="AH19">
        <v>0.25</v>
      </c>
      <c r="AI19">
        <v>0.25</v>
      </c>
      <c r="AJ19">
        <v>-0.1</v>
      </c>
      <c r="AK19">
        <v>0.1</v>
      </c>
      <c r="AL19">
        <v>0.1</v>
      </c>
      <c r="AM19">
        <v>0.1</v>
      </c>
      <c r="AN19">
        <v>0.2</v>
      </c>
      <c r="AO19">
        <v>-0.3</v>
      </c>
      <c r="AP19">
        <v>0.1</v>
      </c>
      <c r="AQ19">
        <v>0.2</v>
      </c>
      <c r="AR19">
        <v>0.1</v>
      </c>
      <c r="AS19">
        <v>0.1</v>
      </c>
      <c r="AT19">
        <v>0.2</v>
      </c>
      <c r="AU19">
        <v>-0.1</v>
      </c>
      <c r="AV19">
        <v>0.2</v>
      </c>
      <c r="AW19">
        <v>0.1</v>
      </c>
      <c r="AX19">
        <v>0.25</v>
      </c>
      <c r="AY19">
        <v>0.2</v>
      </c>
      <c r="AZ19">
        <v>0.2</v>
      </c>
      <c r="BA19">
        <v>0.2</v>
      </c>
      <c r="BB19">
        <v>0.2</v>
      </c>
      <c r="BC19">
        <v>0.2</v>
      </c>
      <c r="BD19">
        <v>0.25</v>
      </c>
      <c r="BE19">
        <v>0.2</v>
      </c>
      <c r="BF19">
        <v>-0.1</v>
      </c>
      <c r="BG19">
        <v>-0.1</v>
      </c>
      <c r="BH19">
        <v>0.2</v>
      </c>
      <c r="BI19">
        <v>-0.1</v>
      </c>
      <c r="BJ19">
        <v>0.1</v>
      </c>
      <c r="BK19">
        <v>0.2</v>
      </c>
      <c r="BL19">
        <v>0.25</v>
      </c>
      <c r="BM19">
        <v>0.2</v>
      </c>
      <c r="BN19">
        <v>0.1</v>
      </c>
      <c r="BO19">
        <v>0.2</v>
      </c>
      <c r="BP19">
        <v>-0.1</v>
      </c>
      <c r="BQ19">
        <v>-0.1</v>
      </c>
      <c r="BR19">
        <v>-0.1</v>
      </c>
      <c r="BS19">
        <v>-0.1</v>
      </c>
      <c r="BT19">
        <v>0.2</v>
      </c>
      <c r="BU19">
        <v>-0.1</v>
      </c>
      <c r="BV19">
        <v>0.25</v>
      </c>
      <c r="BW19">
        <v>0.2</v>
      </c>
      <c r="BX19">
        <v>0.1</v>
      </c>
      <c r="BY19">
        <v>0.1</v>
      </c>
      <c r="BZ19">
        <v>0.1</v>
      </c>
      <c r="CA19">
        <v>0.1</v>
      </c>
      <c r="CB19">
        <v>0.2</v>
      </c>
      <c r="CC19">
        <v>0.1</v>
      </c>
      <c r="CD19">
        <v>-0.1</v>
      </c>
      <c r="CE19">
        <v>0.2</v>
      </c>
      <c r="CF19">
        <v>0.1</v>
      </c>
      <c r="CG19">
        <v>-0.1</v>
      </c>
      <c r="CH19">
        <v>-0.1</v>
      </c>
      <c r="CI19">
        <v>-0.1</v>
      </c>
      <c r="CJ19">
        <v>0.2</v>
      </c>
      <c r="CK19">
        <v>0.2</v>
      </c>
      <c r="CL19">
        <v>0.2</v>
      </c>
      <c r="CM19">
        <v>0.1</v>
      </c>
      <c r="CN19">
        <v>0.2</v>
      </c>
      <c r="CO19">
        <v>0.1</v>
      </c>
      <c r="CP19">
        <v>-0.1</v>
      </c>
      <c r="CQ19">
        <v>0.1</v>
      </c>
      <c r="CR19">
        <v>-0.1</v>
      </c>
      <c r="CS19">
        <v>0.1</v>
      </c>
      <c r="CT19">
        <v>0.1</v>
      </c>
      <c r="CU19">
        <v>-0.1</v>
      </c>
      <c r="CV19">
        <v>0.2</v>
      </c>
      <c r="CW19">
        <v>-0.1</v>
      </c>
      <c r="CX19">
        <v>-0.3</v>
      </c>
      <c r="CY19">
        <v>0.25</v>
      </c>
      <c r="CZ19">
        <v>0.1</v>
      </c>
      <c r="DA19">
        <v>0.1</v>
      </c>
      <c r="DB19">
        <v>0.2</v>
      </c>
      <c r="DC19">
        <v>-0.1</v>
      </c>
      <c r="DD19">
        <v>0.2</v>
      </c>
      <c r="DE19">
        <v>-0.3</v>
      </c>
      <c r="DF19">
        <v>0.25</v>
      </c>
      <c r="DG19">
        <v>-0.1</v>
      </c>
      <c r="DH19">
        <v>0.1</v>
      </c>
      <c r="DI19">
        <v>-0.1</v>
      </c>
      <c r="DJ19">
        <v>0.2</v>
      </c>
      <c r="DK19">
        <v>0.25</v>
      </c>
      <c r="DL19">
        <v>-0.1</v>
      </c>
      <c r="DM19">
        <v>0.2</v>
      </c>
      <c r="DN19">
        <v>0.2</v>
      </c>
      <c r="DO19">
        <v>0.2</v>
      </c>
      <c r="DP19">
        <v>0.1</v>
      </c>
      <c r="DQ19">
        <v>0.2</v>
      </c>
      <c r="DR19">
        <v>0.1</v>
      </c>
      <c r="DS19">
        <v>0.1</v>
      </c>
      <c r="DT19">
        <v>0.2</v>
      </c>
      <c r="DU19">
        <v>0.1</v>
      </c>
      <c r="DV19">
        <v>-0.1</v>
      </c>
      <c r="DW19">
        <v>-0.1</v>
      </c>
      <c r="DX19">
        <v>0.1</v>
      </c>
      <c r="DY19">
        <v>0.1</v>
      </c>
      <c r="DZ19">
        <v>-0.1</v>
      </c>
      <c r="EA19">
        <v>-0.1</v>
      </c>
      <c r="EB19">
        <v>-0.1</v>
      </c>
      <c r="EC19">
        <v>-0.1</v>
      </c>
      <c r="ED19">
        <v>-0.1</v>
      </c>
      <c r="EE19">
        <v>0.4</v>
      </c>
      <c r="EF19">
        <v>0.1</v>
      </c>
      <c r="EG19">
        <v>-0.3</v>
      </c>
      <c r="EH19">
        <v>0.1</v>
      </c>
      <c r="EI19">
        <v>0.1</v>
      </c>
      <c r="EJ19">
        <v>-0.1</v>
      </c>
      <c r="EK19">
        <v>0.2</v>
      </c>
      <c r="EL19">
        <v>0.1</v>
      </c>
      <c r="EM19">
        <v>0.25</v>
      </c>
      <c r="EN19">
        <v>0.2</v>
      </c>
      <c r="EO19">
        <v>-0.1</v>
      </c>
      <c r="EP19">
        <v>0.1</v>
      </c>
      <c r="EQ19">
        <v>0.1</v>
      </c>
      <c r="ER19">
        <v>0.1</v>
      </c>
      <c r="ES19">
        <v>0.25</v>
      </c>
      <c r="ET19">
        <v>0.25</v>
      </c>
      <c r="EU19">
        <v>0.25</v>
      </c>
      <c r="EV19">
        <v>0.2</v>
      </c>
      <c r="EW19">
        <v>0.1</v>
      </c>
      <c r="EX19">
        <v>-0.1</v>
      </c>
      <c r="EY19">
        <v>0.1</v>
      </c>
      <c r="EZ19">
        <v>0.1</v>
      </c>
      <c r="FA19">
        <v>0.1</v>
      </c>
      <c r="FB19">
        <v>0.2</v>
      </c>
      <c r="FC19">
        <v>0.1</v>
      </c>
      <c r="FD19">
        <v>0.2</v>
      </c>
      <c r="FE19">
        <v>0.2</v>
      </c>
      <c r="FF19">
        <v>0.1</v>
      </c>
      <c r="FG19">
        <v>0.2</v>
      </c>
      <c r="FH19">
        <v>0.1</v>
      </c>
      <c r="FI19">
        <v>0.1</v>
      </c>
      <c r="FJ19">
        <v>-0.1</v>
      </c>
      <c r="FK19">
        <v>0.1</v>
      </c>
      <c r="FL19">
        <v>0.2</v>
      </c>
      <c r="FM19">
        <v>0.2</v>
      </c>
      <c r="FN19">
        <v>0.2</v>
      </c>
      <c r="FO19">
        <v>0.1</v>
      </c>
      <c r="FP19">
        <v>0.1</v>
      </c>
      <c r="FQ19">
        <v>0.25</v>
      </c>
      <c r="FR19">
        <v>0.1</v>
      </c>
      <c r="FS19">
        <v>0.25</v>
      </c>
      <c r="FT19">
        <v>0.4</v>
      </c>
      <c r="FU19">
        <v>0.2</v>
      </c>
      <c r="FV19">
        <v>-0.1</v>
      </c>
      <c r="FW19">
        <v>0.1</v>
      </c>
      <c r="FX19">
        <v>0.2</v>
      </c>
      <c r="FY19">
        <v>0.1</v>
      </c>
      <c r="FZ19">
        <v>0.2</v>
      </c>
      <c r="GA19">
        <v>0.2</v>
      </c>
      <c r="GB19">
        <v>-0.1</v>
      </c>
      <c r="GC19">
        <v>0.2</v>
      </c>
      <c r="GD19">
        <v>-0.3</v>
      </c>
      <c r="GE19">
        <v>0.1</v>
      </c>
      <c r="GF19">
        <v>0.2</v>
      </c>
      <c r="GG19">
        <v>0.25</v>
      </c>
      <c r="GH19">
        <v>0.1</v>
      </c>
      <c r="GI19">
        <v>0.1</v>
      </c>
      <c r="GJ19">
        <v>-0.1</v>
      </c>
      <c r="GK19">
        <v>0.1</v>
      </c>
      <c r="GL19">
        <v>0.1</v>
      </c>
      <c r="GM19">
        <v>0.2</v>
      </c>
      <c r="GN19">
        <v>0.1</v>
      </c>
      <c r="GO19">
        <v>0.1</v>
      </c>
      <c r="GP19">
        <v>0.25</v>
      </c>
      <c r="GQ19">
        <v>0.1</v>
      </c>
      <c r="GR19">
        <v>0.25</v>
      </c>
      <c r="GS19">
        <v>-0.1</v>
      </c>
      <c r="GT19">
        <v>-0.1</v>
      </c>
      <c r="GU19">
        <v>-0.1</v>
      </c>
      <c r="GV19">
        <v>-0.1</v>
      </c>
      <c r="GW19">
        <v>0.25</v>
      </c>
      <c r="GX19">
        <v>0.1</v>
      </c>
      <c r="GY19">
        <v>0.2</v>
      </c>
      <c r="GZ19">
        <v>0.2</v>
      </c>
      <c r="HA19">
        <v>0.4</v>
      </c>
      <c r="HB19">
        <v>0.1</v>
      </c>
      <c r="HC19">
        <v>0.1</v>
      </c>
      <c r="HD19">
        <v>0.1</v>
      </c>
      <c r="HE19">
        <v>0.2</v>
      </c>
      <c r="HF19">
        <v>0.1</v>
      </c>
      <c r="HG19">
        <v>0.1</v>
      </c>
      <c r="HH19">
        <v>0.1</v>
      </c>
      <c r="HI19">
        <v>0.1</v>
      </c>
      <c r="HJ19">
        <v>0.1</v>
      </c>
      <c r="HK19">
        <v>0.2</v>
      </c>
      <c r="HL19">
        <v>-0.1</v>
      </c>
      <c r="HM19">
        <v>0.2</v>
      </c>
      <c r="HN19">
        <v>0.1</v>
      </c>
      <c r="HO19">
        <v>-0.1</v>
      </c>
      <c r="HP19">
        <v>0.1</v>
      </c>
      <c r="HQ19">
        <v>0.2</v>
      </c>
      <c r="HR19">
        <v>0.1</v>
      </c>
      <c r="HS19">
        <v>-0.1</v>
      </c>
      <c r="HT19">
        <v>0.2</v>
      </c>
      <c r="HU19">
        <v>0.1</v>
      </c>
      <c r="HV19">
        <v>0.1</v>
      </c>
      <c r="HW19">
        <v>-0.1</v>
      </c>
      <c r="HX19">
        <v>-0.1</v>
      </c>
      <c r="HY19">
        <v>0.2</v>
      </c>
      <c r="HZ19">
        <v>0.1</v>
      </c>
      <c r="IA19">
        <v>0.1</v>
      </c>
      <c r="IB19">
        <v>0.2</v>
      </c>
      <c r="IC19">
        <v>-0.1</v>
      </c>
      <c r="ID19">
        <v>0.2</v>
      </c>
      <c r="IE19">
        <v>0.25</v>
      </c>
      <c r="IF19">
        <v>0.25</v>
      </c>
      <c r="IG19">
        <v>0.1</v>
      </c>
      <c r="IH19">
        <v>0.1</v>
      </c>
      <c r="II19">
        <v>0.1</v>
      </c>
      <c r="IJ19">
        <v>0.1</v>
      </c>
      <c r="IK19">
        <v>0.1</v>
      </c>
      <c r="IL19">
        <v>0.1</v>
      </c>
      <c r="IM19">
        <v>0.1</v>
      </c>
      <c r="IN19">
        <v>0.2</v>
      </c>
      <c r="IO19">
        <v>0.1</v>
      </c>
      <c r="IP19">
        <v>-0.1</v>
      </c>
      <c r="IQ19">
        <v>0.4</v>
      </c>
      <c r="IR19">
        <v>0.2</v>
      </c>
      <c r="IS19">
        <v>-0.1</v>
      </c>
      <c r="IT19">
        <v>0.1</v>
      </c>
      <c r="IU19">
        <v>-0.1</v>
      </c>
      <c r="IV19">
        <v>0.2</v>
      </c>
      <c r="IW19">
        <v>0.1</v>
      </c>
      <c r="IX19">
        <v>0.2</v>
      </c>
      <c r="IY19">
        <v>-0.1</v>
      </c>
      <c r="IZ19">
        <v>0.2</v>
      </c>
      <c r="JA19">
        <v>0.1</v>
      </c>
      <c r="JB19">
        <v>0.1</v>
      </c>
      <c r="JC19">
        <v>-0.1</v>
      </c>
      <c r="JD19">
        <v>-0.3</v>
      </c>
      <c r="JE19">
        <v>0.25</v>
      </c>
      <c r="JF19">
        <v>-0.1</v>
      </c>
      <c r="JG19">
        <v>-0.1</v>
      </c>
      <c r="JH19">
        <v>0.1</v>
      </c>
      <c r="JI19">
        <v>-0.1</v>
      </c>
      <c r="JJ19">
        <v>-0.1</v>
      </c>
      <c r="JK19">
        <v>-0.1</v>
      </c>
      <c r="JL19">
        <v>0.1</v>
      </c>
      <c r="JM19">
        <v>0.1</v>
      </c>
      <c r="JN19">
        <v>0.1</v>
      </c>
      <c r="JO19">
        <v>0.25</v>
      </c>
      <c r="JP19">
        <v>0.1</v>
      </c>
      <c r="JQ19">
        <v>0.1</v>
      </c>
      <c r="JR19">
        <v>0.1</v>
      </c>
      <c r="JS19">
        <v>0.1</v>
      </c>
      <c r="JT19">
        <v>0.1</v>
      </c>
      <c r="JU19">
        <v>0.1</v>
      </c>
      <c r="JV19">
        <v>0.1</v>
      </c>
      <c r="JW19">
        <v>-0.1</v>
      </c>
      <c r="JX19">
        <v>0.2</v>
      </c>
      <c r="JY19">
        <v>0.1</v>
      </c>
      <c r="JZ19">
        <v>0.2</v>
      </c>
      <c r="KA19">
        <v>0.2</v>
      </c>
      <c r="KB19">
        <v>0.25</v>
      </c>
      <c r="KC19">
        <v>0.1</v>
      </c>
      <c r="KD19">
        <v>0.1</v>
      </c>
      <c r="KE19">
        <v>-0.1</v>
      </c>
      <c r="KF19">
        <v>0.1</v>
      </c>
      <c r="KG19">
        <v>0.1</v>
      </c>
      <c r="KH19">
        <v>0.1</v>
      </c>
      <c r="KI19">
        <v>0.2</v>
      </c>
      <c r="KJ19">
        <v>0.2</v>
      </c>
      <c r="KK19">
        <v>0.1</v>
      </c>
      <c r="KL19">
        <v>0.2</v>
      </c>
      <c r="KM19">
        <v>0.1</v>
      </c>
      <c r="KN19">
        <v>0.1</v>
      </c>
      <c r="KO19">
        <v>-0.1</v>
      </c>
      <c r="KP19">
        <v>0.1</v>
      </c>
      <c r="KQ19">
        <v>0.25</v>
      </c>
      <c r="KR19">
        <v>0.1</v>
      </c>
      <c r="KS19">
        <v>0.1</v>
      </c>
      <c r="KT19">
        <v>-0.1</v>
      </c>
      <c r="KU19">
        <v>0.2</v>
      </c>
      <c r="KV19">
        <v>0.1</v>
      </c>
      <c r="KW19">
        <v>0.1</v>
      </c>
      <c r="KX19">
        <v>-0.1</v>
      </c>
      <c r="KY19">
        <v>0.25</v>
      </c>
      <c r="KZ19">
        <v>0.2</v>
      </c>
      <c r="LA19">
        <v>0.2</v>
      </c>
      <c r="LB19">
        <v>0.1</v>
      </c>
      <c r="LC19">
        <v>-0.1</v>
      </c>
      <c r="LD19">
        <v>0.1</v>
      </c>
      <c r="LE19">
        <v>0.2</v>
      </c>
      <c r="LF19">
        <v>0.1</v>
      </c>
      <c r="LG19">
        <v>0.1</v>
      </c>
      <c r="LH19">
        <v>0.1</v>
      </c>
      <c r="LI19">
        <v>0.25</v>
      </c>
      <c r="LJ19">
        <v>0.25</v>
      </c>
      <c r="LK19">
        <v>0.1</v>
      </c>
      <c r="LL19">
        <v>0.1</v>
      </c>
      <c r="LM19">
        <v>0.1</v>
      </c>
      <c r="LN19">
        <v>0.2</v>
      </c>
      <c r="LO19">
        <v>0.25</v>
      </c>
      <c r="LP19">
        <v>0.1</v>
      </c>
      <c r="LQ19">
        <v>0.25</v>
      </c>
      <c r="LR19">
        <v>0.1</v>
      </c>
      <c r="LS19">
        <v>-0.1</v>
      </c>
      <c r="LT19">
        <v>-0.3</v>
      </c>
      <c r="LU19">
        <v>0.1</v>
      </c>
      <c r="LV19">
        <v>0.4</v>
      </c>
      <c r="LW19">
        <v>0.1</v>
      </c>
      <c r="LX19">
        <v>0.2</v>
      </c>
      <c r="LY19">
        <v>0.1</v>
      </c>
      <c r="LZ19">
        <v>0.1</v>
      </c>
      <c r="MA19">
        <v>0.2</v>
      </c>
      <c r="MB19">
        <v>0.25</v>
      </c>
      <c r="MC19">
        <v>-0.1</v>
      </c>
      <c r="MD19">
        <v>0.2</v>
      </c>
      <c r="ME19">
        <v>0.2</v>
      </c>
      <c r="MF19">
        <v>-0.3</v>
      </c>
      <c r="MG19">
        <v>-0.1</v>
      </c>
      <c r="MH19">
        <v>0.1</v>
      </c>
      <c r="MI19">
        <v>0.1</v>
      </c>
      <c r="MJ19">
        <v>0.1</v>
      </c>
      <c r="MK19">
        <v>0.1</v>
      </c>
      <c r="ML19">
        <v>0.1</v>
      </c>
      <c r="MM19">
        <v>0.1</v>
      </c>
      <c r="MN19">
        <v>0.2</v>
      </c>
      <c r="MO19">
        <v>-0.1</v>
      </c>
      <c r="MP19">
        <v>0.4</v>
      </c>
      <c r="MQ19">
        <v>-0.1</v>
      </c>
      <c r="MR19">
        <v>0.1</v>
      </c>
      <c r="MS19">
        <v>0.1</v>
      </c>
      <c r="MT19">
        <v>0.1</v>
      </c>
      <c r="MU19">
        <v>0.25</v>
      </c>
      <c r="MV19">
        <v>0.1</v>
      </c>
      <c r="MW19">
        <v>0.25</v>
      </c>
      <c r="MX19">
        <v>0.1</v>
      </c>
      <c r="MY19">
        <v>0.2</v>
      </c>
      <c r="MZ19">
        <v>-0.1</v>
      </c>
      <c r="NA19">
        <v>0.25</v>
      </c>
      <c r="NB19">
        <v>0.1</v>
      </c>
      <c r="NC19">
        <v>0.1</v>
      </c>
      <c r="ND19">
        <v>0.2</v>
      </c>
      <c r="NE19">
        <v>0.1</v>
      </c>
      <c r="NF19">
        <v>0.1</v>
      </c>
      <c r="NG19">
        <v>0.25</v>
      </c>
      <c r="NH19">
        <v>0.1</v>
      </c>
      <c r="NI19">
        <v>-0.1</v>
      </c>
      <c r="NJ19">
        <v>0.2</v>
      </c>
      <c r="NK19">
        <v>0.1</v>
      </c>
      <c r="NL19">
        <v>0.2</v>
      </c>
      <c r="NM19">
        <v>0.1</v>
      </c>
      <c r="NN19">
        <v>0.1</v>
      </c>
      <c r="NO19">
        <v>0.1</v>
      </c>
      <c r="NP19">
        <v>-0.1</v>
      </c>
      <c r="NQ19">
        <v>0.1</v>
      </c>
      <c r="NR19">
        <v>-0.1</v>
      </c>
      <c r="NS19">
        <v>0.1</v>
      </c>
      <c r="NT19">
        <v>0.2</v>
      </c>
      <c r="NU19">
        <v>0.1</v>
      </c>
      <c r="NV19">
        <v>0.2</v>
      </c>
      <c r="NW19">
        <v>0.1</v>
      </c>
      <c r="NX19">
        <v>-0.3</v>
      </c>
      <c r="NY19">
        <v>0.25</v>
      </c>
      <c r="NZ19">
        <v>0.1</v>
      </c>
      <c r="OA19">
        <v>0.2</v>
      </c>
      <c r="OB19">
        <v>0.2</v>
      </c>
      <c r="OC19">
        <v>0.2</v>
      </c>
      <c r="OD19">
        <v>0.1</v>
      </c>
      <c r="OE19">
        <v>0.2</v>
      </c>
      <c r="OF19">
        <v>0.1</v>
      </c>
      <c r="OG19">
        <v>0.1</v>
      </c>
      <c r="OH19">
        <v>0.2</v>
      </c>
      <c r="OI19">
        <v>0.25</v>
      </c>
      <c r="OJ19">
        <v>0.1</v>
      </c>
      <c r="OK19">
        <v>0.1</v>
      </c>
      <c r="OL19">
        <v>0.25</v>
      </c>
      <c r="OM19">
        <v>0.1</v>
      </c>
      <c r="ON19">
        <v>0.2</v>
      </c>
      <c r="OO19">
        <v>0.2</v>
      </c>
      <c r="OP19">
        <v>0.1</v>
      </c>
      <c r="OQ19">
        <v>0.25</v>
      </c>
      <c r="OR19">
        <v>0.2</v>
      </c>
      <c r="OS19">
        <v>0.2</v>
      </c>
      <c r="OT19">
        <v>0.1</v>
      </c>
      <c r="OU19">
        <v>0.1</v>
      </c>
      <c r="OV19">
        <v>0.2</v>
      </c>
      <c r="OW19">
        <v>0.1</v>
      </c>
      <c r="OX19">
        <v>0.1</v>
      </c>
      <c r="OY19">
        <v>0.1</v>
      </c>
      <c r="OZ19">
        <v>0.1</v>
      </c>
      <c r="PA19">
        <v>0.1</v>
      </c>
      <c r="PB19">
        <v>0.1</v>
      </c>
      <c r="PC19">
        <v>-0.1</v>
      </c>
      <c r="PD19">
        <v>0.1</v>
      </c>
      <c r="PE19">
        <v>-0.1</v>
      </c>
      <c r="PF19">
        <v>-0.1</v>
      </c>
      <c r="PG19">
        <v>0.25</v>
      </c>
      <c r="PH19">
        <v>0.1</v>
      </c>
      <c r="PI19">
        <v>0.1</v>
      </c>
      <c r="PJ19">
        <v>-0.1</v>
      </c>
      <c r="PK19">
        <v>0.1</v>
      </c>
      <c r="PL19">
        <v>-0.1</v>
      </c>
      <c r="PM19">
        <v>-0.3</v>
      </c>
      <c r="PN19">
        <v>0.25</v>
      </c>
      <c r="PO19">
        <v>-0.1</v>
      </c>
      <c r="PP19">
        <v>0.1</v>
      </c>
      <c r="PQ19">
        <v>0.2</v>
      </c>
      <c r="PR19">
        <v>0.2</v>
      </c>
      <c r="PS19">
        <v>0.1</v>
      </c>
      <c r="PT19">
        <v>-0.1</v>
      </c>
      <c r="PU19">
        <v>0.1</v>
      </c>
      <c r="PV19">
        <v>0.1</v>
      </c>
      <c r="PW19">
        <v>0.2</v>
      </c>
      <c r="PX19">
        <v>0.25</v>
      </c>
      <c r="PY19">
        <v>0.2</v>
      </c>
      <c r="PZ19">
        <v>0.2</v>
      </c>
      <c r="QA19">
        <v>-0.1</v>
      </c>
      <c r="QB19">
        <v>0.1</v>
      </c>
      <c r="QC19">
        <v>0.2</v>
      </c>
      <c r="QD19">
        <v>0.1</v>
      </c>
      <c r="QE19">
        <v>0.1</v>
      </c>
      <c r="QF19">
        <v>-0.3</v>
      </c>
      <c r="QG19">
        <v>0.1</v>
      </c>
      <c r="QH19">
        <v>0.25</v>
      </c>
      <c r="QI19">
        <v>0.1</v>
      </c>
      <c r="QJ19">
        <v>0.1</v>
      </c>
      <c r="QK19">
        <v>-0.1</v>
      </c>
      <c r="QL19">
        <v>0.2</v>
      </c>
      <c r="QM19">
        <v>0.2</v>
      </c>
      <c r="QN19">
        <v>0.1</v>
      </c>
      <c r="QO19">
        <v>0.1</v>
      </c>
      <c r="QP19">
        <v>0.25</v>
      </c>
      <c r="QQ19">
        <v>0.1</v>
      </c>
      <c r="QR19">
        <v>0.1</v>
      </c>
      <c r="QS19">
        <v>0.25</v>
      </c>
      <c r="QT19">
        <v>0.2</v>
      </c>
      <c r="QU19">
        <v>0.1</v>
      </c>
      <c r="QV19">
        <v>0.25</v>
      </c>
      <c r="QW19">
        <v>-0.1</v>
      </c>
      <c r="QX19">
        <v>0.25</v>
      </c>
      <c r="QY19">
        <v>0.2</v>
      </c>
      <c r="QZ19">
        <v>-0.1</v>
      </c>
      <c r="RA19">
        <v>0.1</v>
      </c>
      <c r="RB19">
        <v>0.2</v>
      </c>
      <c r="RC19">
        <v>0.1</v>
      </c>
      <c r="RD19">
        <v>0.25</v>
      </c>
      <c r="RE19">
        <v>0.1</v>
      </c>
      <c r="RF19">
        <v>0.1</v>
      </c>
      <c r="RG19">
        <v>0.1</v>
      </c>
      <c r="RH19">
        <v>0.2</v>
      </c>
      <c r="RI19">
        <v>0.1</v>
      </c>
      <c r="RJ19">
        <v>-0.1</v>
      </c>
      <c r="RK19">
        <v>0.2</v>
      </c>
      <c r="RL19">
        <v>-0.1</v>
      </c>
      <c r="RM19">
        <v>0.1</v>
      </c>
      <c r="RN19">
        <v>0.1</v>
      </c>
      <c r="RO19">
        <v>0.1</v>
      </c>
      <c r="RP19">
        <v>-0.1</v>
      </c>
      <c r="RQ19">
        <v>0.1</v>
      </c>
      <c r="RR19">
        <v>-0.1</v>
      </c>
      <c r="RS19">
        <v>-0.1</v>
      </c>
      <c r="RT19">
        <v>0.4</v>
      </c>
      <c r="RU19">
        <v>0.1</v>
      </c>
      <c r="RV19">
        <v>0.1</v>
      </c>
      <c r="RW19">
        <v>0.1</v>
      </c>
      <c r="RX19">
        <v>-0.1</v>
      </c>
      <c r="RY19">
        <v>0.1</v>
      </c>
      <c r="RZ19">
        <v>0.2</v>
      </c>
      <c r="SA19">
        <v>0.2</v>
      </c>
      <c r="SB19">
        <v>-0.3</v>
      </c>
      <c r="SC19">
        <v>0.2</v>
      </c>
      <c r="SD19">
        <v>0.1</v>
      </c>
      <c r="SE19">
        <v>0.1</v>
      </c>
      <c r="SF19">
        <v>0.2</v>
      </c>
      <c r="SG19">
        <v>-0.1</v>
      </c>
      <c r="SH19">
        <v>-0.1</v>
      </c>
      <c r="SI19">
        <v>0.2</v>
      </c>
      <c r="SJ19">
        <v>0.25</v>
      </c>
      <c r="SK19">
        <v>0.1</v>
      </c>
      <c r="SL19">
        <v>0.25</v>
      </c>
      <c r="SM19">
        <v>0.1</v>
      </c>
      <c r="SN19">
        <v>0.1</v>
      </c>
      <c r="SO19">
        <v>0.1</v>
      </c>
      <c r="SP19">
        <v>0.25</v>
      </c>
      <c r="SQ19">
        <v>0.2</v>
      </c>
      <c r="SR19">
        <v>0.25</v>
      </c>
      <c r="SS19">
        <v>0.1</v>
      </c>
      <c r="ST19">
        <v>0.1</v>
      </c>
      <c r="SU19">
        <v>0.1</v>
      </c>
      <c r="SV19">
        <v>0.2</v>
      </c>
      <c r="SW19">
        <v>0.2</v>
      </c>
      <c r="SX19">
        <v>0.1</v>
      </c>
      <c r="SY19">
        <v>0.1</v>
      </c>
      <c r="SZ19">
        <v>0.25</v>
      </c>
      <c r="TA19">
        <v>0.4</v>
      </c>
      <c r="TB19">
        <v>0.1</v>
      </c>
      <c r="TC19">
        <v>0.1</v>
      </c>
      <c r="TD19">
        <v>0.1</v>
      </c>
      <c r="TE19">
        <v>0.1</v>
      </c>
      <c r="TF19">
        <v>0.1</v>
      </c>
      <c r="TG19">
        <v>0.2</v>
      </c>
      <c r="TH19">
        <v>0.1</v>
      </c>
      <c r="TI19">
        <v>-0.3</v>
      </c>
      <c r="TJ19">
        <v>0.4</v>
      </c>
      <c r="TK19">
        <v>0.1</v>
      </c>
      <c r="TL19">
        <v>0.1</v>
      </c>
      <c r="TM19">
        <v>0.2</v>
      </c>
      <c r="TN19">
        <v>0.1</v>
      </c>
      <c r="TO19">
        <v>0.2</v>
      </c>
      <c r="TP19">
        <v>0.2</v>
      </c>
      <c r="TQ19">
        <v>0.25</v>
      </c>
      <c r="TR19">
        <v>0.1</v>
      </c>
      <c r="TS19">
        <v>0.25</v>
      </c>
      <c r="TT19">
        <v>0.1</v>
      </c>
      <c r="TU19">
        <v>-0.1</v>
      </c>
      <c r="TV19">
        <v>0.1</v>
      </c>
      <c r="TW19">
        <v>0.1</v>
      </c>
      <c r="TX19">
        <v>0.2</v>
      </c>
      <c r="TY19">
        <v>0.1</v>
      </c>
      <c r="TZ19">
        <v>0.2</v>
      </c>
      <c r="UA19">
        <v>0.2</v>
      </c>
      <c r="UB19">
        <v>0.1</v>
      </c>
      <c r="UC19">
        <v>0.1</v>
      </c>
      <c r="UD19">
        <v>0.1</v>
      </c>
      <c r="UE19">
        <v>-0.1</v>
      </c>
      <c r="UF19">
        <v>0.25</v>
      </c>
      <c r="UG19">
        <v>0.2</v>
      </c>
      <c r="UH19">
        <v>0.1</v>
      </c>
      <c r="UI19">
        <v>0.1</v>
      </c>
      <c r="UJ19">
        <v>0.25</v>
      </c>
      <c r="UK19">
        <v>-0.1</v>
      </c>
      <c r="UL19">
        <v>0.1</v>
      </c>
      <c r="UM19">
        <v>0.2</v>
      </c>
      <c r="UN19">
        <v>0.1</v>
      </c>
      <c r="UO19">
        <v>0.2</v>
      </c>
      <c r="UP19">
        <v>0.1</v>
      </c>
      <c r="UQ19">
        <v>0.2</v>
      </c>
      <c r="UR19">
        <v>0.2</v>
      </c>
      <c r="US19">
        <v>0.2</v>
      </c>
      <c r="UT19">
        <v>0.25</v>
      </c>
      <c r="UU19">
        <v>0.2</v>
      </c>
      <c r="UV19">
        <v>0.1</v>
      </c>
      <c r="UW19">
        <v>0.1</v>
      </c>
      <c r="UX19">
        <v>-0.1</v>
      </c>
      <c r="UY19">
        <v>0.25</v>
      </c>
      <c r="UZ19">
        <v>0.2</v>
      </c>
      <c r="VA19">
        <v>0.1</v>
      </c>
      <c r="VB19">
        <v>-0.1</v>
      </c>
      <c r="VC19">
        <v>0.2</v>
      </c>
      <c r="VD19">
        <v>0.1</v>
      </c>
      <c r="VE19">
        <v>0.1</v>
      </c>
      <c r="VF19">
        <v>-0.3</v>
      </c>
      <c r="VG19">
        <v>0.1</v>
      </c>
      <c r="VH19">
        <v>0.1</v>
      </c>
      <c r="VI19">
        <v>0.1</v>
      </c>
      <c r="VJ19">
        <v>0.1</v>
      </c>
      <c r="VK19">
        <v>0.1</v>
      </c>
      <c r="VL19">
        <v>-0.1</v>
      </c>
      <c r="VM19">
        <v>0.1</v>
      </c>
      <c r="VN19">
        <v>0.2</v>
      </c>
      <c r="VO19">
        <v>0.25</v>
      </c>
      <c r="VP19">
        <v>0.2</v>
      </c>
      <c r="VQ19">
        <v>0.25</v>
      </c>
      <c r="VR19">
        <v>0.2</v>
      </c>
      <c r="VS19">
        <v>0.2</v>
      </c>
      <c r="VT19">
        <v>0.2</v>
      </c>
      <c r="VU19">
        <v>0.25</v>
      </c>
      <c r="VV19">
        <v>0.1</v>
      </c>
      <c r="VW19">
        <v>0.1</v>
      </c>
      <c r="VX19">
        <v>0.1</v>
      </c>
      <c r="VY19">
        <v>0.1</v>
      </c>
      <c r="VZ19">
        <v>-0.3</v>
      </c>
      <c r="WA19">
        <v>0.1</v>
      </c>
      <c r="WB19">
        <v>0.2</v>
      </c>
      <c r="WC19">
        <v>0.1</v>
      </c>
      <c r="WD19">
        <v>0.1</v>
      </c>
      <c r="WE19">
        <v>0.1</v>
      </c>
      <c r="WF19">
        <v>-0.1</v>
      </c>
      <c r="WG19">
        <v>-0.1</v>
      </c>
      <c r="WH19">
        <v>0.1</v>
      </c>
      <c r="WI19">
        <v>0.25</v>
      </c>
      <c r="WJ19">
        <v>0.2</v>
      </c>
      <c r="WK19">
        <v>0.1</v>
      </c>
      <c r="WL19">
        <v>0.2</v>
      </c>
      <c r="WM19">
        <v>0.2</v>
      </c>
      <c r="WN19">
        <v>0.1</v>
      </c>
      <c r="WO19">
        <v>0.1</v>
      </c>
      <c r="WP19">
        <v>0.1</v>
      </c>
      <c r="WQ19">
        <v>0.1</v>
      </c>
      <c r="WR19">
        <v>0.1</v>
      </c>
      <c r="WS19">
        <v>0.2</v>
      </c>
      <c r="WT19">
        <v>0.2</v>
      </c>
      <c r="WU19">
        <v>0.2</v>
      </c>
      <c r="WV19">
        <v>0.2</v>
      </c>
      <c r="WW19">
        <v>0.1</v>
      </c>
      <c r="WX19">
        <v>0.25</v>
      </c>
      <c r="WY19">
        <v>-0.1</v>
      </c>
      <c r="WZ19">
        <v>0.1</v>
      </c>
      <c r="XA19">
        <v>-0.1</v>
      </c>
      <c r="XB19">
        <v>0.2</v>
      </c>
      <c r="XC19">
        <v>0.2</v>
      </c>
      <c r="XD19">
        <v>-0.3</v>
      </c>
      <c r="XE19">
        <v>0.2</v>
      </c>
      <c r="XF19">
        <v>0.25</v>
      </c>
      <c r="XG19">
        <v>0.1</v>
      </c>
      <c r="XH19">
        <v>0.1</v>
      </c>
      <c r="XI19">
        <v>0.1</v>
      </c>
      <c r="XJ19">
        <v>0.1</v>
      </c>
      <c r="XK19">
        <v>0.1</v>
      </c>
      <c r="XL19">
        <v>0.2</v>
      </c>
      <c r="XM19">
        <v>0.2</v>
      </c>
      <c r="XN19">
        <v>0.1</v>
      </c>
      <c r="XO19">
        <v>0.2</v>
      </c>
      <c r="XP19">
        <v>0.1</v>
      </c>
      <c r="XQ19">
        <v>-0.1</v>
      </c>
      <c r="XR19">
        <v>0.1</v>
      </c>
      <c r="XS19">
        <v>0.2</v>
      </c>
      <c r="XT19">
        <v>0.2</v>
      </c>
      <c r="XU19">
        <v>0.1</v>
      </c>
      <c r="XV19">
        <v>0.2</v>
      </c>
      <c r="XW19">
        <v>0.1</v>
      </c>
      <c r="XX19">
        <v>0.25</v>
      </c>
      <c r="XY19">
        <v>0.1</v>
      </c>
      <c r="XZ19">
        <v>0.1</v>
      </c>
      <c r="YA19">
        <v>-0.1</v>
      </c>
      <c r="YB19">
        <v>0.2</v>
      </c>
      <c r="YC19">
        <v>0.2</v>
      </c>
      <c r="YD19">
        <v>0.1</v>
      </c>
      <c r="YE19">
        <v>0.2</v>
      </c>
      <c r="YF19">
        <v>0.1</v>
      </c>
      <c r="YG19">
        <v>0.1</v>
      </c>
      <c r="YH19">
        <v>0.4</v>
      </c>
      <c r="YI19">
        <v>0.1</v>
      </c>
      <c r="YJ19">
        <v>0.1</v>
      </c>
      <c r="YK19">
        <v>0.2</v>
      </c>
      <c r="YL19">
        <v>0.1</v>
      </c>
      <c r="YM19">
        <v>0.2</v>
      </c>
      <c r="YN19">
        <v>0.1</v>
      </c>
      <c r="YO19">
        <v>-0.3</v>
      </c>
      <c r="YP19">
        <v>0.1</v>
      </c>
      <c r="YQ19">
        <v>0.4</v>
      </c>
      <c r="YR19">
        <v>0.4</v>
      </c>
      <c r="YS19">
        <v>0.1</v>
      </c>
      <c r="YT19">
        <v>-0.1</v>
      </c>
      <c r="YU19">
        <v>-0.1</v>
      </c>
      <c r="YV19">
        <v>-0.1</v>
      </c>
      <c r="YW19">
        <v>0.2</v>
      </c>
      <c r="YX19">
        <v>0.1</v>
      </c>
      <c r="YY19">
        <v>-0.1</v>
      </c>
      <c r="YZ19">
        <v>0.1</v>
      </c>
      <c r="ZA19">
        <v>0.1</v>
      </c>
      <c r="ZB19">
        <v>0.25</v>
      </c>
      <c r="ZC19">
        <v>0.1</v>
      </c>
      <c r="ZD19">
        <v>0.2</v>
      </c>
      <c r="ZE19">
        <v>0.2</v>
      </c>
      <c r="ZF19">
        <v>0.2</v>
      </c>
      <c r="ZG19">
        <v>0.1</v>
      </c>
      <c r="ZH19">
        <v>0.1</v>
      </c>
      <c r="ZI19">
        <v>0.1</v>
      </c>
      <c r="ZJ19">
        <v>0.1</v>
      </c>
      <c r="ZK19">
        <v>0.1</v>
      </c>
      <c r="ZL19">
        <v>0.1</v>
      </c>
      <c r="ZM19">
        <v>0.1</v>
      </c>
      <c r="ZN19">
        <v>0.1</v>
      </c>
      <c r="ZO19">
        <v>-0.3</v>
      </c>
      <c r="ZP19">
        <v>0.2</v>
      </c>
      <c r="ZQ19">
        <v>0.1</v>
      </c>
      <c r="ZR19">
        <v>0.1</v>
      </c>
      <c r="ZS19">
        <v>-0.1</v>
      </c>
      <c r="ZT19">
        <v>0.1</v>
      </c>
      <c r="ZU19">
        <v>0.2</v>
      </c>
      <c r="ZV19">
        <v>0.1</v>
      </c>
      <c r="ZW19">
        <v>-0.1</v>
      </c>
      <c r="ZX19">
        <v>0.1</v>
      </c>
      <c r="ZY19">
        <v>0.2</v>
      </c>
      <c r="ZZ19">
        <v>0.1</v>
      </c>
      <c r="AAA19">
        <v>0.2</v>
      </c>
      <c r="AAB19">
        <v>-0.3</v>
      </c>
      <c r="AAC19">
        <v>0.1</v>
      </c>
      <c r="AAD19">
        <v>0.2</v>
      </c>
      <c r="AAE19">
        <v>-0.3</v>
      </c>
      <c r="AAF19">
        <v>0.1</v>
      </c>
      <c r="AAG19">
        <v>0.1</v>
      </c>
      <c r="AAH19">
        <v>0.1</v>
      </c>
      <c r="AAI19">
        <v>0.25</v>
      </c>
      <c r="AAJ19">
        <v>-0.1</v>
      </c>
      <c r="AAK19">
        <v>0.4</v>
      </c>
      <c r="AAL19">
        <v>-0.1</v>
      </c>
      <c r="AAM19">
        <v>0.2</v>
      </c>
      <c r="AAN19">
        <v>0.1</v>
      </c>
      <c r="AAO19">
        <v>0.2</v>
      </c>
      <c r="AAP19">
        <v>0.2</v>
      </c>
      <c r="AAQ19">
        <v>-0.1</v>
      </c>
      <c r="AAR19">
        <v>0.2</v>
      </c>
      <c r="AAS19">
        <v>0.25</v>
      </c>
      <c r="AAT19">
        <v>-0.1</v>
      </c>
      <c r="AAU19">
        <v>0.25</v>
      </c>
      <c r="AAV19">
        <v>-0.1</v>
      </c>
      <c r="AAW19">
        <v>0.25</v>
      </c>
      <c r="AAX19">
        <v>0.2</v>
      </c>
      <c r="AAY19">
        <v>0.1</v>
      </c>
      <c r="AAZ19">
        <v>0.4</v>
      </c>
      <c r="ABA19">
        <v>0.1</v>
      </c>
      <c r="ABB19">
        <v>0.1</v>
      </c>
      <c r="ABC19">
        <v>0.1</v>
      </c>
      <c r="ABD19">
        <v>0.1</v>
      </c>
      <c r="ABE19">
        <v>0.2</v>
      </c>
      <c r="ABF19">
        <v>0.25</v>
      </c>
      <c r="ABG19">
        <v>-0.3</v>
      </c>
      <c r="ABH19">
        <v>0.25</v>
      </c>
      <c r="ABI19">
        <v>0.2</v>
      </c>
      <c r="ABJ19">
        <v>0.2</v>
      </c>
      <c r="ABK19">
        <v>0.1</v>
      </c>
      <c r="ABL19">
        <v>0.1</v>
      </c>
      <c r="ABM19">
        <v>0.1</v>
      </c>
      <c r="ABN19">
        <v>0.1</v>
      </c>
      <c r="ABO19">
        <v>0.1</v>
      </c>
      <c r="ABP19">
        <v>0.25</v>
      </c>
      <c r="ABQ19">
        <v>0.2</v>
      </c>
      <c r="ABR19">
        <v>0.2</v>
      </c>
      <c r="ABS19">
        <v>0.2</v>
      </c>
      <c r="ABT19">
        <v>-0.1</v>
      </c>
      <c r="ABU19">
        <v>-0.1</v>
      </c>
      <c r="ABV19">
        <v>0.2</v>
      </c>
      <c r="ABW19">
        <v>0.25</v>
      </c>
      <c r="ABX19">
        <v>0.25</v>
      </c>
      <c r="ABY19">
        <v>0.2</v>
      </c>
      <c r="ABZ19">
        <v>0.1</v>
      </c>
      <c r="ACA19">
        <v>-0.1</v>
      </c>
      <c r="ACB19">
        <v>0.1</v>
      </c>
      <c r="ACC19">
        <v>0.1</v>
      </c>
      <c r="ACD19">
        <v>0.2</v>
      </c>
      <c r="ACE19">
        <v>0.25</v>
      </c>
      <c r="ACF19">
        <v>0.1</v>
      </c>
      <c r="ACG19">
        <v>0.2</v>
      </c>
      <c r="ACH19">
        <v>0.2</v>
      </c>
      <c r="ACI19">
        <v>-0.1</v>
      </c>
      <c r="ACJ19">
        <v>0.1</v>
      </c>
      <c r="ACK19">
        <v>0.2</v>
      </c>
      <c r="ACL19">
        <v>0.2</v>
      </c>
      <c r="ACM19">
        <v>-0.1</v>
      </c>
      <c r="ACN19">
        <v>0.2</v>
      </c>
      <c r="ACO19">
        <v>0.2</v>
      </c>
      <c r="ACP19">
        <v>-0.1</v>
      </c>
      <c r="ACQ19">
        <v>0.1</v>
      </c>
      <c r="ACR19">
        <v>0.1</v>
      </c>
      <c r="ACS19">
        <v>-0.1</v>
      </c>
      <c r="ACT19">
        <v>-0.1</v>
      </c>
      <c r="ACU19">
        <v>0.1</v>
      </c>
      <c r="ACV19">
        <v>0.2</v>
      </c>
      <c r="ACW19">
        <v>0.1</v>
      </c>
      <c r="ACX19">
        <v>0.1</v>
      </c>
      <c r="ACY19">
        <v>0.1</v>
      </c>
      <c r="ACZ19">
        <v>0.25</v>
      </c>
      <c r="ADA19">
        <v>0.25</v>
      </c>
      <c r="ADB19">
        <v>-0.1</v>
      </c>
      <c r="ADC19">
        <v>-0.1</v>
      </c>
      <c r="ADD19">
        <v>0.2</v>
      </c>
      <c r="ADE19">
        <v>0.1</v>
      </c>
      <c r="ADF19">
        <v>0.2</v>
      </c>
      <c r="ADG19">
        <v>0.2</v>
      </c>
      <c r="ADH19">
        <v>0.1</v>
      </c>
      <c r="ADI19">
        <v>0.1</v>
      </c>
      <c r="ADJ19">
        <v>0.1</v>
      </c>
      <c r="ADK19">
        <v>0.2</v>
      </c>
      <c r="ADL19">
        <v>0.25</v>
      </c>
      <c r="ADM19">
        <v>0.1</v>
      </c>
      <c r="ADN19">
        <v>0.1</v>
      </c>
      <c r="ADO19">
        <v>-0.1</v>
      </c>
      <c r="ADP19">
        <v>0.1</v>
      </c>
      <c r="ADQ19">
        <v>0.1</v>
      </c>
      <c r="ADR19">
        <v>0.1</v>
      </c>
      <c r="ADS19">
        <v>-0.1</v>
      </c>
      <c r="ADT19">
        <v>0.2</v>
      </c>
      <c r="ADU19">
        <v>0.25</v>
      </c>
      <c r="ADV19">
        <v>0.1</v>
      </c>
      <c r="ADW19">
        <v>0.25</v>
      </c>
      <c r="ADX19">
        <v>0.1</v>
      </c>
      <c r="ADY19">
        <v>0.2</v>
      </c>
      <c r="ADZ19">
        <v>0.2</v>
      </c>
      <c r="AEA19">
        <v>0.1</v>
      </c>
      <c r="AEB19">
        <v>0.25</v>
      </c>
      <c r="AEC19">
        <v>0.25</v>
      </c>
      <c r="AED19">
        <v>0.1</v>
      </c>
      <c r="AEE19">
        <v>0.1</v>
      </c>
      <c r="AEF19">
        <v>0.25</v>
      </c>
      <c r="AEG19">
        <v>0.25</v>
      </c>
      <c r="AEH19">
        <v>0.1</v>
      </c>
      <c r="AEI19">
        <v>0.2</v>
      </c>
      <c r="AEJ19">
        <v>0.1</v>
      </c>
      <c r="AEK19">
        <v>0.2</v>
      </c>
      <c r="AEL19">
        <v>0.2</v>
      </c>
      <c r="AEM19">
        <v>0.1</v>
      </c>
      <c r="AEN19">
        <v>0.1</v>
      </c>
      <c r="AEO19">
        <v>0.25</v>
      </c>
      <c r="AEP19">
        <v>0.2</v>
      </c>
      <c r="AEQ19">
        <v>0.1</v>
      </c>
      <c r="AER19">
        <v>0.1</v>
      </c>
      <c r="AES19">
        <v>-0.3</v>
      </c>
      <c r="AET19">
        <v>0.1</v>
      </c>
      <c r="AEU19">
        <v>0.2</v>
      </c>
      <c r="AEV19">
        <v>0.1</v>
      </c>
      <c r="AEW19">
        <v>0.2</v>
      </c>
      <c r="AEX19">
        <v>0.1</v>
      </c>
      <c r="AEY19">
        <v>0.2</v>
      </c>
      <c r="AEZ19">
        <v>0.25</v>
      </c>
      <c r="AFA19">
        <v>-0.1</v>
      </c>
      <c r="AFB19">
        <v>0.25</v>
      </c>
      <c r="AFC19">
        <v>-0.1</v>
      </c>
      <c r="AFD19">
        <v>0.1</v>
      </c>
      <c r="AFE19">
        <v>0.1</v>
      </c>
      <c r="AFF19">
        <v>0.4</v>
      </c>
      <c r="AFG19">
        <v>0.2</v>
      </c>
      <c r="AFH19">
        <v>0.1</v>
      </c>
      <c r="AFI19">
        <v>-0.1</v>
      </c>
      <c r="AFJ19">
        <v>0.1</v>
      </c>
      <c r="AFK19">
        <v>0.1</v>
      </c>
      <c r="AFL19">
        <v>0.1</v>
      </c>
      <c r="AFM19">
        <v>0.2</v>
      </c>
      <c r="AFN19">
        <v>0.2</v>
      </c>
      <c r="AFO19">
        <v>0.1</v>
      </c>
      <c r="AFP19">
        <v>0.2</v>
      </c>
      <c r="AFQ19">
        <v>0.1</v>
      </c>
      <c r="AFR19">
        <v>0.25</v>
      </c>
      <c r="AFS19">
        <v>0.25</v>
      </c>
      <c r="AFT19">
        <v>0.2</v>
      </c>
      <c r="AFU19">
        <v>0.1</v>
      </c>
      <c r="AFV19">
        <v>0.2</v>
      </c>
      <c r="AFW19">
        <v>0.2</v>
      </c>
      <c r="AFX19">
        <v>0.2</v>
      </c>
      <c r="AFY19">
        <v>0.2</v>
      </c>
      <c r="AFZ19">
        <v>0.2</v>
      </c>
      <c r="AGA19">
        <v>0.1</v>
      </c>
      <c r="AGB19">
        <v>0.25</v>
      </c>
      <c r="AGC19">
        <v>0.2</v>
      </c>
      <c r="AGD19">
        <v>0.25</v>
      </c>
      <c r="AGE19">
        <v>0.1</v>
      </c>
      <c r="AGF19">
        <v>-0.1</v>
      </c>
      <c r="AGG19">
        <v>0.4</v>
      </c>
      <c r="AGH19">
        <v>0.2</v>
      </c>
      <c r="AGI19">
        <v>0.2</v>
      </c>
      <c r="AGJ19">
        <v>0.2</v>
      </c>
      <c r="AGK19">
        <v>-0.1</v>
      </c>
      <c r="AGL19">
        <v>0.1</v>
      </c>
      <c r="AGM19">
        <v>0.1</v>
      </c>
      <c r="AGN19">
        <v>0.25</v>
      </c>
      <c r="AGO19">
        <v>0.1</v>
      </c>
      <c r="AGP19">
        <v>0.1</v>
      </c>
      <c r="AGQ19">
        <v>0.1</v>
      </c>
      <c r="AGR19">
        <v>-0.1</v>
      </c>
      <c r="AGS19">
        <v>0.2</v>
      </c>
      <c r="AGT19">
        <v>0.25</v>
      </c>
      <c r="AGU19">
        <v>0.1</v>
      </c>
      <c r="AGV19">
        <v>0.25</v>
      </c>
      <c r="AGW19">
        <v>0.2</v>
      </c>
      <c r="AGX19">
        <v>0.1</v>
      </c>
      <c r="AGY19">
        <v>0.1</v>
      </c>
      <c r="AGZ19">
        <v>0.2</v>
      </c>
      <c r="AHA19">
        <v>-0.3</v>
      </c>
      <c r="AHB19">
        <v>0.2</v>
      </c>
      <c r="AHC19">
        <v>0.1</v>
      </c>
      <c r="AHD19">
        <v>-0.1</v>
      </c>
      <c r="AHE19">
        <v>-0.3</v>
      </c>
      <c r="AHF19">
        <v>0.1</v>
      </c>
      <c r="AHG19">
        <v>0.1</v>
      </c>
      <c r="AHH19">
        <v>-0.1</v>
      </c>
      <c r="AHI19">
        <v>0.2</v>
      </c>
      <c r="AHJ19">
        <v>0.1</v>
      </c>
      <c r="AHK19">
        <v>0.25</v>
      </c>
      <c r="AHL19">
        <v>-0.1</v>
      </c>
      <c r="AHM19">
        <v>0.1</v>
      </c>
      <c r="AHN19">
        <v>-0.1</v>
      </c>
      <c r="AHO19">
        <v>0.2</v>
      </c>
      <c r="AHP19">
        <v>0.1</v>
      </c>
      <c r="AHQ19">
        <v>0.1</v>
      </c>
      <c r="AHR19">
        <v>0.2</v>
      </c>
      <c r="AHS19">
        <v>0.1</v>
      </c>
      <c r="AHT19">
        <v>-0.1</v>
      </c>
      <c r="AHU19">
        <v>0.1</v>
      </c>
      <c r="AHV19">
        <v>0.2</v>
      </c>
      <c r="AHW19">
        <v>-0.1</v>
      </c>
      <c r="AHX19">
        <v>0.1</v>
      </c>
      <c r="AHY19">
        <v>0.2</v>
      </c>
      <c r="AHZ19">
        <v>0.1</v>
      </c>
      <c r="AIA19">
        <v>0.1</v>
      </c>
      <c r="AIB19">
        <v>-0.1</v>
      </c>
      <c r="AIC19">
        <v>0.1</v>
      </c>
      <c r="AID19">
        <v>0.2</v>
      </c>
      <c r="AIE19">
        <v>0.25</v>
      </c>
      <c r="AIF19">
        <v>0.1</v>
      </c>
      <c r="AIG19">
        <v>0.1</v>
      </c>
      <c r="AIH19">
        <v>0.2</v>
      </c>
      <c r="AII19">
        <v>0.1</v>
      </c>
      <c r="AIJ19">
        <v>0.2</v>
      </c>
      <c r="AIK19">
        <v>0.2</v>
      </c>
      <c r="AIL19">
        <v>0.2</v>
      </c>
      <c r="AIM19">
        <v>0.2</v>
      </c>
      <c r="AIN19">
        <v>0.1</v>
      </c>
      <c r="AIO19">
        <v>0.1</v>
      </c>
      <c r="AIP19">
        <v>0.1</v>
      </c>
      <c r="AIQ19">
        <v>-0.1</v>
      </c>
      <c r="AIR19">
        <v>0.2</v>
      </c>
      <c r="AIS19">
        <v>0.1</v>
      </c>
      <c r="AIT19">
        <v>0.2</v>
      </c>
      <c r="AIU19">
        <v>0.1</v>
      </c>
      <c r="AIV19">
        <v>0.2</v>
      </c>
      <c r="AIW19">
        <v>0.1</v>
      </c>
      <c r="AIX19">
        <v>0.2</v>
      </c>
      <c r="AIY19">
        <v>0.2</v>
      </c>
      <c r="AIZ19">
        <v>0.4</v>
      </c>
      <c r="AJA19">
        <v>-0.1</v>
      </c>
      <c r="AJB19">
        <v>-0.1</v>
      </c>
      <c r="AJC19">
        <v>-0.3</v>
      </c>
      <c r="AJD19">
        <v>0.1</v>
      </c>
      <c r="AJE19">
        <v>0.1</v>
      </c>
      <c r="AJF19">
        <v>-0.1</v>
      </c>
      <c r="AJG19">
        <v>0.1</v>
      </c>
      <c r="AJH19">
        <v>0.1</v>
      </c>
      <c r="AJI19">
        <v>0.1</v>
      </c>
      <c r="AJJ19">
        <v>0.1</v>
      </c>
      <c r="AJK19">
        <v>0.1</v>
      </c>
      <c r="AJL19">
        <v>0.1</v>
      </c>
      <c r="AJM19">
        <v>0.2</v>
      </c>
      <c r="AJN19">
        <v>0.1</v>
      </c>
      <c r="AJO19">
        <v>0.25</v>
      </c>
      <c r="AJP19">
        <v>-0.1</v>
      </c>
      <c r="AJQ19">
        <v>0.1</v>
      </c>
      <c r="AJR19">
        <v>0.2</v>
      </c>
      <c r="AJS19">
        <v>0.2</v>
      </c>
      <c r="AJT19">
        <v>0.4</v>
      </c>
      <c r="AJU19">
        <v>0.1</v>
      </c>
      <c r="AJV19">
        <v>0.4</v>
      </c>
      <c r="AJW19">
        <v>0.1</v>
      </c>
      <c r="AJX19">
        <v>0.1</v>
      </c>
      <c r="AJY19">
        <v>0.2</v>
      </c>
      <c r="AJZ19">
        <v>-0.1</v>
      </c>
      <c r="AKA19">
        <v>0.25</v>
      </c>
      <c r="AKB19">
        <v>0.1</v>
      </c>
      <c r="AKC19">
        <v>0.2</v>
      </c>
      <c r="AKD19">
        <v>0.2</v>
      </c>
      <c r="AKE19">
        <v>0.2</v>
      </c>
      <c r="AKF19">
        <v>0.1</v>
      </c>
      <c r="AKG19">
        <v>0.1</v>
      </c>
      <c r="AKH19">
        <v>-0.1</v>
      </c>
      <c r="AKI19">
        <v>0.2</v>
      </c>
      <c r="AKJ19">
        <v>-0.1</v>
      </c>
      <c r="AKK19">
        <v>0.1</v>
      </c>
      <c r="AKL19">
        <v>0.25</v>
      </c>
      <c r="AKM19">
        <v>-0.1</v>
      </c>
      <c r="AKN19">
        <v>-0.1</v>
      </c>
      <c r="AKO19">
        <v>-0.1</v>
      </c>
      <c r="AKP19">
        <v>0.1</v>
      </c>
      <c r="AKQ19">
        <v>0.2</v>
      </c>
      <c r="AKR19">
        <v>0.1</v>
      </c>
      <c r="AKS19">
        <v>0.2</v>
      </c>
      <c r="AKT19">
        <v>0.2</v>
      </c>
      <c r="AKU19">
        <v>0.25</v>
      </c>
      <c r="AKV19">
        <v>0.25</v>
      </c>
      <c r="AKW19">
        <v>0.1</v>
      </c>
      <c r="AKX19">
        <v>0.1</v>
      </c>
      <c r="AKY19">
        <v>0.2</v>
      </c>
      <c r="AKZ19">
        <v>0.1</v>
      </c>
      <c r="ALA19">
        <v>0.2</v>
      </c>
      <c r="ALB19">
        <v>-0.1</v>
      </c>
      <c r="ALC19">
        <v>0.2</v>
      </c>
      <c r="ALD19">
        <v>0.1</v>
      </c>
      <c r="ALE19">
        <v>0.2</v>
      </c>
      <c r="ALF19">
        <v>0.2</v>
      </c>
      <c r="ALG19">
        <v>0.1</v>
      </c>
      <c r="ALH19">
        <v>0.2</v>
      </c>
      <c r="ALI19">
        <v>0.1</v>
      </c>
      <c r="ALJ19">
        <v>0.1</v>
      </c>
      <c r="ALK19">
        <v>0.1</v>
      </c>
      <c r="ALL19">
        <v>0.1</v>
      </c>
      <c r="ALM19">
        <v>0.1</v>
      </c>
      <c r="ALN19">
        <v>0.1</v>
      </c>
      <c r="ALO19">
        <v>0.2</v>
      </c>
      <c r="ALP19">
        <v>-0.1</v>
      </c>
      <c r="ALQ19">
        <v>0.2</v>
      </c>
      <c r="ALR19">
        <v>0.2</v>
      </c>
      <c r="ALS19">
        <v>0.2</v>
      </c>
      <c r="ALT19">
        <v>0.2</v>
      </c>
      <c r="ALU19">
        <v>0.1</v>
      </c>
      <c r="ALV19">
        <v>0.1</v>
      </c>
      <c r="ALW19">
        <v>0.1</v>
      </c>
      <c r="ALX19">
        <v>0.1</v>
      </c>
      <c r="ALY19">
        <v>0.2</v>
      </c>
      <c r="ALZ19">
        <v>0.2</v>
      </c>
      <c r="AMA19">
        <v>-0.1</v>
      </c>
      <c r="AMB19">
        <v>0.1</v>
      </c>
      <c r="AMC19">
        <v>0.25</v>
      </c>
      <c r="AMD19">
        <v>0.25</v>
      </c>
      <c r="AME19">
        <v>0.1</v>
      </c>
      <c r="AMF19">
        <v>-0.1</v>
      </c>
      <c r="AMG19">
        <v>0.1</v>
      </c>
      <c r="AMH19">
        <v>0.2</v>
      </c>
      <c r="AMI19">
        <v>0.1</v>
      </c>
      <c r="AMJ19">
        <v>0.2</v>
      </c>
      <c r="AMK19">
        <v>0.2</v>
      </c>
      <c r="AML19">
        <v>0.25</v>
      </c>
      <c r="AMM19">
        <v>0.1</v>
      </c>
      <c r="AMN19">
        <v>0.1</v>
      </c>
      <c r="AMO19">
        <v>0.1</v>
      </c>
      <c r="AMP19">
        <v>0.1</v>
      </c>
      <c r="AMQ19">
        <v>0.2</v>
      </c>
      <c r="AMR19">
        <v>0.2</v>
      </c>
      <c r="AMS19">
        <v>0.1</v>
      </c>
      <c r="AMT19">
        <v>0.1</v>
      </c>
      <c r="AMU19">
        <v>0.1</v>
      </c>
      <c r="AMV19">
        <v>0.2</v>
      </c>
      <c r="AMW19">
        <v>-0.1</v>
      </c>
      <c r="AMX19">
        <v>-0.1</v>
      </c>
      <c r="AMY19">
        <v>0.1</v>
      </c>
      <c r="AMZ19">
        <v>-0.1</v>
      </c>
      <c r="ANA19">
        <v>-0.1</v>
      </c>
      <c r="ANB19">
        <v>0.2</v>
      </c>
      <c r="ANC19">
        <v>0.2</v>
      </c>
      <c r="AND19">
        <v>0.1</v>
      </c>
      <c r="ANE19">
        <v>0.2</v>
      </c>
      <c r="ANF19">
        <v>0.1</v>
      </c>
      <c r="ANG19">
        <v>0.1</v>
      </c>
      <c r="ANH19">
        <v>0.2</v>
      </c>
      <c r="ANI19">
        <v>0.1</v>
      </c>
      <c r="ANJ19">
        <v>0.25</v>
      </c>
      <c r="ANK19">
        <v>0.2</v>
      </c>
      <c r="ANL19">
        <v>0.1</v>
      </c>
      <c r="ANM19">
        <v>0.25</v>
      </c>
      <c r="ANN19">
        <v>-0.1</v>
      </c>
      <c r="ANO19">
        <v>0.2</v>
      </c>
      <c r="ANP19">
        <v>0.2</v>
      </c>
      <c r="ANQ19">
        <v>0.1</v>
      </c>
      <c r="ANR19">
        <v>0.1</v>
      </c>
      <c r="ANS19">
        <v>0.1</v>
      </c>
      <c r="ANT19">
        <v>0.2</v>
      </c>
      <c r="ANU19">
        <v>0.2</v>
      </c>
      <c r="ANV19">
        <v>0.25</v>
      </c>
      <c r="ANW19">
        <v>0.1</v>
      </c>
      <c r="ANX19">
        <v>0.25</v>
      </c>
      <c r="ANY19">
        <v>0.2</v>
      </c>
      <c r="ANZ19">
        <v>0.1</v>
      </c>
      <c r="AOA19">
        <v>0.25</v>
      </c>
      <c r="AOB19">
        <v>-0.1</v>
      </c>
      <c r="AOC19">
        <v>0.1</v>
      </c>
      <c r="AOD19">
        <v>0.25</v>
      </c>
      <c r="AOE19">
        <v>0.2</v>
      </c>
      <c r="AOF19">
        <v>0.1</v>
      </c>
      <c r="AOG19">
        <v>0.2</v>
      </c>
      <c r="AOH19">
        <v>-0.1</v>
      </c>
      <c r="AOI19">
        <v>0.1</v>
      </c>
      <c r="AOJ19">
        <v>0.2</v>
      </c>
      <c r="AOK19">
        <v>0.1</v>
      </c>
      <c r="AOL19">
        <v>0.1</v>
      </c>
      <c r="AOM19">
        <v>0.25</v>
      </c>
      <c r="AON19">
        <v>0.25</v>
      </c>
      <c r="AOO19">
        <v>-0.1</v>
      </c>
      <c r="AOP19">
        <v>0.1</v>
      </c>
      <c r="AOQ19">
        <v>0.1</v>
      </c>
      <c r="AOR19">
        <v>0.1</v>
      </c>
      <c r="AOS19">
        <v>0.2</v>
      </c>
      <c r="AOT19">
        <v>-0.3</v>
      </c>
      <c r="AOU19">
        <v>0.2</v>
      </c>
      <c r="AOV19">
        <v>0.25</v>
      </c>
      <c r="AOW19">
        <v>0.2</v>
      </c>
      <c r="AOX19">
        <v>-0.1</v>
      </c>
      <c r="AOY19">
        <v>-0.1</v>
      </c>
      <c r="AOZ19">
        <v>0.2</v>
      </c>
      <c r="APA19">
        <v>0.1</v>
      </c>
      <c r="APB19">
        <v>0.2</v>
      </c>
      <c r="APC19">
        <v>0.1</v>
      </c>
      <c r="APD19">
        <v>0.1</v>
      </c>
      <c r="APE19">
        <v>-0.1</v>
      </c>
      <c r="APF19">
        <v>0.1</v>
      </c>
      <c r="APG19">
        <v>0.2</v>
      </c>
      <c r="APH19">
        <v>0.2</v>
      </c>
      <c r="API19">
        <v>0.2</v>
      </c>
      <c r="APJ19">
        <v>0.25</v>
      </c>
      <c r="APK19">
        <v>0.1</v>
      </c>
      <c r="APL19">
        <v>0.1</v>
      </c>
      <c r="APM19">
        <v>0.1</v>
      </c>
      <c r="APN19">
        <v>0.1</v>
      </c>
      <c r="APO19">
        <v>0.4</v>
      </c>
      <c r="APP19">
        <v>-0.1</v>
      </c>
      <c r="APQ19">
        <v>0.2</v>
      </c>
      <c r="APR19">
        <v>0.2</v>
      </c>
      <c r="APS19">
        <v>0.25</v>
      </c>
      <c r="APT19">
        <v>-0.1</v>
      </c>
      <c r="APU19">
        <v>0.25</v>
      </c>
      <c r="APV19">
        <v>0.2</v>
      </c>
      <c r="APW19">
        <v>0.2</v>
      </c>
      <c r="APX19">
        <v>0.1</v>
      </c>
      <c r="APY19">
        <v>0.2</v>
      </c>
      <c r="APZ19">
        <v>0.2</v>
      </c>
      <c r="AQA19">
        <v>-0.1</v>
      </c>
      <c r="AQB19">
        <v>0.1</v>
      </c>
      <c r="AQC19">
        <v>0.2</v>
      </c>
      <c r="AQD19">
        <v>0.2</v>
      </c>
      <c r="AQE19">
        <v>-0.1</v>
      </c>
      <c r="AQF19">
        <v>0.1</v>
      </c>
      <c r="AQG19">
        <v>0.1</v>
      </c>
      <c r="AQH19">
        <v>0.1</v>
      </c>
      <c r="AQI19">
        <v>0.1</v>
      </c>
      <c r="AQJ19">
        <v>-0.3</v>
      </c>
      <c r="AQK19">
        <v>0.1</v>
      </c>
      <c r="AQL19">
        <v>0.4</v>
      </c>
      <c r="AQM19">
        <v>0.2</v>
      </c>
      <c r="AQN19">
        <v>0.2</v>
      </c>
      <c r="AQO19">
        <v>0.2</v>
      </c>
      <c r="AQP19">
        <v>0.2</v>
      </c>
      <c r="AQQ19">
        <v>-0.3</v>
      </c>
      <c r="AQR19">
        <v>0.25</v>
      </c>
      <c r="AQS19">
        <v>0.1</v>
      </c>
      <c r="AQT19">
        <v>-0.1</v>
      </c>
      <c r="AQU19">
        <v>0.1</v>
      </c>
      <c r="AQV19">
        <v>0.1</v>
      </c>
      <c r="AQW19">
        <v>0.1</v>
      </c>
      <c r="AQX19">
        <v>0.2</v>
      </c>
      <c r="AQY19">
        <v>0.1</v>
      </c>
      <c r="AQZ19">
        <v>0.25</v>
      </c>
      <c r="ARA19">
        <v>-0.1</v>
      </c>
      <c r="ARB19">
        <v>-0.1</v>
      </c>
      <c r="ARC19">
        <v>0.25</v>
      </c>
      <c r="ARD19">
        <v>0.2</v>
      </c>
      <c r="ARE19">
        <v>0.1</v>
      </c>
      <c r="ARF19">
        <v>0.1</v>
      </c>
      <c r="ARG19">
        <v>0.2</v>
      </c>
      <c r="ARH19">
        <v>0.2</v>
      </c>
      <c r="ARI19">
        <v>0.1</v>
      </c>
      <c r="ARJ19">
        <v>0.1</v>
      </c>
      <c r="ARK19">
        <v>-0.1</v>
      </c>
      <c r="ARL19">
        <v>0.2</v>
      </c>
      <c r="ARM19">
        <v>-0.1</v>
      </c>
      <c r="ARN19">
        <v>0.2</v>
      </c>
      <c r="ARO19">
        <v>0.1</v>
      </c>
      <c r="ARP19">
        <v>0.2</v>
      </c>
      <c r="ARQ19">
        <v>-0.3</v>
      </c>
      <c r="ARR19">
        <v>-0.3</v>
      </c>
      <c r="ARS19">
        <v>0.1</v>
      </c>
      <c r="ART19">
        <v>0.1</v>
      </c>
      <c r="ARU19">
        <v>0.2</v>
      </c>
      <c r="ARV19">
        <v>-0.1</v>
      </c>
      <c r="ARW19">
        <v>0.1</v>
      </c>
      <c r="ARX19">
        <v>0.1</v>
      </c>
      <c r="ARY19">
        <v>0.1</v>
      </c>
      <c r="ARZ19">
        <v>0.2</v>
      </c>
      <c r="ASA19">
        <v>-0.1</v>
      </c>
      <c r="ASB19">
        <v>-0.1</v>
      </c>
      <c r="ASC19">
        <v>0.1</v>
      </c>
      <c r="ASD19">
        <v>0.1</v>
      </c>
      <c r="ASE19">
        <v>0.2</v>
      </c>
      <c r="ASF19">
        <v>0.1</v>
      </c>
      <c r="ASG19">
        <v>0.1</v>
      </c>
      <c r="ASH19">
        <v>0.2</v>
      </c>
      <c r="ASI19">
        <v>0.25</v>
      </c>
      <c r="ASJ19">
        <v>0.2</v>
      </c>
      <c r="ASK19">
        <v>0.1</v>
      </c>
      <c r="ASL19">
        <v>0.25</v>
      </c>
      <c r="ASM19">
        <v>-0.1</v>
      </c>
      <c r="ASN19">
        <v>0.25</v>
      </c>
      <c r="ASO19">
        <v>0.2</v>
      </c>
      <c r="ASP19">
        <v>0.1</v>
      </c>
      <c r="ASQ19">
        <v>-0.1</v>
      </c>
      <c r="ASR19">
        <v>0.1</v>
      </c>
      <c r="ASS19">
        <v>0.1</v>
      </c>
      <c r="AST19">
        <v>0.2</v>
      </c>
      <c r="ASU19">
        <v>0.2</v>
      </c>
      <c r="ASV19">
        <v>0.1</v>
      </c>
      <c r="ASW19">
        <v>0.1</v>
      </c>
      <c r="ASX19">
        <v>0.1</v>
      </c>
      <c r="ASY19">
        <v>0.1</v>
      </c>
      <c r="ASZ19">
        <v>0.2</v>
      </c>
      <c r="ATA19">
        <v>0.1</v>
      </c>
      <c r="ATB19">
        <v>0.2</v>
      </c>
      <c r="ATC19">
        <v>0.1</v>
      </c>
      <c r="ATD19">
        <v>0.2</v>
      </c>
      <c r="ATE19">
        <v>0.1</v>
      </c>
      <c r="ATF19">
        <v>0.1</v>
      </c>
      <c r="ATG19">
        <v>0.1</v>
      </c>
      <c r="ATH19">
        <v>0.1</v>
      </c>
      <c r="ATI19">
        <v>0.2</v>
      </c>
      <c r="ATJ19">
        <v>0.2</v>
      </c>
      <c r="ATK19">
        <v>-0.1</v>
      </c>
      <c r="ATL19">
        <v>0.4</v>
      </c>
      <c r="ATM19">
        <v>-0.1</v>
      </c>
      <c r="ATN19">
        <v>0.2</v>
      </c>
      <c r="ATO19">
        <v>0.1</v>
      </c>
      <c r="ATP19">
        <v>-0.1</v>
      </c>
      <c r="ATQ19">
        <v>0.2</v>
      </c>
      <c r="ATR19">
        <v>0.1</v>
      </c>
      <c r="ATS19">
        <v>-0.1</v>
      </c>
      <c r="ATT19">
        <v>0.2</v>
      </c>
      <c r="ATU19">
        <v>0.2</v>
      </c>
      <c r="ATV19">
        <v>0.1</v>
      </c>
      <c r="ATW19">
        <v>-0.3</v>
      </c>
      <c r="ATX19">
        <v>-0.1</v>
      </c>
      <c r="ATY19">
        <v>0.1</v>
      </c>
      <c r="ATZ19">
        <v>0.2</v>
      </c>
      <c r="AUA19">
        <v>0.2</v>
      </c>
      <c r="AUB19">
        <v>0.25</v>
      </c>
      <c r="AUC19">
        <v>0.1</v>
      </c>
      <c r="AUD19">
        <v>0.1</v>
      </c>
      <c r="AUE19">
        <v>0.2</v>
      </c>
      <c r="AUF19">
        <v>0.1</v>
      </c>
      <c r="AUG19">
        <v>0.1</v>
      </c>
      <c r="AUH19">
        <v>0.2</v>
      </c>
      <c r="AUI19">
        <v>0.1</v>
      </c>
      <c r="AUJ19">
        <v>0.2</v>
      </c>
      <c r="AUK19">
        <v>0.1</v>
      </c>
      <c r="AUL19">
        <v>-0.1</v>
      </c>
      <c r="AUM19">
        <v>0.25</v>
      </c>
      <c r="AUN19">
        <v>0.2</v>
      </c>
      <c r="AUO19">
        <v>0.4</v>
      </c>
      <c r="AUP19">
        <v>-0.1</v>
      </c>
      <c r="AUQ19">
        <v>0.1</v>
      </c>
      <c r="AUR19">
        <v>-0.1</v>
      </c>
      <c r="AUS19">
        <v>0.2</v>
      </c>
      <c r="AUT19">
        <v>0.25</v>
      </c>
      <c r="AUU19">
        <v>0.1</v>
      </c>
      <c r="AUV19">
        <v>0.1</v>
      </c>
      <c r="AUW19">
        <v>0.1</v>
      </c>
      <c r="AUX19">
        <v>-0.1</v>
      </c>
      <c r="AUY19">
        <v>-0.1</v>
      </c>
      <c r="AUZ19">
        <v>-0.1</v>
      </c>
      <c r="AVA19">
        <v>0.1</v>
      </c>
      <c r="AVB19">
        <v>-0.1</v>
      </c>
      <c r="AVC19">
        <v>0.25</v>
      </c>
      <c r="AVD19">
        <v>0.25</v>
      </c>
      <c r="AVE19">
        <v>0.2</v>
      </c>
      <c r="AVF19">
        <v>0.2</v>
      </c>
      <c r="AVG19">
        <v>-0.1</v>
      </c>
      <c r="AVH19">
        <v>0.2</v>
      </c>
      <c r="AVI19">
        <v>0.1</v>
      </c>
      <c r="AVJ19">
        <v>-0.1</v>
      </c>
      <c r="AVK19">
        <v>0.2</v>
      </c>
      <c r="AVL19">
        <v>0.1</v>
      </c>
      <c r="AVM19">
        <v>0.1</v>
      </c>
      <c r="AVN19">
        <v>0.1</v>
      </c>
      <c r="AVO19">
        <v>0.2</v>
      </c>
      <c r="AVP19">
        <v>0.1</v>
      </c>
      <c r="AVQ19">
        <v>0.1</v>
      </c>
      <c r="AVR19">
        <v>0.2</v>
      </c>
      <c r="AVS19">
        <v>0.1</v>
      </c>
      <c r="AVT19">
        <v>0.1</v>
      </c>
      <c r="AVU19">
        <v>0.1</v>
      </c>
      <c r="AVV19">
        <v>0.1</v>
      </c>
      <c r="AVW19">
        <v>0.25</v>
      </c>
      <c r="AVX19">
        <v>0.1</v>
      </c>
      <c r="AVY19">
        <v>-0.1</v>
      </c>
      <c r="AVZ19">
        <v>0.2</v>
      </c>
      <c r="AWA19">
        <v>0.1</v>
      </c>
      <c r="AWB19">
        <v>0.1</v>
      </c>
      <c r="AWC19">
        <v>0.1</v>
      </c>
      <c r="AWD19">
        <v>0.2</v>
      </c>
      <c r="AWE19">
        <v>0.1</v>
      </c>
      <c r="AWF19">
        <v>0.25</v>
      </c>
      <c r="AWG19">
        <v>0.2</v>
      </c>
      <c r="AWH19">
        <v>0.4</v>
      </c>
      <c r="AWI19">
        <v>0.25</v>
      </c>
      <c r="AWJ19">
        <v>0.2</v>
      </c>
      <c r="AWK19">
        <v>0.25</v>
      </c>
      <c r="AWL19">
        <v>0.25</v>
      </c>
      <c r="AWM19">
        <v>0.2</v>
      </c>
      <c r="AWN19">
        <v>0.1</v>
      </c>
      <c r="AWO19">
        <v>0.2</v>
      </c>
      <c r="AWP19">
        <v>0.1</v>
      </c>
      <c r="AWQ19">
        <v>0.1</v>
      </c>
      <c r="AWR19">
        <v>0.1</v>
      </c>
      <c r="AWS19">
        <v>0.1</v>
      </c>
      <c r="AWT19">
        <v>0.1</v>
      </c>
      <c r="AWU19">
        <v>0.2</v>
      </c>
      <c r="AWV19">
        <v>0.1</v>
      </c>
      <c r="AWW19">
        <v>0.2</v>
      </c>
      <c r="AWX19">
        <v>0.2</v>
      </c>
      <c r="AWY19">
        <v>-0.1</v>
      </c>
      <c r="AWZ19">
        <v>-0.1</v>
      </c>
      <c r="AXA19">
        <v>0.2</v>
      </c>
      <c r="AXB19">
        <v>0.1</v>
      </c>
      <c r="AXC19">
        <v>0.2</v>
      </c>
      <c r="AXD19">
        <v>-0.1</v>
      </c>
      <c r="AXE19">
        <v>0.2</v>
      </c>
      <c r="AXF19">
        <v>0.1</v>
      </c>
      <c r="AXG19">
        <v>0.1</v>
      </c>
      <c r="AXH19">
        <v>0.2</v>
      </c>
      <c r="AXI19">
        <v>0.2</v>
      </c>
      <c r="AXJ19">
        <v>0.2</v>
      </c>
      <c r="AXK19">
        <v>0.1</v>
      </c>
      <c r="AXL19">
        <v>0.1</v>
      </c>
      <c r="AXM19">
        <v>0.1</v>
      </c>
      <c r="AXN19">
        <v>-0.1</v>
      </c>
      <c r="AXO19">
        <v>0.1</v>
      </c>
      <c r="AXP19">
        <v>0.25</v>
      </c>
      <c r="AXQ19">
        <v>0.2</v>
      </c>
      <c r="AXR19">
        <v>-0.3</v>
      </c>
      <c r="AXS19">
        <v>0.4</v>
      </c>
      <c r="AXT19">
        <v>0.1</v>
      </c>
      <c r="AXU19">
        <v>-0.1</v>
      </c>
      <c r="AXV19">
        <v>0.1</v>
      </c>
      <c r="AXW19">
        <v>0.1</v>
      </c>
      <c r="AXX19">
        <v>0.1</v>
      </c>
      <c r="AXY19">
        <v>0.2</v>
      </c>
      <c r="AXZ19">
        <v>-0.1</v>
      </c>
      <c r="AYA19">
        <v>0.1</v>
      </c>
      <c r="AYB19">
        <v>0.1</v>
      </c>
      <c r="AYC19">
        <v>-0.1</v>
      </c>
      <c r="AYD19">
        <v>0.25</v>
      </c>
      <c r="AYE19">
        <v>-0.1</v>
      </c>
      <c r="AYF19">
        <v>0.4</v>
      </c>
      <c r="AYG19">
        <v>0.2</v>
      </c>
      <c r="AYH19">
        <v>0.2</v>
      </c>
      <c r="AYI19">
        <v>-0.3</v>
      </c>
      <c r="AYJ19">
        <v>0.4</v>
      </c>
      <c r="AYK19">
        <v>0.1</v>
      </c>
      <c r="AYL19">
        <v>0.1</v>
      </c>
      <c r="AYM19">
        <v>0.2</v>
      </c>
      <c r="AYN19">
        <v>0.2</v>
      </c>
      <c r="AYO19">
        <v>0.1</v>
      </c>
      <c r="AYP19">
        <v>0.1</v>
      </c>
      <c r="AYQ19">
        <v>0.2</v>
      </c>
      <c r="AYR19">
        <v>0.25</v>
      </c>
      <c r="AYS19">
        <v>0.1</v>
      </c>
      <c r="AYT19">
        <v>0.2</v>
      </c>
      <c r="AYU19">
        <v>0.1</v>
      </c>
      <c r="AYV19">
        <v>0.2</v>
      </c>
      <c r="AYW19">
        <v>0.2</v>
      </c>
      <c r="AYX19">
        <v>0.2</v>
      </c>
      <c r="AYY19">
        <v>0.1</v>
      </c>
      <c r="AYZ19">
        <v>0.2</v>
      </c>
      <c r="AZA19">
        <v>0.1</v>
      </c>
      <c r="AZB19">
        <v>-0.1</v>
      </c>
      <c r="AZC19">
        <v>0.1</v>
      </c>
      <c r="AZD19">
        <v>0.1</v>
      </c>
      <c r="AZE19">
        <v>0.2</v>
      </c>
      <c r="AZF19">
        <v>0.1</v>
      </c>
      <c r="AZG19">
        <v>-0.1</v>
      </c>
      <c r="AZH19">
        <v>0.1</v>
      </c>
      <c r="AZI19">
        <v>0.1</v>
      </c>
      <c r="AZJ19">
        <v>0.2</v>
      </c>
      <c r="AZK19">
        <v>0.1</v>
      </c>
      <c r="AZL19">
        <v>0.1</v>
      </c>
      <c r="AZM19">
        <v>0.2</v>
      </c>
      <c r="AZN19">
        <v>0.25</v>
      </c>
      <c r="AZO19">
        <v>-0.1</v>
      </c>
      <c r="AZP19">
        <v>0.2</v>
      </c>
      <c r="AZQ19">
        <v>0.2</v>
      </c>
      <c r="AZR19">
        <v>-0.1</v>
      </c>
      <c r="AZS19">
        <v>0.1</v>
      </c>
      <c r="AZT19">
        <v>0.2</v>
      </c>
      <c r="AZU19">
        <v>0.1</v>
      </c>
      <c r="AZV19">
        <v>0.2</v>
      </c>
      <c r="AZW19">
        <v>0.1</v>
      </c>
      <c r="AZX19">
        <v>-0.3</v>
      </c>
      <c r="AZY19">
        <v>0.1</v>
      </c>
      <c r="AZZ19">
        <v>0.2</v>
      </c>
      <c r="BAA19">
        <v>0.2</v>
      </c>
      <c r="BAB19">
        <v>-0.1</v>
      </c>
      <c r="BAC19">
        <v>0.1</v>
      </c>
      <c r="BAD19">
        <v>0.25</v>
      </c>
      <c r="BAE19">
        <v>0.1</v>
      </c>
      <c r="BAF19">
        <v>-0.1</v>
      </c>
      <c r="BAG19">
        <v>0.2</v>
      </c>
      <c r="BAH19">
        <v>0.1</v>
      </c>
      <c r="BAI19">
        <v>0.2</v>
      </c>
      <c r="BAJ19">
        <v>0.2</v>
      </c>
      <c r="BAK19">
        <v>0.2</v>
      </c>
      <c r="BAL19">
        <v>0.25</v>
      </c>
      <c r="BAM19">
        <v>0.2</v>
      </c>
      <c r="BAN19">
        <v>0.1</v>
      </c>
      <c r="BAO19">
        <v>-0.1</v>
      </c>
      <c r="BAP19">
        <v>0.25</v>
      </c>
      <c r="BAQ19">
        <v>0.25</v>
      </c>
      <c r="BAR19">
        <v>0.2</v>
      </c>
      <c r="BAS19">
        <v>-0.1</v>
      </c>
      <c r="BAT19">
        <v>0.2</v>
      </c>
      <c r="BAU19">
        <v>0.2</v>
      </c>
      <c r="BAV19">
        <v>0.2</v>
      </c>
      <c r="BAW19">
        <v>0.1</v>
      </c>
      <c r="BAX19">
        <v>0.1</v>
      </c>
      <c r="BAY19">
        <v>-0.1</v>
      </c>
      <c r="BAZ19">
        <v>0.2</v>
      </c>
      <c r="BBA19">
        <v>0.1</v>
      </c>
      <c r="BBB19">
        <v>0.25</v>
      </c>
      <c r="BBC19">
        <v>0.1</v>
      </c>
      <c r="BBD19">
        <v>0.1</v>
      </c>
      <c r="BBE19">
        <v>-0.1</v>
      </c>
      <c r="BBF19">
        <v>0.1</v>
      </c>
      <c r="BBG19">
        <v>0.2</v>
      </c>
      <c r="BBH19">
        <v>0.2</v>
      </c>
      <c r="BBI19">
        <v>0.25</v>
      </c>
      <c r="BBJ19">
        <v>-0.1</v>
      </c>
      <c r="BBK19">
        <v>0.1</v>
      </c>
      <c r="BBL19">
        <v>-0.1</v>
      </c>
      <c r="BBM19">
        <v>-0.3</v>
      </c>
      <c r="BBN19">
        <v>0.2</v>
      </c>
      <c r="BBO19">
        <v>0.1</v>
      </c>
      <c r="BBP19">
        <v>0.2</v>
      </c>
      <c r="BBQ19">
        <v>0.1</v>
      </c>
      <c r="BBR19">
        <v>0.25</v>
      </c>
      <c r="BBS19">
        <v>0.25</v>
      </c>
      <c r="BBT19">
        <v>0.1</v>
      </c>
      <c r="BBU19">
        <v>0.1</v>
      </c>
      <c r="BBV19">
        <v>0.25</v>
      </c>
      <c r="BBW19">
        <v>0.2</v>
      </c>
      <c r="BBX19">
        <v>0.4</v>
      </c>
      <c r="BBY19">
        <v>0.1</v>
      </c>
      <c r="BBZ19">
        <v>0.2</v>
      </c>
      <c r="BCA19">
        <v>0.1</v>
      </c>
      <c r="BCB19">
        <v>-0.1</v>
      </c>
      <c r="BCC19">
        <v>0.2</v>
      </c>
      <c r="BCD19">
        <v>-0.1</v>
      </c>
      <c r="BCE19">
        <v>-0.1</v>
      </c>
      <c r="BCF19">
        <v>0.4</v>
      </c>
      <c r="BCG19">
        <v>0.2</v>
      </c>
      <c r="BCH19">
        <v>0.2</v>
      </c>
      <c r="BCI19">
        <v>0.25</v>
      </c>
      <c r="BCJ19">
        <v>0.25</v>
      </c>
      <c r="BCK19">
        <v>-0.1</v>
      </c>
      <c r="BCL19">
        <v>0.2</v>
      </c>
      <c r="BCM19">
        <v>0.25</v>
      </c>
      <c r="BCN19">
        <v>0.2</v>
      </c>
      <c r="BCO19">
        <v>0.2</v>
      </c>
      <c r="BCP19">
        <v>0.2</v>
      </c>
      <c r="BCQ19">
        <v>0.1</v>
      </c>
      <c r="BCR19">
        <v>0.1</v>
      </c>
      <c r="BCS19">
        <v>0.25</v>
      </c>
      <c r="BCT19">
        <v>0.1</v>
      </c>
      <c r="BCU19">
        <v>0.1</v>
      </c>
      <c r="BCV19">
        <v>0.1</v>
      </c>
      <c r="BCW19">
        <v>0.2</v>
      </c>
      <c r="BCX19">
        <v>-0.1</v>
      </c>
      <c r="BCY19">
        <v>0.1</v>
      </c>
      <c r="BCZ19">
        <v>0.4</v>
      </c>
      <c r="BDA19">
        <v>0.1</v>
      </c>
      <c r="BDB19">
        <v>0.1</v>
      </c>
      <c r="BDC19">
        <v>0.2</v>
      </c>
      <c r="BDD19">
        <v>-0.1</v>
      </c>
      <c r="BDE19">
        <v>-0.1</v>
      </c>
      <c r="BDF19">
        <v>-0.3</v>
      </c>
      <c r="BDG19">
        <v>0.1</v>
      </c>
      <c r="BDH19">
        <v>0.2</v>
      </c>
      <c r="BDI19">
        <v>-0.1</v>
      </c>
      <c r="BDJ19">
        <v>0.1</v>
      </c>
      <c r="BDK19">
        <v>0.1</v>
      </c>
      <c r="BDL19">
        <v>0.2</v>
      </c>
      <c r="BDM19">
        <v>0.1</v>
      </c>
      <c r="BDN19">
        <v>0.1</v>
      </c>
      <c r="BDO19">
        <v>0.4</v>
      </c>
      <c r="BDP19">
        <v>-0.3</v>
      </c>
      <c r="BDQ19">
        <v>0.1</v>
      </c>
      <c r="BDR19">
        <v>0.2</v>
      </c>
      <c r="BDS19">
        <v>0.1</v>
      </c>
      <c r="BDT19">
        <v>0.2</v>
      </c>
      <c r="BDU19">
        <v>0.1</v>
      </c>
      <c r="BDV19">
        <v>0.2</v>
      </c>
      <c r="BDW19">
        <v>-0.1</v>
      </c>
      <c r="BDX19">
        <v>0.2</v>
      </c>
      <c r="BDY19">
        <v>0.25</v>
      </c>
      <c r="BDZ19">
        <v>0.1</v>
      </c>
      <c r="BEA19">
        <v>0.25</v>
      </c>
      <c r="BEB19">
        <v>0.2</v>
      </c>
      <c r="BEC19">
        <v>0.2</v>
      </c>
      <c r="BED19">
        <v>0.1</v>
      </c>
      <c r="BEE19">
        <v>0.1</v>
      </c>
      <c r="BEF19">
        <v>0.25</v>
      </c>
      <c r="BEG19">
        <v>0.1</v>
      </c>
      <c r="BEH19">
        <v>0.2</v>
      </c>
      <c r="BEI19">
        <v>0.2</v>
      </c>
      <c r="BEJ19">
        <v>-0.1</v>
      </c>
      <c r="BEK19">
        <v>0.1</v>
      </c>
      <c r="BEL19">
        <v>0.25</v>
      </c>
      <c r="BEM19">
        <v>0.2</v>
      </c>
      <c r="BEN19">
        <v>0.2</v>
      </c>
      <c r="BEO19">
        <v>0.1</v>
      </c>
      <c r="BEP19">
        <v>0.1</v>
      </c>
      <c r="BEQ19">
        <v>0.2</v>
      </c>
      <c r="BER19">
        <v>-0.1</v>
      </c>
      <c r="BES19">
        <v>-0.1</v>
      </c>
      <c r="BET19">
        <v>0.1</v>
      </c>
      <c r="BEU19">
        <v>0.2</v>
      </c>
      <c r="BEV19">
        <v>0.1</v>
      </c>
      <c r="BEW19">
        <v>0.1</v>
      </c>
      <c r="BEX19">
        <v>0.1</v>
      </c>
      <c r="BEY19">
        <v>0.1</v>
      </c>
      <c r="BEZ19">
        <v>0.4</v>
      </c>
      <c r="BFA19">
        <v>0.25</v>
      </c>
      <c r="BFB19">
        <v>0.1</v>
      </c>
      <c r="BFC19">
        <v>-0.1</v>
      </c>
      <c r="BFD19">
        <v>-0.1</v>
      </c>
      <c r="BFE19">
        <v>0.1</v>
      </c>
      <c r="BFF19">
        <v>0.2</v>
      </c>
      <c r="BFG19">
        <v>0.25</v>
      </c>
      <c r="BFH19">
        <v>0.1</v>
      </c>
      <c r="BFI19">
        <v>0.25</v>
      </c>
      <c r="BFJ19">
        <v>0.2</v>
      </c>
      <c r="BFK19">
        <v>0.2</v>
      </c>
      <c r="BFL19">
        <v>0.2</v>
      </c>
      <c r="BFM19">
        <v>0.2</v>
      </c>
      <c r="BFN19">
        <v>0.1</v>
      </c>
      <c r="BFO19">
        <v>0.1</v>
      </c>
      <c r="BFP19">
        <v>0.2</v>
      </c>
      <c r="BFQ19">
        <v>-0.1</v>
      </c>
      <c r="BFR19">
        <v>0.25</v>
      </c>
      <c r="BFS19">
        <v>0.1</v>
      </c>
      <c r="BFT19">
        <v>0.25</v>
      </c>
      <c r="BFU19">
        <v>-0.1</v>
      </c>
      <c r="BFV19">
        <v>0.25</v>
      </c>
      <c r="BFW19">
        <v>0.2</v>
      </c>
      <c r="BFX19">
        <v>0.1</v>
      </c>
      <c r="BFY19">
        <v>0.2</v>
      </c>
      <c r="BFZ19">
        <v>0.1</v>
      </c>
      <c r="BGA19">
        <v>0.2</v>
      </c>
      <c r="BGB19">
        <v>0.25</v>
      </c>
      <c r="BGC19">
        <v>-0.1</v>
      </c>
      <c r="BGD19">
        <v>0.2</v>
      </c>
      <c r="BGE19">
        <v>0.1</v>
      </c>
      <c r="BGF19">
        <v>0.1</v>
      </c>
      <c r="BGG19">
        <v>-0.1</v>
      </c>
      <c r="BGH19">
        <v>0.2</v>
      </c>
      <c r="BGI19">
        <v>0.2</v>
      </c>
      <c r="BGJ19">
        <v>0.1</v>
      </c>
      <c r="BGK19">
        <v>0.2</v>
      </c>
      <c r="BGL19">
        <v>-0.1</v>
      </c>
      <c r="BGM19">
        <v>0.2</v>
      </c>
      <c r="BGN19">
        <v>0.1</v>
      </c>
      <c r="BGO19">
        <v>-0.1</v>
      </c>
      <c r="BGP19">
        <v>0.2</v>
      </c>
      <c r="BGQ19">
        <v>0.25</v>
      </c>
      <c r="BGR19">
        <v>0.25</v>
      </c>
      <c r="BGS19">
        <v>0.1</v>
      </c>
      <c r="BGT19">
        <v>0.2</v>
      </c>
      <c r="BGU19">
        <v>0.2</v>
      </c>
      <c r="BGV19">
        <v>-0.1</v>
      </c>
      <c r="BGW19">
        <v>0.2</v>
      </c>
      <c r="BGX19">
        <v>-0.1</v>
      </c>
      <c r="BGY19">
        <v>0.1</v>
      </c>
      <c r="BGZ19">
        <v>0.2</v>
      </c>
      <c r="BHA19">
        <v>0.2</v>
      </c>
      <c r="BHB19">
        <v>-0.1</v>
      </c>
      <c r="BHC19">
        <v>0.25</v>
      </c>
      <c r="BHD19">
        <v>-0.1</v>
      </c>
      <c r="BHE19">
        <v>0.2</v>
      </c>
      <c r="BHF19">
        <v>0.1</v>
      </c>
      <c r="BHG19">
        <v>0.2</v>
      </c>
      <c r="BHH19">
        <v>0.1</v>
      </c>
      <c r="BHI19">
        <v>0.1</v>
      </c>
      <c r="BHJ19">
        <v>0.1</v>
      </c>
      <c r="BHK19">
        <v>-0.1</v>
      </c>
      <c r="BHL19">
        <v>0.4</v>
      </c>
      <c r="BHM19">
        <v>-0.1</v>
      </c>
      <c r="BHN19">
        <v>0.2</v>
      </c>
      <c r="BHO19">
        <v>-0.1</v>
      </c>
      <c r="BHP19">
        <v>0.2</v>
      </c>
      <c r="BHQ19">
        <v>0.2</v>
      </c>
      <c r="BHR19">
        <v>0.1</v>
      </c>
      <c r="BHS19">
        <v>-0.1</v>
      </c>
      <c r="BHT19">
        <v>0.2</v>
      </c>
      <c r="BHU19">
        <v>0.2</v>
      </c>
      <c r="BHV19">
        <v>0.2</v>
      </c>
      <c r="BHW19">
        <v>0.2</v>
      </c>
      <c r="BHX19">
        <v>0.2</v>
      </c>
      <c r="BHY19">
        <v>-0.1</v>
      </c>
      <c r="BHZ19">
        <v>0.1</v>
      </c>
      <c r="BIA19">
        <v>0.1</v>
      </c>
      <c r="BIB19">
        <v>0.1</v>
      </c>
      <c r="BIC19">
        <v>0.2</v>
      </c>
      <c r="BID19">
        <v>0.25</v>
      </c>
      <c r="BIE19">
        <v>0.1</v>
      </c>
      <c r="BIF19">
        <v>-0.3</v>
      </c>
      <c r="BIG19">
        <v>0.1</v>
      </c>
      <c r="BIH19">
        <v>0.25</v>
      </c>
      <c r="BII19">
        <v>0.1</v>
      </c>
      <c r="BIJ19">
        <v>0.2</v>
      </c>
      <c r="BIK19">
        <v>0.2</v>
      </c>
      <c r="BIL19">
        <v>0.1</v>
      </c>
      <c r="BIM19">
        <v>0.25</v>
      </c>
      <c r="BIN19">
        <v>0.1</v>
      </c>
      <c r="BIO19">
        <v>0.2</v>
      </c>
      <c r="BIP19">
        <v>0.1</v>
      </c>
      <c r="BIQ19">
        <v>0.2</v>
      </c>
      <c r="BIR19">
        <v>-0.1</v>
      </c>
      <c r="BIS19">
        <v>0.1</v>
      </c>
      <c r="BIT19">
        <v>0.25</v>
      </c>
      <c r="BIU19">
        <v>0.2</v>
      </c>
      <c r="BIV19">
        <v>0.2</v>
      </c>
      <c r="BIW19">
        <v>0.1</v>
      </c>
      <c r="BIX19">
        <v>0.1</v>
      </c>
      <c r="BIY19">
        <v>-0.3</v>
      </c>
      <c r="BIZ19">
        <v>0.25</v>
      </c>
      <c r="BJA19">
        <v>0.1</v>
      </c>
      <c r="BJB19">
        <v>0.1</v>
      </c>
      <c r="BJC19">
        <v>0.2</v>
      </c>
      <c r="BJD19">
        <v>0.1</v>
      </c>
      <c r="BJE19">
        <v>0.25</v>
      </c>
      <c r="BJF19">
        <v>0.2</v>
      </c>
      <c r="BJG19">
        <v>0.1</v>
      </c>
      <c r="BJH19">
        <v>0.25</v>
      </c>
      <c r="BJI19">
        <v>0.1</v>
      </c>
      <c r="BJJ19">
        <v>0.1</v>
      </c>
      <c r="BJK19">
        <v>0.1</v>
      </c>
      <c r="BJL19">
        <v>-0.1</v>
      </c>
      <c r="BJM19">
        <v>0.1</v>
      </c>
      <c r="BJN19">
        <v>0.1</v>
      </c>
      <c r="BJO19">
        <v>0.25</v>
      </c>
      <c r="BJP19">
        <v>0.1</v>
      </c>
      <c r="BJQ19">
        <v>0.1</v>
      </c>
      <c r="BJR19">
        <v>0.2</v>
      </c>
      <c r="BJS19">
        <v>0.2</v>
      </c>
      <c r="BJT19">
        <v>0.1</v>
      </c>
      <c r="BJU19">
        <v>0.1</v>
      </c>
      <c r="BJV19">
        <v>0.2</v>
      </c>
      <c r="BJW19">
        <v>0.1</v>
      </c>
      <c r="BJX19">
        <v>0.2</v>
      </c>
      <c r="BJY19">
        <v>0.1</v>
      </c>
      <c r="BJZ19">
        <v>0.25</v>
      </c>
      <c r="BKA19">
        <v>0.2</v>
      </c>
      <c r="BKB19">
        <v>0.2</v>
      </c>
      <c r="BKC19">
        <v>0.25</v>
      </c>
      <c r="BKD19">
        <v>0.1</v>
      </c>
      <c r="BKE19">
        <v>0.1</v>
      </c>
      <c r="BKF19">
        <v>0.1</v>
      </c>
      <c r="BKG19">
        <v>0.1</v>
      </c>
      <c r="BKH19">
        <v>0.1</v>
      </c>
      <c r="BKI19">
        <v>0.2</v>
      </c>
      <c r="BKJ19">
        <v>-0.1</v>
      </c>
      <c r="BKK19">
        <v>0.1</v>
      </c>
      <c r="BKL19">
        <v>0.2</v>
      </c>
      <c r="BKM19">
        <v>0.2</v>
      </c>
      <c r="BKN19">
        <v>0.2</v>
      </c>
      <c r="BKO19">
        <v>0.1</v>
      </c>
      <c r="BKP19">
        <v>0.25</v>
      </c>
      <c r="BKQ19">
        <v>0.25</v>
      </c>
      <c r="BKR19">
        <v>0.1</v>
      </c>
      <c r="BKS19">
        <v>0.1</v>
      </c>
      <c r="BKT19">
        <v>0.1</v>
      </c>
      <c r="BKU19">
        <v>0.25</v>
      </c>
      <c r="BKV19">
        <v>0.2</v>
      </c>
      <c r="BKW19">
        <v>0.1</v>
      </c>
      <c r="BKX19">
        <v>0.1</v>
      </c>
      <c r="BKY19">
        <v>0.1</v>
      </c>
      <c r="BKZ19">
        <v>0.1</v>
      </c>
      <c r="BLA19">
        <v>0.2</v>
      </c>
      <c r="BLB19">
        <v>0.25</v>
      </c>
      <c r="BLC19">
        <v>0.1</v>
      </c>
      <c r="BLD19">
        <v>-0.1</v>
      </c>
      <c r="BLE19">
        <v>-0.1</v>
      </c>
      <c r="BLF19">
        <v>-0.1</v>
      </c>
      <c r="BLG19">
        <v>0.25</v>
      </c>
      <c r="BLH19">
        <v>0.2</v>
      </c>
      <c r="BLI19">
        <v>0.1</v>
      </c>
      <c r="BLJ19">
        <v>0.2</v>
      </c>
      <c r="BLK19">
        <v>0.2</v>
      </c>
      <c r="BLL19">
        <v>0.1</v>
      </c>
      <c r="BLM19">
        <v>0.1</v>
      </c>
      <c r="BLN19">
        <v>0.1</v>
      </c>
      <c r="BLO19">
        <v>0.25</v>
      </c>
      <c r="BLP19">
        <v>0.2</v>
      </c>
      <c r="BLQ19">
        <v>-0.1</v>
      </c>
      <c r="BLR19">
        <v>-0.1</v>
      </c>
      <c r="BLS19">
        <v>0.1</v>
      </c>
      <c r="BLT19">
        <v>0.1</v>
      </c>
      <c r="BLU19">
        <v>0.1</v>
      </c>
      <c r="BLV19">
        <v>0.1</v>
      </c>
      <c r="BLW19">
        <v>0.1</v>
      </c>
      <c r="BLX19">
        <v>0.1</v>
      </c>
      <c r="BLY19">
        <v>-0.1</v>
      </c>
      <c r="BLZ19">
        <v>0.1</v>
      </c>
      <c r="BMA19">
        <v>0.1</v>
      </c>
      <c r="BMB19">
        <v>0.2</v>
      </c>
      <c r="BMC19">
        <v>0.2</v>
      </c>
      <c r="BMD19">
        <v>-0.1</v>
      </c>
      <c r="BME19">
        <v>0.1</v>
      </c>
      <c r="BMF19">
        <v>0.1</v>
      </c>
      <c r="BMG19">
        <v>0.2</v>
      </c>
      <c r="BMH19">
        <v>-0.1</v>
      </c>
      <c r="BMI19">
        <v>0.2</v>
      </c>
      <c r="BMJ19">
        <v>0.1</v>
      </c>
      <c r="BMK19">
        <v>0.4</v>
      </c>
      <c r="BML19">
        <v>0.2</v>
      </c>
      <c r="BMM19">
        <v>0.2</v>
      </c>
      <c r="BMN19">
        <v>0.2</v>
      </c>
      <c r="BMO19">
        <v>0.1</v>
      </c>
      <c r="BMP19">
        <v>0.2</v>
      </c>
      <c r="BMQ19">
        <v>-0.1</v>
      </c>
      <c r="BMR19">
        <v>0.1</v>
      </c>
      <c r="BMS19">
        <v>0.4</v>
      </c>
      <c r="BMT19">
        <v>-0.1</v>
      </c>
      <c r="BMU19">
        <v>0.1</v>
      </c>
      <c r="BMV19">
        <v>-0.3</v>
      </c>
      <c r="BMW19">
        <v>0.1</v>
      </c>
      <c r="BMX19">
        <v>0.25</v>
      </c>
      <c r="BMY19">
        <v>0.1</v>
      </c>
      <c r="BMZ19">
        <v>0.1</v>
      </c>
      <c r="BNA19">
        <v>0.2</v>
      </c>
      <c r="BNB19">
        <v>0.4</v>
      </c>
      <c r="BNC19">
        <v>0.25</v>
      </c>
      <c r="BND19">
        <v>0.2</v>
      </c>
      <c r="BNE19">
        <v>0.1</v>
      </c>
      <c r="BNF19">
        <v>0.25</v>
      </c>
      <c r="BNG19">
        <v>0.2</v>
      </c>
      <c r="BNH19">
        <v>0.1</v>
      </c>
      <c r="BNI19">
        <v>0.25</v>
      </c>
      <c r="BNJ19">
        <v>0.1</v>
      </c>
      <c r="BNK19">
        <v>0.2</v>
      </c>
      <c r="BNL19">
        <v>0.25</v>
      </c>
      <c r="BNM19">
        <v>0.4</v>
      </c>
      <c r="BNN19">
        <v>0.25</v>
      </c>
      <c r="BNO19">
        <v>0.2</v>
      </c>
      <c r="BNP19">
        <v>0.2</v>
      </c>
      <c r="BNQ19">
        <v>-0.1</v>
      </c>
      <c r="BNR19">
        <v>0.2</v>
      </c>
      <c r="BNS19">
        <v>0.2</v>
      </c>
      <c r="BNT19">
        <v>0.1</v>
      </c>
      <c r="BNU19">
        <v>0.25</v>
      </c>
      <c r="BNV19">
        <v>-0.1</v>
      </c>
      <c r="BNW19">
        <v>-0.1</v>
      </c>
      <c r="BNX19">
        <v>0.2</v>
      </c>
      <c r="BNY19">
        <v>0.2</v>
      </c>
      <c r="BNZ19">
        <v>0.2</v>
      </c>
      <c r="BOA19">
        <v>0.4</v>
      </c>
      <c r="BOB19">
        <v>-0.1</v>
      </c>
      <c r="BOC19">
        <v>0.25</v>
      </c>
      <c r="BOD19">
        <v>0.1</v>
      </c>
      <c r="BOE19">
        <v>0.1</v>
      </c>
      <c r="BOF19">
        <v>-0.1</v>
      </c>
      <c r="BOG19">
        <v>-0.3</v>
      </c>
      <c r="BOH19">
        <v>0.2</v>
      </c>
      <c r="BOI19">
        <v>-0.1</v>
      </c>
      <c r="BOJ19">
        <v>0.1</v>
      </c>
      <c r="BOK19">
        <v>0.25</v>
      </c>
      <c r="BOL19">
        <v>0.1</v>
      </c>
      <c r="BOM19">
        <v>0.1</v>
      </c>
      <c r="BON19">
        <v>0.2</v>
      </c>
      <c r="BOO19">
        <v>0.1</v>
      </c>
      <c r="BOP19">
        <v>-0.1</v>
      </c>
      <c r="BOQ19">
        <v>0.1</v>
      </c>
      <c r="BOR19">
        <v>0.1</v>
      </c>
      <c r="BOS19">
        <v>-0.1</v>
      </c>
      <c r="BOT19">
        <v>-0.3</v>
      </c>
      <c r="BOU19">
        <v>-0.1</v>
      </c>
      <c r="BOV19">
        <v>0.1</v>
      </c>
      <c r="BOW19">
        <v>0.25</v>
      </c>
      <c r="BOX19">
        <v>0.1</v>
      </c>
      <c r="BOY19">
        <v>-0.3</v>
      </c>
      <c r="BOZ19">
        <v>0.1</v>
      </c>
      <c r="BPA19">
        <v>0.2</v>
      </c>
      <c r="BPB19">
        <v>0.1</v>
      </c>
      <c r="BPC19">
        <v>0.2</v>
      </c>
      <c r="BPD19">
        <v>0.1</v>
      </c>
      <c r="BPE19">
        <v>-0.1</v>
      </c>
      <c r="BPF19">
        <v>0.1</v>
      </c>
      <c r="BPG19">
        <v>-0.1</v>
      </c>
      <c r="BPH19">
        <v>0.1</v>
      </c>
      <c r="BPI19">
        <v>0.1</v>
      </c>
      <c r="BPJ19">
        <v>0.25</v>
      </c>
      <c r="BPK19">
        <v>0.25</v>
      </c>
      <c r="BPL19">
        <v>0.1</v>
      </c>
      <c r="BPM19">
        <v>0.25</v>
      </c>
      <c r="BPN19">
        <v>-0.1</v>
      </c>
      <c r="BPO19">
        <v>0.2</v>
      </c>
      <c r="BPP19">
        <v>-0.1</v>
      </c>
      <c r="BPQ19">
        <v>0.2</v>
      </c>
      <c r="BPR19">
        <v>0.1</v>
      </c>
      <c r="BPS19">
        <v>0.2</v>
      </c>
      <c r="BPT19">
        <v>0.1</v>
      </c>
      <c r="BPU19">
        <v>0.1</v>
      </c>
      <c r="BPV19">
        <v>0.4</v>
      </c>
      <c r="BPW19">
        <v>0.2</v>
      </c>
      <c r="BPX19">
        <v>-0.1</v>
      </c>
      <c r="BPY19">
        <v>0.25</v>
      </c>
      <c r="BPZ19">
        <v>-0.1</v>
      </c>
      <c r="BQA19">
        <v>0.25</v>
      </c>
      <c r="BQB19">
        <v>0.1</v>
      </c>
      <c r="BQC19">
        <v>0.2</v>
      </c>
      <c r="BQD19">
        <v>0.25</v>
      </c>
      <c r="BQE19">
        <v>0.1</v>
      </c>
      <c r="BQF19">
        <v>0.1</v>
      </c>
      <c r="BQG19">
        <v>0.1</v>
      </c>
      <c r="BQH19">
        <v>-0.1</v>
      </c>
      <c r="BQI19">
        <v>-0.1</v>
      </c>
      <c r="BQJ19">
        <v>0.25</v>
      </c>
      <c r="BQK19">
        <v>0.2</v>
      </c>
      <c r="BQL19">
        <v>-0.3</v>
      </c>
      <c r="BQM19">
        <v>0.1</v>
      </c>
      <c r="BQN19">
        <v>0.25</v>
      </c>
      <c r="BQO19">
        <v>0.1</v>
      </c>
      <c r="BQP19">
        <v>0.1</v>
      </c>
      <c r="BQQ19">
        <v>0.2</v>
      </c>
      <c r="BQR19">
        <v>0.2</v>
      </c>
      <c r="BQS19">
        <v>0.2</v>
      </c>
      <c r="BQT19">
        <v>0.2</v>
      </c>
      <c r="BQU19">
        <v>-0.1</v>
      </c>
      <c r="BQV19">
        <v>0.2</v>
      </c>
      <c r="BQW19">
        <v>0.2</v>
      </c>
      <c r="BQX19">
        <v>0.1</v>
      </c>
      <c r="BQY19">
        <v>0.1</v>
      </c>
      <c r="BQZ19">
        <v>0.1</v>
      </c>
      <c r="BRA19">
        <v>0.2</v>
      </c>
      <c r="BRB19">
        <v>0.1</v>
      </c>
      <c r="BRC19">
        <v>0.25</v>
      </c>
      <c r="BRD19">
        <v>0.2</v>
      </c>
      <c r="BRE19">
        <v>0.4</v>
      </c>
      <c r="BRF19">
        <v>-0.3</v>
      </c>
      <c r="BRG19">
        <v>0.25</v>
      </c>
      <c r="BRH19">
        <v>0.1</v>
      </c>
      <c r="BRI19">
        <v>-0.1</v>
      </c>
      <c r="BRJ19">
        <v>-0.3</v>
      </c>
      <c r="BRK19">
        <v>0.2</v>
      </c>
      <c r="BRL19">
        <v>0.1</v>
      </c>
      <c r="BRM19">
        <v>0.25</v>
      </c>
      <c r="BRN19">
        <v>0.2</v>
      </c>
      <c r="BRO19">
        <v>0.1</v>
      </c>
      <c r="BRP19">
        <v>0.1</v>
      </c>
      <c r="BRQ19">
        <v>0.4</v>
      </c>
      <c r="BRR19">
        <v>0.2</v>
      </c>
      <c r="BRS19">
        <v>0.1</v>
      </c>
      <c r="BRT19">
        <v>-0.3</v>
      </c>
      <c r="BRU19">
        <v>0.1</v>
      </c>
      <c r="BRV19">
        <v>0.1</v>
      </c>
      <c r="BRW19">
        <v>0.1</v>
      </c>
      <c r="BRX19">
        <v>0.25</v>
      </c>
      <c r="BRY19">
        <v>0.2</v>
      </c>
      <c r="BRZ19">
        <v>0.1</v>
      </c>
      <c r="BSA19">
        <v>0.1</v>
      </c>
      <c r="BSB19">
        <v>0.1</v>
      </c>
      <c r="BSC19">
        <v>0.1</v>
      </c>
      <c r="BSD19">
        <v>0.1</v>
      </c>
      <c r="BSE19">
        <v>0.2</v>
      </c>
      <c r="BSF19">
        <v>-0.3</v>
      </c>
      <c r="BSG19">
        <v>0.1</v>
      </c>
      <c r="BSH19">
        <v>0.2</v>
      </c>
      <c r="BSI19">
        <v>0.25</v>
      </c>
      <c r="BSJ19">
        <v>0.1</v>
      </c>
      <c r="BSK19">
        <v>0.25</v>
      </c>
      <c r="BSL19">
        <v>0.1</v>
      </c>
      <c r="BSM19">
        <v>0.25</v>
      </c>
      <c r="BSN19">
        <v>0.2</v>
      </c>
      <c r="BSO19">
        <v>0.2</v>
      </c>
      <c r="BSP19">
        <v>0.1</v>
      </c>
      <c r="BSQ19">
        <v>-0.1</v>
      </c>
      <c r="BSR19">
        <v>0.2</v>
      </c>
      <c r="BSS19">
        <v>0.2</v>
      </c>
      <c r="BST19">
        <v>-0.1</v>
      </c>
      <c r="BSU19">
        <v>0.1</v>
      </c>
      <c r="BSV19">
        <v>0.1</v>
      </c>
      <c r="BSW19">
        <v>-0.1</v>
      </c>
      <c r="BSX19">
        <v>0.1</v>
      </c>
      <c r="BSY19">
        <v>-0.1</v>
      </c>
      <c r="BSZ19">
        <v>0.1</v>
      </c>
      <c r="BTA19">
        <v>-0.1</v>
      </c>
      <c r="BTB19">
        <v>0.2</v>
      </c>
      <c r="BTC19">
        <v>0.1</v>
      </c>
      <c r="BTD19">
        <v>0.1</v>
      </c>
      <c r="BTE19">
        <v>0.1</v>
      </c>
      <c r="BTF19">
        <v>0.2</v>
      </c>
      <c r="BTG19">
        <v>-0.1</v>
      </c>
      <c r="BTH19">
        <v>0.2</v>
      </c>
      <c r="BTI19">
        <v>-0.1</v>
      </c>
      <c r="BTJ19">
        <v>0.1</v>
      </c>
      <c r="BTK19">
        <v>0.1</v>
      </c>
      <c r="BTL19">
        <v>0.2</v>
      </c>
      <c r="BTM19">
        <v>0.2</v>
      </c>
      <c r="BTN19">
        <v>0.1</v>
      </c>
      <c r="BTO19">
        <v>-0.1</v>
      </c>
      <c r="BTP19">
        <v>0.1</v>
      </c>
      <c r="BTQ19">
        <v>0.2</v>
      </c>
      <c r="BTR19">
        <v>0.1</v>
      </c>
      <c r="BTS19">
        <v>0.2</v>
      </c>
      <c r="BTT19">
        <v>0.25</v>
      </c>
      <c r="BTU19">
        <v>0.25</v>
      </c>
      <c r="BTV19">
        <v>0.1</v>
      </c>
      <c r="BTW19">
        <v>0.2</v>
      </c>
      <c r="BTX19">
        <v>0.25</v>
      </c>
      <c r="BTY19">
        <v>0.2</v>
      </c>
      <c r="BTZ19">
        <v>0.1</v>
      </c>
      <c r="BUA19">
        <v>0.1</v>
      </c>
      <c r="BUB19">
        <v>0.2</v>
      </c>
      <c r="BUC19">
        <v>0.2</v>
      </c>
      <c r="BUD19">
        <v>-0.1</v>
      </c>
      <c r="BUE19">
        <v>0.2</v>
      </c>
      <c r="BUF19">
        <v>0.1</v>
      </c>
      <c r="BUG19">
        <v>0.1</v>
      </c>
      <c r="BUH19">
        <v>0.1</v>
      </c>
      <c r="BUI19">
        <v>0.2</v>
      </c>
      <c r="BUJ19">
        <v>0.2</v>
      </c>
      <c r="BUK19">
        <v>0.1</v>
      </c>
      <c r="BUL19">
        <v>-0.3</v>
      </c>
      <c r="BUM19">
        <v>0.1</v>
      </c>
      <c r="BUN19">
        <v>0.2</v>
      </c>
      <c r="BUO19">
        <v>0.2</v>
      </c>
      <c r="BUP19">
        <v>0.2</v>
      </c>
      <c r="BUQ19">
        <v>-0.1</v>
      </c>
      <c r="BUR19">
        <v>-0.1</v>
      </c>
      <c r="BUS19">
        <v>0.1</v>
      </c>
      <c r="BUT19">
        <v>0.2</v>
      </c>
      <c r="BUU19">
        <v>0.1</v>
      </c>
      <c r="BUV19">
        <v>-0.1</v>
      </c>
      <c r="BUW19">
        <v>-0.1</v>
      </c>
      <c r="BUX19">
        <v>0.4</v>
      </c>
      <c r="BUY19">
        <v>0.2</v>
      </c>
      <c r="BUZ19">
        <v>0.25</v>
      </c>
      <c r="BVA19">
        <v>0.1</v>
      </c>
      <c r="BVB19">
        <v>0.1</v>
      </c>
      <c r="BVC19">
        <v>-0.3</v>
      </c>
      <c r="BVD19">
        <v>0.25</v>
      </c>
      <c r="BVE19">
        <v>0.2</v>
      </c>
      <c r="BVF19">
        <v>-0.1</v>
      </c>
      <c r="BVG19">
        <v>0.25</v>
      </c>
      <c r="BVH19">
        <v>-0.3</v>
      </c>
      <c r="BVI19">
        <v>0.1</v>
      </c>
      <c r="BVJ19">
        <v>0.2</v>
      </c>
      <c r="BVK19">
        <v>-0.1</v>
      </c>
      <c r="BVL19">
        <v>0.25</v>
      </c>
      <c r="BVM19">
        <v>0.2</v>
      </c>
      <c r="BVN19">
        <v>0.2</v>
      </c>
      <c r="BVO19">
        <v>0.1</v>
      </c>
      <c r="BVP19">
        <v>0.1</v>
      </c>
      <c r="BVQ19">
        <v>0.2</v>
      </c>
      <c r="BVR19">
        <v>0.1</v>
      </c>
      <c r="BVS19">
        <v>0.1</v>
      </c>
      <c r="BVT19">
        <v>-0.1</v>
      </c>
      <c r="BVU19">
        <v>0.1</v>
      </c>
      <c r="BVV19">
        <v>0.1</v>
      </c>
      <c r="BVW19">
        <v>0.1</v>
      </c>
      <c r="BVX19">
        <v>0.1</v>
      </c>
      <c r="BVY19">
        <v>0.1</v>
      </c>
      <c r="BVZ19">
        <v>0.2</v>
      </c>
      <c r="BWA19">
        <v>0.1</v>
      </c>
      <c r="BWB19">
        <v>-0.1</v>
      </c>
      <c r="BWC19">
        <v>0.1</v>
      </c>
      <c r="BWD19">
        <v>0.2</v>
      </c>
      <c r="BWE19">
        <v>0.2</v>
      </c>
      <c r="BWF19">
        <v>-0.3</v>
      </c>
      <c r="BWG19">
        <v>0.1</v>
      </c>
      <c r="BWH19">
        <v>0.1</v>
      </c>
      <c r="BWI19">
        <v>-0.1</v>
      </c>
      <c r="BWJ19">
        <v>-0.1</v>
      </c>
      <c r="BWK19">
        <v>0.1</v>
      </c>
      <c r="BWL19">
        <v>0.2</v>
      </c>
      <c r="BWM19">
        <v>0.4</v>
      </c>
      <c r="BWN19">
        <v>0.1</v>
      </c>
      <c r="BWO19">
        <v>-0.1</v>
      </c>
      <c r="BWP19">
        <v>0.2</v>
      </c>
      <c r="BWQ19">
        <v>0.1</v>
      </c>
      <c r="BWR19">
        <v>-0.1</v>
      </c>
      <c r="BWS19">
        <v>0.1</v>
      </c>
      <c r="BWT19">
        <v>0.1</v>
      </c>
      <c r="BWU19">
        <v>0.1</v>
      </c>
      <c r="BWV19">
        <v>0.2</v>
      </c>
      <c r="BWW19">
        <v>0.1</v>
      </c>
      <c r="BWX19">
        <v>0.25</v>
      </c>
      <c r="BWY19">
        <v>0.1</v>
      </c>
      <c r="BWZ19">
        <v>-0.1</v>
      </c>
      <c r="BXA19">
        <v>0.1</v>
      </c>
      <c r="BXB19">
        <v>0.1</v>
      </c>
      <c r="BXC19">
        <v>0.2</v>
      </c>
      <c r="BXD19">
        <v>0.1</v>
      </c>
      <c r="BXE19">
        <v>0.1</v>
      </c>
      <c r="BXF19">
        <v>0.25</v>
      </c>
      <c r="BXG19">
        <v>0.1</v>
      </c>
      <c r="BXH19">
        <v>0.2</v>
      </c>
      <c r="BXI19">
        <v>0.2</v>
      </c>
      <c r="BXJ19">
        <v>0.25</v>
      </c>
      <c r="BXK19">
        <v>0.2</v>
      </c>
      <c r="BXL19">
        <v>0.1</v>
      </c>
      <c r="BXM19">
        <v>0.2</v>
      </c>
      <c r="BXN19">
        <v>0.1</v>
      </c>
      <c r="BXO19">
        <v>0.1</v>
      </c>
      <c r="BXP19">
        <v>0.1</v>
      </c>
      <c r="BXQ19">
        <v>0.1</v>
      </c>
      <c r="BXR19">
        <v>0.1</v>
      </c>
      <c r="BXS19">
        <v>-0.3</v>
      </c>
      <c r="BXT19">
        <v>0.2</v>
      </c>
      <c r="BXU19">
        <v>0.25</v>
      </c>
      <c r="BXV19">
        <v>0.1</v>
      </c>
      <c r="BXW19">
        <v>0.1</v>
      </c>
      <c r="BXX19">
        <v>0.1</v>
      </c>
      <c r="BXY19">
        <v>0.1</v>
      </c>
      <c r="BXZ19">
        <v>0.2</v>
      </c>
      <c r="BYA19">
        <v>0.1</v>
      </c>
      <c r="BYB19">
        <v>-0.1</v>
      </c>
      <c r="BYC19">
        <v>0.2</v>
      </c>
      <c r="BYD19">
        <v>-0.1</v>
      </c>
      <c r="BYE19">
        <v>-0.1</v>
      </c>
      <c r="BYF19">
        <v>0.1</v>
      </c>
      <c r="BYG19">
        <v>0.1</v>
      </c>
      <c r="BYH19">
        <v>0.25</v>
      </c>
      <c r="BYI19">
        <v>0.2</v>
      </c>
      <c r="BYJ19">
        <v>-0.1</v>
      </c>
      <c r="BYK19">
        <v>0.2</v>
      </c>
      <c r="BYL19">
        <v>0.25</v>
      </c>
      <c r="BYM19">
        <v>-0.1</v>
      </c>
      <c r="BYN19">
        <v>0.1</v>
      </c>
      <c r="BYO19">
        <v>0.2</v>
      </c>
      <c r="BYP19">
        <v>0.1</v>
      </c>
      <c r="BYQ19">
        <v>0.1</v>
      </c>
      <c r="BYR19">
        <v>0.1</v>
      </c>
      <c r="BYS19">
        <v>0.1</v>
      </c>
      <c r="BYT19">
        <v>0.2</v>
      </c>
      <c r="BYU19">
        <v>0.2</v>
      </c>
      <c r="BYV19">
        <v>0.1</v>
      </c>
      <c r="BYW19">
        <v>-0.3</v>
      </c>
      <c r="BYX19">
        <v>0.2</v>
      </c>
      <c r="BYY19">
        <v>0.2</v>
      </c>
      <c r="BYZ19">
        <v>0.2</v>
      </c>
      <c r="BZA19">
        <v>0.2</v>
      </c>
      <c r="BZB19">
        <v>0.2</v>
      </c>
      <c r="BZC19">
        <v>0.1</v>
      </c>
      <c r="BZD19">
        <v>0.1</v>
      </c>
      <c r="BZE19">
        <v>0.2</v>
      </c>
      <c r="BZF19">
        <v>0.2</v>
      </c>
      <c r="BZG19">
        <v>0.1</v>
      </c>
      <c r="BZH19">
        <v>0.1</v>
      </c>
      <c r="BZI19">
        <v>0.1</v>
      </c>
      <c r="BZJ19">
        <v>-0.1</v>
      </c>
      <c r="BZK19">
        <v>0.1</v>
      </c>
      <c r="BZL19">
        <v>0.1</v>
      </c>
      <c r="BZM19">
        <v>0.2</v>
      </c>
      <c r="BZN19">
        <v>0.2</v>
      </c>
      <c r="BZO19">
        <v>-0.1</v>
      </c>
      <c r="BZP19">
        <v>-0.1</v>
      </c>
      <c r="BZQ19">
        <v>0.1</v>
      </c>
      <c r="BZR19">
        <v>0.1</v>
      </c>
      <c r="BZS19">
        <v>0.2</v>
      </c>
      <c r="BZT19">
        <v>0.2</v>
      </c>
      <c r="BZU19">
        <v>-0.1</v>
      </c>
      <c r="BZV19">
        <v>-0.1</v>
      </c>
      <c r="BZW19">
        <v>0.1</v>
      </c>
      <c r="BZX19">
        <v>0.1</v>
      </c>
      <c r="BZY19">
        <v>-0.1</v>
      </c>
      <c r="BZZ19">
        <v>0.2</v>
      </c>
      <c r="CAA19">
        <v>0.1</v>
      </c>
      <c r="CAB19">
        <v>0.1</v>
      </c>
      <c r="CAC19">
        <v>0.2</v>
      </c>
      <c r="CAD19">
        <v>0.25</v>
      </c>
      <c r="CAE19">
        <v>-0.1</v>
      </c>
      <c r="CAF19">
        <v>0.1</v>
      </c>
      <c r="CAG19">
        <v>0.1</v>
      </c>
      <c r="CAH19">
        <v>0.4</v>
      </c>
      <c r="CAI19">
        <v>0.2</v>
      </c>
      <c r="CAJ19">
        <v>0.2</v>
      </c>
      <c r="CAK19">
        <v>0.2</v>
      </c>
      <c r="CAL19">
        <v>-0.1</v>
      </c>
      <c r="CAM19">
        <v>0.2</v>
      </c>
      <c r="CAN19">
        <v>0.1</v>
      </c>
      <c r="CAO19">
        <v>0.1</v>
      </c>
      <c r="CAP19">
        <v>0.1</v>
      </c>
      <c r="CAQ19">
        <v>-0.1</v>
      </c>
      <c r="CAR19">
        <v>0.25</v>
      </c>
      <c r="CAS19">
        <v>0.4</v>
      </c>
      <c r="CAT19">
        <v>0.25</v>
      </c>
      <c r="CAU19">
        <v>0.25</v>
      </c>
      <c r="CAV19">
        <v>0.1</v>
      </c>
      <c r="CAW19">
        <v>0.1</v>
      </c>
      <c r="CAX19">
        <v>0.1</v>
      </c>
      <c r="CAY19">
        <v>0.1</v>
      </c>
      <c r="CAZ19">
        <v>0.2</v>
      </c>
      <c r="CBA19">
        <v>0.25</v>
      </c>
      <c r="CBB19">
        <v>0.2</v>
      </c>
      <c r="CBC19">
        <v>0.2</v>
      </c>
      <c r="CBD19">
        <v>0.25</v>
      </c>
      <c r="CBE19">
        <v>0.1</v>
      </c>
      <c r="CBF19">
        <v>0.2</v>
      </c>
      <c r="CBG19">
        <v>0.1</v>
      </c>
      <c r="CBH19">
        <v>0.1</v>
      </c>
      <c r="CBI19">
        <v>-0.1</v>
      </c>
      <c r="CBJ19">
        <v>0.1</v>
      </c>
      <c r="CBK19">
        <v>0.2</v>
      </c>
      <c r="CBL19">
        <v>0.1</v>
      </c>
      <c r="CBM19">
        <v>0.1</v>
      </c>
      <c r="CBN19">
        <v>0.1</v>
      </c>
      <c r="CBO19">
        <v>0.1</v>
      </c>
      <c r="CBP19">
        <v>0.1</v>
      </c>
      <c r="CBQ19">
        <v>0.1</v>
      </c>
      <c r="CBR19">
        <v>0.2</v>
      </c>
      <c r="CBS19">
        <v>0.2</v>
      </c>
      <c r="CBT19">
        <v>0.1</v>
      </c>
      <c r="CBU19">
        <v>0.4</v>
      </c>
      <c r="CBV19">
        <v>0.2</v>
      </c>
      <c r="CBW19">
        <v>0.1</v>
      </c>
      <c r="CBX19">
        <v>0.1</v>
      </c>
      <c r="CBY19">
        <v>0.25</v>
      </c>
      <c r="CBZ19">
        <v>0.2</v>
      </c>
      <c r="CCA19">
        <v>-0.1</v>
      </c>
      <c r="CCB19">
        <v>0.2</v>
      </c>
      <c r="CCC19">
        <v>-0.1</v>
      </c>
      <c r="CCD19">
        <v>0.25</v>
      </c>
      <c r="CCE19">
        <v>0.2</v>
      </c>
      <c r="CCF19">
        <v>0.1</v>
      </c>
      <c r="CCG19">
        <v>0.2</v>
      </c>
      <c r="CCH19">
        <v>0.2</v>
      </c>
      <c r="CCI19">
        <v>-0.1</v>
      </c>
      <c r="CCJ19">
        <v>0.1</v>
      </c>
      <c r="CCK19">
        <v>0.1</v>
      </c>
      <c r="CCL19">
        <v>-0.1</v>
      </c>
      <c r="CCM19">
        <v>0.2</v>
      </c>
      <c r="CCN19">
        <v>-0.1</v>
      </c>
      <c r="CCO19">
        <v>0.2</v>
      </c>
      <c r="CCP19">
        <v>-0.1</v>
      </c>
      <c r="CCQ19">
        <v>0.25</v>
      </c>
      <c r="CCR19">
        <v>0.2</v>
      </c>
      <c r="CCS19">
        <v>0.1</v>
      </c>
      <c r="CCT19">
        <v>0.25</v>
      </c>
      <c r="CCU19">
        <v>0.1</v>
      </c>
      <c r="CCV19">
        <v>0.25</v>
      </c>
      <c r="CCW19">
        <v>0.1</v>
      </c>
      <c r="CCX19">
        <v>0.2</v>
      </c>
      <c r="CCY19">
        <v>0.1</v>
      </c>
      <c r="CCZ19">
        <v>0.4</v>
      </c>
      <c r="CDA19">
        <v>-0.1</v>
      </c>
      <c r="CDB19">
        <v>0.2</v>
      </c>
      <c r="CDC19">
        <v>0.2</v>
      </c>
      <c r="CDD19">
        <v>0.2</v>
      </c>
      <c r="CDE19">
        <v>0.1</v>
      </c>
      <c r="CDF19">
        <v>0.2</v>
      </c>
      <c r="CDG19">
        <v>0.1</v>
      </c>
      <c r="CDH19">
        <v>0.1</v>
      </c>
      <c r="CDI19">
        <v>0.1</v>
      </c>
      <c r="CDJ19">
        <v>-0.1</v>
      </c>
      <c r="CDK19">
        <v>0.2</v>
      </c>
      <c r="CDL19">
        <v>0.1</v>
      </c>
      <c r="CDM19">
        <v>-0.1</v>
      </c>
      <c r="CDN19">
        <v>0.1</v>
      </c>
      <c r="CDO19">
        <v>0.1</v>
      </c>
      <c r="CDP19">
        <v>-0.1</v>
      </c>
      <c r="CDQ19">
        <v>0.1</v>
      </c>
      <c r="CDR19">
        <v>0.1</v>
      </c>
      <c r="CDS19">
        <v>0.1</v>
      </c>
      <c r="CDT19">
        <v>0.1</v>
      </c>
      <c r="CDU19">
        <v>0.2</v>
      </c>
      <c r="CDV19">
        <v>0.1</v>
      </c>
      <c r="CDW19">
        <v>0.1</v>
      </c>
      <c r="CDX19">
        <v>0.1</v>
      </c>
      <c r="CDY19">
        <v>0.1</v>
      </c>
      <c r="CDZ19">
        <v>-0.1</v>
      </c>
      <c r="CEA19">
        <v>0.2</v>
      </c>
      <c r="CEB19">
        <v>-0.1</v>
      </c>
      <c r="CEC19">
        <v>0.2</v>
      </c>
      <c r="CED19">
        <v>0.2</v>
      </c>
      <c r="CEE19">
        <v>0.2</v>
      </c>
      <c r="CEF19">
        <v>0.2</v>
      </c>
      <c r="CEG19">
        <v>0.1</v>
      </c>
      <c r="CEH19">
        <v>0.2</v>
      </c>
      <c r="CEI19">
        <v>0.1</v>
      </c>
      <c r="CEJ19">
        <v>0.1</v>
      </c>
      <c r="CEK19">
        <v>0.1</v>
      </c>
      <c r="CEL19">
        <v>0.1</v>
      </c>
      <c r="CEM19">
        <v>0.1</v>
      </c>
      <c r="CEN19">
        <v>0.25</v>
      </c>
      <c r="CEO19">
        <v>0.1</v>
      </c>
      <c r="CEP19">
        <v>0.2</v>
      </c>
      <c r="CEQ19">
        <v>-0.3</v>
      </c>
      <c r="CER19">
        <v>0.1</v>
      </c>
      <c r="CES19">
        <v>0.1</v>
      </c>
      <c r="CET19">
        <v>-0.1</v>
      </c>
      <c r="CEU19">
        <v>0.25</v>
      </c>
      <c r="CEV19">
        <v>0.2</v>
      </c>
      <c r="CEW19">
        <v>0.1</v>
      </c>
      <c r="CEX19">
        <v>0.25</v>
      </c>
      <c r="CEY19">
        <v>0.2</v>
      </c>
      <c r="CEZ19">
        <v>-0.1</v>
      </c>
      <c r="CFA19">
        <v>-0.3</v>
      </c>
      <c r="CFB19">
        <v>0.2</v>
      </c>
      <c r="CFC19">
        <v>0.2</v>
      </c>
      <c r="CFD19">
        <v>0.2</v>
      </c>
      <c r="CFE19">
        <v>0.1</v>
      </c>
      <c r="CFF19">
        <v>-0.1</v>
      </c>
      <c r="CFG19">
        <v>0.1</v>
      </c>
      <c r="CFH19">
        <v>-0.1</v>
      </c>
      <c r="CFI19">
        <v>0.25</v>
      </c>
      <c r="CFJ19">
        <v>0.2</v>
      </c>
      <c r="CFK19">
        <v>0.2</v>
      </c>
      <c r="CFL19">
        <v>0.25</v>
      </c>
      <c r="CFM19">
        <v>0.1</v>
      </c>
      <c r="CFN19">
        <v>0.1</v>
      </c>
      <c r="CFO19">
        <v>0.2</v>
      </c>
      <c r="CFP19">
        <v>-0.3</v>
      </c>
      <c r="CFQ19">
        <v>0.2</v>
      </c>
      <c r="CFR19">
        <v>0.2</v>
      </c>
      <c r="CFS19">
        <v>-0.1</v>
      </c>
      <c r="CFT19">
        <v>0.25</v>
      </c>
      <c r="CFU19">
        <v>-0.1</v>
      </c>
      <c r="CFV19">
        <v>0.2</v>
      </c>
      <c r="CFW19">
        <v>-0.1</v>
      </c>
      <c r="CFX19">
        <v>-0.3</v>
      </c>
      <c r="CFY19">
        <v>0.2</v>
      </c>
      <c r="CFZ19">
        <v>0.25</v>
      </c>
      <c r="CGA19">
        <v>-0.1</v>
      </c>
      <c r="CGB19">
        <v>0.1</v>
      </c>
      <c r="CGC19">
        <v>0.1</v>
      </c>
      <c r="CGD19">
        <v>0.25</v>
      </c>
      <c r="CGE19">
        <v>0.2</v>
      </c>
      <c r="CGF19">
        <v>0.1</v>
      </c>
      <c r="CGG19">
        <v>0.25</v>
      </c>
      <c r="CGH19">
        <v>0.25</v>
      </c>
      <c r="CGI19">
        <v>-0.1</v>
      </c>
      <c r="CGJ19">
        <v>0.1</v>
      </c>
      <c r="CGK19">
        <v>0.2</v>
      </c>
      <c r="CGL19">
        <v>0.2</v>
      </c>
      <c r="CGM19">
        <v>0.1</v>
      </c>
      <c r="CGN19">
        <v>0.1</v>
      </c>
      <c r="CGO19">
        <v>-0.1</v>
      </c>
      <c r="CGP19">
        <v>0.1</v>
      </c>
      <c r="CGQ19">
        <v>-0.1</v>
      </c>
      <c r="CGR19">
        <v>0.1</v>
      </c>
      <c r="CGS19">
        <v>-0.1</v>
      </c>
      <c r="CGT19">
        <v>0.1</v>
      </c>
      <c r="CGU19">
        <v>0.1</v>
      </c>
      <c r="CGV19">
        <v>0.1</v>
      </c>
      <c r="CGW19">
        <v>-0.1</v>
      </c>
      <c r="CGX19">
        <v>0.1</v>
      </c>
      <c r="CGY19">
        <v>0.2</v>
      </c>
      <c r="CGZ19">
        <v>-0.1</v>
      </c>
      <c r="CHA19">
        <v>0.1</v>
      </c>
      <c r="CHB19">
        <v>0.2</v>
      </c>
      <c r="CHC19">
        <v>0.25</v>
      </c>
      <c r="CHD19">
        <v>0.2</v>
      </c>
      <c r="CHE19">
        <v>0.2</v>
      </c>
      <c r="CHF19">
        <v>0.1</v>
      </c>
      <c r="CHG19">
        <v>0.2</v>
      </c>
      <c r="CHH19">
        <v>0.25</v>
      </c>
      <c r="CHI19">
        <v>0.25</v>
      </c>
      <c r="CHJ19">
        <v>0.1</v>
      </c>
      <c r="CHK19">
        <v>-0.1</v>
      </c>
      <c r="CHL19">
        <v>0.2</v>
      </c>
      <c r="CHM19">
        <v>-0.3</v>
      </c>
      <c r="CHN19">
        <v>0.1</v>
      </c>
      <c r="CHO19">
        <v>0.2</v>
      </c>
      <c r="CHP19">
        <v>0.2</v>
      </c>
      <c r="CHQ19">
        <v>-0.1</v>
      </c>
      <c r="CHR19">
        <v>0.1</v>
      </c>
      <c r="CHS19">
        <v>0.1</v>
      </c>
      <c r="CHT19">
        <v>0.2</v>
      </c>
      <c r="CHU19">
        <v>0.4</v>
      </c>
      <c r="CHV19">
        <v>-0.1</v>
      </c>
      <c r="CHW19">
        <v>0.2</v>
      </c>
      <c r="CHX19">
        <v>0.1</v>
      </c>
      <c r="CHY19">
        <v>-0.3</v>
      </c>
      <c r="CHZ19">
        <v>0.1</v>
      </c>
      <c r="CIA19">
        <v>0.1</v>
      </c>
      <c r="CIB19">
        <v>0.1</v>
      </c>
      <c r="CIC19">
        <v>0.2</v>
      </c>
      <c r="CID19">
        <v>0.1</v>
      </c>
      <c r="CIE19">
        <v>0.2</v>
      </c>
      <c r="CIF19">
        <v>0.2</v>
      </c>
      <c r="CIG19">
        <v>0.25</v>
      </c>
      <c r="CIH19">
        <v>0.25</v>
      </c>
      <c r="CII19">
        <v>0.25</v>
      </c>
      <c r="CIJ19">
        <v>0.1</v>
      </c>
      <c r="CIK19">
        <v>0.2</v>
      </c>
      <c r="CIL19">
        <v>0.1</v>
      </c>
      <c r="CIM19">
        <v>0.2</v>
      </c>
      <c r="CIN19">
        <v>0.2</v>
      </c>
      <c r="CIO19">
        <v>0.2</v>
      </c>
      <c r="CIP19">
        <v>0.2</v>
      </c>
      <c r="CIQ19">
        <v>-0.1</v>
      </c>
      <c r="CIR19">
        <v>0.2</v>
      </c>
      <c r="CIS19">
        <v>-0.1</v>
      </c>
      <c r="CIT19">
        <v>0.2</v>
      </c>
      <c r="CIU19">
        <v>-0.1</v>
      </c>
      <c r="CIV19">
        <v>0.2</v>
      </c>
      <c r="CIW19">
        <v>0.25</v>
      </c>
      <c r="CIX19">
        <v>-0.1</v>
      </c>
      <c r="CIY19">
        <v>-0.1</v>
      </c>
      <c r="CIZ19">
        <v>0.1</v>
      </c>
      <c r="CJA19">
        <v>-0.1</v>
      </c>
      <c r="CJB19">
        <v>-0.1</v>
      </c>
      <c r="CJC19">
        <v>-0.3</v>
      </c>
      <c r="CJD19">
        <v>0.1</v>
      </c>
      <c r="CJE19">
        <v>0.25</v>
      </c>
      <c r="CJF19">
        <v>0.1</v>
      </c>
      <c r="CJG19">
        <v>-0.1</v>
      </c>
      <c r="CJH19">
        <v>-0.1</v>
      </c>
      <c r="CJI19">
        <v>-0.1</v>
      </c>
      <c r="CJJ19">
        <v>0.1</v>
      </c>
      <c r="CJK19">
        <v>0.1</v>
      </c>
      <c r="CJL19">
        <v>0.1</v>
      </c>
      <c r="CJM19">
        <v>-0.1</v>
      </c>
      <c r="CJN19">
        <v>0.2</v>
      </c>
      <c r="CJO19">
        <v>0.1</v>
      </c>
      <c r="CJP19">
        <v>0.1</v>
      </c>
      <c r="CJQ19">
        <v>0.2</v>
      </c>
      <c r="CJR19">
        <v>0.2</v>
      </c>
      <c r="CJS19">
        <v>0.1</v>
      </c>
      <c r="CJT19">
        <v>0.1</v>
      </c>
      <c r="CJU19">
        <v>0.25</v>
      </c>
      <c r="CJV19">
        <v>0.25</v>
      </c>
      <c r="CJW19">
        <v>-0.1</v>
      </c>
      <c r="CJX19">
        <v>0.1</v>
      </c>
      <c r="CJY19">
        <v>0.1</v>
      </c>
      <c r="CJZ19">
        <v>0.2</v>
      </c>
      <c r="CKA19">
        <v>0.2</v>
      </c>
      <c r="CKB19">
        <v>0.1</v>
      </c>
      <c r="CKC19">
        <v>0.25</v>
      </c>
      <c r="CKD19">
        <v>0.25</v>
      </c>
      <c r="CKE19">
        <v>-0.1</v>
      </c>
      <c r="CKF19">
        <v>-0.1</v>
      </c>
      <c r="CKG19">
        <v>-0.1</v>
      </c>
      <c r="CKH19">
        <v>0.25</v>
      </c>
      <c r="CKI19">
        <v>0.25</v>
      </c>
      <c r="CKJ19">
        <v>0.2</v>
      </c>
      <c r="CKK19">
        <v>0.2</v>
      </c>
      <c r="CKL19">
        <v>0.1</v>
      </c>
      <c r="CKM19">
        <v>0.1</v>
      </c>
      <c r="CKN19">
        <v>0.1</v>
      </c>
      <c r="CKO19">
        <v>0.1</v>
      </c>
      <c r="CKP19">
        <v>0.2</v>
      </c>
      <c r="CKQ19">
        <v>-0.3</v>
      </c>
      <c r="CKR19">
        <v>0.2</v>
      </c>
      <c r="CKS19">
        <v>0.25</v>
      </c>
      <c r="CKT19">
        <v>0.1</v>
      </c>
      <c r="CKU19">
        <v>0.1</v>
      </c>
      <c r="CKV19">
        <v>-0.1</v>
      </c>
      <c r="CKW19">
        <v>0.1</v>
      </c>
      <c r="CKX19">
        <v>0.25</v>
      </c>
      <c r="CKY19">
        <v>-0.1</v>
      </c>
      <c r="CKZ19">
        <v>0.1</v>
      </c>
      <c r="CLA19">
        <v>-0.1</v>
      </c>
      <c r="CLB19">
        <v>0.2</v>
      </c>
      <c r="CLC19">
        <v>0.1</v>
      </c>
      <c r="CLD19">
        <v>0.1</v>
      </c>
      <c r="CLE19">
        <v>0.1</v>
      </c>
      <c r="CLF19">
        <v>0.2</v>
      </c>
      <c r="CLG19">
        <v>0.1</v>
      </c>
      <c r="CLH19">
        <v>-0.1</v>
      </c>
      <c r="CLI19">
        <v>0.1</v>
      </c>
      <c r="CLJ19">
        <v>0.1</v>
      </c>
      <c r="CLK19">
        <v>0.25</v>
      </c>
      <c r="CLL19">
        <v>0.1</v>
      </c>
      <c r="CLM19">
        <v>0.4</v>
      </c>
      <c r="CLN19">
        <v>0.1</v>
      </c>
      <c r="CLO19">
        <v>-0.1</v>
      </c>
      <c r="CLP19">
        <v>0.1</v>
      </c>
      <c r="CLQ19">
        <v>0.2</v>
      </c>
      <c r="CLR19">
        <v>0.25</v>
      </c>
      <c r="CLS19">
        <v>0.1</v>
      </c>
      <c r="CLT19">
        <v>0.2</v>
      </c>
      <c r="CLU19">
        <v>0.1</v>
      </c>
      <c r="CLV19">
        <v>0.25</v>
      </c>
      <c r="CLW19">
        <v>0.2</v>
      </c>
      <c r="CLX19">
        <v>0.2</v>
      </c>
      <c r="CLY19">
        <v>-0.3</v>
      </c>
      <c r="CLZ19">
        <v>0.1</v>
      </c>
      <c r="CMA19">
        <v>-0.1</v>
      </c>
      <c r="CMB19">
        <v>-0.1</v>
      </c>
      <c r="CMC19">
        <v>0.2</v>
      </c>
      <c r="CMD19">
        <v>0.1</v>
      </c>
      <c r="CME19">
        <v>0.2</v>
      </c>
      <c r="CMF19">
        <v>-0.1</v>
      </c>
      <c r="CMG19">
        <v>-0.1</v>
      </c>
      <c r="CMH19">
        <v>-0.1</v>
      </c>
      <c r="CMI19">
        <v>0.25</v>
      </c>
      <c r="CMJ19">
        <v>-0.1</v>
      </c>
      <c r="CMK19">
        <v>0.1</v>
      </c>
      <c r="CML19">
        <v>0.1</v>
      </c>
      <c r="CMM19">
        <v>0.2</v>
      </c>
      <c r="CMN19">
        <v>0.2</v>
      </c>
      <c r="CMO19">
        <v>0.1</v>
      </c>
      <c r="CMP19">
        <v>0.1</v>
      </c>
      <c r="CMQ19">
        <v>0.2</v>
      </c>
      <c r="CMR19">
        <v>0.1</v>
      </c>
      <c r="CMS19">
        <v>-0.1</v>
      </c>
      <c r="CMT19">
        <v>0.1</v>
      </c>
      <c r="CMU19">
        <v>0.1</v>
      </c>
      <c r="CMV19">
        <v>-0.1</v>
      </c>
      <c r="CMW19">
        <v>-0.1</v>
      </c>
      <c r="CMX19">
        <v>0.2</v>
      </c>
      <c r="CMY19">
        <v>0.2</v>
      </c>
      <c r="CMZ19">
        <v>0.2</v>
      </c>
      <c r="CNA19">
        <v>0.2</v>
      </c>
      <c r="CNB19">
        <v>0.2</v>
      </c>
      <c r="CNC19">
        <v>0.1</v>
      </c>
      <c r="CND19">
        <v>0.1</v>
      </c>
      <c r="CNE19">
        <v>0.4</v>
      </c>
      <c r="CNF19">
        <v>-0.1</v>
      </c>
      <c r="CNG19">
        <v>-0.1</v>
      </c>
      <c r="CNH19">
        <v>0.2</v>
      </c>
      <c r="CNI19">
        <v>0.2</v>
      </c>
      <c r="CNJ19">
        <v>0.1</v>
      </c>
      <c r="CNK19">
        <v>0.1</v>
      </c>
      <c r="CNL19">
        <v>0.1</v>
      </c>
      <c r="CNM19">
        <v>-0.1</v>
      </c>
      <c r="CNN19">
        <v>0.1</v>
      </c>
      <c r="CNO19">
        <v>0.25</v>
      </c>
      <c r="CNP19">
        <v>0.1</v>
      </c>
      <c r="CNQ19">
        <v>0.25</v>
      </c>
      <c r="CNR19">
        <v>-0.1</v>
      </c>
      <c r="CNS19">
        <v>0.2</v>
      </c>
      <c r="CNT19">
        <v>0.1</v>
      </c>
      <c r="CNU19">
        <v>0.2</v>
      </c>
      <c r="CNV19">
        <v>0.2</v>
      </c>
      <c r="CNW19">
        <v>-0.1</v>
      </c>
      <c r="CNX19">
        <v>-0.1</v>
      </c>
      <c r="CNY19">
        <v>0.1</v>
      </c>
      <c r="CNZ19">
        <v>0.1</v>
      </c>
      <c r="COA19">
        <v>0.25</v>
      </c>
      <c r="COB19">
        <v>0.1</v>
      </c>
      <c r="COC19">
        <v>0.2</v>
      </c>
      <c r="COD19">
        <v>0.1</v>
      </c>
      <c r="COE19">
        <v>0.2</v>
      </c>
      <c r="COF19">
        <v>0.4</v>
      </c>
      <c r="COG19">
        <v>0.25</v>
      </c>
      <c r="COH19">
        <v>0.1</v>
      </c>
      <c r="COI19">
        <v>0.25</v>
      </c>
      <c r="COJ19">
        <v>0.25</v>
      </c>
      <c r="COK19">
        <v>0.1</v>
      </c>
      <c r="COL19">
        <v>0.2</v>
      </c>
      <c r="COM19">
        <v>0.2</v>
      </c>
      <c r="CON19">
        <v>0.2</v>
      </c>
      <c r="COO19">
        <v>-0.1</v>
      </c>
      <c r="COP19">
        <v>0.1</v>
      </c>
      <c r="COQ19">
        <v>0.25</v>
      </c>
      <c r="COR19">
        <v>0.4</v>
      </c>
      <c r="COS19">
        <v>0.1</v>
      </c>
      <c r="COT19">
        <v>0.1</v>
      </c>
      <c r="COU19">
        <v>0.2</v>
      </c>
      <c r="COV19">
        <v>0.1</v>
      </c>
      <c r="COW19">
        <v>0.1</v>
      </c>
      <c r="COX19">
        <v>-0.1</v>
      </c>
      <c r="COY19">
        <v>0.1</v>
      </c>
      <c r="COZ19">
        <v>0.2</v>
      </c>
      <c r="CPA19">
        <v>0.25</v>
      </c>
      <c r="CPB19">
        <v>0.1</v>
      </c>
      <c r="CPC19">
        <v>0.1</v>
      </c>
      <c r="CPD19">
        <v>0.25</v>
      </c>
      <c r="CPE19">
        <v>0.1</v>
      </c>
      <c r="CPF19">
        <v>0.2</v>
      </c>
      <c r="CPG19">
        <v>0.2</v>
      </c>
      <c r="CPH19">
        <v>0.25</v>
      </c>
      <c r="CPI19">
        <v>0.25</v>
      </c>
      <c r="CPJ19">
        <v>0.2</v>
      </c>
      <c r="CPK19">
        <v>-0.1</v>
      </c>
      <c r="CPL19">
        <v>0.1</v>
      </c>
      <c r="CPM19">
        <v>0.2</v>
      </c>
      <c r="CPN19">
        <v>0.1</v>
      </c>
      <c r="CPO19">
        <v>0.1</v>
      </c>
      <c r="CPP19">
        <v>0.1</v>
      </c>
      <c r="CPQ19">
        <v>-0.1</v>
      </c>
      <c r="CPR19">
        <v>0.1</v>
      </c>
      <c r="CPS19">
        <v>0.4</v>
      </c>
      <c r="CPT19">
        <v>0.1</v>
      </c>
      <c r="CPU19">
        <v>-0.1</v>
      </c>
      <c r="CPV19">
        <v>0.1</v>
      </c>
      <c r="CPW19">
        <v>0.1</v>
      </c>
      <c r="CPX19">
        <v>0.1</v>
      </c>
      <c r="CPY19">
        <v>0.1</v>
      </c>
      <c r="CPZ19">
        <v>0.2</v>
      </c>
      <c r="CQA19">
        <v>0.1</v>
      </c>
      <c r="CQB19">
        <v>0.2</v>
      </c>
      <c r="CQC19">
        <v>-0.1</v>
      </c>
      <c r="CQD19">
        <v>0.1</v>
      </c>
      <c r="CQE19">
        <v>0.1</v>
      </c>
      <c r="CQF19">
        <v>0.1</v>
      </c>
      <c r="CQG19">
        <v>0.1</v>
      </c>
      <c r="CQH19">
        <v>0.1</v>
      </c>
      <c r="CQI19">
        <v>0.2</v>
      </c>
      <c r="CQJ19">
        <v>0.2</v>
      </c>
      <c r="CQK19">
        <v>0.1</v>
      </c>
      <c r="CQL19">
        <v>0.2</v>
      </c>
      <c r="CQM19">
        <v>0.2</v>
      </c>
      <c r="CQN19">
        <v>0.2</v>
      </c>
      <c r="CQO19">
        <v>0.2</v>
      </c>
      <c r="CQP19">
        <v>0.1</v>
      </c>
      <c r="CQQ19">
        <v>0.1</v>
      </c>
      <c r="CQR19">
        <v>0.4</v>
      </c>
      <c r="CQS19">
        <v>-0.3</v>
      </c>
      <c r="CQT19">
        <v>0.2</v>
      </c>
      <c r="CQU19">
        <v>0.2</v>
      </c>
      <c r="CQV19">
        <v>0.25</v>
      </c>
      <c r="CQW19">
        <v>0.2</v>
      </c>
      <c r="CQX19">
        <v>0.1</v>
      </c>
      <c r="CQY19">
        <v>0.2</v>
      </c>
      <c r="CQZ19">
        <v>0.2</v>
      </c>
      <c r="CRA19">
        <v>0.1</v>
      </c>
      <c r="CRB19">
        <v>0.1</v>
      </c>
      <c r="CRC19">
        <v>0.1</v>
      </c>
      <c r="CRD19">
        <v>-0.3</v>
      </c>
      <c r="CRE19">
        <v>0.2</v>
      </c>
      <c r="CRF19">
        <v>-0.3</v>
      </c>
      <c r="CRG19">
        <v>0.2</v>
      </c>
      <c r="CRH19">
        <v>-0.1</v>
      </c>
      <c r="CRI19">
        <v>0.2</v>
      </c>
      <c r="CRJ19">
        <v>0.1</v>
      </c>
      <c r="CRK19">
        <v>0.25</v>
      </c>
      <c r="CRL19">
        <v>0.2</v>
      </c>
      <c r="CRM19">
        <v>0.1</v>
      </c>
      <c r="CRN19">
        <v>-0.3</v>
      </c>
      <c r="CRO19">
        <v>-0.1</v>
      </c>
      <c r="CRP19">
        <v>0.25</v>
      </c>
      <c r="CRQ19">
        <v>-0.1</v>
      </c>
      <c r="CRR19">
        <v>0.2</v>
      </c>
      <c r="CRS19">
        <v>0.2</v>
      </c>
      <c r="CRT19">
        <v>0.1</v>
      </c>
      <c r="CRU19">
        <v>0.1</v>
      </c>
      <c r="CRV19">
        <v>0.1</v>
      </c>
      <c r="CRW19">
        <v>0.1</v>
      </c>
      <c r="CRX19">
        <v>0.25</v>
      </c>
      <c r="CRY19">
        <v>0.1</v>
      </c>
      <c r="CRZ19">
        <v>0.2</v>
      </c>
      <c r="CSA19">
        <v>0.1</v>
      </c>
      <c r="CSB19">
        <v>0.1</v>
      </c>
      <c r="CSC19">
        <v>-0.1</v>
      </c>
      <c r="CSD19">
        <v>0.2</v>
      </c>
      <c r="CSE19">
        <v>0.1</v>
      </c>
      <c r="CSF19">
        <v>0.25</v>
      </c>
      <c r="CSG19">
        <v>0.1</v>
      </c>
      <c r="CSH19">
        <v>0.1</v>
      </c>
      <c r="CSI19">
        <v>0.2</v>
      </c>
      <c r="CSJ19">
        <v>0.1</v>
      </c>
      <c r="CSK19">
        <v>0.1</v>
      </c>
      <c r="CSL19">
        <v>0.2</v>
      </c>
      <c r="CSM19">
        <v>0.25</v>
      </c>
      <c r="CSN19">
        <v>0.25</v>
      </c>
      <c r="CSO19">
        <v>0.2</v>
      </c>
      <c r="CSP19">
        <v>0.1</v>
      </c>
      <c r="CSQ19">
        <v>0.1</v>
      </c>
      <c r="CSR19">
        <v>0.1</v>
      </c>
      <c r="CSS19">
        <v>0.1</v>
      </c>
      <c r="CST19">
        <v>0.25</v>
      </c>
      <c r="CSU19">
        <v>0.2</v>
      </c>
      <c r="CSV19">
        <v>-0.1</v>
      </c>
      <c r="CSW19">
        <v>0.1</v>
      </c>
      <c r="CSX19">
        <v>0.1</v>
      </c>
      <c r="CSY19">
        <v>0.1</v>
      </c>
      <c r="CSZ19">
        <v>0.1</v>
      </c>
      <c r="CTA19">
        <v>0.2</v>
      </c>
      <c r="CTB19">
        <v>0.25</v>
      </c>
      <c r="CTC19">
        <v>-0.1</v>
      </c>
      <c r="CTD19">
        <v>0.2</v>
      </c>
      <c r="CTE19">
        <v>0.2</v>
      </c>
      <c r="CTF19">
        <v>0.1</v>
      </c>
      <c r="CTG19">
        <v>-0.1</v>
      </c>
      <c r="CTH19">
        <v>0.25</v>
      </c>
      <c r="CTI19">
        <v>-0.3</v>
      </c>
      <c r="CTJ19">
        <v>0.25</v>
      </c>
      <c r="CTK19">
        <v>0.1</v>
      </c>
      <c r="CTL19">
        <v>0.1</v>
      </c>
      <c r="CTM19">
        <v>-0.1</v>
      </c>
      <c r="CTN19">
        <v>0.1</v>
      </c>
      <c r="CTO19">
        <v>0.1</v>
      </c>
      <c r="CTP19">
        <v>0.2</v>
      </c>
      <c r="CTQ19">
        <v>0.25</v>
      </c>
      <c r="CTR19">
        <v>0.2</v>
      </c>
      <c r="CTS19">
        <v>0.25</v>
      </c>
      <c r="CTT19">
        <v>0.2</v>
      </c>
      <c r="CTU19">
        <v>0.1</v>
      </c>
      <c r="CTV19">
        <v>0.25</v>
      </c>
      <c r="CTW19">
        <v>0.4</v>
      </c>
      <c r="CTX19">
        <v>0.25</v>
      </c>
      <c r="CTY19">
        <v>-0.1</v>
      </c>
      <c r="CTZ19">
        <v>-0.1</v>
      </c>
      <c r="CUA19">
        <v>0.1</v>
      </c>
      <c r="CUB19">
        <v>0.25</v>
      </c>
      <c r="CUC19">
        <v>0.1</v>
      </c>
      <c r="CUD19">
        <v>0.1</v>
      </c>
      <c r="CUE19">
        <v>0.2</v>
      </c>
      <c r="CUF19">
        <v>0.2</v>
      </c>
      <c r="CUG19">
        <v>0.1</v>
      </c>
      <c r="CUH19">
        <v>0.2</v>
      </c>
      <c r="CUI19">
        <v>-0.1</v>
      </c>
      <c r="CUJ19">
        <v>0.1</v>
      </c>
      <c r="CUK19">
        <v>0.1</v>
      </c>
      <c r="CUL19">
        <v>0.1</v>
      </c>
      <c r="CUM19">
        <v>0.2</v>
      </c>
      <c r="CUN19">
        <v>0.4</v>
      </c>
      <c r="CUO19">
        <v>-0.1</v>
      </c>
      <c r="CUP19">
        <v>0.25</v>
      </c>
      <c r="CUQ19">
        <v>0.2</v>
      </c>
      <c r="CUR19">
        <v>0.25</v>
      </c>
      <c r="CUS19">
        <v>0.2</v>
      </c>
      <c r="CUT19">
        <v>0.2</v>
      </c>
      <c r="CUU19">
        <v>-0.1</v>
      </c>
      <c r="CUV19">
        <v>0.2</v>
      </c>
      <c r="CUW19">
        <v>0.25</v>
      </c>
      <c r="CUX19">
        <v>0.25</v>
      </c>
      <c r="CUY19">
        <v>0.1</v>
      </c>
      <c r="CUZ19">
        <v>0.2</v>
      </c>
      <c r="CVA19">
        <v>0.2</v>
      </c>
      <c r="CVB19">
        <v>-0.1</v>
      </c>
      <c r="CVC19">
        <v>-0.1</v>
      </c>
      <c r="CVD19">
        <v>-0.1</v>
      </c>
      <c r="CVE19">
        <v>-0.1</v>
      </c>
      <c r="CVF19">
        <v>-0.1</v>
      </c>
      <c r="CVG19">
        <v>0.1</v>
      </c>
      <c r="CVH19">
        <v>0.1</v>
      </c>
      <c r="CVI19">
        <v>0.2</v>
      </c>
      <c r="CVJ19">
        <v>0.25</v>
      </c>
      <c r="CVK19">
        <v>0.1</v>
      </c>
      <c r="CVL19">
        <v>0.25</v>
      </c>
      <c r="CVM19">
        <v>0.4</v>
      </c>
      <c r="CVN19">
        <v>0.2</v>
      </c>
      <c r="CVO19">
        <v>0.2</v>
      </c>
      <c r="CVP19">
        <v>0.1</v>
      </c>
      <c r="CVQ19">
        <v>-0.3</v>
      </c>
      <c r="CVR19">
        <v>-0.3</v>
      </c>
      <c r="CVS19">
        <v>0.1</v>
      </c>
      <c r="CVT19">
        <v>0.2</v>
      </c>
      <c r="CVU19">
        <v>0.25</v>
      </c>
      <c r="CVV19">
        <v>0.25</v>
      </c>
      <c r="CVW19">
        <v>-0.1</v>
      </c>
      <c r="CVX19">
        <v>0.2</v>
      </c>
      <c r="CVY19">
        <v>0.1</v>
      </c>
      <c r="CVZ19">
        <v>0.1</v>
      </c>
      <c r="CWA19">
        <v>0.1</v>
      </c>
      <c r="CWB19">
        <v>0.2</v>
      </c>
      <c r="CWC19">
        <v>0.2</v>
      </c>
      <c r="CWD19">
        <v>0.1</v>
      </c>
      <c r="CWE19">
        <v>0.25</v>
      </c>
      <c r="CWF19">
        <v>0.1</v>
      </c>
      <c r="CWG19">
        <v>0.1</v>
      </c>
      <c r="CWH19">
        <v>0.1</v>
      </c>
      <c r="CWI19">
        <v>0.1</v>
      </c>
      <c r="CWJ19">
        <v>0.1</v>
      </c>
      <c r="CWK19">
        <v>0.1</v>
      </c>
      <c r="CWL19">
        <v>0.2</v>
      </c>
      <c r="CWM19">
        <v>0.2</v>
      </c>
      <c r="CWN19">
        <v>0.25</v>
      </c>
      <c r="CWO19">
        <v>0.25</v>
      </c>
      <c r="CWP19">
        <v>0.1</v>
      </c>
      <c r="CWQ19">
        <v>0.1</v>
      </c>
      <c r="CWR19">
        <v>-0.1</v>
      </c>
      <c r="CWS19">
        <v>0.1</v>
      </c>
      <c r="CWT19">
        <v>-0.1</v>
      </c>
      <c r="CWU19">
        <v>0.25</v>
      </c>
      <c r="CWV19">
        <v>0.2</v>
      </c>
      <c r="CWW19">
        <v>0.1</v>
      </c>
      <c r="CWX19">
        <v>-0.1</v>
      </c>
      <c r="CWY19">
        <v>0.2</v>
      </c>
      <c r="CWZ19">
        <v>-0.1</v>
      </c>
      <c r="CXA19">
        <v>0.2</v>
      </c>
      <c r="CXB19">
        <v>0.1</v>
      </c>
      <c r="CXC19">
        <v>-0.1</v>
      </c>
      <c r="CXD19">
        <v>0.1</v>
      </c>
      <c r="CXE19">
        <v>0.25</v>
      </c>
      <c r="CXF19">
        <v>0.1</v>
      </c>
      <c r="CXG19">
        <v>0.25</v>
      </c>
      <c r="CXH19">
        <v>0.2</v>
      </c>
      <c r="CXI19">
        <v>0.1</v>
      </c>
      <c r="CXJ19">
        <v>0.1</v>
      </c>
      <c r="CXK19">
        <v>0.2</v>
      </c>
      <c r="CXL19">
        <v>0.1</v>
      </c>
      <c r="CXM19">
        <v>0.1</v>
      </c>
      <c r="CXN19">
        <v>0.2</v>
      </c>
      <c r="CXO19">
        <v>-0.1</v>
      </c>
      <c r="CXP19">
        <v>0.1</v>
      </c>
      <c r="CXQ19">
        <v>-0.1</v>
      </c>
      <c r="CXR19">
        <v>0.1</v>
      </c>
      <c r="CXS19">
        <v>0.1</v>
      </c>
      <c r="CXT19">
        <v>0.2</v>
      </c>
      <c r="CXU19">
        <v>0.1</v>
      </c>
      <c r="CXV19">
        <v>0.25</v>
      </c>
      <c r="CXW19">
        <v>0.2</v>
      </c>
      <c r="CXX19">
        <v>0.2</v>
      </c>
      <c r="CXY19">
        <v>-0.1</v>
      </c>
      <c r="CXZ19">
        <v>0.25</v>
      </c>
      <c r="CYA19">
        <v>-0.1</v>
      </c>
      <c r="CYB19">
        <v>0.1</v>
      </c>
      <c r="CYC19">
        <v>-0.1</v>
      </c>
      <c r="CYD19">
        <v>0.1</v>
      </c>
      <c r="CYE19">
        <v>0.1</v>
      </c>
      <c r="CYF19">
        <v>0.1</v>
      </c>
      <c r="CYG19">
        <v>0.2</v>
      </c>
      <c r="CYH19">
        <v>0.2</v>
      </c>
      <c r="CYI19">
        <v>0.1</v>
      </c>
      <c r="CYJ19">
        <v>0.2</v>
      </c>
      <c r="CYK19">
        <v>0.2</v>
      </c>
      <c r="CYL19">
        <v>0.2</v>
      </c>
      <c r="CYM19">
        <v>0.1</v>
      </c>
      <c r="CYN19">
        <v>0.25</v>
      </c>
      <c r="CYO19">
        <v>-0.1</v>
      </c>
      <c r="CYP19">
        <v>-0.1</v>
      </c>
      <c r="CYQ19">
        <v>0.2</v>
      </c>
      <c r="CYR19">
        <v>0.2</v>
      </c>
      <c r="CYS19">
        <v>0.1</v>
      </c>
      <c r="CYT19">
        <v>0.1</v>
      </c>
      <c r="CYU19">
        <v>0.1</v>
      </c>
      <c r="CYV19">
        <v>0.25</v>
      </c>
      <c r="CYW19">
        <v>0.1</v>
      </c>
      <c r="CYX19">
        <v>0.1</v>
      </c>
      <c r="CYY19">
        <v>0.1</v>
      </c>
      <c r="CYZ19">
        <v>0.1</v>
      </c>
      <c r="CZA19">
        <v>0.1</v>
      </c>
      <c r="CZB19">
        <v>-0.1</v>
      </c>
      <c r="CZC19">
        <v>0.1</v>
      </c>
      <c r="CZD19">
        <v>-0.3</v>
      </c>
      <c r="CZE19">
        <v>0.1</v>
      </c>
      <c r="CZF19">
        <v>0.25</v>
      </c>
      <c r="CZG19">
        <v>-0.1</v>
      </c>
      <c r="CZH19">
        <v>0.2</v>
      </c>
      <c r="CZI19">
        <v>-0.1</v>
      </c>
      <c r="CZJ19">
        <v>0.1</v>
      </c>
      <c r="CZK19">
        <v>0.1</v>
      </c>
      <c r="CZL19">
        <v>0.1</v>
      </c>
      <c r="CZM19">
        <v>-0.1</v>
      </c>
      <c r="CZN19">
        <v>0.2</v>
      </c>
      <c r="CZO19">
        <v>-0.1</v>
      </c>
      <c r="CZP19">
        <v>0.1</v>
      </c>
      <c r="CZQ19">
        <v>-0.1</v>
      </c>
      <c r="CZR19">
        <v>-0.1</v>
      </c>
      <c r="CZS19">
        <v>-0.1</v>
      </c>
      <c r="CZT19">
        <v>0.2</v>
      </c>
      <c r="CZU19">
        <v>0.2</v>
      </c>
      <c r="CZV19">
        <v>-0.1</v>
      </c>
      <c r="CZW19">
        <v>-0.1</v>
      </c>
      <c r="CZX19">
        <v>0.2</v>
      </c>
      <c r="CZY19">
        <v>0.2</v>
      </c>
      <c r="CZZ19">
        <v>0.2</v>
      </c>
      <c r="DAA19">
        <v>0.1</v>
      </c>
      <c r="DAB19">
        <v>0.2</v>
      </c>
      <c r="DAC19">
        <v>-0.1</v>
      </c>
      <c r="DAD19">
        <v>0.2</v>
      </c>
      <c r="DAE19">
        <v>0.25</v>
      </c>
      <c r="DAF19">
        <v>-0.1</v>
      </c>
      <c r="DAG19">
        <v>0.2</v>
      </c>
      <c r="DAH19">
        <v>-0.1</v>
      </c>
      <c r="DAI19">
        <v>0.1</v>
      </c>
      <c r="DAJ19">
        <v>-0.3</v>
      </c>
      <c r="DAK19">
        <v>0.1</v>
      </c>
      <c r="DAL19">
        <v>0.1</v>
      </c>
      <c r="DAM19">
        <v>0.25</v>
      </c>
      <c r="DAN19">
        <v>0.1</v>
      </c>
      <c r="DAO19">
        <v>0.2</v>
      </c>
      <c r="DAP19">
        <v>0.2</v>
      </c>
      <c r="DAQ19">
        <v>0.2</v>
      </c>
      <c r="DAR19">
        <v>0.1</v>
      </c>
      <c r="DAS19">
        <v>0.2</v>
      </c>
      <c r="DAT19">
        <v>0.25</v>
      </c>
      <c r="DAU19">
        <v>0.1</v>
      </c>
      <c r="DAV19">
        <v>0.1</v>
      </c>
      <c r="DAW19">
        <v>0.2</v>
      </c>
      <c r="DAX19">
        <v>0.2</v>
      </c>
      <c r="DAY19">
        <v>0.1</v>
      </c>
      <c r="DAZ19">
        <v>0.25</v>
      </c>
      <c r="DBA19">
        <v>0.25</v>
      </c>
      <c r="DBB19">
        <v>0.2</v>
      </c>
      <c r="DBC19">
        <v>0.2</v>
      </c>
      <c r="DBD19">
        <v>0.2</v>
      </c>
      <c r="DBE19">
        <v>0.1</v>
      </c>
      <c r="DBF19">
        <v>0.2</v>
      </c>
      <c r="DBG19">
        <v>0.2</v>
      </c>
      <c r="DBH19">
        <v>0.1</v>
      </c>
      <c r="DBI19">
        <v>0.1</v>
      </c>
      <c r="DBJ19">
        <v>0.1</v>
      </c>
      <c r="DBK19">
        <v>0.2</v>
      </c>
      <c r="DBL19">
        <v>0.1</v>
      </c>
      <c r="DBM19">
        <v>0.2</v>
      </c>
      <c r="DBN19">
        <v>-0.1</v>
      </c>
      <c r="DBO19">
        <v>0.1</v>
      </c>
      <c r="DBP19">
        <v>0.1</v>
      </c>
      <c r="DBQ19">
        <v>0.4</v>
      </c>
      <c r="DBR19">
        <v>0.1</v>
      </c>
      <c r="DBS19">
        <v>0.2</v>
      </c>
      <c r="DBT19">
        <v>0.1</v>
      </c>
      <c r="DBU19">
        <v>0.4</v>
      </c>
      <c r="DBV19">
        <v>0.1</v>
      </c>
      <c r="DBW19">
        <v>0.1</v>
      </c>
      <c r="DBX19">
        <v>0.2</v>
      </c>
      <c r="DBY19">
        <v>-0.1</v>
      </c>
      <c r="DBZ19">
        <v>0.1</v>
      </c>
      <c r="DCA19">
        <v>0.2</v>
      </c>
      <c r="DCB19">
        <v>0.25</v>
      </c>
      <c r="DCC19">
        <v>0.1</v>
      </c>
      <c r="DCD19">
        <v>0.2</v>
      </c>
      <c r="DCE19">
        <v>-0.1</v>
      </c>
      <c r="DCF19">
        <v>-0.1</v>
      </c>
      <c r="DCG19">
        <v>0.1</v>
      </c>
      <c r="DCH19">
        <v>0.1</v>
      </c>
      <c r="DCI19">
        <v>0.1</v>
      </c>
      <c r="DCJ19">
        <v>-0.1</v>
      </c>
      <c r="DCK19">
        <v>-0.1</v>
      </c>
      <c r="DCL19">
        <v>0.1</v>
      </c>
      <c r="DCM19">
        <v>0.2</v>
      </c>
      <c r="DCN19">
        <v>0.1</v>
      </c>
      <c r="DCO19">
        <v>-0.1</v>
      </c>
      <c r="DCP19">
        <v>0.1</v>
      </c>
      <c r="DCQ19">
        <v>0.25</v>
      </c>
      <c r="DCR19">
        <v>0.1</v>
      </c>
      <c r="DCS19">
        <v>0.1</v>
      </c>
      <c r="DCT19">
        <v>0.1</v>
      </c>
      <c r="DCU19">
        <v>0.2</v>
      </c>
      <c r="DCV19">
        <v>0.2</v>
      </c>
      <c r="DCW19">
        <v>0.1</v>
      </c>
      <c r="DCX19">
        <v>0.2</v>
      </c>
      <c r="DCY19">
        <v>0.1</v>
      </c>
      <c r="DCZ19">
        <v>0.2</v>
      </c>
      <c r="DDA19">
        <v>0.2</v>
      </c>
      <c r="DDB19">
        <v>0.2</v>
      </c>
      <c r="DDC19">
        <v>0.1</v>
      </c>
      <c r="DDD19">
        <v>-0.1</v>
      </c>
      <c r="DDE19">
        <v>0.4</v>
      </c>
      <c r="DDF19">
        <v>-0.1</v>
      </c>
      <c r="DDG19">
        <v>0.2</v>
      </c>
      <c r="DDH19">
        <v>0.2</v>
      </c>
      <c r="DDI19">
        <v>0.2</v>
      </c>
      <c r="DDJ19">
        <v>0.1</v>
      </c>
      <c r="DDK19">
        <v>0.1</v>
      </c>
      <c r="DDL19">
        <v>0.1</v>
      </c>
      <c r="DDM19">
        <v>-0.1</v>
      </c>
      <c r="DDN19">
        <v>-0.1</v>
      </c>
      <c r="DDO19">
        <v>0.25</v>
      </c>
      <c r="DDP19">
        <v>0.1</v>
      </c>
      <c r="DDQ19">
        <v>0.1</v>
      </c>
      <c r="DDR19">
        <v>-0.1</v>
      </c>
      <c r="DDS19">
        <v>0.2</v>
      </c>
      <c r="DDT19">
        <v>0.2</v>
      </c>
      <c r="DDU19">
        <v>0.2</v>
      </c>
      <c r="DDV19">
        <v>-0.1</v>
      </c>
      <c r="DDW19">
        <v>0.2</v>
      </c>
      <c r="DDX19">
        <v>0.2</v>
      </c>
      <c r="DDY19">
        <v>0.1</v>
      </c>
      <c r="DDZ19">
        <v>-0.1</v>
      </c>
      <c r="DEA19">
        <v>0.1</v>
      </c>
      <c r="DEB19">
        <v>0.25</v>
      </c>
      <c r="DEC19">
        <v>0.1</v>
      </c>
      <c r="DED19">
        <v>0.1</v>
      </c>
      <c r="DEE19">
        <v>0.2</v>
      </c>
      <c r="DEF19">
        <v>0.1</v>
      </c>
      <c r="DEG19">
        <v>-0.1</v>
      </c>
      <c r="DEH19">
        <v>0.1</v>
      </c>
      <c r="DEI19">
        <v>0.2</v>
      </c>
      <c r="DEJ19">
        <v>0.1</v>
      </c>
      <c r="DEK19">
        <v>0.2</v>
      </c>
      <c r="DEL19">
        <v>0.1</v>
      </c>
      <c r="DEM19">
        <v>0.1</v>
      </c>
      <c r="DEN19">
        <v>0.2</v>
      </c>
      <c r="DEO19">
        <v>0.1</v>
      </c>
      <c r="DEP19">
        <v>0.2</v>
      </c>
      <c r="DEQ19">
        <v>0.1</v>
      </c>
      <c r="DER19">
        <v>0.2</v>
      </c>
      <c r="DES19">
        <v>0.2</v>
      </c>
      <c r="DET19">
        <v>0.1</v>
      </c>
      <c r="DEU19">
        <v>0.1</v>
      </c>
      <c r="DEV19">
        <v>0.2</v>
      </c>
      <c r="DEW19">
        <v>0.2</v>
      </c>
      <c r="DEX19">
        <v>0.1</v>
      </c>
      <c r="DEY19">
        <v>0.2</v>
      </c>
      <c r="DEZ19">
        <v>0.25</v>
      </c>
      <c r="DFA19">
        <v>0.2</v>
      </c>
      <c r="DFB19">
        <v>0.1</v>
      </c>
      <c r="DFC19">
        <v>-0.1</v>
      </c>
      <c r="DFD19">
        <v>0.2</v>
      </c>
      <c r="DFE19">
        <v>0.1</v>
      </c>
      <c r="DFF19">
        <v>0.1</v>
      </c>
      <c r="DFG19">
        <v>-0.1</v>
      </c>
      <c r="DFH19">
        <v>0.25</v>
      </c>
      <c r="DFI19">
        <v>0.1</v>
      </c>
      <c r="DFJ19">
        <v>-0.1</v>
      </c>
      <c r="DFK19">
        <v>0.2</v>
      </c>
      <c r="DFL19">
        <v>0.2</v>
      </c>
      <c r="DFM19">
        <v>-0.1</v>
      </c>
      <c r="DFN19">
        <v>0.1</v>
      </c>
      <c r="DFO19">
        <v>0.2</v>
      </c>
      <c r="DFP19">
        <v>0.1</v>
      </c>
      <c r="DFQ19">
        <v>0.2</v>
      </c>
      <c r="DFR19">
        <v>0.1</v>
      </c>
      <c r="DFS19">
        <v>0.1</v>
      </c>
      <c r="DFT19">
        <v>0.1</v>
      </c>
      <c r="DFU19">
        <v>0.25</v>
      </c>
      <c r="DFV19">
        <v>0.1</v>
      </c>
      <c r="DFW19">
        <v>-0.1</v>
      </c>
      <c r="DFX19">
        <v>-0.1</v>
      </c>
      <c r="DFY19">
        <v>0.1</v>
      </c>
      <c r="DFZ19">
        <v>0.1</v>
      </c>
      <c r="DGA19">
        <v>0.2</v>
      </c>
      <c r="DGB19">
        <v>-0.3</v>
      </c>
      <c r="DGC19">
        <v>0.2</v>
      </c>
      <c r="DGD19">
        <v>0.2</v>
      </c>
      <c r="DGE19">
        <v>0.1</v>
      </c>
      <c r="DGF19">
        <v>0.1</v>
      </c>
      <c r="DGG19">
        <v>-0.3</v>
      </c>
      <c r="DGH19">
        <v>0.2</v>
      </c>
      <c r="DGI19">
        <v>0.2</v>
      </c>
      <c r="DGJ19">
        <v>0.1</v>
      </c>
      <c r="DGK19">
        <v>0.2</v>
      </c>
      <c r="DGL19">
        <v>0.1</v>
      </c>
      <c r="DGM19">
        <v>0.2</v>
      </c>
      <c r="DGN19">
        <v>0.1</v>
      </c>
      <c r="DGO19">
        <v>0.1</v>
      </c>
      <c r="DGP19">
        <v>0.25</v>
      </c>
      <c r="DGQ19">
        <v>0.1</v>
      </c>
      <c r="DGR19">
        <v>0.2</v>
      </c>
      <c r="DGS19">
        <v>0.25</v>
      </c>
      <c r="DGT19">
        <v>0.2</v>
      </c>
      <c r="DGU19">
        <v>0.1</v>
      </c>
      <c r="DGV19">
        <v>-0.1</v>
      </c>
      <c r="DGW19">
        <v>0.2</v>
      </c>
      <c r="DGX19">
        <v>0.1</v>
      </c>
      <c r="DGY19">
        <v>0.25</v>
      </c>
      <c r="DGZ19">
        <v>0.1</v>
      </c>
      <c r="DHA19">
        <v>0.1</v>
      </c>
      <c r="DHB19">
        <v>0.2</v>
      </c>
      <c r="DHC19">
        <v>-0.3</v>
      </c>
      <c r="DHD19">
        <v>0.2</v>
      </c>
      <c r="DHE19">
        <v>0.1</v>
      </c>
      <c r="DHF19">
        <v>0.1</v>
      </c>
      <c r="DHG19">
        <v>-0.1</v>
      </c>
      <c r="DHH19">
        <v>0.1</v>
      </c>
      <c r="DHI19">
        <v>0.2</v>
      </c>
      <c r="DHJ19">
        <v>0.2</v>
      </c>
      <c r="DHK19">
        <v>0.1</v>
      </c>
      <c r="DHL19">
        <v>0.1</v>
      </c>
      <c r="DHM19">
        <v>0.4</v>
      </c>
      <c r="DHN19">
        <v>0.2</v>
      </c>
      <c r="DHO19">
        <v>0.25</v>
      </c>
      <c r="DHP19">
        <v>0.1</v>
      </c>
      <c r="DHQ19">
        <v>0.1</v>
      </c>
      <c r="DHR19">
        <v>0.1</v>
      </c>
      <c r="DHS19">
        <v>0.1</v>
      </c>
      <c r="DHT19">
        <v>0.1</v>
      </c>
      <c r="DHU19">
        <v>0.1</v>
      </c>
      <c r="DHV19">
        <v>0.1</v>
      </c>
      <c r="DHW19">
        <v>0.1</v>
      </c>
      <c r="DHX19">
        <v>0.1</v>
      </c>
      <c r="DHY19">
        <v>0.2</v>
      </c>
      <c r="DHZ19">
        <v>0.25</v>
      </c>
      <c r="DIA19">
        <v>0.2</v>
      </c>
      <c r="DIB19">
        <v>0.1</v>
      </c>
      <c r="DIC19">
        <v>0.25</v>
      </c>
      <c r="DID19">
        <v>0.2</v>
      </c>
      <c r="DIE19">
        <v>0.2</v>
      </c>
      <c r="DIF19">
        <v>0.1</v>
      </c>
      <c r="DIG19">
        <v>0.1</v>
      </c>
      <c r="DIH19">
        <v>0.1</v>
      </c>
      <c r="DII19">
        <v>0.1</v>
      </c>
      <c r="DIJ19">
        <v>0.25</v>
      </c>
      <c r="DIK19">
        <v>0.1</v>
      </c>
      <c r="DIL19">
        <v>0.1</v>
      </c>
      <c r="DIM19">
        <v>-0.1</v>
      </c>
      <c r="DIN19">
        <v>-0.1</v>
      </c>
      <c r="DIO19">
        <v>0.2</v>
      </c>
      <c r="DIP19">
        <v>0.1</v>
      </c>
      <c r="DIQ19">
        <v>0.2</v>
      </c>
      <c r="DIR19">
        <v>0.1</v>
      </c>
      <c r="DIS19">
        <v>-0.3</v>
      </c>
      <c r="DIT19">
        <v>0.4</v>
      </c>
      <c r="DIU19">
        <v>0.1</v>
      </c>
      <c r="DIV19">
        <v>0.1</v>
      </c>
      <c r="DIW19">
        <v>0.2</v>
      </c>
      <c r="DIX19">
        <v>0.1</v>
      </c>
      <c r="DIY19">
        <v>0.2</v>
      </c>
      <c r="DIZ19">
        <v>0.1</v>
      </c>
      <c r="DJA19">
        <v>0.2</v>
      </c>
      <c r="DJB19">
        <v>-0.1</v>
      </c>
      <c r="DJC19">
        <v>0.4</v>
      </c>
      <c r="DJD19">
        <v>0.1</v>
      </c>
      <c r="DJE19">
        <v>0.2</v>
      </c>
      <c r="DJF19">
        <v>-0.1</v>
      </c>
      <c r="DJG19">
        <v>0.1</v>
      </c>
      <c r="DJH19">
        <v>-0.1</v>
      </c>
      <c r="DJI19">
        <v>-0.1</v>
      </c>
      <c r="DJJ19">
        <v>0.1</v>
      </c>
      <c r="DJK19">
        <v>0.1</v>
      </c>
      <c r="DJL19">
        <v>0.1</v>
      </c>
      <c r="DJM19">
        <v>0.1</v>
      </c>
      <c r="DJN19">
        <v>0.2</v>
      </c>
      <c r="DJO19">
        <v>0.1</v>
      </c>
      <c r="DJP19">
        <v>0.2</v>
      </c>
      <c r="DJQ19">
        <v>0.2</v>
      </c>
      <c r="DJR19">
        <v>0.1</v>
      </c>
      <c r="DJS19">
        <v>0.2</v>
      </c>
      <c r="DJT19">
        <v>0.1</v>
      </c>
      <c r="DJU19">
        <v>0.1</v>
      </c>
      <c r="DJV19">
        <v>0.25</v>
      </c>
      <c r="DJW19">
        <v>0.1</v>
      </c>
      <c r="DJX19">
        <v>0.2</v>
      </c>
      <c r="DJY19">
        <v>0.1</v>
      </c>
      <c r="DJZ19">
        <v>0.1</v>
      </c>
      <c r="DKA19">
        <v>0.1</v>
      </c>
      <c r="DKB19">
        <v>0.25</v>
      </c>
      <c r="DKC19">
        <v>0.2</v>
      </c>
      <c r="DKD19">
        <v>0.25</v>
      </c>
      <c r="DKE19">
        <v>0.1</v>
      </c>
      <c r="DKF19">
        <v>0.2</v>
      </c>
      <c r="DKG19">
        <v>0.1</v>
      </c>
      <c r="DKH19">
        <v>0.4</v>
      </c>
      <c r="DKI19">
        <v>0.25</v>
      </c>
      <c r="DKJ19">
        <v>0.1</v>
      </c>
      <c r="DKK19">
        <v>0.1</v>
      </c>
      <c r="DKL19">
        <v>0.25</v>
      </c>
      <c r="DKM19">
        <v>0.2</v>
      </c>
      <c r="DKN19">
        <v>0.1</v>
      </c>
      <c r="DKO19">
        <v>0.25</v>
      </c>
      <c r="DKP19">
        <v>-0.1</v>
      </c>
      <c r="DKQ19">
        <v>0.25</v>
      </c>
      <c r="DKR19">
        <v>0.2</v>
      </c>
      <c r="DKS19">
        <v>0.2</v>
      </c>
      <c r="DKT19">
        <v>0.2</v>
      </c>
      <c r="DKU19">
        <v>-0.3</v>
      </c>
      <c r="DKV19">
        <v>-0.3</v>
      </c>
      <c r="DKW19">
        <v>0.1</v>
      </c>
      <c r="DKX19">
        <v>0.25</v>
      </c>
      <c r="DKY19">
        <v>0.1</v>
      </c>
      <c r="DKZ19">
        <v>-0.1</v>
      </c>
      <c r="DLA19">
        <v>0.25</v>
      </c>
      <c r="DLB19">
        <v>-0.1</v>
      </c>
      <c r="DLC19">
        <v>0.2</v>
      </c>
      <c r="DLD19">
        <v>0.1</v>
      </c>
      <c r="DLE19">
        <v>-0.3</v>
      </c>
      <c r="DLF19">
        <v>0.25</v>
      </c>
      <c r="DLG19">
        <v>0.2</v>
      </c>
      <c r="DLH19">
        <v>-0.1</v>
      </c>
      <c r="DLI19">
        <v>0.25</v>
      </c>
      <c r="DLJ19">
        <v>0.1</v>
      </c>
      <c r="DLK19">
        <v>0.2</v>
      </c>
      <c r="DLL19">
        <v>0.4</v>
      </c>
      <c r="DLM19">
        <v>0.1</v>
      </c>
      <c r="DLN19">
        <v>0.2</v>
      </c>
      <c r="DLO19">
        <v>-0.1</v>
      </c>
      <c r="DLP19">
        <v>0.1</v>
      </c>
      <c r="DLQ19">
        <v>0.2</v>
      </c>
      <c r="DLR19">
        <v>0.1</v>
      </c>
      <c r="DLS19">
        <v>0.2</v>
      </c>
      <c r="DLT19">
        <v>0.1</v>
      </c>
      <c r="DLU19">
        <v>0.2</v>
      </c>
      <c r="DLV19">
        <v>0.2</v>
      </c>
      <c r="DLW19">
        <v>0.1</v>
      </c>
      <c r="DLX19">
        <v>0.2</v>
      </c>
      <c r="DLY19">
        <v>0.2</v>
      </c>
      <c r="DLZ19">
        <v>0.1</v>
      </c>
      <c r="DMA19">
        <v>0.2</v>
      </c>
      <c r="DMB19">
        <v>0.25</v>
      </c>
      <c r="DMC19">
        <v>0.1</v>
      </c>
      <c r="DMD19">
        <v>0.2</v>
      </c>
      <c r="DME19">
        <v>0.25</v>
      </c>
      <c r="DMF19">
        <v>0.2</v>
      </c>
      <c r="DMG19">
        <v>0.25</v>
      </c>
      <c r="DMH19">
        <v>0.1</v>
      </c>
      <c r="DMI19">
        <v>0.2</v>
      </c>
      <c r="DMJ19">
        <v>-0.1</v>
      </c>
      <c r="DMK19">
        <v>0.25</v>
      </c>
      <c r="DML19">
        <v>0.1</v>
      </c>
      <c r="DMM19">
        <v>0.1</v>
      </c>
      <c r="DMN19">
        <v>0.2</v>
      </c>
      <c r="DMO19">
        <v>0.2</v>
      </c>
      <c r="DMP19">
        <v>0.25</v>
      </c>
      <c r="DMQ19">
        <v>0.1</v>
      </c>
      <c r="DMR19">
        <v>0.1</v>
      </c>
      <c r="DMS19">
        <v>-0.3</v>
      </c>
      <c r="DMT19">
        <v>0.2</v>
      </c>
      <c r="DMU19">
        <v>-0.1</v>
      </c>
      <c r="DMV19">
        <v>0.1</v>
      </c>
      <c r="DMW19">
        <v>0.1</v>
      </c>
      <c r="DMX19">
        <v>0.1</v>
      </c>
      <c r="DMY19">
        <v>0.2</v>
      </c>
      <c r="DMZ19">
        <v>0.1</v>
      </c>
      <c r="DNA19">
        <v>0.25</v>
      </c>
      <c r="DNB19">
        <v>0.1</v>
      </c>
      <c r="DNC19">
        <v>0.25</v>
      </c>
      <c r="DND19">
        <v>-0.1</v>
      </c>
      <c r="DNE19">
        <v>-0.3</v>
      </c>
      <c r="DNF19">
        <v>0.1</v>
      </c>
      <c r="DNG19">
        <v>-0.1</v>
      </c>
      <c r="DNH19">
        <v>0.25</v>
      </c>
      <c r="DNI19">
        <v>0.1</v>
      </c>
      <c r="DNJ19">
        <v>-0.3</v>
      </c>
      <c r="DNK19">
        <v>0.25</v>
      </c>
      <c r="DNL19">
        <v>0.4</v>
      </c>
      <c r="DNM19">
        <v>0.2</v>
      </c>
      <c r="DNN19">
        <v>0.1</v>
      </c>
      <c r="DNO19">
        <v>0.2</v>
      </c>
      <c r="DNP19">
        <v>0.2</v>
      </c>
      <c r="DNQ19">
        <v>0.2</v>
      </c>
      <c r="DNR19">
        <v>-0.1</v>
      </c>
      <c r="DNS19">
        <v>0.1</v>
      </c>
      <c r="DNT19">
        <v>-0.1</v>
      </c>
      <c r="DNU19">
        <v>0.2</v>
      </c>
      <c r="DNV19">
        <v>-0.1</v>
      </c>
      <c r="DNW19">
        <v>0.2</v>
      </c>
      <c r="DNX19">
        <v>0.2</v>
      </c>
      <c r="DNY19">
        <v>0.1</v>
      </c>
      <c r="DNZ19">
        <v>0.25</v>
      </c>
      <c r="DOA19">
        <v>0.1</v>
      </c>
      <c r="DOB19">
        <v>0.25</v>
      </c>
      <c r="DOC19">
        <v>0.1</v>
      </c>
      <c r="DOD19">
        <v>0.1</v>
      </c>
      <c r="DOE19">
        <v>0.25</v>
      </c>
      <c r="DOF19">
        <v>0.1</v>
      </c>
      <c r="DOG19">
        <v>0.2</v>
      </c>
      <c r="DOH19">
        <v>-0.1</v>
      </c>
      <c r="DOI19">
        <v>0.2</v>
      </c>
      <c r="DOJ19">
        <v>0.2</v>
      </c>
      <c r="DOK19">
        <v>0.2</v>
      </c>
      <c r="DOL19">
        <v>0.1</v>
      </c>
      <c r="DOM19">
        <v>0.1</v>
      </c>
      <c r="DON19">
        <v>0.1</v>
      </c>
      <c r="DOO19">
        <v>0.1</v>
      </c>
      <c r="DOP19">
        <v>0.1</v>
      </c>
      <c r="DOQ19">
        <v>0.25</v>
      </c>
      <c r="DOR19">
        <v>0.2</v>
      </c>
      <c r="DOS19">
        <v>0.1</v>
      </c>
      <c r="DOT19">
        <v>0.25</v>
      </c>
      <c r="DOU19">
        <v>-0.1</v>
      </c>
      <c r="DOV19">
        <v>0.2</v>
      </c>
      <c r="DOW19">
        <v>0.1</v>
      </c>
      <c r="DOX19">
        <v>0.1</v>
      </c>
      <c r="DOY19">
        <v>0.2</v>
      </c>
      <c r="DOZ19">
        <v>0.2</v>
      </c>
      <c r="DPA19">
        <v>0.25</v>
      </c>
      <c r="DPB19">
        <v>-0.3</v>
      </c>
      <c r="DPC19">
        <v>0.1</v>
      </c>
      <c r="DPD19">
        <v>0.1</v>
      </c>
      <c r="DPE19">
        <v>0.2</v>
      </c>
      <c r="DPF19">
        <v>0.2</v>
      </c>
      <c r="DPG19">
        <v>-0.1</v>
      </c>
      <c r="DPH19">
        <v>0.1</v>
      </c>
      <c r="DPI19">
        <v>0.1</v>
      </c>
      <c r="DPJ19">
        <v>0.1</v>
      </c>
      <c r="DPK19">
        <v>-0.1</v>
      </c>
      <c r="DPL19">
        <v>-0.1</v>
      </c>
      <c r="DPM19">
        <v>-0.1</v>
      </c>
      <c r="DPN19">
        <v>-0.1</v>
      </c>
      <c r="DPO19">
        <v>0.4</v>
      </c>
      <c r="DPP19">
        <v>0.2</v>
      </c>
      <c r="DPQ19">
        <v>0.2</v>
      </c>
      <c r="DPR19">
        <v>0.1</v>
      </c>
      <c r="DPS19">
        <v>0.1</v>
      </c>
      <c r="DPT19">
        <v>0.25</v>
      </c>
      <c r="DPU19">
        <v>0.1</v>
      </c>
      <c r="DPV19">
        <v>0.2</v>
      </c>
      <c r="DPW19">
        <v>0.25</v>
      </c>
      <c r="DPX19">
        <v>0.1</v>
      </c>
      <c r="DPY19">
        <v>0.1</v>
      </c>
      <c r="DPZ19">
        <v>0.1</v>
      </c>
      <c r="DQA19">
        <v>0.1</v>
      </c>
      <c r="DQB19">
        <v>0.2</v>
      </c>
      <c r="DQC19">
        <v>0.2</v>
      </c>
      <c r="DQD19">
        <v>0.2</v>
      </c>
      <c r="DQE19">
        <v>-0.1</v>
      </c>
      <c r="DQF19">
        <v>0.1</v>
      </c>
      <c r="DQG19">
        <v>0.1</v>
      </c>
      <c r="DQH19">
        <v>0.1</v>
      </c>
      <c r="DQI19">
        <v>0.25</v>
      </c>
      <c r="DQJ19">
        <v>0.1</v>
      </c>
      <c r="DQK19">
        <v>0.1</v>
      </c>
      <c r="DQL19">
        <v>0.1</v>
      </c>
      <c r="DQM19">
        <v>0.1</v>
      </c>
      <c r="DQN19">
        <v>0.1</v>
      </c>
      <c r="DQO19">
        <v>0.1</v>
      </c>
      <c r="DQP19">
        <v>0.1</v>
      </c>
      <c r="DQQ19">
        <v>0.1</v>
      </c>
      <c r="DQR19">
        <v>0.2</v>
      </c>
      <c r="DQS19">
        <v>0.2</v>
      </c>
      <c r="DQT19">
        <v>0.2</v>
      </c>
      <c r="DQU19">
        <v>-0.1</v>
      </c>
      <c r="DQV19">
        <v>0.1</v>
      </c>
      <c r="DQW19">
        <v>-0.1</v>
      </c>
      <c r="DQX19">
        <v>0.25</v>
      </c>
      <c r="DQY19">
        <v>0.1</v>
      </c>
      <c r="DQZ19">
        <v>0.1</v>
      </c>
      <c r="DRA19">
        <v>0.1</v>
      </c>
      <c r="DRB19">
        <v>0.25</v>
      </c>
      <c r="DRC19">
        <v>0.2</v>
      </c>
      <c r="DRD19">
        <v>0.1</v>
      </c>
      <c r="DRE19">
        <v>0.1</v>
      </c>
      <c r="DRF19">
        <v>0.1</v>
      </c>
      <c r="DRG19">
        <v>0.1</v>
      </c>
      <c r="DRH19">
        <v>0.1</v>
      </c>
      <c r="DRI19">
        <v>0.1</v>
      </c>
      <c r="DRJ19">
        <v>0.2</v>
      </c>
      <c r="DRK19">
        <v>0.25</v>
      </c>
      <c r="DRL19">
        <v>-0.3</v>
      </c>
      <c r="DRM19">
        <v>0.1</v>
      </c>
      <c r="DRN19">
        <v>0.1</v>
      </c>
      <c r="DRO19">
        <v>0.1</v>
      </c>
      <c r="DRP19">
        <v>-0.1</v>
      </c>
      <c r="DRQ19">
        <v>0.1</v>
      </c>
      <c r="DRR19">
        <v>0.2</v>
      </c>
      <c r="DRS19">
        <v>0.1</v>
      </c>
      <c r="DRT19">
        <v>-0.1</v>
      </c>
      <c r="DRU19">
        <v>0.25</v>
      </c>
      <c r="DRV19">
        <v>0.2</v>
      </c>
      <c r="DRW19">
        <v>0.25</v>
      </c>
      <c r="DRX19">
        <v>0.1</v>
      </c>
      <c r="DRY19">
        <v>0.1</v>
      </c>
      <c r="DRZ19">
        <v>0.2</v>
      </c>
      <c r="DSA19">
        <v>0.2</v>
      </c>
      <c r="DSB19">
        <v>0.1</v>
      </c>
      <c r="DSC19">
        <v>0.1</v>
      </c>
      <c r="DSD19">
        <v>0.1</v>
      </c>
      <c r="DSE19">
        <v>0.2</v>
      </c>
      <c r="DSF19">
        <v>0.1</v>
      </c>
      <c r="DSG19">
        <v>0.1</v>
      </c>
      <c r="DSH19">
        <v>0.2</v>
      </c>
      <c r="DSI19">
        <v>0.1</v>
      </c>
      <c r="DSJ19">
        <v>0.2</v>
      </c>
      <c r="DSK19">
        <v>0.25</v>
      </c>
      <c r="DSL19">
        <v>0.1</v>
      </c>
      <c r="DSM19">
        <v>-0.1</v>
      </c>
      <c r="DSN19">
        <v>0.1</v>
      </c>
      <c r="DSO19">
        <v>0.1</v>
      </c>
      <c r="DSP19">
        <v>0.1</v>
      </c>
      <c r="DSQ19">
        <v>0.2</v>
      </c>
      <c r="DSR19">
        <v>0.2</v>
      </c>
      <c r="DSS19">
        <v>0.25</v>
      </c>
      <c r="DST19">
        <v>0.1</v>
      </c>
      <c r="DSU19">
        <v>0.25</v>
      </c>
      <c r="DSV19">
        <v>0.1</v>
      </c>
      <c r="DSW19">
        <v>0.2</v>
      </c>
      <c r="DSX19">
        <v>0.1</v>
      </c>
      <c r="DSY19">
        <v>0.1</v>
      </c>
      <c r="DSZ19">
        <v>0.1</v>
      </c>
      <c r="DTA19">
        <v>0.1</v>
      </c>
      <c r="DTB19">
        <v>0.1</v>
      </c>
      <c r="DTC19">
        <v>0.2</v>
      </c>
      <c r="DTD19">
        <v>0.1</v>
      </c>
      <c r="DTE19">
        <v>0.25</v>
      </c>
      <c r="DTF19">
        <v>0.25</v>
      </c>
      <c r="DTG19">
        <v>0.1</v>
      </c>
      <c r="DTH19">
        <v>-0.1</v>
      </c>
      <c r="DTI19">
        <v>0.1</v>
      </c>
      <c r="DTJ19">
        <v>0.1</v>
      </c>
      <c r="DTK19">
        <v>0.2</v>
      </c>
      <c r="DTL19">
        <v>0.2</v>
      </c>
      <c r="DTM19">
        <v>0.2</v>
      </c>
      <c r="DTN19">
        <v>0.1</v>
      </c>
      <c r="DTO19">
        <v>0.2</v>
      </c>
      <c r="DTP19">
        <v>0.1</v>
      </c>
      <c r="DTQ19">
        <v>-0.1</v>
      </c>
      <c r="DTR19">
        <v>0.1</v>
      </c>
      <c r="DTS19">
        <v>0.1</v>
      </c>
      <c r="DTT19">
        <v>0.1</v>
      </c>
      <c r="DTU19">
        <v>0.2</v>
      </c>
      <c r="DTV19">
        <v>0.25</v>
      </c>
      <c r="DTW19">
        <v>0.1</v>
      </c>
      <c r="DTX19">
        <v>0.2</v>
      </c>
      <c r="DTY19">
        <v>0.25</v>
      </c>
      <c r="DTZ19">
        <v>0.1</v>
      </c>
      <c r="DUA19">
        <v>-0.1</v>
      </c>
      <c r="DUB19">
        <v>0.1</v>
      </c>
      <c r="DUC19">
        <v>0.2</v>
      </c>
      <c r="DUD19">
        <v>0.1</v>
      </c>
      <c r="DUE19">
        <v>0.1</v>
      </c>
      <c r="DUF19">
        <v>0.1</v>
      </c>
      <c r="DUG19">
        <v>0.2</v>
      </c>
      <c r="DUH19">
        <v>0.1</v>
      </c>
      <c r="DUI19">
        <v>0.1</v>
      </c>
      <c r="DUJ19">
        <v>0.25</v>
      </c>
      <c r="DUK19">
        <v>0.1</v>
      </c>
      <c r="DUL19">
        <v>0.1</v>
      </c>
      <c r="DUM19">
        <v>0.2</v>
      </c>
      <c r="DUN19">
        <v>0.2</v>
      </c>
      <c r="DUO19">
        <v>0.1</v>
      </c>
      <c r="DUP19">
        <v>0.1</v>
      </c>
      <c r="DUQ19">
        <v>0.2</v>
      </c>
      <c r="DUR19">
        <v>0.2</v>
      </c>
      <c r="DUS19">
        <v>0.1</v>
      </c>
      <c r="DUT19">
        <v>0.25</v>
      </c>
      <c r="DUU19">
        <v>0.2</v>
      </c>
      <c r="DUV19">
        <v>0.1</v>
      </c>
      <c r="DUW19">
        <v>0.1</v>
      </c>
      <c r="DUX19">
        <v>0.2</v>
      </c>
      <c r="DUY19">
        <v>0.2</v>
      </c>
      <c r="DUZ19">
        <v>0.1</v>
      </c>
      <c r="DVA19">
        <v>0.1</v>
      </c>
      <c r="DVB19">
        <v>-0.1</v>
      </c>
      <c r="DVC19">
        <v>0.25</v>
      </c>
      <c r="DVD19">
        <v>0.2</v>
      </c>
      <c r="DVE19">
        <v>0.1</v>
      </c>
      <c r="DVF19">
        <v>0.1</v>
      </c>
      <c r="DVG19">
        <v>0.1</v>
      </c>
      <c r="DVH19">
        <v>0.1</v>
      </c>
      <c r="DVI19">
        <v>0.25</v>
      </c>
      <c r="DVJ19">
        <v>0.2</v>
      </c>
      <c r="DVK19">
        <v>0.2</v>
      </c>
      <c r="DVL19">
        <v>0.1</v>
      </c>
      <c r="DVM19">
        <v>0.2</v>
      </c>
      <c r="DVN19">
        <v>-0.1</v>
      </c>
      <c r="DVO19">
        <v>0.1</v>
      </c>
      <c r="DVP19">
        <v>-0.3</v>
      </c>
      <c r="DVQ19">
        <v>0.25</v>
      </c>
      <c r="DVR19">
        <v>0.2</v>
      </c>
      <c r="DVS19">
        <v>0.1</v>
      </c>
      <c r="DVT19">
        <v>0.2</v>
      </c>
      <c r="DVU19">
        <v>0.2</v>
      </c>
      <c r="DVV19">
        <v>0.2</v>
      </c>
      <c r="DVW19">
        <v>0.2</v>
      </c>
      <c r="DVX19">
        <v>0.1</v>
      </c>
      <c r="DVY19">
        <v>0.1</v>
      </c>
      <c r="DVZ19">
        <v>0.1</v>
      </c>
      <c r="DWA19">
        <v>0.2</v>
      </c>
      <c r="DWB19">
        <v>0.1</v>
      </c>
      <c r="DWC19">
        <v>-0.1</v>
      </c>
      <c r="DWD19">
        <v>-0.3</v>
      </c>
      <c r="DWE19">
        <v>0.1</v>
      </c>
      <c r="DWF19">
        <v>0.1</v>
      </c>
      <c r="DWG19">
        <v>0.2</v>
      </c>
      <c r="DWH19">
        <v>0.1</v>
      </c>
      <c r="DWI19">
        <v>0.1</v>
      </c>
      <c r="DWJ19">
        <v>0.1</v>
      </c>
      <c r="DWK19">
        <v>0.1</v>
      </c>
      <c r="DWL19">
        <v>0.1</v>
      </c>
      <c r="DWM19">
        <v>0.2</v>
      </c>
      <c r="DWN19">
        <v>0.2</v>
      </c>
      <c r="DWO19">
        <v>-0.3</v>
      </c>
      <c r="DWP19">
        <v>0.1</v>
      </c>
      <c r="DWQ19">
        <v>0.25</v>
      </c>
      <c r="DWR19">
        <v>0.2</v>
      </c>
      <c r="DWS19">
        <v>-0.1</v>
      </c>
      <c r="DWT19">
        <v>0.1</v>
      </c>
      <c r="DWU19">
        <v>0.2</v>
      </c>
      <c r="DWV19">
        <v>0.2</v>
      </c>
      <c r="DWW19">
        <v>0.2</v>
      </c>
      <c r="DWX19">
        <v>0.2</v>
      </c>
      <c r="DWY19">
        <v>0.2</v>
      </c>
      <c r="DWZ19">
        <v>0.25</v>
      </c>
      <c r="DXA19">
        <v>-0.1</v>
      </c>
      <c r="DXB19">
        <v>0.2</v>
      </c>
      <c r="DXC19">
        <v>0.25</v>
      </c>
      <c r="DXD19">
        <v>0.1</v>
      </c>
      <c r="DXE19">
        <v>0.1</v>
      </c>
      <c r="DXF19">
        <v>0.1</v>
      </c>
      <c r="DXG19">
        <v>0.2</v>
      </c>
      <c r="DXH19">
        <v>0.1</v>
      </c>
      <c r="DXI19">
        <v>0.4</v>
      </c>
      <c r="DXJ19">
        <v>-0.1</v>
      </c>
      <c r="DXK19">
        <v>0.2</v>
      </c>
      <c r="DXL19">
        <v>0.2</v>
      </c>
      <c r="DXM19">
        <v>0.1</v>
      </c>
      <c r="DXN19">
        <v>0.1</v>
      </c>
      <c r="DXO19">
        <v>0.25</v>
      </c>
      <c r="DXP19">
        <v>0.1</v>
      </c>
      <c r="DXQ19">
        <v>-0.3</v>
      </c>
      <c r="DXR19">
        <v>0.25</v>
      </c>
      <c r="DXS19">
        <v>0.1</v>
      </c>
      <c r="DXT19">
        <v>0.1</v>
      </c>
      <c r="DXU19">
        <v>0.2</v>
      </c>
      <c r="DXV19">
        <v>0.1</v>
      </c>
      <c r="DXW19">
        <v>-0.1</v>
      </c>
      <c r="DXX19">
        <v>0.1</v>
      </c>
      <c r="DXY19">
        <v>0.1</v>
      </c>
      <c r="DXZ19">
        <v>0.2</v>
      </c>
      <c r="DYA19">
        <v>0.1</v>
      </c>
      <c r="DYB19">
        <v>0.25</v>
      </c>
      <c r="DYC19">
        <v>0.25</v>
      </c>
      <c r="DYD19">
        <v>0.1</v>
      </c>
      <c r="DYE19">
        <v>0.25</v>
      </c>
      <c r="DYF19">
        <v>0.1</v>
      </c>
      <c r="DYG19">
        <v>0.1</v>
      </c>
      <c r="DYH19">
        <v>0.2</v>
      </c>
      <c r="DYI19">
        <v>0.1</v>
      </c>
      <c r="DYJ19">
        <v>0.1</v>
      </c>
      <c r="DYK19">
        <v>0.25</v>
      </c>
      <c r="DYL19">
        <v>0.2</v>
      </c>
      <c r="DYM19">
        <v>-0.1</v>
      </c>
      <c r="DYN19">
        <v>0.1</v>
      </c>
      <c r="DYO19">
        <v>0.1</v>
      </c>
      <c r="DYP19">
        <v>0.1</v>
      </c>
      <c r="DYQ19">
        <v>0.1</v>
      </c>
      <c r="DYR19">
        <v>0.25</v>
      </c>
      <c r="DYS19">
        <v>0.1</v>
      </c>
      <c r="DYT19">
        <v>0.25</v>
      </c>
      <c r="DYU19">
        <v>0.2</v>
      </c>
      <c r="DYV19">
        <v>0.25</v>
      </c>
      <c r="DYW19">
        <v>-0.3</v>
      </c>
      <c r="DYX19">
        <v>-0.1</v>
      </c>
      <c r="DYY19">
        <v>0.1</v>
      </c>
      <c r="DYZ19">
        <v>-0.1</v>
      </c>
      <c r="DZA19">
        <v>-0.1</v>
      </c>
      <c r="DZB19">
        <v>0.2</v>
      </c>
      <c r="DZC19">
        <v>0.2</v>
      </c>
      <c r="DZD19">
        <v>0.2</v>
      </c>
      <c r="DZE19">
        <v>0.25</v>
      </c>
      <c r="DZF19">
        <v>0.2</v>
      </c>
      <c r="DZG19">
        <v>-0.1</v>
      </c>
      <c r="DZH19">
        <v>0.1</v>
      </c>
      <c r="DZI19">
        <v>-0.1</v>
      </c>
      <c r="DZJ19">
        <v>0.1</v>
      </c>
      <c r="DZK19">
        <v>0.2</v>
      </c>
      <c r="DZL19">
        <v>-0.1</v>
      </c>
      <c r="DZM19">
        <v>0.1</v>
      </c>
      <c r="DZN19">
        <v>-0.3</v>
      </c>
      <c r="DZO19">
        <v>0.2</v>
      </c>
      <c r="DZP19">
        <v>0.1</v>
      </c>
      <c r="DZQ19">
        <v>0.1</v>
      </c>
      <c r="DZR19">
        <v>0.1</v>
      </c>
      <c r="DZS19">
        <v>0.1</v>
      </c>
      <c r="DZT19">
        <v>0.1</v>
      </c>
      <c r="DZU19">
        <v>0.1</v>
      </c>
      <c r="DZV19">
        <v>-0.1</v>
      </c>
      <c r="DZW19">
        <v>0.2</v>
      </c>
      <c r="DZX19">
        <v>0.1</v>
      </c>
      <c r="DZY19">
        <v>0.1</v>
      </c>
      <c r="DZZ19">
        <v>0.25</v>
      </c>
      <c r="EAA19">
        <v>0.1</v>
      </c>
      <c r="EAB19">
        <v>-0.1</v>
      </c>
      <c r="EAC19">
        <v>0.2</v>
      </c>
      <c r="EAD19">
        <v>0.2</v>
      </c>
      <c r="EAE19">
        <v>0.1</v>
      </c>
      <c r="EAF19">
        <v>0.1</v>
      </c>
      <c r="EAG19">
        <v>0.1</v>
      </c>
      <c r="EAH19">
        <v>0.2</v>
      </c>
      <c r="EAI19">
        <v>0.25</v>
      </c>
      <c r="EAJ19">
        <v>0.2</v>
      </c>
      <c r="EAK19">
        <v>0.1</v>
      </c>
      <c r="EAL19">
        <v>0.1</v>
      </c>
      <c r="EAM19">
        <v>0.1</v>
      </c>
      <c r="EAN19">
        <v>0.1</v>
      </c>
      <c r="EAO19">
        <v>0.2</v>
      </c>
      <c r="EAP19">
        <v>0.1</v>
      </c>
      <c r="EAQ19">
        <v>0.2</v>
      </c>
      <c r="EAR19">
        <v>0.2</v>
      </c>
      <c r="EAS19">
        <v>0.2</v>
      </c>
      <c r="EAT19">
        <v>0.1</v>
      </c>
      <c r="EAU19">
        <v>-0.3</v>
      </c>
      <c r="EAV19">
        <v>0.2</v>
      </c>
      <c r="EAW19">
        <v>0.1</v>
      </c>
      <c r="EAX19">
        <v>0.1</v>
      </c>
      <c r="EAY19">
        <v>0.1</v>
      </c>
      <c r="EAZ19">
        <v>-0.1</v>
      </c>
      <c r="EBA19">
        <v>0.1</v>
      </c>
      <c r="EBB19">
        <v>0.25</v>
      </c>
      <c r="EBC19">
        <v>0.2</v>
      </c>
      <c r="EBD19">
        <v>0.2</v>
      </c>
      <c r="EBE19">
        <v>-0.1</v>
      </c>
      <c r="EBF19">
        <v>-0.1</v>
      </c>
      <c r="EBG19">
        <v>-0.1</v>
      </c>
      <c r="EBH19">
        <v>0.1</v>
      </c>
      <c r="EBI19">
        <v>0.1</v>
      </c>
      <c r="EBJ19">
        <v>-0.1</v>
      </c>
      <c r="EBK19">
        <v>0.2</v>
      </c>
      <c r="EBL19">
        <v>0.2</v>
      </c>
      <c r="EBM19">
        <v>0.4</v>
      </c>
      <c r="EBN19">
        <v>0.2</v>
      </c>
      <c r="EBO19">
        <v>0.1</v>
      </c>
      <c r="EBP19">
        <v>-0.1</v>
      </c>
      <c r="EBQ19">
        <v>0.1</v>
      </c>
      <c r="EBR19">
        <v>0.2</v>
      </c>
      <c r="EBS19">
        <v>0.2</v>
      </c>
      <c r="EBT19">
        <v>0.1</v>
      </c>
      <c r="EBU19">
        <v>0.1</v>
      </c>
      <c r="EBV19">
        <v>0.4</v>
      </c>
      <c r="EBW19">
        <v>0.2</v>
      </c>
      <c r="EBX19">
        <v>0.2</v>
      </c>
      <c r="EBY19">
        <v>0.2</v>
      </c>
      <c r="EBZ19">
        <v>-0.3</v>
      </c>
      <c r="ECA19">
        <v>-0.1</v>
      </c>
      <c r="ECB19">
        <v>0.2</v>
      </c>
      <c r="ECC19">
        <v>0.1</v>
      </c>
      <c r="ECD19">
        <v>-0.1</v>
      </c>
      <c r="ECE19">
        <v>0.1</v>
      </c>
      <c r="ECF19">
        <v>0.1</v>
      </c>
      <c r="ECG19">
        <v>0.1</v>
      </c>
      <c r="ECH19">
        <v>0.2</v>
      </c>
      <c r="ECI19">
        <v>0.2</v>
      </c>
      <c r="ECJ19">
        <v>0.1</v>
      </c>
      <c r="ECK19">
        <v>0.2</v>
      </c>
      <c r="ECL19">
        <v>0.2</v>
      </c>
      <c r="ECM19">
        <v>0.1</v>
      </c>
      <c r="ECN19">
        <v>-0.3</v>
      </c>
      <c r="ECO19">
        <v>0.1</v>
      </c>
      <c r="ECP19">
        <v>0.1</v>
      </c>
      <c r="ECQ19">
        <v>0.1</v>
      </c>
      <c r="ECR19">
        <v>0.2</v>
      </c>
      <c r="ECS19">
        <v>-0.1</v>
      </c>
      <c r="ECT19">
        <v>0.25</v>
      </c>
      <c r="ECU19">
        <v>0.1</v>
      </c>
      <c r="ECV19">
        <v>0.1</v>
      </c>
      <c r="ECW19">
        <v>0.2</v>
      </c>
      <c r="ECX19">
        <v>0.25</v>
      </c>
      <c r="ECY19">
        <v>0.1</v>
      </c>
      <c r="ECZ19">
        <v>0.2</v>
      </c>
      <c r="EDA19">
        <v>0.1</v>
      </c>
      <c r="EDB19">
        <v>0.25</v>
      </c>
      <c r="EDC19">
        <v>0.1</v>
      </c>
      <c r="EDD19">
        <v>0.1</v>
      </c>
      <c r="EDE19">
        <v>0.1</v>
      </c>
      <c r="EDF19">
        <v>0.25</v>
      </c>
      <c r="EDG19">
        <v>0.1</v>
      </c>
      <c r="EDH19">
        <v>-0.3</v>
      </c>
      <c r="EDI19">
        <v>0.1</v>
      </c>
      <c r="EDJ19">
        <v>0.2</v>
      </c>
      <c r="EDK19">
        <v>0.2</v>
      </c>
      <c r="EDL19">
        <v>-0.1</v>
      </c>
      <c r="EDM19">
        <v>0.25</v>
      </c>
      <c r="EDN19">
        <v>0.25</v>
      </c>
      <c r="EDO19">
        <v>0.1</v>
      </c>
      <c r="EDP19">
        <v>0.1</v>
      </c>
      <c r="EDQ19">
        <v>0.1</v>
      </c>
      <c r="EDR19">
        <v>0.1</v>
      </c>
      <c r="EDS19">
        <v>0.1</v>
      </c>
      <c r="EDT19">
        <v>0.2</v>
      </c>
      <c r="EDU19">
        <v>0.1</v>
      </c>
      <c r="EDV19">
        <v>0.1</v>
      </c>
      <c r="EDW19">
        <v>0.1</v>
      </c>
      <c r="EDX19">
        <v>0.25</v>
      </c>
      <c r="EDY19">
        <v>0.2</v>
      </c>
      <c r="EDZ19">
        <v>-0.1</v>
      </c>
      <c r="EEA19">
        <v>0.2</v>
      </c>
      <c r="EEB19">
        <v>0.2</v>
      </c>
      <c r="EEC19">
        <v>0.1</v>
      </c>
      <c r="EED19">
        <v>0.1</v>
      </c>
      <c r="EEE19">
        <v>0.2</v>
      </c>
      <c r="EEF19">
        <v>-0.3</v>
      </c>
      <c r="EEG19">
        <v>0.2</v>
      </c>
      <c r="EEH19">
        <v>0.2</v>
      </c>
      <c r="EEI19">
        <v>0.2</v>
      </c>
      <c r="EEJ19">
        <v>0.25</v>
      </c>
      <c r="EEK19">
        <v>0.1</v>
      </c>
      <c r="EEL19">
        <v>0.1</v>
      </c>
      <c r="EEM19">
        <v>0.2</v>
      </c>
      <c r="EEN19">
        <v>0.1</v>
      </c>
      <c r="EEO19">
        <v>-0.1</v>
      </c>
      <c r="EEP19">
        <v>-0.1</v>
      </c>
      <c r="EEQ19">
        <v>-0.1</v>
      </c>
      <c r="EER19">
        <v>0.1</v>
      </c>
      <c r="EES19">
        <v>-0.1</v>
      </c>
      <c r="EET19">
        <v>0.25</v>
      </c>
      <c r="EEU19">
        <v>-0.1</v>
      </c>
      <c r="EEV19">
        <v>0.1</v>
      </c>
      <c r="EEW19">
        <v>-0.1</v>
      </c>
      <c r="EEX19">
        <v>0.1</v>
      </c>
      <c r="EEY19">
        <v>0.2</v>
      </c>
      <c r="EEZ19">
        <v>0.25</v>
      </c>
      <c r="EFA19">
        <v>0.25</v>
      </c>
      <c r="EFB19">
        <v>-0.3</v>
      </c>
      <c r="EFC19">
        <v>0.2</v>
      </c>
      <c r="EFD19">
        <v>0.4</v>
      </c>
      <c r="EFE19">
        <v>0.2</v>
      </c>
      <c r="EFF19">
        <v>0.1</v>
      </c>
      <c r="EFG19">
        <v>0.4</v>
      </c>
      <c r="EFH19">
        <v>0.1</v>
      </c>
      <c r="EFI19">
        <v>-0.1</v>
      </c>
      <c r="EFJ19">
        <v>0.2</v>
      </c>
      <c r="EFK19">
        <v>0.2</v>
      </c>
      <c r="EFL19">
        <v>0.2</v>
      </c>
      <c r="EFM19">
        <v>0.1</v>
      </c>
      <c r="EFN19">
        <v>0.25</v>
      </c>
      <c r="EFO19">
        <v>-0.3</v>
      </c>
      <c r="EFP19">
        <v>0.25</v>
      </c>
      <c r="EFQ19">
        <v>0.1</v>
      </c>
      <c r="EFR19">
        <v>0.2</v>
      </c>
      <c r="EFS19">
        <v>0.25</v>
      </c>
      <c r="EFT19">
        <v>0.2</v>
      </c>
      <c r="EFU19">
        <v>0.1</v>
      </c>
      <c r="EFV19">
        <v>0.2</v>
      </c>
      <c r="EFW19">
        <v>0.2</v>
      </c>
      <c r="EFX19">
        <v>0.1</v>
      </c>
      <c r="EFY19">
        <v>0.1</v>
      </c>
      <c r="EFZ19">
        <v>0.1</v>
      </c>
      <c r="EGA19">
        <v>0.2</v>
      </c>
      <c r="EGB19">
        <v>-0.1</v>
      </c>
      <c r="EGC19">
        <v>0.1</v>
      </c>
      <c r="EGD19">
        <v>0.2</v>
      </c>
      <c r="EGE19">
        <v>0.1</v>
      </c>
      <c r="EGF19">
        <v>0.1</v>
      </c>
      <c r="EGG19">
        <v>0.2</v>
      </c>
      <c r="EGH19">
        <v>0.2</v>
      </c>
      <c r="EGI19">
        <v>0.1</v>
      </c>
      <c r="EGJ19">
        <v>0.2</v>
      </c>
      <c r="EGK19">
        <v>-0.1</v>
      </c>
      <c r="EGL19">
        <v>-0.1</v>
      </c>
      <c r="EGM19">
        <v>0.1</v>
      </c>
      <c r="EGN19">
        <v>0.2</v>
      </c>
      <c r="EGO19">
        <v>0.2</v>
      </c>
      <c r="EGP19">
        <v>0.2</v>
      </c>
      <c r="EGQ19">
        <v>-0.1</v>
      </c>
      <c r="EGR19">
        <v>0.2</v>
      </c>
      <c r="EGS19">
        <v>0.1</v>
      </c>
      <c r="EGT19">
        <v>-0.1</v>
      </c>
      <c r="EGU19">
        <v>0.25</v>
      </c>
      <c r="EGV19">
        <v>0.2</v>
      </c>
      <c r="EGW19">
        <v>0.2</v>
      </c>
      <c r="EGX19">
        <v>0.2</v>
      </c>
      <c r="EGY19">
        <v>0.25</v>
      </c>
      <c r="EGZ19">
        <v>0.2</v>
      </c>
      <c r="EHA19">
        <v>0.1</v>
      </c>
      <c r="EHB19">
        <v>-0.3</v>
      </c>
      <c r="EHC19">
        <v>0.2</v>
      </c>
      <c r="EHD19">
        <v>0.2</v>
      </c>
      <c r="EHE19">
        <v>0.4</v>
      </c>
      <c r="EHF19">
        <v>0.25</v>
      </c>
      <c r="EHG19">
        <v>0.25</v>
      </c>
      <c r="EHH19">
        <v>-0.1</v>
      </c>
      <c r="EHI19">
        <v>0.2</v>
      </c>
      <c r="EHJ19">
        <v>0.2</v>
      </c>
      <c r="EHK19">
        <v>0.2</v>
      </c>
      <c r="EHL19">
        <v>0.1</v>
      </c>
      <c r="EHM19">
        <v>0.1</v>
      </c>
      <c r="EHN19">
        <v>0.25</v>
      </c>
      <c r="EHO19">
        <v>0.1</v>
      </c>
      <c r="EHP19">
        <v>0.1</v>
      </c>
      <c r="EHQ19">
        <v>-0.1</v>
      </c>
      <c r="EHR19">
        <v>0.1</v>
      </c>
      <c r="EHS19">
        <v>0.1</v>
      </c>
      <c r="EHT19">
        <v>0.2</v>
      </c>
      <c r="EHU19">
        <v>0.2</v>
      </c>
      <c r="EHV19">
        <v>-0.1</v>
      </c>
      <c r="EHW19">
        <v>0.25</v>
      </c>
      <c r="EHX19">
        <v>0.25</v>
      </c>
      <c r="EHY19">
        <v>0.1</v>
      </c>
      <c r="EHZ19">
        <v>0.4</v>
      </c>
      <c r="EIA19">
        <v>-0.1</v>
      </c>
      <c r="EIB19">
        <v>0.1</v>
      </c>
      <c r="EIC19">
        <v>0.1</v>
      </c>
      <c r="EID19">
        <v>0.1</v>
      </c>
      <c r="EIE19">
        <v>0.2</v>
      </c>
      <c r="EIF19">
        <v>0.2</v>
      </c>
      <c r="EIG19">
        <v>0.4</v>
      </c>
      <c r="EIH19">
        <v>0.1</v>
      </c>
      <c r="EII19">
        <v>0.25</v>
      </c>
      <c r="EIJ19">
        <v>0.2</v>
      </c>
      <c r="EIK19">
        <v>-0.1</v>
      </c>
      <c r="EIL19">
        <v>0.2</v>
      </c>
      <c r="EIM19">
        <v>0.2</v>
      </c>
      <c r="EIN19">
        <v>0.25</v>
      </c>
      <c r="EIO19">
        <v>-0.1</v>
      </c>
      <c r="EIP19">
        <v>0.1</v>
      </c>
      <c r="EIQ19">
        <v>0.2</v>
      </c>
      <c r="EIR19">
        <v>0.1</v>
      </c>
      <c r="EIS19">
        <v>0.2</v>
      </c>
      <c r="EIT19">
        <v>0.25</v>
      </c>
      <c r="EIU19">
        <v>0.2</v>
      </c>
      <c r="EIV19">
        <v>0.25</v>
      </c>
      <c r="EIW19">
        <v>0.1</v>
      </c>
      <c r="EIX19">
        <v>0.2</v>
      </c>
      <c r="EIY19">
        <v>0.1</v>
      </c>
      <c r="EIZ19">
        <v>0.25</v>
      </c>
      <c r="EJA19">
        <v>0.1</v>
      </c>
      <c r="EJB19">
        <v>0.1</v>
      </c>
      <c r="EJC19">
        <v>0.2</v>
      </c>
      <c r="EJD19">
        <v>0.1</v>
      </c>
      <c r="EJE19">
        <v>0.1</v>
      </c>
      <c r="EJF19">
        <v>0.2</v>
      </c>
      <c r="EJG19">
        <v>0.1</v>
      </c>
      <c r="EJH19">
        <v>0.2</v>
      </c>
      <c r="EJI19">
        <v>0.2</v>
      </c>
      <c r="EJJ19">
        <v>0.1</v>
      </c>
      <c r="EJK19">
        <v>-0.1</v>
      </c>
      <c r="EJL19">
        <v>-0.1</v>
      </c>
      <c r="EJM19">
        <v>0.2</v>
      </c>
      <c r="EJN19">
        <v>0.25</v>
      </c>
      <c r="EJO19">
        <v>0.1</v>
      </c>
      <c r="EJP19">
        <v>0.2</v>
      </c>
      <c r="EJQ19">
        <v>0.1</v>
      </c>
      <c r="EJR19">
        <v>-0.1</v>
      </c>
      <c r="EJS19">
        <v>0.25</v>
      </c>
      <c r="EJT19">
        <v>0.25</v>
      </c>
      <c r="EJU19">
        <v>0.25</v>
      </c>
      <c r="EJV19">
        <v>0.2</v>
      </c>
      <c r="EJW19">
        <v>0.1</v>
      </c>
      <c r="EJX19">
        <v>0.1</v>
      </c>
      <c r="EJY19">
        <v>0.2</v>
      </c>
      <c r="EJZ19">
        <v>0.1</v>
      </c>
      <c r="EKA19">
        <v>0.1</v>
      </c>
      <c r="EKB19">
        <v>0.2</v>
      </c>
      <c r="EKC19">
        <v>-0.3</v>
      </c>
      <c r="EKD19">
        <v>0.1</v>
      </c>
      <c r="EKE19">
        <v>0.1</v>
      </c>
      <c r="EKF19">
        <v>0.2</v>
      </c>
      <c r="EKG19">
        <v>0.25</v>
      </c>
      <c r="EKH19">
        <v>0.25</v>
      </c>
      <c r="EKI19">
        <v>0.2</v>
      </c>
      <c r="EKJ19">
        <v>0.1</v>
      </c>
      <c r="EKK19">
        <v>0.1</v>
      </c>
      <c r="EKL19">
        <v>-0.1</v>
      </c>
      <c r="EKM19">
        <v>0.2</v>
      </c>
      <c r="EKN19">
        <v>0.2</v>
      </c>
      <c r="EKO19">
        <v>0.1</v>
      </c>
      <c r="EKP19">
        <v>0.1</v>
      </c>
      <c r="EKQ19">
        <v>0.2</v>
      </c>
      <c r="EKR19">
        <v>0.1</v>
      </c>
      <c r="EKS19">
        <v>-0.1</v>
      </c>
      <c r="EKT19">
        <v>0.1</v>
      </c>
      <c r="EKU19">
        <v>0.2</v>
      </c>
      <c r="EKV19">
        <v>0.1</v>
      </c>
      <c r="EKW19">
        <v>-0.1</v>
      </c>
      <c r="EKX19">
        <v>-0.1</v>
      </c>
      <c r="EKY19">
        <v>0.25</v>
      </c>
      <c r="EKZ19">
        <v>-0.1</v>
      </c>
      <c r="ELA19">
        <v>0.1</v>
      </c>
      <c r="ELB19">
        <v>0.4</v>
      </c>
      <c r="ELC19">
        <v>0.1</v>
      </c>
      <c r="ELD19">
        <v>-0.1</v>
      </c>
      <c r="ELE19">
        <v>0.2</v>
      </c>
      <c r="ELF19">
        <v>-0.1</v>
      </c>
      <c r="ELG19">
        <v>0.2</v>
      </c>
      <c r="ELH19">
        <v>0.2</v>
      </c>
      <c r="ELI19">
        <v>0.1</v>
      </c>
      <c r="ELJ19">
        <v>0.1</v>
      </c>
      <c r="ELK19">
        <v>0.2</v>
      </c>
      <c r="ELL19">
        <v>0.2</v>
      </c>
      <c r="ELM19">
        <v>-0.1</v>
      </c>
      <c r="ELN19">
        <v>0.2</v>
      </c>
      <c r="ELO19">
        <v>0.2</v>
      </c>
      <c r="ELP19">
        <v>0.25</v>
      </c>
      <c r="ELQ19">
        <v>0.1</v>
      </c>
      <c r="ELR19">
        <v>-0.1</v>
      </c>
      <c r="ELS19">
        <v>0.25</v>
      </c>
      <c r="ELT19">
        <v>-0.1</v>
      </c>
      <c r="ELU19">
        <v>-0.1</v>
      </c>
      <c r="ELV19">
        <v>-0.1</v>
      </c>
      <c r="ELW19">
        <v>0.1</v>
      </c>
      <c r="ELX19">
        <v>0.1</v>
      </c>
      <c r="ELY19">
        <v>0.2</v>
      </c>
      <c r="ELZ19">
        <v>0.1</v>
      </c>
      <c r="EMA19">
        <v>0.1</v>
      </c>
      <c r="EMB19">
        <v>0.1</v>
      </c>
      <c r="EMC19">
        <v>0.1</v>
      </c>
      <c r="EMD19">
        <v>0.1</v>
      </c>
      <c r="EME19">
        <v>0.1</v>
      </c>
      <c r="EMF19">
        <v>-0.1</v>
      </c>
      <c r="EMG19">
        <v>0.1</v>
      </c>
      <c r="EMH19">
        <v>0.2</v>
      </c>
      <c r="EMI19">
        <v>0.2</v>
      </c>
      <c r="EMJ19">
        <v>0.2</v>
      </c>
      <c r="EMK19">
        <v>0.1</v>
      </c>
      <c r="EML19">
        <v>0.2</v>
      </c>
      <c r="EMM19">
        <v>-0.1</v>
      </c>
      <c r="EMN19">
        <v>0.2</v>
      </c>
      <c r="EMO19">
        <v>0.25</v>
      </c>
      <c r="EMP19">
        <v>0.1</v>
      </c>
      <c r="EMQ19">
        <v>0.1</v>
      </c>
      <c r="EMR19">
        <v>0.2</v>
      </c>
      <c r="EMS19">
        <v>0.25</v>
      </c>
      <c r="EMT19">
        <v>0.1</v>
      </c>
      <c r="EMU19">
        <v>0.2</v>
      </c>
      <c r="EMV19">
        <v>0.1</v>
      </c>
      <c r="EMW19">
        <v>0.1</v>
      </c>
      <c r="EMX19">
        <v>0.2</v>
      </c>
      <c r="EMY19">
        <v>-0.1</v>
      </c>
      <c r="EMZ19">
        <v>0.1</v>
      </c>
      <c r="ENA19">
        <v>0.2</v>
      </c>
      <c r="ENB19">
        <v>0.1</v>
      </c>
      <c r="ENC19">
        <v>-0.1</v>
      </c>
      <c r="END19">
        <v>0.1</v>
      </c>
      <c r="ENE19">
        <v>0.2</v>
      </c>
      <c r="ENF19">
        <v>0.1</v>
      </c>
      <c r="ENG19">
        <v>0.2</v>
      </c>
      <c r="ENH19">
        <v>0.2</v>
      </c>
      <c r="ENI19">
        <v>0.2</v>
      </c>
      <c r="ENJ19">
        <v>0.1</v>
      </c>
      <c r="ENK19">
        <v>0.1</v>
      </c>
      <c r="ENL19">
        <v>0.1</v>
      </c>
      <c r="ENM19">
        <v>0.25</v>
      </c>
      <c r="ENN19">
        <v>0.1</v>
      </c>
      <c r="ENO19">
        <v>0.2</v>
      </c>
      <c r="ENP19">
        <v>0.1</v>
      </c>
      <c r="ENQ19">
        <v>0.1</v>
      </c>
      <c r="ENR19">
        <v>0.2</v>
      </c>
      <c r="ENS19">
        <v>0.2</v>
      </c>
      <c r="ENT19">
        <v>-0.1</v>
      </c>
      <c r="ENU19">
        <v>0.25</v>
      </c>
      <c r="ENV19">
        <v>0.1</v>
      </c>
      <c r="ENW19">
        <v>0.1</v>
      </c>
      <c r="ENX19">
        <v>0.1</v>
      </c>
      <c r="ENY19">
        <v>0.2</v>
      </c>
      <c r="ENZ19">
        <v>0.25</v>
      </c>
      <c r="EOA19">
        <v>0.1</v>
      </c>
      <c r="EOB19">
        <v>-0.1</v>
      </c>
      <c r="EOC19">
        <v>-0.3</v>
      </c>
      <c r="EOD19">
        <v>0.2</v>
      </c>
      <c r="EOE19">
        <v>0.2</v>
      </c>
      <c r="EOF19">
        <v>0.2</v>
      </c>
      <c r="EOG19">
        <v>0.1</v>
      </c>
      <c r="EOH19">
        <v>0.2</v>
      </c>
      <c r="EOI19">
        <v>0.2</v>
      </c>
      <c r="EOJ19">
        <v>0.1</v>
      </c>
      <c r="EOK19">
        <v>0.2</v>
      </c>
      <c r="EOL19">
        <v>0.25</v>
      </c>
      <c r="EOM19">
        <v>0.2</v>
      </c>
      <c r="EON19">
        <v>0.2</v>
      </c>
      <c r="EOO19">
        <v>0.1</v>
      </c>
      <c r="EOP19">
        <v>-0.3</v>
      </c>
      <c r="EOQ19">
        <v>0.1</v>
      </c>
      <c r="EOR19">
        <v>-0.1</v>
      </c>
      <c r="EOS19">
        <v>0.1</v>
      </c>
      <c r="EOT19">
        <v>0.2</v>
      </c>
      <c r="EOU19">
        <v>0.2</v>
      </c>
      <c r="EOV19">
        <v>-0.1</v>
      </c>
      <c r="EOW19">
        <v>0.2</v>
      </c>
      <c r="EOX19">
        <v>0.25</v>
      </c>
      <c r="EOY19">
        <v>0.1</v>
      </c>
      <c r="EOZ19">
        <v>0.1</v>
      </c>
      <c r="EPA19">
        <v>0.2</v>
      </c>
      <c r="EPB19">
        <v>0.25</v>
      </c>
      <c r="EPC19">
        <v>0.1</v>
      </c>
      <c r="EPD19">
        <v>-0.1</v>
      </c>
      <c r="EPE19">
        <v>0.1</v>
      </c>
      <c r="EPF19">
        <v>0.1</v>
      </c>
      <c r="EPG19">
        <v>0.1</v>
      </c>
      <c r="EPH19">
        <v>-0.1</v>
      </c>
      <c r="EPI19">
        <v>0.1</v>
      </c>
      <c r="EPJ19">
        <v>0.2</v>
      </c>
      <c r="EPK19">
        <v>0.2</v>
      </c>
      <c r="EPL19">
        <v>-0.1</v>
      </c>
      <c r="EPM19">
        <v>0.1</v>
      </c>
      <c r="EPN19">
        <v>0.1</v>
      </c>
      <c r="EPO19">
        <v>-0.1</v>
      </c>
      <c r="EPP19">
        <v>0.2</v>
      </c>
      <c r="EPQ19">
        <v>0.1</v>
      </c>
      <c r="EPR19">
        <v>0.25</v>
      </c>
      <c r="EPS19">
        <v>0.1</v>
      </c>
      <c r="EPT19">
        <v>0.2</v>
      </c>
      <c r="EPU19">
        <v>0.2</v>
      </c>
      <c r="EPV19">
        <v>0.2</v>
      </c>
      <c r="EPW19">
        <v>0.2</v>
      </c>
      <c r="EPX19">
        <v>-0.1</v>
      </c>
      <c r="EPY19">
        <v>0.1</v>
      </c>
      <c r="EPZ19">
        <v>-0.1</v>
      </c>
      <c r="EQA19">
        <v>0.1</v>
      </c>
      <c r="EQB19">
        <v>0.1</v>
      </c>
      <c r="EQC19">
        <v>0.25</v>
      </c>
      <c r="EQD19">
        <v>0.2</v>
      </c>
      <c r="EQE19">
        <v>0.1</v>
      </c>
      <c r="EQF19">
        <v>-0.1</v>
      </c>
      <c r="EQG19">
        <v>-0.1</v>
      </c>
      <c r="EQH19">
        <v>0.1</v>
      </c>
      <c r="EQI19">
        <v>0.1</v>
      </c>
      <c r="EQJ19">
        <v>0.1</v>
      </c>
      <c r="EQK19">
        <v>0.2</v>
      </c>
      <c r="EQL19">
        <v>0.2</v>
      </c>
      <c r="EQM19">
        <v>-0.1</v>
      </c>
      <c r="EQN19">
        <v>-0.1</v>
      </c>
      <c r="EQO19">
        <v>0.2</v>
      </c>
      <c r="EQP19">
        <v>0.25</v>
      </c>
      <c r="EQQ19">
        <v>0.2</v>
      </c>
      <c r="EQR19">
        <v>0.1</v>
      </c>
      <c r="EQS19">
        <v>0.25</v>
      </c>
      <c r="EQT19">
        <v>0.1</v>
      </c>
      <c r="EQU19">
        <v>0.2</v>
      </c>
      <c r="EQV19">
        <v>0.1</v>
      </c>
      <c r="EQW19">
        <v>0.2</v>
      </c>
      <c r="EQX19">
        <v>0.25</v>
      </c>
      <c r="EQY19">
        <v>0.25</v>
      </c>
      <c r="EQZ19">
        <v>0.1</v>
      </c>
      <c r="ERA19">
        <v>0.2</v>
      </c>
      <c r="ERB19">
        <v>-0.1</v>
      </c>
      <c r="ERC19">
        <v>-0.3</v>
      </c>
      <c r="ERD19">
        <v>0.4</v>
      </c>
      <c r="ERE19">
        <v>0.1</v>
      </c>
      <c r="ERF19">
        <v>0.1</v>
      </c>
      <c r="ERG19">
        <v>0.2</v>
      </c>
      <c r="ERH19">
        <v>0.1</v>
      </c>
      <c r="ERI19">
        <v>0.1</v>
      </c>
      <c r="ERJ19">
        <v>0.1</v>
      </c>
      <c r="ERK19">
        <v>0.2</v>
      </c>
      <c r="ERL19">
        <v>0.25</v>
      </c>
      <c r="ERM19">
        <v>0.1</v>
      </c>
      <c r="ERN19">
        <v>0.1</v>
      </c>
      <c r="ERO19">
        <v>-0.1</v>
      </c>
      <c r="ERP19">
        <v>0.2</v>
      </c>
      <c r="ERQ19">
        <v>0.1</v>
      </c>
      <c r="ERR19">
        <v>0.1</v>
      </c>
      <c r="ERS19">
        <v>0.1</v>
      </c>
      <c r="ERT19">
        <v>0.1</v>
      </c>
      <c r="ERU19">
        <v>0.2</v>
      </c>
      <c r="ERV19">
        <v>0.2</v>
      </c>
      <c r="ERW19">
        <v>0.2</v>
      </c>
      <c r="ERX19">
        <v>0.1</v>
      </c>
      <c r="ERY19">
        <v>0.25</v>
      </c>
      <c r="ERZ19">
        <v>0.2</v>
      </c>
      <c r="ESA19">
        <v>0.2</v>
      </c>
      <c r="ESB19">
        <v>0.1</v>
      </c>
      <c r="ESC19">
        <v>0.2</v>
      </c>
      <c r="ESD19">
        <v>-0.1</v>
      </c>
      <c r="ESE19">
        <v>-0.1</v>
      </c>
      <c r="ESF19">
        <v>-0.1</v>
      </c>
      <c r="ESG19">
        <v>-0.1</v>
      </c>
      <c r="ESH19">
        <v>0.1</v>
      </c>
      <c r="ESI19">
        <v>0.2</v>
      </c>
      <c r="ESJ19">
        <v>-0.1</v>
      </c>
      <c r="ESK19">
        <v>0.1</v>
      </c>
      <c r="ESL19">
        <v>0.2</v>
      </c>
      <c r="ESM19">
        <v>-0.1</v>
      </c>
      <c r="ESN19">
        <v>0.2</v>
      </c>
      <c r="ESO19">
        <v>0.1</v>
      </c>
      <c r="ESP19">
        <v>-0.1</v>
      </c>
      <c r="ESQ19">
        <v>-0.1</v>
      </c>
      <c r="ESR19">
        <v>0.2</v>
      </c>
      <c r="ESS19">
        <v>0.1</v>
      </c>
      <c r="EST19">
        <v>0.1</v>
      </c>
      <c r="ESU19">
        <v>0.1</v>
      </c>
      <c r="ESV19">
        <v>0.1</v>
      </c>
      <c r="ESW19">
        <v>0.2</v>
      </c>
      <c r="ESX19">
        <v>0.2</v>
      </c>
      <c r="ESY19">
        <v>0.1</v>
      </c>
      <c r="ESZ19">
        <v>0.2</v>
      </c>
      <c r="ETA19">
        <v>0.1</v>
      </c>
      <c r="ETB19">
        <v>0.1</v>
      </c>
      <c r="ETC19">
        <v>0.4</v>
      </c>
      <c r="ETD19">
        <v>-0.1</v>
      </c>
      <c r="ETE19">
        <v>0.2</v>
      </c>
      <c r="ETF19">
        <v>0.1</v>
      </c>
      <c r="ETG19">
        <v>0.1</v>
      </c>
      <c r="ETH19">
        <v>0.1</v>
      </c>
      <c r="ETI19">
        <v>0.2</v>
      </c>
      <c r="ETJ19">
        <v>0.2</v>
      </c>
      <c r="ETK19">
        <v>0.1</v>
      </c>
      <c r="ETL19">
        <v>-0.1</v>
      </c>
      <c r="ETM19">
        <v>0.1</v>
      </c>
      <c r="ETN19">
        <v>0.2</v>
      </c>
      <c r="ETO19">
        <v>-0.1</v>
      </c>
      <c r="ETP19">
        <v>0.1</v>
      </c>
      <c r="ETQ19">
        <v>0.1</v>
      </c>
      <c r="ETR19">
        <v>0.2</v>
      </c>
      <c r="ETS19">
        <v>0.1</v>
      </c>
      <c r="ETT19">
        <v>-0.3</v>
      </c>
      <c r="ETU19">
        <v>0.1</v>
      </c>
      <c r="ETV19">
        <v>0.2</v>
      </c>
      <c r="ETW19">
        <v>0.1</v>
      </c>
      <c r="ETX19">
        <v>0.2</v>
      </c>
      <c r="ETY19">
        <v>-0.1</v>
      </c>
      <c r="ETZ19">
        <v>0.2</v>
      </c>
      <c r="EUA19">
        <v>0.2</v>
      </c>
      <c r="EUB19">
        <v>0.25</v>
      </c>
      <c r="EUC19">
        <v>-0.3</v>
      </c>
      <c r="EUD19">
        <v>0.1</v>
      </c>
      <c r="EUE19">
        <v>0.2</v>
      </c>
      <c r="EUF19">
        <v>-0.1</v>
      </c>
      <c r="EUG19">
        <v>-0.1</v>
      </c>
      <c r="EUH19">
        <v>0.25</v>
      </c>
      <c r="EUI19">
        <v>0.1</v>
      </c>
      <c r="EUJ19">
        <v>0.2</v>
      </c>
      <c r="EUK19">
        <v>0.2</v>
      </c>
      <c r="EUL19">
        <v>0.1</v>
      </c>
      <c r="EUM19">
        <v>0.1</v>
      </c>
      <c r="EUN19">
        <v>0.1</v>
      </c>
      <c r="EUO19">
        <v>0.25</v>
      </c>
      <c r="EUP19">
        <v>0.2</v>
      </c>
      <c r="EUQ19">
        <v>0.1</v>
      </c>
      <c r="EUR19">
        <v>0.1</v>
      </c>
      <c r="EUS19">
        <v>0.1</v>
      </c>
      <c r="EUT19">
        <v>-0.1</v>
      </c>
      <c r="EUU19">
        <v>0.1</v>
      </c>
      <c r="EUV19">
        <v>0.2</v>
      </c>
      <c r="EUW19">
        <v>0.1</v>
      </c>
      <c r="EUX19">
        <v>0.2</v>
      </c>
      <c r="EUY19">
        <v>0.2</v>
      </c>
      <c r="EUZ19">
        <v>0.4</v>
      </c>
      <c r="EVA19">
        <v>-0.3</v>
      </c>
      <c r="EVB19">
        <v>0.1</v>
      </c>
      <c r="EVC19">
        <v>0.2</v>
      </c>
      <c r="EVD19">
        <v>0.2</v>
      </c>
      <c r="EVE19">
        <v>0.2</v>
      </c>
      <c r="EVF19">
        <v>0.2</v>
      </c>
      <c r="EVG19">
        <v>0.2</v>
      </c>
      <c r="EVH19">
        <v>-0.3</v>
      </c>
      <c r="EVI19">
        <v>0.2</v>
      </c>
      <c r="EVJ19">
        <v>0.2</v>
      </c>
      <c r="EVK19">
        <v>0.1</v>
      </c>
      <c r="EVL19">
        <v>0.2</v>
      </c>
      <c r="EVM19">
        <v>0.2</v>
      </c>
      <c r="EVN19">
        <v>0.1</v>
      </c>
      <c r="EVO19">
        <v>0.1</v>
      </c>
      <c r="EVP19">
        <v>0.2</v>
      </c>
      <c r="EVQ19">
        <v>0.1</v>
      </c>
      <c r="EVR19">
        <v>0.25</v>
      </c>
      <c r="EVS19">
        <v>0.25</v>
      </c>
      <c r="EVT19">
        <v>0.1</v>
      </c>
      <c r="EVU19">
        <v>0.1</v>
      </c>
      <c r="EVV19">
        <v>0.2</v>
      </c>
      <c r="EVW19">
        <v>0.2</v>
      </c>
      <c r="EVX19">
        <v>0.2</v>
      </c>
      <c r="EVY19">
        <v>-0.1</v>
      </c>
      <c r="EVZ19">
        <v>-0.1</v>
      </c>
      <c r="EWA19">
        <v>-0.3</v>
      </c>
      <c r="EWB19">
        <v>0.1</v>
      </c>
      <c r="EWC19">
        <v>0.2</v>
      </c>
      <c r="EWD19">
        <v>0.1</v>
      </c>
      <c r="EWE19">
        <v>-0.1</v>
      </c>
      <c r="EWF19">
        <v>-0.1</v>
      </c>
      <c r="EWG19">
        <v>-0.1</v>
      </c>
      <c r="EWH19">
        <v>0.2</v>
      </c>
      <c r="EWI19">
        <v>0.25</v>
      </c>
      <c r="EWJ19">
        <v>0.1</v>
      </c>
      <c r="EWK19">
        <v>-0.1</v>
      </c>
      <c r="EWL19">
        <v>0.1</v>
      </c>
      <c r="EWM19">
        <v>0.25</v>
      </c>
      <c r="EWN19">
        <v>0.4</v>
      </c>
      <c r="EWO19">
        <v>0.25</v>
      </c>
      <c r="EWP19">
        <v>0.1</v>
      </c>
      <c r="EWQ19">
        <v>-0.1</v>
      </c>
      <c r="EWR19">
        <v>0.25</v>
      </c>
      <c r="EWS19">
        <v>0.2</v>
      </c>
      <c r="EWT19">
        <v>0.1</v>
      </c>
      <c r="EWU19">
        <v>0.1</v>
      </c>
      <c r="EWV19">
        <v>0.2</v>
      </c>
      <c r="EWW19">
        <v>0.25</v>
      </c>
      <c r="EWX19">
        <v>0.25</v>
      </c>
      <c r="EWY19">
        <v>0.2</v>
      </c>
      <c r="EWZ19">
        <v>0.1</v>
      </c>
      <c r="EXA19">
        <v>0.1</v>
      </c>
      <c r="EXB19">
        <v>0.2</v>
      </c>
      <c r="EXC19">
        <v>0.1</v>
      </c>
      <c r="EXD19">
        <v>0.2</v>
      </c>
      <c r="EXE19">
        <v>-0.1</v>
      </c>
      <c r="EXF19">
        <v>-0.1</v>
      </c>
      <c r="EXG19">
        <v>0.1</v>
      </c>
      <c r="EXH19">
        <v>0.2</v>
      </c>
      <c r="EXI19">
        <v>0.1</v>
      </c>
      <c r="EXJ19">
        <v>-0.1</v>
      </c>
      <c r="EXK19">
        <v>0.1</v>
      </c>
      <c r="EXL19">
        <v>-0.1</v>
      </c>
      <c r="EXM19">
        <v>0.1</v>
      </c>
      <c r="EXN19">
        <v>0.2</v>
      </c>
      <c r="EXO19">
        <v>-0.1</v>
      </c>
      <c r="EXP19">
        <v>0.1</v>
      </c>
      <c r="EXQ19">
        <v>0.1</v>
      </c>
      <c r="EXR19">
        <v>0.2</v>
      </c>
      <c r="EXS19">
        <v>0.2</v>
      </c>
      <c r="EXT19">
        <v>0.1</v>
      </c>
      <c r="EXU19">
        <v>0.1</v>
      </c>
      <c r="EXV19">
        <v>0.2</v>
      </c>
      <c r="EXW19">
        <v>0.1</v>
      </c>
      <c r="EXX19">
        <v>0.1</v>
      </c>
      <c r="EXY19">
        <v>-0.1</v>
      </c>
      <c r="EXZ19">
        <v>0.2</v>
      </c>
      <c r="EYA19">
        <v>0.1</v>
      </c>
      <c r="EYB19">
        <v>0.1</v>
      </c>
      <c r="EYC19">
        <v>0.2</v>
      </c>
      <c r="EYD19">
        <v>0.1</v>
      </c>
      <c r="EYE19">
        <v>0.2</v>
      </c>
      <c r="EYF19">
        <v>0.2</v>
      </c>
      <c r="EYG19">
        <v>0.1</v>
      </c>
      <c r="EYH19">
        <v>0.2</v>
      </c>
      <c r="EYI19">
        <v>0.1</v>
      </c>
      <c r="EYJ19">
        <v>0.1</v>
      </c>
      <c r="EYK19">
        <v>-0.3</v>
      </c>
      <c r="EYL19">
        <v>0.1</v>
      </c>
      <c r="EYM19">
        <v>0.1</v>
      </c>
      <c r="EYN19">
        <v>0.1</v>
      </c>
      <c r="EYO19">
        <v>0.2</v>
      </c>
      <c r="EYP19">
        <v>0.25</v>
      </c>
      <c r="EYQ19">
        <v>-0.1</v>
      </c>
      <c r="EYR19">
        <v>0.1</v>
      </c>
      <c r="EYS19">
        <v>0.1</v>
      </c>
      <c r="EYT19">
        <v>0.1</v>
      </c>
      <c r="EYU19">
        <v>0.4</v>
      </c>
      <c r="EYV19">
        <v>0.1</v>
      </c>
      <c r="EYW19">
        <v>0.2</v>
      </c>
      <c r="EYX19">
        <v>0.25</v>
      </c>
      <c r="EYY19">
        <v>-0.1</v>
      </c>
      <c r="EYZ19">
        <v>0.1</v>
      </c>
      <c r="EZA19">
        <v>0.1</v>
      </c>
      <c r="EZB19">
        <v>0.25</v>
      </c>
      <c r="EZC19">
        <v>0.2</v>
      </c>
      <c r="EZD19">
        <v>0.1</v>
      </c>
      <c r="EZE19">
        <v>0.1</v>
      </c>
      <c r="EZF19">
        <v>0.1</v>
      </c>
      <c r="EZG19">
        <v>0.1</v>
      </c>
      <c r="EZH19">
        <v>0.1</v>
      </c>
      <c r="EZI19">
        <v>0.1</v>
      </c>
      <c r="EZJ19">
        <v>0.1</v>
      </c>
      <c r="EZK19">
        <v>-0.1</v>
      </c>
      <c r="EZL19">
        <v>-0.1</v>
      </c>
      <c r="EZM19">
        <v>0.2</v>
      </c>
      <c r="EZN19">
        <v>0.1</v>
      </c>
      <c r="EZO19">
        <v>-0.3</v>
      </c>
      <c r="EZP19">
        <v>-0.3</v>
      </c>
      <c r="EZQ19">
        <v>-0.1</v>
      </c>
      <c r="EZR19">
        <v>0.2</v>
      </c>
      <c r="EZS19">
        <v>0.2</v>
      </c>
      <c r="EZT19">
        <v>0.1</v>
      </c>
      <c r="EZU19">
        <v>0.1</v>
      </c>
      <c r="EZV19">
        <v>-0.1</v>
      </c>
      <c r="EZW19">
        <v>0.2</v>
      </c>
      <c r="EZX19">
        <v>0.2</v>
      </c>
      <c r="EZY19">
        <v>0.1</v>
      </c>
      <c r="EZZ19">
        <v>-0.1</v>
      </c>
      <c r="FAA19">
        <v>0.1</v>
      </c>
      <c r="FAB19">
        <v>0.1</v>
      </c>
      <c r="FAC19">
        <v>-0.1</v>
      </c>
      <c r="FAD19">
        <v>0.1</v>
      </c>
      <c r="FAE19">
        <v>0.2</v>
      </c>
      <c r="FAF19">
        <v>0.1</v>
      </c>
      <c r="FAG19">
        <v>0.1</v>
      </c>
      <c r="FAH19">
        <v>0.1</v>
      </c>
      <c r="FAI19">
        <v>0.1</v>
      </c>
      <c r="FAJ19">
        <v>0.2</v>
      </c>
      <c r="FAK19">
        <v>0.1</v>
      </c>
      <c r="FAL19">
        <v>0.2</v>
      </c>
      <c r="FAM19">
        <v>0.2</v>
      </c>
      <c r="FAN19">
        <v>0.2</v>
      </c>
      <c r="FAO19">
        <v>0.1</v>
      </c>
      <c r="FAP19">
        <v>0.1</v>
      </c>
      <c r="FAQ19">
        <v>0.2</v>
      </c>
      <c r="FAR19">
        <v>-0.1</v>
      </c>
      <c r="FAS19">
        <v>0.25</v>
      </c>
      <c r="FAT19">
        <v>0.2</v>
      </c>
      <c r="FAU19">
        <v>0.25</v>
      </c>
      <c r="FAV19">
        <v>-0.1</v>
      </c>
      <c r="FAW19">
        <v>0.25</v>
      </c>
      <c r="FAX19">
        <v>0.2</v>
      </c>
      <c r="FAY19">
        <v>0.25</v>
      </c>
      <c r="FAZ19">
        <v>0.2</v>
      </c>
      <c r="FBA19">
        <v>-0.1</v>
      </c>
      <c r="FBB19">
        <v>0.1</v>
      </c>
      <c r="FBC19">
        <v>0.25</v>
      </c>
      <c r="FBD19">
        <v>0.2</v>
      </c>
      <c r="FBE19">
        <v>0.1</v>
      </c>
      <c r="FBF19">
        <v>0.25</v>
      </c>
      <c r="FBG19">
        <v>0.1</v>
      </c>
      <c r="FBH19">
        <v>0.2</v>
      </c>
      <c r="FBI19">
        <v>-0.1</v>
      </c>
      <c r="FBJ19">
        <v>0.1</v>
      </c>
      <c r="FBK19">
        <v>0.2</v>
      </c>
      <c r="FBL19">
        <v>0.2</v>
      </c>
      <c r="FBM19">
        <v>0.2</v>
      </c>
      <c r="FBN19">
        <v>0.1</v>
      </c>
      <c r="FBO19">
        <v>0.2</v>
      </c>
      <c r="FBP19">
        <v>-0.1</v>
      </c>
      <c r="FBQ19">
        <v>0.2</v>
      </c>
      <c r="FBR19">
        <v>0.1</v>
      </c>
      <c r="FBS19">
        <v>-0.1</v>
      </c>
      <c r="FBT19">
        <v>0.2</v>
      </c>
      <c r="FBU19">
        <v>0.4</v>
      </c>
      <c r="FBV19">
        <v>0.1</v>
      </c>
      <c r="FBW19">
        <v>0.2</v>
      </c>
      <c r="FBX19">
        <v>0.2</v>
      </c>
      <c r="FBY19">
        <v>0.2</v>
      </c>
      <c r="FBZ19">
        <v>0.2</v>
      </c>
      <c r="FCA19">
        <v>0.2</v>
      </c>
      <c r="FCB19">
        <v>0.1</v>
      </c>
      <c r="FCC19">
        <v>-0.1</v>
      </c>
      <c r="FCD19">
        <v>0.1</v>
      </c>
      <c r="FCE19">
        <v>-0.1</v>
      </c>
      <c r="FCF19">
        <v>0.2</v>
      </c>
      <c r="FCG19">
        <v>0.2</v>
      </c>
      <c r="FCH19">
        <v>0.1</v>
      </c>
      <c r="FCI19">
        <v>0.25</v>
      </c>
      <c r="FCJ19">
        <v>0.1</v>
      </c>
      <c r="FCK19">
        <v>0.2</v>
      </c>
      <c r="FCL19">
        <v>0.2</v>
      </c>
      <c r="FCM19">
        <v>0.2</v>
      </c>
      <c r="FCN19">
        <v>0.1</v>
      </c>
      <c r="FCO19">
        <v>0.2</v>
      </c>
      <c r="FCP19">
        <v>0.1</v>
      </c>
      <c r="FCQ19">
        <v>-0.3</v>
      </c>
      <c r="FCR19">
        <v>0.2</v>
      </c>
      <c r="FCS19">
        <v>0.2</v>
      </c>
      <c r="FCT19">
        <v>0.1</v>
      </c>
      <c r="FCU19">
        <v>0.2</v>
      </c>
      <c r="FCV19">
        <v>0.1</v>
      </c>
      <c r="FCW19">
        <v>0.1</v>
      </c>
      <c r="FCX19">
        <v>0.2</v>
      </c>
      <c r="FCY19">
        <v>0.1</v>
      </c>
      <c r="FCZ19">
        <v>0.2</v>
      </c>
      <c r="FDA19">
        <v>0.1</v>
      </c>
      <c r="FDB19">
        <v>0.25</v>
      </c>
      <c r="FDC19">
        <v>0.2</v>
      </c>
      <c r="FDD19">
        <v>0.1</v>
      </c>
      <c r="FDE19">
        <v>0.2</v>
      </c>
      <c r="FDF19">
        <v>-0.1</v>
      </c>
      <c r="FDG19">
        <v>0.1</v>
      </c>
      <c r="FDH19">
        <v>0.25</v>
      </c>
      <c r="FDI19">
        <v>0.4</v>
      </c>
      <c r="FDJ19">
        <v>0.1</v>
      </c>
      <c r="FDK19">
        <v>-0.1</v>
      </c>
      <c r="FDL19">
        <v>0.25</v>
      </c>
      <c r="FDM19">
        <v>0.1</v>
      </c>
      <c r="FDN19">
        <v>-0.1</v>
      </c>
      <c r="FDO19">
        <v>-0.3</v>
      </c>
      <c r="FDP19">
        <v>-0.1</v>
      </c>
      <c r="FDQ19">
        <v>0.1</v>
      </c>
      <c r="FDR19">
        <v>0.1</v>
      </c>
      <c r="FDS19">
        <v>0.2</v>
      </c>
      <c r="FDT19">
        <v>-0.3</v>
      </c>
      <c r="FDU19">
        <v>0.2</v>
      </c>
      <c r="FDV19">
        <v>-0.1</v>
      </c>
      <c r="FDW19">
        <v>0.2</v>
      </c>
      <c r="FDX19">
        <v>0.2</v>
      </c>
      <c r="FDY19">
        <v>0.1</v>
      </c>
      <c r="FDZ19">
        <v>0.1</v>
      </c>
      <c r="FEA19">
        <v>0.1</v>
      </c>
      <c r="FEB19">
        <v>0.25</v>
      </c>
      <c r="FEC19">
        <v>0.1</v>
      </c>
      <c r="FED19">
        <v>0.1</v>
      </c>
      <c r="FEE19">
        <v>0.1</v>
      </c>
      <c r="FEF19">
        <v>0.25</v>
      </c>
      <c r="FEG19">
        <v>0.25</v>
      </c>
      <c r="FEH19">
        <v>0.4</v>
      </c>
      <c r="FEI19">
        <v>0.2</v>
      </c>
      <c r="FEJ19">
        <v>0.1</v>
      </c>
      <c r="FEK19">
        <v>0.25</v>
      </c>
      <c r="FEL19">
        <v>0.1</v>
      </c>
      <c r="FEM19">
        <v>0.1</v>
      </c>
      <c r="FEN19">
        <v>0.2</v>
      </c>
      <c r="FEO19">
        <v>0.25</v>
      </c>
      <c r="FEP19">
        <v>0.1</v>
      </c>
      <c r="FEQ19">
        <v>-0.1</v>
      </c>
      <c r="FER19">
        <v>0.25</v>
      </c>
      <c r="FES19">
        <v>0.1</v>
      </c>
      <c r="FET19">
        <v>0.4</v>
      </c>
      <c r="FEU19">
        <v>-0.3</v>
      </c>
      <c r="FEV19">
        <v>0.2</v>
      </c>
      <c r="FEW19">
        <v>0.2</v>
      </c>
      <c r="FEX19">
        <v>0.4</v>
      </c>
      <c r="FEY19">
        <v>0.2</v>
      </c>
      <c r="FEZ19">
        <v>0.2</v>
      </c>
      <c r="FFA19">
        <v>0.2</v>
      </c>
      <c r="FFB19">
        <v>-0.1</v>
      </c>
      <c r="FFC19">
        <v>-0.1</v>
      </c>
      <c r="FFD19">
        <v>0.2</v>
      </c>
      <c r="FFE19">
        <v>0.1</v>
      </c>
      <c r="FFF19">
        <v>0.1</v>
      </c>
      <c r="FFG19">
        <v>0.1</v>
      </c>
      <c r="FFH19">
        <v>0.1</v>
      </c>
      <c r="FFI19">
        <v>0.2</v>
      </c>
      <c r="FFJ19">
        <v>0.1</v>
      </c>
      <c r="FFK19">
        <v>0.1</v>
      </c>
      <c r="FFL19">
        <v>-0.1</v>
      </c>
      <c r="FFM19">
        <v>0.1</v>
      </c>
      <c r="FFN19">
        <v>0.2</v>
      </c>
      <c r="FFO19">
        <v>-0.1</v>
      </c>
      <c r="FFP19">
        <v>0.1</v>
      </c>
      <c r="FFQ19">
        <v>0.2</v>
      </c>
      <c r="FFR19">
        <v>0.2</v>
      </c>
      <c r="FFS19">
        <v>0.1</v>
      </c>
      <c r="FFT19">
        <v>0.25</v>
      </c>
      <c r="FFU19">
        <v>0.25</v>
      </c>
      <c r="FFV19">
        <v>0.1</v>
      </c>
      <c r="FFW19">
        <v>0.1</v>
      </c>
      <c r="FFX19">
        <v>0.25</v>
      </c>
      <c r="FFY19">
        <v>0.1</v>
      </c>
      <c r="FFZ19">
        <v>0.2</v>
      </c>
      <c r="FGA19">
        <v>0.1</v>
      </c>
      <c r="FGB19">
        <v>0.2</v>
      </c>
      <c r="FGC19">
        <v>0.1</v>
      </c>
      <c r="FGD19">
        <v>-0.3</v>
      </c>
      <c r="FGE19">
        <v>0.2</v>
      </c>
      <c r="FGF19">
        <v>-0.1</v>
      </c>
      <c r="FGG19">
        <v>0.1</v>
      </c>
      <c r="FGH19">
        <v>0.1</v>
      </c>
      <c r="FGI19">
        <v>0.1</v>
      </c>
      <c r="FGJ19">
        <v>0.1</v>
      </c>
      <c r="FGK19">
        <v>0.1</v>
      </c>
      <c r="FGL19">
        <v>0.1</v>
      </c>
      <c r="FGM19">
        <v>0.1</v>
      </c>
      <c r="FGN19">
        <v>0.2</v>
      </c>
      <c r="FGO19">
        <v>0.1</v>
      </c>
      <c r="FGP19">
        <v>0.2</v>
      </c>
      <c r="FGQ19">
        <v>-0.1</v>
      </c>
      <c r="FGR19">
        <v>0.25</v>
      </c>
      <c r="FGS19">
        <v>-0.1</v>
      </c>
      <c r="FGT19">
        <v>0.1</v>
      </c>
      <c r="FGU19">
        <v>0.25</v>
      </c>
      <c r="FGV19">
        <v>0.1</v>
      </c>
      <c r="FGW19">
        <v>0.1</v>
      </c>
      <c r="FGX19">
        <v>0.2</v>
      </c>
      <c r="FGY19">
        <v>0.1</v>
      </c>
      <c r="FGZ19">
        <v>0.1</v>
      </c>
      <c r="FHA19">
        <v>-0.1</v>
      </c>
      <c r="FHB19">
        <v>0.1</v>
      </c>
      <c r="FHC19">
        <v>0.2</v>
      </c>
      <c r="FHD19">
        <v>0.2</v>
      </c>
      <c r="FHE19">
        <v>0.1</v>
      </c>
      <c r="FHF19">
        <v>0.25</v>
      </c>
      <c r="FHG19">
        <v>0.2</v>
      </c>
      <c r="FHH19">
        <v>-0.1</v>
      </c>
      <c r="FHI19">
        <v>-0.1</v>
      </c>
      <c r="FHJ19">
        <v>0.1</v>
      </c>
      <c r="FHK19">
        <v>0.2</v>
      </c>
      <c r="FHL19">
        <v>0.2</v>
      </c>
      <c r="FHM19">
        <v>0.1</v>
      </c>
      <c r="FHN19">
        <v>0.1</v>
      </c>
      <c r="FHO19">
        <v>-0.3</v>
      </c>
      <c r="FHP19">
        <v>0.1</v>
      </c>
      <c r="FHQ19">
        <v>0.4</v>
      </c>
      <c r="FHR19">
        <v>0.1</v>
      </c>
      <c r="FHS19">
        <v>0.2</v>
      </c>
      <c r="FHT19">
        <v>0.2</v>
      </c>
      <c r="FHU19">
        <v>0.25</v>
      </c>
      <c r="FHV19">
        <v>-0.1</v>
      </c>
      <c r="FHW19">
        <v>0.25</v>
      </c>
      <c r="FHX19">
        <v>0.1</v>
      </c>
      <c r="FHY19">
        <v>-0.1</v>
      </c>
      <c r="FHZ19">
        <v>-0.1</v>
      </c>
      <c r="FIA19">
        <v>0.1</v>
      </c>
      <c r="FIB19">
        <v>0.1</v>
      </c>
      <c r="FIC19">
        <v>0.1</v>
      </c>
      <c r="FID19">
        <v>0.2</v>
      </c>
      <c r="FIE19">
        <v>-0.1</v>
      </c>
      <c r="FIF19">
        <v>0.25</v>
      </c>
      <c r="FIG19">
        <v>0.25</v>
      </c>
      <c r="FIH19">
        <v>0.2</v>
      </c>
      <c r="FII19">
        <v>0.1</v>
      </c>
      <c r="FIJ19">
        <v>0.1</v>
      </c>
      <c r="FIK19">
        <v>-0.1</v>
      </c>
      <c r="FIL19">
        <v>0.1</v>
      </c>
      <c r="FIM19">
        <v>0.1</v>
      </c>
      <c r="FIN19">
        <v>0.2</v>
      </c>
      <c r="FIO19">
        <v>0.2</v>
      </c>
      <c r="FIP19">
        <v>0.2</v>
      </c>
      <c r="FIQ19">
        <v>0.2</v>
      </c>
      <c r="FIR19">
        <v>0.2</v>
      </c>
      <c r="FIS19">
        <v>0.2</v>
      </c>
      <c r="FIT19">
        <v>0.2</v>
      </c>
      <c r="FIU19">
        <v>0.1</v>
      </c>
      <c r="FIV19">
        <v>-0.3</v>
      </c>
      <c r="FIW19">
        <v>0.1</v>
      </c>
      <c r="FIX19">
        <v>0.1</v>
      </c>
      <c r="FIY19">
        <v>0.25</v>
      </c>
      <c r="FIZ19">
        <v>0.2</v>
      </c>
      <c r="FJA19">
        <v>0.1</v>
      </c>
      <c r="FJB19">
        <v>0.1</v>
      </c>
      <c r="FJC19">
        <v>-0.1</v>
      </c>
      <c r="FJD19">
        <v>0.1</v>
      </c>
      <c r="FJE19">
        <v>0.2</v>
      </c>
      <c r="FJF19">
        <v>0.1</v>
      </c>
      <c r="FJG19">
        <v>0.25</v>
      </c>
      <c r="FJH19">
        <v>0.2</v>
      </c>
      <c r="FJI19">
        <v>0.25</v>
      </c>
      <c r="FJJ19">
        <v>0.2</v>
      </c>
      <c r="FJK19">
        <v>0.1</v>
      </c>
      <c r="FJL19">
        <v>0.2</v>
      </c>
      <c r="FJM19">
        <v>0.1</v>
      </c>
      <c r="FJN19">
        <v>0.1</v>
      </c>
      <c r="FJO19">
        <v>0.4</v>
      </c>
      <c r="FJP19">
        <v>0.2</v>
      </c>
      <c r="FJQ19">
        <v>0.1</v>
      </c>
      <c r="FJR19">
        <v>0.1</v>
      </c>
      <c r="FJS19">
        <v>0.1</v>
      </c>
      <c r="FJT19">
        <v>0.1</v>
      </c>
      <c r="FJU19">
        <v>0.1</v>
      </c>
      <c r="FJV19">
        <v>0.4</v>
      </c>
      <c r="FJW19">
        <v>0.1</v>
      </c>
      <c r="FJX19">
        <v>0.1</v>
      </c>
      <c r="FJY19">
        <v>0.2</v>
      </c>
      <c r="FJZ19">
        <v>0.1</v>
      </c>
      <c r="FKA19">
        <v>0.1</v>
      </c>
      <c r="FKB19">
        <v>0.1</v>
      </c>
      <c r="FKC19">
        <v>0.1</v>
      </c>
      <c r="FKD19">
        <v>0.1</v>
      </c>
      <c r="FKE19">
        <v>0.2</v>
      </c>
      <c r="FKF19">
        <v>0.1</v>
      </c>
      <c r="FKG19">
        <v>0.1</v>
      </c>
      <c r="FKH19">
        <v>0.2</v>
      </c>
      <c r="FKI19">
        <v>0.2</v>
      </c>
      <c r="FKJ19">
        <v>0.2</v>
      </c>
      <c r="FKK19">
        <v>-0.1</v>
      </c>
      <c r="FKL19">
        <v>0.1</v>
      </c>
      <c r="FKM19">
        <v>0.1</v>
      </c>
      <c r="FKN19">
        <v>0.2</v>
      </c>
      <c r="FKO19">
        <v>0.1</v>
      </c>
      <c r="FKP19">
        <v>0.1</v>
      </c>
      <c r="FKQ19">
        <v>0.1</v>
      </c>
      <c r="FKR19">
        <v>0.2</v>
      </c>
      <c r="FKS19">
        <v>0.2</v>
      </c>
      <c r="FKT19">
        <v>0.2</v>
      </c>
      <c r="FKU19">
        <v>0.1</v>
      </c>
      <c r="FKV19">
        <v>-0.1</v>
      </c>
      <c r="FKW19">
        <v>0.1</v>
      </c>
      <c r="FKX19">
        <v>0.1</v>
      </c>
      <c r="FKY19">
        <v>-0.1</v>
      </c>
      <c r="FKZ19">
        <v>0.2</v>
      </c>
      <c r="FLA19">
        <v>0.1</v>
      </c>
      <c r="FLB19">
        <v>0.2</v>
      </c>
      <c r="FLC19">
        <v>0.2</v>
      </c>
      <c r="FLD19">
        <v>0.2</v>
      </c>
      <c r="FLE19">
        <v>0.1</v>
      </c>
      <c r="FLF19">
        <v>-0.1</v>
      </c>
      <c r="FLG19">
        <v>0.1</v>
      </c>
      <c r="FLH19">
        <v>0.2</v>
      </c>
      <c r="FLI19">
        <v>0.1</v>
      </c>
      <c r="FLJ19">
        <v>-0.3</v>
      </c>
      <c r="FLK19">
        <v>0.1</v>
      </c>
      <c r="FLL19">
        <v>-0.1</v>
      </c>
      <c r="FLM19">
        <v>0.2</v>
      </c>
      <c r="FLN19">
        <v>0.1</v>
      </c>
      <c r="FLO19">
        <v>0.2</v>
      </c>
      <c r="FLP19">
        <v>0.2</v>
      </c>
      <c r="FLQ19">
        <v>0.1</v>
      </c>
      <c r="FLR19">
        <v>0.25</v>
      </c>
      <c r="FLS19">
        <v>0.1</v>
      </c>
      <c r="FLT19">
        <v>0.1</v>
      </c>
      <c r="FLU19">
        <v>0.2</v>
      </c>
      <c r="FLV19">
        <v>-0.1</v>
      </c>
      <c r="FLW19">
        <v>0.1</v>
      </c>
      <c r="FLX19">
        <v>0.1</v>
      </c>
      <c r="FLY19">
        <v>0.1</v>
      </c>
      <c r="FLZ19">
        <v>0.1</v>
      </c>
      <c r="FMA19">
        <v>0.1</v>
      </c>
      <c r="FMB19">
        <v>0.1</v>
      </c>
      <c r="FMC19">
        <v>0.1</v>
      </c>
      <c r="FMD19">
        <v>0.1</v>
      </c>
      <c r="FME19">
        <v>-0.3</v>
      </c>
      <c r="FMF19">
        <v>0.1</v>
      </c>
      <c r="FMG19">
        <v>-0.1</v>
      </c>
      <c r="FMH19">
        <v>0.1</v>
      </c>
      <c r="FMI19">
        <v>0.1</v>
      </c>
      <c r="FMJ19">
        <v>0.1</v>
      </c>
      <c r="FMK19">
        <v>0.2</v>
      </c>
      <c r="FML19">
        <v>0.1</v>
      </c>
      <c r="FMM19">
        <v>0.1</v>
      </c>
      <c r="FMN19">
        <v>0.1</v>
      </c>
      <c r="FMO19">
        <v>-0.1</v>
      </c>
      <c r="FMP19">
        <v>0.1</v>
      </c>
      <c r="FMQ19">
        <v>0.25</v>
      </c>
      <c r="FMR19">
        <v>0.25</v>
      </c>
      <c r="FMS19">
        <v>0.2</v>
      </c>
      <c r="FMT19">
        <v>-0.1</v>
      </c>
      <c r="FMU19">
        <v>0.1</v>
      </c>
      <c r="FMV19">
        <v>0.2</v>
      </c>
      <c r="FMW19">
        <v>0.2</v>
      </c>
      <c r="FMX19">
        <v>0.1</v>
      </c>
      <c r="FMY19">
        <v>0.2</v>
      </c>
      <c r="FMZ19">
        <v>0.2</v>
      </c>
      <c r="FNA19">
        <v>0.2</v>
      </c>
      <c r="FNB19">
        <v>0.1</v>
      </c>
      <c r="FNC19">
        <v>-0.1</v>
      </c>
      <c r="FND19">
        <v>0.1</v>
      </c>
      <c r="FNE19">
        <v>0.1</v>
      </c>
      <c r="FNF19">
        <v>0.1</v>
      </c>
      <c r="FNG19">
        <v>0.2</v>
      </c>
      <c r="FNH19">
        <v>0.25</v>
      </c>
      <c r="FNI19">
        <v>0.25</v>
      </c>
      <c r="FNJ19">
        <v>0.1</v>
      </c>
      <c r="FNK19">
        <v>-0.1</v>
      </c>
      <c r="FNL19">
        <v>0.25</v>
      </c>
      <c r="FNM19">
        <v>0.1</v>
      </c>
      <c r="FNN19">
        <v>0.25</v>
      </c>
      <c r="FNO19">
        <v>0.2</v>
      </c>
      <c r="FNP19">
        <v>0.2</v>
      </c>
      <c r="FNQ19">
        <v>0.2</v>
      </c>
      <c r="FNR19">
        <v>-0.3</v>
      </c>
      <c r="FNS19">
        <v>0.1</v>
      </c>
      <c r="FNT19">
        <v>0.1</v>
      </c>
      <c r="FNU19">
        <v>-0.1</v>
      </c>
      <c r="FNV19">
        <v>0.25</v>
      </c>
      <c r="FNW19">
        <v>0.2</v>
      </c>
      <c r="FNX19">
        <v>0.1</v>
      </c>
      <c r="FNY19">
        <v>0.2</v>
      </c>
      <c r="FNZ19">
        <v>0.25</v>
      </c>
      <c r="FOA19">
        <v>0.1</v>
      </c>
      <c r="FOB19">
        <v>-0.1</v>
      </c>
      <c r="FOC19">
        <v>0.2</v>
      </c>
      <c r="FOD19">
        <v>-0.1</v>
      </c>
      <c r="FOE19">
        <v>0.2</v>
      </c>
      <c r="FOF19">
        <v>0.2</v>
      </c>
      <c r="FOG19">
        <v>0.2</v>
      </c>
      <c r="FOH19">
        <v>0.1</v>
      </c>
      <c r="FOI19">
        <v>0.1</v>
      </c>
      <c r="FOJ19">
        <v>0.2</v>
      </c>
      <c r="FOK19">
        <v>0.25</v>
      </c>
      <c r="FOL19">
        <v>-0.1</v>
      </c>
      <c r="FOM19">
        <v>0.25</v>
      </c>
      <c r="FON19">
        <v>-0.1</v>
      </c>
      <c r="FOO19">
        <v>0.2</v>
      </c>
      <c r="FOP19">
        <v>0.2</v>
      </c>
      <c r="FOQ19">
        <v>0.25</v>
      </c>
      <c r="FOR19">
        <v>0.2</v>
      </c>
      <c r="FOS19">
        <v>0.2</v>
      </c>
      <c r="FOT19">
        <v>0.2</v>
      </c>
      <c r="FOU19">
        <v>0.2</v>
      </c>
      <c r="FOV19">
        <v>0.1</v>
      </c>
      <c r="FOW19">
        <v>0.25</v>
      </c>
      <c r="FOX19">
        <v>-0.1</v>
      </c>
      <c r="FOY19">
        <v>0.2</v>
      </c>
      <c r="FOZ19">
        <v>-0.1</v>
      </c>
      <c r="FPA19">
        <v>-0.1</v>
      </c>
      <c r="FPB19">
        <v>-0.1</v>
      </c>
      <c r="FPC19">
        <v>0.1</v>
      </c>
      <c r="FPD19">
        <v>0.25</v>
      </c>
      <c r="FPE19">
        <v>0.1</v>
      </c>
      <c r="FPF19">
        <v>0.1</v>
      </c>
      <c r="FPG19">
        <v>0.1</v>
      </c>
      <c r="FPH19">
        <v>0.2</v>
      </c>
      <c r="FPI19">
        <v>0.25</v>
      </c>
      <c r="FPJ19">
        <v>0.2</v>
      </c>
      <c r="FPK19">
        <v>0.4</v>
      </c>
      <c r="FPL19">
        <v>0.25</v>
      </c>
      <c r="FPM19">
        <v>0.25</v>
      </c>
      <c r="FPN19">
        <v>0.1</v>
      </c>
      <c r="FPO19">
        <v>0.2</v>
      </c>
      <c r="FPP19">
        <v>0.2</v>
      </c>
      <c r="FPQ19">
        <v>0.2</v>
      </c>
      <c r="FPR19">
        <v>0.1</v>
      </c>
      <c r="FPS19">
        <v>-0.1</v>
      </c>
      <c r="FPT19">
        <v>0.25</v>
      </c>
      <c r="FPU19">
        <v>-0.1</v>
      </c>
      <c r="FPV19">
        <v>0.1</v>
      </c>
      <c r="FPW19">
        <v>0.4</v>
      </c>
      <c r="FPX19">
        <v>0.2</v>
      </c>
      <c r="FPY19">
        <v>0.1</v>
      </c>
      <c r="FPZ19">
        <v>0.1</v>
      </c>
      <c r="FQA19">
        <v>0.2</v>
      </c>
      <c r="FQB19">
        <v>0.1</v>
      </c>
      <c r="FQC19">
        <v>0.1</v>
      </c>
      <c r="FQD19">
        <v>0.2</v>
      </c>
      <c r="FQE19">
        <v>0.25</v>
      </c>
      <c r="FQF19">
        <v>-0.1</v>
      </c>
      <c r="FQG19">
        <v>0.1</v>
      </c>
      <c r="FQH19">
        <v>0.4</v>
      </c>
      <c r="FQI19">
        <v>0.2</v>
      </c>
      <c r="FQJ19">
        <v>0.4</v>
      </c>
      <c r="FQK19">
        <v>0.1</v>
      </c>
      <c r="FQL19">
        <v>0.25</v>
      </c>
      <c r="FQM19">
        <v>0.1</v>
      </c>
      <c r="FQN19">
        <v>0.2</v>
      </c>
      <c r="FQO19">
        <v>-0.1</v>
      </c>
      <c r="FQP19">
        <v>0.2</v>
      </c>
      <c r="FQQ19">
        <v>0.4</v>
      </c>
      <c r="FQR19">
        <v>0.4</v>
      </c>
      <c r="FQS19">
        <v>0.1</v>
      </c>
      <c r="FQT19">
        <v>-0.1</v>
      </c>
      <c r="FQU19">
        <v>-0.1</v>
      </c>
      <c r="FQV19">
        <v>0.1</v>
      </c>
      <c r="FQW19">
        <v>0.1</v>
      </c>
      <c r="FQX19">
        <v>0.1</v>
      </c>
      <c r="FQY19">
        <v>0.1</v>
      </c>
      <c r="FQZ19">
        <v>0.25</v>
      </c>
      <c r="FRA19">
        <v>0.1</v>
      </c>
      <c r="FRB19">
        <v>0.1</v>
      </c>
      <c r="FRC19">
        <v>-0.1</v>
      </c>
      <c r="FRD19">
        <v>0.25</v>
      </c>
      <c r="FRE19">
        <v>0.1</v>
      </c>
      <c r="FRF19">
        <v>0.1</v>
      </c>
      <c r="FRG19">
        <v>-0.1</v>
      </c>
      <c r="FRH19">
        <v>0.2</v>
      </c>
      <c r="FRI19">
        <v>0.2</v>
      </c>
      <c r="FRJ19">
        <v>0.2</v>
      </c>
      <c r="FRK19">
        <v>-0.3</v>
      </c>
      <c r="FRL19">
        <v>0.25</v>
      </c>
      <c r="FRM19">
        <v>0.2</v>
      </c>
      <c r="FRN19">
        <v>0.1</v>
      </c>
      <c r="FRO19">
        <v>0.25</v>
      </c>
      <c r="FRP19">
        <v>0.25</v>
      </c>
      <c r="FRQ19">
        <v>0.1</v>
      </c>
      <c r="FRR19">
        <v>0.1</v>
      </c>
      <c r="FRS19">
        <v>0.25</v>
      </c>
      <c r="FRT19">
        <v>0.25</v>
      </c>
      <c r="FRU19">
        <v>0.1</v>
      </c>
      <c r="FRV19">
        <v>0.2</v>
      </c>
      <c r="FRW19">
        <v>0.1</v>
      </c>
      <c r="FRX19">
        <v>0.1</v>
      </c>
      <c r="FRY19">
        <v>0.1</v>
      </c>
      <c r="FRZ19">
        <v>0.1</v>
      </c>
      <c r="FSA19">
        <v>0.2</v>
      </c>
      <c r="FSB19">
        <v>-0.1</v>
      </c>
      <c r="FSC19">
        <v>0.2</v>
      </c>
      <c r="FSD19">
        <v>-0.1</v>
      </c>
      <c r="FSE19">
        <v>0.2</v>
      </c>
      <c r="FSF19">
        <v>0.2</v>
      </c>
      <c r="FSG19">
        <v>0.1</v>
      </c>
      <c r="FSH19">
        <v>-0.3</v>
      </c>
      <c r="FSI19">
        <v>0.2</v>
      </c>
      <c r="FSJ19">
        <v>0.25</v>
      </c>
      <c r="FSK19">
        <v>0.2</v>
      </c>
      <c r="FSL19">
        <v>0.1</v>
      </c>
      <c r="FSM19">
        <v>0.1</v>
      </c>
      <c r="FSN19">
        <v>-0.3</v>
      </c>
      <c r="FSO19">
        <v>0.1</v>
      </c>
      <c r="FSP19">
        <v>0.1</v>
      </c>
      <c r="FSQ19">
        <v>0.1</v>
      </c>
      <c r="FSR19">
        <v>0.25</v>
      </c>
      <c r="FSS19">
        <v>0.4</v>
      </c>
      <c r="FST19">
        <v>0.1</v>
      </c>
      <c r="FSU19">
        <v>0.2</v>
      </c>
      <c r="FSV19">
        <v>0.25</v>
      </c>
      <c r="FSW19">
        <v>-0.1</v>
      </c>
      <c r="FSX19">
        <v>0.1</v>
      </c>
      <c r="FSY19">
        <v>0.1</v>
      </c>
      <c r="FSZ19">
        <v>0.1</v>
      </c>
      <c r="FTA19">
        <v>0.25</v>
      </c>
      <c r="FTB19">
        <v>0.25</v>
      </c>
      <c r="FTC19">
        <v>0.1</v>
      </c>
      <c r="FTD19">
        <v>0.2</v>
      </c>
      <c r="FTE19">
        <v>0.1</v>
      </c>
      <c r="FTF19">
        <v>0.1</v>
      </c>
      <c r="FTG19">
        <v>-0.1</v>
      </c>
      <c r="FTH19">
        <v>-0.1</v>
      </c>
      <c r="FTI19">
        <v>0.1</v>
      </c>
      <c r="FTJ19">
        <v>0.2</v>
      </c>
      <c r="FTK19">
        <v>0.1</v>
      </c>
      <c r="FTL19">
        <v>-0.3</v>
      </c>
      <c r="FTM19">
        <v>-0.1</v>
      </c>
      <c r="FTN19">
        <v>0.2</v>
      </c>
      <c r="FTO19">
        <v>0.25</v>
      </c>
      <c r="FTP19">
        <v>0.1</v>
      </c>
      <c r="FTQ19">
        <v>0.1</v>
      </c>
      <c r="FTR19">
        <v>0.25</v>
      </c>
      <c r="FTS19">
        <v>0.1</v>
      </c>
      <c r="FTT19">
        <v>0.2</v>
      </c>
      <c r="FTU19">
        <v>-0.3</v>
      </c>
      <c r="FTV19">
        <v>0.1</v>
      </c>
      <c r="FTW19">
        <v>0.1</v>
      </c>
      <c r="FTX19">
        <v>0.2</v>
      </c>
      <c r="FTY19">
        <v>0.1</v>
      </c>
      <c r="FTZ19">
        <v>0.25</v>
      </c>
      <c r="FUA19">
        <v>0.1</v>
      </c>
      <c r="FUB19">
        <v>0.4</v>
      </c>
      <c r="FUC19">
        <v>0.25</v>
      </c>
      <c r="FUD19">
        <v>-0.1</v>
      </c>
      <c r="FUE19">
        <v>0.25</v>
      </c>
      <c r="FUF19">
        <v>-0.1</v>
      </c>
      <c r="FUG19">
        <v>0.25</v>
      </c>
      <c r="FUH19">
        <v>-0.1</v>
      </c>
      <c r="FUI19">
        <v>0.1</v>
      </c>
      <c r="FUJ19">
        <v>-0.1</v>
      </c>
      <c r="FUK19">
        <v>0.1</v>
      </c>
      <c r="FUL19">
        <v>0.25</v>
      </c>
      <c r="FUM19">
        <v>0.2</v>
      </c>
      <c r="FUN19">
        <v>-0.1</v>
      </c>
      <c r="FUO19">
        <v>0.2</v>
      </c>
      <c r="FUP19">
        <v>0.25</v>
      </c>
      <c r="FUQ19">
        <v>0.2</v>
      </c>
      <c r="FUR19">
        <v>-0.3</v>
      </c>
      <c r="FUS19">
        <v>0.2</v>
      </c>
      <c r="FUT19">
        <v>0.2</v>
      </c>
      <c r="FUU19">
        <v>0.1</v>
      </c>
      <c r="FUV19">
        <v>0.1</v>
      </c>
      <c r="FUW19">
        <v>0.1</v>
      </c>
      <c r="FUX19">
        <v>-0.1</v>
      </c>
      <c r="FUY19">
        <v>0.25</v>
      </c>
      <c r="FUZ19">
        <v>0.2</v>
      </c>
      <c r="FVA19">
        <v>0.1</v>
      </c>
      <c r="FVB19">
        <v>0.2</v>
      </c>
      <c r="FVC19">
        <v>0.1</v>
      </c>
      <c r="FVD19">
        <v>0.2</v>
      </c>
      <c r="FVE19">
        <v>0.25</v>
      </c>
      <c r="FVF19">
        <v>0.1</v>
      </c>
      <c r="FVG19">
        <v>0.25</v>
      </c>
      <c r="FVH19">
        <v>0.2</v>
      </c>
      <c r="FVI19">
        <v>0.1</v>
      </c>
      <c r="FVJ19">
        <v>0.2</v>
      </c>
      <c r="FVK19">
        <v>0.2</v>
      </c>
      <c r="FVL19">
        <v>0.2</v>
      </c>
      <c r="FVM19">
        <v>-0.1</v>
      </c>
      <c r="FVN19">
        <v>0.1</v>
      </c>
      <c r="FVO19">
        <v>0.2</v>
      </c>
      <c r="FVP19">
        <v>0.2</v>
      </c>
      <c r="FVQ19">
        <v>0.1</v>
      </c>
      <c r="FVR19">
        <v>0.1</v>
      </c>
      <c r="FVS19">
        <v>0.2</v>
      </c>
      <c r="FVT19">
        <v>0.2</v>
      </c>
      <c r="FVU19">
        <v>0.1</v>
      </c>
      <c r="FVV19">
        <v>0.4</v>
      </c>
      <c r="FVW19">
        <v>0.25</v>
      </c>
      <c r="FVX19">
        <v>0.1</v>
      </c>
      <c r="FVY19">
        <v>0.2</v>
      </c>
      <c r="FVZ19">
        <v>0.1</v>
      </c>
      <c r="FWA19">
        <v>0.1</v>
      </c>
      <c r="FWB19">
        <v>0.2</v>
      </c>
      <c r="FWC19">
        <v>0.1</v>
      </c>
      <c r="FWD19">
        <v>0.1</v>
      </c>
      <c r="FWE19">
        <v>0.1</v>
      </c>
      <c r="FWF19">
        <v>0.2</v>
      </c>
      <c r="FWG19">
        <v>0.2</v>
      </c>
      <c r="FWH19">
        <v>0.2</v>
      </c>
      <c r="FWI19">
        <v>0.1</v>
      </c>
      <c r="FWJ19">
        <v>-0.1</v>
      </c>
      <c r="FWK19">
        <v>0.1</v>
      </c>
      <c r="FWL19">
        <v>0.2</v>
      </c>
      <c r="FWM19">
        <v>0.1</v>
      </c>
      <c r="FWN19">
        <v>0.25</v>
      </c>
      <c r="FWO19">
        <v>0.2</v>
      </c>
      <c r="FWP19">
        <v>0.25</v>
      </c>
      <c r="FWQ19">
        <v>0.2</v>
      </c>
      <c r="FWR19">
        <v>0.1</v>
      </c>
      <c r="FWS19">
        <v>0.1</v>
      </c>
      <c r="FWT19">
        <v>0.1</v>
      </c>
      <c r="FWU19">
        <v>0.1</v>
      </c>
      <c r="FWV19">
        <v>0.2</v>
      </c>
      <c r="FWW19">
        <v>-0.3</v>
      </c>
      <c r="FWX19">
        <v>0.1</v>
      </c>
      <c r="FWY19">
        <v>0.2</v>
      </c>
      <c r="FWZ19">
        <v>0.4</v>
      </c>
      <c r="FXA19">
        <v>-0.1</v>
      </c>
      <c r="FXB19">
        <v>0.1</v>
      </c>
      <c r="FXC19">
        <v>0.2</v>
      </c>
      <c r="FXD19">
        <v>0.2</v>
      </c>
      <c r="FXE19">
        <v>0.25</v>
      </c>
      <c r="FXF19">
        <v>0.1</v>
      </c>
      <c r="FXG19">
        <v>0.1</v>
      </c>
      <c r="FXH19">
        <v>-0.1</v>
      </c>
      <c r="FXI19">
        <v>0.2</v>
      </c>
      <c r="FXJ19">
        <v>0.1</v>
      </c>
      <c r="FXK19">
        <v>0.2</v>
      </c>
      <c r="FXL19">
        <v>0.1</v>
      </c>
      <c r="FXM19">
        <v>0.2</v>
      </c>
      <c r="FXN19">
        <v>0.2</v>
      </c>
      <c r="FXO19">
        <v>-0.3</v>
      </c>
      <c r="FXP19">
        <v>0.4</v>
      </c>
      <c r="FXQ19">
        <v>0.2</v>
      </c>
      <c r="FXR19">
        <v>0.2</v>
      </c>
      <c r="FXS19">
        <v>0.2</v>
      </c>
      <c r="FXT19">
        <v>0.1</v>
      </c>
      <c r="FXU19">
        <v>0.2</v>
      </c>
      <c r="FXV19">
        <v>0.2</v>
      </c>
      <c r="FXW19">
        <v>0.2</v>
      </c>
      <c r="FXX19">
        <v>0.1</v>
      </c>
      <c r="FXY19">
        <v>0.2</v>
      </c>
      <c r="FXZ19">
        <v>0.1</v>
      </c>
      <c r="FYA19">
        <v>0.1</v>
      </c>
      <c r="FYB19">
        <v>0.2</v>
      </c>
      <c r="FYC19">
        <v>0.1</v>
      </c>
      <c r="FYD19">
        <v>-0.1</v>
      </c>
      <c r="FYE19">
        <v>0.1</v>
      </c>
      <c r="FYF19">
        <v>0.1</v>
      </c>
      <c r="FYG19">
        <v>0.25</v>
      </c>
      <c r="FYH19">
        <v>0.25</v>
      </c>
      <c r="FYI19">
        <v>0.2</v>
      </c>
      <c r="FYJ19">
        <v>0.2</v>
      </c>
      <c r="FYK19">
        <v>0.1</v>
      </c>
      <c r="FYL19">
        <v>0.2</v>
      </c>
      <c r="FYM19">
        <v>0.1</v>
      </c>
      <c r="FYN19">
        <v>-0.1</v>
      </c>
      <c r="FYO19">
        <v>-0.3</v>
      </c>
      <c r="FYP19">
        <v>0.1</v>
      </c>
      <c r="FYQ19">
        <v>0.1</v>
      </c>
      <c r="FYR19">
        <v>0.25</v>
      </c>
      <c r="FYS19">
        <v>-0.3</v>
      </c>
      <c r="FYT19">
        <v>0.1</v>
      </c>
      <c r="FYU19">
        <v>0.1</v>
      </c>
      <c r="FYV19">
        <v>0.2</v>
      </c>
      <c r="FYW19">
        <v>0.1</v>
      </c>
      <c r="FYX19">
        <v>0.25</v>
      </c>
      <c r="FYY19">
        <v>-0.1</v>
      </c>
      <c r="FYZ19">
        <v>0.25</v>
      </c>
      <c r="FZA19">
        <v>-0.1</v>
      </c>
      <c r="FZB19">
        <v>0.1</v>
      </c>
      <c r="FZC19">
        <v>-0.1</v>
      </c>
      <c r="FZD19">
        <v>0.1</v>
      </c>
      <c r="FZE19">
        <v>-0.1</v>
      </c>
      <c r="FZF19">
        <v>0.2</v>
      </c>
      <c r="FZG19">
        <v>0.1</v>
      </c>
      <c r="FZH19">
        <v>-0.1</v>
      </c>
      <c r="FZI19">
        <v>0.25</v>
      </c>
      <c r="FZJ19">
        <v>0.1</v>
      </c>
      <c r="FZK19">
        <v>0.1</v>
      </c>
      <c r="FZL19">
        <v>-0.3</v>
      </c>
      <c r="FZM19">
        <v>-0.1</v>
      </c>
      <c r="FZN19">
        <v>0.1</v>
      </c>
      <c r="FZO19">
        <v>0.1</v>
      </c>
      <c r="FZP19">
        <v>0.25</v>
      </c>
      <c r="FZQ19">
        <v>-0.1</v>
      </c>
      <c r="FZR19">
        <v>-0.1</v>
      </c>
      <c r="FZS19">
        <v>0.1</v>
      </c>
      <c r="FZT19">
        <v>0.1</v>
      </c>
      <c r="FZU19">
        <v>0.1</v>
      </c>
      <c r="FZV19">
        <v>0.1</v>
      </c>
      <c r="FZW19">
        <v>0.1</v>
      </c>
      <c r="FZX19">
        <v>-0.1</v>
      </c>
      <c r="FZY19">
        <v>0.2</v>
      </c>
      <c r="FZZ19">
        <v>0.2</v>
      </c>
      <c r="GAA19">
        <v>0.1</v>
      </c>
      <c r="GAB19">
        <v>0.2</v>
      </c>
      <c r="GAC19">
        <v>0.2</v>
      </c>
      <c r="GAD19">
        <v>0.1</v>
      </c>
      <c r="GAE19">
        <v>-0.3</v>
      </c>
      <c r="GAF19">
        <v>0.1</v>
      </c>
      <c r="GAG19">
        <v>0.1</v>
      </c>
      <c r="GAH19">
        <v>0.1</v>
      </c>
      <c r="GAI19">
        <v>0.1</v>
      </c>
      <c r="GAJ19">
        <v>-0.1</v>
      </c>
      <c r="GAK19">
        <v>0.2</v>
      </c>
      <c r="GAL19">
        <v>0.2</v>
      </c>
      <c r="GAM19">
        <v>0.1</v>
      </c>
      <c r="GAN19">
        <v>0.1</v>
      </c>
      <c r="GAO19">
        <v>-0.1</v>
      </c>
      <c r="GAP19">
        <v>-0.1</v>
      </c>
      <c r="GAQ19">
        <v>0.25</v>
      </c>
      <c r="GAR19">
        <v>0.2</v>
      </c>
      <c r="GAS19">
        <v>0.1</v>
      </c>
      <c r="GAT19">
        <v>0.25</v>
      </c>
      <c r="GAU19">
        <v>0.2</v>
      </c>
      <c r="GAV19">
        <v>0.1</v>
      </c>
      <c r="GAW19">
        <v>0.1</v>
      </c>
      <c r="GAX19">
        <v>0.2</v>
      </c>
      <c r="GAY19">
        <v>0.1</v>
      </c>
      <c r="GAZ19">
        <v>0.25</v>
      </c>
      <c r="GBA19">
        <v>-0.3</v>
      </c>
      <c r="GBB19">
        <v>0.2</v>
      </c>
      <c r="GBC19">
        <v>0.1</v>
      </c>
      <c r="GBD19">
        <v>0.25</v>
      </c>
      <c r="GBE19">
        <v>0.2</v>
      </c>
      <c r="GBF19">
        <v>-0.3</v>
      </c>
      <c r="GBG19">
        <v>0.2</v>
      </c>
      <c r="GBH19">
        <v>0.2</v>
      </c>
      <c r="GBI19">
        <v>0.1</v>
      </c>
      <c r="GBJ19">
        <v>0.1</v>
      </c>
      <c r="GBK19">
        <v>0.1</v>
      </c>
      <c r="GBL19">
        <v>0.2</v>
      </c>
      <c r="GBM19">
        <v>0.25</v>
      </c>
      <c r="GBN19">
        <v>0.2</v>
      </c>
      <c r="GBO19">
        <v>0.1</v>
      </c>
      <c r="GBP19">
        <v>0.1</v>
      </c>
      <c r="GBQ19">
        <v>0.1</v>
      </c>
      <c r="GBR19">
        <v>0.1</v>
      </c>
      <c r="GBS19">
        <v>0.1</v>
      </c>
      <c r="GBT19">
        <v>0.1</v>
      </c>
      <c r="GBU19">
        <v>0.2</v>
      </c>
      <c r="GBV19">
        <v>-0.1</v>
      </c>
      <c r="GBW19">
        <v>0.2</v>
      </c>
      <c r="GBX19">
        <v>0.2</v>
      </c>
      <c r="GBY19">
        <v>0.2</v>
      </c>
      <c r="GBZ19">
        <v>0.2</v>
      </c>
      <c r="GCA19">
        <v>0.1</v>
      </c>
      <c r="GCB19">
        <v>0.25</v>
      </c>
      <c r="GCC19">
        <v>0.2</v>
      </c>
      <c r="GCD19">
        <v>0.2</v>
      </c>
      <c r="GCE19">
        <v>0.1</v>
      </c>
      <c r="GCF19">
        <v>0.2</v>
      </c>
      <c r="GCG19">
        <v>0.1</v>
      </c>
      <c r="GCH19">
        <v>-0.3</v>
      </c>
      <c r="GCI19">
        <v>0.1</v>
      </c>
      <c r="GCJ19">
        <v>0.1</v>
      </c>
      <c r="GCK19">
        <v>0.1</v>
      </c>
      <c r="GCL19">
        <v>0.4</v>
      </c>
      <c r="GCM19">
        <v>0.2</v>
      </c>
      <c r="GCN19">
        <v>0.1</v>
      </c>
      <c r="GCO19">
        <v>-0.1</v>
      </c>
      <c r="GCP19">
        <v>0.1</v>
      </c>
      <c r="GCQ19">
        <v>0.2</v>
      </c>
      <c r="GCR19">
        <v>-0.1</v>
      </c>
      <c r="GCS19">
        <v>0.2</v>
      </c>
      <c r="GCT19">
        <v>-0.1</v>
      </c>
      <c r="GCU19">
        <v>0.2</v>
      </c>
      <c r="GCV19">
        <v>0.2</v>
      </c>
      <c r="GCW19">
        <v>-0.1</v>
      </c>
      <c r="GCX19">
        <v>0.1</v>
      </c>
      <c r="GCY19">
        <v>0.1</v>
      </c>
      <c r="GCZ19">
        <v>0.2</v>
      </c>
      <c r="GDA19">
        <v>-0.1</v>
      </c>
      <c r="GDB19">
        <v>0.1</v>
      </c>
      <c r="GDC19">
        <v>0.1</v>
      </c>
      <c r="GDD19">
        <v>0.2</v>
      </c>
      <c r="GDE19">
        <v>0.2</v>
      </c>
      <c r="GDF19">
        <v>0.1</v>
      </c>
      <c r="GDG19">
        <v>0.2</v>
      </c>
      <c r="GDH19">
        <v>0.25</v>
      </c>
      <c r="GDI19">
        <v>0.25</v>
      </c>
      <c r="GDJ19">
        <v>-0.1</v>
      </c>
      <c r="GDK19">
        <v>0.25</v>
      </c>
      <c r="GDL19">
        <v>0.2</v>
      </c>
      <c r="GDM19">
        <v>0.1</v>
      </c>
      <c r="GDN19">
        <v>0.1</v>
      </c>
      <c r="GDO19">
        <v>-0.3</v>
      </c>
      <c r="GDP19">
        <v>0.1</v>
      </c>
      <c r="GDQ19">
        <v>0.2</v>
      </c>
      <c r="GDR19">
        <v>-0.1</v>
      </c>
      <c r="GDS19">
        <v>0.1</v>
      </c>
      <c r="GDT19">
        <v>-0.1</v>
      </c>
      <c r="GDU19">
        <v>0.2</v>
      </c>
      <c r="GDV19">
        <v>0.1</v>
      </c>
      <c r="GDW19">
        <v>0.1</v>
      </c>
      <c r="GDX19">
        <v>0.1</v>
      </c>
      <c r="GDY19">
        <v>0.1</v>
      </c>
      <c r="GDZ19">
        <v>0.2</v>
      </c>
      <c r="GEA19">
        <v>-0.1</v>
      </c>
      <c r="GEB19">
        <v>-0.1</v>
      </c>
      <c r="GEC19">
        <v>0.2</v>
      </c>
      <c r="GED19">
        <v>0.1</v>
      </c>
      <c r="GEE19">
        <v>-0.1</v>
      </c>
      <c r="GEF19">
        <v>0.1</v>
      </c>
      <c r="GEG19">
        <v>-0.1</v>
      </c>
      <c r="GEH19">
        <v>-0.1</v>
      </c>
      <c r="GEI19">
        <v>0.2</v>
      </c>
      <c r="GEJ19">
        <v>0.1</v>
      </c>
      <c r="GEK19">
        <v>0.2</v>
      </c>
      <c r="GEL19">
        <v>-0.1</v>
      </c>
      <c r="GEM19">
        <v>-0.1</v>
      </c>
      <c r="GEN19">
        <v>-0.1</v>
      </c>
      <c r="GEO19">
        <v>0.1</v>
      </c>
      <c r="GEP19">
        <v>0.2</v>
      </c>
      <c r="GEQ19">
        <v>0.1</v>
      </c>
      <c r="GER19">
        <v>-0.1</v>
      </c>
      <c r="GES19">
        <v>0.25</v>
      </c>
      <c r="GET19">
        <v>0.1</v>
      </c>
      <c r="GEU19">
        <v>0.25</v>
      </c>
      <c r="GEV19">
        <v>0.2</v>
      </c>
      <c r="GEW19">
        <v>0.2</v>
      </c>
      <c r="GEX19">
        <v>0.25</v>
      </c>
      <c r="GEY19">
        <v>0.2</v>
      </c>
      <c r="GEZ19">
        <v>0.2</v>
      </c>
      <c r="GFA19">
        <v>-0.1</v>
      </c>
      <c r="GFB19">
        <v>0.2</v>
      </c>
      <c r="GFC19">
        <v>0.2</v>
      </c>
      <c r="GFD19">
        <v>0.2</v>
      </c>
      <c r="GFE19">
        <v>0.1</v>
      </c>
      <c r="GFF19">
        <v>0.2</v>
      </c>
      <c r="GFG19">
        <v>0.2</v>
      </c>
      <c r="GFH19">
        <v>0.1</v>
      </c>
      <c r="GFI19">
        <v>0.2</v>
      </c>
      <c r="GFJ19">
        <v>-0.3</v>
      </c>
      <c r="GFK19">
        <v>0.1</v>
      </c>
      <c r="GFL19">
        <v>-0.1</v>
      </c>
      <c r="GFM19">
        <v>0.2</v>
      </c>
      <c r="GFN19">
        <v>0.25</v>
      </c>
      <c r="GFO19">
        <v>0.1</v>
      </c>
      <c r="GFP19">
        <v>0.2</v>
      </c>
      <c r="GFQ19">
        <v>0.1</v>
      </c>
      <c r="GFR19">
        <v>0.2</v>
      </c>
      <c r="GFS19">
        <v>0.1</v>
      </c>
      <c r="GFT19">
        <v>0.2</v>
      </c>
      <c r="GFU19">
        <v>0.1</v>
      </c>
      <c r="GFV19">
        <v>0.25</v>
      </c>
      <c r="GFW19">
        <v>0.1</v>
      </c>
      <c r="GFX19">
        <v>-0.1</v>
      </c>
      <c r="GFY19">
        <v>0.2</v>
      </c>
      <c r="GFZ19">
        <v>-0.1</v>
      </c>
      <c r="GGA19">
        <v>0.2</v>
      </c>
      <c r="GGB19">
        <v>0.25</v>
      </c>
      <c r="GGC19">
        <v>0.1</v>
      </c>
      <c r="GGD19">
        <v>0.25</v>
      </c>
      <c r="GGE19">
        <v>-0.1</v>
      </c>
      <c r="GGF19">
        <v>0.2</v>
      </c>
      <c r="GGG19">
        <v>0.2</v>
      </c>
      <c r="GGH19">
        <v>0.1</v>
      </c>
      <c r="GGI19">
        <v>0.1</v>
      </c>
      <c r="GGJ19">
        <v>0.1</v>
      </c>
      <c r="GGK19">
        <v>0.2</v>
      </c>
      <c r="GGL19">
        <v>0.1</v>
      </c>
      <c r="GGM19">
        <v>0.2</v>
      </c>
      <c r="GGN19">
        <v>0.1</v>
      </c>
      <c r="GGO19">
        <v>0.2</v>
      </c>
      <c r="GGP19">
        <v>0.1</v>
      </c>
      <c r="GGQ19">
        <v>0.1</v>
      </c>
      <c r="GGR19">
        <v>0.2</v>
      </c>
      <c r="GGS19">
        <v>-0.1</v>
      </c>
      <c r="GGT19">
        <v>0.2</v>
      </c>
      <c r="GGU19">
        <v>0.25</v>
      </c>
      <c r="GGV19">
        <v>-0.1</v>
      </c>
      <c r="GGW19">
        <v>0.1</v>
      </c>
      <c r="GGX19">
        <v>0.1</v>
      </c>
      <c r="GGY19">
        <v>0.1</v>
      </c>
      <c r="GGZ19">
        <v>0.2</v>
      </c>
      <c r="GHA19">
        <v>-0.1</v>
      </c>
      <c r="GHB19">
        <v>0.1</v>
      </c>
      <c r="GHC19">
        <v>-0.1</v>
      </c>
      <c r="GHD19">
        <v>0.25</v>
      </c>
      <c r="GHE19">
        <v>0.25</v>
      </c>
      <c r="GHF19">
        <v>0.1</v>
      </c>
      <c r="GHG19">
        <v>0.1</v>
      </c>
      <c r="GHH19">
        <v>0.1</v>
      </c>
      <c r="GHI19">
        <v>0.2</v>
      </c>
      <c r="GHJ19">
        <v>0.2</v>
      </c>
      <c r="GHK19">
        <v>-0.1</v>
      </c>
      <c r="GHL19">
        <v>0.1</v>
      </c>
      <c r="GHM19">
        <v>0.1</v>
      </c>
      <c r="GHN19">
        <v>0.25</v>
      </c>
      <c r="GHO19">
        <v>-0.1</v>
      </c>
      <c r="GHP19">
        <v>0.2</v>
      </c>
      <c r="GHQ19">
        <v>0.2</v>
      </c>
      <c r="GHR19">
        <v>0.1</v>
      </c>
      <c r="GHS19">
        <v>-0.1</v>
      </c>
      <c r="GHT19">
        <v>0.1</v>
      </c>
      <c r="GHU19">
        <v>-0.1</v>
      </c>
      <c r="GHV19">
        <v>-0.1</v>
      </c>
      <c r="GHW19">
        <v>0.2</v>
      </c>
      <c r="GHX19">
        <v>0.25</v>
      </c>
      <c r="GHY19">
        <v>-0.1</v>
      </c>
      <c r="GHZ19">
        <v>-0.1</v>
      </c>
      <c r="GIA19">
        <v>0.1</v>
      </c>
      <c r="GIB19">
        <v>0.1</v>
      </c>
      <c r="GIC19">
        <v>-0.3</v>
      </c>
      <c r="GID19">
        <v>-0.3</v>
      </c>
      <c r="GIE19">
        <v>0.1</v>
      </c>
      <c r="GIF19">
        <v>-0.1</v>
      </c>
      <c r="GIG19">
        <v>0.25</v>
      </c>
      <c r="GIH19">
        <v>0.1</v>
      </c>
      <c r="GII19">
        <v>0.1</v>
      </c>
      <c r="GIJ19">
        <v>0.1</v>
      </c>
      <c r="GIK19">
        <v>0.1</v>
      </c>
      <c r="GIL19">
        <v>0.2</v>
      </c>
      <c r="GIM19">
        <v>0.25</v>
      </c>
      <c r="GIN19">
        <v>0.2</v>
      </c>
      <c r="GIO19">
        <v>-0.1</v>
      </c>
      <c r="GIP19">
        <v>0.1</v>
      </c>
      <c r="GIQ19">
        <v>0.2</v>
      </c>
      <c r="GIR19">
        <v>0.1</v>
      </c>
      <c r="GIS19">
        <v>-0.3</v>
      </c>
      <c r="GIT19">
        <v>0.1</v>
      </c>
      <c r="GIU19">
        <v>0.25</v>
      </c>
      <c r="GIV19">
        <v>0.2</v>
      </c>
      <c r="GIW19">
        <v>0.1</v>
      </c>
      <c r="GIX19">
        <v>-0.1</v>
      </c>
      <c r="GIY19">
        <v>0.25</v>
      </c>
      <c r="GIZ19">
        <v>0.1</v>
      </c>
      <c r="GJA19">
        <v>0.2</v>
      </c>
      <c r="GJB19">
        <v>0.25</v>
      </c>
      <c r="GJC19">
        <v>0.1</v>
      </c>
      <c r="GJD19">
        <v>0.1</v>
      </c>
      <c r="GJE19">
        <v>0.1</v>
      </c>
      <c r="GJF19">
        <v>0.2</v>
      </c>
      <c r="GJG19">
        <v>0.2</v>
      </c>
      <c r="GJH19">
        <v>0.1</v>
      </c>
      <c r="GJI19">
        <v>0.1</v>
      </c>
      <c r="GJJ19">
        <v>0.2</v>
      </c>
      <c r="GJK19">
        <v>0.1</v>
      </c>
      <c r="GJL19">
        <v>-0.1</v>
      </c>
    </row>
    <row r="20" spans="2:5004">
      <c r="B20">
        <f t="shared" ref="B20:B29" si="1">B19+1</f>
        <v>11</v>
      </c>
      <c r="C20">
        <f t="shared" si="0"/>
        <v>0.10993000000000086</v>
      </c>
      <c r="E20">
        <v>-0.1</v>
      </c>
      <c r="F20">
        <v>0.1</v>
      </c>
      <c r="G20">
        <v>0.1</v>
      </c>
      <c r="H20">
        <v>0.1</v>
      </c>
      <c r="I20">
        <v>0.2</v>
      </c>
      <c r="J20">
        <v>0.2</v>
      </c>
      <c r="K20">
        <v>0.2</v>
      </c>
      <c r="L20">
        <v>0.25</v>
      </c>
      <c r="M20">
        <v>0.2</v>
      </c>
      <c r="N20">
        <v>0.2</v>
      </c>
      <c r="O20">
        <v>0.1</v>
      </c>
      <c r="P20">
        <v>0.1</v>
      </c>
      <c r="Q20">
        <v>-0.1</v>
      </c>
      <c r="R20">
        <v>0.1</v>
      </c>
      <c r="S20">
        <v>0.1</v>
      </c>
      <c r="T20">
        <v>0.2</v>
      </c>
      <c r="U20">
        <v>-0.1</v>
      </c>
      <c r="V20">
        <v>0.1</v>
      </c>
      <c r="W20">
        <v>0.2</v>
      </c>
      <c r="X20">
        <v>0.2</v>
      </c>
      <c r="Y20">
        <v>0.2</v>
      </c>
      <c r="Z20">
        <v>0.1</v>
      </c>
      <c r="AA20">
        <v>0.1</v>
      </c>
      <c r="AB20">
        <v>0.2</v>
      </c>
      <c r="AC20">
        <v>-0.1</v>
      </c>
      <c r="AD20">
        <v>-0.1</v>
      </c>
      <c r="AE20">
        <v>0.2</v>
      </c>
      <c r="AF20">
        <v>-0.1</v>
      </c>
      <c r="AG20">
        <v>0.1</v>
      </c>
      <c r="AH20">
        <v>-0.1</v>
      </c>
      <c r="AI20">
        <v>-0.1</v>
      </c>
      <c r="AJ20">
        <v>-0.1</v>
      </c>
      <c r="AK20">
        <v>-0.1</v>
      </c>
      <c r="AL20">
        <v>0.1</v>
      </c>
      <c r="AM20">
        <v>0.4</v>
      </c>
      <c r="AN20">
        <v>0.1</v>
      </c>
      <c r="AO20">
        <v>-0.1</v>
      </c>
      <c r="AP20">
        <v>0.1</v>
      </c>
      <c r="AQ20">
        <v>0.1</v>
      </c>
      <c r="AR20">
        <v>0.1</v>
      </c>
      <c r="AS20">
        <v>0.1</v>
      </c>
      <c r="AT20">
        <v>0.25</v>
      </c>
      <c r="AU20">
        <v>0.2</v>
      </c>
      <c r="AV20">
        <v>0.25</v>
      </c>
      <c r="AW20">
        <v>0.2</v>
      </c>
      <c r="AX20">
        <v>0.2</v>
      </c>
      <c r="AY20">
        <v>0.1</v>
      </c>
      <c r="AZ20">
        <v>0.1</v>
      </c>
      <c r="BA20">
        <v>0.25</v>
      </c>
      <c r="BB20">
        <v>0.1</v>
      </c>
      <c r="BC20">
        <v>-0.1</v>
      </c>
      <c r="BD20">
        <v>0.2</v>
      </c>
      <c r="BE20">
        <v>0.25</v>
      </c>
      <c r="BF20">
        <v>0.2</v>
      </c>
      <c r="BG20">
        <v>0.1</v>
      </c>
      <c r="BH20">
        <v>0.1</v>
      </c>
      <c r="BI20">
        <v>0.1</v>
      </c>
      <c r="BJ20">
        <v>0.1</v>
      </c>
      <c r="BK20">
        <v>0.1</v>
      </c>
      <c r="BL20">
        <v>0.25</v>
      </c>
      <c r="BM20">
        <v>0.1</v>
      </c>
      <c r="BN20">
        <v>0.1</v>
      </c>
      <c r="BO20">
        <v>0.2</v>
      </c>
      <c r="BP20">
        <v>0.2</v>
      </c>
      <c r="BQ20">
        <v>0.2</v>
      </c>
      <c r="BR20">
        <v>0.1</v>
      </c>
      <c r="BS20">
        <v>0.1</v>
      </c>
      <c r="BT20">
        <v>-0.1</v>
      </c>
      <c r="BU20">
        <v>0.1</v>
      </c>
      <c r="BV20">
        <v>0.1</v>
      </c>
      <c r="BW20">
        <v>0.1</v>
      </c>
      <c r="BX20">
        <v>-0.1</v>
      </c>
      <c r="BY20">
        <v>0.1</v>
      </c>
      <c r="BZ20">
        <v>0.1</v>
      </c>
      <c r="CA20">
        <v>-0.1</v>
      </c>
      <c r="CB20">
        <v>0.1</v>
      </c>
      <c r="CC20">
        <v>0.1</v>
      </c>
      <c r="CD20">
        <v>0.1</v>
      </c>
      <c r="CE20">
        <v>0.1</v>
      </c>
      <c r="CF20">
        <v>0.2</v>
      </c>
      <c r="CG20">
        <v>-0.1</v>
      </c>
      <c r="CH20">
        <v>0.1</v>
      </c>
      <c r="CI20">
        <v>0.1</v>
      </c>
      <c r="CJ20">
        <v>0.2</v>
      </c>
      <c r="CK20">
        <v>0.25</v>
      </c>
      <c r="CL20">
        <v>0.2</v>
      </c>
      <c r="CM20">
        <v>0.1</v>
      </c>
      <c r="CN20">
        <v>-0.1</v>
      </c>
      <c r="CO20">
        <v>-0.1</v>
      </c>
      <c r="CP20">
        <v>-0.3</v>
      </c>
      <c r="CQ20">
        <v>0.2</v>
      </c>
      <c r="CR20">
        <v>0.2</v>
      </c>
      <c r="CS20">
        <v>0.1</v>
      </c>
      <c r="CT20">
        <v>-0.1</v>
      </c>
      <c r="CU20">
        <v>0.2</v>
      </c>
      <c r="CV20">
        <v>0.2</v>
      </c>
      <c r="CW20">
        <v>0.2</v>
      </c>
      <c r="CX20">
        <v>0.1</v>
      </c>
      <c r="CY20">
        <v>0.1</v>
      </c>
      <c r="CZ20">
        <v>0.2</v>
      </c>
      <c r="DA20">
        <v>0.1</v>
      </c>
      <c r="DB20">
        <v>0.1</v>
      </c>
      <c r="DC20">
        <v>0.1</v>
      </c>
      <c r="DD20">
        <v>0.2</v>
      </c>
      <c r="DE20">
        <v>0.2</v>
      </c>
      <c r="DF20">
        <v>-0.1</v>
      </c>
      <c r="DG20">
        <v>-0.3</v>
      </c>
      <c r="DH20">
        <v>-0.1</v>
      </c>
      <c r="DI20">
        <v>0.1</v>
      </c>
      <c r="DJ20">
        <v>0.1</v>
      </c>
      <c r="DK20">
        <v>0.2</v>
      </c>
      <c r="DL20">
        <v>0.1</v>
      </c>
      <c r="DM20">
        <v>0.4</v>
      </c>
      <c r="DN20">
        <v>0.1</v>
      </c>
      <c r="DO20">
        <v>0.25</v>
      </c>
      <c r="DP20">
        <v>0.1</v>
      </c>
      <c r="DQ20">
        <v>0.1</v>
      </c>
      <c r="DR20">
        <v>0.2</v>
      </c>
      <c r="DS20">
        <v>-0.1</v>
      </c>
      <c r="DT20">
        <v>0.2</v>
      </c>
      <c r="DU20">
        <v>-0.1</v>
      </c>
      <c r="DV20">
        <v>0.2</v>
      </c>
      <c r="DW20">
        <v>0.1</v>
      </c>
      <c r="DX20">
        <v>0.2</v>
      </c>
      <c r="DY20">
        <v>-0.1</v>
      </c>
      <c r="DZ20">
        <v>0.1</v>
      </c>
      <c r="EA20">
        <v>-0.3</v>
      </c>
      <c r="EB20">
        <v>0.2</v>
      </c>
      <c r="EC20">
        <v>0.1</v>
      </c>
      <c r="ED20">
        <v>0.2</v>
      </c>
      <c r="EE20">
        <v>0.2</v>
      </c>
      <c r="EF20">
        <v>-0.1</v>
      </c>
      <c r="EG20">
        <v>0.1</v>
      </c>
      <c r="EH20">
        <v>0.1</v>
      </c>
      <c r="EI20">
        <v>0.1</v>
      </c>
      <c r="EJ20">
        <v>0.1</v>
      </c>
      <c r="EK20">
        <v>-0.3</v>
      </c>
      <c r="EL20">
        <v>0.2</v>
      </c>
      <c r="EM20">
        <v>0.2</v>
      </c>
      <c r="EN20">
        <v>-0.1</v>
      </c>
      <c r="EO20">
        <v>0.4</v>
      </c>
      <c r="EP20">
        <v>0.2</v>
      </c>
      <c r="EQ20">
        <v>0.2</v>
      </c>
      <c r="ER20">
        <v>-0.1</v>
      </c>
      <c r="ES20">
        <v>0.2</v>
      </c>
      <c r="ET20">
        <v>0.1</v>
      </c>
      <c r="EU20">
        <v>0.25</v>
      </c>
      <c r="EV20">
        <v>0.1</v>
      </c>
      <c r="EW20">
        <v>0.1</v>
      </c>
      <c r="EX20">
        <v>-0.1</v>
      </c>
      <c r="EY20">
        <v>0.2</v>
      </c>
      <c r="EZ20">
        <v>0.2</v>
      </c>
      <c r="FA20">
        <v>-0.1</v>
      </c>
      <c r="FB20">
        <v>0.1</v>
      </c>
      <c r="FC20">
        <v>0.2</v>
      </c>
      <c r="FD20">
        <v>0.2</v>
      </c>
      <c r="FE20">
        <v>0.2</v>
      </c>
      <c r="FF20">
        <v>0.2</v>
      </c>
      <c r="FG20">
        <v>0.1</v>
      </c>
      <c r="FH20">
        <v>0.1</v>
      </c>
      <c r="FI20">
        <v>0.2</v>
      </c>
      <c r="FJ20">
        <v>0.1</v>
      </c>
      <c r="FK20">
        <v>0.1</v>
      </c>
      <c r="FL20">
        <v>0.1</v>
      </c>
      <c r="FM20">
        <v>0.2</v>
      </c>
      <c r="FN20">
        <v>0.4</v>
      </c>
      <c r="FO20">
        <v>0.1</v>
      </c>
      <c r="FP20">
        <v>0.2</v>
      </c>
      <c r="FQ20">
        <v>0.2</v>
      </c>
      <c r="FR20">
        <v>0.1</v>
      </c>
      <c r="FS20">
        <v>-0.1</v>
      </c>
      <c r="FT20">
        <v>0.2</v>
      </c>
      <c r="FU20">
        <v>0.1</v>
      </c>
      <c r="FV20">
        <v>0.1</v>
      </c>
      <c r="FW20">
        <v>0.1</v>
      </c>
      <c r="FX20">
        <v>0.1</v>
      </c>
      <c r="FY20">
        <v>0.1</v>
      </c>
      <c r="FZ20">
        <v>0.1</v>
      </c>
      <c r="GA20">
        <v>0.2</v>
      </c>
      <c r="GB20">
        <v>0.1</v>
      </c>
      <c r="GC20">
        <v>0.2</v>
      </c>
      <c r="GD20">
        <v>0.1</v>
      </c>
      <c r="GE20">
        <v>0.2</v>
      </c>
      <c r="GF20">
        <v>-0.3</v>
      </c>
      <c r="GG20">
        <v>0.2</v>
      </c>
      <c r="GH20">
        <v>0.1</v>
      </c>
      <c r="GI20">
        <v>0.2</v>
      </c>
      <c r="GJ20">
        <v>-0.1</v>
      </c>
      <c r="GK20">
        <v>0.25</v>
      </c>
      <c r="GL20">
        <v>-0.3</v>
      </c>
      <c r="GM20">
        <v>-0.1</v>
      </c>
      <c r="GN20">
        <v>0.1</v>
      </c>
      <c r="GO20">
        <v>0.1</v>
      </c>
      <c r="GP20">
        <v>-0.1</v>
      </c>
      <c r="GQ20">
        <v>0.25</v>
      </c>
      <c r="GR20">
        <v>0.2</v>
      </c>
      <c r="GS20">
        <v>-0.1</v>
      </c>
      <c r="GT20">
        <v>0.2</v>
      </c>
      <c r="GU20">
        <v>0.2</v>
      </c>
      <c r="GV20">
        <v>-0.1</v>
      </c>
      <c r="GW20">
        <v>0.2</v>
      </c>
      <c r="GX20">
        <v>0.1</v>
      </c>
      <c r="GY20">
        <v>0.1</v>
      </c>
      <c r="GZ20">
        <v>0.25</v>
      </c>
      <c r="HA20">
        <v>0.25</v>
      </c>
      <c r="HB20">
        <v>-0.3</v>
      </c>
      <c r="HC20">
        <v>0.2</v>
      </c>
      <c r="HD20">
        <v>0.2</v>
      </c>
      <c r="HE20">
        <v>0.4</v>
      </c>
      <c r="HF20">
        <v>-0.1</v>
      </c>
      <c r="HG20">
        <v>0.2</v>
      </c>
      <c r="HH20">
        <v>0.25</v>
      </c>
      <c r="HI20">
        <v>0.2</v>
      </c>
      <c r="HJ20">
        <v>0.2</v>
      </c>
      <c r="HK20">
        <v>-0.1</v>
      </c>
      <c r="HL20">
        <v>0.1</v>
      </c>
      <c r="HM20">
        <v>0.1</v>
      </c>
      <c r="HN20">
        <v>0.1</v>
      </c>
      <c r="HO20">
        <v>-0.1</v>
      </c>
      <c r="HP20">
        <v>0.25</v>
      </c>
      <c r="HQ20">
        <v>0.25</v>
      </c>
      <c r="HR20">
        <v>0.2</v>
      </c>
      <c r="HS20">
        <v>0.25</v>
      </c>
      <c r="HT20">
        <v>0.1</v>
      </c>
      <c r="HU20">
        <v>0.25</v>
      </c>
      <c r="HV20">
        <v>0.1</v>
      </c>
      <c r="HW20">
        <v>0.2</v>
      </c>
      <c r="HX20">
        <v>0.1</v>
      </c>
      <c r="HY20">
        <v>0.2</v>
      </c>
      <c r="HZ20">
        <v>0.2</v>
      </c>
      <c r="IA20">
        <v>-0.3</v>
      </c>
      <c r="IB20">
        <v>0.1</v>
      </c>
      <c r="IC20">
        <v>0.25</v>
      </c>
      <c r="ID20">
        <v>0.1</v>
      </c>
      <c r="IE20">
        <v>0.1</v>
      </c>
      <c r="IF20">
        <v>0.1</v>
      </c>
      <c r="IG20">
        <v>0.1</v>
      </c>
      <c r="IH20">
        <v>-0.1</v>
      </c>
      <c r="II20">
        <v>0.1</v>
      </c>
      <c r="IJ20">
        <v>0.1</v>
      </c>
      <c r="IK20">
        <v>0.25</v>
      </c>
      <c r="IL20">
        <v>0.25</v>
      </c>
      <c r="IM20">
        <v>0.1</v>
      </c>
      <c r="IN20">
        <v>0.1</v>
      </c>
      <c r="IO20">
        <v>0.2</v>
      </c>
      <c r="IP20">
        <v>0.1</v>
      </c>
      <c r="IQ20">
        <v>0.1</v>
      </c>
      <c r="IR20">
        <v>-0.1</v>
      </c>
      <c r="IS20">
        <v>0.2</v>
      </c>
      <c r="IT20">
        <v>0.1</v>
      </c>
      <c r="IU20">
        <v>0.1</v>
      </c>
      <c r="IV20">
        <v>0.1</v>
      </c>
      <c r="IW20">
        <v>0.2</v>
      </c>
      <c r="IX20">
        <v>0.1</v>
      </c>
      <c r="IY20">
        <v>-0.1</v>
      </c>
      <c r="IZ20">
        <v>-0.1</v>
      </c>
      <c r="JA20">
        <v>-0.1</v>
      </c>
      <c r="JB20">
        <v>0.1</v>
      </c>
      <c r="JC20">
        <v>0.25</v>
      </c>
      <c r="JD20">
        <v>0.1</v>
      </c>
      <c r="JE20">
        <v>0.1</v>
      </c>
      <c r="JF20">
        <v>0.1</v>
      </c>
      <c r="JG20">
        <v>0.1</v>
      </c>
      <c r="JH20">
        <v>0.1</v>
      </c>
      <c r="JI20">
        <v>0.1</v>
      </c>
      <c r="JJ20">
        <v>0.1</v>
      </c>
      <c r="JK20">
        <v>0.25</v>
      </c>
      <c r="JL20">
        <v>0.4</v>
      </c>
      <c r="JM20">
        <v>0.1</v>
      </c>
      <c r="JN20">
        <v>0.2</v>
      </c>
      <c r="JO20">
        <v>0.1</v>
      </c>
      <c r="JP20">
        <v>-0.1</v>
      </c>
      <c r="JQ20">
        <v>0.2</v>
      </c>
      <c r="JR20">
        <v>-0.1</v>
      </c>
      <c r="JS20">
        <v>0.1</v>
      </c>
      <c r="JT20">
        <v>0.2</v>
      </c>
      <c r="JU20">
        <v>-0.1</v>
      </c>
      <c r="JV20">
        <v>0.1</v>
      </c>
      <c r="JW20">
        <v>0.2</v>
      </c>
      <c r="JX20">
        <v>0.1</v>
      </c>
      <c r="JY20">
        <v>0.1</v>
      </c>
      <c r="JZ20">
        <v>0.1</v>
      </c>
      <c r="KA20">
        <v>0.4</v>
      </c>
      <c r="KB20">
        <v>0.2</v>
      </c>
      <c r="KC20">
        <v>0.2</v>
      </c>
      <c r="KD20">
        <v>0.1</v>
      </c>
      <c r="KE20">
        <v>-0.1</v>
      </c>
      <c r="KF20">
        <v>0.2</v>
      </c>
      <c r="KG20">
        <v>0.2</v>
      </c>
      <c r="KH20">
        <v>0.25</v>
      </c>
      <c r="KI20">
        <v>0.1</v>
      </c>
      <c r="KJ20">
        <v>0.2</v>
      </c>
      <c r="KK20">
        <v>0.1</v>
      </c>
      <c r="KL20">
        <v>0.2</v>
      </c>
      <c r="KM20">
        <v>0.2</v>
      </c>
      <c r="KN20">
        <v>0.2</v>
      </c>
      <c r="KO20">
        <v>0.1</v>
      </c>
      <c r="KP20">
        <v>0.2</v>
      </c>
      <c r="KQ20">
        <v>-0.3</v>
      </c>
      <c r="KR20">
        <v>0.1</v>
      </c>
      <c r="KS20">
        <v>0.2</v>
      </c>
      <c r="KT20">
        <v>0.25</v>
      </c>
      <c r="KU20">
        <v>0.1</v>
      </c>
      <c r="KV20">
        <v>-0.1</v>
      </c>
      <c r="KW20">
        <v>-0.1</v>
      </c>
      <c r="KX20">
        <v>0.1</v>
      </c>
      <c r="KY20">
        <v>-0.1</v>
      </c>
      <c r="KZ20">
        <v>0.1</v>
      </c>
      <c r="LA20">
        <v>-0.3</v>
      </c>
      <c r="LB20">
        <v>0.2</v>
      </c>
      <c r="LC20">
        <v>0.25</v>
      </c>
      <c r="LD20">
        <v>0.1</v>
      </c>
      <c r="LE20">
        <v>0.25</v>
      </c>
      <c r="LF20">
        <v>0.1</v>
      </c>
      <c r="LG20">
        <v>0.2</v>
      </c>
      <c r="LH20">
        <v>0.1</v>
      </c>
      <c r="LI20">
        <v>-0.1</v>
      </c>
      <c r="LJ20">
        <v>0.1</v>
      </c>
      <c r="LK20">
        <v>-0.3</v>
      </c>
      <c r="LL20">
        <v>0.1</v>
      </c>
      <c r="LM20">
        <v>-0.1</v>
      </c>
      <c r="LN20">
        <v>-0.1</v>
      </c>
      <c r="LO20">
        <v>0.1</v>
      </c>
      <c r="LP20">
        <v>0.2</v>
      </c>
      <c r="LQ20">
        <v>0.2</v>
      </c>
      <c r="LR20">
        <v>0.1</v>
      </c>
      <c r="LS20">
        <v>-0.3</v>
      </c>
      <c r="LT20">
        <v>0.2</v>
      </c>
      <c r="LU20">
        <v>0.1</v>
      </c>
      <c r="LV20">
        <v>0.25</v>
      </c>
      <c r="LW20">
        <v>0.1</v>
      </c>
      <c r="LX20">
        <v>0.2</v>
      </c>
      <c r="LY20">
        <v>0.1</v>
      </c>
      <c r="LZ20">
        <v>0.25</v>
      </c>
      <c r="MA20">
        <v>0.2</v>
      </c>
      <c r="MB20">
        <v>-0.1</v>
      </c>
      <c r="MC20">
        <v>0.25</v>
      </c>
      <c r="MD20">
        <v>0.1</v>
      </c>
      <c r="ME20">
        <v>0.1</v>
      </c>
      <c r="MF20">
        <v>0.2</v>
      </c>
      <c r="MG20">
        <v>0.1</v>
      </c>
      <c r="MH20">
        <v>0.2</v>
      </c>
      <c r="MI20">
        <v>-0.1</v>
      </c>
      <c r="MJ20">
        <v>0.2</v>
      </c>
      <c r="MK20">
        <v>-0.1</v>
      </c>
      <c r="ML20">
        <v>-0.1</v>
      </c>
      <c r="MM20">
        <v>0.2</v>
      </c>
      <c r="MN20">
        <v>0.2</v>
      </c>
      <c r="MO20">
        <v>0.2</v>
      </c>
      <c r="MP20">
        <v>0.1</v>
      </c>
      <c r="MQ20">
        <v>0.1</v>
      </c>
      <c r="MR20">
        <v>0.25</v>
      </c>
      <c r="MS20">
        <v>0.2</v>
      </c>
      <c r="MT20">
        <v>0.1</v>
      </c>
      <c r="MU20">
        <v>-0.1</v>
      </c>
      <c r="MV20">
        <v>0.2</v>
      </c>
      <c r="MW20">
        <v>-0.1</v>
      </c>
      <c r="MX20">
        <v>0.1</v>
      </c>
      <c r="MY20">
        <v>-0.1</v>
      </c>
      <c r="MZ20">
        <v>0.2</v>
      </c>
      <c r="NA20">
        <v>-0.1</v>
      </c>
      <c r="NB20">
        <v>0.2</v>
      </c>
      <c r="NC20">
        <v>0.2</v>
      </c>
      <c r="ND20">
        <v>-0.1</v>
      </c>
      <c r="NE20">
        <v>0.1</v>
      </c>
      <c r="NF20">
        <v>0.25</v>
      </c>
      <c r="NG20">
        <v>0.2</v>
      </c>
      <c r="NH20">
        <v>-0.1</v>
      </c>
      <c r="NI20">
        <v>0.1</v>
      </c>
      <c r="NJ20">
        <v>0.1</v>
      </c>
      <c r="NK20">
        <v>0.1</v>
      </c>
      <c r="NL20">
        <v>0.2</v>
      </c>
      <c r="NM20">
        <v>0.2</v>
      </c>
      <c r="NN20">
        <v>-0.1</v>
      </c>
      <c r="NO20">
        <v>0.1</v>
      </c>
      <c r="NP20">
        <v>0.2</v>
      </c>
      <c r="NQ20">
        <v>0.25</v>
      </c>
      <c r="NR20">
        <v>0.25</v>
      </c>
      <c r="NS20">
        <v>-0.1</v>
      </c>
      <c r="NT20">
        <v>0.2</v>
      </c>
      <c r="NU20">
        <v>0.1</v>
      </c>
      <c r="NV20">
        <v>0.1</v>
      </c>
      <c r="NW20">
        <v>-0.1</v>
      </c>
      <c r="NX20">
        <v>0.4</v>
      </c>
      <c r="NY20">
        <v>0.2</v>
      </c>
      <c r="NZ20">
        <v>0.1</v>
      </c>
      <c r="OA20">
        <v>0.25</v>
      </c>
      <c r="OB20">
        <v>-0.3</v>
      </c>
      <c r="OC20">
        <v>-0.1</v>
      </c>
      <c r="OD20">
        <v>-0.1</v>
      </c>
      <c r="OE20">
        <v>0.2</v>
      </c>
      <c r="OF20">
        <v>-0.1</v>
      </c>
      <c r="OG20">
        <v>0.1</v>
      </c>
      <c r="OH20">
        <v>0.2</v>
      </c>
      <c r="OI20">
        <v>0.1</v>
      </c>
      <c r="OJ20">
        <v>0.1</v>
      </c>
      <c r="OK20">
        <v>0.1</v>
      </c>
      <c r="OL20">
        <v>0.2</v>
      </c>
      <c r="OM20">
        <v>-0.1</v>
      </c>
      <c r="ON20">
        <v>0.1</v>
      </c>
      <c r="OO20">
        <v>0.1</v>
      </c>
      <c r="OP20">
        <v>0.1</v>
      </c>
      <c r="OQ20">
        <v>0.25</v>
      </c>
      <c r="OR20">
        <v>-0.1</v>
      </c>
      <c r="OS20">
        <v>0.25</v>
      </c>
      <c r="OT20">
        <v>-0.1</v>
      </c>
      <c r="OU20">
        <v>0.25</v>
      </c>
      <c r="OV20">
        <v>0.25</v>
      </c>
      <c r="OW20">
        <v>-0.1</v>
      </c>
      <c r="OX20">
        <v>0.1</v>
      </c>
      <c r="OY20">
        <v>0.1</v>
      </c>
      <c r="OZ20">
        <v>0.1</v>
      </c>
      <c r="PA20">
        <v>0.2</v>
      </c>
      <c r="PB20">
        <v>0.1</v>
      </c>
      <c r="PC20">
        <v>0.1</v>
      </c>
      <c r="PD20">
        <v>-0.1</v>
      </c>
      <c r="PE20">
        <v>0.2</v>
      </c>
      <c r="PF20">
        <v>0.1</v>
      </c>
      <c r="PG20">
        <v>0.1</v>
      </c>
      <c r="PH20">
        <v>0.1</v>
      </c>
      <c r="PI20">
        <v>0.1</v>
      </c>
      <c r="PJ20">
        <v>0.1</v>
      </c>
      <c r="PK20">
        <v>0.1</v>
      </c>
      <c r="PL20">
        <v>0.2</v>
      </c>
      <c r="PM20">
        <v>0.1</v>
      </c>
      <c r="PN20">
        <v>0.1</v>
      </c>
      <c r="PO20">
        <v>0.1</v>
      </c>
      <c r="PP20">
        <v>0.1</v>
      </c>
      <c r="PQ20">
        <v>-0.1</v>
      </c>
      <c r="PR20">
        <v>0.2</v>
      </c>
      <c r="PS20">
        <v>-0.1</v>
      </c>
      <c r="PT20">
        <v>0.1</v>
      </c>
      <c r="PU20">
        <v>0.2</v>
      </c>
      <c r="PV20">
        <v>0.25</v>
      </c>
      <c r="PW20">
        <v>-0.1</v>
      </c>
      <c r="PX20">
        <v>0.2</v>
      </c>
      <c r="PY20">
        <v>0.1</v>
      </c>
      <c r="PZ20">
        <v>0.25</v>
      </c>
      <c r="QA20">
        <v>0.1</v>
      </c>
      <c r="QB20">
        <v>-0.1</v>
      </c>
      <c r="QC20">
        <v>0.1</v>
      </c>
      <c r="QD20">
        <v>0.2</v>
      </c>
      <c r="QE20">
        <v>0.2</v>
      </c>
      <c r="QF20">
        <v>0.1</v>
      </c>
      <c r="QG20">
        <v>0.1</v>
      </c>
      <c r="QH20">
        <v>0.1</v>
      </c>
      <c r="QI20">
        <v>0.4</v>
      </c>
      <c r="QJ20">
        <v>0.25</v>
      </c>
      <c r="QK20">
        <v>0.25</v>
      </c>
      <c r="QL20">
        <v>0.1</v>
      </c>
      <c r="QM20">
        <v>0.2</v>
      </c>
      <c r="QN20">
        <v>0.2</v>
      </c>
      <c r="QO20">
        <v>0.25</v>
      </c>
      <c r="QP20">
        <v>0.1</v>
      </c>
      <c r="QQ20">
        <v>0.1</v>
      </c>
      <c r="QR20">
        <v>0.2</v>
      </c>
      <c r="QS20">
        <v>0.2</v>
      </c>
      <c r="QT20">
        <v>0.2</v>
      </c>
      <c r="QU20">
        <v>0.1</v>
      </c>
      <c r="QV20">
        <v>0.2</v>
      </c>
      <c r="QW20">
        <v>0.1</v>
      </c>
      <c r="QX20">
        <v>0.1</v>
      </c>
      <c r="QY20">
        <v>0.1</v>
      </c>
      <c r="QZ20">
        <v>0.1</v>
      </c>
      <c r="RA20">
        <v>-0.1</v>
      </c>
      <c r="RB20">
        <v>0.1</v>
      </c>
      <c r="RC20">
        <v>0.2</v>
      </c>
      <c r="RD20">
        <v>0.25</v>
      </c>
      <c r="RE20">
        <v>0.1</v>
      </c>
      <c r="RF20">
        <v>0.1</v>
      </c>
      <c r="RG20">
        <v>0.2</v>
      </c>
      <c r="RH20">
        <v>0.2</v>
      </c>
      <c r="RI20">
        <v>0.2</v>
      </c>
      <c r="RJ20">
        <v>0.25</v>
      </c>
      <c r="RK20">
        <v>-0.1</v>
      </c>
      <c r="RL20">
        <v>0.2</v>
      </c>
      <c r="RM20">
        <v>0.2</v>
      </c>
      <c r="RN20">
        <v>0.2</v>
      </c>
      <c r="RO20">
        <v>0.25</v>
      </c>
      <c r="RP20">
        <v>0.1</v>
      </c>
      <c r="RQ20">
        <v>0.1</v>
      </c>
      <c r="RR20">
        <v>-0.1</v>
      </c>
      <c r="RS20">
        <v>0.1</v>
      </c>
      <c r="RT20">
        <v>0.2</v>
      </c>
      <c r="RU20">
        <v>0.25</v>
      </c>
      <c r="RV20">
        <v>0.1</v>
      </c>
      <c r="RW20">
        <v>0.1</v>
      </c>
      <c r="RX20">
        <v>-0.1</v>
      </c>
      <c r="RY20">
        <v>0.1</v>
      </c>
      <c r="RZ20">
        <v>0.2</v>
      </c>
      <c r="SA20">
        <v>0.1</v>
      </c>
      <c r="SB20">
        <v>0.1</v>
      </c>
      <c r="SC20">
        <v>0.2</v>
      </c>
      <c r="SD20">
        <v>-0.1</v>
      </c>
      <c r="SE20">
        <v>0.2</v>
      </c>
      <c r="SF20">
        <v>0.25</v>
      </c>
      <c r="SG20">
        <v>0.2</v>
      </c>
      <c r="SH20">
        <v>0.1</v>
      </c>
      <c r="SI20">
        <v>0.1</v>
      </c>
      <c r="SJ20">
        <v>0.2</v>
      </c>
      <c r="SK20">
        <v>0.2</v>
      </c>
      <c r="SL20">
        <v>-0.1</v>
      </c>
      <c r="SM20">
        <v>0.2</v>
      </c>
      <c r="SN20">
        <v>0.2</v>
      </c>
      <c r="SO20">
        <v>0.4</v>
      </c>
      <c r="SP20">
        <v>-0.1</v>
      </c>
      <c r="SQ20">
        <v>0.2</v>
      </c>
      <c r="SR20">
        <v>-0.1</v>
      </c>
      <c r="SS20">
        <v>0.2</v>
      </c>
      <c r="ST20">
        <v>0.2</v>
      </c>
      <c r="SU20">
        <v>0.1</v>
      </c>
      <c r="SV20">
        <v>-0.3</v>
      </c>
      <c r="SW20">
        <v>0.2</v>
      </c>
      <c r="SX20">
        <v>0.1</v>
      </c>
      <c r="SY20">
        <v>0.4</v>
      </c>
      <c r="SZ20">
        <v>0.2</v>
      </c>
      <c r="TA20">
        <v>0.2</v>
      </c>
      <c r="TB20">
        <v>0.1</v>
      </c>
      <c r="TC20">
        <v>0.2</v>
      </c>
      <c r="TD20">
        <v>-0.1</v>
      </c>
      <c r="TE20">
        <v>0.1</v>
      </c>
      <c r="TF20">
        <v>0.1</v>
      </c>
      <c r="TG20">
        <v>0.25</v>
      </c>
      <c r="TH20">
        <v>0.1</v>
      </c>
      <c r="TI20">
        <v>0.25</v>
      </c>
      <c r="TJ20">
        <v>0.1</v>
      </c>
      <c r="TK20">
        <v>-0.1</v>
      </c>
      <c r="TL20">
        <v>0.1</v>
      </c>
      <c r="TM20">
        <v>-0.1</v>
      </c>
      <c r="TN20">
        <v>0.1</v>
      </c>
      <c r="TO20">
        <v>0.1</v>
      </c>
      <c r="TP20">
        <v>0.2</v>
      </c>
      <c r="TQ20">
        <v>0.25</v>
      </c>
      <c r="TR20">
        <v>0.2</v>
      </c>
      <c r="TS20">
        <v>-0.1</v>
      </c>
      <c r="TT20">
        <v>0.1</v>
      </c>
      <c r="TU20">
        <v>0.4</v>
      </c>
      <c r="TV20">
        <v>0.2</v>
      </c>
      <c r="TW20">
        <v>0.25</v>
      </c>
      <c r="TX20">
        <v>0.25</v>
      </c>
      <c r="TY20">
        <v>0.2</v>
      </c>
      <c r="TZ20">
        <v>0.25</v>
      </c>
      <c r="UA20">
        <v>0.2</v>
      </c>
      <c r="UB20">
        <v>0.4</v>
      </c>
      <c r="UC20">
        <v>0.2</v>
      </c>
      <c r="UD20">
        <v>0.1</v>
      </c>
      <c r="UE20">
        <v>0.1</v>
      </c>
      <c r="UF20">
        <v>0.1</v>
      </c>
      <c r="UG20">
        <v>0.2</v>
      </c>
      <c r="UH20">
        <v>0.1</v>
      </c>
      <c r="UI20">
        <v>0.1</v>
      </c>
      <c r="UJ20">
        <v>0.1</v>
      </c>
      <c r="UK20">
        <v>0.25</v>
      </c>
      <c r="UL20">
        <v>0.2</v>
      </c>
      <c r="UM20">
        <v>0.1</v>
      </c>
      <c r="UN20">
        <v>0.1</v>
      </c>
      <c r="UO20">
        <v>0.1</v>
      </c>
      <c r="UP20">
        <v>0.2</v>
      </c>
      <c r="UQ20">
        <v>0.2</v>
      </c>
      <c r="UR20">
        <v>0.2</v>
      </c>
      <c r="US20">
        <v>0.1</v>
      </c>
      <c r="UT20">
        <v>0.1</v>
      </c>
      <c r="UU20">
        <v>-0.1</v>
      </c>
      <c r="UV20">
        <v>0.1</v>
      </c>
      <c r="UW20">
        <v>0.1</v>
      </c>
      <c r="UX20">
        <v>0.1</v>
      </c>
      <c r="UY20">
        <v>0.1</v>
      </c>
      <c r="UZ20">
        <v>0.2</v>
      </c>
      <c r="VA20">
        <v>0.2</v>
      </c>
      <c r="VB20">
        <v>0.1</v>
      </c>
      <c r="VC20">
        <v>0.1</v>
      </c>
      <c r="VD20">
        <v>0.25</v>
      </c>
      <c r="VE20">
        <v>-0.1</v>
      </c>
      <c r="VF20">
        <v>0.2</v>
      </c>
      <c r="VG20">
        <v>0.1</v>
      </c>
      <c r="VH20">
        <v>0.25</v>
      </c>
      <c r="VI20">
        <v>-0.1</v>
      </c>
      <c r="VJ20">
        <v>0.1</v>
      </c>
      <c r="VK20">
        <v>0.1</v>
      </c>
      <c r="VL20">
        <v>-0.1</v>
      </c>
      <c r="VM20">
        <v>0.1</v>
      </c>
      <c r="VN20">
        <v>0.1</v>
      </c>
      <c r="VO20">
        <v>0.25</v>
      </c>
      <c r="VP20">
        <v>0.1</v>
      </c>
      <c r="VQ20">
        <v>0.2</v>
      </c>
      <c r="VR20">
        <v>-0.1</v>
      </c>
      <c r="VS20">
        <v>0.2</v>
      </c>
      <c r="VT20">
        <v>0.2</v>
      </c>
      <c r="VU20">
        <v>0.1</v>
      </c>
      <c r="VV20">
        <v>0.1</v>
      </c>
      <c r="VW20">
        <v>0.2</v>
      </c>
      <c r="VX20">
        <v>0.2</v>
      </c>
      <c r="VY20">
        <v>-0.1</v>
      </c>
      <c r="VZ20">
        <v>0.2</v>
      </c>
      <c r="WA20">
        <v>0.2</v>
      </c>
      <c r="WB20">
        <v>0.1</v>
      </c>
      <c r="WC20">
        <v>0.1</v>
      </c>
      <c r="WD20">
        <v>0.2</v>
      </c>
      <c r="WE20">
        <v>0.2</v>
      </c>
      <c r="WF20">
        <v>0.2</v>
      </c>
      <c r="WG20">
        <v>-0.1</v>
      </c>
      <c r="WH20">
        <v>0.2</v>
      </c>
      <c r="WI20">
        <v>0.1</v>
      </c>
      <c r="WJ20">
        <v>0.2</v>
      </c>
      <c r="WK20">
        <v>0.1</v>
      </c>
      <c r="WL20">
        <v>0.1</v>
      </c>
      <c r="WM20">
        <v>0.2</v>
      </c>
      <c r="WN20">
        <v>0.2</v>
      </c>
      <c r="WO20">
        <v>0.1</v>
      </c>
      <c r="WP20">
        <v>0.1</v>
      </c>
      <c r="WQ20">
        <v>-0.1</v>
      </c>
      <c r="WR20">
        <v>0.25</v>
      </c>
      <c r="WS20">
        <v>-0.1</v>
      </c>
      <c r="WT20">
        <v>-0.1</v>
      </c>
      <c r="WU20">
        <v>0.1</v>
      </c>
      <c r="WV20">
        <v>-0.1</v>
      </c>
      <c r="WW20">
        <v>0.1</v>
      </c>
      <c r="WX20">
        <v>0.2</v>
      </c>
      <c r="WY20">
        <v>0.25</v>
      </c>
      <c r="WZ20">
        <v>0.1</v>
      </c>
      <c r="XA20">
        <v>0.1</v>
      </c>
      <c r="XB20">
        <v>0.2</v>
      </c>
      <c r="XC20">
        <v>-0.1</v>
      </c>
      <c r="XD20">
        <v>0.1</v>
      </c>
      <c r="XE20">
        <v>0.1</v>
      </c>
      <c r="XF20">
        <v>0.25</v>
      </c>
      <c r="XG20">
        <v>0.2</v>
      </c>
      <c r="XH20">
        <v>0.2</v>
      </c>
      <c r="XI20">
        <v>0.2</v>
      </c>
      <c r="XJ20">
        <v>-0.1</v>
      </c>
      <c r="XK20">
        <v>0.2</v>
      </c>
      <c r="XL20">
        <v>0.25</v>
      </c>
      <c r="XM20">
        <v>0.2</v>
      </c>
      <c r="XN20">
        <v>0.1</v>
      </c>
      <c r="XO20">
        <v>0.2</v>
      </c>
      <c r="XP20">
        <v>0.2</v>
      </c>
      <c r="XQ20">
        <v>0.1</v>
      </c>
      <c r="XR20">
        <v>-0.1</v>
      </c>
      <c r="XS20">
        <v>-0.1</v>
      </c>
      <c r="XT20">
        <v>0.2</v>
      </c>
      <c r="XU20">
        <v>0.1</v>
      </c>
      <c r="XV20">
        <v>0.2</v>
      </c>
      <c r="XW20">
        <v>0.1</v>
      </c>
      <c r="XX20">
        <v>-0.3</v>
      </c>
      <c r="XY20">
        <v>0.1</v>
      </c>
      <c r="XZ20">
        <v>-0.3</v>
      </c>
      <c r="YA20">
        <v>-0.1</v>
      </c>
      <c r="YB20">
        <v>0.25</v>
      </c>
      <c r="YC20">
        <v>0.4</v>
      </c>
      <c r="YD20">
        <v>-0.1</v>
      </c>
      <c r="YE20">
        <v>0.1</v>
      </c>
      <c r="YF20">
        <v>0.1</v>
      </c>
      <c r="YG20">
        <v>-0.1</v>
      </c>
      <c r="YH20">
        <v>0.4</v>
      </c>
      <c r="YI20">
        <v>0.1</v>
      </c>
      <c r="YJ20">
        <v>0.25</v>
      </c>
      <c r="YK20">
        <v>0.1</v>
      </c>
      <c r="YL20">
        <v>0.2</v>
      </c>
      <c r="YM20">
        <v>0.2</v>
      </c>
      <c r="YN20">
        <v>0.2</v>
      </c>
      <c r="YO20">
        <v>-0.1</v>
      </c>
      <c r="YP20">
        <v>0.1</v>
      </c>
      <c r="YQ20">
        <v>0.1</v>
      </c>
      <c r="YR20">
        <v>0.1</v>
      </c>
      <c r="YS20">
        <v>0.2</v>
      </c>
      <c r="YT20">
        <v>0.1</v>
      </c>
      <c r="YU20">
        <v>0.4</v>
      </c>
      <c r="YV20">
        <v>0.2</v>
      </c>
      <c r="YW20">
        <v>0.1</v>
      </c>
      <c r="YX20">
        <v>0.1</v>
      </c>
      <c r="YY20">
        <v>0.2</v>
      </c>
      <c r="YZ20">
        <v>0.2</v>
      </c>
      <c r="ZA20">
        <v>0.1</v>
      </c>
      <c r="ZB20">
        <v>0.1</v>
      </c>
      <c r="ZC20">
        <v>0.25</v>
      </c>
      <c r="ZD20">
        <v>0.1</v>
      </c>
      <c r="ZE20">
        <v>0.2</v>
      </c>
      <c r="ZF20">
        <v>0.1</v>
      </c>
      <c r="ZG20">
        <v>0.25</v>
      </c>
      <c r="ZH20">
        <v>0.2</v>
      </c>
      <c r="ZI20">
        <v>0.1</v>
      </c>
      <c r="ZJ20">
        <v>-0.1</v>
      </c>
      <c r="ZK20">
        <v>0.2</v>
      </c>
      <c r="ZL20">
        <v>0.2</v>
      </c>
      <c r="ZM20">
        <v>0.2</v>
      </c>
      <c r="ZN20">
        <v>0.1</v>
      </c>
      <c r="ZO20">
        <v>0.1</v>
      </c>
      <c r="ZP20">
        <v>0.1</v>
      </c>
      <c r="ZQ20">
        <v>0.2</v>
      </c>
      <c r="ZR20">
        <v>0.1</v>
      </c>
      <c r="ZS20">
        <v>0.1</v>
      </c>
      <c r="ZT20">
        <v>0.2</v>
      </c>
      <c r="ZU20">
        <v>0.2</v>
      </c>
      <c r="ZV20">
        <v>0.1</v>
      </c>
      <c r="ZW20">
        <v>0.25</v>
      </c>
      <c r="ZX20">
        <v>0.1</v>
      </c>
      <c r="ZY20">
        <v>0.1</v>
      </c>
      <c r="ZZ20">
        <v>0.2</v>
      </c>
      <c r="AAA20">
        <v>-0.1</v>
      </c>
      <c r="AAB20">
        <v>-0.1</v>
      </c>
      <c r="AAC20">
        <v>0.1</v>
      </c>
      <c r="AAD20">
        <v>0.1</v>
      </c>
      <c r="AAE20">
        <v>0.25</v>
      </c>
      <c r="AAF20">
        <v>0.2</v>
      </c>
      <c r="AAG20">
        <v>0.1</v>
      </c>
      <c r="AAH20">
        <v>0.25</v>
      </c>
      <c r="AAI20">
        <v>0.1</v>
      </c>
      <c r="AAJ20">
        <v>0.2</v>
      </c>
      <c r="AAK20">
        <v>0.1</v>
      </c>
      <c r="AAL20">
        <v>0.2</v>
      </c>
      <c r="AAM20">
        <v>0.1</v>
      </c>
      <c r="AAN20">
        <v>0.2</v>
      </c>
      <c r="AAO20">
        <v>0.1</v>
      </c>
      <c r="AAP20">
        <v>0.2</v>
      </c>
      <c r="AAQ20">
        <v>0.1</v>
      </c>
      <c r="AAR20">
        <v>0.1</v>
      </c>
      <c r="AAS20">
        <v>0.4</v>
      </c>
      <c r="AAT20">
        <v>0.1</v>
      </c>
      <c r="AAU20">
        <v>-0.1</v>
      </c>
      <c r="AAV20">
        <v>0.2</v>
      </c>
      <c r="AAW20">
        <v>-0.1</v>
      </c>
      <c r="AAX20">
        <v>0.1</v>
      </c>
      <c r="AAY20">
        <v>-0.3</v>
      </c>
      <c r="AAZ20">
        <v>0.2</v>
      </c>
      <c r="ABA20">
        <v>0.2</v>
      </c>
      <c r="ABB20">
        <v>0.25</v>
      </c>
      <c r="ABC20">
        <v>0.1</v>
      </c>
      <c r="ABD20">
        <v>-0.1</v>
      </c>
      <c r="ABE20">
        <v>0.2</v>
      </c>
      <c r="ABF20">
        <v>0.2</v>
      </c>
      <c r="ABG20">
        <v>-0.1</v>
      </c>
      <c r="ABH20">
        <v>0.2</v>
      </c>
      <c r="ABI20">
        <v>-0.1</v>
      </c>
      <c r="ABJ20">
        <v>-0.3</v>
      </c>
      <c r="ABK20">
        <v>0.1</v>
      </c>
      <c r="ABL20">
        <v>0.1</v>
      </c>
      <c r="ABM20">
        <v>0.25</v>
      </c>
      <c r="ABN20">
        <v>-0.1</v>
      </c>
      <c r="ABO20">
        <v>-0.1</v>
      </c>
      <c r="ABP20">
        <v>-0.1</v>
      </c>
      <c r="ABQ20">
        <v>0.2</v>
      </c>
      <c r="ABR20">
        <v>0.1</v>
      </c>
      <c r="ABS20">
        <v>0.1</v>
      </c>
      <c r="ABT20">
        <v>-0.1</v>
      </c>
      <c r="ABU20">
        <v>0.1</v>
      </c>
      <c r="ABV20">
        <v>0.25</v>
      </c>
      <c r="ABW20">
        <v>0.1</v>
      </c>
      <c r="ABX20">
        <v>0.2</v>
      </c>
      <c r="ABY20">
        <v>0.1</v>
      </c>
      <c r="ABZ20">
        <v>0.2</v>
      </c>
      <c r="ACA20">
        <v>0.1</v>
      </c>
      <c r="ACB20">
        <v>0.1</v>
      </c>
      <c r="ACC20">
        <v>0.25</v>
      </c>
      <c r="ACD20">
        <v>0.1</v>
      </c>
      <c r="ACE20">
        <v>-0.1</v>
      </c>
      <c r="ACF20">
        <v>0.1</v>
      </c>
      <c r="ACG20">
        <v>0.2</v>
      </c>
      <c r="ACH20">
        <v>0.25</v>
      </c>
      <c r="ACI20">
        <v>-0.1</v>
      </c>
      <c r="ACJ20">
        <v>0.1</v>
      </c>
      <c r="ACK20">
        <v>0.2</v>
      </c>
      <c r="ACL20">
        <v>0.2</v>
      </c>
      <c r="ACM20">
        <v>0.2</v>
      </c>
      <c r="ACN20">
        <v>-0.1</v>
      </c>
      <c r="ACO20">
        <v>-0.3</v>
      </c>
      <c r="ACP20">
        <v>-0.1</v>
      </c>
      <c r="ACQ20">
        <v>0.1</v>
      </c>
      <c r="ACR20">
        <v>0.1</v>
      </c>
      <c r="ACS20">
        <v>0.25</v>
      </c>
      <c r="ACT20">
        <v>0.2</v>
      </c>
      <c r="ACU20">
        <v>0.1</v>
      </c>
      <c r="ACV20">
        <v>0.2</v>
      </c>
      <c r="ACW20">
        <v>0.4</v>
      </c>
      <c r="ACX20">
        <v>0.1</v>
      </c>
      <c r="ACY20">
        <v>0.1</v>
      </c>
      <c r="ACZ20">
        <v>0.1</v>
      </c>
      <c r="ADA20">
        <v>0.4</v>
      </c>
      <c r="ADB20">
        <v>0.4</v>
      </c>
      <c r="ADC20">
        <v>0.1</v>
      </c>
      <c r="ADD20">
        <v>0.1</v>
      </c>
      <c r="ADE20">
        <v>-0.1</v>
      </c>
      <c r="ADF20">
        <v>0.1</v>
      </c>
      <c r="ADG20">
        <v>0.25</v>
      </c>
      <c r="ADH20">
        <v>0.1</v>
      </c>
      <c r="ADI20">
        <v>-0.3</v>
      </c>
      <c r="ADJ20">
        <v>0.1</v>
      </c>
      <c r="ADK20">
        <v>0.1</v>
      </c>
      <c r="ADL20">
        <v>0.2</v>
      </c>
      <c r="ADM20">
        <v>0.2</v>
      </c>
      <c r="ADN20">
        <v>-0.1</v>
      </c>
      <c r="ADO20">
        <v>0.2</v>
      </c>
      <c r="ADP20">
        <v>0.1</v>
      </c>
      <c r="ADQ20">
        <v>0.2</v>
      </c>
      <c r="ADR20">
        <v>0.4</v>
      </c>
      <c r="ADS20">
        <v>0.1</v>
      </c>
      <c r="ADT20">
        <v>-0.1</v>
      </c>
      <c r="ADU20">
        <v>0.2</v>
      </c>
      <c r="ADV20">
        <v>0.1</v>
      </c>
      <c r="ADW20">
        <v>0.2</v>
      </c>
      <c r="ADX20">
        <v>0.1</v>
      </c>
      <c r="ADY20">
        <v>0.2</v>
      </c>
      <c r="ADZ20">
        <v>0.1</v>
      </c>
      <c r="AEA20">
        <v>0.2</v>
      </c>
      <c r="AEB20">
        <v>0.2</v>
      </c>
      <c r="AEC20">
        <v>0.2</v>
      </c>
      <c r="AED20">
        <v>0.1</v>
      </c>
      <c r="AEE20">
        <v>0.2</v>
      </c>
      <c r="AEF20">
        <v>0.1</v>
      </c>
      <c r="AEG20">
        <v>0.2</v>
      </c>
      <c r="AEH20">
        <v>0.1</v>
      </c>
      <c r="AEI20">
        <v>0.1</v>
      </c>
      <c r="AEJ20">
        <v>0.25</v>
      </c>
      <c r="AEK20">
        <v>0.1</v>
      </c>
      <c r="AEL20">
        <v>0.2</v>
      </c>
      <c r="AEM20">
        <v>0.1</v>
      </c>
      <c r="AEN20">
        <v>-0.1</v>
      </c>
      <c r="AEO20">
        <v>0.1</v>
      </c>
      <c r="AEP20">
        <v>0.25</v>
      </c>
      <c r="AEQ20">
        <v>-0.1</v>
      </c>
      <c r="AER20">
        <v>-0.1</v>
      </c>
      <c r="AES20">
        <v>0.1</v>
      </c>
      <c r="AET20">
        <v>-0.1</v>
      </c>
      <c r="AEU20">
        <v>0.1</v>
      </c>
      <c r="AEV20">
        <v>0.2</v>
      </c>
      <c r="AEW20">
        <v>0.1</v>
      </c>
      <c r="AEX20">
        <v>-0.1</v>
      </c>
      <c r="AEY20">
        <v>0.25</v>
      </c>
      <c r="AEZ20">
        <v>0.1</v>
      </c>
      <c r="AFA20">
        <v>0.2</v>
      </c>
      <c r="AFB20">
        <v>0.1</v>
      </c>
      <c r="AFC20">
        <v>0.2</v>
      </c>
      <c r="AFD20">
        <v>-0.1</v>
      </c>
      <c r="AFE20">
        <v>0.1</v>
      </c>
      <c r="AFF20">
        <v>0.1</v>
      </c>
      <c r="AFG20">
        <v>0.1</v>
      </c>
      <c r="AFH20">
        <v>0.1</v>
      </c>
      <c r="AFI20">
        <v>-0.3</v>
      </c>
      <c r="AFJ20">
        <v>0.1</v>
      </c>
      <c r="AFK20">
        <v>-0.3</v>
      </c>
      <c r="AFL20">
        <v>0.2</v>
      </c>
      <c r="AFM20">
        <v>0.1</v>
      </c>
      <c r="AFN20">
        <v>0.1</v>
      </c>
      <c r="AFO20">
        <v>-0.3</v>
      </c>
      <c r="AFP20">
        <v>0.2</v>
      </c>
      <c r="AFQ20">
        <v>-0.1</v>
      </c>
      <c r="AFR20">
        <v>0.1</v>
      </c>
      <c r="AFS20">
        <v>0.1</v>
      </c>
      <c r="AFT20">
        <v>0.2</v>
      </c>
      <c r="AFU20">
        <v>0.2</v>
      </c>
      <c r="AFV20">
        <v>0.1</v>
      </c>
      <c r="AFW20">
        <v>0.1</v>
      </c>
      <c r="AFX20">
        <v>0.1</v>
      </c>
      <c r="AFY20">
        <v>0.2</v>
      </c>
      <c r="AFZ20">
        <v>0.25</v>
      </c>
      <c r="AGA20">
        <v>0.1</v>
      </c>
      <c r="AGB20">
        <v>0.2</v>
      </c>
      <c r="AGC20">
        <v>0.2</v>
      </c>
      <c r="AGD20">
        <v>0.1</v>
      </c>
      <c r="AGE20">
        <v>-0.1</v>
      </c>
      <c r="AGF20">
        <v>0.1</v>
      </c>
      <c r="AGG20">
        <v>0.2</v>
      </c>
      <c r="AGH20">
        <v>0.1</v>
      </c>
      <c r="AGI20">
        <v>0.2</v>
      </c>
      <c r="AGJ20">
        <v>0.2</v>
      </c>
      <c r="AGK20">
        <v>0.2</v>
      </c>
      <c r="AGL20">
        <v>0.1</v>
      </c>
      <c r="AGM20">
        <v>-0.3</v>
      </c>
      <c r="AGN20">
        <v>0.1</v>
      </c>
      <c r="AGO20">
        <v>0.1</v>
      </c>
      <c r="AGP20">
        <v>0.2</v>
      </c>
      <c r="AGQ20">
        <v>0.2</v>
      </c>
      <c r="AGR20">
        <v>-0.1</v>
      </c>
      <c r="AGS20">
        <v>0.25</v>
      </c>
      <c r="AGT20">
        <v>0.25</v>
      </c>
      <c r="AGU20">
        <v>0.2</v>
      </c>
      <c r="AGV20">
        <v>0.2</v>
      </c>
      <c r="AGW20">
        <v>-0.1</v>
      </c>
      <c r="AGX20">
        <v>0.2</v>
      </c>
      <c r="AGY20">
        <v>0.25</v>
      </c>
      <c r="AGZ20">
        <v>0.2</v>
      </c>
      <c r="AHA20">
        <v>0.1</v>
      </c>
      <c r="AHB20">
        <v>-0.1</v>
      </c>
      <c r="AHC20">
        <v>-0.1</v>
      </c>
      <c r="AHD20">
        <v>-0.1</v>
      </c>
      <c r="AHE20">
        <v>-0.1</v>
      </c>
      <c r="AHF20">
        <v>-0.1</v>
      </c>
      <c r="AHG20">
        <v>-0.1</v>
      </c>
      <c r="AHH20">
        <v>0.1</v>
      </c>
      <c r="AHI20">
        <v>0.25</v>
      </c>
      <c r="AHJ20">
        <v>0.25</v>
      </c>
      <c r="AHK20">
        <v>0.2</v>
      </c>
      <c r="AHL20">
        <v>0.1</v>
      </c>
      <c r="AHM20">
        <v>0.2</v>
      </c>
      <c r="AHN20">
        <v>0.1</v>
      </c>
      <c r="AHO20">
        <v>-0.1</v>
      </c>
      <c r="AHP20">
        <v>0.2</v>
      </c>
      <c r="AHQ20">
        <v>0.25</v>
      </c>
      <c r="AHR20">
        <v>0.1</v>
      </c>
      <c r="AHS20">
        <v>0.1</v>
      </c>
      <c r="AHT20">
        <v>0.1</v>
      </c>
      <c r="AHU20">
        <v>0.2</v>
      </c>
      <c r="AHV20">
        <v>0.1</v>
      </c>
      <c r="AHW20">
        <v>0.2</v>
      </c>
      <c r="AHX20">
        <v>0.1</v>
      </c>
      <c r="AHY20">
        <v>0.1</v>
      </c>
      <c r="AHZ20">
        <v>0.1</v>
      </c>
      <c r="AIA20">
        <v>0.2</v>
      </c>
      <c r="AIB20">
        <v>0.1</v>
      </c>
      <c r="AIC20">
        <v>0.4</v>
      </c>
      <c r="AID20">
        <v>0.2</v>
      </c>
      <c r="AIE20">
        <v>0.2</v>
      </c>
      <c r="AIF20">
        <v>-0.1</v>
      </c>
      <c r="AIG20">
        <v>0.25</v>
      </c>
      <c r="AIH20">
        <v>0.1</v>
      </c>
      <c r="AII20">
        <v>-0.1</v>
      </c>
      <c r="AIJ20">
        <v>-0.1</v>
      </c>
      <c r="AIK20">
        <v>0.25</v>
      </c>
      <c r="AIL20">
        <v>0.1</v>
      </c>
      <c r="AIM20">
        <v>0.2</v>
      </c>
      <c r="AIN20">
        <v>-0.1</v>
      </c>
      <c r="AIO20">
        <v>-0.1</v>
      </c>
      <c r="AIP20">
        <v>0.4</v>
      </c>
      <c r="AIQ20">
        <v>0.2</v>
      </c>
      <c r="AIR20">
        <v>0.1</v>
      </c>
      <c r="AIS20">
        <v>-0.1</v>
      </c>
      <c r="AIT20">
        <v>0.1</v>
      </c>
      <c r="AIU20">
        <v>0.1</v>
      </c>
      <c r="AIV20">
        <v>0.2</v>
      </c>
      <c r="AIW20">
        <v>0.1</v>
      </c>
      <c r="AIX20">
        <v>-0.1</v>
      </c>
      <c r="AIY20">
        <v>0.25</v>
      </c>
      <c r="AIZ20">
        <v>0.2</v>
      </c>
      <c r="AJA20">
        <v>0.1</v>
      </c>
      <c r="AJB20">
        <v>0.2</v>
      </c>
      <c r="AJC20">
        <v>0.2</v>
      </c>
      <c r="AJD20">
        <v>0.2</v>
      </c>
      <c r="AJE20">
        <v>0.1</v>
      </c>
      <c r="AJF20">
        <v>0.1</v>
      </c>
      <c r="AJG20">
        <v>0.4</v>
      </c>
      <c r="AJH20">
        <v>0.2</v>
      </c>
      <c r="AJI20">
        <v>0.1</v>
      </c>
      <c r="AJJ20">
        <v>0.2</v>
      </c>
      <c r="AJK20">
        <v>0.25</v>
      </c>
      <c r="AJL20">
        <v>0.1</v>
      </c>
      <c r="AJM20">
        <v>0.2</v>
      </c>
      <c r="AJN20">
        <v>-0.1</v>
      </c>
      <c r="AJO20">
        <v>0.1</v>
      </c>
      <c r="AJP20">
        <v>0.1</v>
      </c>
      <c r="AJQ20">
        <v>0.25</v>
      </c>
      <c r="AJR20">
        <v>-0.1</v>
      </c>
      <c r="AJS20">
        <v>0.1</v>
      </c>
      <c r="AJT20">
        <v>0.4</v>
      </c>
      <c r="AJU20">
        <v>0.1</v>
      </c>
      <c r="AJV20">
        <v>-0.1</v>
      </c>
      <c r="AJW20">
        <v>0.1</v>
      </c>
      <c r="AJX20">
        <v>0.25</v>
      </c>
      <c r="AJY20">
        <v>0.25</v>
      </c>
      <c r="AJZ20">
        <v>0.2</v>
      </c>
      <c r="AKA20">
        <v>0.2</v>
      </c>
      <c r="AKB20">
        <v>0.1</v>
      </c>
      <c r="AKC20">
        <v>0.1</v>
      </c>
      <c r="AKD20">
        <v>0.2</v>
      </c>
      <c r="AKE20">
        <v>0.2</v>
      </c>
      <c r="AKF20">
        <v>0.2</v>
      </c>
      <c r="AKG20">
        <v>0.1</v>
      </c>
      <c r="AKH20">
        <v>0.25</v>
      </c>
      <c r="AKI20">
        <v>0.2</v>
      </c>
      <c r="AKJ20">
        <v>0.1</v>
      </c>
      <c r="AKK20">
        <v>0.1</v>
      </c>
      <c r="AKL20">
        <v>-0.1</v>
      </c>
      <c r="AKM20">
        <v>0.1</v>
      </c>
      <c r="AKN20">
        <v>-0.1</v>
      </c>
      <c r="AKO20">
        <v>0.1</v>
      </c>
      <c r="AKP20">
        <v>0.1</v>
      </c>
      <c r="AKQ20">
        <v>0.2</v>
      </c>
      <c r="AKR20">
        <v>0.2</v>
      </c>
      <c r="AKS20">
        <v>0.2</v>
      </c>
      <c r="AKT20">
        <v>0.2</v>
      </c>
      <c r="AKU20">
        <v>0.1</v>
      </c>
      <c r="AKV20">
        <v>0.1</v>
      </c>
      <c r="AKW20">
        <v>-0.1</v>
      </c>
      <c r="AKX20">
        <v>0.1</v>
      </c>
      <c r="AKY20">
        <v>-0.1</v>
      </c>
      <c r="AKZ20">
        <v>-0.1</v>
      </c>
      <c r="ALA20">
        <v>0.25</v>
      </c>
      <c r="ALB20">
        <v>-0.3</v>
      </c>
      <c r="ALC20">
        <v>0.25</v>
      </c>
      <c r="ALD20">
        <v>0.1</v>
      </c>
      <c r="ALE20">
        <v>0.25</v>
      </c>
      <c r="ALF20">
        <v>0.1</v>
      </c>
      <c r="ALG20">
        <v>0.1</v>
      </c>
      <c r="ALH20">
        <v>0.1</v>
      </c>
      <c r="ALI20">
        <v>0.2</v>
      </c>
      <c r="ALJ20">
        <v>-0.1</v>
      </c>
      <c r="ALK20">
        <v>0.2</v>
      </c>
      <c r="ALL20">
        <v>0.25</v>
      </c>
      <c r="ALM20">
        <v>0.1</v>
      </c>
      <c r="ALN20">
        <v>0.2</v>
      </c>
      <c r="ALO20">
        <v>0.1</v>
      </c>
      <c r="ALP20">
        <v>-0.1</v>
      </c>
      <c r="ALQ20">
        <v>0.25</v>
      </c>
      <c r="ALR20">
        <v>-0.1</v>
      </c>
      <c r="ALS20">
        <v>0.2</v>
      </c>
      <c r="ALT20">
        <v>-0.1</v>
      </c>
      <c r="ALU20">
        <v>0.1</v>
      </c>
      <c r="ALV20">
        <v>0.2</v>
      </c>
      <c r="ALW20">
        <v>0.1</v>
      </c>
      <c r="ALX20">
        <v>0.2</v>
      </c>
      <c r="ALY20">
        <v>-0.1</v>
      </c>
      <c r="ALZ20">
        <v>0.1</v>
      </c>
      <c r="AMA20">
        <v>0.25</v>
      </c>
      <c r="AMB20">
        <v>0.4</v>
      </c>
      <c r="AMC20">
        <v>0.2</v>
      </c>
      <c r="AMD20">
        <v>0.1</v>
      </c>
      <c r="AME20">
        <v>0.1</v>
      </c>
      <c r="AMF20">
        <v>0.25</v>
      </c>
      <c r="AMG20">
        <v>0.1</v>
      </c>
      <c r="AMH20">
        <v>0.1</v>
      </c>
      <c r="AMI20">
        <v>0.1</v>
      </c>
      <c r="AMJ20">
        <v>0.2</v>
      </c>
      <c r="AMK20">
        <v>0.1</v>
      </c>
      <c r="AML20">
        <v>0.1</v>
      </c>
      <c r="AMM20">
        <v>-0.1</v>
      </c>
      <c r="AMN20">
        <v>0.1</v>
      </c>
      <c r="AMO20">
        <v>0.2</v>
      </c>
      <c r="AMP20">
        <v>0.1</v>
      </c>
      <c r="AMQ20">
        <v>-0.1</v>
      </c>
      <c r="AMR20">
        <v>0.1</v>
      </c>
      <c r="AMS20">
        <v>0.25</v>
      </c>
      <c r="AMT20">
        <v>0.2</v>
      </c>
      <c r="AMU20">
        <v>-0.1</v>
      </c>
      <c r="AMV20">
        <v>0.1</v>
      </c>
      <c r="AMW20">
        <v>0.2</v>
      </c>
      <c r="AMX20">
        <v>0.4</v>
      </c>
      <c r="AMY20">
        <v>-0.1</v>
      </c>
      <c r="AMZ20">
        <v>0.2</v>
      </c>
      <c r="ANA20">
        <v>-0.1</v>
      </c>
      <c r="ANB20">
        <v>0.2</v>
      </c>
      <c r="ANC20">
        <v>0.1</v>
      </c>
      <c r="AND20">
        <v>0.2</v>
      </c>
      <c r="ANE20">
        <v>0.1</v>
      </c>
      <c r="ANF20">
        <v>0.1</v>
      </c>
      <c r="ANG20">
        <v>0.2</v>
      </c>
      <c r="ANH20">
        <v>0.2</v>
      </c>
      <c r="ANI20">
        <v>0.2</v>
      </c>
      <c r="ANJ20">
        <v>0.2</v>
      </c>
      <c r="ANK20">
        <v>0.4</v>
      </c>
      <c r="ANL20">
        <v>0.25</v>
      </c>
      <c r="ANM20">
        <v>0.1</v>
      </c>
      <c r="ANN20">
        <v>0.2</v>
      </c>
      <c r="ANO20">
        <v>-0.1</v>
      </c>
      <c r="ANP20">
        <v>0.2</v>
      </c>
      <c r="ANQ20">
        <v>0.2</v>
      </c>
      <c r="ANR20">
        <v>0.25</v>
      </c>
      <c r="ANS20">
        <v>-0.1</v>
      </c>
      <c r="ANT20">
        <v>0.2</v>
      </c>
      <c r="ANU20">
        <v>0.1</v>
      </c>
      <c r="ANV20">
        <v>0.25</v>
      </c>
      <c r="ANW20">
        <v>0.2</v>
      </c>
      <c r="ANX20">
        <v>-0.1</v>
      </c>
      <c r="ANY20">
        <v>0.25</v>
      </c>
      <c r="ANZ20">
        <v>0.1</v>
      </c>
      <c r="AOA20">
        <v>0.25</v>
      </c>
      <c r="AOB20">
        <v>0.1</v>
      </c>
      <c r="AOC20">
        <v>0.1</v>
      </c>
      <c r="AOD20">
        <v>0.2</v>
      </c>
      <c r="AOE20">
        <v>0.2</v>
      </c>
      <c r="AOF20">
        <v>0.2</v>
      </c>
      <c r="AOG20">
        <v>0.2</v>
      </c>
      <c r="AOH20">
        <v>-0.1</v>
      </c>
      <c r="AOI20">
        <v>0.2</v>
      </c>
      <c r="AOJ20">
        <v>0.2</v>
      </c>
      <c r="AOK20">
        <v>0.1</v>
      </c>
      <c r="AOL20">
        <v>0.2</v>
      </c>
      <c r="AOM20">
        <v>0.2</v>
      </c>
      <c r="AON20">
        <v>0.1</v>
      </c>
      <c r="AOO20">
        <v>-0.1</v>
      </c>
      <c r="AOP20">
        <v>-0.1</v>
      </c>
      <c r="AOQ20">
        <v>0.2</v>
      </c>
      <c r="AOR20">
        <v>0.1</v>
      </c>
      <c r="AOS20">
        <v>-0.1</v>
      </c>
      <c r="AOT20">
        <v>0.2</v>
      </c>
      <c r="AOU20">
        <v>0.2</v>
      </c>
      <c r="AOV20">
        <v>-0.1</v>
      </c>
      <c r="AOW20">
        <v>0.1</v>
      </c>
      <c r="AOX20">
        <v>0.25</v>
      </c>
      <c r="AOY20">
        <v>-0.1</v>
      </c>
      <c r="AOZ20">
        <v>-0.1</v>
      </c>
      <c r="APA20">
        <v>-0.1</v>
      </c>
      <c r="APB20">
        <v>0.25</v>
      </c>
      <c r="APC20">
        <v>0.2</v>
      </c>
      <c r="APD20">
        <v>0.2</v>
      </c>
      <c r="APE20">
        <v>0.1</v>
      </c>
      <c r="APF20">
        <v>0.4</v>
      </c>
      <c r="APG20">
        <v>0.1</v>
      </c>
      <c r="APH20">
        <v>-0.1</v>
      </c>
      <c r="API20">
        <v>0.2</v>
      </c>
      <c r="APJ20">
        <v>-0.1</v>
      </c>
      <c r="APK20">
        <v>0.25</v>
      </c>
      <c r="APL20">
        <v>0.2</v>
      </c>
      <c r="APM20">
        <v>0.25</v>
      </c>
      <c r="APN20">
        <v>0.2</v>
      </c>
      <c r="APO20">
        <v>0.2</v>
      </c>
      <c r="APP20">
        <v>0.2</v>
      </c>
      <c r="APQ20">
        <v>0.1</v>
      </c>
      <c r="APR20">
        <v>0.1</v>
      </c>
      <c r="APS20">
        <v>-0.1</v>
      </c>
      <c r="APT20">
        <v>-0.1</v>
      </c>
      <c r="APU20">
        <v>-0.1</v>
      </c>
      <c r="APV20">
        <v>0.2</v>
      </c>
      <c r="APW20">
        <v>-0.1</v>
      </c>
      <c r="APX20">
        <v>0.2</v>
      </c>
      <c r="APY20">
        <v>-0.1</v>
      </c>
      <c r="APZ20">
        <v>0.1</v>
      </c>
      <c r="AQA20">
        <v>0.1</v>
      </c>
      <c r="AQB20">
        <v>-0.1</v>
      </c>
      <c r="AQC20">
        <v>0.1</v>
      </c>
      <c r="AQD20">
        <v>0.25</v>
      </c>
      <c r="AQE20">
        <v>0.2</v>
      </c>
      <c r="AQF20">
        <v>-0.1</v>
      </c>
      <c r="AQG20">
        <v>0.1</v>
      </c>
      <c r="AQH20">
        <v>0.1</v>
      </c>
      <c r="AQI20">
        <v>0.25</v>
      </c>
      <c r="AQJ20">
        <v>0.1</v>
      </c>
      <c r="AQK20">
        <v>0.1</v>
      </c>
      <c r="AQL20">
        <v>0.1</v>
      </c>
      <c r="AQM20">
        <v>-0.1</v>
      </c>
      <c r="AQN20">
        <v>-0.1</v>
      </c>
      <c r="AQO20">
        <v>0.1</v>
      </c>
      <c r="AQP20">
        <v>0.4</v>
      </c>
      <c r="AQQ20">
        <v>0.25</v>
      </c>
      <c r="AQR20">
        <v>0.25</v>
      </c>
      <c r="AQS20">
        <v>0.1</v>
      </c>
      <c r="AQT20">
        <v>0.25</v>
      </c>
      <c r="AQU20">
        <v>-0.1</v>
      </c>
      <c r="AQV20">
        <v>0.2</v>
      </c>
      <c r="AQW20">
        <v>0.2</v>
      </c>
      <c r="AQX20">
        <v>0.1</v>
      </c>
      <c r="AQY20">
        <v>0.25</v>
      </c>
      <c r="AQZ20">
        <v>0.4</v>
      </c>
      <c r="ARA20">
        <v>0.2</v>
      </c>
      <c r="ARB20">
        <v>0.1</v>
      </c>
      <c r="ARC20">
        <v>0.1</v>
      </c>
      <c r="ARD20">
        <v>0.2</v>
      </c>
      <c r="ARE20">
        <v>0.2</v>
      </c>
      <c r="ARF20">
        <v>0.1</v>
      </c>
      <c r="ARG20">
        <v>0.1</v>
      </c>
      <c r="ARH20">
        <v>0.1</v>
      </c>
      <c r="ARI20">
        <v>-0.1</v>
      </c>
      <c r="ARJ20">
        <v>-0.1</v>
      </c>
      <c r="ARK20">
        <v>0.2</v>
      </c>
      <c r="ARL20">
        <v>-0.1</v>
      </c>
      <c r="ARM20">
        <v>0.1</v>
      </c>
      <c r="ARN20">
        <v>0.1</v>
      </c>
      <c r="ARO20">
        <v>-0.1</v>
      </c>
      <c r="ARP20">
        <v>0.4</v>
      </c>
      <c r="ARQ20">
        <v>0.1</v>
      </c>
      <c r="ARR20">
        <v>0.2</v>
      </c>
      <c r="ARS20">
        <v>0.1</v>
      </c>
      <c r="ART20">
        <v>-0.1</v>
      </c>
      <c r="ARU20">
        <v>0.1</v>
      </c>
      <c r="ARV20">
        <v>-0.3</v>
      </c>
      <c r="ARW20">
        <v>-0.1</v>
      </c>
      <c r="ARX20">
        <v>0.1</v>
      </c>
      <c r="ARY20">
        <v>-0.1</v>
      </c>
      <c r="ARZ20">
        <v>0.2</v>
      </c>
      <c r="ASA20">
        <v>0.2</v>
      </c>
      <c r="ASB20">
        <v>0.1</v>
      </c>
      <c r="ASC20">
        <v>0.1</v>
      </c>
      <c r="ASD20">
        <v>0.2</v>
      </c>
      <c r="ASE20">
        <v>-0.1</v>
      </c>
      <c r="ASF20">
        <v>-0.1</v>
      </c>
      <c r="ASG20">
        <v>0.1</v>
      </c>
      <c r="ASH20">
        <v>0.1</v>
      </c>
      <c r="ASI20">
        <v>-0.1</v>
      </c>
      <c r="ASJ20">
        <v>0.2</v>
      </c>
      <c r="ASK20">
        <v>0.2</v>
      </c>
      <c r="ASL20">
        <v>0.2</v>
      </c>
      <c r="ASM20">
        <v>0.25</v>
      </c>
      <c r="ASN20">
        <v>0.2</v>
      </c>
      <c r="ASO20">
        <v>-0.1</v>
      </c>
      <c r="ASP20">
        <v>0.2</v>
      </c>
      <c r="ASQ20">
        <v>0.1</v>
      </c>
      <c r="ASR20">
        <v>-0.1</v>
      </c>
      <c r="ASS20">
        <v>0.1</v>
      </c>
      <c r="AST20">
        <v>0.1</v>
      </c>
      <c r="ASU20">
        <v>0.1</v>
      </c>
      <c r="ASV20">
        <v>0.1</v>
      </c>
      <c r="ASW20">
        <v>-0.1</v>
      </c>
      <c r="ASX20">
        <v>0.2</v>
      </c>
      <c r="ASY20">
        <v>0.1</v>
      </c>
      <c r="ASZ20">
        <v>0.2</v>
      </c>
      <c r="ATA20">
        <v>0.25</v>
      </c>
      <c r="ATB20">
        <v>-0.1</v>
      </c>
      <c r="ATC20">
        <v>0.1</v>
      </c>
      <c r="ATD20">
        <v>-0.1</v>
      </c>
      <c r="ATE20">
        <v>0.2</v>
      </c>
      <c r="ATF20">
        <v>0.2</v>
      </c>
      <c r="ATG20">
        <v>0.2</v>
      </c>
      <c r="ATH20">
        <v>-0.3</v>
      </c>
      <c r="ATI20">
        <v>-0.1</v>
      </c>
      <c r="ATJ20">
        <v>0.1</v>
      </c>
      <c r="ATK20">
        <v>0.1</v>
      </c>
      <c r="ATL20">
        <v>0.1</v>
      </c>
      <c r="ATM20">
        <v>0.2</v>
      </c>
      <c r="ATN20">
        <v>0.2</v>
      </c>
      <c r="ATO20">
        <v>0.25</v>
      </c>
      <c r="ATP20">
        <v>0.1</v>
      </c>
      <c r="ATQ20">
        <v>-0.3</v>
      </c>
      <c r="ATR20">
        <v>0.25</v>
      </c>
      <c r="ATS20">
        <v>-0.1</v>
      </c>
      <c r="ATT20">
        <v>-0.1</v>
      </c>
      <c r="ATU20">
        <v>0.1</v>
      </c>
      <c r="ATV20">
        <v>-0.1</v>
      </c>
      <c r="ATW20">
        <v>0.1</v>
      </c>
      <c r="ATX20">
        <v>0.25</v>
      </c>
      <c r="ATY20">
        <v>-0.1</v>
      </c>
      <c r="ATZ20">
        <v>0.2</v>
      </c>
      <c r="AUA20">
        <v>0.2</v>
      </c>
      <c r="AUB20">
        <v>0.1</v>
      </c>
      <c r="AUC20">
        <v>0.2</v>
      </c>
      <c r="AUD20">
        <v>0.1</v>
      </c>
      <c r="AUE20">
        <v>0.25</v>
      </c>
      <c r="AUF20">
        <v>0.1</v>
      </c>
      <c r="AUG20">
        <v>0.2</v>
      </c>
      <c r="AUH20">
        <v>0.2</v>
      </c>
      <c r="AUI20">
        <v>0.2</v>
      </c>
      <c r="AUJ20">
        <v>0.1</v>
      </c>
      <c r="AUK20">
        <v>0.2</v>
      </c>
      <c r="AUL20">
        <v>0.2</v>
      </c>
      <c r="AUM20">
        <v>0.4</v>
      </c>
      <c r="AUN20">
        <v>0.2</v>
      </c>
      <c r="AUO20">
        <v>-0.1</v>
      </c>
      <c r="AUP20">
        <v>0.2</v>
      </c>
      <c r="AUQ20">
        <v>0.2</v>
      </c>
      <c r="AUR20">
        <v>0.1</v>
      </c>
      <c r="AUS20">
        <v>-0.1</v>
      </c>
      <c r="AUT20">
        <v>-0.1</v>
      </c>
      <c r="AUU20">
        <v>0.1</v>
      </c>
      <c r="AUV20">
        <v>0.25</v>
      </c>
      <c r="AUW20">
        <v>0.1</v>
      </c>
      <c r="AUX20">
        <v>0.1</v>
      </c>
      <c r="AUY20">
        <v>0.1</v>
      </c>
      <c r="AUZ20">
        <v>0.2</v>
      </c>
      <c r="AVA20">
        <v>0.1</v>
      </c>
      <c r="AVB20">
        <v>0.1</v>
      </c>
      <c r="AVC20">
        <v>0.2</v>
      </c>
      <c r="AVD20">
        <v>-0.1</v>
      </c>
      <c r="AVE20">
        <v>0.1</v>
      </c>
      <c r="AVF20">
        <v>0.1</v>
      </c>
      <c r="AVG20">
        <v>0.1</v>
      </c>
      <c r="AVH20">
        <v>0.1</v>
      </c>
      <c r="AVI20">
        <v>0.1</v>
      </c>
      <c r="AVJ20">
        <v>0.1</v>
      </c>
      <c r="AVK20">
        <v>0.1</v>
      </c>
      <c r="AVL20">
        <v>0.1</v>
      </c>
      <c r="AVM20">
        <v>0.2</v>
      </c>
      <c r="AVN20">
        <v>0.25</v>
      </c>
      <c r="AVO20">
        <v>0.1</v>
      </c>
      <c r="AVP20">
        <v>0.2</v>
      </c>
      <c r="AVQ20">
        <v>0.4</v>
      </c>
      <c r="AVR20">
        <v>0.1</v>
      </c>
      <c r="AVS20">
        <v>0.2</v>
      </c>
      <c r="AVT20">
        <v>-0.1</v>
      </c>
      <c r="AVU20">
        <v>0.1</v>
      </c>
      <c r="AVV20">
        <v>0.1</v>
      </c>
      <c r="AVW20">
        <v>-0.1</v>
      </c>
      <c r="AVX20">
        <v>0.1</v>
      </c>
      <c r="AVY20">
        <v>0.1</v>
      </c>
      <c r="AVZ20">
        <v>0.2</v>
      </c>
      <c r="AWA20">
        <v>0.2</v>
      </c>
      <c r="AWB20">
        <v>0.1</v>
      </c>
      <c r="AWC20">
        <v>0.4</v>
      </c>
      <c r="AWD20">
        <v>0.1</v>
      </c>
      <c r="AWE20">
        <v>0.1</v>
      </c>
      <c r="AWF20">
        <v>0.1</v>
      </c>
      <c r="AWG20">
        <v>0.2</v>
      </c>
      <c r="AWH20">
        <v>-0.1</v>
      </c>
      <c r="AWI20">
        <v>0.2</v>
      </c>
      <c r="AWJ20">
        <v>0.25</v>
      </c>
      <c r="AWK20">
        <v>0.2</v>
      </c>
      <c r="AWL20">
        <v>0.2</v>
      </c>
      <c r="AWM20">
        <v>0.2</v>
      </c>
      <c r="AWN20">
        <v>0.1</v>
      </c>
      <c r="AWO20">
        <v>0.1</v>
      </c>
      <c r="AWP20">
        <v>0.1</v>
      </c>
      <c r="AWQ20">
        <v>0.25</v>
      </c>
      <c r="AWR20">
        <v>0.2</v>
      </c>
      <c r="AWS20">
        <v>0.2</v>
      </c>
      <c r="AWT20">
        <v>0.25</v>
      </c>
      <c r="AWU20">
        <v>0.2</v>
      </c>
      <c r="AWV20">
        <v>0.1</v>
      </c>
      <c r="AWW20">
        <v>0.1</v>
      </c>
      <c r="AWX20">
        <v>0.1</v>
      </c>
      <c r="AWY20">
        <v>0.25</v>
      </c>
      <c r="AWZ20">
        <v>0.2</v>
      </c>
      <c r="AXA20">
        <v>0.25</v>
      </c>
      <c r="AXB20">
        <v>-0.1</v>
      </c>
      <c r="AXC20">
        <v>0.2</v>
      </c>
      <c r="AXD20">
        <v>0.1</v>
      </c>
      <c r="AXE20">
        <v>0.1</v>
      </c>
      <c r="AXF20">
        <v>0.1</v>
      </c>
      <c r="AXG20">
        <v>-0.1</v>
      </c>
      <c r="AXH20">
        <v>0.2</v>
      </c>
      <c r="AXI20">
        <v>0.2</v>
      </c>
      <c r="AXJ20">
        <v>0.1</v>
      </c>
      <c r="AXK20">
        <v>-0.1</v>
      </c>
      <c r="AXL20">
        <v>0.4</v>
      </c>
      <c r="AXM20">
        <v>-0.3</v>
      </c>
      <c r="AXN20">
        <v>-0.1</v>
      </c>
      <c r="AXO20">
        <v>0.2</v>
      </c>
      <c r="AXP20">
        <v>-0.1</v>
      </c>
      <c r="AXQ20">
        <v>0.25</v>
      </c>
      <c r="AXR20">
        <v>0.2</v>
      </c>
      <c r="AXS20">
        <v>-0.3</v>
      </c>
      <c r="AXT20">
        <v>0.25</v>
      </c>
      <c r="AXU20">
        <v>0.2</v>
      </c>
      <c r="AXV20">
        <v>0.2</v>
      </c>
      <c r="AXW20">
        <v>-0.1</v>
      </c>
      <c r="AXX20">
        <v>0.1</v>
      </c>
      <c r="AXY20">
        <v>0.1</v>
      </c>
      <c r="AXZ20">
        <v>0.2</v>
      </c>
      <c r="AYA20">
        <v>0.1</v>
      </c>
      <c r="AYB20">
        <v>0.1</v>
      </c>
      <c r="AYC20">
        <v>0.1</v>
      </c>
      <c r="AYD20">
        <v>0.1</v>
      </c>
      <c r="AYE20">
        <v>0.1</v>
      </c>
      <c r="AYF20">
        <v>0.1</v>
      </c>
      <c r="AYG20">
        <v>0.2</v>
      </c>
      <c r="AYH20">
        <v>0.2</v>
      </c>
      <c r="AYI20">
        <v>0.1</v>
      </c>
      <c r="AYJ20">
        <v>0.1</v>
      </c>
      <c r="AYK20">
        <v>0.25</v>
      </c>
      <c r="AYL20">
        <v>0.1</v>
      </c>
      <c r="AYM20">
        <v>-0.3</v>
      </c>
      <c r="AYN20">
        <v>0.25</v>
      </c>
      <c r="AYO20">
        <v>0.1</v>
      </c>
      <c r="AYP20">
        <v>0.2</v>
      </c>
      <c r="AYQ20">
        <v>0.1</v>
      </c>
      <c r="AYR20">
        <v>0.1</v>
      </c>
      <c r="AYS20">
        <v>0.2</v>
      </c>
      <c r="AYT20">
        <v>0.1</v>
      </c>
      <c r="AYU20">
        <v>-0.3</v>
      </c>
      <c r="AYV20">
        <v>0.1</v>
      </c>
      <c r="AYW20">
        <v>0.2</v>
      </c>
      <c r="AYX20">
        <v>0.1</v>
      </c>
      <c r="AYY20">
        <v>0.2</v>
      </c>
      <c r="AYZ20">
        <v>0.25</v>
      </c>
      <c r="AZA20">
        <v>0.25</v>
      </c>
      <c r="AZB20">
        <v>0.1</v>
      </c>
      <c r="AZC20">
        <v>0.1</v>
      </c>
      <c r="AZD20">
        <v>0.2</v>
      </c>
      <c r="AZE20">
        <v>0.25</v>
      </c>
      <c r="AZF20">
        <v>0.1</v>
      </c>
      <c r="AZG20">
        <v>0.1</v>
      </c>
      <c r="AZH20">
        <v>0.2</v>
      </c>
      <c r="AZI20">
        <v>0.1</v>
      </c>
      <c r="AZJ20">
        <v>0.1</v>
      </c>
      <c r="AZK20">
        <v>0.25</v>
      </c>
      <c r="AZL20">
        <v>0.25</v>
      </c>
      <c r="AZM20">
        <v>0.2</v>
      </c>
      <c r="AZN20">
        <v>0.1</v>
      </c>
      <c r="AZO20">
        <v>0.2</v>
      </c>
      <c r="AZP20">
        <v>0.1</v>
      </c>
      <c r="AZQ20">
        <v>0.2</v>
      </c>
      <c r="AZR20">
        <v>0.2</v>
      </c>
      <c r="AZS20">
        <v>0.1</v>
      </c>
      <c r="AZT20">
        <v>0.2</v>
      </c>
      <c r="AZU20">
        <v>-0.1</v>
      </c>
      <c r="AZV20">
        <v>0.25</v>
      </c>
      <c r="AZW20">
        <v>0.2</v>
      </c>
      <c r="AZX20">
        <v>-0.1</v>
      </c>
      <c r="AZY20">
        <v>0.1</v>
      </c>
      <c r="AZZ20">
        <v>0.1</v>
      </c>
      <c r="BAA20">
        <v>-0.3</v>
      </c>
      <c r="BAB20">
        <v>0.1</v>
      </c>
      <c r="BAC20">
        <v>0.25</v>
      </c>
      <c r="BAD20">
        <v>-0.1</v>
      </c>
      <c r="BAE20">
        <v>0.2</v>
      </c>
      <c r="BAF20">
        <v>0.1</v>
      </c>
      <c r="BAG20">
        <v>0.1</v>
      </c>
      <c r="BAH20">
        <v>0.25</v>
      </c>
      <c r="BAI20">
        <v>0.2</v>
      </c>
      <c r="BAJ20">
        <v>0.1</v>
      </c>
      <c r="BAK20">
        <v>-0.1</v>
      </c>
      <c r="BAL20">
        <v>0.1</v>
      </c>
      <c r="BAM20">
        <v>0.1</v>
      </c>
      <c r="BAN20">
        <v>0.2</v>
      </c>
      <c r="BAO20">
        <v>0.2</v>
      </c>
      <c r="BAP20">
        <v>-0.1</v>
      </c>
      <c r="BAQ20">
        <v>0.1</v>
      </c>
      <c r="BAR20">
        <v>0.1</v>
      </c>
      <c r="BAS20">
        <v>0.1</v>
      </c>
      <c r="BAT20">
        <v>0.1</v>
      </c>
      <c r="BAU20">
        <v>0.2</v>
      </c>
      <c r="BAV20">
        <v>0.2</v>
      </c>
      <c r="BAW20">
        <v>0.2</v>
      </c>
      <c r="BAX20">
        <v>0.1</v>
      </c>
      <c r="BAY20">
        <v>0.1</v>
      </c>
      <c r="BAZ20">
        <v>0.1</v>
      </c>
      <c r="BBA20">
        <v>0.4</v>
      </c>
      <c r="BBB20">
        <v>0.25</v>
      </c>
      <c r="BBC20">
        <v>0.1</v>
      </c>
      <c r="BBD20">
        <v>0.2</v>
      </c>
      <c r="BBE20">
        <v>0.2</v>
      </c>
      <c r="BBF20">
        <v>0.25</v>
      </c>
      <c r="BBG20">
        <v>0.1</v>
      </c>
      <c r="BBH20">
        <v>0.2</v>
      </c>
      <c r="BBI20">
        <v>0.2</v>
      </c>
      <c r="BBJ20">
        <v>0.1</v>
      </c>
      <c r="BBK20">
        <v>-0.1</v>
      </c>
      <c r="BBL20">
        <v>0.2</v>
      </c>
      <c r="BBM20">
        <v>0.1</v>
      </c>
      <c r="BBN20">
        <v>0.1</v>
      </c>
      <c r="BBO20">
        <v>0.1</v>
      </c>
      <c r="BBP20">
        <v>0.1</v>
      </c>
      <c r="BBQ20">
        <v>0.25</v>
      </c>
      <c r="BBR20">
        <v>-0.1</v>
      </c>
      <c r="BBS20">
        <v>0.2</v>
      </c>
      <c r="BBT20">
        <v>0.1</v>
      </c>
      <c r="BBU20">
        <v>-0.1</v>
      </c>
      <c r="BBV20">
        <v>-0.1</v>
      </c>
      <c r="BBW20">
        <v>0.1</v>
      </c>
      <c r="BBX20">
        <v>0.2</v>
      </c>
      <c r="BBY20">
        <v>0.25</v>
      </c>
      <c r="BBZ20">
        <v>0.1</v>
      </c>
      <c r="BCA20">
        <v>0.1</v>
      </c>
      <c r="BCB20">
        <v>0.1</v>
      </c>
      <c r="BCC20">
        <v>0.2</v>
      </c>
      <c r="BCD20">
        <v>0.1</v>
      </c>
      <c r="BCE20">
        <v>-0.1</v>
      </c>
      <c r="BCF20">
        <v>0.2</v>
      </c>
      <c r="BCG20">
        <v>0.2</v>
      </c>
      <c r="BCH20">
        <v>0.1</v>
      </c>
      <c r="BCI20">
        <v>0.1</v>
      </c>
      <c r="BCJ20">
        <v>0.2</v>
      </c>
      <c r="BCK20">
        <v>-0.1</v>
      </c>
      <c r="BCL20">
        <v>-0.1</v>
      </c>
      <c r="BCM20">
        <v>0.2</v>
      </c>
      <c r="BCN20">
        <v>0.1</v>
      </c>
      <c r="BCO20">
        <v>0.25</v>
      </c>
      <c r="BCP20">
        <v>0.2</v>
      </c>
      <c r="BCQ20">
        <v>-0.3</v>
      </c>
      <c r="BCR20">
        <v>0.2</v>
      </c>
      <c r="BCS20">
        <v>-0.3</v>
      </c>
      <c r="BCT20">
        <v>0.2</v>
      </c>
      <c r="BCU20">
        <v>-0.1</v>
      </c>
      <c r="BCV20">
        <v>0.1</v>
      </c>
      <c r="BCW20">
        <v>0.25</v>
      </c>
      <c r="BCX20">
        <v>0.25</v>
      </c>
      <c r="BCY20">
        <v>0.1</v>
      </c>
      <c r="BCZ20">
        <v>0.2</v>
      </c>
      <c r="BDA20">
        <v>0.1</v>
      </c>
      <c r="BDB20">
        <v>0.25</v>
      </c>
      <c r="BDC20">
        <v>0.2</v>
      </c>
      <c r="BDD20">
        <v>0.2</v>
      </c>
      <c r="BDE20">
        <v>0.1</v>
      </c>
      <c r="BDF20">
        <v>-0.1</v>
      </c>
      <c r="BDG20">
        <v>0.25</v>
      </c>
      <c r="BDH20">
        <v>0.2</v>
      </c>
      <c r="BDI20">
        <v>0.2</v>
      </c>
      <c r="BDJ20">
        <v>-0.1</v>
      </c>
      <c r="BDK20">
        <v>-0.1</v>
      </c>
      <c r="BDL20">
        <v>0.1</v>
      </c>
      <c r="BDM20">
        <v>0.2</v>
      </c>
      <c r="BDN20">
        <v>0.25</v>
      </c>
      <c r="BDO20">
        <v>0.1</v>
      </c>
      <c r="BDP20">
        <v>0.4</v>
      </c>
      <c r="BDQ20">
        <v>0.1</v>
      </c>
      <c r="BDR20">
        <v>-0.1</v>
      </c>
      <c r="BDS20">
        <v>0.1</v>
      </c>
      <c r="BDT20">
        <v>-0.1</v>
      </c>
      <c r="BDU20">
        <v>0.1</v>
      </c>
      <c r="BDV20">
        <v>0.2</v>
      </c>
      <c r="BDW20">
        <v>0.1</v>
      </c>
      <c r="BDX20">
        <v>0.2</v>
      </c>
      <c r="BDY20">
        <v>0.1</v>
      </c>
      <c r="BDZ20">
        <v>0.1</v>
      </c>
      <c r="BEA20">
        <v>-0.1</v>
      </c>
      <c r="BEB20">
        <v>0.4</v>
      </c>
      <c r="BEC20">
        <v>0.2</v>
      </c>
      <c r="BED20">
        <v>0.2</v>
      </c>
      <c r="BEE20">
        <v>0.1</v>
      </c>
      <c r="BEF20">
        <v>0.1</v>
      </c>
      <c r="BEG20">
        <v>0.2</v>
      </c>
      <c r="BEH20">
        <v>0.2</v>
      </c>
      <c r="BEI20">
        <v>0.25</v>
      </c>
      <c r="BEJ20">
        <v>0.1</v>
      </c>
      <c r="BEK20">
        <v>0.2</v>
      </c>
      <c r="BEL20">
        <v>0.2</v>
      </c>
      <c r="BEM20">
        <v>-0.1</v>
      </c>
      <c r="BEN20">
        <v>0.1</v>
      </c>
      <c r="BEO20">
        <v>0.2</v>
      </c>
      <c r="BEP20">
        <v>0.1</v>
      </c>
      <c r="BEQ20">
        <v>0.2</v>
      </c>
      <c r="BER20">
        <v>-0.1</v>
      </c>
      <c r="BES20">
        <v>0.1</v>
      </c>
      <c r="BET20">
        <v>0.1</v>
      </c>
      <c r="BEU20">
        <v>0.2</v>
      </c>
      <c r="BEV20">
        <v>0.1</v>
      </c>
      <c r="BEW20">
        <v>0.2</v>
      </c>
      <c r="BEX20">
        <v>0.1</v>
      </c>
      <c r="BEY20">
        <v>-0.1</v>
      </c>
      <c r="BEZ20">
        <v>0.2</v>
      </c>
      <c r="BFA20">
        <v>-0.1</v>
      </c>
      <c r="BFB20">
        <v>0.2</v>
      </c>
      <c r="BFC20">
        <v>0.2</v>
      </c>
      <c r="BFD20">
        <v>0.1</v>
      </c>
      <c r="BFE20">
        <v>0.2</v>
      </c>
      <c r="BFF20">
        <v>-0.1</v>
      </c>
      <c r="BFG20">
        <v>0.1</v>
      </c>
      <c r="BFH20">
        <v>0.25</v>
      </c>
      <c r="BFI20">
        <v>0.1</v>
      </c>
      <c r="BFJ20">
        <v>0.1</v>
      </c>
      <c r="BFK20">
        <v>0.1</v>
      </c>
      <c r="BFL20">
        <v>0.1</v>
      </c>
      <c r="BFM20">
        <v>0.1</v>
      </c>
      <c r="BFN20">
        <v>0.2</v>
      </c>
      <c r="BFO20">
        <v>-0.1</v>
      </c>
      <c r="BFP20">
        <v>0.1</v>
      </c>
      <c r="BFQ20">
        <v>-0.1</v>
      </c>
      <c r="BFR20">
        <v>0.4</v>
      </c>
      <c r="BFS20">
        <v>0.1</v>
      </c>
      <c r="BFT20">
        <v>-0.3</v>
      </c>
      <c r="BFU20">
        <v>0.25</v>
      </c>
      <c r="BFV20">
        <v>0.2</v>
      </c>
      <c r="BFW20">
        <v>0.1</v>
      </c>
      <c r="BFX20">
        <v>0.25</v>
      </c>
      <c r="BFY20">
        <v>0.1</v>
      </c>
      <c r="BFZ20">
        <v>0.1</v>
      </c>
      <c r="BGA20">
        <v>-0.1</v>
      </c>
      <c r="BGB20">
        <v>-0.1</v>
      </c>
      <c r="BGC20">
        <v>0.25</v>
      </c>
      <c r="BGD20">
        <v>0.2</v>
      </c>
      <c r="BGE20">
        <v>-0.3</v>
      </c>
      <c r="BGF20">
        <v>0.2</v>
      </c>
      <c r="BGG20">
        <v>-0.1</v>
      </c>
      <c r="BGH20">
        <v>0.1</v>
      </c>
      <c r="BGI20">
        <v>0.1</v>
      </c>
      <c r="BGJ20">
        <v>0.1</v>
      </c>
      <c r="BGK20">
        <v>0.2</v>
      </c>
      <c r="BGL20">
        <v>0.1</v>
      </c>
      <c r="BGM20">
        <v>0.2</v>
      </c>
      <c r="BGN20">
        <v>0.2</v>
      </c>
      <c r="BGO20">
        <v>0.2</v>
      </c>
      <c r="BGP20">
        <v>-0.1</v>
      </c>
      <c r="BGQ20">
        <v>0.1</v>
      </c>
      <c r="BGR20">
        <v>0.1</v>
      </c>
      <c r="BGS20">
        <v>0.1</v>
      </c>
      <c r="BGT20">
        <v>0.1</v>
      </c>
      <c r="BGU20">
        <v>0.25</v>
      </c>
      <c r="BGV20">
        <v>0.25</v>
      </c>
      <c r="BGW20">
        <v>0.2</v>
      </c>
      <c r="BGX20">
        <v>0.1</v>
      </c>
      <c r="BGY20">
        <v>0.25</v>
      </c>
      <c r="BGZ20">
        <v>0.2</v>
      </c>
      <c r="BHA20">
        <v>-0.1</v>
      </c>
      <c r="BHB20">
        <v>0.2</v>
      </c>
      <c r="BHC20">
        <v>0.25</v>
      </c>
      <c r="BHD20">
        <v>0.2</v>
      </c>
      <c r="BHE20">
        <v>0.2</v>
      </c>
      <c r="BHF20">
        <v>0.1</v>
      </c>
      <c r="BHG20">
        <v>-0.1</v>
      </c>
      <c r="BHH20">
        <v>0.1</v>
      </c>
      <c r="BHI20">
        <v>0.2</v>
      </c>
      <c r="BHJ20">
        <v>-0.1</v>
      </c>
      <c r="BHK20">
        <v>0.1</v>
      </c>
      <c r="BHL20">
        <v>0.1</v>
      </c>
      <c r="BHM20">
        <v>-0.3</v>
      </c>
      <c r="BHN20">
        <v>0.1</v>
      </c>
      <c r="BHO20">
        <v>0.1</v>
      </c>
      <c r="BHP20">
        <v>0.1</v>
      </c>
      <c r="BHQ20">
        <v>-0.1</v>
      </c>
      <c r="BHR20">
        <v>0.1</v>
      </c>
      <c r="BHS20">
        <v>0.1</v>
      </c>
      <c r="BHT20">
        <v>0.1</v>
      </c>
      <c r="BHU20">
        <v>0.1</v>
      </c>
      <c r="BHV20">
        <v>0.1</v>
      </c>
      <c r="BHW20">
        <v>0.1</v>
      </c>
      <c r="BHX20">
        <v>0.2</v>
      </c>
      <c r="BHY20">
        <v>0.2</v>
      </c>
      <c r="BHZ20">
        <v>-0.1</v>
      </c>
      <c r="BIA20">
        <v>0.2</v>
      </c>
      <c r="BIB20">
        <v>-0.1</v>
      </c>
      <c r="BIC20">
        <v>0.2</v>
      </c>
      <c r="BID20">
        <v>0.1</v>
      </c>
      <c r="BIE20">
        <v>0.1</v>
      </c>
      <c r="BIF20">
        <v>0.2</v>
      </c>
      <c r="BIG20">
        <v>0.2</v>
      </c>
      <c r="BIH20">
        <v>0.1</v>
      </c>
      <c r="BII20">
        <v>0.25</v>
      </c>
      <c r="BIJ20">
        <v>-0.3</v>
      </c>
      <c r="BIK20">
        <v>-0.1</v>
      </c>
      <c r="BIL20">
        <v>0.1</v>
      </c>
      <c r="BIM20">
        <v>0.25</v>
      </c>
      <c r="BIN20">
        <v>0.2</v>
      </c>
      <c r="BIO20">
        <v>0.2</v>
      </c>
      <c r="BIP20">
        <v>-0.1</v>
      </c>
      <c r="BIQ20">
        <v>0.1</v>
      </c>
      <c r="BIR20">
        <v>0.1</v>
      </c>
      <c r="BIS20">
        <v>0.1</v>
      </c>
      <c r="BIT20">
        <v>0.2</v>
      </c>
      <c r="BIU20">
        <v>0.1</v>
      </c>
      <c r="BIV20">
        <v>-0.1</v>
      </c>
      <c r="BIW20">
        <v>0.25</v>
      </c>
      <c r="BIX20">
        <v>0.1</v>
      </c>
      <c r="BIY20">
        <v>0.2</v>
      </c>
      <c r="BIZ20">
        <v>-0.1</v>
      </c>
      <c r="BJA20">
        <v>0.4</v>
      </c>
      <c r="BJB20">
        <v>-0.1</v>
      </c>
      <c r="BJC20">
        <v>-0.1</v>
      </c>
      <c r="BJD20">
        <v>0.2</v>
      </c>
      <c r="BJE20">
        <v>0.2</v>
      </c>
      <c r="BJF20">
        <v>0.1</v>
      </c>
      <c r="BJG20">
        <v>0.2</v>
      </c>
      <c r="BJH20">
        <v>0.2</v>
      </c>
      <c r="BJI20">
        <v>0.1</v>
      </c>
      <c r="BJJ20">
        <v>-0.1</v>
      </c>
      <c r="BJK20">
        <v>-0.1</v>
      </c>
      <c r="BJL20">
        <v>0.1</v>
      </c>
      <c r="BJM20">
        <v>0.1</v>
      </c>
      <c r="BJN20">
        <v>-0.1</v>
      </c>
      <c r="BJO20">
        <v>0.1</v>
      </c>
      <c r="BJP20">
        <v>0.1</v>
      </c>
      <c r="BJQ20">
        <v>0.1</v>
      </c>
      <c r="BJR20">
        <v>0.2</v>
      </c>
      <c r="BJS20">
        <v>0.1</v>
      </c>
      <c r="BJT20">
        <v>0.2</v>
      </c>
      <c r="BJU20">
        <v>0.1</v>
      </c>
      <c r="BJV20">
        <v>-0.1</v>
      </c>
      <c r="BJW20">
        <v>0.1</v>
      </c>
      <c r="BJX20">
        <v>0.1</v>
      </c>
      <c r="BJY20">
        <v>0.2</v>
      </c>
      <c r="BJZ20">
        <v>0.1</v>
      </c>
      <c r="BKA20">
        <v>0.25</v>
      </c>
      <c r="BKB20">
        <v>0.1</v>
      </c>
      <c r="BKC20">
        <v>0.1</v>
      </c>
      <c r="BKD20">
        <v>0.1</v>
      </c>
      <c r="BKE20">
        <v>-0.1</v>
      </c>
      <c r="BKF20">
        <v>0.2</v>
      </c>
      <c r="BKG20">
        <v>0.2</v>
      </c>
      <c r="BKH20">
        <v>-0.1</v>
      </c>
      <c r="BKI20">
        <v>-0.1</v>
      </c>
      <c r="BKJ20">
        <v>0.1</v>
      </c>
      <c r="BKK20">
        <v>0.2</v>
      </c>
      <c r="BKL20">
        <v>-0.1</v>
      </c>
      <c r="BKM20">
        <v>0.2</v>
      </c>
      <c r="BKN20">
        <v>0.1</v>
      </c>
      <c r="BKO20">
        <v>-0.1</v>
      </c>
      <c r="BKP20">
        <v>0.1</v>
      </c>
      <c r="BKQ20">
        <v>0.2</v>
      </c>
      <c r="BKR20">
        <v>0.2</v>
      </c>
      <c r="BKS20">
        <v>0.25</v>
      </c>
      <c r="BKT20">
        <v>0.1</v>
      </c>
      <c r="BKU20">
        <v>0.25</v>
      </c>
      <c r="BKV20">
        <v>0.1</v>
      </c>
      <c r="BKW20">
        <v>0.1</v>
      </c>
      <c r="BKX20">
        <v>-0.1</v>
      </c>
      <c r="BKY20">
        <v>0.25</v>
      </c>
      <c r="BKZ20">
        <v>0.2</v>
      </c>
      <c r="BLA20">
        <v>0.2</v>
      </c>
      <c r="BLB20">
        <v>0.1</v>
      </c>
      <c r="BLC20">
        <v>0.1</v>
      </c>
      <c r="BLD20">
        <v>0.25</v>
      </c>
      <c r="BLE20">
        <v>0.25</v>
      </c>
      <c r="BLF20">
        <v>0.25</v>
      </c>
      <c r="BLG20">
        <v>-0.3</v>
      </c>
      <c r="BLH20">
        <v>-0.1</v>
      </c>
      <c r="BLI20">
        <v>0.2</v>
      </c>
      <c r="BLJ20">
        <v>0.2</v>
      </c>
      <c r="BLK20">
        <v>0.25</v>
      </c>
      <c r="BLL20">
        <v>-0.1</v>
      </c>
      <c r="BLM20">
        <v>0.4</v>
      </c>
      <c r="BLN20">
        <v>0.1</v>
      </c>
      <c r="BLO20">
        <v>0.4</v>
      </c>
      <c r="BLP20">
        <v>-0.1</v>
      </c>
      <c r="BLQ20">
        <v>0.4</v>
      </c>
      <c r="BLR20">
        <v>-0.1</v>
      </c>
      <c r="BLS20">
        <v>0.2</v>
      </c>
      <c r="BLT20">
        <v>0.4</v>
      </c>
      <c r="BLU20">
        <v>0.25</v>
      </c>
      <c r="BLV20">
        <v>0.1</v>
      </c>
      <c r="BLW20">
        <v>-0.1</v>
      </c>
      <c r="BLX20">
        <v>0.25</v>
      </c>
      <c r="BLY20">
        <v>0.1</v>
      </c>
      <c r="BLZ20">
        <v>0.1</v>
      </c>
      <c r="BMA20">
        <v>0.2</v>
      </c>
      <c r="BMB20">
        <v>-0.3</v>
      </c>
      <c r="BMC20">
        <v>0.2</v>
      </c>
      <c r="BMD20">
        <v>0.2</v>
      </c>
      <c r="BME20">
        <v>0.1</v>
      </c>
      <c r="BMF20">
        <v>-0.1</v>
      </c>
      <c r="BMG20">
        <v>-0.3</v>
      </c>
      <c r="BMH20">
        <v>0.1</v>
      </c>
      <c r="BMI20">
        <v>0.2</v>
      </c>
      <c r="BMJ20">
        <v>0.25</v>
      </c>
      <c r="BMK20">
        <v>0.1</v>
      </c>
      <c r="BML20">
        <v>-0.1</v>
      </c>
      <c r="BMM20">
        <v>0.2</v>
      </c>
      <c r="BMN20">
        <v>-0.3</v>
      </c>
      <c r="BMO20">
        <v>0.25</v>
      </c>
      <c r="BMP20">
        <v>0.25</v>
      </c>
      <c r="BMQ20">
        <v>0.2</v>
      </c>
      <c r="BMR20">
        <v>0.2</v>
      </c>
      <c r="BMS20">
        <v>0.1</v>
      </c>
      <c r="BMT20">
        <v>0.1</v>
      </c>
      <c r="BMU20">
        <v>0.25</v>
      </c>
      <c r="BMV20">
        <v>0.25</v>
      </c>
      <c r="BMW20">
        <v>0.2</v>
      </c>
      <c r="BMX20">
        <v>-0.1</v>
      </c>
      <c r="BMY20">
        <v>0.2</v>
      </c>
      <c r="BMZ20">
        <v>0.1</v>
      </c>
      <c r="BNA20">
        <v>0.4</v>
      </c>
      <c r="BNB20">
        <v>-0.1</v>
      </c>
      <c r="BNC20">
        <v>0.25</v>
      </c>
      <c r="BND20">
        <v>0.2</v>
      </c>
      <c r="BNE20">
        <v>0.1</v>
      </c>
      <c r="BNF20">
        <v>-0.1</v>
      </c>
      <c r="BNG20">
        <v>0.2</v>
      </c>
      <c r="BNH20">
        <v>0.2</v>
      </c>
      <c r="BNI20">
        <v>0.1</v>
      </c>
      <c r="BNJ20">
        <v>-0.1</v>
      </c>
      <c r="BNK20">
        <v>0.1</v>
      </c>
      <c r="BNL20">
        <v>-0.3</v>
      </c>
      <c r="BNM20">
        <v>0.25</v>
      </c>
      <c r="BNN20">
        <v>0.2</v>
      </c>
      <c r="BNO20">
        <v>0.1</v>
      </c>
      <c r="BNP20">
        <v>0.25</v>
      </c>
      <c r="BNQ20">
        <v>-0.1</v>
      </c>
      <c r="BNR20">
        <v>0.4</v>
      </c>
      <c r="BNS20">
        <v>0.1</v>
      </c>
      <c r="BNT20">
        <v>0.1</v>
      </c>
      <c r="BNU20">
        <v>-0.3</v>
      </c>
      <c r="BNV20">
        <v>0.1</v>
      </c>
      <c r="BNW20">
        <v>0.1</v>
      </c>
      <c r="BNX20">
        <v>0.1</v>
      </c>
      <c r="BNY20">
        <v>0.2</v>
      </c>
      <c r="BNZ20">
        <v>0.2</v>
      </c>
      <c r="BOA20">
        <v>0.2</v>
      </c>
      <c r="BOB20">
        <v>0.4</v>
      </c>
      <c r="BOC20">
        <v>0.1</v>
      </c>
      <c r="BOD20">
        <v>-0.1</v>
      </c>
      <c r="BOE20">
        <v>0.1</v>
      </c>
      <c r="BOF20">
        <v>0.2</v>
      </c>
      <c r="BOG20">
        <v>0.25</v>
      </c>
      <c r="BOH20">
        <v>0.1</v>
      </c>
      <c r="BOI20">
        <v>-0.3</v>
      </c>
      <c r="BOJ20">
        <v>0.1</v>
      </c>
      <c r="BOK20">
        <v>0.1</v>
      </c>
      <c r="BOL20">
        <v>-0.1</v>
      </c>
      <c r="BOM20">
        <v>0.1</v>
      </c>
      <c r="BON20">
        <v>0.4</v>
      </c>
      <c r="BOO20">
        <v>0.2</v>
      </c>
      <c r="BOP20">
        <v>0.25</v>
      </c>
      <c r="BOQ20">
        <v>0.1</v>
      </c>
      <c r="BOR20">
        <v>0.2</v>
      </c>
      <c r="BOS20">
        <v>0.1</v>
      </c>
      <c r="BOT20">
        <v>0.1</v>
      </c>
      <c r="BOU20">
        <v>0.1</v>
      </c>
      <c r="BOV20">
        <v>0.25</v>
      </c>
      <c r="BOW20">
        <v>0.1</v>
      </c>
      <c r="BOX20">
        <v>0.2</v>
      </c>
      <c r="BOY20">
        <v>0.2</v>
      </c>
      <c r="BOZ20">
        <v>0.2</v>
      </c>
      <c r="BPA20">
        <v>0.1</v>
      </c>
      <c r="BPB20">
        <v>0.1</v>
      </c>
      <c r="BPC20">
        <v>-0.1</v>
      </c>
      <c r="BPD20">
        <v>0.1</v>
      </c>
      <c r="BPE20">
        <v>0.1</v>
      </c>
      <c r="BPF20">
        <v>0.1</v>
      </c>
      <c r="BPG20">
        <v>-0.1</v>
      </c>
      <c r="BPH20">
        <v>0.2</v>
      </c>
      <c r="BPI20">
        <v>0.2</v>
      </c>
      <c r="BPJ20">
        <v>0.1</v>
      </c>
      <c r="BPK20">
        <v>0.1</v>
      </c>
      <c r="BPL20">
        <v>0.25</v>
      </c>
      <c r="BPM20">
        <v>0.2</v>
      </c>
      <c r="BPN20">
        <v>0.4</v>
      </c>
      <c r="BPO20">
        <v>0.1</v>
      </c>
      <c r="BPP20">
        <v>-0.3</v>
      </c>
      <c r="BPQ20">
        <v>0.2</v>
      </c>
      <c r="BPR20">
        <v>0.1</v>
      </c>
      <c r="BPS20">
        <v>0.2</v>
      </c>
      <c r="BPT20">
        <v>0.1</v>
      </c>
      <c r="BPU20">
        <v>0.2</v>
      </c>
      <c r="BPV20">
        <v>0.1</v>
      </c>
      <c r="BPW20">
        <v>0.2</v>
      </c>
      <c r="BPX20">
        <v>0.2</v>
      </c>
      <c r="BPY20">
        <v>0.25</v>
      </c>
      <c r="BPZ20">
        <v>-0.1</v>
      </c>
      <c r="BQA20">
        <v>0.2</v>
      </c>
      <c r="BQB20">
        <v>0.1</v>
      </c>
      <c r="BQC20">
        <v>0.2</v>
      </c>
      <c r="BQD20">
        <v>0.1</v>
      </c>
      <c r="BQE20">
        <v>-0.3</v>
      </c>
      <c r="BQF20">
        <v>0.2</v>
      </c>
      <c r="BQG20">
        <v>0.25</v>
      </c>
      <c r="BQH20">
        <v>0.1</v>
      </c>
      <c r="BQI20">
        <v>-0.1</v>
      </c>
      <c r="BQJ20">
        <v>0.1</v>
      </c>
      <c r="BQK20">
        <v>0.2</v>
      </c>
      <c r="BQL20">
        <v>-0.1</v>
      </c>
      <c r="BQM20">
        <v>0.4</v>
      </c>
      <c r="BQN20">
        <v>0.1</v>
      </c>
      <c r="BQO20">
        <v>0.1</v>
      </c>
      <c r="BQP20">
        <v>0.25</v>
      </c>
      <c r="BQQ20">
        <v>0.1</v>
      </c>
      <c r="BQR20">
        <v>0.1</v>
      </c>
      <c r="BQS20">
        <v>0.2</v>
      </c>
      <c r="BQT20">
        <v>-0.1</v>
      </c>
      <c r="BQU20">
        <v>0.1</v>
      </c>
      <c r="BQV20">
        <v>0.1</v>
      </c>
      <c r="BQW20">
        <v>0.1</v>
      </c>
      <c r="BQX20">
        <v>0.2</v>
      </c>
      <c r="BQY20">
        <v>0.1</v>
      </c>
      <c r="BQZ20">
        <v>0.1</v>
      </c>
      <c r="BRA20">
        <v>0.1</v>
      </c>
      <c r="BRB20">
        <v>-0.1</v>
      </c>
      <c r="BRC20">
        <v>-0.1</v>
      </c>
      <c r="BRD20">
        <v>0.1</v>
      </c>
      <c r="BRE20">
        <v>-0.1</v>
      </c>
      <c r="BRF20">
        <v>0.1</v>
      </c>
      <c r="BRG20">
        <v>-0.1</v>
      </c>
      <c r="BRH20">
        <v>0.1</v>
      </c>
      <c r="BRI20">
        <v>0.1</v>
      </c>
      <c r="BRJ20">
        <v>0.1</v>
      </c>
      <c r="BRK20">
        <v>-0.1</v>
      </c>
      <c r="BRL20">
        <v>0.4</v>
      </c>
      <c r="BRM20">
        <v>0.2</v>
      </c>
      <c r="BRN20">
        <v>0.1</v>
      </c>
      <c r="BRO20">
        <v>0.1</v>
      </c>
      <c r="BRP20">
        <v>0.1</v>
      </c>
      <c r="BRQ20">
        <v>0.2</v>
      </c>
      <c r="BRR20">
        <v>-0.1</v>
      </c>
      <c r="BRS20">
        <v>0.25</v>
      </c>
      <c r="BRT20">
        <v>0.1</v>
      </c>
      <c r="BRU20">
        <v>0.1</v>
      </c>
      <c r="BRV20">
        <v>0.1</v>
      </c>
      <c r="BRW20">
        <v>0.1</v>
      </c>
      <c r="BRX20">
        <v>0.1</v>
      </c>
      <c r="BRY20">
        <v>0.1</v>
      </c>
      <c r="BRZ20">
        <v>0.1</v>
      </c>
      <c r="BSA20">
        <v>0.25</v>
      </c>
      <c r="BSB20">
        <v>0.1</v>
      </c>
      <c r="BSC20">
        <v>-0.1</v>
      </c>
      <c r="BSD20">
        <v>0.2</v>
      </c>
      <c r="BSE20">
        <v>0.1</v>
      </c>
      <c r="BSF20">
        <v>0.25</v>
      </c>
      <c r="BSG20">
        <v>0.1</v>
      </c>
      <c r="BSH20">
        <v>0.1</v>
      </c>
      <c r="BSI20">
        <v>-0.1</v>
      </c>
      <c r="BSJ20">
        <v>-0.1</v>
      </c>
      <c r="BSK20">
        <v>-0.3</v>
      </c>
      <c r="BSL20">
        <v>-0.1</v>
      </c>
      <c r="BSM20">
        <v>0.1</v>
      </c>
      <c r="BSN20">
        <v>0.1</v>
      </c>
      <c r="BSO20">
        <v>0.2</v>
      </c>
      <c r="BSP20">
        <v>0.2</v>
      </c>
      <c r="BSQ20">
        <v>-0.1</v>
      </c>
      <c r="BSR20">
        <v>0.2</v>
      </c>
      <c r="BSS20">
        <v>0.1</v>
      </c>
      <c r="BST20">
        <v>-0.3</v>
      </c>
      <c r="BSU20">
        <v>0.2</v>
      </c>
      <c r="BSV20">
        <v>0.2</v>
      </c>
      <c r="BSW20">
        <v>0.2</v>
      </c>
      <c r="BSX20">
        <v>0.1</v>
      </c>
      <c r="BSY20">
        <v>0.1</v>
      </c>
      <c r="BSZ20">
        <v>-0.1</v>
      </c>
      <c r="BTA20">
        <v>0.1</v>
      </c>
      <c r="BTB20">
        <v>-0.1</v>
      </c>
      <c r="BTC20">
        <v>0.2</v>
      </c>
      <c r="BTD20">
        <v>0.2</v>
      </c>
      <c r="BTE20">
        <v>0.2</v>
      </c>
      <c r="BTF20">
        <v>0.25</v>
      </c>
      <c r="BTG20">
        <v>-0.1</v>
      </c>
      <c r="BTH20">
        <v>0.25</v>
      </c>
      <c r="BTI20">
        <v>0.25</v>
      </c>
      <c r="BTJ20">
        <v>0.1</v>
      </c>
      <c r="BTK20">
        <v>0.2</v>
      </c>
      <c r="BTL20">
        <v>0.1</v>
      </c>
      <c r="BTM20">
        <v>-0.1</v>
      </c>
      <c r="BTN20">
        <v>-0.1</v>
      </c>
      <c r="BTO20">
        <v>0.1</v>
      </c>
      <c r="BTP20">
        <v>0.2</v>
      </c>
      <c r="BTQ20">
        <v>-0.1</v>
      </c>
      <c r="BTR20">
        <v>0.1</v>
      </c>
      <c r="BTS20">
        <v>0.2</v>
      </c>
      <c r="BTT20">
        <v>0.1</v>
      </c>
      <c r="BTU20">
        <v>0.1</v>
      </c>
      <c r="BTV20">
        <v>0.1</v>
      </c>
      <c r="BTW20">
        <v>0.2</v>
      </c>
      <c r="BTX20">
        <v>0.1</v>
      </c>
      <c r="BTY20">
        <v>0.25</v>
      </c>
      <c r="BTZ20">
        <v>-0.1</v>
      </c>
      <c r="BUA20">
        <v>0.1</v>
      </c>
      <c r="BUB20">
        <v>0.2</v>
      </c>
      <c r="BUC20">
        <v>0.2</v>
      </c>
      <c r="BUD20">
        <v>0.25</v>
      </c>
      <c r="BUE20">
        <v>0.25</v>
      </c>
      <c r="BUF20">
        <v>0.1</v>
      </c>
      <c r="BUG20">
        <v>0.1</v>
      </c>
      <c r="BUH20">
        <v>0.25</v>
      </c>
      <c r="BUI20">
        <v>0.1</v>
      </c>
      <c r="BUJ20">
        <v>0.2</v>
      </c>
      <c r="BUK20">
        <v>0.1</v>
      </c>
      <c r="BUL20">
        <v>0.1</v>
      </c>
      <c r="BUM20">
        <v>0.2</v>
      </c>
      <c r="BUN20">
        <v>0.1</v>
      </c>
      <c r="BUO20">
        <v>0.25</v>
      </c>
      <c r="BUP20">
        <v>-0.1</v>
      </c>
      <c r="BUQ20">
        <v>0.25</v>
      </c>
      <c r="BUR20">
        <v>0.1</v>
      </c>
      <c r="BUS20">
        <v>0.1</v>
      </c>
      <c r="BUT20">
        <v>-0.1</v>
      </c>
      <c r="BUU20">
        <v>0.1</v>
      </c>
      <c r="BUV20">
        <v>0.1</v>
      </c>
      <c r="BUW20">
        <v>0.25</v>
      </c>
      <c r="BUX20">
        <v>0.1</v>
      </c>
      <c r="BUY20">
        <v>0.2</v>
      </c>
      <c r="BUZ20">
        <v>0.1</v>
      </c>
      <c r="BVA20">
        <v>0.1</v>
      </c>
      <c r="BVB20">
        <v>-0.3</v>
      </c>
      <c r="BVC20">
        <v>0.2</v>
      </c>
      <c r="BVD20">
        <v>0.1</v>
      </c>
      <c r="BVE20">
        <v>0.1</v>
      </c>
      <c r="BVF20">
        <v>-0.1</v>
      </c>
      <c r="BVG20">
        <v>0.1</v>
      </c>
      <c r="BVH20">
        <v>-0.1</v>
      </c>
      <c r="BVI20">
        <v>0.1</v>
      </c>
      <c r="BVJ20">
        <v>0.2</v>
      </c>
      <c r="BVK20">
        <v>-0.1</v>
      </c>
      <c r="BVL20">
        <v>0.2</v>
      </c>
      <c r="BVM20">
        <v>0.2</v>
      </c>
      <c r="BVN20">
        <v>0.1</v>
      </c>
      <c r="BVO20">
        <v>0.1</v>
      </c>
      <c r="BVP20">
        <v>0.1</v>
      </c>
      <c r="BVQ20">
        <v>0.1</v>
      </c>
      <c r="BVR20">
        <v>0.1</v>
      </c>
      <c r="BVS20">
        <v>0.25</v>
      </c>
      <c r="BVT20">
        <v>0.2</v>
      </c>
      <c r="BVU20">
        <v>0.1</v>
      </c>
      <c r="BVV20">
        <v>0.2</v>
      </c>
      <c r="BVW20">
        <v>0.2</v>
      </c>
      <c r="BVX20">
        <v>0.1</v>
      </c>
      <c r="BVY20">
        <v>0.2</v>
      </c>
      <c r="BVZ20">
        <v>0.1</v>
      </c>
      <c r="BWA20">
        <v>0.2</v>
      </c>
      <c r="BWB20">
        <v>0.1</v>
      </c>
      <c r="BWC20">
        <v>0.2</v>
      </c>
      <c r="BWD20">
        <v>0.1</v>
      </c>
      <c r="BWE20">
        <v>0.25</v>
      </c>
      <c r="BWF20">
        <v>-0.1</v>
      </c>
      <c r="BWG20">
        <v>0.2</v>
      </c>
      <c r="BWH20">
        <v>0.1</v>
      </c>
      <c r="BWI20">
        <v>0.2</v>
      </c>
      <c r="BWJ20">
        <v>0.2</v>
      </c>
      <c r="BWK20">
        <v>0.2</v>
      </c>
      <c r="BWL20">
        <v>0.25</v>
      </c>
      <c r="BWM20">
        <v>-0.1</v>
      </c>
      <c r="BWN20">
        <v>0.1</v>
      </c>
      <c r="BWO20">
        <v>0.2</v>
      </c>
      <c r="BWP20">
        <v>0.1</v>
      </c>
      <c r="BWQ20">
        <v>-0.1</v>
      </c>
      <c r="BWR20">
        <v>0.2</v>
      </c>
      <c r="BWS20">
        <v>0.1</v>
      </c>
      <c r="BWT20">
        <v>0.2</v>
      </c>
      <c r="BWU20">
        <v>0.2</v>
      </c>
      <c r="BWV20">
        <v>0.4</v>
      </c>
      <c r="BWW20">
        <v>0.1</v>
      </c>
      <c r="BWX20">
        <v>0.25</v>
      </c>
      <c r="BWY20">
        <v>0.1</v>
      </c>
      <c r="BWZ20">
        <v>0.1</v>
      </c>
      <c r="BXA20">
        <v>0.4</v>
      </c>
      <c r="BXB20">
        <v>0.2</v>
      </c>
      <c r="BXC20">
        <v>0.25</v>
      </c>
      <c r="BXD20">
        <v>0.1</v>
      </c>
      <c r="BXE20">
        <v>0.25</v>
      </c>
      <c r="BXF20">
        <v>0.1</v>
      </c>
      <c r="BXG20">
        <v>0.1</v>
      </c>
      <c r="BXH20">
        <v>0.1</v>
      </c>
      <c r="BXI20">
        <v>0.2</v>
      </c>
      <c r="BXJ20">
        <v>0.1</v>
      </c>
      <c r="BXK20">
        <v>0.1</v>
      </c>
      <c r="BXL20">
        <v>-0.1</v>
      </c>
      <c r="BXM20">
        <v>-0.3</v>
      </c>
      <c r="BXN20">
        <v>0.2</v>
      </c>
      <c r="BXO20">
        <v>0.1</v>
      </c>
      <c r="BXP20">
        <v>0.2</v>
      </c>
      <c r="BXQ20">
        <v>0.2</v>
      </c>
      <c r="BXR20">
        <v>0.25</v>
      </c>
      <c r="BXS20">
        <v>0.4</v>
      </c>
      <c r="BXT20">
        <v>-0.3</v>
      </c>
      <c r="BXU20">
        <v>0.2</v>
      </c>
      <c r="BXV20">
        <v>0.25</v>
      </c>
      <c r="BXW20">
        <v>0.1</v>
      </c>
      <c r="BXX20">
        <v>-0.1</v>
      </c>
      <c r="BXY20">
        <v>0.1</v>
      </c>
      <c r="BXZ20">
        <v>0.2</v>
      </c>
      <c r="BYA20">
        <v>0.1</v>
      </c>
      <c r="BYB20">
        <v>0.1</v>
      </c>
      <c r="BYC20">
        <v>-0.1</v>
      </c>
      <c r="BYD20">
        <v>0.1</v>
      </c>
      <c r="BYE20">
        <v>0.2</v>
      </c>
      <c r="BYF20">
        <v>0.2</v>
      </c>
      <c r="BYG20">
        <v>0.2</v>
      </c>
      <c r="BYH20">
        <v>-0.1</v>
      </c>
      <c r="BYI20">
        <v>0.1</v>
      </c>
      <c r="BYJ20">
        <v>0.25</v>
      </c>
      <c r="BYK20">
        <v>0.2</v>
      </c>
      <c r="BYL20">
        <v>0.2</v>
      </c>
      <c r="BYM20">
        <v>0.1</v>
      </c>
      <c r="BYN20">
        <v>0.1</v>
      </c>
      <c r="BYO20">
        <v>-0.1</v>
      </c>
      <c r="BYP20">
        <v>0.2</v>
      </c>
      <c r="BYQ20">
        <v>0.2</v>
      </c>
      <c r="BYR20">
        <v>0.2</v>
      </c>
      <c r="BYS20">
        <v>0.2</v>
      </c>
      <c r="BYT20">
        <v>0.1</v>
      </c>
      <c r="BYU20">
        <v>0.25</v>
      </c>
      <c r="BYV20">
        <v>-0.1</v>
      </c>
      <c r="BYW20">
        <v>-0.1</v>
      </c>
      <c r="BYX20">
        <v>0.4</v>
      </c>
      <c r="BYY20">
        <v>0.1</v>
      </c>
      <c r="BYZ20">
        <v>0.1</v>
      </c>
      <c r="BZA20">
        <v>0.1</v>
      </c>
      <c r="BZB20">
        <v>0.25</v>
      </c>
      <c r="BZC20">
        <v>-0.1</v>
      </c>
      <c r="BZD20">
        <v>0.2</v>
      </c>
      <c r="BZE20">
        <v>0.2</v>
      </c>
      <c r="BZF20">
        <v>0.2</v>
      </c>
      <c r="BZG20">
        <v>0.2</v>
      </c>
      <c r="BZH20">
        <v>0.1</v>
      </c>
      <c r="BZI20">
        <v>0.25</v>
      </c>
      <c r="BZJ20">
        <v>0.2</v>
      </c>
      <c r="BZK20">
        <v>0.2</v>
      </c>
      <c r="BZL20">
        <v>0.2</v>
      </c>
      <c r="BZM20">
        <v>0.1</v>
      </c>
      <c r="BZN20">
        <v>-0.1</v>
      </c>
      <c r="BZO20">
        <v>0.1</v>
      </c>
      <c r="BZP20">
        <v>0.2</v>
      </c>
      <c r="BZQ20">
        <v>0.2</v>
      </c>
      <c r="BZR20">
        <v>0.1</v>
      </c>
      <c r="BZS20">
        <v>0.2</v>
      </c>
      <c r="BZT20">
        <v>0.1</v>
      </c>
      <c r="BZU20">
        <v>0.1</v>
      </c>
      <c r="BZV20">
        <v>0.1</v>
      </c>
      <c r="BZW20">
        <v>0.2</v>
      </c>
      <c r="BZX20">
        <v>0.2</v>
      </c>
      <c r="BZY20">
        <v>-0.1</v>
      </c>
      <c r="BZZ20">
        <v>0.1</v>
      </c>
      <c r="CAA20">
        <v>0.1</v>
      </c>
      <c r="CAB20">
        <v>0.4</v>
      </c>
      <c r="CAC20">
        <v>0.1</v>
      </c>
      <c r="CAD20">
        <v>0.1</v>
      </c>
      <c r="CAE20">
        <v>0.1</v>
      </c>
      <c r="CAF20">
        <v>0.2</v>
      </c>
      <c r="CAG20">
        <v>0.1</v>
      </c>
      <c r="CAH20">
        <v>-0.3</v>
      </c>
      <c r="CAI20">
        <v>0.1</v>
      </c>
      <c r="CAJ20">
        <v>0.2</v>
      </c>
      <c r="CAK20">
        <v>0.25</v>
      </c>
      <c r="CAL20">
        <v>0.1</v>
      </c>
      <c r="CAM20">
        <v>0.1</v>
      </c>
      <c r="CAN20">
        <v>0.25</v>
      </c>
      <c r="CAO20">
        <v>0.1</v>
      </c>
      <c r="CAP20">
        <v>0.1</v>
      </c>
      <c r="CAQ20">
        <v>0.25</v>
      </c>
      <c r="CAR20">
        <v>0.1</v>
      </c>
      <c r="CAS20">
        <v>-0.3</v>
      </c>
      <c r="CAT20">
        <v>0.1</v>
      </c>
      <c r="CAU20">
        <v>-0.1</v>
      </c>
      <c r="CAV20">
        <v>0.1</v>
      </c>
      <c r="CAW20">
        <v>0.1</v>
      </c>
      <c r="CAX20">
        <v>0.2</v>
      </c>
      <c r="CAY20">
        <v>0.2</v>
      </c>
      <c r="CAZ20">
        <v>0.1</v>
      </c>
      <c r="CBA20">
        <v>0.1</v>
      </c>
      <c r="CBB20">
        <v>0.1</v>
      </c>
      <c r="CBC20">
        <v>0.2</v>
      </c>
      <c r="CBD20">
        <v>0.4</v>
      </c>
      <c r="CBE20">
        <v>0.1</v>
      </c>
      <c r="CBF20">
        <v>0.1</v>
      </c>
      <c r="CBG20">
        <v>0.2</v>
      </c>
      <c r="CBH20">
        <v>-0.1</v>
      </c>
      <c r="CBI20">
        <v>0.25</v>
      </c>
      <c r="CBJ20">
        <v>0.25</v>
      </c>
      <c r="CBK20">
        <v>0.25</v>
      </c>
      <c r="CBL20">
        <v>0.2</v>
      </c>
      <c r="CBM20">
        <v>0.25</v>
      </c>
      <c r="CBN20">
        <v>0.1</v>
      </c>
      <c r="CBO20">
        <v>-0.1</v>
      </c>
      <c r="CBP20">
        <v>-0.1</v>
      </c>
      <c r="CBQ20">
        <v>0.1</v>
      </c>
      <c r="CBR20">
        <v>0.2</v>
      </c>
      <c r="CBS20">
        <v>0.2</v>
      </c>
      <c r="CBT20">
        <v>0.1</v>
      </c>
      <c r="CBU20">
        <v>-0.1</v>
      </c>
      <c r="CBV20">
        <v>-0.1</v>
      </c>
      <c r="CBW20">
        <v>0.2</v>
      </c>
      <c r="CBX20">
        <v>-0.1</v>
      </c>
      <c r="CBY20">
        <v>0.1</v>
      </c>
      <c r="CBZ20">
        <v>0.1</v>
      </c>
      <c r="CCA20">
        <v>0.1</v>
      </c>
      <c r="CCB20">
        <v>-0.3</v>
      </c>
      <c r="CCC20">
        <v>0.25</v>
      </c>
      <c r="CCD20">
        <v>0.1</v>
      </c>
      <c r="CCE20">
        <v>0.25</v>
      </c>
      <c r="CCF20">
        <v>0.1</v>
      </c>
      <c r="CCG20">
        <v>-0.3</v>
      </c>
      <c r="CCH20">
        <v>-0.1</v>
      </c>
      <c r="CCI20">
        <v>0.2</v>
      </c>
      <c r="CCJ20">
        <v>0.2</v>
      </c>
      <c r="CCK20">
        <v>0.4</v>
      </c>
      <c r="CCL20">
        <v>0.25</v>
      </c>
      <c r="CCM20">
        <v>-0.1</v>
      </c>
      <c r="CCN20">
        <v>0.1</v>
      </c>
      <c r="CCO20">
        <v>0.2</v>
      </c>
      <c r="CCP20">
        <v>0.2</v>
      </c>
      <c r="CCQ20">
        <v>0.1</v>
      </c>
      <c r="CCR20">
        <v>0.1</v>
      </c>
      <c r="CCS20">
        <v>0.2</v>
      </c>
      <c r="CCT20">
        <v>0.1</v>
      </c>
      <c r="CCU20">
        <v>0.2</v>
      </c>
      <c r="CCV20">
        <v>0.1</v>
      </c>
      <c r="CCW20">
        <v>0.2</v>
      </c>
      <c r="CCX20">
        <v>-0.1</v>
      </c>
      <c r="CCY20">
        <v>0.1</v>
      </c>
      <c r="CCZ20">
        <v>0.1</v>
      </c>
      <c r="CDA20">
        <v>0.2</v>
      </c>
      <c r="CDB20">
        <v>0.1</v>
      </c>
      <c r="CDC20">
        <v>0.2</v>
      </c>
      <c r="CDD20">
        <v>-0.1</v>
      </c>
      <c r="CDE20">
        <v>0.1</v>
      </c>
      <c r="CDF20">
        <v>0.1</v>
      </c>
      <c r="CDG20">
        <v>0.2</v>
      </c>
      <c r="CDH20">
        <v>-0.1</v>
      </c>
      <c r="CDI20">
        <v>0.25</v>
      </c>
      <c r="CDJ20">
        <v>0.1</v>
      </c>
      <c r="CDK20">
        <v>0.4</v>
      </c>
      <c r="CDL20">
        <v>0.25</v>
      </c>
      <c r="CDM20">
        <v>-0.1</v>
      </c>
      <c r="CDN20">
        <v>-0.3</v>
      </c>
      <c r="CDO20">
        <v>0.2</v>
      </c>
      <c r="CDP20">
        <v>0.1</v>
      </c>
      <c r="CDQ20">
        <v>0.1</v>
      </c>
      <c r="CDR20">
        <v>0.1</v>
      </c>
      <c r="CDS20">
        <v>-0.1</v>
      </c>
      <c r="CDT20">
        <v>0.2</v>
      </c>
      <c r="CDU20">
        <v>-0.3</v>
      </c>
      <c r="CDV20">
        <v>0.2</v>
      </c>
      <c r="CDW20">
        <v>-0.3</v>
      </c>
      <c r="CDX20">
        <v>0.2</v>
      </c>
      <c r="CDY20">
        <v>-0.1</v>
      </c>
      <c r="CDZ20">
        <v>0.4</v>
      </c>
      <c r="CEA20">
        <v>0.1</v>
      </c>
      <c r="CEB20">
        <v>0.2</v>
      </c>
      <c r="CEC20">
        <v>0.1</v>
      </c>
      <c r="CED20">
        <v>0.1</v>
      </c>
      <c r="CEE20">
        <v>0.1</v>
      </c>
      <c r="CEF20">
        <v>-0.1</v>
      </c>
      <c r="CEG20">
        <v>0.1</v>
      </c>
      <c r="CEH20">
        <v>0.2</v>
      </c>
      <c r="CEI20">
        <v>0.1</v>
      </c>
      <c r="CEJ20">
        <v>0.25</v>
      </c>
      <c r="CEK20">
        <v>0.2</v>
      </c>
      <c r="CEL20">
        <v>0.1</v>
      </c>
      <c r="CEM20">
        <v>0.1</v>
      </c>
      <c r="CEN20">
        <v>0.1</v>
      </c>
      <c r="CEO20">
        <v>0.25</v>
      </c>
      <c r="CEP20">
        <v>0.1</v>
      </c>
      <c r="CEQ20">
        <v>-0.1</v>
      </c>
      <c r="CER20">
        <v>0.2</v>
      </c>
      <c r="CES20">
        <v>-0.1</v>
      </c>
      <c r="CET20">
        <v>0.2</v>
      </c>
      <c r="CEU20">
        <v>0.1</v>
      </c>
      <c r="CEV20">
        <v>-0.1</v>
      </c>
      <c r="CEW20">
        <v>0.2</v>
      </c>
      <c r="CEX20">
        <v>0.1</v>
      </c>
      <c r="CEY20">
        <v>-0.3</v>
      </c>
      <c r="CEZ20">
        <v>0.1</v>
      </c>
      <c r="CFA20">
        <v>0.1</v>
      </c>
      <c r="CFB20">
        <v>0.2</v>
      </c>
      <c r="CFC20">
        <v>0.1</v>
      </c>
      <c r="CFD20">
        <v>0.2</v>
      </c>
      <c r="CFE20">
        <v>-0.3</v>
      </c>
      <c r="CFF20">
        <v>-0.1</v>
      </c>
      <c r="CFG20">
        <v>0.25</v>
      </c>
      <c r="CFH20">
        <v>-0.1</v>
      </c>
      <c r="CFI20">
        <v>0.25</v>
      </c>
      <c r="CFJ20">
        <v>-0.1</v>
      </c>
      <c r="CFK20">
        <v>0.1</v>
      </c>
      <c r="CFL20">
        <v>0.1</v>
      </c>
      <c r="CFM20">
        <v>-0.1</v>
      </c>
      <c r="CFN20">
        <v>0.2</v>
      </c>
      <c r="CFO20">
        <v>0.2</v>
      </c>
      <c r="CFP20">
        <v>0.2</v>
      </c>
      <c r="CFQ20">
        <v>0.1</v>
      </c>
      <c r="CFR20">
        <v>0.1</v>
      </c>
      <c r="CFS20">
        <v>-0.1</v>
      </c>
      <c r="CFT20">
        <v>-0.1</v>
      </c>
      <c r="CFU20">
        <v>0.2</v>
      </c>
      <c r="CFV20">
        <v>0.2</v>
      </c>
      <c r="CFW20">
        <v>0.1</v>
      </c>
      <c r="CFX20">
        <v>0.1</v>
      </c>
      <c r="CFY20">
        <v>-0.1</v>
      </c>
      <c r="CFZ20">
        <v>0.2</v>
      </c>
      <c r="CGA20">
        <v>0.2</v>
      </c>
      <c r="CGB20">
        <v>0.1</v>
      </c>
      <c r="CGC20">
        <v>0.4</v>
      </c>
      <c r="CGD20">
        <v>0.1</v>
      </c>
      <c r="CGE20">
        <v>0.1</v>
      </c>
      <c r="CGF20">
        <v>0.25</v>
      </c>
      <c r="CGG20">
        <v>0.1</v>
      </c>
      <c r="CGH20">
        <v>-0.3</v>
      </c>
      <c r="CGI20">
        <v>0.25</v>
      </c>
      <c r="CGJ20">
        <v>0.1</v>
      </c>
      <c r="CGK20">
        <v>0.1</v>
      </c>
      <c r="CGL20">
        <v>0.1</v>
      </c>
      <c r="CGM20">
        <v>0.2</v>
      </c>
      <c r="CGN20">
        <v>-0.3</v>
      </c>
      <c r="CGO20">
        <v>0.1</v>
      </c>
      <c r="CGP20">
        <v>-0.1</v>
      </c>
      <c r="CGQ20">
        <v>0.1</v>
      </c>
      <c r="CGR20">
        <v>0.2</v>
      </c>
      <c r="CGS20">
        <v>0.1</v>
      </c>
      <c r="CGT20">
        <v>0.25</v>
      </c>
      <c r="CGU20">
        <v>-0.1</v>
      </c>
      <c r="CGV20">
        <v>0.1</v>
      </c>
      <c r="CGW20">
        <v>0.2</v>
      </c>
      <c r="CGX20">
        <v>0.2</v>
      </c>
      <c r="CGY20">
        <v>0.1</v>
      </c>
      <c r="CGZ20">
        <v>-0.1</v>
      </c>
      <c r="CHA20">
        <v>0.1</v>
      </c>
      <c r="CHB20">
        <v>0.1</v>
      </c>
      <c r="CHC20">
        <v>0.1</v>
      </c>
      <c r="CHD20">
        <v>0.25</v>
      </c>
      <c r="CHE20">
        <v>-0.1</v>
      </c>
      <c r="CHF20">
        <v>0.25</v>
      </c>
      <c r="CHG20">
        <v>0.2</v>
      </c>
      <c r="CHH20">
        <v>0.2</v>
      </c>
      <c r="CHI20">
        <v>-0.1</v>
      </c>
      <c r="CHJ20">
        <v>0.1</v>
      </c>
      <c r="CHK20">
        <v>0.2</v>
      </c>
      <c r="CHL20">
        <v>-0.3</v>
      </c>
      <c r="CHM20">
        <v>0.1</v>
      </c>
      <c r="CHN20">
        <v>-0.1</v>
      </c>
      <c r="CHO20">
        <v>0.1</v>
      </c>
      <c r="CHP20">
        <v>0.1</v>
      </c>
      <c r="CHQ20">
        <v>0.2</v>
      </c>
      <c r="CHR20">
        <v>0.2</v>
      </c>
      <c r="CHS20">
        <v>0.4</v>
      </c>
      <c r="CHT20">
        <v>-0.1</v>
      </c>
      <c r="CHU20">
        <v>-0.1</v>
      </c>
      <c r="CHV20">
        <v>0.1</v>
      </c>
      <c r="CHW20">
        <v>0.1</v>
      </c>
      <c r="CHX20">
        <v>0.2</v>
      </c>
      <c r="CHY20">
        <v>0.1</v>
      </c>
      <c r="CHZ20">
        <v>0.2</v>
      </c>
      <c r="CIA20">
        <v>0.2</v>
      </c>
      <c r="CIB20">
        <v>-0.1</v>
      </c>
      <c r="CIC20">
        <v>0.1</v>
      </c>
      <c r="CID20">
        <v>-0.1</v>
      </c>
      <c r="CIE20">
        <v>-0.3</v>
      </c>
      <c r="CIF20">
        <v>0.1</v>
      </c>
      <c r="CIG20">
        <v>-0.1</v>
      </c>
      <c r="CIH20">
        <v>-0.1</v>
      </c>
      <c r="CII20">
        <v>0.2</v>
      </c>
      <c r="CIJ20">
        <v>0.25</v>
      </c>
      <c r="CIK20">
        <v>0.2</v>
      </c>
      <c r="CIL20">
        <v>0.2</v>
      </c>
      <c r="CIM20">
        <v>0.2</v>
      </c>
      <c r="CIN20">
        <v>0.2</v>
      </c>
      <c r="CIO20">
        <v>0.1</v>
      </c>
      <c r="CIP20">
        <v>0.25</v>
      </c>
      <c r="CIQ20">
        <v>0.2</v>
      </c>
      <c r="CIR20">
        <v>0.2</v>
      </c>
      <c r="CIS20">
        <v>0.2</v>
      </c>
      <c r="CIT20">
        <v>0.25</v>
      </c>
      <c r="CIU20">
        <v>0.2</v>
      </c>
      <c r="CIV20">
        <v>0.1</v>
      </c>
      <c r="CIW20">
        <v>-0.3</v>
      </c>
      <c r="CIX20">
        <v>0.1</v>
      </c>
      <c r="CIY20">
        <v>0.25</v>
      </c>
      <c r="CIZ20">
        <v>0.1</v>
      </c>
      <c r="CJA20">
        <v>0.2</v>
      </c>
      <c r="CJB20">
        <v>0.1</v>
      </c>
      <c r="CJC20">
        <v>0.2</v>
      </c>
      <c r="CJD20">
        <v>0.2</v>
      </c>
      <c r="CJE20">
        <v>0.1</v>
      </c>
      <c r="CJF20">
        <v>0.1</v>
      </c>
      <c r="CJG20">
        <v>0.1</v>
      </c>
      <c r="CJH20">
        <v>0.2</v>
      </c>
      <c r="CJI20">
        <v>0.25</v>
      </c>
      <c r="CJJ20">
        <v>0.1</v>
      </c>
      <c r="CJK20">
        <v>0.2</v>
      </c>
      <c r="CJL20">
        <v>0.2</v>
      </c>
      <c r="CJM20">
        <v>0.25</v>
      </c>
      <c r="CJN20">
        <v>0.4</v>
      </c>
      <c r="CJO20">
        <v>0.1</v>
      </c>
      <c r="CJP20">
        <v>0.1</v>
      </c>
      <c r="CJQ20">
        <v>0.1</v>
      </c>
      <c r="CJR20">
        <v>0.1</v>
      </c>
      <c r="CJS20">
        <v>0.1</v>
      </c>
      <c r="CJT20">
        <v>0.1</v>
      </c>
      <c r="CJU20">
        <v>0.1</v>
      </c>
      <c r="CJV20">
        <v>0.2</v>
      </c>
      <c r="CJW20">
        <v>-0.1</v>
      </c>
      <c r="CJX20">
        <v>0.25</v>
      </c>
      <c r="CJY20">
        <v>0.1</v>
      </c>
      <c r="CJZ20">
        <v>0.1</v>
      </c>
      <c r="CKA20">
        <v>-0.1</v>
      </c>
      <c r="CKB20">
        <v>0.2</v>
      </c>
      <c r="CKC20">
        <v>0.1</v>
      </c>
      <c r="CKD20">
        <v>0.1</v>
      </c>
      <c r="CKE20">
        <v>-0.1</v>
      </c>
      <c r="CKF20">
        <v>0.2</v>
      </c>
      <c r="CKG20">
        <v>0.1</v>
      </c>
      <c r="CKH20">
        <v>0.2</v>
      </c>
      <c r="CKI20">
        <v>0.1</v>
      </c>
      <c r="CKJ20">
        <v>0.1</v>
      </c>
      <c r="CKK20">
        <v>0.25</v>
      </c>
      <c r="CKL20">
        <v>0.1</v>
      </c>
      <c r="CKM20">
        <v>0.1</v>
      </c>
      <c r="CKN20">
        <v>-0.1</v>
      </c>
      <c r="CKO20">
        <v>-0.1</v>
      </c>
      <c r="CKP20">
        <v>0.1</v>
      </c>
      <c r="CKQ20">
        <v>-0.1</v>
      </c>
      <c r="CKR20">
        <v>-0.1</v>
      </c>
      <c r="CKS20">
        <v>-0.3</v>
      </c>
      <c r="CKT20">
        <v>0.2</v>
      </c>
      <c r="CKU20">
        <v>0.1</v>
      </c>
      <c r="CKV20">
        <v>0.1</v>
      </c>
      <c r="CKW20">
        <v>-0.1</v>
      </c>
      <c r="CKX20">
        <v>0.2</v>
      </c>
      <c r="CKY20">
        <v>0.25</v>
      </c>
      <c r="CKZ20">
        <v>0.25</v>
      </c>
      <c r="CLA20">
        <v>0.2</v>
      </c>
      <c r="CLB20">
        <v>0.1</v>
      </c>
      <c r="CLC20">
        <v>-0.1</v>
      </c>
      <c r="CLD20">
        <v>-0.1</v>
      </c>
      <c r="CLE20">
        <v>0.1</v>
      </c>
      <c r="CLF20">
        <v>-0.1</v>
      </c>
      <c r="CLG20">
        <v>-0.1</v>
      </c>
      <c r="CLH20">
        <v>0.2</v>
      </c>
      <c r="CLI20">
        <v>0.2</v>
      </c>
      <c r="CLJ20">
        <v>0.1</v>
      </c>
      <c r="CLK20">
        <v>0.1</v>
      </c>
      <c r="CLL20">
        <v>0.1</v>
      </c>
      <c r="CLM20">
        <v>0.1</v>
      </c>
      <c r="CLN20">
        <v>0.1</v>
      </c>
      <c r="CLO20">
        <v>0.2</v>
      </c>
      <c r="CLP20">
        <v>0.1</v>
      </c>
      <c r="CLQ20">
        <v>-0.1</v>
      </c>
      <c r="CLR20">
        <v>0.1</v>
      </c>
      <c r="CLS20">
        <v>0.2</v>
      </c>
      <c r="CLT20">
        <v>0.2</v>
      </c>
      <c r="CLU20">
        <v>0.2</v>
      </c>
      <c r="CLV20">
        <v>0.25</v>
      </c>
      <c r="CLW20">
        <v>0.1</v>
      </c>
      <c r="CLX20">
        <v>0.2</v>
      </c>
      <c r="CLY20">
        <v>0.2</v>
      </c>
      <c r="CLZ20">
        <v>0.1</v>
      </c>
      <c r="CMA20">
        <v>-0.1</v>
      </c>
      <c r="CMB20">
        <v>0.1</v>
      </c>
      <c r="CMC20">
        <v>0.2</v>
      </c>
      <c r="CMD20">
        <v>0.1</v>
      </c>
      <c r="CME20">
        <v>0.1</v>
      </c>
      <c r="CMF20">
        <v>0.2</v>
      </c>
      <c r="CMG20">
        <v>0.2</v>
      </c>
      <c r="CMH20">
        <v>0.2</v>
      </c>
      <c r="CMI20">
        <v>-0.1</v>
      </c>
      <c r="CMJ20">
        <v>-0.1</v>
      </c>
      <c r="CMK20">
        <v>0.25</v>
      </c>
      <c r="CML20">
        <v>0.2</v>
      </c>
      <c r="CMM20">
        <v>0.1</v>
      </c>
      <c r="CMN20">
        <v>0.1</v>
      </c>
      <c r="CMO20">
        <v>0.1</v>
      </c>
      <c r="CMP20">
        <v>0.1</v>
      </c>
      <c r="CMQ20">
        <v>-0.1</v>
      </c>
      <c r="CMR20">
        <v>0.25</v>
      </c>
      <c r="CMS20">
        <v>-0.1</v>
      </c>
      <c r="CMT20">
        <v>0.2</v>
      </c>
      <c r="CMU20">
        <v>-0.1</v>
      </c>
      <c r="CMV20">
        <v>0.1</v>
      </c>
      <c r="CMW20">
        <v>-0.1</v>
      </c>
      <c r="CMX20">
        <v>0.1</v>
      </c>
      <c r="CMY20">
        <v>0.2</v>
      </c>
      <c r="CMZ20">
        <v>0.1</v>
      </c>
      <c r="CNA20">
        <v>-0.1</v>
      </c>
      <c r="CNB20">
        <v>0.1</v>
      </c>
      <c r="CNC20">
        <v>0.2</v>
      </c>
      <c r="CND20">
        <v>0.1</v>
      </c>
      <c r="CNE20">
        <v>0.2</v>
      </c>
      <c r="CNF20">
        <v>0.2</v>
      </c>
      <c r="CNG20">
        <v>0.2</v>
      </c>
      <c r="CNH20">
        <v>-0.1</v>
      </c>
      <c r="CNI20">
        <v>0.1</v>
      </c>
      <c r="CNJ20">
        <v>0.2</v>
      </c>
      <c r="CNK20">
        <v>0.1</v>
      </c>
      <c r="CNL20">
        <v>0.1</v>
      </c>
      <c r="CNM20">
        <v>0.1</v>
      </c>
      <c r="CNN20">
        <v>-0.1</v>
      </c>
      <c r="CNO20">
        <v>0.2</v>
      </c>
      <c r="CNP20">
        <v>0.1</v>
      </c>
      <c r="CNQ20">
        <v>0.1</v>
      </c>
      <c r="CNR20">
        <v>0.1</v>
      </c>
      <c r="CNS20">
        <v>0.1</v>
      </c>
      <c r="CNT20">
        <v>0.1</v>
      </c>
      <c r="CNU20">
        <v>0.2</v>
      </c>
      <c r="CNV20">
        <v>0.2</v>
      </c>
      <c r="CNW20">
        <v>-0.3</v>
      </c>
      <c r="CNX20">
        <v>0.1</v>
      </c>
      <c r="CNY20">
        <v>0.1</v>
      </c>
      <c r="CNZ20">
        <v>-0.1</v>
      </c>
      <c r="COA20">
        <v>0.1</v>
      </c>
      <c r="COB20">
        <v>0.25</v>
      </c>
      <c r="COC20">
        <v>0.1</v>
      </c>
      <c r="COD20">
        <v>0.2</v>
      </c>
      <c r="COE20">
        <v>0.2</v>
      </c>
      <c r="COF20">
        <v>0.25</v>
      </c>
      <c r="COG20">
        <v>0.1</v>
      </c>
      <c r="COH20">
        <v>-0.3</v>
      </c>
      <c r="COI20">
        <v>-0.1</v>
      </c>
      <c r="COJ20">
        <v>0.1</v>
      </c>
      <c r="COK20">
        <v>0.1</v>
      </c>
      <c r="COL20">
        <v>0.1</v>
      </c>
      <c r="COM20">
        <v>0.1</v>
      </c>
      <c r="CON20">
        <v>0.1</v>
      </c>
      <c r="COO20">
        <v>0.1</v>
      </c>
      <c r="COP20">
        <v>0.2</v>
      </c>
      <c r="COQ20">
        <v>0.1</v>
      </c>
      <c r="COR20">
        <v>0.25</v>
      </c>
      <c r="COS20">
        <v>0.25</v>
      </c>
      <c r="COT20">
        <v>0.2</v>
      </c>
      <c r="COU20">
        <v>0.2</v>
      </c>
      <c r="COV20">
        <v>0.25</v>
      </c>
      <c r="COW20">
        <v>0.2</v>
      </c>
      <c r="COX20">
        <v>0.1</v>
      </c>
      <c r="COY20">
        <v>0.2</v>
      </c>
      <c r="COZ20">
        <v>0.1</v>
      </c>
      <c r="CPA20">
        <v>0.2</v>
      </c>
      <c r="CPB20">
        <v>0.1</v>
      </c>
      <c r="CPC20">
        <v>0.1</v>
      </c>
      <c r="CPD20">
        <v>-0.1</v>
      </c>
      <c r="CPE20">
        <v>0.2</v>
      </c>
      <c r="CPF20">
        <v>0.2</v>
      </c>
      <c r="CPG20">
        <v>0.1</v>
      </c>
      <c r="CPH20">
        <v>-0.1</v>
      </c>
      <c r="CPI20">
        <v>0.1</v>
      </c>
      <c r="CPJ20">
        <v>0.2</v>
      </c>
      <c r="CPK20">
        <v>0.1</v>
      </c>
      <c r="CPL20">
        <v>0.1</v>
      </c>
      <c r="CPM20">
        <v>0.2</v>
      </c>
      <c r="CPN20">
        <v>0.25</v>
      </c>
      <c r="CPO20">
        <v>0.2</v>
      </c>
      <c r="CPP20">
        <v>0.1</v>
      </c>
      <c r="CPQ20">
        <v>0.1</v>
      </c>
      <c r="CPR20">
        <v>0.1</v>
      </c>
      <c r="CPS20">
        <v>-0.1</v>
      </c>
      <c r="CPT20">
        <v>-0.3</v>
      </c>
      <c r="CPU20">
        <v>-0.1</v>
      </c>
      <c r="CPV20">
        <v>0.2</v>
      </c>
      <c r="CPW20">
        <v>0.1</v>
      </c>
      <c r="CPX20">
        <v>-0.1</v>
      </c>
      <c r="CPY20">
        <v>0.2</v>
      </c>
      <c r="CPZ20">
        <v>0.2</v>
      </c>
      <c r="CQA20">
        <v>0.2</v>
      </c>
      <c r="CQB20">
        <v>0.1</v>
      </c>
      <c r="CQC20">
        <v>0.2</v>
      </c>
      <c r="CQD20">
        <v>0.2</v>
      </c>
      <c r="CQE20">
        <v>0.1</v>
      </c>
      <c r="CQF20">
        <v>0.2</v>
      </c>
      <c r="CQG20">
        <v>0.2</v>
      </c>
      <c r="CQH20">
        <v>0.1</v>
      </c>
      <c r="CQI20">
        <v>0.1</v>
      </c>
      <c r="CQJ20">
        <v>0.2</v>
      </c>
      <c r="CQK20">
        <v>0.1</v>
      </c>
      <c r="CQL20">
        <v>0.1</v>
      </c>
      <c r="CQM20">
        <v>0.2</v>
      </c>
      <c r="CQN20">
        <v>0.2</v>
      </c>
      <c r="CQO20">
        <v>0.25</v>
      </c>
      <c r="CQP20">
        <v>0.1</v>
      </c>
      <c r="CQQ20">
        <v>0.25</v>
      </c>
      <c r="CQR20">
        <v>0.1</v>
      </c>
      <c r="CQS20">
        <v>0.1</v>
      </c>
      <c r="CQT20">
        <v>0.1</v>
      </c>
      <c r="CQU20">
        <v>0.1</v>
      </c>
      <c r="CQV20">
        <v>0.2</v>
      </c>
      <c r="CQW20">
        <v>-0.1</v>
      </c>
      <c r="CQX20">
        <v>-0.1</v>
      </c>
      <c r="CQY20">
        <v>0.1</v>
      </c>
      <c r="CQZ20">
        <v>0.1</v>
      </c>
      <c r="CRA20">
        <v>0.1</v>
      </c>
      <c r="CRB20">
        <v>-0.1</v>
      </c>
      <c r="CRC20">
        <v>0.1</v>
      </c>
      <c r="CRD20">
        <v>0.1</v>
      </c>
      <c r="CRE20">
        <v>0.1</v>
      </c>
      <c r="CRF20">
        <v>-0.1</v>
      </c>
      <c r="CRG20">
        <v>0.25</v>
      </c>
      <c r="CRH20">
        <v>0.2</v>
      </c>
      <c r="CRI20">
        <v>0.2</v>
      </c>
      <c r="CRJ20">
        <v>0.1</v>
      </c>
      <c r="CRK20">
        <v>-0.1</v>
      </c>
      <c r="CRL20">
        <v>0.2</v>
      </c>
      <c r="CRM20">
        <v>0.1</v>
      </c>
      <c r="CRN20">
        <v>0.1</v>
      </c>
      <c r="CRO20">
        <v>0.2</v>
      </c>
      <c r="CRP20">
        <v>0.2</v>
      </c>
      <c r="CRQ20">
        <v>0.1</v>
      </c>
      <c r="CRR20">
        <v>0.1</v>
      </c>
      <c r="CRS20">
        <v>0.2</v>
      </c>
      <c r="CRT20">
        <v>0.2</v>
      </c>
      <c r="CRU20">
        <v>0.2</v>
      </c>
      <c r="CRV20">
        <v>0.1</v>
      </c>
      <c r="CRW20">
        <v>0.1</v>
      </c>
      <c r="CRX20">
        <v>0.2</v>
      </c>
      <c r="CRY20">
        <v>0.2</v>
      </c>
      <c r="CRZ20">
        <v>0.1</v>
      </c>
      <c r="CSA20">
        <v>0.2</v>
      </c>
      <c r="CSB20">
        <v>0.1</v>
      </c>
      <c r="CSC20">
        <v>-0.1</v>
      </c>
      <c r="CSD20">
        <v>0.1</v>
      </c>
      <c r="CSE20">
        <v>0.1</v>
      </c>
      <c r="CSF20">
        <v>0.1</v>
      </c>
      <c r="CSG20">
        <v>0.4</v>
      </c>
      <c r="CSH20">
        <v>0.2</v>
      </c>
      <c r="CSI20">
        <v>-0.1</v>
      </c>
      <c r="CSJ20">
        <v>-0.1</v>
      </c>
      <c r="CSK20">
        <v>0.1</v>
      </c>
      <c r="CSL20">
        <v>0.2</v>
      </c>
      <c r="CSM20">
        <v>0.2</v>
      </c>
      <c r="CSN20">
        <v>0.25</v>
      </c>
      <c r="CSO20">
        <v>0.1</v>
      </c>
      <c r="CSP20">
        <v>0.2</v>
      </c>
      <c r="CSQ20">
        <v>-0.1</v>
      </c>
      <c r="CSR20">
        <v>0.25</v>
      </c>
      <c r="CSS20">
        <v>0.1</v>
      </c>
      <c r="CST20">
        <v>0.1</v>
      </c>
      <c r="CSU20">
        <v>0.1</v>
      </c>
      <c r="CSV20">
        <v>0.1</v>
      </c>
      <c r="CSW20">
        <v>0.1</v>
      </c>
      <c r="CSX20">
        <v>-0.1</v>
      </c>
      <c r="CSY20">
        <v>0.1</v>
      </c>
      <c r="CSZ20">
        <v>0.25</v>
      </c>
      <c r="CTA20">
        <v>0.1</v>
      </c>
      <c r="CTB20">
        <v>0.2</v>
      </c>
      <c r="CTC20">
        <v>0.2</v>
      </c>
      <c r="CTD20">
        <v>0.1</v>
      </c>
      <c r="CTE20">
        <v>0.2</v>
      </c>
      <c r="CTF20">
        <v>0.2</v>
      </c>
      <c r="CTG20">
        <v>0.2</v>
      </c>
      <c r="CTH20">
        <v>0.2</v>
      </c>
      <c r="CTI20">
        <v>0.1</v>
      </c>
      <c r="CTJ20">
        <v>-0.1</v>
      </c>
      <c r="CTK20">
        <v>-0.1</v>
      </c>
      <c r="CTL20">
        <v>0.1</v>
      </c>
      <c r="CTM20">
        <v>-0.1</v>
      </c>
      <c r="CTN20">
        <v>0.1</v>
      </c>
      <c r="CTO20">
        <v>0.2</v>
      </c>
      <c r="CTP20">
        <v>0.1</v>
      </c>
      <c r="CTQ20">
        <v>0.1</v>
      </c>
      <c r="CTR20">
        <v>0.1</v>
      </c>
      <c r="CTS20">
        <v>0.1</v>
      </c>
      <c r="CTT20">
        <v>0.2</v>
      </c>
      <c r="CTU20">
        <v>0.25</v>
      </c>
      <c r="CTV20">
        <v>0.2</v>
      </c>
      <c r="CTW20">
        <v>-0.1</v>
      </c>
      <c r="CTX20">
        <v>0.4</v>
      </c>
      <c r="CTY20">
        <v>0.1</v>
      </c>
      <c r="CTZ20">
        <v>0.2</v>
      </c>
      <c r="CUA20">
        <v>0.1</v>
      </c>
      <c r="CUB20">
        <v>0.1</v>
      </c>
      <c r="CUC20">
        <v>0.2</v>
      </c>
      <c r="CUD20">
        <v>0.25</v>
      </c>
      <c r="CUE20">
        <v>0.1</v>
      </c>
      <c r="CUF20">
        <v>0.1</v>
      </c>
      <c r="CUG20">
        <v>0.1</v>
      </c>
      <c r="CUH20">
        <v>-0.1</v>
      </c>
      <c r="CUI20">
        <v>0.2</v>
      </c>
      <c r="CUJ20">
        <v>0.1</v>
      </c>
      <c r="CUK20">
        <v>0.1</v>
      </c>
      <c r="CUL20">
        <v>0.2</v>
      </c>
      <c r="CUM20">
        <v>0.1</v>
      </c>
      <c r="CUN20">
        <v>0.1</v>
      </c>
      <c r="CUO20">
        <v>0.2</v>
      </c>
      <c r="CUP20">
        <v>0.1</v>
      </c>
      <c r="CUQ20">
        <v>0.1</v>
      </c>
      <c r="CUR20">
        <v>-0.1</v>
      </c>
      <c r="CUS20">
        <v>0.2</v>
      </c>
      <c r="CUT20">
        <v>0.1</v>
      </c>
      <c r="CUU20">
        <v>0.2</v>
      </c>
      <c r="CUV20">
        <v>0.1</v>
      </c>
      <c r="CUW20">
        <v>0.25</v>
      </c>
      <c r="CUX20">
        <v>0.25</v>
      </c>
      <c r="CUY20">
        <v>-0.1</v>
      </c>
      <c r="CUZ20">
        <v>0.1</v>
      </c>
      <c r="CVA20">
        <v>0.2</v>
      </c>
      <c r="CVB20">
        <v>0.1</v>
      </c>
      <c r="CVC20">
        <v>0.2</v>
      </c>
      <c r="CVD20">
        <v>-0.1</v>
      </c>
      <c r="CVE20">
        <v>0.2</v>
      </c>
      <c r="CVF20">
        <v>0.2</v>
      </c>
      <c r="CVG20">
        <v>-0.1</v>
      </c>
      <c r="CVH20">
        <v>0.1</v>
      </c>
      <c r="CVI20">
        <v>0.2</v>
      </c>
      <c r="CVJ20">
        <v>0.2</v>
      </c>
      <c r="CVK20">
        <v>0.1</v>
      </c>
      <c r="CVL20">
        <v>0.1</v>
      </c>
      <c r="CVM20">
        <v>-0.1</v>
      </c>
      <c r="CVN20">
        <v>-0.1</v>
      </c>
      <c r="CVO20">
        <v>0.2</v>
      </c>
      <c r="CVP20">
        <v>0.2</v>
      </c>
      <c r="CVQ20">
        <v>0.2</v>
      </c>
      <c r="CVR20">
        <v>0.2</v>
      </c>
      <c r="CVS20">
        <v>0.2</v>
      </c>
      <c r="CVT20">
        <v>0.1</v>
      </c>
      <c r="CVU20">
        <v>0.1</v>
      </c>
      <c r="CVV20">
        <v>0.2</v>
      </c>
      <c r="CVW20">
        <v>0.2</v>
      </c>
      <c r="CVX20">
        <v>-0.1</v>
      </c>
      <c r="CVY20">
        <v>-0.1</v>
      </c>
      <c r="CVZ20">
        <v>0.25</v>
      </c>
      <c r="CWA20">
        <v>0.2</v>
      </c>
      <c r="CWB20">
        <v>-0.3</v>
      </c>
      <c r="CWC20">
        <v>0.4</v>
      </c>
      <c r="CWD20">
        <v>0.1</v>
      </c>
      <c r="CWE20">
        <v>-0.1</v>
      </c>
      <c r="CWF20">
        <v>0.1</v>
      </c>
      <c r="CWG20">
        <v>0.1</v>
      </c>
      <c r="CWH20">
        <v>0.2</v>
      </c>
      <c r="CWI20">
        <v>0.2</v>
      </c>
      <c r="CWJ20">
        <v>0.1</v>
      </c>
      <c r="CWK20">
        <v>-0.1</v>
      </c>
      <c r="CWL20">
        <v>0.1</v>
      </c>
      <c r="CWM20">
        <v>0.1</v>
      </c>
      <c r="CWN20">
        <v>0.25</v>
      </c>
      <c r="CWO20">
        <v>0.2</v>
      </c>
      <c r="CWP20">
        <v>-0.1</v>
      </c>
      <c r="CWQ20">
        <v>0.25</v>
      </c>
      <c r="CWR20">
        <v>0.2</v>
      </c>
      <c r="CWS20">
        <v>0.4</v>
      </c>
      <c r="CWT20">
        <v>0.2</v>
      </c>
      <c r="CWU20">
        <v>-0.1</v>
      </c>
      <c r="CWV20">
        <v>-0.1</v>
      </c>
      <c r="CWW20">
        <v>0.1</v>
      </c>
      <c r="CWX20">
        <v>-0.1</v>
      </c>
      <c r="CWY20">
        <v>0.25</v>
      </c>
      <c r="CWZ20">
        <v>0.1</v>
      </c>
      <c r="CXA20">
        <v>0.2</v>
      </c>
      <c r="CXB20">
        <v>0.2</v>
      </c>
      <c r="CXC20">
        <v>0.1</v>
      </c>
      <c r="CXD20">
        <v>0.1</v>
      </c>
      <c r="CXE20">
        <v>0.25</v>
      </c>
      <c r="CXF20">
        <v>0.1</v>
      </c>
      <c r="CXG20">
        <v>0.25</v>
      </c>
      <c r="CXH20">
        <v>0.1</v>
      </c>
      <c r="CXI20">
        <v>-0.1</v>
      </c>
      <c r="CXJ20">
        <v>0.2</v>
      </c>
      <c r="CXK20">
        <v>0.2</v>
      </c>
      <c r="CXL20">
        <v>0.2</v>
      </c>
      <c r="CXM20">
        <v>0.1</v>
      </c>
      <c r="CXN20">
        <v>0.1</v>
      </c>
      <c r="CXO20">
        <v>0.25</v>
      </c>
      <c r="CXP20">
        <v>-0.1</v>
      </c>
      <c r="CXQ20">
        <v>0.1</v>
      </c>
      <c r="CXR20">
        <v>0.2</v>
      </c>
      <c r="CXS20">
        <v>-0.1</v>
      </c>
      <c r="CXT20">
        <v>-0.1</v>
      </c>
      <c r="CXU20">
        <v>0.2</v>
      </c>
      <c r="CXV20">
        <v>0.1</v>
      </c>
      <c r="CXW20">
        <v>0.1</v>
      </c>
      <c r="CXX20">
        <v>0.1</v>
      </c>
      <c r="CXY20">
        <v>0.25</v>
      </c>
      <c r="CXZ20">
        <v>0.2</v>
      </c>
      <c r="CYA20">
        <v>0.2</v>
      </c>
      <c r="CYB20">
        <v>0.2</v>
      </c>
      <c r="CYC20">
        <v>0.2</v>
      </c>
      <c r="CYD20">
        <v>0.1</v>
      </c>
      <c r="CYE20">
        <v>0.25</v>
      </c>
      <c r="CYF20">
        <v>-0.1</v>
      </c>
      <c r="CYG20">
        <v>0.25</v>
      </c>
      <c r="CYH20">
        <v>0.1</v>
      </c>
      <c r="CYI20">
        <v>0.2</v>
      </c>
      <c r="CYJ20">
        <v>-0.1</v>
      </c>
      <c r="CYK20">
        <v>0.1</v>
      </c>
      <c r="CYL20">
        <v>0.1</v>
      </c>
      <c r="CYM20">
        <v>0.1</v>
      </c>
      <c r="CYN20">
        <v>0.2</v>
      </c>
      <c r="CYO20">
        <v>0.1</v>
      </c>
      <c r="CYP20">
        <v>0.1</v>
      </c>
      <c r="CYQ20">
        <v>-0.1</v>
      </c>
      <c r="CYR20">
        <v>0.2</v>
      </c>
      <c r="CYS20">
        <v>0.2</v>
      </c>
      <c r="CYT20">
        <v>-0.1</v>
      </c>
      <c r="CYU20">
        <v>0.1</v>
      </c>
      <c r="CYV20">
        <v>-0.1</v>
      </c>
      <c r="CYW20">
        <v>0.1</v>
      </c>
      <c r="CYX20">
        <v>0.1</v>
      </c>
      <c r="CYY20">
        <v>-0.1</v>
      </c>
      <c r="CYZ20">
        <v>0.1</v>
      </c>
      <c r="CZA20">
        <v>0.2</v>
      </c>
      <c r="CZB20">
        <v>0.2</v>
      </c>
      <c r="CZC20">
        <v>0.2</v>
      </c>
      <c r="CZD20">
        <v>-0.1</v>
      </c>
      <c r="CZE20">
        <v>0.1</v>
      </c>
      <c r="CZF20">
        <v>0.2</v>
      </c>
      <c r="CZG20">
        <v>0.2</v>
      </c>
      <c r="CZH20">
        <v>0.4</v>
      </c>
      <c r="CZI20">
        <v>0.1</v>
      </c>
      <c r="CZJ20">
        <v>0.2</v>
      </c>
      <c r="CZK20">
        <v>0.1</v>
      </c>
      <c r="CZL20">
        <v>0.25</v>
      </c>
      <c r="CZM20">
        <v>0.2</v>
      </c>
      <c r="CZN20">
        <v>-0.1</v>
      </c>
      <c r="CZO20">
        <v>0.1</v>
      </c>
      <c r="CZP20">
        <v>0.1</v>
      </c>
      <c r="CZQ20">
        <v>0.1</v>
      </c>
      <c r="CZR20">
        <v>-0.1</v>
      </c>
      <c r="CZS20">
        <v>0.1</v>
      </c>
      <c r="CZT20">
        <v>0.1</v>
      </c>
      <c r="CZU20">
        <v>0.1</v>
      </c>
      <c r="CZV20">
        <v>0.4</v>
      </c>
      <c r="CZW20">
        <v>0.4</v>
      </c>
      <c r="CZX20">
        <v>-0.1</v>
      </c>
      <c r="CZY20">
        <v>0.1</v>
      </c>
      <c r="CZZ20">
        <v>0.4</v>
      </c>
      <c r="DAA20">
        <v>-0.1</v>
      </c>
      <c r="DAB20">
        <v>0.1</v>
      </c>
      <c r="DAC20">
        <v>-0.1</v>
      </c>
      <c r="DAD20">
        <v>0.25</v>
      </c>
      <c r="DAE20">
        <v>0.1</v>
      </c>
      <c r="DAF20">
        <v>0.1</v>
      </c>
      <c r="DAG20">
        <v>0.1</v>
      </c>
      <c r="DAH20">
        <v>0.1</v>
      </c>
      <c r="DAI20">
        <v>0.2</v>
      </c>
      <c r="DAJ20">
        <v>0.1</v>
      </c>
      <c r="DAK20">
        <v>0.25</v>
      </c>
      <c r="DAL20">
        <v>-0.1</v>
      </c>
      <c r="DAM20">
        <v>0.2</v>
      </c>
      <c r="DAN20">
        <v>0.1</v>
      </c>
      <c r="DAO20">
        <v>0.25</v>
      </c>
      <c r="DAP20">
        <v>0.2</v>
      </c>
      <c r="DAQ20">
        <v>0.4</v>
      </c>
      <c r="DAR20">
        <v>0.1</v>
      </c>
      <c r="DAS20">
        <v>0.1</v>
      </c>
      <c r="DAT20">
        <v>0.1</v>
      </c>
      <c r="DAU20">
        <v>-0.1</v>
      </c>
      <c r="DAV20">
        <v>0.2</v>
      </c>
      <c r="DAW20">
        <v>0.25</v>
      </c>
      <c r="DAX20">
        <v>0.2</v>
      </c>
      <c r="DAY20">
        <v>0.4</v>
      </c>
      <c r="DAZ20">
        <v>0.1</v>
      </c>
      <c r="DBA20">
        <v>0.1</v>
      </c>
      <c r="DBB20">
        <v>0.2</v>
      </c>
      <c r="DBC20">
        <v>-0.1</v>
      </c>
      <c r="DBD20">
        <v>-0.1</v>
      </c>
      <c r="DBE20">
        <v>0.1</v>
      </c>
      <c r="DBF20">
        <v>0.1</v>
      </c>
      <c r="DBG20">
        <v>0.1</v>
      </c>
      <c r="DBH20">
        <v>0.1</v>
      </c>
      <c r="DBI20">
        <v>-0.1</v>
      </c>
      <c r="DBJ20">
        <v>0.1</v>
      </c>
      <c r="DBK20">
        <v>-0.1</v>
      </c>
      <c r="DBL20">
        <v>0.2</v>
      </c>
      <c r="DBM20">
        <v>0.1</v>
      </c>
      <c r="DBN20">
        <v>0.2</v>
      </c>
      <c r="DBO20">
        <v>-0.3</v>
      </c>
      <c r="DBP20">
        <v>0.1</v>
      </c>
      <c r="DBQ20">
        <v>0.4</v>
      </c>
      <c r="DBR20">
        <v>-0.3</v>
      </c>
      <c r="DBS20">
        <v>0.25</v>
      </c>
      <c r="DBT20">
        <v>0.1</v>
      </c>
      <c r="DBU20">
        <v>-0.1</v>
      </c>
      <c r="DBV20">
        <v>0.25</v>
      </c>
      <c r="DBW20">
        <v>0.1</v>
      </c>
      <c r="DBX20">
        <v>0.2</v>
      </c>
      <c r="DBY20">
        <v>0.1</v>
      </c>
      <c r="DBZ20">
        <v>0.25</v>
      </c>
      <c r="DCA20">
        <v>0.2</v>
      </c>
      <c r="DCB20">
        <v>0.1</v>
      </c>
      <c r="DCC20">
        <v>0.25</v>
      </c>
      <c r="DCD20">
        <v>0.1</v>
      </c>
      <c r="DCE20">
        <v>0.1</v>
      </c>
      <c r="DCF20">
        <v>0.1</v>
      </c>
      <c r="DCG20">
        <v>0.1</v>
      </c>
      <c r="DCH20">
        <v>0.25</v>
      </c>
      <c r="DCI20">
        <v>0.2</v>
      </c>
      <c r="DCJ20">
        <v>0.1</v>
      </c>
      <c r="DCK20">
        <v>0.2</v>
      </c>
      <c r="DCL20">
        <v>0.2</v>
      </c>
      <c r="DCM20">
        <v>0.2</v>
      </c>
      <c r="DCN20">
        <v>-0.1</v>
      </c>
      <c r="DCO20">
        <v>0.1</v>
      </c>
      <c r="DCP20">
        <v>-0.1</v>
      </c>
      <c r="DCQ20">
        <v>0.2</v>
      </c>
      <c r="DCR20">
        <v>0.2</v>
      </c>
      <c r="DCS20">
        <v>0.1</v>
      </c>
      <c r="DCT20">
        <v>0.2</v>
      </c>
      <c r="DCU20">
        <v>0.1</v>
      </c>
      <c r="DCV20">
        <v>0.2</v>
      </c>
      <c r="DCW20">
        <v>0.2</v>
      </c>
      <c r="DCX20">
        <v>0.1</v>
      </c>
      <c r="DCY20">
        <v>0.2</v>
      </c>
      <c r="DCZ20">
        <v>0.25</v>
      </c>
      <c r="DDA20">
        <v>0.1</v>
      </c>
      <c r="DDB20">
        <v>0.1</v>
      </c>
      <c r="DDC20">
        <v>-0.1</v>
      </c>
      <c r="DDD20">
        <v>0.2</v>
      </c>
      <c r="DDE20">
        <v>0.1</v>
      </c>
      <c r="DDF20">
        <v>0.2</v>
      </c>
      <c r="DDG20">
        <v>0.1</v>
      </c>
      <c r="DDH20">
        <v>0.1</v>
      </c>
      <c r="DDI20">
        <v>0.2</v>
      </c>
      <c r="DDJ20">
        <v>0.1</v>
      </c>
      <c r="DDK20">
        <v>-0.1</v>
      </c>
      <c r="DDL20">
        <v>0.1</v>
      </c>
      <c r="DDM20">
        <v>0.1</v>
      </c>
      <c r="DDN20">
        <v>0.1</v>
      </c>
      <c r="DDO20">
        <v>-0.1</v>
      </c>
      <c r="DDP20">
        <v>-0.1</v>
      </c>
      <c r="DDQ20">
        <v>0.1</v>
      </c>
      <c r="DDR20">
        <v>-0.1</v>
      </c>
      <c r="DDS20">
        <v>0.2</v>
      </c>
      <c r="DDT20">
        <v>0.2</v>
      </c>
      <c r="DDU20">
        <v>0.2</v>
      </c>
      <c r="DDV20">
        <v>0.4</v>
      </c>
      <c r="DDW20">
        <v>-0.3</v>
      </c>
      <c r="DDX20">
        <v>0.1</v>
      </c>
      <c r="DDY20">
        <v>0.2</v>
      </c>
      <c r="DDZ20">
        <v>-0.3</v>
      </c>
      <c r="DEA20">
        <v>0.2</v>
      </c>
      <c r="DEB20">
        <v>0.1</v>
      </c>
      <c r="DEC20">
        <v>-0.3</v>
      </c>
      <c r="DED20">
        <v>0.1</v>
      </c>
      <c r="DEE20">
        <v>0.2</v>
      </c>
      <c r="DEF20">
        <v>-0.1</v>
      </c>
      <c r="DEG20">
        <v>-0.1</v>
      </c>
      <c r="DEH20">
        <v>0.1</v>
      </c>
      <c r="DEI20">
        <v>0.1</v>
      </c>
      <c r="DEJ20">
        <v>-0.1</v>
      </c>
      <c r="DEK20">
        <v>0.1</v>
      </c>
      <c r="DEL20">
        <v>0.1</v>
      </c>
      <c r="DEM20">
        <v>-0.1</v>
      </c>
      <c r="DEN20">
        <v>0.2</v>
      </c>
      <c r="DEO20">
        <v>-0.1</v>
      </c>
      <c r="DEP20">
        <v>0.1</v>
      </c>
      <c r="DEQ20">
        <v>-0.1</v>
      </c>
      <c r="DER20">
        <v>0.2</v>
      </c>
      <c r="DES20">
        <v>-0.1</v>
      </c>
      <c r="DET20">
        <v>0.2</v>
      </c>
      <c r="DEU20">
        <v>0.2</v>
      </c>
      <c r="DEV20">
        <v>0.1</v>
      </c>
      <c r="DEW20">
        <v>-0.3</v>
      </c>
      <c r="DEX20">
        <v>-0.1</v>
      </c>
      <c r="DEY20">
        <v>0.1</v>
      </c>
      <c r="DEZ20">
        <v>0.4</v>
      </c>
      <c r="DFA20">
        <v>0.4</v>
      </c>
      <c r="DFB20">
        <v>0.1</v>
      </c>
      <c r="DFC20">
        <v>0.25</v>
      </c>
      <c r="DFD20">
        <v>0.1</v>
      </c>
      <c r="DFE20">
        <v>0.2</v>
      </c>
      <c r="DFF20">
        <v>0.1</v>
      </c>
      <c r="DFG20">
        <v>0.1</v>
      </c>
      <c r="DFH20">
        <v>0.1</v>
      </c>
      <c r="DFI20">
        <v>0.25</v>
      </c>
      <c r="DFJ20">
        <v>0.1</v>
      </c>
      <c r="DFK20">
        <v>0.2</v>
      </c>
      <c r="DFL20">
        <v>-0.1</v>
      </c>
      <c r="DFM20">
        <v>-0.3</v>
      </c>
      <c r="DFN20">
        <v>-0.1</v>
      </c>
      <c r="DFO20">
        <v>-0.3</v>
      </c>
      <c r="DFP20">
        <v>0.1</v>
      </c>
      <c r="DFQ20">
        <v>0.1</v>
      </c>
      <c r="DFR20">
        <v>0.1</v>
      </c>
      <c r="DFS20">
        <v>0.1</v>
      </c>
      <c r="DFT20">
        <v>0.1</v>
      </c>
      <c r="DFU20">
        <v>0.2</v>
      </c>
      <c r="DFV20">
        <v>0.2</v>
      </c>
      <c r="DFW20">
        <v>0.1</v>
      </c>
      <c r="DFX20">
        <v>0.2</v>
      </c>
      <c r="DFY20">
        <v>0.1</v>
      </c>
      <c r="DFZ20">
        <v>0.2</v>
      </c>
      <c r="DGA20">
        <v>0.25</v>
      </c>
      <c r="DGB20">
        <v>0.1</v>
      </c>
      <c r="DGC20">
        <v>-0.1</v>
      </c>
      <c r="DGD20">
        <v>0.25</v>
      </c>
      <c r="DGE20">
        <v>0.1</v>
      </c>
      <c r="DGF20">
        <v>0.2</v>
      </c>
      <c r="DGG20">
        <v>-0.1</v>
      </c>
      <c r="DGH20">
        <v>0.1</v>
      </c>
      <c r="DGI20">
        <v>0.1</v>
      </c>
      <c r="DGJ20">
        <v>0.25</v>
      </c>
      <c r="DGK20">
        <v>0.1</v>
      </c>
      <c r="DGL20">
        <v>0.25</v>
      </c>
      <c r="DGM20">
        <v>0.2</v>
      </c>
      <c r="DGN20">
        <v>0.1</v>
      </c>
      <c r="DGO20">
        <v>-0.1</v>
      </c>
      <c r="DGP20">
        <v>0.1</v>
      </c>
      <c r="DGQ20">
        <v>0.2</v>
      </c>
      <c r="DGR20">
        <v>0.2</v>
      </c>
      <c r="DGS20">
        <v>-0.1</v>
      </c>
      <c r="DGT20">
        <v>0.1</v>
      </c>
      <c r="DGU20">
        <v>-0.1</v>
      </c>
      <c r="DGV20">
        <v>-0.1</v>
      </c>
      <c r="DGW20">
        <v>0.1</v>
      </c>
      <c r="DGX20">
        <v>0.2</v>
      </c>
      <c r="DGY20">
        <v>0.2</v>
      </c>
      <c r="DGZ20">
        <v>0.1</v>
      </c>
      <c r="DHA20">
        <v>0.2</v>
      </c>
      <c r="DHB20">
        <v>0.1</v>
      </c>
      <c r="DHC20">
        <v>0.2</v>
      </c>
      <c r="DHD20">
        <v>-0.1</v>
      </c>
      <c r="DHE20">
        <v>0.1</v>
      </c>
      <c r="DHF20">
        <v>0.1</v>
      </c>
      <c r="DHG20">
        <v>0.1</v>
      </c>
      <c r="DHH20">
        <v>0.1</v>
      </c>
      <c r="DHI20">
        <v>0.1</v>
      </c>
      <c r="DHJ20">
        <v>0.2</v>
      </c>
      <c r="DHK20">
        <v>0.2</v>
      </c>
      <c r="DHL20">
        <v>0.2</v>
      </c>
      <c r="DHM20">
        <v>0.1</v>
      </c>
      <c r="DHN20">
        <v>0.4</v>
      </c>
      <c r="DHO20">
        <v>0.2</v>
      </c>
      <c r="DHP20">
        <v>0.2</v>
      </c>
      <c r="DHQ20">
        <v>-0.1</v>
      </c>
      <c r="DHR20">
        <v>0.2</v>
      </c>
      <c r="DHS20">
        <v>0.1</v>
      </c>
      <c r="DHT20">
        <v>0.25</v>
      </c>
      <c r="DHU20">
        <v>0.1</v>
      </c>
      <c r="DHV20">
        <v>0.1</v>
      </c>
      <c r="DHW20">
        <v>0.4</v>
      </c>
      <c r="DHX20">
        <v>0.2</v>
      </c>
      <c r="DHY20">
        <v>0.1</v>
      </c>
      <c r="DHZ20">
        <v>0.1</v>
      </c>
      <c r="DIA20">
        <v>0.2</v>
      </c>
      <c r="DIB20">
        <v>0.1</v>
      </c>
      <c r="DIC20">
        <v>0.25</v>
      </c>
      <c r="DID20">
        <v>0.2</v>
      </c>
      <c r="DIE20">
        <v>0.2</v>
      </c>
      <c r="DIF20">
        <v>0.1</v>
      </c>
      <c r="DIG20">
        <v>0.25</v>
      </c>
      <c r="DIH20">
        <v>0.2</v>
      </c>
      <c r="DII20">
        <v>0.1</v>
      </c>
      <c r="DIJ20">
        <v>0.1</v>
      </c>
      <c r="DIK20">
        <v>-0.1</v>
      </c>
      <c r="DIL20">
        <v>0.25</v>
      </c>
      <c r="DIM20">
        <v>0.2</v>
      </c>
      <c r="DIN20">
        <v>-0.3</v>
      </c>
      <c r="DIO20">
        <v>0.25</v>
      </c>
      <c r="DIP20">
        <v>0.1</v>
      </c>
      <c r="DIQ20">
        <v>0.1</v>
      </c>
      <c r="DIR20">
        <v>0.2</v>
      </c>
      <c r="DIS20">
        <v>0.2</v>
      </c>
      <c r="DIT20">
        <v>-0.1</v>
      </c>
      <c r="DIU20">
        <v>-0.1</v>
      </c>
      <c r="DIV20">
        <v>-0.3</v>
      </c>
      <c r="DIW20">
        <v>-0.1</v>
      </c>
      <c r="DIX20">
        <v>0.1</v>
      </c>
      <c r="DIY20">
        <v>0.2</v>
      </c>
      <c r="DIZ20">
        <v>0.2</v>
      </c>
      <c r="DJA20">
        <v>0.1</v>
      </c>
      <c r="DJB20">
        <v>-0.3</v>
      </c>
      <c r="DJC20">
        <v>0.25</v>
      </c>
      <c r="DJD20">
        <v>-0.1</v>
      </c>
      <c r="DJE20">
        <v>-0.1</v>
      </c>
      <c r="DJF20">
        <v>0.1</v>
      </c>
      <c r="DJG20">
        <v>0.1</v>
      </c>
      <c r="DJH20">
        <v>0.25</v>
      </c>
      <c r="DJI20">
        <v>0.2</v>
      </c>
      <c r="DJJ20">
        <v>0.2</v>
      </c>
      <c r="DJK20">
        <v>0.2</v>
      </c>
      <c r="DJL20">
        <v>-0.1</v>
      </c>
      <c r="DJM20">
        <v>-0.1</v>
      </c>
      <c r="DJN20">
        <v>0.2</v>
      </c>
      <c r="DJO20">
        <v>-0.1</v>
      </c>
      <c r="DJP20">
        <v>-0.1</v>
      </c>
      <c r="DJQ20">
        <v>-0.1</v>
      </c>
      <c r="DJR20">
        <v>0.1</v>
      </c>
      <c r="DJS20">
        <v>0.2</v>
      </c>
      <c r="DJT20">
        <v>0.2</v>
      </c>
      <c r="DJU20">
        <v>0.1</v>
      </c>
      <c r="DJV20">
        <v>0.2</v>
      </c>
      <c r="DJW20">
        <v>0.25</v>
      </c>
      <c r="DJX20">
        <v>0.1</v>
      </c>
      <c r="DJY20">
        <v>-0.1</v>
      </c>
      <c r="DJZ20">
        <v>0.2</v>
      </c>
      <c r="DKA20">
        <v>0.1</v>
      </c>
      <c r="DKB20">
        <v>0.1</v>
      </c>
      <c r="DKC20">
        <v>0.1</v>
      </c>
      <c r="DKD20">
        <v>0.2</v>
      </c>
      <c r="DKE20">
        <v>0.25</v>
      </c>
      <c r="DKF20">
        <v>0.1</v>
      </c>
      <c r="DKG20">
        <v>0.1</v>
      </c>
      <c r="DKH20">
        <v>0.4</v>
      </c>
      <c r="DKI20">
        <v>0.1</v>
      </c>
      <c r="DKJ20">
        <v>0.2</v>
      </c>
      <c r="DKK20">
        <v>-0.1</v>
      </c>
      <c r="DKL20">
        <v>0.1</v>
      </c>
      <c r="DKM20">
        <v>0.2</v>
      </c>
      <c r="DKN20">
        <v>0.2</v>
      </c>
      <c r="DKO20">
        <v>0.1</v>
      </c>
      <c r="DKP20">
        <v>0.1</v>
      </c>
      <c r="DKQ20">
        <v>-0.1</v>
      </c>
      <c r="DKR20">
        <v>-0.3</v>
      </c>
      <c r="DKS20">
        <v>0.1</v>
      </c>
      <c r="DKT20">
        <v>0.25</v>
      </c>
      <c r="DKU20">
        <v>0.1</v>
      </c>
      <c r="DKV20">
        <v>0.25</v>
      </c>
      <c r="DKW20">
        <v>-0.1</v>
      </c>
      <c r="DKX20">
        <v>0.1</v>
      </c>
      <c r="DKY20">
        <v>0.25</v>
      </c>
      <c r="DKZ20">
        <v>0.2</v>
      </c>
      <c r="DLA20">
        <v>0.4</v>
      </c>
      <c r="DLB20">
        <v>-0.1</v>
      </c>
      <c r="DLC20">
        <v>0.1</v>
      </c>
      <c r="DLD20">
        <v>0.2</v>
      </c>
      <c r="DLE20">
        <v>-0.1</v>
      </c>
      <c r="DLF20">
        <v>-0.1</v>
      </c>
      <c r="DLG20">
        <v>0.1</v>
      </c>
      <c r="DLH20">
        <v>0.1</v>
      </c>
      <c r="DLI20">
        <v>0.25</v>
      </c>
      <c r="DLJ20">
        <v>-0.1</v>
      </c>
      <c r="DLK20">
        <v>-0.1</v>
      </c>
      <c r="DLL20">
        <v>0.2</v>
      </c>
      <c r="DLM20">
        <v>0.2</v>
      </c>
      <c r="DLN20">
        <v>0.25</v>
      </c>
      <c r="DLO20">
        <v>0.2</v>
      </c>
      <c r="DLP20">
        <v>0.2</v>
      </c>
      <c r="DLQ20">
        <v>0.1</v>
      </c>
      <c r="DLR20">
        <v>0.2</v>
      </c>
      <c r="DLS20">
        <v>-0.1</v>
      </c>
      <c r="DLT20">
        <v>0.1</v>
      </c>
      <c r="DLU20">
        <v>0.4</v>
      </c>
      <c r="DLV20">
        <v>-0.1</v>
      </c>
      <c r="DLW20">
        <v>0.2</v>
      </c>
      <c r="DLX20">
        <v>0.25</v>
      </c>
      <c r="DLY20">
        <v>0.1</v>
      </c>
      <c r="DLZ20">
        <v>0.1</v>
      </c>
      <c r="DMA20">
        <v>0.2</v>
      </c>
      <c r="DMB20">
        <v>0.25</v>
      </c>
      <c r="DMC20">
        <v>0.2</v>
      </c>
      <c r="DMD20">
        <v>-0.1</v>
      </c>
      <c r="DME20">
        <v>0.2</v>
      </c>
      <c r="DMF20">
        <v>0.25</v>
      </c>
      <c r="DMG20">
        <v>0.1</v>
      </c>
      <c r="DMH20">
        <v>-0.1</v>
      </c>
      <c r="DMI20">
        <v>0.2</v>
      </c>
      <c r="DMJ20">
        <v>-0.1</v>
      </c>
      <c r="DMK20">
        <v>0.1</v>
      </c>
      <c r="DML20">
        <v>0.2</v>
      </c>
      <c r="DMM20">
        <v>0.1</v>
      </c>
      <c r="DMN20">
        <v>-0.1</v>
      </c>
      <c r="DMO20">
        <v>-0.1</v>
      </c>
      <c r="DMP20">
        <v>0.1</v>
      </c>
      <c r="DMQ20">
        <v>0.25</v>
      </c>
      <c r="DMR20">
        <v>-0.1</v>
      </c>
      <c r="DMS20">
        <v>0.2</v>
      </c>
      <c r="DMT20">
        <v>0.2</v>
      </c>
      <c r="DMU20">
        <v>0.25</v>
      </c>
      <c r="DMV20">
        <v>0.2</v>
      </c>
      <c r="DMW20">
        <v>0.1</v>
      </c>
      <c r="DMX20">
        <v>0.1</v>
      </c>
      <c r="DMY20">
        <v>0.1</v>
      </c>
      <c r="DMZ20">
        <v>0.1</v>
      </c>
      <c r="DNA20">
        <v>0.1</v>
      </c>
      <c r="DNB20">
        <v>0.2</v>
      </c>
      <c r="DNC20">
        <v>0.1</v>
      </c>
      <c r="DND20">
        <v>-0.1</v>
      </c>
      <c r="DNE20">
        <v>0.2</v>
      </c>
      <c r="DNF20">
        <v>-0.1</v>
      </c>
      <c r="DNG20">
        <v>0.1</v>
      </c>
      <c r="DNH20">
        <v>0.1</v>
      </c>
      <c r="DNI20">
        <v>0.1</v>
      </c>
      <c r="DNJ20">
        <v>0.1</v>
      </c>
      <c r="DNK20">
        <v>0.4</v>
      </c>
      <c r="DNL20">
        <v>0.4</v>
      </c>
      <c r="DNM20">
        <v>0.1</v>
      </c>
      <c r="DNN20">
        <v>0.2</v>
      </c>
      <c r="DNO20">
        <v>0.1</v>
      </c>
      <c r="DNP20">
        <v>-0.1</v>
      </c>
      <c r="DNQ20">
        <v>-0.1</v>
      </c>
      <c r="DNR20">
        <v>0.25</v>
      </c>
      <c r="DNS20">
        <v>0.2</v>
      </c>
      <c r="DNT20">
        <v>0.1</v>
      </c>
      <c r="DNU20">
        <v>0.2</v>
      </c>
      <c r="DNV20">
        <v>0.1</v>
      </c>
      <c r="DNW20">
        <v>0.2</v>
      </c>
      <c r="DNX20">
        <v>0.4</v>
      </c>
      <c r="DNY20">
        <v>0.1</v>
      </c>
      <c r="DNZ20">
        <v>0.2</v>
      </c>
      <c r="DOA20">
        <v>0.1</v>
      </c>
      <c r="DOB20">
        <v>0.1</v>
      </c>
      <c r="DOC20">
        <v>0.2</v>
      </c>
      <c r="DOD20">
        <v>-0.1</v>
      </c>
      <c r="DOE20">
        <v>0.2</v>
      </c>
      <c r="DOF20">
        <v>0.1</v>
      </c>
      <c r="DOG20">
        <v>-0.1</v>
      </c>
      <c r="DOH20">
        <v>0.2</v>
      </c>
      <c r="DOI20">
        <v>0.25</v>
      </c>
      <c r="DOJ20">
        <v>0.4</v>
      </c>
      <c r="DOK20">
        <v>-0.1</v>
      </c>
      <c r="DOL20">
        <v>-0.1</v>
      </c>
      <c r="DOM20">
        <v>0.2</v>
      </c>
      <c r="DON20">
        <v>0.2</v>
      </c>
      <c r="DOO20">
        <v>0.1</v>
      </c>
      <c r="DOP20">
        <v>0.1</v>
      </c>
      <c r="DOQ20">
        <v>0.2</v>
      </c>
      <c r="DOR20">
        <v>0.1</v>
      </c>
      <c r="DOS20">
        <v>-0.1</v>
      </c>
      <c r="DOT20">
        <v>0.25</v>
      </c>
      <c r="DOU20">
        <v>0.1</v>
      </c>
      <c r="DOV20">
        <v>0.2</v>
      </c>
      <c r="DOW20">
        <v>0.1</v>
      </c>
      <c r="DOX20">
        <v>0.1</v>
      </c>
      <c r="DOY20">
        <v>0.1</v>
      </c>
      <c r="DOZ20">
        <v>0.25</v>
      </c>
      <c r="DPA20">
        <v>0.2</v>
      </c>
      <c r="DPB20">
        <v>0.1</v>
      </c>
      <c r="DPC20">
        <v>0.2</v>
      </c>
      <c r="DPD20">
        <v>0.1</v>
      </c>
      <c r="DPE20">
        <v>0.2</v>
      </c>
      <c r="DPF20">
        <v>0.2</v>
      </c>
      <c r="DPG20">
        <v>0.2</v>
      </c>
      <c r="DPH20">
        <v>0.1</v>
      </c>
      <c r="DPI20">
        <v>0.1</v>
      </c>
      <c r="DPJ20">
        <v>0.1</v>
      </c>
      <c r="DPK20">
        <v>0.1</v>
      </c>
      <c r="DPL20">
        <v>0.2</v>
      </c>
      <c r="DPM20">
        <v>0.2</v>
      </c>
      <c r="DPN20">
        <v>-0.3</v>
      </c>
      <c r="DPO20">
        <v>-0.1</v>
      </c>
      <c r="DPP20">
        <v>-0.1</v>
      </c>
      <c r="DPQ20">
        <v>0.25</v>
      </c>
      <c r="DPR20">
        <v>0.2</v>
      </c>
      <c r="DPS20">
        <v>0.2</v>
      </c>
      <c r="DPT20">
        <v>0.1</v>
      </c>
      <c r="DPU20">
        <v>0.1</v>
      </c>
      <c r="DPV20">
        <v>0.1</v>
      </c>
      <c r="DPW20">
        <v>0.1</v>
      </c>
      <c r="DPX20">
        <v>0.4</v>
      </c>
      <c r="DPY20">
        <v>0.1</v>
      </c>
      <c r="DPZ20">
        <v>0.2</v>
      </c>
      <c r="DQA20">
        <v>0.1</v>
      </c>
      <c r="DQB20">
        <v>0.1</v>
      </c>
      <c r="DQC20">
        <v>0.25</v>
      </c>
      <c r="DQD20">
        <v>0.2</v>
      </c>
      <c r="DQE20">
        <v>0.1</v>
      </c>
      <c r="DQF20">
        <v>0.1</v>
      </c>
      <c r="DQG20">
        <v>0.2</v>
      </c>
      <c r="DQH20">
        <v>0.1</v>
      </c>
      <c r="DQI20">
        <v>-0.1</v>
      </c>
      <c r="DQJ20">
        <v>0.1</v>
      </c>
      <c r="DQK20">
        <v>0.1</v>
      </c>
      <c r="DQL20">
        <v>0.1</v>
      </c>
      <c r="DQM20">
        <v>0.1</v>
      </c>
      <c r="DQN20">
        <v>0.1</v>
      </c>
      <c r="DQO20">
        <v>-0.1</v>
      </c>
      <c r="DQP20">
        <v>0.25</v>
      </c>
      <c r="DQQ20">
        <v>0.1</v>
      </c>
      <c r="DQR20">
        <v>0.1</v>
      </c>
      <c r="DQS20">
        <v>0.1</v>
      </c>
      <c r="DQT20">
        <v>0.25</v>
      </c>
      <c r="DQU20">
        <v>0.1</v>
      </c>
      <c r="DQV20">
        <v>0.1</v>
      </c>
      <c r="DQW20">
        <v>-0.1</v>
      </c>
      <c r="DQX20">
        <v>0.1</v>
      </c>
      <c r="DQY20">
        <v>0.2</v>
      </c>
      <c r="DQZ20">
        <v>0.1</v>
      </c>
      <c r="DRA20">
        <v>0.1</v>
      </c>
      <c r="DRB20">
        <v>0.25</v>
      </c>
      <c r="DRC20">
        <v>0.1</v>
      </c>
      <c r="DRD20">
        <v>0.2</v>
      </c>
      <c r="DRE20">
        <v>0.1</v>
      </c>
      <c r="DRF20">
        <v>0.25</v>
      </c>
      <c r="DRG20">
        <v>0.2</v>
      </c>
      <c r="DRH20">
        <v>0.1</v>
      </c>
      <c r="DRI20">
        <v>0.2</v>
      </c>
      <c r="DRJ20">
        <v>-0.1</v>
      </c>
      <c r="DRK20">
        <v>0.2</v>
      </c>
      <c r="DRL20">
        <v>0.1</v>
      </c>
      <c r="DRM20">
        <v>0.2</v>
      </c>
      <c r="DRN20">
        <v>-0.1</v>
      </c>
      <c r="DRO20">
        <v>0.1</v>
      </c>
      <c r="DRP20">
        <v>0.25</v>
      </c>
      <c r="DRQ20">
        <v>-0.3</v>
      </c>
      <c r="DRR20">
        <v>0.4</v>
      </c>
      <c r="DRS20">
        <v>0.2</v>
      </c>
      <c r="DRT20">
        <v>0.4</v>
      </c>
      <c r="DRU20">
        <v>0.1</v>
      </c>
      <c r="DRV20">
        <v>0.2</v>
      </c>
      <c r="DRW20">
        <v>0.1</v>
      </c>
      <c r="DRX20">
        <v>0.1</v>
      </c>
      <c r="DRY20">
        <v>0.1</v>
      </c>
      <c r="DRZ20">
        <v>0.25</v>
      </c>
      <c r="DSA20">
        <v>0.1</v>
      </c>
      <c r="DSB20">
        <v>-0.1</v>
      </c>
      <c r="DSC20">
        <v>0.1</v>
      </c>
      <c r="DSD20">
        <v>0.2</v>
      </c>
      <c r="DSE20">
        <v>0.25</v>
      </c>
      <c r="DSF20">
        <v>0.25</v>
      </c>
      <c r="DSG20">
        <v>0.2</v>
      </c>
      <c r="DSH20">
        <v>-0.1</v>
      </c>
      <c r="DSI20">
        <v>0.1</v>
      </c>
      <c r="DSJ20">
        <v>0.1</v>
      </c>
      <c r="DSK20">
        <v>0.1</v>
      </c>
      <c r="DSL20">
        <v>0.2</v>
      </c>
      <c r="DSM20">
        <v>0.2</v>
      </c>
      <c r="DSN20">
        <v>0.1</v>
      </c>
      <c r="DSO20">
        <v>-0.1</v>
      </c>
      <c r="DSP20">
        <v>-0.3</v>
      </c>
      <c r="DSQ20">
        <v>0.1</v>
      </c>
      <c r="DSR20">
        <v>0.2</v>
      </c>
      <c r="DSS20">
        <v>0.2</v>
      </c>
      <c r="DST20">
        <v>0.2</v>
      </c>
      <c r="DSU20">
        <v>0.2</v>
      </c>
      <c r="DSV20">
        <v>0.1</v>
      </c>
      <c r="DSW20">
        <v>0.1</v>
      </c>
      <c r="DSX20">
        <v>0.1</v>
      </c>
      <c r="DSY20">
        <v>0.2</v>
      </c>
      <c r="DSZ20">
        <v>-0.1</v>
      </c>
      <c r="DTA20">
        <v>0.1</v>
      </c>
      <c r="DTB20">
        <v>0.2</v>
      </c>
      <c r="DTC20">
        <v>0.2</v>
      </c>
      <c r="DTD20">
        <v>0.2</v>
      </c>
      <c r="DTE20">
        <v>0.25</v>
      </c>
      <c r="DTF20">
        <v>0.2</v>
      </c>
      <c r="DTG20">
        <v>0.1</v>
      </c>
      <c r="DTH20">
        <v>0.1</v>
      </c>
      <c r="DTI20">
        <v>0.25</v>
      </c>
      <c r="DTJ20">
        <v>0.1</v>
      </c>
      <c r="DTK20">
        <v>0.2</v>
      </c>
      <c r="DTL20">
        <v>-0.1</v>
      </c>
      <c r="DTM20">
        <v>-0.1</v>
      </c>
      <c r="DTN20">
        <v>-0.1</v>
      </c>
      <c r="DTO20">
        <v>0.2</v>
      </c>
      <c r="DTP20">
        <v>0.2</v>
      </c>
      <c r="DTQ20">
        <v>0.25</v>
      </c>
      <c r="DTR20">
        <v>0.2</v>
      </c>
      <c r="DTS20">
        <v>0.4</v>
      </c>
      <c r="DTT20">
        <v>0.2</v>
      </c>
      <c r="DTU20">
        <v>0.2</v>
      </c>
      <c r="DTV20">
        <v>0.1</v>
      </c>
      <c r="DTW20">
        <v>0.1</v>
      </c>
      <c r="DTX20">
        <v>0.1</v>
      </c>
      <c r="DTY20">
        <v>-0.3</v>
      </c>
      <c r="DTZ20">
        <v>0.2</v>
      </c>
      <c r="DUA20">
        <v>0.1</v>
      </c>
      <c r="DUB20">
        <v>0.25</v>
      </c>
      <c r="DUC20">
        <v>-0.3</v>
      </c>
      <c r="DUD20">
        <v>0.2</v>
      </c>
      <c r="DUE20">
        <v>0.25</v>
      </c>
      <c r="DUF20">
        <v>0.2</v>
      </c>
      <c r="DUG20">
        <v>0.25</v>
      </c>
      <c r="DUH20">
        <v>0.25</v>
      </c>
      <c r="DUI20">
        <v>0.1</v>
      </c>
      <c r="DUJ20">
        <v>0.2</v>
      </c>
      <c r="DUK20">
        <v>0.1</v>
      </c>
      <c r="DUL20">
        <v>0.2</v>
      </c>
      <c r="DUM20">
        <v>-0.1</v>
      </c>
      <c r="DUN20">
        <v>0.2</v>
      </c>
      <c r="DUO20">
        <v>0.1</v>
      </c>
      <c r="DUP20">
        <v>-0.1</v>
      </c>
      <c r="DUQ20">
        <v>0.2</v>
      </c>
      <c r="DUR20">
        <v>0.2</v>
      </c>
      <c r="DUS20">
        <v>0.2</v>
      </c>
      <c r="DUT20">
        <v>0.1</v>
      </c>
      <c r="DUU20">
        <v>0.1</v>
      </c>
      <c r="DUV20">
        <v>0.2</v>
      </c>
      <c r="DUW20">
        <v>0.2</v>
      </c>
      <c r="DUX20">
        <v>-0.1</v>
      </c>
      <c r="DUY20">
        <v>0.25</v>
      </c>
      <c r="DUZ20">
        <v>0.1</v>
      </c>
      <c r="DVA20">
        <v>0.1</v>
      </c>
      <c r="DVB20">
        <v>0.2</v>
      </c>
      <c r="DVC20">
        <v>0.1</v>
      </c>
      <c r="DVD20">
        <v>-0.1</v>
      </c>
      <c r="DVE20">
        <v>0.2</v>
      </c>
      <c r="DVF20">
        <v>0.25</v>
      </c>
      <c r="DVG20">
        <v>-0.1</v>
      </c>
      <c r="DVH20">
        <v>0.4</v>
      </c>
      <c r="DVI20">
        <v>0.1</v>
      </c>
      <c r="DVJ20">
        <v>0.1</v>
      </c>
      <c r="DVK20">
        <v>0.1</v>
      </c>
      <c r="DVL20">
        <v>0.1</v>
      </c>
      <c r="DVM20">
        <v>0.1</v>
      </c>
      <c r="DVN20">
        <v>0.2</v>
      </c>
      <c r="DVO20">
        <v>0.2</v>
      </c>
      <c r="DVP20">
        <v>0.1</v>
      </c>
      <c r="DVQ20">
        <v>0.2</v>
      </c>
      <c r="DVR20">
        <v>0.1</v>
      </c>
      <c r="DVS20">
        <v>0.2</v>
      </c>
      <c r="DVT20">
        <v>0.2</v>
      </c>
      <c r="DVU20">
        <v>0.1</v>
      </c>
      <c r="DVV20">
        <v>-0.1</v>
      </c>
      <c r="DVW20">
        <v>0.1</v>
      </c>
      <c r="DVX20">
        <v>-0.1</v>
      </c>
      <c r="DVY20">
        <v>-0.1</v>
      </c>
      <c r="DVZ20">
        <v>0.2</v>
      </c>
      <c r="DWA20">
        <v>0.2</v>
      </c>
      <c r="DWB20">
        <v>0.1</v>
      </c>
      <c r="DWC20">
        <v>0.2</v>
      </c>
      <c r="DWD20">
        <v>0.2</v>
      </c>
      <c r="DWE20">
        <v>0.2</v>
      </c>
      <c r="DWF20">
        <v>0.1</v>
      </c>
      <c r="DWG20">
        <v>-0.1</v>
      </c>
      <c r="DWH20">
        <v>-0.1</v>
      </c>
      <c r="DWI20">
        <v>0.1</v>
      </c>
      <c r="DWJ20">
        <v>0.2</v>
      </c>
      <c r="DWK20">
        <v>0.2</v>
      </c>
      <c r="DWL20">
        <v>0.2</v>
      </c>
      <c r="DWM20">
        <v>0.2</v>
      </c>
      <c r="DWN20">
        <v>0.25</v>
      </c>
      <c r="DWO20">
        <v>-0.3</v>
      </c>
      <c r="DWP20">
        <v>0.1</v>
      </c>
      <c r="DWQ20">
        <v>0.1</v>
      </c>
      <c r="DWR20">
        <v>0.1</v>
      </c>
      <c r="DWS20">
        <v>0.2</v>
      </c>
      <c r="DWT20">
        <v>0.1</v>
      </c>
      <c r="DWU20">
        <v>0.1</v>
      </c>
      <c r="DWV20">
        <v>0.25</v>
      </c>
      <c r="DWW20">
        <v>0.1</v>
      </c>
      <c r="DWX20">
        <v>-0.1</v>
      </c>
      <c r="DWY20">
        <v>0.2</v>
      </c>
      <c r="DWZ20">
        <v>0.2</v>
      </c>
      <c r="DXA20">
        <v>0.1</v>
      </c>
      <c r="DXB20">
        <v>0.1</v>
      </c>
      <c r="DXC20">
        <v>0.1</v>
      </c>
      <c r="DXD20">
        <v>0.2</v>
      </c>
      <c r="DXE20">
        <v>-0.3</v>
      </c>
      <c r="DXF20">
        <v>0.2</v>
      </c>
      <c r="DXG20">
        <v>0.25</v>
      </c>
      <c r="DXH20">
        <v>-0.1</v>
      </c>
      <c r="DXI20">
        <v>0.1</v>
      </c>
      <c r="DXJ20">
        <v>0.25</v>
      </c>
      <c r="DXK20">
        <v>0.2</v>
      </c>
      <c r="DXL20">
        <v>0.2</v>
      </c>
      <c r="DXM20">
        <v>0.2</v>
      </c>
      <c r="DXN20">
        <v>0.2</v>
      </c>
      <c r="DXO20">
        <v>0.2</v>
      </c>
      <c r="DXP20">
        <v>0.1</v>
      </c>
      <c r="DXQ20">
        <v>0.25</v>
      </c>
      <c r="DXR20">
        <v>0.2</v>
      </c>
      <c r="DXS20">
        <v>0.1</v>
      </c>
      <c r="DXT20">
        <v>0.2</v>
      </c>
      <c r="DXU20">
        <v>0.2</v>
      </c>
      <c r="DXV20">
        <v>0.1</v>
      </c>
      <c r="DXW20">
        <v>0.2</v>
      </c>
      <c r="DXX20">
        <v>0.2</v>
      </c>
      <c r="DXY20">
        <v>-0.1</v>
      </c>
      <c r="DXZ20">
        <v>0.2</v>
      </c>
      <c r="DYA20">
        <v>0.2</v>
      </c>
      <c r="DYB20">
        <v>0.2</v>
      </c>
      <c r="DYC20">
        <v>0.2</v>
      </c>
      <c r="DYD20">
        <v>0.1</v>
      </c>
      <c r="DYE20">
        <v>-0.1</v>
      </c>
      <c r="DYF20">
        <v>0.2</v>
      </c>
      <c r="DYG20">
        <v>0.25</v>
      </c>
      <c r="DYH20">
        <v>-0.1</v>
      </c>
      <c r="DYI20">
        <v>0.2</v>
      </c>
      <c r="DYJ20">
        <v>-0.1</v>
      </c>
      <c r="DYK20">
        <v>-0.1</v>
      </c>
      <c r="DYL20">
        <v>0.1</v>
      </c>
      <c r="DYM20">
        <v>0.1</v>
      </c>
      <c r="DYN20">
        <v>0.2</v>
      </c>
      <c r="DYO20">
        <v>-0.3</v>
      </c>
      <c r="DYP20">
        <v>0.25</v>
      </c>
      <c r="DYQ20">
        <v>0.1</v>
      </c>
      <c r="DYR20">
        <v>0.2</v>
      </c>
      <c r="DYS20">
        <v>0.25</v>
      </c>
      <c r="DYT20">
        <v>0.1</v>
      </c>
      <c r="DYU20">
        <v>-0.1</v>
      </c>
      <c r="DYV20">
        <v>0.1</v>
      </c>
      <c r="DYW20">
        <v>0.4</v>
      </c>
      <c r="DYX20">
        <v>0.1</v>
      </c>
      <c r="DYY20">
        <v>0.1</v>
      </c>
      <c r="DYZ20">
        <v>0.1</v>
      </c>
      <c r="DZA20">
        <v>0.25</v>
      </c>
      <c r="DZB20">
        <v>0.1</v>
      </c>
      <c r="DZC20">
        <v>0.1</v>
      </c>
      <c r="DZD20">
        <v>-0.3</v>
      </c>
      <c r="DZE20">
        <v>0.2</v>
      </c>
      <c r="DZF20">
        <v>0.1</v>
      </c>
      <c r="DZG20">
        <v>-0.1</v>
      </c>
      <c r="DZH20">
        <v>0.1</v>
      </c>
      <c r="DZI20">
        <v>-0.3</v>
      </c>
      <c r="DZJ20">
        <v>0.4</v>
      </c>
      <c r="DZK20">
        <v>0.2</v>
      </c>
      <c r="DZL20">
        <v>0.1</v>
      </c>
      <c r="DZM20">
        <v>0.1</v>
      </c>
      <c r="DZN20">
        <v>0.1</v>
      </c>
      <c r="DZO20">
        <v>0.2</v>
      </c>
      <c r="DZP20">
        <v>0.1</v>
      </c>
      <c r="DZQ20">
        <v>0.1</v>
      </c>
      <c r="DZR20">
        <v>0.1</v>
      </c>
      <c r="DZS20">
        <v>0.1</v>
      </c>
      <c r="DZT20">
        <v>0.1</v>
      </c>
      <c r="DZU20">
        <v>0.2</v>
      </c>
      <c r="DZV20">
        <v>0.1</v>
      </c>
      <c r="DZW20">
        <v>0.1</v>
      </c>
      <c r="DZX20">
        <v>0.1</v>
      </c>
      <c r="DZY20">
        <v>0.2</v>
      </c>
      <c r="DZZ20">
        <v>0.2</v>
      </c>
      <c r="EAA20">
        <v>0.2</v>
      </c>
      <c r="EAB20">
        <v>0.1</v>
      </c>
      <c r="EAC20">
        <v>-0.1</v>
      </c>
      <c r="EAD20">
        <v>0.25</v>
      </c>
      <c r="EAE20">
        <v>0.1</v>
      </c>
      <c r="EAF20">
        <v>0.1</v>
      </c>
      <c r="EAG20">
        <v>0.2</v>
      </c>
      <c r="EAH20">
        <v>0.1</v>
      </c>
      <c r="EAI20">
        <v>0.2</v>
      </c>
      <c r="EAJ20">
        <v>0.2</v>
      </c>
      <c r="EAK20">
        <v>-0.1</v>
      </c>
      <c r="EAL20">
        <v>0.2</v>
      </c>
      <c r="EAM20">
        <v>-0.1</v>
      </c>
      <c r="EAN20">
        <v>0.2</v>
      </c>
      <c r="EAO20">
        <v>0.1</v>
      </c>
      <c r="EAP20">
        <v>-0.3</v>
      </c>
      <c r="EAQ20">
        <v>0.1</v>
      </c>
      <c r="EAR20">
        <v>0.2</v>
      </c>
      <c r="EAS20">
        <v>0.1</v>
      </c>
      <c r="EAT20">
        <v>0.2</v>
      </c>
      <c r="EAU20">
        <v>-0.1</v>
      </c>
      <c r="EAV20">
        <v>0.1</v>
      </c>
      <c r="EAW20">
        <v>-0.3</v>
      </c>
      <c r="EAX20">
        <v>0.1</v>
      </c>
      <c r="EAY20">
        <v>0.2</v>
      </c>
      <c r="EAZ20">
        <v>0.1</v>
      </c>
      <c r="EBA20">
        <v>0.1</v>
      </c>
      <c r="EBB20">
        <v>0.25</v>
      </c>
      <c r="EBC20">
        <v>0.2</v>
      </c>
      <c r="EBD20">
        <v>0.1</v>
      </c>
      <c r="EBE20">
        <v>-0.1</v>
      </c>
      <c r="EBF20">
        <v>0.1</v>
      </c>
      <c r="EBG20">
        <v>0.1</v>
      </c>
      <c r="EBH20">
        <v>0.2</v>
      </c>
      <c r="EBI20">
        <v>0.2</v>
      </c>
      <c r="EBJ20">
        <v>0.2</v>
      </c>
      <c r="EBK20">
        <v>0.2</v>
      </c>
      <c r="EBL20">
        <v>0.2</v>
      </c>
      <c r="EBM20">
        <v>0.1</v>
      </c>
      <c r="EBN20">
        <v>0.2</v>
      </c>
      <c r="EBO20">
        <v>0.1</v>
      </c>
      <c r="EBP20">
        <v>0.1</v>
      </c>
      <c r="EBQ20">
        <v>0.2</v>
      </c>
      <c r="EBR20">
        <v>-0.1</v>
      </c>
      <c r="EBS20">
        <v>0.2</v>
      </c>
      <c r="EBT20">
        <v>0.2</v>
      </c>
      <c r="EBU20">
        <v>0.1</v>
      </c>
      <c r="EBV20">
        <v>0.1</v>
      </c>
      <c r="EBW20">
        <v>-0.1</v>
      </c>
      <c r="EBX20">
        <v>-0.1</v>
      </c>
      <c r="EBY20">
        <v>0.2</v>
      </c>
      <c r="EBZ20">
        <v>0.1</v>
      </c>
      <c r="ECA20">
        <v>0.1</v>
      </c>
      <c r="ECB20">
        <v>0.2</v>
      </c>
      <c r="ECC20">
        <v>0.25</v>
      </c>
      <c r="ECD20">
        <v>0.1</v>
      </c>
      <c r="ECE20">
        <v>-0.1</v>
      </c>
      <c r="ECF20">
        <v>0.2</v>
      </c>
      <c r="ECG20">
        <v>0.2</v>
      </c>
      <c r="ECH20">
        <v>0.1</v>
      </c>
      <c r="ECI20">
        <v>0.2</v>
      </c>
      <c r="ECJ20">
        <v>0.1</v>
      </c>
      <c r="ECK20">
        <v>0.25</v>
      </c>
      <c r="ECL20">
        <v>0.2</v>
      </c>
      <c r="ECM20">
        <v>0.1</v>
      </c>
      <c r="ECN20">
        <v>0.2</v>
      </c>
      <c r="ECO20">
        <v>-0.1</v>
      </c>
      <c r="ECP20">
        <v>0.2</v>
      </c>
      <c r="ECQ20">
        <v>-0.1</v>
      </c>
      <c r="ECR20">
        <v>0.1</v>
      </c>
      <c r="ECS20">
        <v>0.1</v>
      </c>
      <c r="ECT20">
        <v>0.1</v>
      </c>
      <c r="ECU20">
        <v>0.2</v>
      </c>
      <c r="ECV20">
        <v>0.1</v>
      </c>
      <c r="ECW20">
        <v>0.1</v>
      </c>
      <c r="ECX20">
        <v>0.1</v>
      </c>
      <c r="ECY20">
        <v>-0.1</v>
      </c>
      <c r="ECZ20">
        <v>0.2</v>
      </c>
      <c r="EDA20">
        <v>0.1</v>
      </c>
      <c r="EDB20">
        <v>0.1</v>
      </c>
      <c r="EDC20">
        <v>0.1</v>
      </c>
      <c r="EDD20">
        <v>0.1</v>
      </c>
      <c r="EDE20">
        <v>0.2</v>
      </c>
      <c r="EDF20">
        <v>0.1</v>
      </c>
      <c r="EDG20">
        <v>0.2</v>
      </c>
      <c r="EDH20">
        <v>-0.1</v>
      </c>
      <c r="EDI20">
        <v>0.1</v>
      </c>
      <c r="EDJ20">
        <v>0.2</v>
      </c>
      <c r="EDK20">
        <v>0.25</v>
      </c>
      <c r="EDL20">
        <v>-0.1</v>
      </c>
      <c r="EDM20">
        <v>0.1</v>
      </c>
      <c r="EDN20">
        <v>0.4</v>
      </c>
      <c r="EDO20">
        <v>0.25</v>
      </c>
      <c r="EDP20">
        <v>0.2</v>
      </c>
      <c r="EDQ20">
        <v>0.2</v>
      </c>
      <c r="EDR20">
        <v>-0.1</v>
      </c>
      <c r="EDS20">
        <v>0.2</v>
      </c>
      <c r="EDT20">
        <v>0.1</v>
      </c>
      <c r="EDU20">
        <v>0.1</v>
      </c>
      <c r="EDV20">
        <v>-0.1</v>
      </c>
      <c r="EDW20">
        <v>-0.1</v>
      </c>
      <c r="EDX20">
        <v>0.1</v>
      </c>
      <c r="EDY20">
        <v>0.2</v>
      </c>
      <c r="EDZ20">
        <v>0.1</v>
      </c>
      <c r="EEA20">
        <v>0.25</v>
      </c>
      <c r="EEB20">
        <v>0.1</v>
      </c>
      <c r="EEC20">
        <v>-0.1</v>
      </c>
      <c r="EED20">
        <v>0.1</v>
      </c>
      <c r="EEE20">
        <v>0.2</v>
      </c>
      <c r="EEF20">
        <v>-0.3</v>
      </c>
      <c r="EEG20">
        <v>0.1</v>
      </c>
      <c r="EEH20">
        <v>-0.1</v>
      </c>
      <c r="EEI20">
        <v>-0.3</v>
      </c>
      <c r="EEJ20">
        <v>0.25</v>
      </c>
      <c r="EEK20">
        <v>0.1</v>
      </c>
      <c r="EEL20">
        <v>0.2</v>
      </c>
      <c r="EEM20">
        <v>0.1</v>
      </c>
      <c r="EEN20">
        <v>0.2</v>
      </c>
      <c r="EEO20">
        <v>0.2</v>
      </c>
      <c r="EEP20">
        <v>-0.1</v>
      </c>
      <c r="EEQ20">
        <v>0.1</v>
      </c>
      <c r="EER20">
        <v>0.2</v>
      </c>
      <c r="EES20">
        <v>0.2</v>
      </c>
      <c r="EET20">
        <v>0.2</v>
      </c>
      <c r="EEU20">
        <v>0.1</v>
      </c>
      <c r="EEV20">
        <v>0.2</v>
      </c>
      <c r="EEW20">
        <v>0.1</v>
      </c>
      <c r="EEX20">
        <v>-0.1</v>
      </c>
      <c r="EEY20">
        <v>0.2</v>
      </c>
      <c r="EEZ20">
        <v>0.2</v>
      </c>
      <c r="EFA20">
        <v>0.2</v>
      </c>
      <c r="EFB20">
        <v>0.1</v>
      </c>
      <c r="EFC20">
        <v>0.2</v>
      </c>
      <c r="EFD20">
        <v>0.2</v>
      </c>
      <c r="EFE20">
        <v>-0.1</v>
      </c>
      <c r="EFF20">
        <v>0.25</v>
      </c>
      <c r="EFG20">
        <v>0.1</v>
      </c>
      <c r="EFH20">
        <v>0.25</v>
      </c>
      <c r="EFI20">
        <v>0.2</v>
      </c>
      <c r="EFJ20">
        <v>0.1</v>
      </c>
      <c r="EFK20">
        <v>0.2</v>
      </c>
      <c r="EFL20">
        <v>0.1</v>
      </c>
      <c r="EFM20">
        <v>0.1</v>
      </c>
      <c r="EFN20">
        <v>-0.1</v>
      </c>
      <c r="EFO20">
        <v>0.1</v>
      </c>
      <c r="EFP20">
        <v>0.1</v>
      </c>
      <c r="EFQ20">
        <v>0.1</v>
      </c>
      <c r="EFR20">
        <v>0.1</v>
      </c>
      <c r="EFS20">
        <v>0.1</v>
      </c>
      <c r="EFT20">
        <v>0.1</v>
      </c>
      <c r="EFU20">
        <v>0.1</v>
      </c>
      <c r="EFV20">
        <v>-0.1</v>
      </c>
      <c r="EFW20">
        <v>0.1</v>
      </c>
      <c r="EFX20">
        <v>0.1</v>
      </c>
      <c r="EFY20">
        <v>0.1</v>
      </c>
      <c r="EFZ20">
        <v>0.1</v>
      </c>
      <c r="EGA20">
        <v>0.2</v>
      </c>
      <c r="EGB20">
        <v>-0.3</v>
      </c>
      <c r="EGC20">
        <v>0.2</v>
      </c>
      <c r="EGD20">
        <v>0.1</v>
      </c>
      <c r="EGE20">
        <v>0.1</v>
      </c>
      <c r="EGF20">
        <v>-0.1</v>
      </c>
      <c r="EGG20">
        <v>0.1</v>
      </c>
      <c r="EGH20">
        <v>-0.1</v>
      </c>
      <c r="EGI20">
        <v>0.1</v>
      </c>
      <c r="EGJ20">
        <v>0.2</v>
      </c>
      <c r="EGK20">
        <v>0.4</v>
      </c>
      <c r="EGL20">
        <v>0.25</v>
      </c>
      <c r="EGM20">
        <v>0.25</v>
      </c>
      <c r="EGN20">
        <v>-0.3</v>
      </c>
      <c r="EGO20">
        <v>-0.3</v>
      </c>
      <c r="EGP20">
        <v>-0.1</v>
      </c>
      <c r="EGQ20">
        <v>-0.1</v>
      </c>
      <c r="EGR20">
        <v>0.25</v>
      </c>
      <c r="EGS20">
        <v>-0.1</v>
      </c>
      <c r="EGT20">
        <v>0.1</v>
      </c>
      <c r="EGU20">
        <v>0.2</v>
      </c>
      <c r="EGV20">
        <v>0.2</v>
      </c>
      <c r="EGW20">
        <v>-0.1</v>
      </c>
      <c r="EGX20">
        <v>0.1</v>
      </c>
      <c r="EGY20">
        <v>-0.3</v>
      </c>
      <c r="EGZ20">
        <v>0.1</v>
      </c>
      <c r="EHA20">
        <v>0.2</v>
      </c>
      <c r="EHB20">
        <v>0.2</v>
      </c>
      <c r="EHC20">
        <v>0.25</v>
      </c>
      <c r="EHD20">
        <v>0.1</v>
      </c>
      <c r="EHE20">
        <v>0.2</v>
      </c>
      <c r="EHF20">
        <v>-0.1</v>
      </c>
      <c r="EHG20">
        <v>0.1</v>
      </c>
      <c r="EHH20">
        <v>0.1</v>
      </c>
      <c r="EHI20">
        <v>0.1</v>
      </c>
      <c r="EHJ20">
        <v>0.25</v>
      </c>
      <c r="EHK20">
        <v>0.2</v>
      </c>
      <c r="EHL20">
        <v>0.25</v>
      </c>
      <c r="EHM20">
        <v>0.2</v>
      </c>
      <c r="EHN20">
        <v>0.2</v>
      </c>
      <c r="EHO20">
        <v>0.2</v>
      </c>
      <c r="EHP20">
        <v>0.1</v>
      </c>
      <c r="EHQ20">
        <v>0.1</v>
      </c>
      <c r="EHR20">
        <v>0.1</v>
      </c>
      <c r="EHS20">
        <v>-0.1</v>
      </c>
      <c r="EHT20">
        <v>0.1</v>
      </c>
      <c r="EHU20">
        <v>0.1</v>
      </c>
      <c r="EHV20">
        <v>0.1</v>
      </c>
      <c r="EHW20">
        <v>0.1</v>
      </c>
      <c r="EHX20">
        <v>0.1</v>
      </c>
      <c r="EHY20">
        <v>0.25</v>
      </c>
      <c r="EHZ20">
        <v>0.2</v>
      </c>
      <c r="EIA20">
        <v>0.1</v>
      </c>
      <c r="EIB20">
        <v>0.2</v>
      </c>
      <c r="EIC20">
        <v>-0.1</v>
      </c>
      <c r="EID20">
        <v>-0.1</v>
      </c>
      <c r="EIE20">
        <v>0.2</v>
      </c>
      <c r="EIF20">
        <v>0.2</v>
      </c>
      <c r="EIG20">
        <v>0.1</v>
      </c>
      <c r="EIH20">
        <v>0.2</v>
      </c>
      <c r="EII20">
        <v>0.25</v>
      </c>
      <c r="EIJ20">
        <v>0.2</v>
      </c>
      <c r="EIK20">
        <v>0.1</v>
      </c>
      <c r="EIL20">
        <v>0.2</v>
      </c>
      <c r="EIM20">
        <v>0.1</v>
      </c>
      <c r="EIN20">
        <v>0.1</v>
      </c>
      <c r="EIO20">
        <v>0.1</v>
      </c>
      <c r="EIP20">
        <v>0.1</v>
      </c>
      <c r="EIQ20">
        <v>0.1</v>
      </c>
      <c r="EIR20">
        <v>0.1</v>
      </c>
      <c r="EIS20">
        <v>0.1</v>
      </c>
      <c r="EIT20">
        <v>0.1</v>
      </c>
      <c r="EIU20">
        <v>-0.1</v>
      </c>
      <c r="EIV20">
        <v>0.1</v>
      </c>
      <c r="EIW20">
        <v>0.2</v>
      </c>
      <c r="EIX20">
        <v>0.25</v>
      </c>
      <c r="EIY20">
        <v>0.1</v>
      </c>
      <c r="EIZ20">
        <v>0.1</v>
      </c>
      <c r="EJA20">
        <v>0.4</v>
      </c>
      <c r="EJB20">
        <v>0.2</v>
      </c>
      <c r="EJC20">
        <v>0.2</v>
      </c>
      <c r="EJD20">
        <v>0.1</v>
      </c>
      <c r="EJE20">
        <v>0.2</v>
      </c>
      <c r="EJF20">
        <v>0.2</v>
      </c>
      <c r="EJG20">
        <v>0.1</v>
      </c>
      <c r="EJH20">
        <v>0.1</v>
      </c>
      <c r="EJI20">
        <v>0.2</v>
      </c>
      <c r="EJJ20">
        <v>0.1</v>
      </c>
      <c r="EJK20">
        <v>0.1</v>
      </c>
      <c r="EJL20">
        <v>0.2</v>
      </c>
      <c r="EJM20">
        <v>-0.1</v>
      </c>
      <c r="EJN20">
        <v>-0.1</v>
      </c>
      <c r="EJO20">
        <v>0.25</v>
      </c>
      <c r="EJP20">
        <v>0.1</v>
      </c>
      <c r="EJQ20">
        <v>0.2</v>
      </c>
      <c r="EJR20">
        <v>0.1</v>
      </c>
      <c r="EJS20">
        <v>-0.1</v>
      </c>
      <c r="EJT20">
        <v>0.2</v>
      </c>
      <c r="EJU20">
        <v>0.1</v>
      </c>
      <c r="EJV20">
        <v>-0.1</v>
      </c>
      <c r="EJW20">
        <v>0.1</v>
      </c>
      <c r="EJX20">
        <v>0.1</v>
      </c>
      <c r="EJY20">
        <v>-0.3</v>
      </c>
      <c r="EJZ20">
        <v>0.25</v>
      </c>
      <c r="EKA20">
        <v>0.1</v>
      </c>
      <c r="EKB20">
        <v>-0.1</v>
      </c>
      <c r="EKC20">
        <v>0.25</v>
      </c>
      <c r="EKD20">
        <v>-0.1</v>
      </c>
      <c r="EKE20">
        <v>-0.1</v>
      </c>
      <c r="EKF20">
        <v>-0.1</v>
      </c>
      <c r="EKG20">
        <v>-0.1</v>
      </c>
      <c r="EKH20">
        <v>0.2</v>
      </c>
      <c r="EKI20">
        <v>0.2</v>
      </c>
      <c r="EKJ20">
        <v>0.1</v>
      </c>
      <c r="EKK20">
        <v>0.1</v>
      </c>
      <c r="EKL20">
        <v>0.1</v>
      </c>
      <c r="EKM20">
        <v>0.25</v>
      </c>
      <c r="EKN20">
        <v>0.2</v>
      </c>
      <c r="EKO20">
        <v>0.2</v>
      </c>
      <c r="EKP20">
        <v>-0.1</v>
      </c>
      <c r="EKQ20">
        <v>0.1</v>
      </c>
      <c r="EKR20">
        <v>0.2</v>
      </c>
      <c r="EKS20">
        <v>0.2</v>
      </c>
      <c r="EKT20">
        <v>0.1</v>
      </c>
      <c r="EKU20">
        <v>0.25</v>
      </c>
      <c r="EKV20">
        <v>0.2</v>
      </c>
      <c r="EKW20">
        <v>0.25</v>
      </c>
      <c r="EKX20">
        <v>0.2</v>
      </c>
      <c r="EKY20">
        <v>0.2</v>
      </c>
      <c r="EKZ20">
        <v>0.2</v>
      </c>
      <c r="ELA20">
        <v>0.25</v>
      </c>
      <c r="ELB20">
        <v>0.1</v>
      </c>
      <c r="ELC20">
        <v>0.2</v>
      </c>
      <c r="ELD20">
        <v>0.2</v>
      </c>
      <c r="ELE20">
        <v>0.1</v>
      </c>
      <c r="ELF20">
        <v>-0.1</v>
      </c>
      <c r="ELG20">
        <v>-0.1</v>
      </c>
      <c r="ELH20">
        <v>0.2</v>
      </c>
      <c r="ELI20">
        <v>0.2</v>
      </c>
      <c r="ELJ20">
        <v>-0.1</v>
      </c>
      <c r="ELK20">
        <v>-0.1</v>
      </c>
      <c r="ELL20">
        <v>0.2</v>
      </c>
      <c r="ELM20">
        <v>-0.3</v>
      </c>
      <c r="ELN20">
        <v>0.1</v>
      </c>
      <c r="ELO20">
        <v>0.2</v>
      </c>
      <c r="ELP20">
        <v>0.1</v>
      </c>
      <c r="ELQ20">
        <v>0.2</v>
      </c>
      <c r="ELR20">
        <v>0.1</v>
      </c>
      <c r="ELS20">
        <v>0.1</v>
      </c>
      <c r="ELT20">
        <v>0.2</v>
      </c>
      <c r="ELU20">
        <v>0.2</v>
      </c>
      <c r="ELV20">
        <v>0.25</v>
      </c>
      <c r="ELW20">
        <v>-0.1</v>
      </c>
      <c r="ELX20">
        <v>0.1</v>
      </c>
      <c r="ELY20">
        <v>-0.3</v>
      </c>
      <c r="ELZ20">
        <v>0.2</v>
      </c>
      <c r="EMA20">
        <v>0.2</v>
      </c>
      <c r="EMB20">
        <v>0.2</v>
      </c>
      <c r="EMC20">
        <v>-0.1</v>
      </c>
      <c r="EMD20">
        <v>0.1</v>
      </c>
      <c r="EME20">
        <v>0.2</v>
      </c>
      <c r="EMF20">
        <v>0.4</v>
      </c>
      <c r="EMG20">
        <v>-0.1</v>
      </c>
      <c r="EMH20">
        <v>0.1</v>
      </c>
      <c r="EMI20">
        <v>0.1</v>
      </c>
      <c r="EMJ20">
        <v>0.1</v>
      </c>
      <c r="EMK20">
        <v>0.1</v>
      </c>
      <c r="EML20">
        <v>0.2</v>
      </c>
      <c r="EMM20">
        <v>0.1</v>
      </c>
      <c r="EMN20">
        <v>0.1</v>
      </c>
      <c r="EMO20">
        <v>0.2</v>
      </c>
      <c r="EMP20">
        <v>0.1</v>
      </c>
      <c r="EMQ20">
        <v>0.25</v>
      </c>
      <c r="EMR20">
        <v>0.25</v>
      </c>
      <c r="EMS20">
        <v>-0.1</v>
      </c>
      <c r="EMT20">
        <v>0.1</v>
      </c>
      <c r="EMU20">
        <v>0.4</v>
      </c>
      <c r="EMV20">
        <v>-0.1</v>
      </c>
      <c r="EMW20">
        <v>-0.1</v>
      </c>
      <c r="EMX20">
        <v>0.2</v>
      </c>
      <c r="EMY20">
        <v>0.1</v>
      </c>
      <c r="EMZ20">
        <v>0.25</v>
      </c>
      <c r="ENA20">
        <v>0.1</v>
      </c>
      <c r="ENB20">
        <v>0.2</v>
      </c>
      <c r="ENC20">
        <v>0.2</v>
      </c>
      <c r="END20">
        <v>0.1</v>
      </c>
      <c r="ENE20">
        <v>0.2</v>
      </c>
      <c r="ENF20">
        <v>0.2</v>
      </c>
      <c r="ENG20">
        <v>0.1</v>
      </c>
      <c r="ENH20">
        <v>0.1</v>
      </c>
      <c r="ENI20">
        <v>-0.3</v>
      </c>
      <c r="ENJ20">
        <v>0.1</v>
      </c>
      <c r="ENK20">
        <v>0.2</v>
      </c>
      <c r="ENL20">
        <v>0.1</v>
      </c>
      <c r="ENM20">
        <v>-0.1</v>
      </c>
      <c r="ENN20">
        <v>-0.1</v>
      </c>
      <c r="ENO20">
        <v>-0.1</v>
      </c>
      <c r="ENP20">
        <v>0.1</v>
      </c>
      <c r="ENQ20">
        <v>0.2</v>
      </c>
      <c r="ENR20">
        <v>0.1</v>
      </c>
      <c r="ENS20">
        <v>0.25</v>
      </c>
      <c r="ENT20">
        <v>0.1</v>
      </c>
      <c r="ENU20">
        <v>0.1</v>
      </c>
      <c r="ENV20">
        <v>0.1</v>
      </c>
      <c r="ENW20">
        <v>0.1</v>
      </c>
      <c r="ENX20">
        <v>0.25</v>
      </c>
      <c r="ENY20">
        <v>0.2</v>
      </c>
      <c r="ENZ20">
        <v>0.1</v>
      </c>
      <c r="EOA20">
        <v>0.1</v>
      </c>
      <c r="EOB20">
        <v>0.25</v>
      </c>
      <c r="EOC20">
        <v>0.2</v>
      </c>
      <c r="EOD20">
        <v>0.25</v>
      </c>
      <c r="EOE20">
        <v>0.2</v>
      </c>
      <c r="EOF20">
        <v>0.1</v>
      </c>
      <c r="EOG20">
        <v>0.1</v>
      </c>
      <c r="EOH20">
        <v>0.1</v>
      </c>
      <c r="EOI20">
        <v>0.25</v>
      </c>
      <c r="EOJ20">
        <v>0.2</v>
      </c>
      <c r="EOK20">
        <v>0.4</v>
      </c>
      <c r="EOL20">
        <v>-0.1</v>
      </c>
      <c r="EOM20">
        <v>0.25</v>
      </c>
      <c r="EON20">
        <v>0.2</v>
      </c>
      <c r="EOO20">
        <v>-0.3</v>
      </c>
      <c r="EOP20">
        <v>0.1</v>
      </c>
      <c r="EOQ20">
        <v>0.1</v>
      </c>
      <c r="EOR20">
        <v>0.2</v>
      </c>
      <c r="EOS20">
        <v>0.1</v>
      </c>
      <c r="EOT20">
        <v>0.1</v>
      </c>
      <c r="EOU20">
        <v>0.1</v>
      </c>
      <c r="EOV20">
        <v>0.2</v>
      </c>
      <c r="EOW20">
        <v>0.2</v>
      </c>
      <c r="EOX20">
        <v>0.1</v>
      </c>
      <c r="EOY20">
        <v>0.2</v>
      </c>
      <c r="EOZ20">
        <v>0.1</v>
      </c>
      <c r="EPA20">
        <v>0.1</v>
      </c>
      <c r="EPB20">
        <v>0.2</v>
      </c>
      <c r="EPC20">
        <v>0.2</v>
      </c>
      <c r="EPD20">
        <v>0.2</v>
      </c>
      <c r="EPE20">
        <v>0.1</v>
      </c>
      <c r="EPF20">
        <v>0.1</v>
      </c>
      <c r="EPG20">
        <v>0.2</v>
      </c>
      <c r="EPH20">
        <v>-0.1</v>
      </c>
      <c r="EPI20">
        <v>0.25</v>
      </c>
      <c r="EPJ20">
        <v>0.2</v>
      </c>
      <c r="EPK20">
        <v>0.1</v>
      </c>
      <c r="EPL20">
        <v>0.1</v>
      </c>
      <c r="EPM20">
        <v>0.2</v>
      </c>
      <c r="EPN20">
        <v>0.1</v>
      </c>
      <c r="EPO20">
        <v>-0.1</v>
      </c>
      <c r="EPP20">
        <v>0.2</v>
      </c>
      <c r="EPQ20">
        <v>0.1</v>
      </c>
      <c r="EPR20">
        <v>0.1</v>
      </c>
      <c r="EPS20">
        <v>0.2</v>
      </c>
      <c r="EPT20">
        <v>0.1</v>
      </c>
      <c r="EPU20">
        <v>0.1</v>
      </c>
      <c r="EPV20">
        <v>0.2</v>
      </c>
      <c r="EPW20">
        <v>0.1</v>
      </c>
      <c r="EPX20">
        <v>0.2</v>
      </c>
      <c r="EPY20">
        <v>0.1</v>
      </c>
      <c r="EPZ20">
        <v>0.2</v>
      </c>
      <c r="EQA20">
        <v>0.2</v>
      </c>
      <c r="EQB20">
        <v>0.2</v>
      </c>
      <c r="EQC20">
        <v>0.2</v>
      </c>
      <c r="EQD20">
        <v>0.2</v>
      </c>
      <c r="EQE20">
        <v>0.1</v>
      </c>
      <c r="EQF20">
        <v>-0.1</v>
      </c>
      <c r="EQG20">
        <v>0.2</v>
      </c>
      <c r="EQH20">
        <v>0.2</v>
      </c>
      <c r="EQI20">
        <v>0.1</v>
      </c>
      <c r="EQJ20">
        <v>-0.1</v>
      </c>
      <c r="EQK20">
        <v>0.2</v>
      </c>
      <c r="EQL20">
        <v>0.1</v>
      </c>
      <c r="EQM20">
        <v>0.1</v>
      </c>
      <c r="EQN20">
        <v>0.1</v>
      </c>
      <c r="EQO20">
        <v>0.2</v>
      </c>
      <c r="EQP20">
        <v>0.2</v>
      </c>
      <c r="EQQ20">
        <v>0.2</v>
      </c>
      <c r="EQR20">
        <v>0.1</v>
      </c>
      <c r="EQS20">
        <v>0.1</v>
      </c>
      <c r="EQT20">
        <v>0.1</v>
      </c>
      <c r="EQU20">
        <v>-0.1</v>
      </c>
      <c r="EQV20">
        <v>0.25</v>
      </c>
      <c r="EQW20">
        <v>0.2</v>
      </c>
      <c r="EQX20">
        <v>0.2</v>
      </c>
      <c r="EQY20">
        <v>0.2</v>
      </c>
      <c r="EQZ20">
        <v>0.25</v>
      </c>
      <c r="ERA20">
        <v>-0.1</v>
      </c>
      <c r="ERB20">
        <v>0.2</v>
      </c>
      <c r="ERC20">
        <v>0.2</v>
      </c>
      <c r="ERD20">
        <v>0.1</v>
      </c>
      <c r="ERE20">
        <v>0.25</v>
      </c>
      <c r="ERF20">
        <v>0.2</v>
      </c>
      <c r="ERG20">
        <v>0.1</v>
      </c>
      <c r="ERH20">
        <v>0.1</v>
      </c>
      <c r="ERI20">
        <v>0.2</v>
      </c>
      <c r="ERJ20">
        <v>0.1</v>
      </c>
      <c r="ERK20">
        <v>0.1</v>
      </c>
      <c r="ERL20">
        <v>0.1</v>
      </c>
      <c r="ERM20">
        <v>0.1</v>
      </c>
      <c r="ERN20">
        <v>-0.1</v>
      </c>
      <c r="ERO20">
        <v>0.2</v>
      </c>
      <c r="ERP20">
        <v>0.2</v>
      </c>
      <c r="ERQ20">
        <v>-0.1</v>
      </c>
      <c r="ERR20">
        <v>0.1</v>
      </c>
      <c r="ERS20">
        <v>0.1</v>
      </c>
      <c r="ERT20">
        <v>0.25</v>
      </c>
      <c r="ERU20">
        <v>0.2</v>
      </c>
      <c r="ERV20">
        <v>-0.3</v>
      </c>
      <c r="ERW20">
        <v>0.1</v>
      </c>
      <c r="ERX20">
        <v>0.1</v>
      </c>
      <c r="ERY20">
        <v>0.2</v>
      </c>
      <c r="ERZ20">
        <v>0.1</v>
      </c>
      <c r="ESA20">
        <v>0.2</v>
      </c>
      <c r="ESB20">
        <v>0.2</v>
      </c>
      <c r="ESC20">
        <v>0.1</v>
      </c>
      <c r="ESD20">
        <v>0.25</v>
      </c>
      <c r="ESE20">
        <v>0.2</v>
      </c>
      <c r="ESF20">
        <v>-0.1</v>
      </c>
      <c r="ESG20">
        <v>0.1</v>
      </c>
      <c r="ESH20">
        <v>0.1</v>
      </c>
      <c r="ESI20">
        <v>-0.1</v>
      </c>
      <c r="ESJ20">
        <v>0.1</v>
      </c>
      <c r="ESK20">
        <v>0.1</v>
      </c>
      <c r="ESL20">
        <v>0.1</v>
      </c>
      <c r="ESM20">
        <v>-0.3</v>
      </c>
      <c r="ESN20">
        <v>0.2</v>
      </c>
      <c r="ESO20">
        <v>0.1</v>
      </c>
      <c r="ESP20">
        <v>0.1</v>
      </c>
      <c r="ESQ20">
        <v>0.2</v>
      </c>
      <c r="ESR20">
        <v>-0.1</v>
      </c>
      <c r="ESS20">
        <v>-0.1</v>
      </c>
      <c r="EST20">
        <v>0.2</v>
      </c>
      <c r="ESU20">
        <v>0.25</v>
      </c>
      <c r="ESV20">
        <v>0.2</v>
      </c>
      <c r="ESW20">
        <v>0.4</v>
      </c>
      <c r="ESX20">
        <v>0.1</v>
      </c>
      <c r="ESY20">
        <v>0.25</v>
      </c>
      <c r="ESZ20">
        <v>0.1</v>
      </c>
      <c r="ETA20">
        <v>-0.1</v>
      </c>
      <c r="ETB20">
        <v>0.1</v>
      </c>
      <c r="ETC20">
        <v>0.2</v>
      </c>
      <c r="ETD20">
        <v>0.2</v>
      </c>
      <c r="ETE20">
        <v>-0.1</v>
      </c>
      <c r="ETF20">
        <v>0.2</v>
      </c>
      <c r="ETG20">
        <v>0.1</v>
      </c>
      <c r="ETH20">
        <v>0.1</v>
      </c>
      <c r="ETI20">
        <v>0.2</v>
      </c>
      <c r="ETJ20">
        <v>0.1</v>
      </c>
      <c r="ETK20">
        <v>0.2</v>
      </c>
      <c r="ETL20">
        <v>-0.1</v>
      </c>
      <c r="ETM20">
        <v>0.1</v>
      </c>
      <c r="ETN20">
        <v>-0.1</v>
      </c>
      <c r="ETO20">
        <v>0.2</v>
      </c>
      <c r="ETP20">
        <v>0.1</v>
      </c>
      <c r="ETQ20">
        <v>0.1</v>
      </c>
      <c r="ETR20">
        <v>0.25</v>
      </c>
      <c r="ETS20">
        <v>0.2</v>
      </c>
      <c r="ETT20">
        <v>0.25</v>
      </c>
      <c r="ETU20">
        <v>0.1</v>
      </c>
      <c r="ETV20">
        <v>0.2</v>
      </c>
      <c r="ETW20">
        <v>0.1</v>
      </c>
      <c r="ETX20">
        <v>0.2</v>
      </c>
      <c r="ETY20">
        <v>0.25</v>
      </c>
      <c r="ETZ20">
        <v>-0.3</v>
      </c>
      <c r="EUA20">
        <v>-0.1</v>
      </c>
      <c r="EUB20">
        <v>0.2</v>
      </c>
      <c r="EUC20">
        <v>-0.1</v>
      </c>
      <c r="EUD20">
        <v>0.2</v>
      </c>
      <c r="EUE20">
        <v>0.2</v>
      </c>
      <c r="EUF20">
        <v>0.1</v>
      </c>
      <c r="EUG20">
        <v>-0.1</v>
      </c>
      <c r="EUH20">
        <v>0.2</v>
      </c>
      <c r="EUI20">
        <v>0.25</v>
      </c>
      <c r="EUJ20">
        <v>0.25</v>
      </c>
      <c r="EUK20">
        <v>0.1</v>
      </c>
      <c r="EUL20">
        <v>-0.1</v>
      </c>
      <c r="EUM20">
        <v>0.2</v>
      </c>
      <c r="EUN20">
        <v>0.2</v>
      </c>
      <c r="EUO20">
        <v>0.2</v>
      </c>
      <c r="EUP20">
        <v>-0.1</v>
      </c>
      <c r="EUQ20">
        <v>0.2</v>
      </c>
      <c r="EUR20">
        <v>0.1</v>
      </c>
      <c r="EUS20">
        <v>0.1</v>
      </c>
      <c r="EUT20">
        <v>-0.1</v>
      </c>
      <c r="EUU20">
        <v>0.1</v>
      </c>
      <c r="EUV20">
        <v>0.2</v>
      </c>
      <c r="EUW20">
        <v>0.1</v>
      </c>
      <c r="EUX20">
        <v>-0.1</v>
      </c>
      <c r="EUY20">
        <v>0.1</v>
      </c>
      <c r="EUZ20">
        <v>0.1</v>
      </c>
      <c r="EVA20">
        <v>0.2</v>
      </c>
      <c r="EVB20">
        <v>0.1</v>
      </c>
      <c r="EVC20">
        <v>0.1</v>
      </c>
      <c r="EVD20">
        <v>0.1</v>
      </c>
      <c r="EVE20">
        <v>0.1</v>
      </c>
      <c r="EVF20">
        <v>0.1</v>
      </c>
      <c r="EVG20">
        <v>0.2</v>
      </c>
      <c r="EVH20">
        <v>-0.1</v>
      </c>
      <c r="EVI20">
        <v>0.1</v>
      </c>
      <c r="EVJ20">
        <v>-0.1</v>
      </c>
      <c r="EVK20">
        <v>0.1</v>
      </c>
      <c r="EVL20">
        <v>-0.1</v>
      </c>
      <c r="EVM20">
        <v>0.1</v>
      </c>
      <c r="EVN20">
        <v>0.25</v>
      </c>
      <c r="EVO20">
        <v>0.1</v>
      </c>
      <c r="EVP20">
        <v>0.1</v>
      </c>
      <c r="EVQ20">
        <v>0.25</v>
      </c>
      <c r="EVR20">
        <v>-0.1</v>
      </c>
      <c r="EVS20">
        <v>0.1</v>
      </c>
      <c r="EVT20">
        <v>0.1</v>
      </c>
      <c r="EVU20">
        <v>0.2</v>
      </c>
      <c r="EVV20">
        <v>-0.3</v>
      </c>
      <c r="EVW20">
        <v>-0.1</v>
      </c>
      <c r="EVX20">
        <v>-0.1</v>
      </c>
      <c r="EVY20">
        <v>-0.1</v>
      </c>
      <c r="EVZ20">
        <v>0.2</v>
      </c>
      <c r="EWA20">
        <v>0.1</v>
      </c>
      <c r="EWB20">
        <v>0.4</v>
      </c>
      <c r="EWC20">
        <v>0.2</v>
      </c>
      <c r="EWD20">
        <v>-0.1</v>
      </c>
      <c r="EWE20">
        <v>0.1</v>
      </c>
      <c r="EWF20">
        <v>0.25</v>
      </c>
      <c r="EWG20">
        <v>0.1</v>
      </c>
      <c r="EWH20">
        <v>0.2</v>
      </c>
      <c r="EWI20">
        <v>0.2</v>
      </c>
      <c r="EWJ20">
        <v>0.1</v>
      </c>
      <c r="EWK20">
        <v>0.1</v>
      </c>
      <c r="EWL20">
        <v>-0.1</v>
      </c>
      <c r="EWM20">
        <v>0.1</v>
      </c>
      <c r="EWN20">
        <v>0.1</v>
      </c>
      <c r="EWO20">
        <v>-0.1</v>
      </c>
      <c r="EWP20">
        <v>0.25</v>
      </c>
      <c r="EWQ20">
        <v>0.1</v>
      </c>
      <c r="EWR20">
        <v>0.2</v>
      </c>
      <c r="EWS20">
        <v>0.2</v>
      </c>
      <c r="EWT20">
        <v>0.2</v>
      </c>
      <c r="EWU20">
        <v>-0.1</v>
      </c>
      <c r="EWV20">
        <v>-0.1</v>
      </c>
      <c r="EWW20">
        <v>-0.1</v>
      </c>
      <c r="EWX20">
        <v>0.1</v>
      </c>
      <c r="EWY20">
        <v>0.2</v>
      </c>
      <c r="EWZ20">
        <v>0.1</v>
      </c>
      <c r="EXA20">
        <v>0.4</v>
      </c>
      <c r="EXB20">
        <v>0.1</v>
      </c>
      <c r="EXC20">
        <v>0.2</v>
      </c>
      <c r="EXD20">
        <v>0.1</v>
      </c>
      <c r="EXE20">
        <v>0.1</v>
      </c>
      <c r="EXF20">
        <v>0.2</v>
      </c>
      <c r="EXG20">
        <v>0.1</v>
      </c>
      <c r="EXH20">
        <v>0.1</v>
      </c>
      <c r="EXI20">
        <v>0.2</v>
      </c>
      <c r="EXJ20">
        <v>-0.3</v>
      </c>
      <c r="EXK20">
        <v>0.2</v>
      </c>
      <c r="EXL20">
        <v>0.2</v>
      </c>
      <c r="EXM20">
        <v>0.25</v>
      </c>
      <c r="EXN20">
        <v>-0.1</v>
      </c>
      <c r="EXO20">
        <v>0.1</v>
      </c>
      <c r="EXP20">
        <v>0.2</v>
      </c>
      <c r="EXQ20">
        <v>-0.1</v>
      </c>
      <c r="EXR20">
        <v>0.1</v>
      </c>
      <c r="EXS20">
        <v>0.1</v>
      </c>
      <c r="EXT20">
        <v>0.2</v>
      </c>
      <c r="EXU20">
        <v>0.1</v>
      </c>
      <c r="EXV20">
        <v>0.25</v>
      </c>
      <c r="EXW20">
        <v>0.25</v>
      </c>
      <c r="EXX20">
        <v>0.25</v>
      </c>
      <c r="EXY20">
        <v>0.2</v>
      </c>
      <c r="EXZ20">
        <v>0.1</v>
      </c>
      <c r="EYA20">
        <v>0.25</v>
      </c>
      <c r="EYB20">
        <v>0.1</v>
      </c>
      <c r="EYC20">
        <v>0.1</v>
      </c>
      <c r="EYD20">
        <v>0.25</v>
      </c>
      <c r="EYE20">
        <v>0.2</v>
      </c>
      <c r="EYF20">
        <v>-0.1</v>
      </c>
      <c r="EYG20">
        <v>0.2</v>
      </c>
      <c r="EYH20">
        <v>0.2</v>
      </c>
      <c r="EYI20">
        <v>0.1</v>
      </c>
      <c r="EYJ20">
        <v>0.2</v>
      </c>
      <c r="EYK20">
        <v>-0.1</v>
      </c>
      <c r="EYL20">
        <v>0.2</v>
      </c>
      <c r="EYM20">
        <v>0.1</v>
      </c>
      <c r="EYN20">
        <v>-0.1</v>
      </c>
      <c r="EYO20">
        <v>0.1</v>
      </c>
      <c r="EYP20">
        <v>0.1</v>
      </c>
      <c r="EYQ20">
        <v>0.1</v>
      </c>
      <c r="EYR20">
        <v>0.1</v>
      </c>
      <c r="EYS20">
        <v>0.2</v>
      </c>
      <c r="EYT20">
        <v>0.1</v>
      </c>
      <c r="EYU20">
        <v>-0.1</v>
      </c>
      <c r="EYV20">
        <v>0.1</v>
      </c>
      <c r="EYW20">
        <v>0.2</v>
      </c>
      <c r="EYX20">
        <v>0.1</v>
      </c>
      <c r="EYY20">
        <v>0.2</v>
      </c>
      <c r="EYZ20">
        <v>0.2</v>
      </c>
      <c r="EZA20">
        <v>0.2</v>
      </c>
      <c r="EZB20">
        <v>0.2</v>
      </c>
      <c r="EZC20">
        <v>0.2</v>
      </c>
      <c r="EZD20">
        <v>0.25</v>
      </c>
      <c r="EZE20">
        <v>-0.1</v>
      </c>
      <c r="EZF20">
        <v>0.1</v>
      </c>
      <c r="EZG20">
        <v>0.4</v>
      </c>
      <c r="EZH20">
        <v>-0.1</v>
      </c>
      <c r="EZI20">
        <v>-0.1</v>
      </c>
      <c r="EZJ20">
        <v>0.2</v>
      </c>
      <c r="EZK20">
        <v>0.25</v>
      </c>
      <c r="EZL20">
        <v>-0.1</v>
      </c>
      <c r="EZM20">
        <v>-0.1</v>
      </c>
      <c r="EZN20">
        <v>0.1</v>
      </c>
      <c r="EZO20">
        <v>0.1</v>
      </c>
      <c r="EZP20">
        <v>0.2</v>
      </c>
      <c r="EZQ20">
        <v>0.1</v>
      </c>
      <c r="EZR20">
        <v>0.1</v>
      </c>
      <c r="EZS20">
        <v>0.25</v>
      </c>
      <c r="EZT20">
        <v>0.2</v>
      </c>
      <c r="EZU20">
        <v>0.1</v>
      </c>
      <c r="EZV20">
        <v>0.2</v>
      </c>
      <c r="EZW20">
        <v>-0.1</v>
      </c>
      <c r="EZX20">
        <v>0.1</v>
      </c>
      <c r="EZY20">
        <v>0.2</v>
      </c>
      <c r="EZZ20">
        <v>0.25</v>
      </c>
      <c r="FAA20">
        <v>-0.3</v>
      </c>
      <c r="FAB20">
        <v>-0.1</v>
      </c>
      <c r="FAC20">
        <v>0.2</v>
      </c>
      <c r="FAD20">
        <v>0.1</v>
      </c>
      <c r="FAE20">
        <v>0.2</v>
      </c>
      <c r="FAF20">
        <v>0.4</v>
      </c>
      <c r="FAG20">
        <v>0.2</v>
      </c>
      <c r="FAH20">
        <v>0.25</v>
      </c>
      <c r="FAI20">
        <v>-0.1</v>
      </c>
      <c r="FAJ20">
        <v>0.1</v>
      </c>
      <c r="FAK20">
        <v>0.2</v>
      </c>
      <c r="FAL20">
        <v>0.2</v>
      </c>
      <c r="FAM20">
        <v>0.2</v>
      </c>
      <c r="FAN20">
        <v>0.1</v>
      </c>
      <c r="FAO20">
        <v>0.2</v>
      </c>
      <c r="FAP20">
        <v>-0.1</v>
      </c>
      <c r="FAQ20">
        <v>0.2</v>
      </c>
      <c r="FAR20">
        <v>0.25</v>
      </c>
      <c r="FAS20">
        <v>0.2</v>
      </c>
      <c r="FAT20">
        <v>0.25</v>
      </c>
      <c r="FAU20">
        <v>0.1</v>
      </c>
      <c r="FAV20">
        <v>0.1</v>
      </c>
      <c r="FAW20">
        <v>0.25</v>
      </c>
      <c r="FAX20">
        <v>0.25</v>
      </c>
      <c r="FAY20">
        <v>0.2</v>
      </c>
      <c r="FAZ20">
        <v>0.1</v>
      </c>
      <c r="FBA20">
        <v>0.1</v>
      </c>
      <c r="FBB20">
        <v>0.2</v>
      </c>
      <c r="FBC20">
        <v>0.25</v>
      </c>
      <c r="FBD20">
        <v>0.2</v>
      </c>
      <c r="FBE20">
        <v>-0.1</v>
      </c>
      <c r="FBF20">
        <v>-0.1</v>
      </c>
      <c r="FBG20">
        <v>0.1</v>
      </c>
      <c r="FBH20">
        <v>-0.1</v>
      </c>
      <c r="FBI20">
        <v>0.25</v>
      </c>
      <c r="FBJ20">
        <v>0.1</v>
      </c>
      <c r="FBK20">
        <v>0.1</v>
      </c>
      <c r="FBL20">
        <v>-0.1</v>
      </c>
      <c r="FBM20">
        <v>0.1</v>
      </c>
      <c r="FBN20">
        <v>-0.1</v>
      </c>
      <c r="FBO20">
        <v>0.25</v>
      </c>
      <c r="FBP20">
        <v>0.1</v>
      </c>
      <c r="FBQ20">
        <v>-0.1</v>
      </c>
      <c r="FBR20">
        <v>0.1</v>
      </c>
      <c r="FBS20">
        <v>0.1</v>
      </c>
      <c r="FBT20">
        <v>0.2</v>
      </c>
      <c r="FBU20">
        <v>0.1</v>
      </c>
      <c r="FBV20">
        <v>0.1</v>
      </c>
      <c r="FBW20">
        <v>0.1</v>
      </c>
      <c r="FBX20">
        <v>0.2</v>
      </c>
      <c r="FBY20">
        <v>0.2</v>
      </c>
      <c r="FBZ20">
        <v>0.2</v>
      </c>
      <c r="FCA20">
        <v>0.1</v>
      </c>
      <c r="FCB20">
        <v>0.25</v>
      </c>
      <c r="FCC20">
        <v>0.1</v>
      </c>
      <c r="FCD20">
        <v>0.1</v>
      </c>
      <c r="FCE20">
        <v>0.1</v>
      </c>
      <c r="FCF20">
        <v>0.1</v>
      </c>
      <c r="FCG20">
        <v>-0.1</v>
      </c>
      <c r="FCH20">
        <v>-0.1</v>
      </c>
      <c r="FCI20">
        <v>0.1</v>
      </c>
      <c r="FCJ20">
        <v>0.1</v>
      </c>
      <c r="FCK20">
        <v>0.1</v>
      </c>
      <c r="FCL20">
        <v>-0.1</v>
      </c>
      <c r="FCM20">
        <v>0.1</v>
      </c>
      <c r="FCN20">
        <v>0.1</v>
      </c>
      <c r="FCO20">
        <v>0.2</v>
      </c>
      <c r="FCP20">
        <v>0.2</v>
      </c>
      <c r="FCQ20">
        <v>0.2</v>
      </c>
      <c r="FCR20">
        <v>0.1</v>
      </c>
      <c r="FCS20">
        <v>0.2</v>
      </c>
      <c r="FCT20">
        <v>0.1</v>
      </c>
      <c r="FCU20">
        <v>0.1</v>
      </c>
      <c r="FCV20">
        <v>0.1</v>
      </c>
      <c r="FCW20">
        <v>0.2</v>
      </c>
      <c r="FCX20">
        <v>0.1</v>
      </c>
      <c r="FCY20">
        <v>0.1</v>
      </c>
      <c r="FCZ20">
        <v>0.2</v>
      </c>
      <c r="FDA20">
        <v>0.1</v>
      </c>
      <c r="FDB20">
        <v>0.25</v>
      </c>
      <c r="FDC20">
        <v>0.25</v>
      </c>
      <c r="FDD20">
        <v>0.1</v>
      </c>
      <c r="FDE20">
        <v>-0.1</v>
      </c>
      <c r="FDF20">
        <v>0.25</v>
      </c>
      <c r="FDG20">
        <v>0.2</v>
      </c>
      <c r="FDH20">
        <v>0.2</v>
      </c>
      <c r="FDI20">
        <v>0.1</v>
      </c>
      <c r="FDJ20">
        <v>0.25</v>
      </c>
      <c r="FDK20">
        <v>0.2</v>
      </c>
      <c r="FDL20">
        <v>0.2</v>
      </c>
      <c r="FDM20">
        <v>0.25</v>
      </c>
      <c r="FDN20">
        <v>0.1</v>
      </c>
      <c r="FDO20">
        <v>0.4</v>
      </c>
      <c r="FDP20">
        <v>0.1</v>
      </c>
      <c r="FDQ20">
        <v>0.1</v>
      </c>
      <c r="FDR20">
        <v>0.2</v>
      </c>
      <c r="FDS20">
        <v>-0.1</v>
      </c>
      <c r="FDT20">
        <v>0.25</v>
      </c>
      <c r="FDU20">
        <v>0.1</v>
      </c>
      <c r="FDV20">
        <v>0.1</v>
      </c>
      <c r="FDW20">
        <v>0.2</v>
      </c>
      <c r="FDX20">
        <v>-0.1</v>
      </c>
      <c r="FDY20">
        <v>0.2</v>
      </c>
      <c r="FDZ20">
        <v>0.25</v>
      </c>
      <c r="FEA20">
        <v>-0.1</v>
      </c>
      <c r="FEB20">
        <v>0.1</v>
      </c>
      <c r="FEC20">
        <v>0.2</v>
      </c>
      <c r="FED20">
        <v>0.1</v>
      </c>
      <c r="FEE20">
        <v>0.1</v>
      </c>
      <c r="FEF20">
        <v>0.1</v>
      </c>
      <c r="FEG20">
        <v>0.1</v>
      </c>
      <c r="FEH20">
        <v>0.1</v>
      </c>
      <c r="FEI20">
        <v>0.25</v>
      </c>
      <c r="FEJ20">
        <v>0.1</v>
      </c>
      <c r="FEK20">
        <v>0.2</v>
      </c>
      <c r="FEL20">
        <v>0.25</v>
      </c>
      <c r="FEM20">
        <v>0.25</v>
      </c>
      <c r="FEN20">
        <v>0.2</v>
      </c>
      <c r="FEO20">
        <v>0.1</v>
      </c>
      <c r="FEP20">
        <v>0.1</v>
      </c>
      <c r="FEQ20">
        <v>0.1</v>
      </c>
      <c r="FER20">
        <v>-0.3</v>
      </c>
      <c r="FES20">
        <v>-0.1</v>
      </c>
      <c r="FET20">
        <v>0.1</v>
      </c>
      <c r="FEU20">
        <v>0.2</v>
      </c>
      <c r="FEV20">
        <v>0.1</v>
      </c>
      <c r="FEW20">
        <v>-0.1</v>
      </c>
      <c r="FEX20">
        <v>0.2</v>
      </c>
      <c r="FEY20">
        <v>0.1</v>
      </c>
      <c r="FEZ20">
        <v>0.25</v>
      </c>
      <c r="FFA20">
        <v>0.2</v>
      </c>
      <c r="FFB20">
        <v>-0.1</v>
      </c>
      <c r="FFC20">
        <v>0.1</v>
      </c>
      <c r="FFD20">
        <v>0.1</v>
      </c>
      <c r="FFE20">
        <v>0.1</v>
      </c>
      <c r="FFF20">
        <v>0.2</v>
      </c>
      <c r="FFG20">
        <v>-0.1</v>
      </c>
      <c r="FFH20">
        <v>-0.1</v>
      </c>
      <c r="FFI20">
        <v>0.2</v>
      </c>
      <c r="FFJ20">
        <v>-0.3</v>
      </c>
      <c r="FFK20">
        <v>0.25</v>
      </c>
      <c r="FFL20">
        <v>0.25</v>
      </c>
      <c r="FFM20">
        <v>0.1</v>
      </c>
      <c r="FFN20">
        <v>0.1</v>
      </c>
      <c r="FFO20">
        <v>-0.1</v>
      </c>
      <c r="FFP20">
        <v>0.1</v>
      </c>
      <c r="FFQ20">
        <v>0.2</v>
      </c>
      <c r="FFR20">
        <v>0.1</v>
      </c>
      <c r="FFS20">
        <v>0.1</v>
      </c>
      <c r="FFT20">
        <v>0.2</v>
      </c>
      <c r="FFU20">
        <v>0.2</v>
      </c>
      <c r="FFV20">
        <v>0.1</v>
      </c>
      <c r="FFW20">
        <v>0.2</v>
      </c>
      <c r="FFX20">
        <v>0.1</v>
      </c>
      <c r="FFY20">
        <v>0.1</v>
      </c>
      <c r="FFZ20">
        <v>0.2</v>
      </c>
      <c r="FGA20">
        <v>0.25</v>
      </c>
      <c r="FGB20">
        <v>0.25</v>
      </c>
      <c r="FGC20">
        <v>0.1</v>
      </c>
      <c r="FGD20">
        <v>-0.1</v>
      </c>
      <c r="FGE20">
        <v>0.1</v>
      </c>
      <c r="FGF20">
        <v>0.2</v>
      </c>
      <c r="FGG20">
        <v>0.2</v>
      </c>
      <c r="FGH20">
        <v>0.1</v>
      </c>
      <c r="FGI20">
        <v>0.25</v>
      </c>
      <c r="FGJ20">
        <v>0.1</v>
      </c>
      <c r="FGK20">
        <v>-0.1</v>
      </c>
      <c r="FGL20">
        <v>0.1</v>
      </c>
      <c r="FGM20">
        <v>-0.1</v>
      </c>
      <c r="FGN20">
        <v>0.1</v>
      </c>
      <c r="FGO20">
        <v>0.1</v>
      </c>
      <c r="FGP20">
        <v>0.1</v>
      </c>
      <c r="FGQ20">
        <v>0.2</v>
      </c>
      <c r="FGR20">
        <v>0.1</v>
      </c>
      <c r="FGS20">
        <v>0.1</v>
      </c>
      <c r="FGT20">
        <v>-0.3</v>
      </c>
      <c r="FGU20">
        <v>0.1</v>
      </c>
      <c r="FGV20">
        <v>0.1</v>
      </c>
      <c r="FGW20">
        <v>-0.1</v>
      </c>
      <c r="FGX20">
        <v>0.2</v>
      </c>
      <c r="FGY20">
        <v>0.1</v>
      </c>
      <c r="FGZ20">
        <v>0.2</v>
      </c>
      <c r="FHA20">
        <v>0.2</v>
      </c>
      <c r="FHB20">
        <v>-0.1</v>
      </c>
      <c r="FHC20">
        <v>0.1</v>
      </c>
      <c r="FHD20">
        <v>0.2</v>
      </c>
      <c r="FHE20">
        <v>0.1</v>
      </c>
      <c r="FHF20">
        <v>-0.1</v>
      </c>
      <c r="FHG20">
        <v>0.25</v>
      </c>
      <c r="FHH20">
        <v>-0.1</v>
      </c>
      <c r="FHI20">
        <v>-0.1</v>
      </c>
      <c r="FHJ20">
        <v>0.1</v>
      </c>
      <c r="FHK20">
        <v>0.25</v>
      </c>
      <c r="FHL20">
        <v>-0.1</v>
      </c>
      <c r="FHM20">
        <v>0.1</v>
      </c>
      <c r="FHN20">
        <v>0.2</v>
      </c>
      <c r="FHO20">
        <v>0.2</v>
      </c>
      <c r="FHP20">
        <v>0.25</v>
      </c>
      <c r="FHQ20">
        <v>-0.1</v>
      </c>
      <c r="FHR20">
        <v>0.2</v>
      </c>
      <c r="FHS20">
        <v>0.1</v>
      </c>
      <c r="FHT20">
        <v>0.1</v>
      </c>
      <c r="FHU20">
        <v>0.1</v>
      </c>
      <c r="FHV20">
        <v>-0.1</v>
      </c>
      <c r="FHW20">
        <v>0.2</v>
      </c>
      <c r="FHX20">
        <v>-0.1</v>
      </c>
      <c r="FHY20">
        <v>0.1</v>
      </c>
      <c r="FHZ20">
        <v>-0.1</v>
      </c>
      <c r="FIA20">
        <v>0.2</v>
      </c>
      <c r="FIB20">
        <v>0.2</v>
      </c>
      <c r="FIC20">
        <v>0.1</v>
      </c>
      <c r="FID20">
        <v>-0.1</v>
      </c>
      <c r="FIE20">
        <v>0.1</v>
      </c>
      <c r="FIF20">
        <v>0.1</v>
      </c>
      <c r="FIG20">
        <v>0.1</v>
      </c>
      <c r="FIH20">
        <v>0.1</v>
      </c>
      <c r="FII20">
        <v>0.2</v>
      </c>
      <c r="FIJ20">
        <v>-0.1</v>
      </c>
      <c r="FIK20">
        <v>-0.1</v>
      </c>
      <c r="FIL20">
        <v>0.1</v>
      </c>
      <c r="FIM20">
        <v>0.1</v>
      </c>
      <c r="FIN20">
        <v>0.1</v>
      </c>
      <c r="FIO20">
        <v>0.2</v>
      </c>
      <c r="FIP20">
        <v>0.1</v>
      </c>
      <c r="FIQ20">
        <v>0.2</v>
      </c>
      <c r="FIR20">
        <v>0.25</v>
      </c>
      <c r="FIS20">
        <v>0.1</v>
      </c>
      <c r="FIT20">
        <v>0.1</v>
      </c>
      <c r="FIU20">
        <v>0.1</v>
      </c>
      <c r="FIV20">
        <v>0.25</v>
      </c>
      <c r="FIW20">
        <v>-0.1</v>
      </c>
      <c r="FIX20">
        <v>0.4</v>
      </c>
      <c r="FIY20">
        <v>0.1</v>
      </c>
      <c r="FIZ20">
        <v>-0.1</v>
      </c>
      <c r="FJA20">
        <v>-0.3</v>
      </c>
      <c r="FJB20">
        <v>0.1</v>
      </c>
      <c r="FJC20">
        <v>0.2</v>
      </c>
      <c r="FJD20">
        <v>0.1</v>
      </c>
      <c r="FJE20">
        <v>0.1</v>
      </c>
      <c r="FJF20">
        <v>0.2</v>
      </c>
      <c r="FJG20">
        <v>0.1</v>
      </c>
      <c r="FJH20">
        <v>0.1</v>
      </c>
      <c r="FJI20">
        <v>0.1</v>
      </c>
      <c r="FJJ20">
        <v>-0.3</v>
      </c>
      <c r="FJK20">
        <v>0.1</v>
      </c>
      <c r="FJL20">
        <v>-0.1</v>
      </c>
      <c r="FJM20">
        <v>0.1</v>
      </c>
      <c r="FJN20">
        <v>0.1</v>
      </c>
      <c r="FJO20">
        <v>0.4</v>
      </c>
      <c r="FJP20">
        <v>0.1</v>
      </c>
      <c r="FJQ20">
        <v>0.2</v>
      </c>
      <c r="FJR20">
        <v>0.25</v>
      </c>
      <c r="FJS20">
        <v>0.1</v>
      </c>
      <c r="FJT20">
        <v>-0.1</v>
      </c>
      <c r="FJU20">
        <v>0.25</v>
      </c>
      <c r="FJV20">
        <v>0.1</v>
      </c>
      <c r="FJW20">
        <v>0.1</v>
      </c>
      <c r="FJX20">
        <v>0.1</v>
      </c>
      <c r="FJY20">
        <v>0.1</v>
      </c>
      <c r="FJZ20">
        <v>-0.1</v>
      </c>
      <c r="FKA20">
        <v>0.2</v>
      </c>
      <c r="FKB20">
        <v>-0.1</v>
      </c>
      <c r="FKC20">
        <v>0.1</v>
      </c>
      <c r="FKD20">
        <v>0.25</v>
      </c>
      <c r="FKE20">
        <v>-0.1</v>
      </c>
      <c r="FKF20">
        <v>0.1</v>
      </c>
      <c r="FKG20">
        <v>0.1</v>
      </c>
      <c r="FKH20">
        <v>0.1</v>
      </c>
      <c r="FKI20">
        <v>0.2</v>
      </c>
      <c r="FKJ20">
        <v>0.2</v>
      </c>
      <c r="FKK20">
        <v>0.1</v>
      </c>
      <c r="FKL20">
        <v>0.1</v>
      </c>
      <c r="FKM20">
        <v>0.1</v>
      </c>
      <c r="FKN20">
        <v>0.1</v>
      </c>
      <c r="FKO20">
        <v>0.1</v>
      </c>
      <c r="FKP20">
        <v>0.4</v>
      </c>
      <c r="FKQ20">
        <v>0.1</v>
      </c>
      <c r="FKR20">
        <v>0.2</v>
      </c>
      <c r="FKS20">
        <v>0.2</v>
      </c>
      <c r="FKT20">
        <v>0.1</v>
      </c>
      <c r="FKU20">
        <v>0.1</v>
      </c>
      <c r="FKV20">
        <v>0.2</v>
      </c>
      <c r="FKW20">
        <v>0.1</v>
      </c>
      <c r="FKX20">
        <v>0.4</v>
      </c>
      <c r="FKY20">
        <v>0.25</v>
      </c>
      <c r="FKZ20">
        <v>-0.1</v>
      </c>
      <c r="FLA20">
        <v>0.1</v>
      </c>
      <c r="FLB20">
        <v>0.2</v>
      </c>
      <c r="FLC20">
        <v>0.25</v>
      </c>
      <c r="FLD20">
        <v>0.1</v>
      </c>
      <c r="FLE20">
        <v>0.1</v>
      </c>
      <c r="FLF20">
        <v>-0.1</v>
      </c>
      <c r="FLG20">
        <v>-0.1</v>
      </c>
      <c r="FLH20">
        <v>-0.1</v>
      </c>
      <c r="FLI20">
        <v>0.1</v>
      </c>
      <c r="FLJ20">
        <v>-0.1</v>
      </c>
      <c r="FLK20">
        <v>0.2</v>
      </c>
      <c r="FLL20">
        <v>0.2</v>
      </c>
      <c r="FLM20">
        <v>0.2</v>
      </c>
      <c r="FLN20">
        <v>0.25</v>
      </c>
      <c r="FLO20">
        <v>0.4</v>
      </c>
      <c r="FLP20">
        <v>0.1</v>
      </c>
      <c r="FLQ20">
        <v>0.1</v>
      </c>
      <c r="FLR20">
        <v>0.1</v>
      </c>
      <c r="FLS20">
        <v>0.25</v>
      </c>
      <c r="FLT20">
        <v>0.2</v>
      </c>
      <c r="FLU20">
        <v>0.1</v>
      </c>
      <c r="FLV20">
        <v>0.25</v>
      </c>
      <c r="FLW20">
        <v>0.2</v>
      </c>
      <c r="FLX20">
        <v>0.2</v>
      </c>
      <c r="FLY20">
        <v>0.25</v>
      </c>
      <c r="FLZ20">
        <v>0.1</v>
      </c>
      <c r="FMA20">
        <v>0.1</v>
      </c>
      <c r="FMB20">
        <v>0.1</v>
      </c>
      <c r="FMC20">
        <v>0.1</v>
      </c>
      <c r="FMD20">
        <v>0.1</v>
      </c>
      <c r="FME20">
        <v>0.2</v>
      </c>
      <c r="FMF20">
        <v>-0.1</v>
      </c>
      <c r="FMG20">
        <v>0.1</v>
      </c>
      <c r="FMH20">
        <v>0.1</v>
      </c>
      <c r="FMI20">
        <v>0.2</v>
      </c>
      <c r="FMJ20">
        <v>-0.1</v>
      </c>
      <c r="FMK20">
        <v>0.1</v>
      </c>
      <c r="FML20">
        <v>0.2</v>
      </c>
      <c r="FMM20">
        <v>0.2</v>
      </c>
      <c r="FMN20">
        <v>0.2</v>
      </c>
      <c r="FMO20">
        <v>0.2</v>
      </c>
      <c r="FMP20">
        <v>0.1</v>
      </c>
      <c r="FMQ20">
        <v>0.1</v>
      </c>
      <c r="FMR20">
        <v>-0.1</v>
      </c>
      <c r="FMS20">
        <v>0.1</v>
      </c>
      <c r="FMT20">
        <v>0.1</v>
      </c>
      <c r="FMU20">
        <v>0.2</v>
      </c>
      <c r="FMV20">
        <v>-0.3</v>
      </c>
      <c r="FMW20">
        <v>0.1</v>
      </c>
      <c r="FMX20">
        <v>0.1</v>
      </c>
      <c r="FMY20">
        <v>0.2</v>
      </c>
      <c r="FMZ20">
        <v>-0.1</v>
      </c>
      <c r="FNA20">
        <v>-0.1</v>
      </c>
      <c r="FNB20">
        <v>-0.1</v>
      </c>
      <c r="FNC20">
        <v>0.2</v>
      </c>
      <c r="FND20">
        <v>0.1</v>
      </c>
      <c r="FNE20">
        <v>0.2</v>
      </c>
      <c r="FNF20">
        <v>-0.1</v>
      </c>
      <c r="FNG20">
        <v>0.1</v>
      </c>
      <c r="FNH20">
        <v>0.1</v>
      </c>
      <c r="FNI20">
        <v>0.25</v>
      </c>
      <c r="FNJ20">
        <v>0.1</v>
      </c>
      <c r="FNK20">
        <v>0.1</v>
      </c>
      <c r="FNL20">
        <v>0.25</v>
      </c>
      <c r="FNM20">
        <v>0.1</v>
      </c>
      <c r="FNN20">
        <v>0.1</v>
      </c>
      <c r="FNO20">
        <v>0.25</v>
      </c>
      <c r="FNP20">
        <v>0.25</v>
      </c>
      <c r="FNQ20">
        <v>0.2</v>
      </c>
      <c r="FNR20">
        <v>0.1</v>
      </c>
      <c r="FNS20">
        <v>0.2</v>
      </c>
      <c r="FNT20">
        <v>0.2</v>
      </c>
      <c r="FNU20">
        <v>0.25</v>
      </c>
      <c r="FNV20">
        <v>0.2</v>
      </c>
      <c r="FNW20">
        <v>0.2</v>
      </c>
      <c r="FNX20">
        <v>0.2</v>
      </c>
      <c r="FNY20">
        <v>0.2</v>
      </c>
      <c r="FNZ20">
        <v>-0.1</v>
      </c>
      <c r="FOA20">
        <v>0.2</v>
      </c>
      <c r="FOB20">
        <v>-0.3</v>
      </c>
      <c r="FOC20">
        <v>0.25</v>
      </c>
      <c r="FOD20">
        <v>0.2</v>
      </c>
      <c r="FOE20">
        <v>0.2</v>
      </c>
      <c r="FOF20">
        <v>0.2</v>
      </c>
      <c r="FOG20">
        <v>0.2</v>
      </c>
      <c r="FOH20">
        <v>0.1</v>
      </c>
      <c r="FOI20">
        <v>0.1</v>
      </c>
      <c r="FOJ20">
        <v>0.2</v>
      </c>
      <c r="FOK20">
        <v>0.1</v>
      </c>
      <c r="FOL20">
        <v>0.1</v>
      </c>
      <c r="FOM20">
        <v>0.1</v>
      </c>
      <c r="FON20">
        <v>0.1</v>
      </c>
      <c r="FOO20">
        <v>0.25</v>
      </c>
      <c r="FOP20">
        <v>0.1</v>
      </c>
      <c r="FOQ20">
        <v>-0.1</v>
      </c>
      <c r="FOR20">
        <v>0.1</v>
      </c>
      <c r="FOS20">
        <v>0.1</v>
      </c>
      <c r="FOT20">
        <v>-0.1</v>
      </c>
      <c r="FOU20">
        <v>0.1</v>
      </c>
      <c r="FOV20">
        <v>0.2</v>
      </c>
      <c r="FOW20">
        <v>0.1</v>
      </c>
      <c r="FOX20">
        <v>0.1</v>
      </c>
      <c r="FOY20">
        <v>0.1</v>
      </c>
      <c r="FOZ20">
        <v>0.2</v>
      </c>
      <c r="FPA20">
        <v>0.1</v>
      </c>
      <c r="FPB20">
        <v>0.1</v>
      </c>
      <c r="FPC20">
        <v>-0.1</v>
      </c>
      <c r="FPD20">
        <v>0.2</v>
      </c>
      <c r="FPE20">
        <v>-0.1</v>
      </c>
      <c r="FPF20">
        <v>0.2</v>
      </c>
      <c r="FPG20">
        <v>0.1</v>
      </c>
      <c r="FPH20">
        <v>0.1</v>
      </c>
      <c r="FPI20">
        <v>0.1</v>
      </c>
      <c r="FPJ20">
        <v>0.1</v>
      </c>
      <c r="FPK20">
        <v>0.2</v>
      </c>
      <c r="FPL20">
        <v>0.1</v>
      </c>
      <c r="FPM20">
        <v>0.25</v>
      </c>
      <c r="FPN20">
        <v>0.4</v>
      </c>
      <c r="FPO20">
        <v>0.2</v>
      </c>
      <c r="FPP20">
        <v>-0.3</v>
      </c>
      <c r="FPQ20">
        <v>-0.1</v>
      </c>
      <c r="FPR20">
        <v>0.2</v>
      </c>
      <c r="FPS20">
        <v>0.1</v>
      </c>
      <c r="FPT20">
        <v>0.4</v>
      </c>
      <c r="FPU20">
        <v>0.1</v>
      </c>
      <c r="FPV20">
        <v>0.2</v>
      </c>
      <c r="FPW20">
        <v>0.25</v>
      </c>
      <c r="FPX20">
        <v>0.2</v>
      </c>
      <c r="FPY20">
        <v>0.1</v>
      </c>
      <c r="FPZ20">
        <v>0.1</v>
      </c>
      <c r="FQA20">
        <v>0.1</v>
      </c>
      <c r="FQB20">
        <v>-0.1</v>
      </c>
      <c r="FQC20">
        <v>0.1</v>
      </c>
      <c r="FQD20">
        <v>0.25</v>
      </c>
      <c r="FQE20">
        <v>0.1</v>
      </c>
      <c r="FQF20">
        <v>-0.1</v>
      </c>
      <c r="FQG20">
        <v>0.25</v>
      </c>
      <c r="FQH20">
        <v>0.1</v>
      </c>
      <c r="FQI20">
        <v>0.25</v>
      </c>
      <c r="FQJ20">
        <v>0.4</v>
      </c>
      <c r="FQK20">
        <v>0.2</v>
      </c>
      <c r="FQL20">
        <v>0.2</v>
      </c>
      <c r="FQM20">
        <v>0.25</v>
      </c>
      <c r="FQN20">
        <v>0.25</v>
      </c>
      <c r="FQO20">
        <v>0.1</v>
      </c>
      <c r="FQP20">
        <v>0.1</v>
      </c>
      <c r="FQQ20">
        <v>0.2</v>
      </c>
      <c r="FQR20">
        <v>0.2</v>
      </c>
      <c r="FQS20">
        <v>0.2</v>
      </c>
      <c r="FQT20">
        <v>0.2</v>
      </c>
      <c r="FQU20">
        <v>0.1</v>
      </c>
      <c r="FQV20">
        <v>-0.1</v>
      </c>
      <c r="FQW20">
        <v>0.1</v>
      </c>
      <c r="FQX20">
        <v>0.25</v>
      </c>
      <c r="FQY20">
        <v>-0.1</v>
      </c>
      <c r="FQZ20">
        <v>0.1</v>
      </c>
      <c r="FRA20">
        <v>0.25</v>
      </c>
      <c r="FRB20">
        <v>0.2</v>
      </c>
      <c r="FRC20">
        <v>0.1</v>
      </c>
      <c r="FRD20">
        <v>-0.1</v>
      </c>
      <c r="FRE20">
        <v>0.1</v>
      </c>
      <c r="FRF20">
        <v>0.4</v>
      </c>
      <c r="FRG20">
        <v>0.25</v>
      </c>
      <c r="FRH20">
        <v>-0.1</v>
      </c>
      <c r="FRI20">
        <v>0.1</v>
      </c>
      <c r="FRJ20">
        <v>0.1</v>
      </c>
      <c r="FRK20">
        <v>-0.1</v>
      </c>
      <c r="FRL20">
        <v>0.1</v>
      </c>
      <c r="FRM20">
        <v>0.2</v>
      </c>
      <c r="FRN20">
        <v>0.1</v>
      </c>
      <c r="FRO20">
        <v>0.1</v>
      </c>
      <c r="FRP20">
        <v>0.1</v>
      </c>
      <c r="FRQ20">
        <v>0.4</v>
      </c>
      <c r="FRR20">
        <v>0.1</v>
      </c>
      <c r="FRS20">
        <v>0.25</v>
      </c>
      <c r="FRT20">
        <v>0.1</v>
      </c>
      <c r="FRU20">
        <v>0.1</v>
      </c>
      <c r="FRV20">
        <v>-0.1</v>
      </c>
      <c r="FRW20">
        <v>0.25</v>
      </c>
      <c r="FRX20">
        <v>0.1</v>
      </c>
      <c r="FRY20">
        <v>0.1</v>
      </c>
      <c r="FRZ20">
        <v>0.2</v>
      </c>
      <c r="FSA20">
        <v>-0.1</v>
      </c>
      <c r="FSB20">
        <v>0.2</v>
      </c>
      <c r="FSC20">
        <v>0.4</v>
      </c>
      <c r="FSD20">
        <v>0.1</v>
      </c>
      <c r="FSE20">
        <v>0.2</v>
      </c>
      <c r="FSF20">
        <v>-0.1</v>
      </c>
      <c r="FSG20">
        <v>0.25</v>
      </c>
      <c r="FSH20">
        <v>0.1</v>
      </c>
      <c r="FSI20">
        <v>0.1</v>
      </c>
      <c r="FSJ20">
        <v>0.1</v>
      </c>
      <c r="FSK20">
        <v>0.1</v>
      </c>
      <c r="FSL20">
        <v>0.2</v>
      </c>
      <c r="FSM20">
        <v>0.2</v>
      </c>
      <c r="FSN20">
        <v>0.1</v>
      </c>
      <c r="FSO20">
        <v>0.2</v>
      </c>
      <c r="FSP20">
        <v>0.2</v>
      </c>
      <c r="FSQ20">
        <v>-0.1</v>
      </c>
      <c r="FSR20">
        <v>0.1</v>
      </c>
      <c r="FSS20">
        <v>0.1</v>
      </c>
      <c r="FST20">
        <v>0.1</v>
      </c>
      <c r="FSU20">
        <v>-0.1</v>
      </c>
      <c r="FSV20">
        <v>-0.1</v>
      </c>
      <c r="FSW20">
        <v>0.1</v>
      </c>
      <c r="FSX20">
        <v>0.2</v>
      </c>
      <c r="FSY20">
        <v>0.1</v>
      </c>
      <c r="FSZ20">
        <v>0.1</v>
      </c>
      <c r="FTA20">
        <v>-0.1</v>
      </c>
      <c r="FTB20">
        <v>-0.1</v>
      </c>
      <c r="FTC20">
        <v>0.1</v>
      </c>
      <c r="FTD20">
        <v>0.1</v>
      </c>
      <c r="FTE20">
        <v>0.2</v>
      </c>
      <c r="FTF20">
        <v>0.25</v>
      </c>
      <c r="FTG20">
        <v>0.2</v>
      </c>
      <c r="FTH20">
        <v>0.1</v>
      </c>
      <c r="FTI20">
        <v>0.1</v>
      </c>
      <c r="FTJ20">
        <v>-0.1</v>
      </c>
      <c r="FTK20">
        <v>0.1</v>
      </c>
      <c r="FTL20">
        <v>0.1</v>
      </c>
      <c r="FTM20">
        <v>0.2</v>
      </c>
      <c r="FTN20">
        <v>0.1</v>
      </c>
      <c r="FTO20">
        <v>-0.1</v>
      </c>
      <c r="FTP20">
        <v>-0.1</v>
      </c>
      <c r="FTQ20">
        <v>0.1</v>
      </c>
      <c r="FTR20">
        <v>0.25</v>
      </c>
      <c r="FTS20">
        <v>0.1</v>
      </c>
      <c r="FTT20">
        <v>-0.1</v>
      </c>
      <c r="FTU20">
        <v>0.1</v>
      </c>
      <c r="FTV20">
        <v>-0.1</v>
      </c>
      <c r="FTW20">
        <v>0.1</v>
      </c>
      <c r="FTX20">
        <v>0.2</v>
      </c>
      <c r="FTY20">
        <v>0.2</v>
      </c>
      <c r="FTZ20">
        <v>0.25</v>
      </c>
      <c r="FUA20">
        <v>0.1</v>
      </c>
      <c r="FUB20">
        <v>0.2</v>
      </c>
      <c r="FUC20">
        <v>-0.1</v>
      </c>
      <c r="FUD20">
        <v>0.25</v>
      </c>
      <c r="FUE20">
        <v>0.2</v>
      </c>
      <c r="FUF20">
        <v>0.2</v>
      </c>
      <c r="FUG20">
        <v>-0.1</v>
      </c>
      <c r="FUH20">
        <v>0.1</v>
      </c>
      <c r="FUI20">
        <v>-0.1</v>
      </c>
      <c r="FUJ20">
        <v>-0.1</v>
      </c>
      <c r="FUK20">
        <v>-0.1</v>
      </c>
      <c r="FUL20">
        <v>0.1</v>
      </c>
      <c r="FUM20">
        <v>0.2</v>
      </c>
      <c r="FUN20">
        <v>0.2</v>
      </c>
      <c r="FUO20">
        <v>0.2</v>
      </c>
      <c r="FUP20">
        <v>0.1</v>
      </c>
      <c r="FUQ20">
        <v>0.1</v>
      </c>
      <c r="FUR20">
        <v>0.1</v>
      </c>
      <c r="FUS20">
        <v>0.2</v>
      </c>
      <c r="FUT20">
        <v>-0.1</v>
      </c>
      <c r="FUU20">
        <v>0.1</v>
      </c>
      <c r="FUV20">
        <v>0.1</v>
      </c>
      <c r="FUW20">
        <v>0.2</v>
      </c>
      <c r="FUX20">
        <v>-0.1</v>
      </c>
      <c r="FUY20">
        <v>0.1</v>
      </c>
      <c r="FUZ20">
        <v>0.25</v>
      </c>
      <c r="FVA20">
        <v>0.1</v>
      </c>
      <c r="FVB20">
        <v>0.2</v>
      </c>
      <c r="FVC20">
        <v>0.2</v>
      </c>
      <c r="FVD20">
        <v>0.25</v>
      </c>
      <c r="FVE20">
        <v>0.1</v>
      </c>
      <c r="FVF20">
        <v>0.2</v>
      </c>
      <c r="FVG20">
        <v>0.2</v>
      </c>
      <c r="FVH20">
        <v>0.2</v>
      </c>
      <c r="FVI20">
        <v>0.1</v>
      </c>
      <c r="FVJ20">
        <v>0.1</v>
      </c>
      <c r="FVK20">
        <v>0.1</v>
      </c>
      <c r="FVL20">
        <v>0.2</v>
      </c>
      <c r="FVM20">
        <v>0.1</v>
      </c>
      <c r="FVN20">
        <v>0.2</v>
      </c>
      <c r="FVO20">
        <v>-0.1</v>
      </c>
      <c r="FVP20">
        <v>0.1</v>
      </c>
      <c r="FVQ20">
        <v>0.2</v>
      </c>
      <c r="FVR20">
        <v>0.1</v>
      </c>
      <c r="FVS20">
        <v>0.4</v>
      </c>
      <c r="FVT20">
        <v>0.1</v>
      </c>
      <c r="FVU20">
        <v>0.1</v>
      </c>
      <c r="FVV20">
        <v>0.1</v>
      </c>
      <c r="FVW20">
        <v>0.2</v>
      </c>
      <c r="FVX20">
        <v>0.1</v>
      </c>
      <c r="FVY20">
        <v>0.25</v>
      </c>
      <c r="FVZ20">
        <v>0.4</v>
      </c>
      <c r="FWA20">
        <v>0.1</v>
      </c>
      <c r="FWB20">
        <v>0.2</v>
      </c>
      <c r="FWC20">
        <v>0.1</v>
      </c>
      <c r="FWD20">
        <v>0.1</v>
      </c>
      <c r="FWE20">
        <v>0.1</v>
      </c>
      <c r="FWF20">
        <v>0.1</v>
      </c>
      <c r="FWG20">
        <v>-0.1</v>
      </c>
      <c r="FWH20">
        <v>-0.1</v>
      </c>
      <c r="FWI20">
        <v>0.4</v>
      </c>
      <c r="FWJ20">
        <v>0.1</v>
      </c>
      <c r="FWK20">
        <v>0.1</v>
      </c>
      <c r="FWL20">
        <v>0.2</v>
      </c>
      <c r="FWM20">
        <v>0.1</v>
      </c>
      <c r="FWN20">
        <v>0.2</v>
      </c>
      <c r="FWO20">
        <v>0.1</v>
      </c>
      <c r="FWP20">
        <v>0.2</v>
      </c>
      <c r="FWQ20">
        <v>0.1</v>
      </c>
      <c r="FWR20">
        <v>0.1</v>
      </c>
      <c r="FWS20">
        <v>0.25</v>
      </c>
      <c r="FWT20">
        <v>0.1</v>
      </c>
      <c r="FWU20">
        <v>0.1</v>
      </c>
      <c r="FWV20">
        <v>0.2</v>
      </c>
      <c r="FWW20">
        <v>0.1</v>
      </c>
      <c r="FWX20">
        <v>0.1</v>
      </c>
      <c r="FWY20">
        <v>0.2</v>
      </c>
      <c r="FWZ20">
        <v>0.2</v>
      </c>
      <c r="FXA20">
        <v>-0.1</v>
      </c>
      <c r="FXB20">
        <v>0.1</v>
      </c>
      <c r="FXC20">
        <v>0.1</v>
      </c>
      <c r="FXD20">
        <v>0.2</v>
      </c>
      <c r="FXE20">
        <v>-0.1</v>
      </c>
      <c r="FXF20">
        <v>-0.1</v>
      </c>
      <c r="FXG20">
        <v>0.2</v>
      </c>
      <c r="FXH20">
        <v>-0.1</v>
      </c>
      <c r="FXI20">
        <v>0.2</v>
      </c>
      <c r="FXJ20">
        <v>0.2</v>
      </c>
      <c r="FXK20">
        <v>0.2</v>
      </c>
      <c r="FXL20">
        <v>0.4</v>
      </c>
      <c r="FXM20">
        <v>0.1</v>
      </c>
      <c r="FXN20">
        <v>0.2</v>
      </c>
      <c r="FXO20">
        <v>0.25</v>
      </c>
      <c r="FXP20">
        <v>0.1</v>
      </c>
      <c r="FXQ20">
        <v>0.2</v>
      </c>
      <c r="FXR20">
        <v>0.1</v>
      </c>
      <c r="FXS20">
        <v>0.1</v>
      </c>
      <c r="FXT20">
        <v>0.1</v>
      </c>
      <c r="FXU20">
        <v>0.1</v>
      </c>
      <c r="FXV20">
        <v>0.1</v>
      </c>
      <c r="FXW20">
        <v>0.1</v>
      </c>
      <c r="FXX20">
        <v>0.2</v>
      </c>
      <c r="FXY20">
        <v>0.2</v>
      </c>
      <c r="FXZ20">
        <v>0.4</v>
      </c>
      <c r="FYA20">
        <v>-0.1</v>
      </c>
      <c r="FYB20">
        <v>0.1</v>
      </c>
      <c r="FYC20">
        <v>0.2</v>
      </c>
      <c r="FYD20">
        <v>0.2</v>
      </c>
      <c r="FYE20">
        <v>-0.1</v>
      </c>
      <c r="FYF20">
        <v>0.2</v>
      </c>
      <c r="FYG20">
        <v>-0.1</v>
      </c>
      <c r="FYH20">
        <v>-0.1</v>
      </c>
      <c r="FYI20">
        <v>0.1</v>
      </c>
      <c r="FYJ20">
        <v>0.2</v>
      </c>
      <c r="FYK20">
        <v>-0.3</v>
      </c>
      <c r="FYL20">
        <v>-0.1</v>
      </c>
      <c r="FYM20">
        <v>-0.1</v>
      </c>
      <c r="FYN20">
        <v>0.1</v>
      </c>
      <c r="FYO20">
        <v>0.2</v>
      </c>
      <c r="FYP20">
        <v>0.2</v>
      </c>
      <c r="FYQ20">
        <v>0.2</v>
      </c>
      <c r="FYR20">
        <v>0.1</v>
      </c>
      <c r="FYS20">
        <v>0.1</v>
      </c>
      <c r="FYT20">
        <v>-0.3</v>
      </c>
      <c r="FYU20">
        <v>0.1</v>
      </c>
      <c r="FYV20">
        <v>-0.1</v>
      </c>
      <c r="FYW20">
        <v>0.2</v>
      </c>
      <c r="FYX20">
        <v>0.2</v>
      </c>
      <c r="FYY20">
        <v>0.1</v>
      </c>
      <c r="FYZ20">
        <v>0.1</v>
      </c>
      <c r="FZA20">
        <v>0.1</v>
      </c>
      <c r="FZB20">
        <v>0.1</v>
      </c>
      <c r="FZC20">
        <v>0.1</v>
      </c>
      <c r="FZD20">
        <v>0.2</v>
      </c>
      <c r="FZE20">
        <v>0.1</v>
      </c>
      <c r="FZF20">
        <v>0.1</v>
      </c>
      <c r="FZG20">
        <v>0.2</v>
      </c>
      <c r="FZH20">
        <v>0.2</v>
      </c>
      <c r="FZI20">
        <v>0.1</v>
      </c>
      <c r="FZJ20">
        <v>0.1</v>
      </c>
      <c r="FZK20">
        <v>0.2</v>
      </c>
      <c r="FZL20">
        <v>0.1</v>
      </c>
      <c r="FZM20">
        <v>0.2</v>
      </c>
      <c r="FZN20">
        <v>0.1</v>
      </c>
      <c r="FZO20">
        <v>0.2</v>
      </c>
      <c r="FZP20">
        <v>0.2</v>
      </c>
      <c r="FZQ20">
        <v>0.1</v>
      </c>
      <c r="FZR20">
        <v>0.25</v>
      </c>
      <c r="FZS20">
        <v>0.1</v>
      </c>
      <c r="FZT20">
        <v>0.25</v>
      </c>
      <c r="FZU20">
        <v>0.4</v>
      </c>
      <c r="FZV20">
        <v>-0.1</v>
      </c>
      <c r="FZW20">
        <v>0.1</v>
      </c>
      <c r="FZX20">
        <v>0.2</v>
      </c>
      <c r="FZY20">
        <v>0.2</v>
      </c>
      <c r="FZZ20">
        <v>0.2</v>
      </c>
      <c r="GAA20">
        <v>0.1</v>
      </c>
      <c r="GAB20">
        <v>0.2</v>
      </c>
      <c r="GAC20">
        <v>0.1</v>
      </c>
      <c r="GAD20">
        <v>0.2</v>
      </c>
      <c r="GAE20">
        <v>-0.3</v>
      </c>
      <c r="GAF20">
        <v>0.2</v>
      </c>
      <c r="GAG20">
        <v>0.2</v>
      </c>
      <c r="GAH20">
        <v>0.2</v>
      </c>
      <c r="GAI20">
        <v>0.2</v>
      </c>
      <c r="GAJ20">
        <v>0.1</v>
      </c>
      <c r="GAK20">
        <v>0.1</v>
      </c>
      <c r="GAL20">
        <v>0.1</v>
      </c>
      <c r="GAM20">
        <v>0.1</v>
      </c>
      <c r="GAN20">
        <v>0.2</v>
      </c>
      <c r="GAO20">
        <v>0.25</v>
      </c>
      <c r="GAP20">
        <v>0.1</v>
      </c>
      <c r="GAQ20">
        <v>-0.1</v>
      </c>
      <c r="GAR20">
        <v>-0.1</v>
      </c>
      <c r="GAS20">
        <v>0.2</v>
      </c>
      <c r="GAT20">
        <v>0.2</v>
      </c>
      <c r="GAU20">
        <v>0.4</v>
      </c>
      <c r="GAV20">
        <v>-0.1</v>
      </c>
      <c r="GAW20">
        <v>0.1</v>
      </c>
      <c r="GAX20">
        <v>-0.1</v>
      </c>
      <c r="GAY20">
        <v>0.25</v>
      </c>
      <c r="GAZ20">
        <v>-0.1</v>
      </c>
      <c r="GBA20">
        <v>0.2</v>
      </c>
      <c r="GBB20">
        <v>0.25</v>
      </c>
      <c r="GBC20">
        <v>0.1</v>
      </c>
      <c r="GBD20">
        <v>0.2</v>
      </c>
      <c r="GBE20">
        <v>0.1</v>
      </c>
      <c r="GBF20">
        <v>-0.1</v>
      </c>
      <c r="GBG20">
        <v>0.1</v>
      </c>
      <c r="GBH20">
        <v>0.25</v>
      </c>
      <c r="GBI20">
        <v>0.1</v>
      </c>
      <c r="GBJ20">
        <v>0.2</v>
      </c>
      <c r="GBK20">
        <v>0.1</v>
      </c>
      <c r="GBL20">
        <v>0.1</v>
      </c>
      <c r="GBM20">
        <v>0.25</v>
      </c>
      <c r="GBN20">
        <v>0.1</v>
      </c>
      <c r="GBO20">
        <v>0.1</v>
      </c>
      <c r="GBP20">
        <v>0.2</v>
      </c>
      <c r="GBQ20">
        <v>0.1</v>
      </c>
      <c r="GBR20">
        <v>0.1</v>
      </c>
      <c r="GBS20">
        <v>-0.1</v>
      </c>
      <c r="GBT20">
        <v>0.2</v>
      </c>
      <c r="GBU20">
        <v>-0.1</v>
      </c>
      <c r="GBV20">
        <v>0.1</v>
      </c>
      <c r="GBW20">
        <v>0.2</v>
      </c>
      <c r="GBX20">
        <v>0.2</v>
      </c>
      <c r="GBY20">
        <v>0.1</v>
      </c>
      <c r="GBZ20">
        <v>-0.3</v>
      </c>
      <c r="GCA20">
        <v>0.25</v>
      </c>
      <c r="GCB20">
        <v>0.1</v>
      </c>
      <c r="GCC20">
        <v>0.1</v>
      </c>
      <c r="GCD20">
        <v>0.1</v>
      </c>
      <c r="GCE20">
        <v>0.1</v>
      </c>
      <c r="GCF20">
        <v>-0.1</v>
      </c>
      <c r="GCG20">
        <v>0.1</v>
      </c>
      <c r="GCH20">
        <v>0.2</v>
      </c>
      <c r="GCI20">
        <v>0.1</v>
      </c>
      <c r="GCJ20">
        <v>0.1</v>
      </c>
      <c r="GCK20">
        <v>-0.1</v>
      </c>
      <c r="GCL20">
        <v>0.2</v>
      </c>
      <c r="GCM20">
        <v>0.1</v>
      </c>
      <c r="GCN20">
        <v>0.1</v>
      </c>
      <c r="GCO20">
        <v>0.2</v>
      </c>
      <c r="GCP20">
        <v>0.1</v>
      </c>
      <c r="GCQ20">
        <v>0.2</v>
      </c>
      <c r="GCR20">
        <v>0.1</v>
      </c>
      <c r="GCS20">
        <v>-0.1</v>
      </c>
      <c r="GCT20">
        <v>-0.1</v>
      </c>
      <c r="GCU20">
        <v>0.1</v>
      </c>
      <c r="GCV20">
        <v>0.1</v>
      </c>
      <c r="GCW20">
        <v>0.2</v>
      </c>
      <c r="GCX20">
        <v>0.2</v>
      </c>
      <c r="GCY20">
        <v>-0.1</v>
      </c>
      <c r="GCZ20">
        <v>-0.1</v>
      </c>
      <c r="GDA20">
        <v>0.2</v>
      </c>
      <c r="GDB20">
        <v>0.1</v>
      </c>
      <c r="GDC20">
        <v>0.1</v>
      </c>
      <c r="GDD20">
        <v>0.1</v>
      </c>
      <c r="GDE20">
        <v>0.25</v>
      </c>
      <c r="GDF20">
        <v>-0.1</v>
      </c>
      <c r="GDG20">
        <v>0.1</v>
      </c>
      <c r="GDH20">
        <v>0.1</v>
      </c>
      <c r="GDI20">
        <v>0.1</v>
      </c>
      <c r="GDJ20">
        <v>0.2</v>
      </c>
      <c r="GDK20">
        <v>0.2</v>
      </c>
      <c r="GDL20">
        <v>0.1</v>
      </c>
      <c r="GDM20">
        <v>0.1</v>
      </c>
      <c r="GDN20">
        <v>0.1</v>
      </c>
      <c r="GDO20">
        <v>-0.1</v>
      </c>
      <c r="GDP20">
        <v>0.2</v>
      </c>
      <c r="GDQ20">
        <v>0.2</v>
      </c>
      <c r="GDR20">
        <v>0.4</v>
      </c>
      <c r="GDS20">
        <v>0.2</v>
      </c>
      <c r="GDT20">
        <v>0.1</v>
      </c>
      <c r="GDU20">
        <v>0.1</v>
      </c>
      <c r="GDV20">
        <v>-0.1</v>
      </c>
      <c r="GDW20">
        <v>0.1</v>
      </c>
      <c r="GDX20">
        <v>0.25</v>
      </c>
      <c r="GDY20">
        <v>0.1</v>
      </c>
      <c r="GDZ20">
        <v>0.25</v>
      </c>
      <c r="GEA20">
        <v>0.1</v>
      </c>
      <c r="GEB20">
        <v>-0.1</v>
      </c>
      <c r="GEC20">
        <v>0.1</v>
      </c>
      <c r="GED20">
        <v>0.2</v>
      </c>
      <c r="GEE20">
        <v>0.25</v>
      </c>
      <c r="GEF20">
        <v>0.1</v>
      </c>
      <c r="GEG20">
        <v>0.1</v>
      </c>
      <c r="GEH20">
        <v>0.25</v>
      </c>
      <c r="GEI20">
        <v>0.2</v>
      </c>
      <c r="GEJ20">
        <v>0.1</v>
      </c>
      <c r="GEK20">
        <v>0.1</v>
      </c>
      <c r="GEL20">
        <v>0.25</v>
      </c>
      <c r="GEM20">
        <v>0.2</v>
      </c>
      <c r="GEN20">
        <v>0.1</v>
      </c>
      <c r="GEO20">
        <v>0.2</v>
      </c>
      <c r="GEP20">
        <v>0.1</v>
      </c>
      <c r="GEQ20">
        <v>0.1</v>
      </c>
      <c r="GER20">
        <v>0.2</v>
      </c>
      <c r="GES20">
        <v>0.2</v>
      </c>
      <c r="GET20">
        <v>0.1</v>
      </c>
      <c r="GEU20">
        <v>0.2</v>
      </c>
      <c r="GEV20">
        <v>0.2</v>
      </c>
      <c r="GEW20">
        <v>0.1</v>
      </c>
      <c r="GEX20">
        <v>0.1</v>
      </c>
      <c r="GEY20">
        <v>0.25</v>
      </c>
      <c r="GEZ20">
        <v>0.25</v>
      </c>
      <c r="GFA20">
        <v>0.1</v>
      </c>
      <c r="GFB20">
        <v>0.1</v>
      </c>
      <c r="GFC20">
        <v>0.2</v>
      </c>
      <c r="GFD20">
        <v>0.25</v>
      </c>
      <c r="GFE20">
        <v>0.1</v>
      </c>
      <c r="GFF20">
        <v>0.2</v>
      </c>
      <c r="GFG20">
        <v>0.25</v>
      </c>
      <c r="GFH20">
        <v>0.4</v>
      </c>
      <c r="GFI20">
        <v>-0.1</v>
      </c>
      <c r="GFJ20">
        <v>-0.1</v>
      </c>
      <c r="GFK20">
        <v>0.2</v>
      </c>
      <c r="GFL20">
        <v>-0.1</v>
      </c>
      <c r="GFM20">
        <v>0.1</v>
      </c>
      <c r="GFN20">
        <v>-0.1</v>
      </c>
      <c r="GFO20">
        <v>0.2</v>
      </c>
      <c r="GFP20">
        <v>-0.1</v>
      </c>
      <c r="GFQ20">
        <v>0.2</v>
      </c>
      <c r="GFR20">
        <v>-0.1</v>
      </c>
      <c r="GFS20">
        <v>0.1</v>
      </c>
      <c r="GFT20">
        <v>-0.1</v>
      </c>
      <c r="GFU20">
        <v>0.2</v>
      </c>
      <c r="GFV20">
        <v>0.1</v>
      </c>
      <c r="GFW20">
        <v>0.1</v>
      </c>
      <c r="GFX20">
        <v>0.2</v>
      </c>
      <c r="GFY20">
        <v>-0.1</v>
      </c>
      <c r="GFZ20">
        <v>0.2</v>
      </c>
      <c r="GGA20">
        <v>0.2</v>
      </c>
      <c r="GGB20">
        <v>0.2</v>
      </c>
      <c r="GGC20">
        <v>0.2</v>
      </c>
      <c r="GGD20">
        <v>-0.1</v>
      </c>
      <c r="GGE20">
        <v>-0.1</v>
      </c>
      <c r="GGF20">
        <v>0.2</v>
      </c>
      <c r="GGG20">
        <v>0.4</v>
      </c>
      <c r="GGH20">
        <v>0.2</v>
      </c>
      <c r="GGI20">
        <v>-0.1</v>
      </c>
      <c r="GGJ20">
        <v>0.2</v>
      </c>
      <c r="GGK20">
        <v>0.25</v>
      </c>
      <c r="GGL20">
        <v>0.1</v>
      </c>
      <c r="GGM20">
        <v>0.25</v>
      </c>
      <c r="GGN20">
        <v>0.25</v>
      </c>
      <c r="GGO20">
        <v>0.25</v>
      </c>
      <c r="GGP20">
        <v>0.1</v>
      </c>
      <c r="GGQ20">
        <v>0.25</v>
      </c>
      <c r="GGR20">
        <v>0.1</v>
      </c>
      <c r="GGS20">
        <v>0.1</v>
      </c>
      <c r="GGT20">
        <v>0.2</v>
      </c>
      <c r="GGU20">
        <v>0.1</v>
      </c>
      <c r="GGV20">
        <v>0.2</v>
      </c>
      <c r="GGW20">
        <v>0.2</v>
      </c>
      <c r="GGX20">
        <v>0.1</v>
      </c>
      <c r="GGY20">
        <v>0.2</v>
      </c>
      <c r="GGZ20">
        <v>0.1</v>
      </c>
      <c r="GHA20">
        <v>0.1</v>
      </c>
      <c r="GHB20">
        <v>0.2</v>
      </c>
      <c r="GHC20">
        <v>0.2</v>
      </c>
      <c r="GHD20">
        <v>0.1</v>
      </c>
      <c r="GHE20">
        <v>0.25</v>
      </c>
      <c r="GHF20">
        <v>0.1</v>
      </c>
      <c r="GHG20">
        <v>0.1</v>
      </c>
      <c r="GHH20">
        <v>0.2</v>
      </c>
      <c r="GHI20">
        <v>0.4</v>
      </c>
      <c r="GHJ20">
        <v>0.2</v>
      </c>
      <c r="GHK20">
        <v>0.1</v>
      </c>
      <c r="GHL20">
        <v>0.1</v>
      </c>
      <c r="GHM20">
        <v>0.2</v>
      </c>
      <c r="GHN20">
        <v>-0.1</v>
      </c>
      <c r="GHO20">
        <v>0.1</v>
      </c>
      <c r="GHP20">
        <v>0.1</v>
      </c>
      <c r="GHQ20">
        <v>0.2</v>
      </c>
      <c r="GHR20">
        <v>0.2</v>
      </c>
      <c r="GHS20">
        <v>0.25</v>
      </c>
      <c r="GHT20">
        <v>0.4</v>
      </c>
      <c r="GHU20">
        <v>0.1</v>
      </c>
      <c r="GHV20">
        <v>0.1</v>
      </c>
      <c r="GHW20">
        <v>0.25</v>
      </c>
      <c r="GHX20">
        <v>0.1</v>
      </c>
      <c r="GHY20">
        <v>0.1</v>
      </c>
      <c r="GHZ20">
        <v>0.1</v>
      </c>
      <c r="GIA20">
        <v>0.2</v>
      </c>
      <c r="GIB20">
        <v>0.2</v>
      </c>
      <c r="GIC20">
        <v>0.25</v>
      </c>
      <c r="GID20">
        <v>0.2</v>
      </c>
      <c r="GIE20">
        <v>0.2</v>
      </c>
      <c r="GIF20">
        <v>0.2</v>
      </c>
      <c r="GIG20">
        <v>-0.1</v>
      </c>
      <c r="GIH20">
        <v>0.1</v>
      </c>
      <c r="GII20">
        <v>0.1</v>
      </c>
      <c r="GIJ20">
        <v>0.2</v>
      </c>
      <c r="GIK20">
        <v>0.1</v>
      </c>
      <c r="GIL20">
        <v>0.1</v>
      </c>
      <c r="GIM20">
        <v>0.1</v>
      </c>
      <c r="GIN20">
        <v>-0.1</v>
      </c>
      <c r="GIO20">
        <v>0.1</v>
      </c>
      <c r="GIP20">
        <v>-0.1</v>
      </c>
      <c r="GIQ20">
        <v>0.1</v>
      </c>
      <c r="GIR20">
        <v>0.2</v>
      </c>
      <c r="GIS20">
        <v>0.2</v>
      </c>
      <c r="GIT20">
        <v>0.1</v>
      </c>
      <c r="GIU20">
        <v>0.1</v>
      </c>
      <c r="GIV20">
        <v>0.1</v>
      </c>
      <c r="GIW20">
        <v>-0.1</v>
      </c>
      <c r="GIX20">
        <v>0.2</v>
      </c>
      <c r="GIY20">
        <v>0.25</v>
      </c>
      <c r="GIZ20">
        <v>0.1</v>
      </c>
      <c r="GJA20">
        <v>0.25</v>
      </c>
      <c r="GJB20">
        <v>0.1</v>
      </c>
      <c r="GJC20">
        <v>0.1</v>
      </c>
      <c r="GJD20">
        <v>0.2</v>
      </c>
      <c r="GJE20">
        <v>-0.1</v>
      </c>
      <c r="GJF20">
        <v>0.1</v>
      </c>
      <c r="GJG20">
        <v>-0.1</v>
      </c>
      <c r="GJH20">
        <v>0.2</v>
      </c>
      <c r="GJI20">
        <v>0.2</v>
      </c>
      <c r="GJJ20">
        <v>0.1</v>
      </c>
      <c r="GJK20">
        <v>-0.1</v>
      </c>
      <c r="GJL20">
        <v>0.1</v>
      </c>
    </row>
    <row r="21" spans="2:5004">
      <c r="B21">
        <f t="shared" si="1"/>
        <v>12</v>
      </c>
      <c r="C21">
        <f t="shared" si="0"/>
        <v>0.1129800000000015</v>
      </c>
      <c r="E21">
        <v>0.25</v>
      </c>
      <c r="F21">
        <v>-0.1</v>
      </c>
      <c r="G21">
        <v>-0.1</v>
      </c>
      <c r="H21">
        <v>0.1</v>
      </c>
      <c r="I21">
        <v>0.2</v>
      </c>
      <c r="J21">
        <v>0.1</v>
      </c>
      <c r="K21">
        <v>0.1</v>
      </c>
      <c r="L21">
        <v>0.2</v>
      </c>
      <c r="M21">
        <v>0.1</v>
      </c>
      <c r="N21">
        <v>0.2</v>
      </c>
      <c r="O21">
        <v>0.1</v>
      </c>
      <c r="P21">
        <v>0.2</v>
      </c>
      <c r="Q21">
        <v>0.1</v>
      </c>
      <c r="R21">
        <v>0.2</v>
      </c>
      <c r="S21">
        <v>-0.3</v>
      </c>
      <c r="T21">
        <v>0.2</v>
      </c>
      <c r="U21">
        <v>0.1</v>
      </c>
      <c r="V21">
        <v>0.2</v>
      </c>
      <c r="W21">
        <v>0.2</v>
      </c>
      <c r="X21">
        <v>-0.1</v>
      </c>
      <c r="Y21">
        <v>0.25</v>
      </c>
      <c r="Z21">
        <v>0.1</v>
      </c>
      <c r="AA21">
        <v>0.2</v>
      </c>
      <c r="AB21">
        <v>-0.1</v>
      </c>
      <c r="AC21">
        <v>0.2</v>
      </c>
      <c r="AD21">
        <v>-0.1</v>
      </c>
      <c r="AE21">
        <v>0.1</v>
      </c>
      <c r="AF21">
        <v>0.25</v>
      </c>
      <c r="AG21">
        <v>0.1</v>
      </c>
      <c r="AH21">
        <v>0.1</v>
      </c>
      <c r="AI21">
        <v>-0.1</v>
      </c>
      <c r="AJ21">
        <v>0.2</v>
      </c>
      <c r="AK21">
        <v>0.1</v>
      </c>
      <c r="AL21">
        <v>0.2</v>
      </c>
      <c r="AM21">
        <v>0.1</v>
      </c>
      <c r="AN21">
        <v>0.1</v>
      </c>
      <c r="AO21">
        <v>0.25</v>
      </c>
      <c r="AP21">
        <v>0.2</v>
      </c>
      <c r="AQ21">
        <v>0.1</v>
      </c>
      <c r="AR21">
        <v>0.2</v>
      </c>
      <c r="AS21">
        <v>0.1</v>
      </c>
      <c r="AT21">
        <v>-0.1</v>
      </c>
      <c r="AU21">
        <v>0.2</v>
      </c>
      <c r="AV21">
        <v>0.1</v>
      </c>
      <c r="AW21">
        <v>0.1</v>
      </c>
      <c r="AX21">
        <v>0.1</v>
      </c>
      <c r="AY21">
        <v>0.1</v>
      </c>
      <c r="AZ21">
        <v>0.1</v>
      </c>
      <c r="BA21">
        <v>0.1</v>
      </c>
      <c r="BB21">
        <v>0.1</v>
      </c>
      <c r="BC21">
        <v>0.2</v>
      </c>
      <c r="BD21">
        <v>0.1</v>
      </c>
      <c r="BE21">
        <v>0.2</v>
      </c>
      <c r="BF21">
        <v>0.1</v>
      </c>
      <c r="BG21">
        <v>0.1</v>
      </c>
      <c r="BH21">
        <v>0.1</v>
      </c>
      <c r="BI21">
        <v>0.2</v>
      </c>
      <c r="BJ21">
        <v>0.2</v>
      </c>
      <c r="BK21">
        <v>-0.1</v>
      </c>
      <c r="BL21">
        <v>0.2</v>
      </c>
      <c r="BM21">
        <v>0.1</v>
      </c>
      <c r="BN21">
        <v>0.1</v>
      </c>
      <c r="BO21">
        <v>0.1</v>
      </c>
      <c r="BP21">
        <v>0.2</v>
      </c>
      <c r="BQ21">
        <v>0.1</v>
      </c>
      <c r="BR21">
        <v>0.1</v>
      </c>
      <c r="BS21">
        <v>0.1</v>
      </c>
      <c r="BT21">
        <v>-0.1</v>
      </c>
      <c r="BU21">
        <v>0.25</v>
      </c>
      <c r="BV21">
        <v>0.2</v>
      </c>
      <c r="BW21">
        <v>0.1</v>
      </c>
      <c r="BX21">
        <v>0.2</v>
      </c>
      <c r="BY21">
        <v>-0.1</v>
      </c>
      <c r="BZ21">
        <v>0.1</v>
      </c>
      <c r="CA21">
        <v>0.1</v>
      </c>
      <c r="CB21">
        <v>0.1</v>
      </c>
      <c r="CC21">
        <v>0.2</v>
      </c>
      <c r="CD21">
        <v>0.1</v>
      </c>
      <c r="CE21">
        <v>0.1</v>
      </c>
      <c r="CF21">
        <v>-0.1</v>
      </c>
      <c r="CG21">
        <v>-0.1</v>
      </c>
      <c r="CH21">
        <v>0.1</v>
      </c>
      <c r="CI21">
        <v>0.25</v>
      </c>
      <c r="CJ21">
        <v>0.2</v>
      </c>
      <c r="CK21">
        <v>0.2</v>
      </c>
      <c r="CL21">
        <v>0.1</v>
      </c>
      <c r="CM21">
        <v>-0.1</v>
      </c>
      <c r="CN21">
        <v>-0.1</v>
      </c>
      <c r="CO21">
        <v>0.2</v>
      </c>
      <c r="CP21">
        <v>0.2</v>
      </c>
      <c r="CQ21">
        <v>0.2</v>
      </c>
      <c r="CR21">
        <v>-0.1</v>
      </c>
      <c r="CS21">
        <v>-0.1</v>
      </c>
      <c r="CT21">
        <v>0.1</v>
      </c>
      <c r="CU21">
        <v>-0.1</v>
      </c>
      <c r="CV21">
        <v>0.1</v>
      </c>
      <c r="CW21">
        <v>0.1</v>
      </c>
      <c r="CX21">
        <v>0.4</v>
      </c>
      <c r="CY21">
        <v>0.2</v>
      </c>
      <c r="CZ21">
        <v>0.2</v>
      </c>
      <c r="DA21">
        <v>0.1</v>
      </c>
      <c r="DB21">
        <v>-0.1</v>
      </c>
      <c r="DC21">
        <v>-0.3</v>
      </c>
      <c r="DD21">
        <v>0.1</v>
      </c>
      <c r="DE21">
        <v>0.25</v>
      </c>
      <c r="DF21">
        <v>-0.3</v>
      </c>
      <c r="DG21">
        <v>0.1</v>
      </c>
      <c r="DH21">
        <v>0.1</v>
      </c>
      <c r="DI21">
        <v>0.4</v>
      </c>
      <c r="DJ21">
        <v>0.25</v>
      </c>
      <c r="DK21">
        <v>0.2</v>
      </c>
      <c r="DL21">
        <v>0.2</v>
      </c>
      <c r="DM21">
        <v>0.1</v>
      </c>
      <c r="DN21">
        <v>-0.3</v>
      </c>
      <c r="DO21">
        <v>0.2</v>
      </c>
      <c r="DP21">
        <v>0.25</v>
      </c>
      <c r="DQ21">
        <v>0.2</v>
      </c>
      <c r="DR21">
        <v>-0.1</v>
      </c>
      <c r="DS21">
        <v>0.2</v>
      </c>
      <c r="DT21">
        <v>-0.1</v>
      </c>
      <c r="DU21">
        <v>-0.3</v>
      </c>
      <c r="DV21">
        <v>0.1</v>
      </c>
      <c r="DW21">
        <v>0.25</v>
      </c>
      <c r="DX21">
        <v>0.2</v>
      </c>
      <c r="DY21">
        <v>0.2</v>
      </c>
      <c r="DZ21">
        <v>0.25</v>
      </c>
      <c r="EA21">
        <v>-0.1</v>
      </c>
      <c r="EB21">
        <v>0.1</v>
      </c>
      <c r="EC21">
        <v>0.25</v>
      </c>
      <c r="ED21">
        <v>0.1</v>
      </c>
      <c r="EE21">
        <v>0.1</v>
      </c>
      <c r="EF21">
        <v>0.25</v>
      </c>
      <c r="EG21">
        <v>0.1</v>
      </c>
      <c r="EH21">
        <v>-0.1</v>
      </c>
      <c r="EI21">
        <v>0.1</v>
      </c>
      <c r="EJ21">
        <v>0.1</v>
      </c>
      <c r="EK21">
        <v>0.1</v>
      </c>
      <c r="EL21">
        <v>-0.1</v>
      </c>
      <c r="EM21">
        <v>0.2</v>
      </c>
      <c r="EN21">
        <v>0.2</v>
      </c>
      <c r="EO21">
        <v>0.2</v>
      </c>
      <c r="EP21">
        <v>-0.1</v>
      </c>
      <c r="EQ21">
        <v>0.2</v>
      </c>
      <c r="ER21">
        <v>0.2</v>
      </c>
      <c r="ES21">
        <v>-0.1</v>
      </c>
      <c r="ET21">
        <v>0.2</v>
      </c>
      <c r="EU21">
        <v>0.4</v>
      </c>
      <c r="EV21">
        <v>0.2</v>
      </c>
      <c r="EW21">
        <v>0.1</v>
      </c>
      <c r="EX21">
        <v>0.1</v>
      </c>
      <c r="EY21">
        <v>0.2</v>
      </c>
      <c r="EZ21">
        <v>0.1</v>
      </c>
      <c r="FA21">
        <v>0.25</v>
      </c>
      <c r="FB21">
        <v>0.2</v>
      </c>
      <c r="FC21">
        <v>0.4</v>
      </c>
      <c r="FD21">
        <v>0.2</v>
      </c>
      <c r="FE21">
        <v>-0.1</v>
      </c>
      <c r="FF21">
        <v>0.1</v>
      </c>
      <c r="FG21">
        <v>0.25</v>
      </c>
      <c r="FH21">
        <v>0.2</v>
      </c>
      <c r="FI21">
        <v>0.2</v>
      </c>
      <c r="FJ21">
        <v>0.1</v>
      </c>
      <c r="FK21">
        <v>-0.1</v>
      </c>
      <c r="FL21">
        <v>0.25</v>
      </c>
      <c r="FM21">
        <v>0.4</v>
      </c>
      <c r="FN21">
        <v>0.1</v>
      </c>
      <c r="FO21">
        <v>0.1</v>
      </c>
      <c r="FP21">
        <v>0.1</v>
      </c>
      <c r="FQ21">
        <v>0.1</v>
      </c>
      <c r="FR21">
        <v>-0.1</v>
      </c>
      <c r="FS21">
        <v>0.4</v>
      </c>
      <c r="FT21">
        <v>0.2</v>
      </c>
      <c r="FU21">
        <v>0.2</v>
      </c>
      <c r="FV21">
        <v>0.1</v>
      </c>
      <c r="FW21">
        <v>-0.3</v>
      </c>
      <c r="FX21">
        <v>0.1</v>
      </c>
      <c r="FY21">
        <v>0.1</v>
      </c>
      <c r="FZ21">
        <v>-0.1</v>
      </c>
      <c r="GA21">
        <v>0.2</v>
      </c>
      <c r="GB21">
        <v>0.1</v>
      </c>
      <c r="GC21">
        <v>0.1</v>
      </c>
      <c r="GD21">
        <v>0.2</v>
      </c>
      <c r="GE21">
        <v>0.1</v>
      </c>
      <c r="GF21">
        <v>0.1</v>
      </c>
      <c r="GG21">
        <v>0.1</v>
      </c>
      <c r="GH21">
        <v>0.25</v>
      </c>
      <c r="GI21">
        <v>0.25</v>
      </c>
      <c r="GJ21">
        <v>0.1</v>
      </c>
      <c r="GK21">
        <v>-0.1</v>
      </c>
      <c r="GL21">
        <v>0.1</v>
      </c>
      <c r="GM21">
        <v>0.1</v>
      </c>
      <c r="GN21">
        <v>-0.1</v>
      </c>
      <c r="GO21">
        <v>0.2</v>
      </c>
      <c r="GP21">
        <v>0.2</v>
      </c>
      <c r="GQ21">
        <v>0.1</v>
      </c>
      <c r="GR21">
        <v>0.2</v>
      </c>
      <c r="GS21">
        <v>-0.1</v>
      </c>
      <c r="GT21">
        <v>0.2</v>
      </c>
      <c r="GU21">
        <v>0.1</v>
      </c>
      <c r="GV21">
        <v>-0.1</v>
      </c>
      <c r="GW21">
        <v>0.25</v>
      </c>
      <c r="GX21">
        <v>0.1</v>
      </c>
      <c r="GY21">
        <v>0.25</v>
      </c>
      <c r="GZ21">
        <v>0.1</v>
      </c>
      <c r="HA21">
        <v>-0.1</v>
      </c>
      <c r="HB21">
        <v>0.2</v>
      </c>
      <c r="HC21">
        <v>0.2</v>
      </c>
      <c r="HD21">
        <v>0.2</v>
      </c>
      <c r="HE21">
        <v>0.25</v>
      </c>
      <c r="HF21">
        <v>0.1</v>
      </c>
      <c r="HG21">
        <v>0.1</v>
      </c>
      <c r="HH21">
        <v>0.1</v>
      </c>
      <c r="HI21">
        <v>-0.3</v>
      </c>
      <c r="HJ21">
        <v>0.1</v>
      </c>
      <c r="HK21">
        <v>-0.3</v>
      </c>
      <c r="HL21">
        <v>0.1</v>
      </c>
      <c r="HM21">
        <v>0.1</v>
      </c>
      <c r="HN21">
        <v>0.1</v>
      </c>
      <c r="HO21">
        <v>0.1</v>
      </c>
      <c r="HP21">
        <v>0.1</v>
      </c>
      <c r="HQ21">
        <v>0.2</v>
      </c>
      <c r="HR21">
        <v>0.1</v>
      </c>
      <c r="HS21">
        <v>0.1</v>
      </c>
      <c r="HT21">
        <v>0.25</v>
      </c>
      <c r="HU21">
        <v>0.25</v>
      </c>
      <c r="HV21">
        <v>0.2</v>
      </c>
      <c r="HW21">
        <v>0.1</v>
      </c>
      <c r="HX21">
        <v>0.25</v>
      </c>
      <c r="HY21">
        <v>0.2</v>
      </c>
      <c r="HZ21">
        <v>0.1</v>
      </c>
      <c r="IA21">
        <v>0.1</v>
      </c>
      <c r="IB21">
        <v>0.1</v>
      </c>
      <c r="IC21">
        <v>0.2</v>
      </c>
      <c r="ID21">
        <v>0.25</v>
      </c>
      <c r="IE21">
        <v>0.2</v>
      </c>
      <c r="IF21">
        <v>0.2</v>
      </c>
      <c r="IG21">
        <v>-0.1</v>
      </c>
      <c r="IH21">
        <v>0.25</v>
      </c>
      <c r="II21">
        <v>0.2</v>
      </c>
      <c r="IJ21">
        <v>0.1</v>
      </c>
      <c r="IK21">
        <v>0.1</v>
      </c>
      <c r="IL21">
        <v>0.1</v>
      </c>
      <c r="IM21">
        <v>0.1</v>
      </c>
      <c r="IN21">
        <v>-0.1</v>
      </c>
      <c r="IO21">
        <v>-0.1</v>
      </c>
      <c r="IP21">
        <v>0.1</v>
      </c>
      <c r="IQ21">
        <v>-0.3</v>
      </c>
      <c r="IR21">
        <v>0.2</v>
      </c>
      <c r="IS21">
        <v>0.1</v>
      </c>
      <c r="IT21">
        <v>0.1</v>
      </c>
      <c r="IU21">
        <v>0.1</v>
      </c>
      <c r="IV21">
        <v>0.2</v>
      </c>
      <c r="IW21">
        <v>0.2</v>
      </c>
      <c r="IX21">
        <v>0.2</v>
      </c>
      <c r="IY21">
        <v>0.2</v>
      </c>
      <c r="IZ21">
        <v>0.2</v>
      </c>
      <c r="JA21">
        <v>0.1</v>
      </c>
      <c r="JB21">
        <v>0.1</v>
      </c>
      <c r="JC21">
        <v>0.4</v>
      </c>
      <c r="JD21">
        <v>0.4</v>
      </c>
      <c r="JE21">
        <v>0.2</v>
      </c>
      <c r="JF21">
        <v>0.2</v>
      </c>
      <c r="JG21">
        <v>0.4</v>
      </c>
      <c r="JH21">
        <v>-0.3</v>
      </c>
      <c r="JI21">
        <v>0.2</v>
      </c>
      <c r="JJ21">
        <v>0.2</v>
      </c>
      <c r="JK21">
        <v>0.1</v>
      </c>
      <c r="JL21">
        <v>0.2</v>
      </c>
      <c r="JM21">
        <v>-0.3</v>
      </c>
      <c r="JN21">
        <v>0.2</v>
      </c>
      <c r="JO21">
        <v>0.2</v>
      </c>
      <c r="JP21">
        <v>0.1</v>
      </c>
      <c r="JQ21">
        <v>-0.1</v>
      </c>
      <c r="JR21">
        <v>0.2</v>
      </c>
      <c r="JS21">
        <v>0.1</v>
      </c>
      <c r="JT21">
        <v>0.1</v>
      </c>
      <c r="JU21">
        <v>0.2</v>
      </c>
      <c r="JV21">
        <v>0.1</v>
      </c>
      <c r="JW21">
        <v>0.1</v>
      </c>
      <c r="JX21">
        <v>0.25</v>
      </c>
      <c r="JY21">
        <v>0.2</v>
      </c>
      <c r="JZ21">
        <v>0.1</v>
      </c>
      <c r="KA21">
        <v>0.25</v>
      </c>
      <c r="KB21">
        <v>0.25</v>
      </c>
      <c r="KC21">
        <v>0.1</v>
      </c>
      <c r="KD21">
        <v>0.25</v>
      </c>
      <c r="KE21">
        <v>0.1</v>
      </c>
      <c r="KF21">
        <v>0.1</v>
      </c>
      <c r="KG21">
        <v>-0.1</v>
      </c>
      <c r="KH21">
        <v>0.1</v>
      </c>
      <c r="KI21">
        <v>0.25</v>
      </c>
      <c r="KJ21">
        <v>0.1</v>
      </c>
      <c r="KK21">
        <v>0.2</v>
      </c>
      <c r="KL21">
        <v>0.2</v>
      </c>
      <c r="KM21">
        <v>0.2</v>
      </c>
      <c r="KN21">
        <v>-0.1</v>
      </c>
      <c r="KO21">
        <v>0.1</v>
      </c>
      <c r="KP21">
        <v>0.2</v>
      </c>
      <c r="KQ21">
        <v>0.2</v>
      </c>
      <c r="KR21">
        <v>0.2</v>
      </c>
      <c r="KS21">
        <v>0.1</v>
      </c>
      <c r="KT21">
        <v>0.2</v>
      </c>
      <c r="KU21">
        <v>-0.1</v>
      </c>
      <c r="KV21">
        <v>0.2</v>
      </c>
      <c r="KW21">
        <v>0.2</v>
      </c>
      <c r="KX21">
        <v>0.1</v>
      </c>
      <c r="KY21">
        <v>0.1</v>
      </c>
      <c r="KZ21">
        <v>0.1</v>
      </c>
      <c r="LA21">
        <v>0.1</v>
      </c>
      <c r="LB21">
        <v>0.1</v>
      </c>
      <c r="LC21">
        <v>-0.1</v>
      </c>
      <c r="LD21">
        <v>-0.1</v>
      </c>
      <c r="LE21">
        <v>0.2</v>
      </c>
      <c r="LF21">
        <v>0.1</v>
      </c>
      <c r="LG21">
        <v>-0.1</v>
      </c>
      <c r="LH21">
        <v>0.1</v>
      </c>
      <c r="LI21">
        <v>0.1</v>
      </c>
      <c r="LJ21">
        <v>-0.1</v>
      </c>
      <c r="LK21">
        <v>0.2</v>
      </c>
      <c r="LL21">
        <v>-0.3</v>
      </c>
      <c r="LM21">
        <v>0.2</v>
      </c>
      <c r="LN21">
        <v>0.1</v>
      </c>
      <c r="LO21">
        <v>0.1</v>
      </c>
      <c r="LP21">
        <v>0.1</v>
      </c>
      <c r="LQ21">
        <v>0.25</v>
      </c>
      <c r="LR21">
        <v>-0.3</v>
      </c>
      <c r="LS21">
        <v>0.2</v>
      </c>
      <c r="LT21">
        <v>0.1</v>
      </c>
      <c r="LU21">
        <v>0.2</v>
      </c>
      <c r="LV21">
        <v>0.1</v>
      </c>
      <c r="LW21">
        <v>0.2</v>
      </c>
      <c r="LX21">
        <v>0.4</v>
      </c>
      <c r="LY21">
        <v>0.2</v>
      </c>
      <c r="LZ21">
        <v>0.25</v>
      </c>
      <c r="MA21">
        <v>-0.1</v>
      </c>
      <c r="MB21">
        <v>0.2</v>
      </c>
      <c r="MC21">
        <v>-0.1</v>
      </c>
      <c r="MD21">
        <v>0.1</v>
      </c>
      <c r="ME21">
        <v>0.1</v>
      </c>
      <c r="MF21">
        <v>0.1</v>
      </c>
      <c r="MG21">
        <v>0.1</v>
      </c>
      <c r="MH21">
        <v>0.25</v>
      </c>
      <c r="MI21">
        <v>0.1</v>
      </c>
      <c r="MJ21">
        <v>0.2</v>
      </c>
      <c r="MK21">
        <v>0.2</v>
      </c>
      <c r="ML21">
        <v>0.2</v>
      </c>
      <c r="MM21">
        <v>-0.1</v>
      </c>
      <c r="MN21">
        <v>0.1</v>
      </c>
      <c r="MO21">
        <v>0.2</v>
      </c>
      <c r="MP21">
        <v>-0.3</v>
      </c>
      <c r="MQ21">
        <v>-0.1</v>
      </c>
      <c r="MR21">
        <v>0.2</v>
      </c>
      <c r="MS21">
        <v>0.25</v>
      </c>
      <c r="MT21">
        <v>0.2</v>
      </c>
      <c r="MU21">
        <v>0.25</v>
      </c>
      <c r="MV21">
        <v>0.1</v>
      </c>
      <c r="MW21">
        <v>-0.1</v>
      </c>
      <c r="MX21">
        <v>0.1</v>
      </c>
      <c r="MY21">
        <v>0.1</v>
      </c>
      <c r="MZ21">
        <v>-0.1</v>
      </c>
      <c r="NA21">
        <v>-0.1</v>
      </c>
      <c r="NB21">
        <v>0.2</v>
      </c>
      <c r="NC21">
        <v>-0.1</v>
      </c>
      <c r="ND21">
        <v>0.25</v>
      </c>
      <c r="NE21">
        <v>0.1</v>
      </c>
      <c r="NF21">
        <v>0.2</v>
      </c>
      <c r="NG21">
        <v>0.2</v>
      </c>
      <c r="NH21">
        <v>0.2</v>
      </c>
      <c r="NI21">
        <v>0.2</v>
      </c>
      <c r="NJ21">
        <v>0.2</v>
      </c>
      <c r="NK21">
        <v>0.1</v>
      </c>
      <c r="NL21">
        <v>0.2</v>
      </c>
      <c r="NM21">
        <v>-0.3</v>
      </c>
      <c r="NN21">
        <v>0.2</v>
      </c>
      <c r="NO21">
        <v>-0.1</v>
      </c>
      <c r="NP21">
        <v>-0.1</v>
      </c>
      <c r="NQ21">
        <v>-0.1</v>
      </c>
      <c r="NR21">
        <v>0.1</v>
      </c>
      <c r="NS21">
        <v>-0.1</v>
      </c>
      <c r="NT21">
        <v>0.25</v>
      </c>
      <c r="NU21">
        <v>0.2</v>
      </c>
      <c r="NV21">
        <v>0.1</v>
      </c>
      <c r="NW21">
        <v>0.2</v>
      </c>
      <c r="NX21">
        <v>0.1</v>
      </c>
      <c r="NY21">
        <v>0.1</v>
      </c>
      <c r="NZ21">
        <v>-0.1</v>
      </c>
      <c r="OA21">
        <v>0.1</v>
      </c>
      <c r="OB21">
        <v>0.1</v>
      </c>
      <c r="OC21">
        <v>0.2</v>
      </c>
      <c r="OD21">
        <v>0.1</v>
      </c>
      <c r="OE21">
        <v>0.1</v>
      </c>
      <c r="OF21">
        <v>0.1</v>
      </c>
      <c r="OG21">
        <v>0.2</v>
      </c>
      <c r="OH21">
        <v>-0.1</v>
      </c>
      <c r="OI21">
        <v>0.4</v>
      </c>
      <c r="OJ21">
        <v>0.1</v>
      </c>
      <c r="OK21">
        <v>0.2</v>
      </c>
      <c r="OL21">
        <v>0.2</v>
      </c>
      <c r="OM21">
        <v>0.1</v>
      </c>
      <c r="ON21">
        <v>0.2</v>
      </c>
      <c r="OO21">
        <v>0.2</v>
      </c>
      <c r="OP21">
        <v>0.2</v>
      </c>
      <c r="OQ21">
        <v>0.1</v>
      </c>
      <c r="OR21">
        <v>-0.1</v>
      </c>
      <c r="OS21">
        <v>0.2</v>
      </c>
      <c r="OT21">
        <v>0.1</v>
      </c>
      <c r="OU21">
        <v>0.2</v>
      </c>
      <c r="OV21">
        <v>0.25</v>
      </c>
      <c r="OW21">
        <v>-0.1</v>
      </c>
      <c r="OX21">
        <v>0.1</v>
      </c>
      <c r="OY21">
        <v>0.1</v>
      </c>
      <c r="OZ21">
        <v>0.2</v>
      </c>
      <c r="PA21">
        <v>0.4</v>
      </c>
      <c r="PB21">
        <v>0.1</v>
      </c>
      <c r="PC21">
        <v>0.2</v>
      </c>
      <c r="PD21">
        <v>0.1</v>
      </c>
      <c r="PE21">
        <v>0.2</v>
      </c>
      <c r="PF21">
        <v>0.2</v>
      </c>
      <c r="PG21">
        <v>0.2</v>
      </c>
      <c r="PH21">
        <v>0.1</v>
      </c>
      <c r="PI21">
        <v>-0.1</v>
      </c>
      <c r="PJ21">
        <v>0.2</v>
      </c>
      <c r="PK21">
        <v>0.1</v>
      </c>
      <c r="PL21">
        <v>0.2</v>
      </c>
      <c r="PM21">
        <v>0.1</v>
      </c>
      <c r="PN21">
        <v>0.1</v>
      </c>
      <c r="PO21">
        <v>0.2</v>
      </c>
      <c r="PP21">
        <v>0.1</v>
      </c>
      <c r="PQ21">
        <v>0.2</v>
      </c>
      <c r="PR21">
        <v>0.2</v>
      </c>
      <c r="PS21">
        <v>0.2</v>
      </c>
      <c r="PT21">
        <v>0.25</v>
      </c>
      <c r="PU21">
        <v>0.2</v>
      </c>
      <c r="PV21">
        <v>-0.1</v>
      </c>
      <c r="PW21">
        <v>0.1</v>
      </c>
      <c r="PX21">
        <v>0.1</v>
      </c>
      <c r="PY21">
        <v>0.2</v>
      </c>
      <c r="PZ21">
        <v>0.2</v>
      </c>
      <c r="QA21">
        <v>0.2</v>
      </c>
      <c r="QB21">
        <v>0.25</v>
      </c>
      <c r="QC21">
        <v>0.1</v>
      </c>
      <c r="QD21">
        <v>0.1</v>
      </c>
      <c r="QE21">
        <v>0.4</v>
      </c>
      <c r="QF21">
        <v>0.2</v>
      </c>
      <c r="QG21">
        <v>0.1</v>
      </c>
      <c r="QH21">
        <v>0.1</v>
      </c>
      <c r="QI21">
        <v>0.2</v>
      </c>
      <c r="QJ21">
        <v>0.1</v>
      </c>
      <c r="QK21">
        <v>0.25</v>
      </c>
      <c r="QL21">
        <v>0.2</v>
      </c>
      <c r="QM21">
        <v>0.25</v>
      </c>
      <c r="QN21">
        <v>0.2</v>
      </c>
      <c r="QO21">
        <v>-0.3</v>
      </c>
      <c r="QP21">
        <v>0.1</v>
      </c>
      <c r="QQ21">
        <v>0.1</v>
      </c>
      <c r="QR21">
        <v>0.4</v>
      </c>
      <c r="QS21">
        <v>0.25</v>
      </c>
      <c r="QT21">
        <v>0.1</v>
      </c>
      <c r="QU21">
        <v>0.1</v>
      </c>
      <c r="QV21">
        <v>0.2</v>
      </c>
      <c r="QW21">
        <v>0.1</v>
      </c>
      <c r="QX21">
        <v>-0.1</v>
      </c>
      <c r="QY21">
        <v>0.1</v>
      </c>
      <c r="QZ21">
        <v>0.2</v>
      </c>
      <c r="RA21">
        <v>0.2</v>
      </c>
      <c r="RB21">
        <v>-0.3</v>
      </c>
      <c r="RC21">
        <v>-0.1</v>
      </c>
      <c r="RD21">
        <v>0.2</v>
      </c>
      <c r="RE21">
        <v>0.1</v>
      </c>
      <c r="RF21">
        <v>-0.1</v>
      </c>
      <c r="RG21">
        <v>0.1</v>
      </c>
      <c r="RH21">
        <v>0.2</v>
      </c>
      <c r="RI21">
        <v>0.25</v>
      </c>
      <c r="RJ21">
        <v>0.2</v>
      </c>
      <c r="RK21">
        <v>0.2</v>
      </c>
      <c r="RL21">
        <v>0.1</v>
      </c>
      <c r="RM21">
        <v>0.1</v>
      </c>
      <c r="RN21">
        <v>0.25</v>
      </c>
      <c r="RO21">
        <v>0.2</v>
      </c>
      <c r="RP21">
        <v>0.1</v>
      </c>
      <c r="RQ21">
        <v>0.1</v>
      </c>
      <c r="RR21">
        <v>-0.1</v>
      </c>
      <c r="RS21">
        <v>0.2</v>
      </c>
      <c r="RT21">
        <v>0.2</v>
      </c>
      <c r="RU21">
        <v>0.1</v>
      </c>
      <c r="RV21">
        <v>0.1</v>
      </c>
      <c r="RW21">
        <v>0.2</v>
      </c>
      <c r="RX21">
        <v>0.1</v>
      </c>
      <c r="RY21">
        <v>0.1</v>
      </c>
      <c r="RZ21">
        <v>-0.1</v>
      </c>
      <c r="SA21">
        <v>0.1</v>
      </c>
      <c r="SB21">
        <v>0.1</v>
      </c>
      <c r="SC21">
        <v>0.2</v>
      </c>
      <c r="SD21">
        <v>0.1</v>
      </c>
      <c r="SE21">
        <v>0.1</v>
      </c>
      <c r="SF21">
        <v>0.1</v>
      </c>
      <c r="SG21">
        <v>-0.1</v>
      </c>
      <c r="SH21">
        <v>0.2</v>
      </c>
      <c r="SI21">
        <v>0.2</v>
      </c>
      <c r="SJ21">
        <v>0.2</v>
      </c>
      <c r="SK21">
        <v>0.2</v>
      </c>
      <c r="SL21">
        <v>0.1</v>
      </c>
      <c r="SM21">
        <v>0.1</v>
      </c>
      <c r="SN21">
        <v>0.25</v>
      </c>
      <c r="SO21">
        <v>0.25</v>
      </c>
      <c r="SP21">
        <v>0.2</v>
      </c>
      <c r="SQ21">
        <v>0.25</v>
      </c>
      <c r="SR21">
        <v>0.2</v>
      </c>
      <c r="SS21">
        <v>0.25</v>
      </c>
      <c r="ST21">
        <v>-0.1</v>
      </c>
      <c r="SU21">
        <v>-0.1</v>
      </c>
      <c r="SV21">
        <v>0.2</v>
      </c>
      <c r="SW21">
        <v>0.1</v>
      </c>
      <c r="SX21">
        <v>0.1</v>
      </c>
      <c r="SY21">
        <v>0.25</v>
      </c>
      <c r="SZ21">
        <v>0.2</v>
      </c>
      <c r="TA21">
        <v>0.2</v>
      </c>
      <c r="TB21">
        <v>0.1</v>
      </c>
      <c r="TC21">
        <v>0.1</v>
      </c>
      <c r="TD21">
        <v>0.2</v>
      </c>
      <c r="TE21">
        <v>0.25</v>
      </c>
      <c r="TF21">
        <v>0.25</v>
      </c>
      <c r="TG21">
        <v>0.1</v>
      </c>
      <c r="TH21">
        <v>0.2</v>
      </c>
      <c r="TI21">
        <v>0.25</v>
      </c>
      <c r="TJ21">
        <v>0.1</v>
      </c>
      <c r="TK21">
        <v>0.1</v>
      </c>
      <c r="TL21">
        <v>0.2</v>
      </c>
      <c r="TM21">
        <v>0.1</v>
      </c>
      <c r="TN21">
        <v>0.1</v>
      </c>
      <c r="TO21">
        <v>0.2</v>
      </c>
      <c r="TP21">
        <v>0.1</v>
      </c>
      <c r="TQ21">
        <v>0.1</v>
      </c>
      <c r="TR21">
        <v>0.2</v>
      </c>
      <c r="TS21">
        <v>-0.1</v>
      </c>
      <c r="TT21">
        <v>0.2</v>
      </c>
      <c r="TU21">
        <v>0.2</v>
      </c>
      <c r="TV21">
        <v>0.2</v>
      </c>
      <c r="TW21">
        <v>0.25</v>
      </c>
      <c r="TX21">
        <v>0.1</v>
      </c>
      <c r="TY21">
        <v>0.2</v>
      </c>
      <c r="TZ21">
        <v>0.1</v>
      </c>
      <c r="UA21">
        <v>0.2</v>
      </c>
      <c r="UB21">
        <v>0.1</v>
      </c>
      <c r="UC21">
        <v>-0.1</v>
      </c>
      <c r="UD21">
        <v>0.2</v>
      </c>
      <c r="UE21">
        <v>-0.1</v>
      </c>
      <c r="UF21">
        <v>0.1</v>
      </c>
      <c r="UG21">
        <v>0.1</v>
      </c>
      <c r="UH21">
        <v>-0.1</v>
      </c>
      <c r="UI21">
        <v>-0.1</v>
      </c>
      <c r="UJ21">
        <v>0.1</v>
      </c>
      <c r="UK21">
        <v>0.1</v>
      </c>
      <c r="UL21">
        <v>0.2</v>
      </c>
      <c r="UM21">
        <v>0.1</v>
      </c>
      <c r="UN21">
        <v>0.2</v>
      </c>
      <c r="UO21">
        <v>0.1</v>
      </c>
      <c r="UP21">
        <v>-0.1</v>
      </c>
      <c r="UQ21">
        <v>0.2</v>
      </c>
      <c r="UR21">
        <v>0.2</v>
      </c>
      <c r="US21">
        <v>0.1</v>
      </c>
      <c r="UT21">
        <v>0.1</v>
      </c>
      <c r="UU21">
        <v>0.2</v>
      </c>
      <c r="UV21">
        <v>0.1</v>
      </c>
      <c r="UW21">
        <v>-0.3</v>
      </c>
      <c r="UX21">
        <v>0.25</v>
      </c>
      <c r="UY21">
        <v>0.2</v>
      </c>
      <c r="UZ21">
        <v>0.1</v>
      </c>
      <c r="VA21">
        <v>0.2</v>
      </c>
      <c r="VB21">
        <v>-0.1</v>
      </c>
      <c r="VC21">
        <v>0.2</v>
      </c>
      <c r="VD21">
        <v>0.2</v>
      </c>
      <c r="VE21">
        <v>-0.1</v>
      </c>
      <c r="VF21">
        <v>0.1</v>
      </c>
      <c r="VG21">
        <v>0.1</v>
      </c>
      <c r="VH21">
        <v>0.2</v>
      </c>
      <c r="VI21">
        <v>0.1</v>
      </c>
      <c r="VJ21">
        <v>0.2</v>
      </c>
      <c r="VK21">
        <v>0.1</v>
      </c>
      <c r="VL21">
        <v>0.25</v>
      </c>
      <c r="VM21">
        <v>-0.1</v>
      </c>
      <c r="VN21">
        <v>-0.1</v>
      </c>
      <c r="VO21">
        <v>0.25</v>
      </c>
      <c r="VP21">
        <v>0.1</v>
      </c>
      <c r="VQ21">
        <v>0.2</v>
      </c>
      <c r="VR21">
        <v>0.1</v>
      </c>
      <c r="VS21">
        <v>0.2</v>
      </c>
      <c r="VT21">
        <v>0.1</v>
      </c>
      <c r="VU21">
        <v>0.25</v>
      </c>
      <c r="VV21">
        <v>-0.3</v>
      </c>
      <c r="VW21">
        <v>0.1</v>
      </c>
      <c r="VX21">
        <v>0.2</v>
      </c>
      <c r="VY21">
        <v>-0.1</v>
      </c>
      <c r="VZ21">
        <v>0.25</v>
      </c>
      <c r="WA21">
        <v>0.1</v>
      </c>
      <c r="WB21">
        <v>0.1</v>
      </c>
      <c r="WC21">
        <v>-0.1</v>
      </c>
      <c r="WD21">
        <v>0.1</v>
      </c>
      <c r="WE21">
        <v>0.2</v>
      </c>
      <c r="WF21">
        <v>0.1</v>
      </c>
      <c r="WG21">
        <v>0.1</v>
      </c>
      <c r="WH21">
        <v>0.1</v>
      </c>
      <c r="WI21">
        <v>-0.1</v>
      </c>
      <c r="WJ21">
        <v>-0.1</v>
      </c>
      <c r="WK21">
        <v>0.25</v>
      </c>
      <c r="WL21">
        <v>0.2</v>
      </c>
      <c r="WM21">
        <v>-0.1</v>
      </c>
      <c r="WN21">
        <v>0.2</v>
      </c>
      <c r="WO21">
        <v>0.1</v>
      </c>
      <c r="WP21">
        <v>0.2</v>
      </c>
      <c r="WQ21">
        <v>0.1</v>
      </c>
      <c r="WR21">
        <v>0.25</v>
      </c>
      <c r="WS21">
        <v>0.2</v>
      </c>
      <c r="WT21">
        <v>0.1</v>
      </c>
      <c r="WU21">
        <v>0.1</v>
      </c>
      <c r="WV21">
        <v>0.2</v>
      </c>
      <c r="WW21">
        <v>-0.1</v>
      </c>
      <c r="WX21">
        <v>-0.1</v>
      </c>
      <c r="WY21">
        <v>0.25</v>
      </c>
      <c r="WZ21">
        <v>0.2</v>
      </c>
      <c r="XA21">
        <v>0.1</v>
      </c>
      <c r="XB21">
        <v>-0.1</v>
      </c>
      <c r="XC21">
        <v>0.1</v>
      </c>
      <c r="XD21">
        <v>0.2</v>
      </c>
      <c r="XE21">
        <v>0.2</v>
      </c>
      <c r="XF21">
        <v>-0.3</v>
      </c>
      <c r="XG21">
        <v>0.1</v>
      </c>
      <c r="XH21">
        <v>-0.3</v>
      </c>
      <c r="XI21">
        <v>0.1</v>
      </c>
      <c r="XJ21">
        <v>0.1</v>
      </c>
      <c r="XK21">
        <v>-0.1</v>
      </c>
      <c r="XL21">
        <v>0.2</v>
      </c>
      <c r="XM21">
        <v>0.1</v>
      </c>
      <c r="XN21">
        <v>0.2</v>
      </c>
      <c r="XO21">
        <v>0.1</v>
      </c>
      <c r="XP21">
        <v>0.2</v>
      </c>
      <c r="XQ21">
        <v>0.1</v>
      </c>
      <c r="XR21">
        <v>-0.1</v>
      </c>
      <c r="XS21">
        <v>0.4</v>
      </c>
      <c r="XT21">
        <v>0.1</v>
      </c>
      <c r="XU21">
        <v>0.2</v>
      </c>
      <c r="XV21">
        <v>-0.1</v>
      </c>
      <c r="XW21">
        <v>0.2</v>
      </c>
      <c r="XX21">
        <v>0.1</v>
      </c>
      <c r="XY21">
        <v>0.1</v>
      </c>
      <c r="XZ21">
        <v>0.25</v>
      </c>
      <c r="YA21">
        <v>0.2</v>
      </c>
      <c r="YB21">
        <v>0.2</v>
      </c>
      <c r="YC21">
        <v>0.1</v>
      </c>
      <c r="YD21">
        <v>-0.1</v>
      </c>
      <c r="YE21">
        <v>0.2</v>
      </c>
      <c r="YF21">
        <v>0.1</v>
      </c>
      <c r="YG21">
        <v>0.2</v>
      </c>
      <c r="YH21">
        <v>0.1</v>
      </c>
      <c r="YI21">
        <v>0.2</v>
      </c>
      <c r="YJ21">
        <v>-0.1</v>
      </c>
      <c r="YK21">
        <v>0.1</v>
      </c>
      <c r="YL21">
        <v>-0.3</v>
      </c>
      <c r="YM21">
        <v>0.2</v>
      </c>
      <c r="YN21">
        <v>0.2</v>
      </c>
      <c r="YO21">
        <v>0.1</v>
      </c>
      <c r="YP21">
        <v>0.1</v>
      </c>
      <c r="YQ21">
        <v>0.4</v>
      </c>
      <c r="YR21">
        <v>0.2</v>
      </c>
      <c r="YS21">
        <v>0.2</v>
      </c>
      <c r="YT21">
        <v>0.2</v>
      </c>
      <c r="YU21">
        <v>0.1</v>
      </c>
      <c r="YV21">
        <v>0.1</v>
      </c>
      <c r="YW21">
        <v>0.1</v>
      </c>
      <c r="YX21">
        <v>0.2</v>
      </c>
      <c r="YY21">
        <v>0.1</v>
      </c>
      <c r="YZ21">
        <v>-0.1</v>
      </c>
      <c r="ZA21">
        <v>0.2</v>
      </c>
      <c r="ZB21">
        <v>-0.1</v>
      </c>
      <c r="ZC21">
        <v>0.25</v>
      </c>
      <c r="ZD21">
        <v>0.2</v>
      </c>
      <c r="ZE21">
        <v>0.1</v>
      </c>
      <c r="ZF21">
        <v>0.2</v>
      </c>
      <c r="ZG21">
        <v>-0.1</v>
      </c>
      <c r="ZH21">
        <v>0.1</v>
      </c>
      <c r="ZI21">
        <v>-0.1</v>
      </c>
      <c r="ZJ21">
        <v>0.1</v>
      </c>
      <c r="ZK21">
        <v>0.2</v>
      </c>
      <c r="ZL21">
        <v>0.1</v>
      </c>
      <c r="ZM21">
        <v>0.1</v>
      </c>
      <c r="ZN21">
        <v>0.2</v>
      </c>
      <c r="ZO21">
        <v>0.25</v>
      </c>
      <c r="ZP21">
        <v>-0.3</v>
      </c>
      <c r="ZQ21">
        <v>0.2</v>
      </c>
      <c r="ZR21">
        <v>0.2</v>
      </c>
      <c r="ZS21">
        <v>-0.1</v>
      </c>
      <c r="ZT21">
        <v>0.1</v>
      </c>
      <c r="ZU21">
        <v>0.1</v>
      </c>
      <c r="ZV21">
        <v>-0.3</v>
      </c>
      <c r="ZW21">
        <v>0.1</v>
      </c>
      <c r="ZX21">
        <v>-0.1</v>
      </c>
      <c r="ZY21">
        <v>0.1</v>
      </c>
      <c r="ZZ21">
        <v>-0.1</v>
      </c>
      <c r="AAA21">
        <v>0.1</v>
      </c>
      <c r="AAB21">
        <v>0.2</v>
      </c>
      <c r="AAC21">
        <v>0.1</v>
      </c>
      <c r="AAD21">
        <v>0.1</v>
      </c>
      <c r="AAE21">
        <v>0.1</v>
      </c>
      <c r="AAF21">
        <v>0.25</v>
      </c>
      <c r="AAG21">
        <v>0.25</v>
      </c>
      <c r="AAH21">
        <v>0.1</v>
      </c>
      <c r="AAI21">
        <v>0.2</v>
      </c>
      <c r="AAJ21">
        <v>0.25</v>
      </c>
      <c r="AAK21">
        <v>0.2</v>
      </c>
      <c r="AAL21">
        <v>0.1</v>
      </c>
      <c r="AAM21">
        <v>0.1</v>
      </c>
      <c r="AAN21">
        <v>0.1</v>
      </c>
      <c r="AAO21">
        <v>0.2</v>
      </c>
      <c r="AAP21">
        <v>0.1</v>
      </c>
      <c r="AAQ21">
        <v>0.2</v>
      </c>
      <c r="AAR21">
        <v>0.1</v>
      </c>
      <c r="AAS21">
        <v>0.4</v>
      </c>
      <c r="AAT21">
        <v>-0.1</v>
      </c>
      <c r="AAU21">
        <v>0.1</v>
      </c>
      <c r="AAV21">
        <v>0.2</v>
      </c>
      <c r="AAW21">
        <v>0.2</v>
      </c>
      <c r="AAX21">
        <v>0.1</v>
      </c>
      <c r="AAY21">
        <v>0.2</v>
      </c>
      <c r="AAZ21">
        <v>0.1</v>
      </c>
      <c r="ABA21">
        <v>0.2</v>
      </c>
      <c r="ABB21">
        <v>0.1</v>
      </c>
      <c r="ABC21">
        <v>0.2</v>
      </c>
      <c r="ABD21">
        <v>0.2</v>
      </c>
      <c r="ABE21">
        <v>0.2</v>
      </c>
      <c r="ABF21">
        <v>0.1</v>
      </c>
      <c r="ABG21">
        <v>0.25</v>
      </c>
      <c r="ABH21">
        <v>0.1</v>
      </c>
      <c r="ABI21">
        <v>-0.1</v>
      </c>
      <c r="ABJ21">
        <v>0.1</v>
      </c>
      <c r="ABK21">
        <v>-0.1</v>
      </c>
      <c r="ABL21">
        <v>0.2</v>
      </c>
      <c r="ABM21">
        <v>0.2</v>
      </c>
      <c r="ABN21">
        <v>0.25</v>
      </c>
      <c r="ABO21">
        <v>-0.1</v>
      </c>
      <c r="ABP21">
        <v>0.1</v>
      </c>
      <c r="ABQ21">
        <v>-0.1</v>
      </c>
      <c r="ABR21">
        <v>0.2</v>
      </c>
      <c r="ABS21">
        <v>-0.3</v>
      </c>
      <c r="ABT21">
        <v>0.1</v>
      </c>
      <c r="ABU21">
        <v>0.1</v>
      </c>
      <c r="ABV21">
        <v>0.2</v>
      </c>
      <c r="ABW21">
        <v>0.25</v>
      </c>
      <c r="ABX21">
        <v>0.2</v>
      </c>
      <c r="ABY21">
        <v>0.1</v>
      </c>
      <c r="ABZ21">
        <v>0.2</v>
      </c>
      <c r="ACA21">
        <v>0.2</v>
      </c>
      <c r="ACB21">
        <v>0.2</v>
      </c>
      <c r="ACC21">
        <v>0.1</v>
      </c>
      <c r="ACD21">
        <v>0.1</v>
      </c>
      <c r="ACE21">
        <v>0.2</v>
      </c>
      <c r="ACF21">
        <v>-0.1</v>
      </c>
      <c r="ACG21">
        <v>0.2</v>
      </c>
      <c r="ACH21">
        <v>0.2</v>
      </c>
      <c r="ACI21">
        <v>-0.1</v>
      </c>
      <c r="ACJ21">
        <v>0.2</v>
      </c>
      <c r="ACK21">
        <v>0.25</v>
      </c>
      <c r="ACL21">
        <v>0.1</v>
      </c>
      <c r="ACM21">
        <v>0.1</v>
      </c>
      <c r="ACN21">
        <v>0.2</v>
      </c>
      <c r="ACO21">
        <v>0.25</v>
      </c>
      <c r="ACP21">
        <v>-0.1</v>
      </c>
      <c r="ACQ21">
        <v>0.1</v>
      </c>
      <c r="ACR21">
        <v>0.1</v>
      </c>
      <c r="ACS21">
        <v>0.2</v>
      </c>
      <c r="ACT21">
        <v>0.1</v>
      </c>
      <c r="ACU21">
        <v>0.2</v>
      </c>
      <c r="ACV21">
        <v>0.1</v>
      </c>
      <c r="ACW21">
        <v>0.1</v>
      </c>
      <c r="ACX21">
        <v>0.4</v>
      </c>
      <c r="ACY21">
        <v>0.1</v>
      </c>
      <c r="ACZ21">
        <v>0.25</v>
      </c>
      <c r="ADA21">
        <v>0.2</v>
      </c>
      <c r="ADB21">
        <v>0.1</v>
      </c>
      <c r="ADC21">
        <v>0.1</v>
      </c>
      <c r="ADD21">
        <v>0.1</v>
      </c>
      <c r="ADE21">
        <v>0.25</v>
      </c>
      <c r="ADF21">
        <v>0.1</v>
      </c>
      <c r="ADG21">
        <v>0.2</v>
      </c>
      <c r="ADH21">
        <v>0.1</v>
      </c>
      <c r="ADI21">
        <v>0.1</v>
      </c>
      <c r="ADJ21">
        <v>-0.3</v>
      </c>
      <c r="ADK21">
        <v>0.1</v>
      </c>
      <c r="ADL21">
        <v>-0.1</v>
      </c>
      <c r="ADM21">
        <v>0.4</v>
      </c>
      <c r="ADN21">
        <v>0.1</v>
      </c>
      <c r="ADO21">
        <v>0.2</v>
      </c>
      <c r="ADP21">
        <v>0.2</v>
      </c>
      <c r="ADQ21">
        <v>0.2</v>
      </c>
      <c r="ADR21">
        <v>0.25</v>
      </c>
      <c r="ADS21">
        <v>0.25</v>
      </c>
      <c r="ADT21">
        <v>-0.1</v>
      </c>
      <c r="ADU21">
        <v>0.2</v>
      </c>
      <c r="ADV21">
        <v>-0.1</v>
      </c>
      <c r="ADW21">
        <v>0.2</v>
      </c>
      <c r="ADX21">
        <v>0.1</v>
      </c>
      <c r="ADY21">
        <v>0.1</v>
      </c>
      <c r="ADZ21">
        <v>0.1</v>
      </c>
      <c r="AEA21">
        <v>0.25</v>
      </c>
      <c r="AEB21">
        <v>-0.3</v>
      </c>
      <c r="AEC21">
        <v>0.1</v>
      </c>
      <c r="AED21">
        <v>0.1</v>
      </c>
      <c r="AEE21">
        <v>0.2</v>
      </c>
      <c r="AEF21">
        <v>0.1</v>
      </c>
      <c r="AEG21">
        <v>0.1</v>
      </c>
      <c r="AEH21">
        <v>0.25</v>
      </c>
      <c r="AEI21">
        <v>0.2</v>
      </c>
      <c r="AEJ21">
        <v>0.1</v>
      </c>
      <c r="AEK21">
        <v>0.4</v>
      </c>
      <c r="AEL21">
        <v>0.25</v>
      </c>
      <c r="AEM21">
        <v>0.2</v>
      </c>
      <c r="AEN21">
        <v>-0.1</v>
      </c>
      <c r="AEO21">
        <v>-0.1</v>
      </c>
      <c r="AEP21">
        <v>0.2</v>
      </c>
      <c r="AEQ21">
        <v>0.4</v>
      </c>
      <c r="AER21">
        <v>-0.1</v>
      </c>
      <c r="AES21">
        <v>-0.1</v>
      </c>
      <c r="AET21">
        <v>0.1</v>
      </c>
      <c r="AEU21">
        <v>0.2</v>
      </c>
      <c r="AEV21">
        <v>0.1</v>
      </c>
      <c r="AEW21">
        <v>0.2</v>
      </c>
      <c r="AEX21">
        <v>0.25</v>
      </c>
      <c r="AEY21">
        <v>0.2</v>
      </c>
      <c r="AEZ21">
        <v>0.1</v>
      </c>
      <c r="AFA21">
        <v>0.2</v>
      </c>
      <c r="AFB21">
        <v>0.2</v>
      </c>
      <c r="AFC21">
        <v>0.1</v>
      </c>
      <c r="AFD21">
        <v>0.2</v>
      </c>
      <c r="AFE21">
        <v>0.1</v>
      </c>
      <c r="AFF21">
        <v>-0.1</v>
      </c>
      <c r="AFG21">
        <v>0.1</v>
      </c>
      <c r="AFH21">
        <v>0.2</v>
      </c>
      <c r="AFI21">
        <v>0.1</v>
      </c>
      <c r="AFJ21">
        <v>0.1</v>
      </c>
      <c r="AFK21">
        <v>0.1</v>
      </c>
      <c r="AFL21">
        <v>0.1</v>
      </c>
      <c r="AFM21">
        <v>-0.1</v>
      </c>
      <c r="AFN21">
        <v>0.2</v>
      </c>
      <c r="AFO21">
        <v>0.2</v>
      </c>
      <c r="AFP21">
        <v>0.2</v>
      </c>
      <c r="AFQ21">
        <v>0.2</v>
      </c>
      <c r="AFR21">
        <v>0.1</v>
      </c>
      <c r="AFS21">
        <v>-0.1</v>
      </c>
      <c r="AFT21">
        <v>0.1</v>
      </c>
      <c r="AFU21">
        <v>-0.1</v>
      </c>
      <c r="AFV21">
        <v>0.1</v>
      </c>
      <c r="AFW21">
        <v>0.2</v>
      </c>
      <c r="AFX21">
        <v>0.2</v>
      </c>
      <c r="AFY21">
        <v>0.4</v>
      </c>
      <c r="AFZ21">
        <v>0.1</v>
      </c>
      <c r="AGA21">
        <v>0.4</v>
      </c>
      <c r="AGB21">
        <v>0.1</v>
      </c>
      <c r="AGC21">
        <v>-0.1</v>
      </c>
      <c r="AGD21">
        <v>0.2</v>
      </c>
      <c r="AGE21">
        <v>0.2</v>
      </c>
      <c r="AGF21">
        <v>0.1</v>
      </c>
      <c r="AGG21">
        <v>-0.1</v>
      </c>
      <c r="AGH21">
        <v>0.1</v>
      </c>
      <c r="AGI21">
        <v>0.2</v>
      </c>
      <c r="AGJ21">
        <v>0.1</v>
      </c>
      <c r="AGK21">
        <v>-0.1</v>
      </c>
      <c r="AGL21">
        <v>0.2</v>
      </c>
      <c r="AGM21">
        <v>-0.1</v>
      </c>
      <c r="AGN21">
        <v>0.1</v>
      </c>
      <c r="AGO21">
        <v>-0.1</v>
      </c>
      <c r="AGP21">
        <v>0.2</v>
      </c>
      <c r="AGQ21">
        <v>0.2</v>
      </c>
      <c r="AGR21">
        <v>0.1</v>
      </c>
      <c r="AGS21">
        <v>0.2</v>
      </c>
      <c r="AGT21">
        <v>0.25</v>
      </c>
      <c r="AGU21">
        <v>0.2</v>
      </c>
      <c r="AGV21">
        <v>0.2</v>
      </c>
      <c r="AGW21">
        <v>0.2</v>
      </c>
      <c r="AGX21">
        <v>-0.1</v>
      </c>
      <c r="AGY21">
        <v>0.1</v>
      </c>
      <c r="AGZ21">
        <v>0.2</v>
      </c>
      <c r="AHA21">
        <v>0.1</v>
      </c>
      <c r="AHB21">
        <v>0.2</v>
      </c>
      <c r="AHC21">
        <v>0.2</v>
      </c>
      <c r="AHD21">
        <v>0.25</v>
      </c>
      <c r="AHE21">
        <v>-0.1</v>
      </c>
      <c r="AHF21">
        <v>-0.3</v>
      </c>
      <c r="AHG21">
        <v>0.2</v>
      </c>
      <c r="AHH21">
        <v>-0.1</v>
      </c>
      <c r="AHI21">
        <v>0.2</v>
      </c>
      <c r="AHJ21">
        <v>0.1</v>
      </c>
      <c r="AHK21">
        <v>0.1</v>
      </c>
      <c r="AHL21">
        <v>0.1</v>
      </c>
      <c r="AHM21">
        <v>-0.1</v>
      </c>
      <c r="AHN21">
        <v>0.4</v>
      </c>
      <c r="AHO21">
        <v>0.1</v>
      </c>
      <c r="AHP21">
        <v>-0.1</v>
      </c>
      <c r="AHQ21">
        <v>0.2</v>
      </c>
      <c r="AHR21">
        <v>0.25</v>
      </c>
      <c r="AHS21">
        <v>0.2</v>
      </c>
      <c r="AHT21">
        <v>0.25</v>
      </c>
      <c r="AHU21">
        <v>0.1</v>
      </c>
      <c r="AHV21">
        <v>0.2</v>
      </c>
      <c r="AHW21">
        <v>0.4</v>
      </c>
      <c r="AHX21">
        <v>-0.3</v>
      </c>
      <c r="AHY21">
        <v>-0.1</v>
      </c>
      <c r="AHZ21">
        <v>0.1</v>
      </c>
      <c r="AIA21">
        <v>0.1</v>
      </c>
      <c r="AIB21">
        <v>0.1</v>
      </c>
      <c r="AIC21">
        <v>-0.1</v>
      </c>
      <c r="AID21">
        <v>0.1</v>
      </c>
      <c r="AIE21">
        <v>0.2</v>
      </c>
      <c r="AIF21">
        <v>0.1</v>
      </c>
      <c r="AIG21">
        <v>-0.1</v>
      </c>
      <c r="AIH21">
        <v>0.2</v>
      </c>
      <c r="AII21">
        <v>0.2</v>
      </c>
      <c r="AIJ21">
        <v>0.2</v>
      </c>
      <c r="AIK21">
        <v>0.1</v>
      </c>
      <c r="AIL21">
        <v>0.1</v>
      </c>
      <c r="AIM21">
        <v>0.1</v>
      </c>
      <c r="AIN21">
        <v>0.4</v>
      </c>
      <c r="AIO21">
        <v>-0.1</v>
      </c>
      <c r="AIP21">
        <v>-0.1</v>
      </c>
      <c r="AIQ21">
        <v>-0.1</v>
      </c>
      <c r="AIR21">
        <v>0.1</v>
      </c>
      <c r="AIS21">
        <v>0.1</v>
      </c>
      <c r="AIT21">
        <v>0.1</v>
      </c>
      <c r="AIU21">
        <v>0.2</v>
      </c>
      <c r="AIV21">
        <v>0.2</v>
      </c>
      <c r="AIW21">
        <v>0.1</v>
      </c>
      <c r="AIX21">
        <v>0.1</v>
      </c>
      <c r="AIY21">
        <v>0.2</v>
      </c>
      <c r="AIZ21">
        <v>0.25</v>
      </c>
      <c r="AJA21">
        <v>0.1</v>
      </c>
      <c r="AJB21">
        <v>-0.1</v>
      </c>
      <c r="AJC21">
        <v>-0.3</v>
      </c>
      <c r="AJD21">
        <v>-0.1</v>
      </c>
      <c r="AJE21">
        <v>-0.1</v>
      </c>
      <c r="AJF21">
        <v>0.2</v>
      </c>
      <c r="AJG21">
        <v>0.1</v>
      </c>
      <c r="AJH21">
        <v>0.1</v>
      </c>
      <c r="AJI21">
        <v>-0.1</v>
      </c>
      <c r="AJJ21">
        <v>0.2</v>
      </c>
      <c r="AJK21">
        <v>0.2</v>
      </c>
      <c r="AJL21">
        <v>0.25</v>
      </c>
      <c r="AJM21">
        <v>0.2</v>
      </c>
      <c r="AJN21">
        <v>0.1</v>
      </c>
      <c r="AJO21">
        <v>0.1</v>
      </c>
      <c r="AJP21">
        <v>0.25</v>
      </c>
      <c r="AJQ21">
        <v>0.1</v>
      </c>
      <c r="AJR21">
        <v>0.2</v>
      </c>
      <c r="AJS21">
        <v>0.2</v>
      </c>
      <c r="AJT21">
        <v>0.1</v>
      </c>
      <c r="AJU21">
        <v>0.1</v>
      </c>
      <c r="AJV21">
        <v>0.2</v>
      </c>
      <c r="AJW21">
        <v>0.1</v>
      </c>
      <c r="AJX21">
        <v>0.2</v>
      </c>
      <c r="AJY21">
        <v>0.25</v>
      </c>
      <c r="AJZ21">
        <v>0.1</v>
      </c>
      <c r="AKA21">
        <v>0.1</v>
      </c>
      <c r="AKB21">
        <v>0.2</v>
      </c>
      <c r="AKC21">
        <v>0.1</v>
      </c>
      <c r="AKD21">
        <v>0.4</v>
      </c>
      <c r="AKE21">
        <v>0.2</v>
      </c>
      <c r="AKF21">
        <v>0.2</v>
      </c>
      <c r="AKG21">
        <v>0.2</v>
      </c>
      <c r="AKH21">
        <v>-0.1</v>
      </c>
      <c r="AKI21">
        <v>0.2</v>
      </c>
      <c r="AKJ21">
        <v>-0.3</v>
      </c>
      <c r="AKK21">
        <v>0.1</v>
      </c>
      <c r="AKL21">
        <v>0.1</v>
      </c>
      <c r="AKM21">
        <v>0.1</v>
      </c>
      <c r="AKN21">
        <v>0.1</v>
      </c>
      <c r="AKO21">
        <v>0.1</v>
      </c>
      <c r="AKP21">
        <v>0.25</v>
      </c>
      <c r="AKQ21">
        <v>0.2</v>
      </c>
      <c r="AKR21">
        <v>0.25</v>
      </c>
      <c r="AKS21">
        <v>-0.1</v>
      </c>
      <c r="AKT21">
        <v>0.2</v>
      </c>
      <c r="AKU21">
        <v>0.2</v>
      </c>
      <c r="AKV21">
        <v>0.2</v>
      </c>
      <c r="AKW21">
        <v>0.1</v>
      </c>
      <c r="AKX21">
        <v>0.4</v>
      </c>
      <c r="AKY21">
        <v>-0.3</v>
      </c>
      <c r="AKZ21">
        <v>0.2</v>
      </c>
      <c r="ALA21">
        <v>0.25</v>
      </c>
      <c r="ALB21">
        <v>0.2</v>
      </c>
      <c r="ALC21">
        <v>0.2</v>
      </c>
      <c r="ALD21">
        <v>0.1</v>
      </c>
      <c r="ALE21">
        <v>0.1</v>
      </c>
      <c r="ALF21">
        <v>-0.1</v>
      </c>
      <c r="ALG21">
        <v>0.1</v>
      </c>
      <c r="ALH21">
        <v>0.4</v>
      </c>
      <c r="ALI21">
        <v>0.1</v>
      </c>
      <c r="ALJ21">
        <v>0.2</v>
      </c>
      <c r="ALK21">
        <v>0.1</v>
      </c>
      <c r="ALL21">
        <v>-0.1</v>
      </c>
      <c r="ALM21">
        <v>-0.1</v>
      </c>
      <c r="ALN21">
        <v>0.1</v>
      </c>
      <c r="ALO21">
        <v>0.1</v>
      </c>
      <c r="ALP21">
        <v>0.1</v>
      </c>
      <c r="ALQ21">
        <v>0.1</v>
      </c>
      <c r="ALR21">
        <v>0.1</v>
      </c>
      <c r="ALS21">
        <v>0.1</v>
      </c>
      <c r="ALT21">
        <v>0.1</v>
      </c>
      <c r="ALU21">
        <v>0.2</v>
      </c>
      <c r="ALV21">
        <v>0.2</v>
      </c>
      <c r="ALW21">
        <v>0.2</v>
      </c>
      <c r="ALX21">
        <v>-0.1</v>
      </c>
      <c r="ALY21">
        <v>0.1</v>
      </c>
      <c r="ALZ21">
        <v>0.2</v>
      </c>
      <c r="AMA21">
        <v>0.2</v>
      </c>
      <c r="AMB21">
        <v>0.1</v>
      </c>
      <c r="AMC21">
        <v>0.25</v>
      </c>
      <c r="AMD21">
        <v>-0.1</v>
      </c>
      <c r="AME21">
        <v>0.1</v>
      </c>
      <c r="AMF21">
        <v>0.25</v>
      </c>
      <c r="AMG21">
        <v>0.1</v>
      </c>
      <c r="AMH21">
        <v>0.2</v>
      </c>
      <c r="AMI21">
        <v>0.1</v>
      </c>
      <c r="AMJ21">
        <v>0.2</v>
      </c>
      <c r="AMK21">
        <v>0.2</v>
      </c>
      <c r="AML21">
        <v>0.1</v>
      </c>
      <c r="AMM21">
        <v>0.1</v>
      </c>
      <c r="AMN21">
        <v>0.1</v>
      </c>
      <c r="AMO21">
        <v>0.2</v>
      </c>
      <c r="AMP21">
        <v>0.2</v>
      </c>
      <c r="AMQ21">
        <v>0.1</v>
      </c>
      <c r="AMR21">
        <v>0.2</v>
      </c>
      <c r="AMS21">
        <v>0.2</v>
      </c>
      <c r="AMT21">
        <v>0.2</v>
      </c>
      <c r="AMU21">
        <v>0.1</v>
      </c>
      <c r="AMV21">
        <v>0.1</v>
      </c>
      <c r="AMW21">
        <v>-0.3</v>
      </c>
      <c r="AMX21">
        <v>-0.1</v>
      </c>
      <c r="AMY21">
        <v>0.1</v>
      </c>
      <c r="AMZ21">
        <v>-0.1</v>
      </c>
      <c r="ANA21">
        <v>-0.1</v>
      </c>
      <c r="ANB21">
        <v>0.2</v>
      </c>
      <c r="ANC21">
        <v>0.1</v>
      </c>
      <c r="AND21">
        <v>0.25</v>
      </c>
      <c r="ANE21">
        <v>0.2</v>
      </c>
      <c r="ANF21">
        <v>0.25</v>
      </c>
      <c r="ANG21">
        <v>0.2</v>
      </c>
      <c r="ANH21">
        <v>0.1</v>
      </c>
      <c r="ANI21">
        <v>0.1</v>
      </c>
      <c r="ANJ21">
        <v>0.1</v>
      </c>
      <c r="ANK21">
        <v>0.1</v>
      </c>
      <c r="ANL21">
        <v>0.1</v>
      </c>
      <c r="ANM21">
        <v>0.25</v>
      </c>
      <c r="ANN21">
        <v>0.4</v>
      </c>
      <c r="ANO21">
        <v>-0.3</v>
      </c>
      <c r="ANP21">
        <v>0.25</v>
      </c>
      <c r="ANQ21">
        <v>0.2</v>
      </c>
      <c r="ANR21">
        <v>0.2</v>
      </c>
      <c r="ANS21">
        <v>0.1</v>
      </c>
      <c r="ANT21">
        <v>0.2</v>
      </c>
      <c r="ANU21">
        <v>0.1</v>
      </c>
      <c r="ANV21">
        <v>0.1</v>
      </c>
      <c r="ANW21">
        <v>0.1</v>
      </c>
      <c r="ANX21">
        <v>0.1</v>
      </c>
      <c r="ANY21">
        <v>0.2</v>
      </c>
      <c r="ANZ21">
        <v>0.1</v>
      </c>
      <c r="AOA21">
        <v>0.25</v>
      </c>
      <c r="AOB21">
        <v>0.1</v>
      </c>
      <c r="AOC21">
        <v>-0.1</v>
      </c>
      <c r="AOD21">
        <v>-0.1</v>
      </c>
      <c r="AOE21">
        <v>0.1</v>
      </c>
      <c r="AOF21">
        <v>0.2</v>
      </c>
      <c r="AOG21">
        <v>0.2</v>
      </c>
      <c r="AOH21">
        <v>0.2</v>
      </c>
      <c r="AOI21">
        <v>-0.1</v>
      </c>
      <c r="AOJ21">
        <v>0.1</v>
      </c>
      <c r="AOK21">
        <v>0.2</v>
      </c>
      <c r="AOL21">
        <v>0.2</v>
      </c>
      <c r="AOM21">
        <v>0.2</v>
      </c>
      <c r="AON21">
        <v>0.1</v>
      </c>
      <c r="AOO21">
        <v>0.1</v>
      </c>
      <c r="AOP21">
        <v>0.2</v>
      </c>
      <c r="AOQ21">
        <v>-0.1</v>
      </c>
      <c r="AOR21">
        <v>0.2</v>
      </c>
      <c r="AOS21">
        <v>-0.1</v>
      </c>
      <c r="AOT21">
        <v>0.1</v>
      </c>
      <c r="AOU21">
        <v>0.2</v>
      </c>
      <c r="AOV21">
        <v>0.2</v>
      </c>
      <c r="AOW21">
        <v>0.1</v>
      </c>
      <c r="AOX21">
        <v>0.1</v>
      </c>
      <c r="AOY21">
        <v>0.1</v>
      </c>
      <c r="AOZ21">
        <v>0.2</v>
      </c>
      <c r="APA21">
        <v>0.1</v>
      </c>
      <c r="APB21">
        <v>0.2</v>
      </c>
      <c r="APC21">
        <v>-0.3</v>
      </c>
      <c r="APD21">
        <v>0.2</v>
      </c>
      <c r="APE21">
        <v>0.1</v>
      </c>
      <c r="APF21">
        <v>0.25</v>
      </c>
      <c r="APG21">
        <v>0.1</v>
      </c>
      <c r="APH21">
        <v>0.2</v>
      </c>
      <c r="API21">
        <v>0.2</v>
      </c>
      <c r="APJ21">
        <v>0.25</v>
      </c>
      <c r="APK21">
        <v>0.1</v>
      </c>
      <c r="APL21">
        <v>0.1</v>
      </c>
      <c r="APM21">
        <v>0.2</v>
      </c>
      <c r="APN21">
        <v>0.25</v>
      </c>
      <c r="APO21">
        <v>0.1</v>
      </c>
      <c r="APP21">
        <v>0.25</v>
      </c>
      <c r="APQ21">
        <v>0.2</v>
      </c>
      <c r="APR21">
        <v>0.2</v>
      </c>
      <c r="APS21">
        <v>0.2</v>
      </c>
      <c r="APT21">
        <v>0.4</v>
      </c>
      <c r="APU21">
        <v>0.25</v>
      </c>
      <c r="APV21">
        <v>-0.3</v>
      </c>
      <c r="APW21">
        <v>0.1</v>
      </c>
      <c r="APX21">
        <v>-0.1</v>
      </c>
      <c r="APY21">
        <v>0.1</v>
      </c>
      <c r="APZ21">
        <v>0.2</v>
      </c>
      <c r="AQA21">
        <v>0.2</v>
      </c>
      <c r="AQB21">
        <v>0.1</v>
      </c>
      <c r="AQC21">
        <v>0.1</v>
      </c>
      <c r="AQD21">
        <v>0.2</v>
      </c>
      <c r="AQE21">
        <v>0.1</v>
      </c>
      <c r="AQF21">
        <v>0.1</v>
      </c>
      <c r="AQG21">
        <v>0.1</v>
      </c>
      <c r="AQH21">
        <v>0.1</v>
      </c>
      <c r="AQI21">
        <v>0.2</v>
      </c>
      <c r="AQJ21">
        <v>0.1</v>
      </c>
      <c r="AQK21">
        <v>0.25</v>
      </c>
      <c r="AQL21">
        <v>0.2</v>
      </c>
      <c r="AQM21">
        <v>0.25</v>
      </c>
      <c r="AQN21">
        <v>0.1</v>
      </c>
      <c r="AQO21">
        <v>-0.1</v>
      </c>
      <c r="AQP21">
        <v>0.1</v>
      </c>
      <c r="AQQ21">
        <v>0.1</v>
      </c>
      <c r="AQR21">
        <v>0.2</v>
      </c>
      <c r="AQS21">
        <v>0.2</v>
      </c>
      <c r="AQT21">
        <v>0.1</v>
      </c>
      <c r="AQU21">
        <v>-0.3</v>
      </c>
      <c r="AQV21">
        <v>0.2</v>
      </c>
      <c r="AQW21">
        <v>0.2</v>
      </c>
      <c r="AQX21">
        <v>0.25</v>
      </c>
      <c r="AQY21">
        <v>-0.1</v>
      </c>
      <c r="AQZ21">
        <v>0.25</v>
      </c>
      <c r="ARA21">
        <v>0.2</v>
      </c>
      <c r="ARB21">
        <v>-0.1</v>
      </c>
      <c r="ARC21">
        <v>0.1</v>
      </c>
      <c r="ARD21">
        <v>0.25</v>
      </c>
      <c r="ARE21">
        <v>0.1</v>
      </c>
      <c r="ARF21">
        <v>0.1</v>
      </c>
      <c r="ARG21">
        <v>-0.1</v>
      </c>
      <c r="ARH21">
        <v>0.1</v>
      </c>
      <c r="ARI21">
        <v>-0.1</v>
      </c>
      <c r="ARJ21">
        <v>0.2</v>
      </c>
      <c r="ARK21">
        <v>-0.1</v>
      </c>
      <c r="ARL21">
        <v>0.1</v>
      </c>
      <c r="ARM21">
        <v>0.2</v>
      </c>
      <c r="ARN21">
        <v>0.2</v>
      </c>
      <c r="ARO21">
        <v>0.1</v>
      </c>
      <c r="ARP21">
        <v>0.2</v>
      </c>
      <c r="ARQ21">
        <v>0.2</v>
      </c>
      <c r="ARR21">
        <v>0.2</v>
      </c>
      <c r="ARS21">
        <v>0.1</v>
      </c>
      <c r="ART21">
        <v>0.2</v>
      </c>
      <c r="ARU21">
        <v>0.2</v>
      </c>
      <c r="ARV21">
        <v>-0.1</v>
      </c>
      <c r="ARW21">
        <v>0.1</v>
      </c>
      <c r="ARX21">
        <v>0.1</v>
      </c>
      <c r="ARY21">
        <v>-0.1</v>
      </c>
      <c r="ARZ21">
        <v>0.1</v>
      </c>
      <c r="ASA21">
        <v>-0.1</v>
      </c>
      <c r="ASB21">
        <v>0.1</v>
      </c>
      <c r="ASC21">
        <v>0.1</v>
      </c>
      <c r="ASD21">
        <v>0.2</v>
      </c>
      <c r="ASE21">
        <v>0.4</v>
      </c>
      <c r="ASF21">
        <v>0.2</v>
      </c>
      <c r="ASG21">
        <v>0.1</v>
      </c>
      <c r="ASH21">
        <v>0.1</v>
      </c>
      <c r="ASI21">
        <v>0.1</v>
      </c>
      <c r="ASJ21">
        <v>-0.1</v>
      </c>
      <c r="ASK21">
        <v>0.2</v>
      </c>
      <c r="ASL21">
        <v>0.2</v>
      </c>
      <c r="ASM21">
        <v>0.25</v>
      </c>
      <c r="ASN21">
        <v>0.2</v>
      </c>
      <c r="ASO21">
        <v>0.2</v>
      </c>
      <c r="ASP21">
        <v>-0.1</v>
      </c>
      <c r="ASQ21">
        <v>0.2</v>
      </c>
      <c r="ASR21">
        <v>0.2</v>
      </c>
      <c r="ASS21">
        <v>0.2</v>
      </c>
      <c r="AST21">
        <v>0.1</v>
      </c>
      <c r="ASU21">
        <v>-0.1</v>
      </c>
      <c r="ASV21">
        <v>0.1</v>
      </c>
      <c r="ASW21">
        <v>-0.1</v>
      </c>
      <c r="ASX21">
        <v>0.1</v>
      </c>
      <c r="ASY21">
        <v>0.2</v>
      </c>
      <c r="ASZ21">
        <v>0.4</v>
      </c>
      <c r="ATA21">
        <v>0.1</v>
      </c>
      <c r="ATB21">
        <v>0.2</v>
      </c>
      <c r="ATC21">
        <v>0.1</v>
      </c>
      <c r="ATD21">
        <v>-0.1</v>
      </c>
      <c r="ATE21">
        <v>-0.1</v>
      </c>
      <c r="ATF21">
        <v>0.1</v>
      </c>
      <c r="ATG21">
        <v>0.25</v>
      </c>
      <c r="ATH21">
        <v>0.4</v>
      </c>
      <c r="ATI21">
        <v>0.1</v>
      </c>
      <c r="ATJ21">
        <v>0.2</v>
      </c>
      <c r="ATK21">
        <v>-0.1</v>
      </c>
      <c r="ATL21">
        <v>0.25</v>
      </c>
      <c r="ATM21">
        <v>0.2</v>
      </c>
      <c r="ATN21">
        <v>-0.1</v>
      </c>
      <c r="ATO21">
        <v>0.1</v>
      </c>
      <c r="ATP21">
        <v>0.2</v>
      </c>
      <c r="ATQ21">
        <v>-0.1</v>
      </c>
      <c r="ATR21">
        <v>0.2</v>
      </c>
      <c r="ATS21">
        <v>0.1</v>
      </c>
      <c r="ATT21">
        <v>-0.1</v>
      </c>
      <c r="ATU21">
        <v>0.2</v>
      </c>
      <c r="ATV21">
        <v>-0.1</v>
      </c>
      <c r="ATW21">
        <v>-0.1</v>
      </c>
      <c r="ATX21">
        <v>-0.1</v>
      </c>
      <c r="ATY21">
        <v>0.1</v>
      </c>
      <c r="ATZ21">
        <v>0.1</v>
      </c>
      <c r="AUA21">
        <v>-0.1</v>
      </c>
      <c r="AUB21">
        <v>-0.1</v>
      </c>
      <c r="AUC21">
        <v>0.1</v>
      </c>
      <c r="AUD21">
        <v>-0.3</v>
      </c>
      <c r="AUE21">
        <v>0.1</v>
      </c>
      <c r="AUF21">
        <v>0.25</v>
      </c>
      <c r="AUG21">
        <v>0.2</v>
      </c>
      <c r="AUH21">
        <v>0.1</v>
      </c>
      <c r="AUI21">
        <v>0.4</v>
      </c>
      <c r="AUJ21">
        <v>0.2</v>
      </c>
      <c r="AUK21">
        <v>0.1</v>
      </c>
      <c r="AUL21">
        <v>0.25</v>
      </c>
      <c r="AUM21">
        <v>0.2</v>
      </c>
      <c r="AUN21">
        <v>0.1</v>
      </c>
      <c r="AUO21">
        <v>0.2</v>
      </c>
      <c r="AUP21">
        <v>0.1</v>
      </c>
      <c r="AUQ21">
        <v>0.2</v>
      </c>
      <c r="AUR21">
        <v>0.1</v>
      </c>
      <c r="AUS21">
        <v>0.2</v>
      </c>
      <c r="AUT21">
        <v>0.2</v>
      </c>
      <c r="AUU21">
        <v>-0.1</v>
      </c>
      <c r="AUV21">
        <v>0.1</v>
      </c>
      <c r="AUW21">
        <v>-0.1</v>
      </c>
      <c r="AUX21">
        <v>0.1</v>
      </c>
      <c r="AUY21">
        <v>0.2</v>
      </c>
      <c r="AUZ21">
        <v>-0.1</v>
      </c>
      <c r="AVA21">
        <v>-0.3</v>
      </c>
      <c r="AVB21">
        <v>0.2</v>
      </c>
      <c r="AVC21">
        <v>0.25</v>
      </c>
      <c r="AVD21">
        <v>0.25</v>
      </c>
      <c r="AVE21">
        <v>0.1</v>
      </c>
      <c r="AVF21">
        <v>-0.1</v>
      </c>
      <c r="AVG21">
        <v>0.2</v>
      </c>
      <c r="AVH21">
        <v>0.1</v>
      </c>
      <c r="AVI21">
        <v>-0.1</v>
      </c>
      <c r="AVJ21">
        <v>0.1</v>
      </c>
      <c r="AVK21">
        <v>0.1</v>
      </c>
      <c r="AVL21">
        <v>0.4</v>
      </c>
      <c r="AVM21">
        <v>0.2</v>
      </c>
      <c r="AVN21">
        <v>0.1</v>
      </c>
      <c r="AVO21">
        <v>0.2</v>
      </c>
      <c r="AVP21">
        <v>-0.1</v>
      </c>
      <c r="AVQ21">
        <v>0.1</v>
      </c>
      <c r="AVR21">
        <v>0.1</v>
      </c>
      <c r="AVS21">
        <v>-0.1</v>
      </c>
      <c r="AVT21">
        <v>0.2</v>
      </c>
      <c r="AVU21">
        <v>0.2</v>
      </c>
      <c r="AVV21">
        <v>0.1</v>
      </c>
      <c r="AVW21">
        <v>-0.3</v>
      </c>
      <c r="AVX21">
        <v>0.2</v>
      </c>
      <c r="AVY21">
        <v>-0.1</v>
      </c>
      <c r="AVZ21">
        <v>0.1</v>
      </c>
      <c r="AWA21">
        <v>0.2</v>
      </c>
      <c r="AWB21">
        <v>0.1</v>
      </c>
      <c r="AWC21">
        <v>0.1</v>
      </c>
      <c r="AWD21">
        <v>-0.3</v>
      </c>
      <c r="AWE21">
        <v>0.1</v>
      </c>
      <c r="AWF21">
        <v>-0.1</v>
      </c>
      <c r="AWG21">
        <v>-0.1</v>
      </c>
      <c r="AWH21">
        <v>0.2</v>
      </c>
      <c r="AWI21">
        <v>-0.1</v>
      </c>
      <c r="AWJ21">
        <v>0.2</v>
      </c>
      <c r="AWK21">
        <v>0.2</v>
      </c>
      <c r="AWL21">
        <v>0.25</v>
      </c>
      <c r="AWM21">
        <v>0.1</v>
      </c>
      <c r="AWN21">
        <v>0.2</v>
      </c>
      <c r="AWO21">
        <v>0.25</v>
      </c>
      <c r="AWP21">
        <v>0.2</v>
      </c>
      <c r="AWQ21">
        <v>-0.1</v>
      </c>
      <c r="AWR21">
        <v>0.1</v>
      </c>
      <c r="AWS21">
        <v>0.2</v>
      </c>
      <c r="AWT21">
        <v>0.25</v>
      </c>
      <c r="AWU21">
        <v>0.2</v>
      </c>
      <c r="AWV21">
        <v>0.25</v>
      </c>
      <c r="AWW21">
        <v>0.1</v>
      </c>
      <c r="AWX21">
        <v>0.1</v>
      </c>
      <c r="AWY21">
        <v>0.1</v>
      </c>
      <c r="AWZ21">
        <v>0.2</v>
      </c>
      <c r="AXA21">
        <v>-0.1</v>
      </c>
      <c r="AXB21">
        <v>0.1</v>
      </c>
      <c r="AXC21">
        <v>-0.1</v>
      </c>
      <c r="AXD21">
        <v>0.1</v>
      </c>
      <c r="AXE21">
        <v>0.1</v>
      </c>
      <c r="AXF21">
        <v>0.2</v>
      </c>
      <c r="AXG21">
        <v>0.25</v>
      </c>
      <c r="AXH21">
        <v>0.4</v>
      </c>
      <c r="AXI21">
        <v>0.2</v>
      </c>
      <c r="AXJ21">
        <v>0.4</v>
      </c>
      <c r="AXK21">
        <v>0.4</v>
      </c>
      <c r="AXL21">
        <v>0.1</v>
      </c>
      <c r="AXM21">
        <v>0.1</v>
      </c>
      <c r="AXN21">
        <v>0.1</v>
      </c>
      <c r="AXO21">
        <v>0.2</v>
      </c>
      <c r="AXP21">
        <v>0.1</v>
      </c>
      <c r="AXQ21">
        <v>0.25</v>
      </c>
      <c r="AXR21">
        <v>-0.3</v>
      </c>
      <c r="AXS21">
        <v>0.4</v>
      </c>
      <c r="AXT21">
        <v>-0.1</v>
      </c>
      <c r="AXU21">
        <v>-0.1</v>
      </c>
      <c r="AXV21">
        <v>0.2</v>
      </c>
      <c r="AXW21">
        <v>-0.3</v>
      </c>
      <c r="AXX21">
        <v>0.25</v>
      </c>
      <c r="AXY21">
        <v>0.2</v>
      </c>
      <c r="AXZ21">
        <v>0.1</v>
      </c>
      <c r="AYA21">
        <v>0.4</v>
      </c>
      <c r="AYB21">
        <v>0.1</v>
      </c>
      <c r="AYC21">
        <v>0.1</v>
      </c>
      <c r="AYD21">
        <v>0.1</v>
      </c>
      <c r="AYE21">
        <v>-0.3</v>
      </c>
      <c r="AYF21">
        <v>0.1</v>
      </c>
      <c r="AYG21">
        <v>0.25</v>
      </c>
      <c r="AYH21">
        <v>0.2</v>
      </c>
      <c r="AYI21">
        <v>-0.1</v>
      </c>
      <c r="AYJ21">
        <v>0.2</v>
      </c>
      <c r="AYK21">
        <v>0.1</v>
      </c>
      <c r="AYL21">
        <v>0.1</v>
      </c>
      <c r="AYM21">
        <v>0.2</v>
      </c>
      <c r="AYN21">
        <v>0.2</v>
      </c>
      <c r="AYO21">
        <v>0.2</v>
      </c>
      <c r="AYP21">
        <v>0.2</v>
      </c>
      <c r="AYQ21">
        <v>0.4</v>
      </c>
      <c r="AYR21">
        <v>-0.1</v>
      </c>
      <c r="AYS21">
        <v>0.2</v>
      </c>
      <c r="AYT21">
        <v>0.25</v>
      </c>
      <c r="AYU21">
        <v>-0.1</v>
      </c>
      <c r="AYV21">
        <v>0.1</v>
      </c>
      <c r="AYW21">
        <v>-0.1</v>
      </c>
      <c r="AYX21">
        <v>0.2</v>
      </c>
      <c r="AYY21">
        <v>0.2</v>
      </c>
      <c r="AYZ21">
        <v>-0.1</v>
      </c>
      <c r="AZA21">
        <v>0.1</v>
      </c>
      <c r="AZB21">
        <v>0.1</v>
      </c>
      <c r="AZC21">
        <v>0.2</v>
      </c>
      <c r="AZD21">
        <v>0.1</v>
      </c>
      <c r="AZE21">
        <v>0.1</v>
      </c>
      <c r="AZF21">
        <v>0.1</v>
      </c>
      <c r="AZG21">
        <v>-0.1</v>
      </c>
      <c r="AZH21">
        <v>0.1</v>
      </c>
      <c r="AZI21">
        <v>0.4</v>
      </c>
      <c r="AZJ21">
        <v>0.1</v>
      </c>
      <c r="AZK21">
        <v>0.25</v>
      </c>
      <c r="AZL21">
        <v>-0.3</v>
      </c>
      <c r="AZM21">
        <v>0.25</v>
      </c>
      <c r="AZN21">
        <v>0.25</v>
      </c>
      <c r="AZO21">
        <v>0.2</v>
      </c>
      <c r="AZP21">
        <v>-0.1</v>
      </c>
      <c r="AZQ21">
        <v>0.2</v>
      </c>
      <c r="AZR21">
        <v>0.1</v>
      </c>
      <c r="AZS21">
        <v>0.1</v>
      </c>
      <c r="AZT21">
        <v>-0.1</v>
      </c>
      <c r="AZU21">
        <v>-0.1</v>
      </c>
      <c r="AZV21">
        <v>0.2</v>
      </c>
      <c r="AZW21">
        <v>0.1</v>
      </c>
      <c r="AZX21">
        <v>0.2</v>
      </c>
      <c r="AZY21">
        <v>0.2</v>
      </c>
      <c r="AZZ21">
        <v>0.2</v>
      </c>
      <c r="BAA21">
        <v>0.1</v>
      </c>
      <c r="BAB21">
        <v>0.1</v>
      </c>
      <c r="BAC21">
        <v>0.2</v>
      </c>
      <c r="BAD21">
        <v>0.2</v>
      </c>
      <c r="BAE21">
        <v>0.1</v>
      </c>
      <c r="BAF21">
        <v>0.25</v>
      </c>
      <c r="BAG21">
        <v>0.1</v>
      </c>
      <c r="BAH21">
        <v>-0.3</v>
      </c>
      <c r="BAI21">
        <v>0.2</v>
      </c>
      <c r="BAJ21">
        <v>-0.1</v>
      </c>
      <c r="BAK21">
        <v>0.2</v>
      </c>
      <c r="BAL21">
        <v>0.25</v>
      </c>
      <c r="BAM21">
        <v>0.2</v>
      </c>
      <c r="BAN21">
        <v>0.25</v>
      </c>
      <c r="BAO21">
        <v>0.2</v>
      </c>
      <c r="BAP21">
        <v>-0.3</v>
      </c>
      <c r="BAQ21">
        <v>0.25</v>
      </c>
      <c r="BAR21">
        <v>0.1</v>
      </c>
      <c r="BAS21">
        <v>0.2</v>
      </c>
      <c r="BAT21">
        <v>-0.1</v>
      </c>
      <c r="BAU21">
        <v>0.1</v>
      </c>
      <c r="BAV21">
        <v>0.1</v>
      </c>
      <c r="BAW21">
        <v>0.2</v>
      </c>
      <c r="BAX21">
        <v>0.1</v>
      </c>
      <c r="BAY21">
        <v>0.1</v>
      </c>
      <c r="BAZ21">
        <v>0.1</v>
      </c>
      <c r="BBA21">
        <v>0.1</v>
      </c>
      <c r="BBB21">
        <v>0.25</v>
      </c>
      <c r="BBC21">
        <v>0.1</v>
      </c>
      <c r="BBD21">
        <v>0.2</v>
      </c>
      <c r="BBE21">
        <v>-0.1</v>
      </c>
      <c r="BBF21">
        <v>0.1</v>
      </c>
      <c r="BBG21">
        <v>0.1</v>
      </c>
      <c r="BBH21">
        <v>-0.1</v>
      </c>
      <c r="BBI21">
        <v>0.1</v>
      </c>
      <c r="BBJ21">
        <v>0.4</v>
      </c>
      <c r="BBK21">
        <v>0.2</v>
      </c>
      <c r="BBL21">
        <v>0.1</v>
      </c>
      <c r="BBM21">
        <v>-0.1</v>
      </c>
      <c r="BBN21">
        <v>0.2</v>
      </c>
      <c r="BBO21">
        <v>-0.1</v>
      </c>
      <c r="BBP21">
        <v>-0.1</v>
      </c>
      <c r="BBQ21">
        <v>-0.1</v>
      </c>
      <c r="BBR21">
        <v>0.2</v>
      </c>
      <c r="BBS21">
        <v>0.1</v>
      </c>
      <c r="BBT21">
        <v>0.2</v>
      </c>
      <c r="BBU21">
        <v>0.1</v>
      </c>
      <c r="BBV21">
        <v>0.1</v>
      </c>
      <c r="BBW21">
        <v>0.2</v>
      </c>
      <c r="BBX21">
        <v>0.1</v>
      </c>
      <c r="BBY21">
        <v>0.1</v>
      </c>
      <c r="BBZ21">
        <v>0.25</v>
      </c>
      <c r="BCA21">
        <v>0.2</v>
      </c>
      <c r="BCB21">
        <v>0.2</v>
      </c>
      <c r="BCC21">
        <v>0.2</v>
      </c>
      <c r="BCD21">
        <v>0.1</v>
      </c>
      <c r="BCE21">
        <v>-0.1</v>
      </c>
      <c r="BCF21">
        <v>0.1</v>
      </c>
      <c r="BCG21">
        <v>0.2</v>
      </c>
      <c r="BCH21">
        <v>0.25</v>
      </c>
      <c r="BCI21">
        <v>0.1</v>
      </c>
      <c r="BCJ21">
        <v>-0.1</v>
      </c>
      <c r="BCK21">
        <v>0.1</v>
      </c>
      <c r="BCL21">
        <v>0.2</v>
      </c>
      <c r="BCM21">
        <v>0.1</v>
      </c>
      <c r="BCN21">
        <v>0.1</v>
      </c>
      <c r="BCO21">
        <v>0.1</v>
      </c>
      <c r="BCP21">
        <v>0.25</v>
      </c>
      <c r="BCQ21">
        <v>0.2</v>
      </c>
      <c r="BCR21">
        <v>0.2</v>
      </c>
      <c r="BCS21">
        <v>0.1</v>
      </c>
      <c r="BCT21">
        <v>0.1</v>
      </c>
      <c r="BCU21">
        <v>0.1</v>
      </c>
      <c r="BCV21">
        <v>-0.1</v>
      </c>
      <c r="BCW21">
        <v>0.25</v>
      </c>
      <c r="BCX21">
        <v>0.1</v>
      </c>
      <c r="BCY21">
        <v>0.1</v>
      </c>
      <c r="BCZ21">
        <v>0.1</v>
      </c>
      <c r="BDA21">
        <v>0.2</v>
      </c>
      <c r="BDB21">
        <v>0.2</v>
      </c>
      <c r="BDC21">
        <v>0.1</v>
      </c>
      <c r="BDD21">
        <v>0.2</v>
      </c>
      <c r="BDE21">
        <v>-0.1</v>
      </c>
      <c r="BDF21">
        <v>0.2</v>
      </c>
      <c r="BDG21">
        <v>0.1</v>
      </c>
      <c r="BDH21">
        <v>0.25</v>
      </c>
      <c r="BDI21">
        <v>0.2</v>
      </c>
      <c r="BDJ21">
        <v>0.25</v>
      </c>
      <c r="BDK21">
        <v>-0.3</v>
      </c>
      <c r="BDL21">
        <v>-0.1</v>
      </c>
      <c r="BDM21">
        <v>0.1</v>
      </c>
      <c r="BDN21">
        <v>-0.1</v>
      </c>
      <c r="BDO21">
        <v>0.1</v>
      </c>
      <c r="BDP21">
        <v>0.2</v>
      </c>
      <c r="BDQ21">
        <v>-0.1</v>
      </c>
      <c r="BDR21">
        <v>0.1</v>
      </c>
      <c r="BDS21">
        <v>0.1</v>
      </c>
      <c r="BDT21">
        <v>0.1</v>
      </c>
      <c r="BDU21">
        <v>0.25</v>
      </c>
      <c r="BDV21">
        <v>0.4</v>
      </c>
      <c r="BDW21">
        <v>0.1</v>
      </c>
      <c r="BDX21">
        <v>0.2</v>
      </c>
      <c r="BDY21">
        <v>-0.3</v>
      </c>
      <c r="BDZ21">
        <v>0.1</v>
      </c>
      <c r="BEA21">
        <v>0.1</v>
      </c>
      <c r="BEB21">
        <v>0.2</v>
      </c>
      <c r="BEC21">
        <v>0.1</v>
      </c>
      <c r="BED21">
        <v>0.2</v>
      </c>
      <c r="BEE21">
        <v>0.25</v>
      </c>
      <c r="BEF21">
        <v>0.1</v>
      </c>
      <c r="BEG21">
        <v>0.25</v>
      </c>
      <c r="BEH21">
        <v>0.1</v>
      </c>
      <c r="BEI21">
        <v>0.25</v>
      </c>
      <c r="BEJ21">
        <v>0.1</v>
      </c>
      <c r="BEK21">
        <v>0.1</v>
      </c>
      <c r="BEL21">
        <v>0.2</v>
      </c>
      <c r="BEM21">
        <v>0.1</v>
      </c>
      <c r="BEN21">
        <v>0.1</v>
      </c>
      <c r="BEO21">
        <v>0.1</v>
      </c>
      <c r="BEP21">
        <v>0.25</v>
      </c>
      <c r="BEQ21">
        <v>0.25</v>
      </c>
      <c r="BER21">
        <v>0.1</v>
      </c>
      <c r="BES21">
        <v>-0.1</v>
      </c>
      <c r="BET21">
        <v>0.1</v>
      </c>
      <c r="BEU21">
        <v>-0.3</v>
      </c>
      <c r="BEV21">
        <v>0.1</v>
      </c>
      <c r="BEW21">
        <v>0.1</v>
      </c>
      <c r="BEX21">
        <v>0.1</v>
      </c>
      <c r="BEY21">
        <v>-0.1</v>
      </c>
      <c r="BEZ21">
        <v>0.2</v>
      </c>
      <c r="BFA21">
        <v>0.2</v>
      </c>
      <c r="BFB21">
        <v>0.4</v>
      </c>
      <c r="BFC21">
        <v>0.25</v>
      </c>
      <c r="BFD21">
        <v>-0.1</v>
      </c>
      <c r="BFE21">
        <v>-0.1</v>
      </c>
      <c r="BFF21">
        <v>-0.3</v>
      </c>
      <c r="BFG21">
        <v>-0.3</v>
      </c>
      <c r="BFH21">
        <v>-0.1</v>
      </c>
      <c r="BFI21">
        <v>0.2</v>
      </c>
      <c r="BFJ21">
        <v>0.1</v>
      </c>
      <c r="BFK21">
        <v>0.2</v>
      </c>
      <c r="BFL21">
        <v>0.1</v>
      </c>
      <c r="BFM21">
        <v>0.1</v>
      </c>
      <c r="BFN21">
        <v>0.1</v>
      </c>
      <c r="BFO21">
        <v>0.1</v>
      </c>
      <c r="BFP21">
        <v>-0.1</v>
      </c>
      <c r="BFQ21">
        <v>0.2</v>
      </c>
      <c r="BFR21">
        <v>0.4</v>
      </c>
      <c r="BFS21">
        <v>-0.1</v>
      </c>
      <c r="BFT21">
        <v>0.2</v>
      </c>
      <c r="BFU21">
        <v>0.1</v>
      </c>
      <c r="BFV21">
        <v>0.1</v>
      </c>
      <c r="BFW21">
        <v>0.1</v>
      </c>
      <c r="BFX21">
        <v>0.25</v>
      </c>
      <c r="BFY21">
        <v>0.2</v>
      </c>
      <c r="BFZ21">
        <v>0.2</v>
      </c>
      <c r="BGA21">
        <v>0.2</v>
      </c>
      <c r="BGB21">
        <v>0.1</v>
      </c>
      <c r="BGC21">
        <v>-0.1</v>
      </c>
      <c r="BGD21">
        <v>-0.1</v>
      </c>
      <c r="BGE21">
        <v>0.1</v>
      </c>
      <c r="BGF21">
        <v>0.1</v>
      </c>
      <c r="BGG21">
        <v>0.2</v>
      </c>
      <c r="BGH21">
        <v>0.1</v>
      </c>
      <c r="BGI21">
        <v>0.1</v>
      </c>
      <c r="BGJ21">
        <v>0.1</v>
      </c>
      <c r="BGK21">
        <v>0.1</v>
      </c>
      <c r="BGL21">
        <v>0.25</v>
      </c>
      <c r="BGM21">
        <v>0.25</v>
      </c>
      <c r="BGN21">
        <v>0.1</v>
      </c>
      <c r="BGO21">
        <v>0.1</v>
      </c>
      <c r="BGP21">
        <v>0.1</v>
      </c>
      <c r="BGQ21">
        <v>0.2</v>
      </c>
      <c r="BGR21">
        <v>0.1</v>
      </c>
      <c r="BGS21">
        <v>-0.1</v>
      </c>
      <c r="BGT21">
        <v>0.1</v>
      </c>
      <c r="BGU21">
        <v>0.1</v>
      </c>
      <c r="BGV21">
        <v>0.1</v>
      </c>
      <c r="BGW21">
        <v>-0.1</v>
      </c>
      <c r="BGX21">
        <v>0.1</v>
      </c>
      <c r="BGY21">
        <v>0.25</v>
      </c>
      <c r="BGZ21">
        <v>0.1</v>
      </c>
      <c r="BHA21">
        <v>0.1</v>
      </c>
      <c r="BHB21">
        <v>0.2</v>
      </c>
      <c r="BHC21">
        <v>-0.1</v>
      </c>
      <c r="BHD21">
        <v>-0.1</v>
      </c>
      <c r="BHE21">
        <v>0.1</v>
      </c>
      <c r="BHF21">
        <v>0.1</v>
      </c>
      <c r="BHG21">
        <v>0.2</v>
      </c>
      <c r="BHH21">
        <v>-0.1</v>
      </c>
      <c r="BHI21">
        <v>0.25</v>
      </c>
      <c r="BHJ21">
        <v>0.1</v>
      </c>
      <c r="BHK21">
        <v>0.2</v>
      </c>
      <c r="BHL21">
        <v>0.1</v>
      </c>
      <c r="BHM21">
        <v>0.1</v>
      </c>
      <c r="BHN21">
        <v>0.1</v>
      </c>
      <c r="BHO21">
        <v>0.4</v>
      </c>
      <c r="BHP21">
        <v>0.1</v>
      </c>
      <c r="BHQ21">
        <v>0.2</v>
      </c>
      <c r="BHR21">
        <v>0.1</v>
      </c>
      <c r="BHS21">
        <v>0.2</v>
      </c>
      <c r="BHT21">
        <v>0.2</v>
      </c>
      <c r="BHU21">
        <v>0.2</v>
      </c>
      <c r="BHV21">
        <v>0.1</v>
      </c>
      <c r="BHW21">
        <v>0.25</v>
      </c>
      <c r="BHX21">
        <v>0.2</v>
      </c>
      <c r="BHY21">
        <v>0.1</v>
      </c>
      <c r="BHZ21">
        <v>0.2</v>
      </c>
      <c r="BIA21">
        <v>-0.1</v>
      </c>
      <c r="BIB21">
        <v>0.25</v>
      </c>
      <c r="BIC21">
        <v>0.25</v>
      </c>
      <c r="BID21">
        <v>0.1</v>
      </c>
      <c r="BIE21">
        <v>0.2</v>
      </c>
      <c r="BIF21">
        <v>0.1</v>
      </c>
      <c r="BIG21">
        <v>-0.1</v>
      </c>
      <c r="BIH21">
        <v>0.1</v>
      </c>
      <c r="BII21">
        <v>0.1</v>
      </c>
      <c r="BIJ21">
        <v>0.1</v>
      </c>
      <c r="BIK21">
        <v>0.1</v>
      </c>
      <c r="BIL21">
        <v>-0.1</v>
      </c>
      <c r="BIM21">
        <v>0.1</v>
      </c>
      <c r="BIN21">
        <v>0.2</v>
      </c>
      <c r="BIO21">
        <v>0.4</v>
      </c>
      <c r="BIP21">
        <v>0.2</v>
      </c>
      <c r="BIQ21">
        <v>-0.1</v>
      </c>
      <c r="BIR21">
        <v>-0.3</v>
      </c>
      <c r="BIS21">
        <v>0.2</v>
      </c>
      <c r="BIT21">
        <v>0.2</v>
      </c>
      <c r="BIU21">
        <v>-0.1</v>
      </c>
      <c r="BIV21">
        <v>0.2</v>
      </c>
      <c r="BIW21">
        <v>0.1</v>
      </c>
      <c r="BIX21">
        <v>0.1</v>
      </c>
      <c r="BIY21">
        <v>0.1</v>
      </c>
      <c r="BIZ21">
        <v>0.1</v>
      </c>
      <c r="BJA21">
        <v>-0.1</v>
      </c>
      <c r="BJB21">
        <v>0.4</v>
      </c>
      <c r="BJC21">
        <v>0.1</v>
      </c>
      <c r="BJD21">
        <v>0.1</v>
      </c>
      <c r="BJE21">
        <v>0.1</v>
      </c>
      <c r="BJF21">
        <v>0.1</v>
      </c>
      <c r="BJG21">
        <v>0.2</v>
      </c>
      <c r="BJH21">
        <v>0.25</v>
      </c>
      <c r="BJI21">
        <v>0.2</v>
      </c>
      <c r="BJJ21">
        <v>0.25</v>
      </c>
      <c r="BJK21">
        <v>-0.3</v>
      </c>
      <c r="BJL21">
        <v>-0.1</v>
      </c>
      <c r="BJM21">
        <v>0.1</v>
      </c>
      <c r="BJN21">
        <v>0.2</v>
      </c>
      <c r="BJO21">
        <v>0.2</v>
      </c>
      <c r="BJP21">
        <v>0.1</v>
      </c>
      <c r="BJQ21">
        <v>0.1</v>
      </c>
      <c r="BJR21">
        <v>0.2</v>
      </c>
      <c r="BJS21">
        <v>-0.3</v>
      </c>
      <c r="BJT21">
        <v>0.2</v>
      </c>
      <c r="BJU21">
        <v>-0.1</v>
      </c>
      <c r="BJV21">
        <v>0.1</v>
      </c>
      <c r="BJW21">
        <v>0.2</v>
      </c>
      <c r="BJX21">
        <v>-0.1</v>
      </c>
      <c r="BJY21">
        <v>0.2</v>
      </c>
      <c r="BJZ21">
        <v>0.25</v>
      </c>
      <c r="BKA21">
        <v>0.1</v>
      </c>
      <c r="BKB21">
        <v>0.2</v>
      </c>
      <c r="BKC21">
        <v>0.4</v>
      </c>
      <c r="BKD21">
        <v>0.1</v>
      </c>
      <c r="BKE21">
        <v>0.1</v>
      </c>
      <c r="BKF21">
        <v>0.1</v>
      </c>
      <c r="BKG21">
        <v>0.2</v>
      </c>
      <c r="BKH21">
        <v>0.25</v>
      </c>
      <c r="BKI21">
        <v>0.2</v>
      </c>
      <c r="BKJ21">
        <v>0.2</v>
      </c>
      <c r="BKK21">
        <v>0.1</v>
      </c>
      <c r="BKL21">
        <v>0.2</v>
      </c>
      <c r="BKM21">
        <v>-0.3</v>
      </c>
      <c r="BKN21">
        <v>0.2</v>
      </c>
      <c r="BKO21">
        <v>0.2</v>
      </c>
      <c r="BKP21">
        <v>0.2</v>
      </c>
      <c r="BKQ21">
        <v>0.2</v>
      </c>
      <c r="BKR21">
        <v>0.2</v>
      </c>
      <c r="BKS21">
        <v>0.1</v>
      </c>
      <c r="BKT21">
        <v>0.1</v>
      </c>
      <c r="BKU21">
        <v>0.2</v>
      </c>
      <c r="BKV21">
        <v>0.2</v>
      </c>
      <c r="BKW21">
        <v>0.1</v>
      </c>
      <c r="BKX21">
        <v>0.2</v>
      </c>
      <c r="BKY21">
        <v>0.1</v>
      </c>
      <c r="BKZ21">
        <v>-0.1</v>
      </c>
      <c r="BLA21">
        <v>0.1</v>
      </c>
      <c r="BLB21">
        <v>0.2</v>
      </c>
      <c r="BLC21">
        <v>0.1</v>
      </c>
      <c r="BLD21">
        <v>-0.1</v>
      </c>
      <c r="BLE21">
        <v>0.2</v>
      </c>
      <c r="BLF21">
        <v>-0.1</v>
      </c>
      <c r="BLG21">
        <v>0.1</v>
      </c>
      <c r="BLH21">
        <v>0.2</v>
      </c>
      <c r="BLI21">
        <v>0.1</v>
      </c>
      <c r="BLJ21">
        <v>-0.1</v>
      </c>
      <c r="BLK21">
        <v>0.25</v>
      </c>
      <c r="BLL21">
        <v>0.1</v>
      </c>
      <c r="BLM21">
        <v>0.1</v>
      </c>
      <c r="BLN21">
        <v>0.2</v>
      </c>
      <c r="BLO21">
        <v>0.25</v>
      </c>
      <c r="BLP21">
        <v>0.25</v>
      </c>
      <c r="BLQ21">
        <v>-0.1</v>
      </c>
      <c r="BLR21">
        <v>0.4</v>
      </c>
      <c r="BLS21">
        <v>0.1</v>
      </c>
      <c r="BLT21">
        <v>0.2</v>
      </c>
      <c r="BLU21">
        <v>0.1</v>
      </c>
      <c r="BLV21">
        <v>0.25</v>
      </c>
      <c r="BLW21">
        <v>0.1</v>
      </c>
      <c r="BLX21">
        <v>0.2</v>
      </c>
      <c r="BLY21">
        <v>0.25</v>
      </c>
      <c r="BLZ21">
        <v>0.2</v>
      </c>
      <c r="BMA21">
        <v>0.1</v>
      </c>
      <c r="BMB21">
        <v>0.1</v>
      </c>
      <c r="BMC21">
        <v>0.1</v>
      </c>
      <c r="BMD21">
        <v>0.1</v>
      </c>
      <c r="BME21">
        <v>0.2</v>
      </c>
      <c r="BMF21">
        <v>0.2</v>
      </c>
      <c r="BMG21">
        <v>0.2</v>
      </c>
      <c r="BMH21">
        <v>0.2</v>
      </c>
      <c r="BMI21">
        <v>0.1</v>
      </c>
      <c r="BMJ21">
        <v>0.1</v>
      </c>
      <c r="BMK21">
        <v>0.2</v>
      </c>
      <c r="BML21">
        <v>0.2</v>
      </c>
      <c r="BMM21">
        <v>0.1</v>
      </c>
      <c r="BMN21">
        <v>0.1</v>
      </c>
      <c r="BMO21">
        <v>0.1</v>
      </c>
      <c r="BMP21">
        <v>-0.3</v>
      </c>
      <c r="BMQ21">
        <v>0.1</v>
      </c>
      <c r="BMR21">
        <v>0.2</v>
      </c>
      <c r="BMS21">
        <v>0.1</v>
      </c>
      <c r="BMT21">
        <v>0.1</v>
      </c>
      <c r="BMU21">
        <v>0.2</v>
      </c>
      <c r="BMV21">
        <v>0.25</v>
      </c>
      <c r="BMW21">
        <v>0.2</v>
      </c>
      <c r="BMX21">
        <v>0.1</v>
      </c>
      <c r="BMY21">
        <v>-0.3</v>
      </c>
      <c r="BMZ21">
        <v>0.1</v>
      </c>
      <c r="BNA21">
        <v>0.4</v>
      </c>
      <c r="BNB21">
        <v>0.2</v>
      </c>
      <c r="BNC21">
        <v>0.4</v>
      </c>
      <c r="BND21">
        <v>0.1</v>
      </c>
      <c r="BNE21">
        <v>0.2</v>
      </c>
      <c r="BNF21">
        <v>0.1</v>
      </c>
      <c r="BNG21">
        <v>0.2</v>
      </c>
      <c r="BNH21">
        <v>0.1</v>
      </c>
      <c r="BNI21">
        <v>0.25</v>
      </c>
      <c r="BNJ21">
        <v>0.2</v>
      </c>
      <c r="BNK21">
        <v>0.1</v>
      </c>
      <c r="BNL21">
        <v>-0.1</v>
      </c>
      <c r="BNM21">
        <v>0.1</v>
      </c>
      <c r="BNN21">
        <v>0.2</v>
      </c>
      <c r="BNO21">
        <v>-0.1</v>
      </c>
      <c r="BNP21">
        <v>0.2</v>
      </c>
      <c r="BNQ21">
        <v>0.1</v>
      </c>
      <c r="BNR21">
        <v>0.1</v>
      </c>
      <c r="BNS21">
        <v>0.2</v>
      </c>
      <c r="BNT21">
        <v>-0.1</v>
      </c>
      <c r="BNU21">
        <v>0.25</v>
      </c>
      <c r="BNV21">
        <v>0.25</v>
      </c>
      <c r="BNW21">
        <v>0.1</v>
      </c>
      <c r="BNX21">
        <v>0.1</v>
      </c>
      <c r="BNY21">
        <v>0.2</v>
      </c>
      <c r="BNZ21">
        <v>-0.3</v>
      </c>
      <c r="BOA21">
        <v>-0.1</v>
      </c>
      <c r="BOB21">
        <v>0.2</v>
      </c>
      <c r="BOC21">
        <v>-0.1</v>
      </c>
      <c r="BOD21">
        <v>0.2</v>
      </c>
      <c r="BOE21">
        <v>0.1</v>
      </c>
      <c r="BOF21">
        <v>-0.1</v>
      </c>
      <c r="BOG21">
        <v>0.25</v>
      </c>
      <c r="BOH21">
        <v>0.1</v>
      </c>
      <c r="BOI21">
        <v>0.2</v>
      </c>
      <c r="BOJ21">
        <v>0.1</v>
      </c>
      <c r="BOK21">
        <v>-0.1</v>
      </c>
      <c r="BOL21">
        <v>0.2</v>
      </c>
      <c r="BOM21">
        <v>0.1</v>
      </c>
      <c r="BON21">
        <v>0.1</v>
      </c>
      <c r="BOO21">
        <v>-0.1</v>
      </c>
      <c r="BOP21">
        <v>0.1</v>
      </c>
      <c r="BOQ21">
        <v>0.1</v>
      </c>
      <c r="BOR21">
        <v>0.2</v>
      </c>
      <c r="BOS21">
        <v>0.2</v>
      </c>
      <c r="BOT21">
        <v>0.2</v>
      </c>
      <c r="BOU21">
        <v>0.2</v>
      </c>
      <c r="BOV21">
        <v>0.2</v>
      </c>
      <c r="BOW21">
        <v>-0.1</v>
      </c>
      <c r="BOX21">
        <v>0.25</v>
      </c>
      <c r="BOY21">
        <v>0.2</v>
      </c>
      <c r="BOZ21">
        <v>0.25</v>
      </c>
      <c r="BPA21">
        <v>0.2</v>
      </c>
      <c r="BPB21">
        <v>0.2</v>
      </c>
      <c r="BPC21">
        <v>0.1</v>
      </c>
      <c r="BPD21">
        <v>0.2</v>
      </c>
      <c r="BPE21">
        <v>0.1</v>
      </c>
      <c r="BPF21">
        <v>0.1</v>
      </c>
      <c r="BPG21">
        <v>0.1</v>
      </c>
      <c r="BPH21">
        <v>0.1</v>
      </c>
      <c r="BPI21">
        <v>0.1</v>
      </c>
      <c r="BPJ21">
        <v>-0.1</v>
      </c>
      <c r="BPK21">
        <v>0.1</v>
      </c>
      <c r="BPL21">
        <v>0.1</v>
      </c>
      <c r="BPM21">
        <v>0.2</v>
      </c>
      <c r="BPN21">
        <v>0.1</v>
      </c>
      <c r="BPO21">
        <v>0.2</v>
      </c>
      <c r="BPP21">
        <v>0.2</v>
      </c>
      <c r="BPQ21">
        <v>0.1</v>
      </c>
      <c r="BPR21">
        <v>0.1</v>
      </c>
      <c r="BPS21">
        <v>-0.1</v>
      </c>
      <c r="BPT21">
        <v>0.1</v>
      </c>
      <c r="BPU21">
        <v>0.1</v>
      </c>
      <c r="BPV21">
        <v>0.1</v>
      </c>
      <c r="BPW21">
        <v>0.1</v>
      </c>
      <c r="BPX21">
        <v>0.1</v>
      </c>
      <c r="BPY21">
        <v>0.1</v>
      </c>
      <c r="BPZ21">
        <v>0.2</v>
      </c>
      <c r="BQA21">
        <v>0.2</v>
      </c>
      <c r="BQB21">
        <v>0.25</v>
      </c>
      <c r="BQC21">
        <v>0.2</v>
      </c>
      <c r="BQD21">
        <v>0.25</v>
      </c>
      <c r="BQE21">
        <v>0.1</v>
      </c>
      <c r="BQF21">
        <v>0.1</v>
      </c>
      <c r="BQG21">
        <v>0.1</v>
      </c>
      <c r="BQH21">
        <v>0.1</v>
      </c>
      <c r="BQI21">
        <v>0.2</v>
      </c>
      <c r="BQJ21">
        <v>0.1</v>
      </c>
      <c r="BQK21">
        <v>0.1</v>
      </c>
      <c r="BQL21">
        <v>0.25</v>
      </c>
      <c r="BQM21">
        <v>0.1</v>
      </c>
      <c r="BQN21">
        <v>-0.1</v>
      </c>
      <c r="BQO21">
        <v>0.2</v>
      </c>
      <c r="BQP21">
        <v>0.1</v>
      </c>
      <c r="BQQ21">
        <v>0.2</v>
      </c>
      <c r="BQR21">
        <v>0.1</v>
      </c>
      <c r="BQS21">
        <v>0.2</v>
      </c>
      <c r="BQT21">
        <v>0.1</v>
      </c>
      <c r="BQU21">
        <v>0.1</v>
      </c>
      <c r="BQV21">
        <v>0.2</v>
      </c>
      <c r="BQW21">
        <v>0.1</v>
      </c>
      <c r="BQX21">
        <v>0.2</v>
      </c>
      <c r="BQY21">
        <v>0.2</v>
      </c>
      <c r="BQZ21">
        <v>0.25</v>
      </c>
      <c r="BRA21">
        <v>0.1</v>
      </c>
      <c r="BRB21">
        <v>0.1</v>
      </c>
      <c r="BRC21">
        <v>-0.1</v>
      </c>
      <c r="BRD21">
        <v>0.1</v>
      </c>
      <c r="BRE21">
        <v>0.2</v>
      </c>
      <c r="BRF21">
        <v>0.1</v>
      </c>
      <c r="BRG21">
        <v>0.2</v>
      </c>
      <c r="BRH21">
        <v>0.1</v>
      </c>
      <c r="BRI21">
        <v>0.4</v>
      </c>
      <c r="BRJ21">
        <v>0.2</v>
      </c>
      <c r="BRK21">
        <v>-0.1</v>
      </c>
      <c r="BRL21">
        <v>0.1</v>
      </c>
      <c r="BRM21">
        <v>0.1</v>
      </c>
      <c r="BRN21">
        <v>0.1</v>
      </c>
      <c r="BRO21">
        <v>-0.3</v>
      </c>
      <c r="BRP21">
        <v>0.1</v>
      </c>
      <c r="BRQ21">
        <v>0.1</v>
      </c>
      <c r="BRR21">
        <v>0.1</v>
      </c>
      <c r="BRS21">
        <v>0.2</v>
      </c>
      <c r="BRT21">
        <v>0.2</v>
      </c>
      <c r="BRU21">
        <v>0.2</v>
      </c>
      <c r="BRV21">
        <v>-0.1</v>
      </c>
      <c r="BRW21">
        <v>0.1</v>
      </c>
      <c r="BRX21">
        <v>0.2</v>
      </c>
      <c r="BRY21">
        <v>0.1</v>
      </c>
      <c r="BRZ21">
        <v>0.25</v>
      </c>
      <c r="BSA21">
        <v>0.2</v>
      </c>
      <c r="BSB21">
        <v>0.1</v>
      </c>
      <c r="BSC21">
        <v>-0.1</v>
      </c>
      <c r="BSD21">
        <v>0.1</v>
      </c>
      <c r="BSE21">
        <v>0.1</v>
      </c>
      <c r="BSF21">
        <v>0.2</v>
      </c>
      <c r="BSG21">
        <v>0.2</v>
      </c>
      <c r="BSH21">
        <v>0.1</v>
      </c>
      <c r="BSI21">
        <v>0.1</v>
      </c>
      <c r="BSJ21">
        <v>0.1</v>
      </c>
      <c r="BSK21">
        <v>0.2</v>
      </c>
      <c r="BSL21">
        <v>0.2</v>
      </c>
      <c r="BSM21">
        <v>0.1</v>
      </c>
      <c r="BSN21">
        <v>-0.1</v>
      </c>
      <c r="BSO21">
        <v>-0.1</v>
      </c>
      <c r="BSP21">
        <v>-0.1</v>
      </c>
      <c r="BSQ21">
        <v>0.2</v>
      </c>
      <c r="BSR21">
        <v>0.1</v>
      </c>
      <c r="BSS21">
        <v>0.2</v>
      </c>
      <c r="BST21">
        <v>0.2</v>
      </c>
      <c r="BSU21">
        <v>0.2</v>
      </c>
      <c r="BSV21">
        <v>0.1</v>
      </c>
      <c r="BSW21">
        <v>0.1</v>
      </c>
      <c r="BSX21">
        <v>0.2</v>
      </c>
      <c r="BSY21">
        <v>-0.1</v>
      </c>
      <c r="BSZ21">
        <v>0.1</v>
      </c>
      <c r="BTA21">
        <v>0.1</v>
      </c>
      <c r="BTB21">
        <v>0.2</v>
      </c>
      <c r="BTC21">
        <v>0.1</v>
      </c>
      <c r="BTD21">
        <v>0.25</v>
      </c>
      <c r="BTE21">
        <v>0.2</v>
      </c>
      <c r="BTF21">
        <v>0.1</v>
      </c>
      <c r="BTG21">
        <v>0.1</v>
      </c>
      <c r="BTH21">
        <v>0.2</v>
      </c>
      <c r="BTI21">
        <v>0.1</v>
      </c>
      <c r="BTJ21">
        <v>0.1</v>
      </c>
      <c r="BTK21">
        <v>0.25</v>
      </c>
      <c r="BTL21">
        <v>0.2</v>
      </c>
      <c r="BTM21">
        <v>0.2</v>
      </c>
      <c r="BTN21">
        <v>0.1</v>
      </c>
      <c r="BTO21">
        <v>0.2</v>
      </c>
      <c r="BTP21">
        <v>0.2</v>
      </c>
      <c r="BTQ21">
        <v>0.4</v>
      </c>
      <c r="BTR21">
        <v>0.1</v>
      </c>
      <c r="BTS21">
        <v>0.1</v>
      </c>
      <c r="BTT21">
        <v>0.1</v>
      </c>
      <c r="BTU21">
        <v>0.1</v>
      </c>
      <c r="BTV21">
        <v>0.2</v>
      </c>
      <c r="BTW21">
        <v>0.1</v>
      </c>
      <c r="BTX21">
        <v>0.1</v>
      </c>
      <c r="BTY21">
        <v>0.2</v>
      </c>
      <c r="BTZ21">
        <v>0.25</v>
      </c>
      <c r="BUA21">
        <v>0.1</v>
      </c>
      <c r="BUB21">
        <v>0.2</v>
      </c>
      <c r="BUC21">
        <v>0.25</v>
      </c>
      <c r="BUD21">
        <v>0.2</v>
      </c>
      <c r="BUE21">
        <v>0.1</v>
      </c>
      <c r="BUF21">
        <v>0.1</v>
      </c>
      <c r="BUG21">
        <v>0.1</v>
      </c>
      <c r="BUH21">
        <v>0.1</v>
      </c>
      <c r="BUI21">
        <v>-0.1</v>
      </c>
      <c r="BUJ21">
        <v>-0.1</v>
      </c>
      <c r="BUK21">
        <v>-0.1</v>
      </c>
      <c r="BUL21">
        <v>0.25</v>
      </c>
      <c r="BUM21">
        <v>0.1</v>
      </c>
      <c r="BUN21">
        <v>-0.1</v>
      </c>
      <c r="BUO21">
        <v>0.25</v>
      </c>
      <c r="BUP21">
        <v>0.1</v>
      </c>
      <c r="BUQ21">
        <v>0.25</v>
      </c>
      <c r="BUR21">
        <v>0.2</v>
      </c>
      <c r="BUS21">
        <v>0.1</v>
      </c>
      <c r="BUT21">
        <v>0.4</v>
      </c>
      <c r="BUU21">
        <v>0.1</v>
      </c>
      <c r="BUV21">
        <v>0.2</v>
      </c>
      <c r="BUW21">
        <v>-0.1</v>
      </c>
      <c r="BUX21">
        <v>0.2</v>
      </c>
      <c r="BUY21">
        <v>0.1</v>
      </c>
      <c r="BUZ21">
        <v>0.2</v>
      </c>
      <c r="BVA21">
        <v>0.1</v>
      </c>
      <c r="BVB21">
        <v>0.1</v>
      </c>
      <c r="BVC21">
        <v>0.1</v>
      </c>
      <c r="BVD21">
        <v>0.2</v>
      </c>
      <c r="BVE21">
        <v>0.1</v>
      </c>
      <c r="BVF21">
        <v>0.2</v>
      </c>
      <c r="BVG21">
        <v>0.2</v>
      </c>
      <c r="BVH21">
        <v>0.1</v>
      </c>
      <c r="BVI21">
        <v>0.2</v>
      </c>
      <c r="BVJ21">
        <v>0.2</v>
      </c>
      <c r="BVK21">
        <v>0.1</v>
      </c>
      <c r="BVL21">
        <v>0.1</v>
      </c>
      <c r="BVM21">
        <v>0.4</v>
      </c>
      <c r="BVN21">
        <v>0.2</v>
      </c>
      <c r="BVO21">
        <v>0.1</v>
      </c>
      <c r="BVP21">
        <v>0.2</v>
      </c>
      <c r="BVQ21">
        <v>0.1</v>
      </c>
      <c r="BVR21">
        <v>-0.1</v>
      </c>
      <c r="BVS21">
        <v>-0.1</v>
      </c>
      <c r="BVT21">
        <v>0.1</v>
      </c>
      <c r="BVU21">
        <v>-0.3</v>
      </c>
      <c r="BVV21">
        <v>0.2</v>
      </c>
      <c r="BVW21">
        <v>0.1</v>
      </c>
      <c r="BVX21">
        <v>0.1</v>
      </c>
      <c r="BVY21">
        <v>0.1</v>
      </c>
      <c r="BVZ21">
        <v>0.4</v>
      </c>
      <c r="BWA21">
        <v>0.2</v>
      </c>
      <c r="BWB21">
        <v>0.25</v>
      </c>
      <c r="BWC21">
        <v>0.1</v>
      </c>
      <c r="BWD21">
        <v>0.25</v>
      </c>
      <c r="BWE21">
        <v>0.2</v>
      </c>
      <c r="BWF21">
        <v>0.2</v>
      </c>
      <c r="BWG21">
        <v>-0.1</v>
      </c>
      <c r="BWH21">
        <v>0.1</v>
      </c>
      <c r="BWI21">
        <v>0.1</v>
      </c>
      <c r="BWJ21">
        <v>0.2</v>
      </c>
      <c r="BWK21">
        <v>0.25</v>
      </c>
      <c r="BWL21">
        <v>0.2</v>
      </c>
      <c r="BWM21">
        <v>0.2</v>
      </c>
      <c r="BWN21">
        <v>0.1</v>
      </c>
      <c r="BWO21">
        <v>0.25</v>
      </c>
      <c r="BWP21">
        <v>0.25</v>
      </c>
      <c r="BWQ21">
        <v>0.2</v>
      </c>
      <c r="BWR21">
        <v>0.25</v>
      </c>
      <c r="BWS21">
        <v>-0.1</v>
      </c>
      <c r="BWT21">
        <v>0.2</v>
      </c>
      <c r="BWU21">
        <v>0.2</v>
      </c>
      <c r="BWV21">
        <v>-0.1</v>
      </c>
      <c r="BWW21">
        <v>0.2</v>
      </c>
      <c r="BWX21">
        <v>0.1</v>
      </c>
      <c r="BWY21">
        <v>0.2</v>
      </c>
      <c r="BWZ21">
        <v>0.2</v>
      </c>
      <c r="BXA21">
        <v>0.25</v>
      </c>
      <c r="BXB21">
        <v>0.1</v>
      </c>
      <c r="BXC21">
        <v>0.2</v>
      </c>
      <c r="BXD21">
        <v>0.1</v>
      </c>
      <c r="BXE21">
        <v>0.25</v>
      </c>
      <c r="BXF21">
        <v>0.1</v>
      </c>
      <c r="BXG21">
        <v>-0.3</v>
      </c>
      <c r="BXH21">
        <v>0.1</v>
      </c>
      <c r="BXI21">
        <v>-0.1</v>
      </c>
      <c r="BXJ21">
        <v>-0.1</v>
      </c>
      <c r="BXK21">
        <v>-0.1</v>
      </c>
      <c r="BXL21">
        <v>0.1</v>
      </c>
      <c r="BXM21">
        <v>0.1</v>
      </c>
      <c r="BXN21">
        <v>0.1</v>
      </c>
      <c r="BXO21">
        <v>0.2</v>
      </c>
      <c r="BXP21">
        <v>0.1</v>
      </c>
      <c r="BXQ21">
        <v>0.25</v>
      </c>
      <c r="BXR21">
        <v>0.2</v>
      </c>
      <c r="BXS21">
        <v>-0.1</v>
      </c>
      <c r="BXT21">
        <v>0.25</v>
      </c>
      <c r="BXU21">
        <v>-0.1</v>
      </c>
      <c r="BXV21">
        <v>0.25</v>
      </c>
      <c r="BXW21">
        <v>0.1</v>
      </c>
      <c r="BXX21">
        <v>0.2</v>
      </c>
      <c r="BXY21">
        <v>0.1</v>
      </c>
      <c r="BXZ21">
        <v>0.1</v>
      </c>
      <c r="BYA21">
        <v>0.2</v>
      </c>
      <c r="BYB21">
        <v>0.1</v>
      </c>
      <c r="BYC21">
        <v>0.1</v>
      </c>
      <c r="BYD21">
        <v>-0.1</v>
      </c>
      <c r="BYE21">
        <v>-0.1</v>
      </c>
      <c r="BYF21">
        <v>0.2</v>
      </c>
      <c r="BYG21">
        <v>0.25</v>
      </c>
      <c r="BYH21">
        <v>0.25</v>
      </c>
      <c r="BYI21">
        <v>-0.1</v>
      </c>
      <c r="BYJ21">
        <v>-0.1</v>
      </c>
      <c r="BYK21">
        <v>0.2</v>
      </c>
      <c r="BYL21">
        <v>0.2</v>
      </c>
      <c r="BYM21">
        <v>-0.1</v>
      </c>
      <c r="BYN21">
        <v>0.1</v>
      </c>
      <c r="BYO21">
        <v>0.1</v>
      </c>
      <c r="BYP21">
        <v>0.2</v>
      </c>
      <c r="BYQ21">
        <v>0.1</v>
      </c>
      <c r="BYR21">
        <v>0.1</v>
      </c>
      <c r="BYS21">
        <v>0.1</v>
      </c>
      <c r="BYT21">
        <v>0.1</v>
      </c>
      <c r="BYU21">
        <v>-0.1</v>
      </c>
      <c r="BYV21">
        <v>0.1</v>
      </c>
      <c r="BYW21">
        <v>-0.3</v>
      </c>
      <c r="BYX21">
        <v>-0.1</v>
      </c>
      <c r="BYY21">
        <v>0.4</v>
      </c>
      <c r="BYZ21">
        <v>0.2</v>
      </c>
      <c r="BZA21">
        <v>0.2</v>
      </c>
      <c r="BZB21">
        <v>0.2</v>
      </c>
      <c r="BZC21">
        <v>-0.1</v>
      </c>
      <c r="BZD21">
        <v>0.1</v>
      </c>
      <c r="BZE21">
        <v>0.1</v>
      </c>
      <c r="BZF21">
        <v>0.2</v>
      </c>
      <c r="BZG21">
        <v>0.2</v>
      </c>
      <c r="BZH21">
        <v>0.1</v>
      </c>
      <c r="BZI21">
        <v>0.1</v>
      </c>
      <c r="BZJ21">
        <v>0.1</v>
      </c>
      <c r="BZK21">
        <v>0.1</v>
      </c>
      <c r="BZL21">
        <v>0.1</v>
      </c>
      <c r="BZM21">
        <v>0.2</v>
      </c>
      <c r="BZN21">
        <v>0.2</v>
      </c>
      <c r="BZO21">
        <v>0.2</v>
      </c>
      <c r="BZP21">
        <v>0.2</v>
      </c>
      <c r="BZQ21">
        <v>0.2</v>
      </c>
      <c r="BZR21">
        <v>0.1</v>
      </c>
      <c r="BZS21">
        <v>0.1</v>
      </c>
      <c r="BZT21">
        <v>0.1</v>
      </c>
      <c r="BZU21">
        <v>-0.1</v>
      </c>
      <c r="BZV21">
        <v>0.2</v>
      </c>
      <c r="BZW21">
        <v>0.1</v>
      </c>
      <c r="BZX21">
        <v>0.1</v>
      </c>
      <c r="BZY21">
        <v>0.2</v>
      </c>
      <c r="BZZ21">
        <v>0.1</v>
      </c>
      <c r="CAA21">
        <v>0.25</v>
      </c>
      <c r="CAB21">
        <v>0.2</v>
      </c>
      <c r="CAC21">
        <v>0.2</v>
      </c>
      <c r="CAD21">
        <v>0.1</v>
      </c>
      <c r="CAE21">
        <v>0.1</v>
      </c>
      <c r="CAF21">
        <v>-0.1</v>
      </c>
      <c r="CAG21">
        <v>0.1</v>
      </c>
      <c r="CAH21">
        <v>0.25</v>
      </c>
      <c r="CAI21">
        <v>0.25</v>
      </c>
      <c r="CAJ21">
        <v>-0.1</v>
      </c>
      <c r="CAK21">
        <v>0.4</v>
      </c>
      <c r="CAL21">
        <v>0.2</v>
      </c>
      <c r="CAM21">
        <v>-0.1</v>
      </c>
      <c r="CAN21">
        <v>0.1</v>
      </c>
      <c r="CAO21">
        <v>0.2</v>
      </c>
      <c r="CAP21">
        <v>0.1</v>
      </c>
      <c r="CAQ21">
        <v>-0.1</v>
      </c>
      <c r="CAR21">
        <v>0.1</v>
      </c>
      <c r="CAS21">
        <v>0.2</v>
      </c>
      <c r="CAT21">
        <v>0.1</v>
      </c>
      <c r="CAU21">
        <v>0.2</v>
      </c>
      <c r="CAV21">
        <v>0.25</v>
      </c>
      <c r="CAW21">
        <v>0.25</v>
      </c>
      <c r="CAX21">
        <v>0.2</v>
      </c>
      <c r="CAY21">
        <v>0.25</v>
      </c>
      <c r="CAZ21">
        <v>0.1</v>
      </c>
      <c r="CBA21">
        <v>-0.1</v>
      </c>
      <c r="CBB21">
        <v>0.1</v>
      </c>
      <c r="CBC21">
        <v>0.1</v>
      </c>
      <c r="CBD21">
        <v>0.1</v>
      </c>
      <c r="CBE21">
        <v>-0.1</v>
      </c>
      <c r="CBF21">
        <v>0.1</v>
      </c>
      <c r="CBG21">
        <v>0.1</v>
      </c>
      <c r="CBH21">
        <v>0.4</v>
      </c>
      <c r="CBI21">
        <v>0.2</v>
      </c>
      <c r="CBJ21">
        <v>0.1</v>
      </c>
      <c r="CBK21">
        <v>0.2</v>
      </c>
      <c r="CBL21">
        <v>0.1</v>
      </c>
      <c r="CBM21">
        <v>0.1</v>
      </c>
      <c r="CBN21">
        <v>0.1</v>
      </c>
      <c r="CBO21">
        <v>0.2</v>
      </c>
      <c r="CBP21">
        <v>0.1</v>
      </c>
      <c r="CBQ21">
        <v>0.4</v>
      </c>
      <c r="CBR21">
        <v>0.2</v>
      </c>
      <c r="CBS21">
        <v>0.1</v>
      </c>
      <c r="CBT21">
        <v>0.2</v>
      </c>
      <c r="CBU21">
        <v>-0.1</v>
      </c>
      <c r="CBV21">
        <v>0.2</v>
      </c>
      <c r="CBW21">
        <v>0.2</v>
      </c>
      <c r="CBX21">
        <v>0.1</v>
      </c>
      <c r="CBY21">
        <v>0.2</v>
      </c>
      <c r="CBZ21">
        <v>0.1</v>
      </c>
      <c r="CCA21">
        <v>-0.1</v>
      </c>
      <c r="CCB21">
        <v>0.1</v>
      </c>
      <c r="CCC21">
        <v>0.4</v>
      </c>
      <c r="CCD21">
        <v>0.2</v>
      </c>
      <c r="CCE21">
        <v>0.1</v>
      </c>
      <c r="CCF21">
        <v>0.2</v>
      </c>
      <c r="CCG21">
        <v>0.1</v>
      </c>
      <c r="CCH21">
        <v>0.2</v>
      </c>
      <c r="CCI21">
        <v>0.25</v>
      </c>
      <c r="CCJ21">
        <v>0.25</v>
      </c>
      <c r="CCK21">
        <v>-0.1</v>
      </c>
      <c r="CCL21">
        <v>-0.1</v>
      </c>
      <c r="CCM21">
        <v>0.2</v>
      </c>
      <c r="CCN21">
        <v>0.2</v>
      </c>
      <c r="CCO21">
        <v>0.1</v>
      </c>
      <c r="CCP21">
        <v>-0.1</v>
      </c>
      <c r="CCQ21">
        <v>0.4</v>
      </c>
      <c r="CCR21">
        <v>-0.1</v>
      </c>
      <c r="CCS21">
        <v>0.2</v>
      </c>
      <c r="CCT21">
        <v>0.2</v>
      </c>
      <c r="CCU21">
        <v>0.2</v>
      </c>
      <c r="CCV21">
        <v>-0.1</v>
      </c>
      <c r="CCW21">
        <v>0.1</v>
      </c>
      <c r="CCX21">
        <v>0.25</v>
      </c>
      <c r="CCY21">
        <v>0.1</v>
      </c>
      <c r="CCZ21">
        <v>0.1</v>
      </c>
      <c r="CDA21">
        <v>-0.1</v>
      </c>
      <c r="CDB21">
        <v>0.1</v>
      </c>
      <c r="CDC21">
        <v>0.1</v>
      </c>
      <c r="CDD21">
        <v>0.2</v>
      </c>
      <c r="CDE21">
        <v>-0.1</v>
      </c>
      <c r="CDF21">
        <v>-0.1</v>
      </c>
      <c r="CDG21">
        <v>0.1</v>
      </c>
      <c r="CDH21">
        <v>-0.1</v>
      </c>
      <c r="CDI21">
        <v>0.1</v>
      </c>
      <c r="CDJ21">
        <v>0.1</v>
      </c>
      <c r="CDK21">
        <v>0.2</v>
      </c>
      <c r="CDL21">
        <v>0.1</v>
      </c>
      <c r="CDM21">
        <v>0.1</v>
      </c>
      <c r="CDN21">
        <v>0.4</v>
      </c>
      <c r="CDO21">
        <v>0.1</v>
      </c>
      <c r="CDP21">
        <v>0.1</v>
      </c>
      <c r="CDQ21">
        <v>0.1</v>
      </c>
      <c r="CDR21">
        <v>0.1</v>
      </c>
      <c r="CDS21">
        <v>0.2</v>
      </c>
      <c r="CDT21">
        <v>0.1</v>
      </c>
      <c r="CDU21">
        <v>0.2</v>
      </c>
      <c r="CDV21">
        <v>0.1</v>
      </c>
      <c r="CDW21">
        <v>0.2</v>
      </c>
      <c r="CDX21">
        <v>0.1</v>
      </c>
      <c r="CDY21">
        <v>0.1</v>
      </c>
      <c r="CDZ21">
        <v>0.1</v>
      </c>
      <c r="CEA21">
        <v>-0.1</v>
      </c>
      <c r="CEB21">
        <v>0.1</v>
      </c>
      <c r="CEC21">
        <v>0.2</v>
      </c>
      <c r="CED21">
        <v>-0.1</v>
      </c>
      <c r="CEE21">
        <v>0.1</v>
      </c>
      <c r="CEF21">
        <v>0.1</v>
      </c>
      <c r="CEG21">
        <v>0.2</v>
      </c>
      <c r="CEH21">
        <v>0.1</v>
      </c>
      <c r="CEI21">
        <v>-0.1</v>
      </c>
      <c r="CEJ21">
        <v>-0.1</v>
      </c>
      <c r="CEK21">
        <v>0.2</v>
      </c>
      <c r="CEL21">
        <v>0.1</v>
      </c>
      <c r="CEM21">
        <v>-0.1</v>
      </c>
      <c r="CEN21">
        <v>0.1</v>
      </c>
      <c r="CEO21">
        <v>0.1</v>
      </c>
      <c r="CEP21">
        <v>-0.1</v>
      </c>
      <c r="CEQ21">
        <v>0.2</v>
      </c>
      <c r="CER21">
        <v>0.1</v>
      </c>
      <c r="CES21">
        <v>0.2</v>
      </c>
      <c r="CET21">
        <v>-0.1</v>
      </c>
      <c r="CEU21">
        <v>0.2</v>
      </c>
      <c r="CEV21">
        <v>-0.3</v>
      </c>
      <c r="CEW21">
        <v>0.1</v>
      </c>
      <c r="CEX21">
        <v>-0.1</v>
      </c>
      <c r="CEY21">
        <v>0.2</v>
      </c>
      <c r="CEZ21">
        <v>0.1</v>
      </c>
      <c r="CFA21">
        <v>0.2</v>
      </c>
      <c r="CFB21">
        <v>0.1</v>
      </c>
      <c r="CFC21">
        <v>0.1</v>
      </c>
      <c r="CFD21">
        <v>-0.1</v>
      </c>
      <c r="CFE21">
        <v>0.2</v>
      </c>
      <c r="CFF21">
        <v>0.2</v>
      </c>
      <c r="CFG21">
        <v>0.1</v>
      </c>
      <c r="CFH21">
        <v>0.2</v>
      </c>
      <c r="CFI21">
        <v>0.2</v>
      </c>
      <c r="CFJ21">
        <v>0.1</v>
      </c>
      <c r="CFK21">
        <v>-0.1</v>
      </c>
      <c r="CFL21">
        <v>0.1</v>
      </c>
      <c r="CFM21">
        <v>0.1</v>
      </c>
      <c r="CFN21">
        <v>0.2</v>
      </c>
      <c r="CFO21">
        <v>0.1</v>
      </c>
      <c r="CFP21">
        <v>0.2</v>
      </c>
      <c r="CFQ21">
        <v>0.25</v>
      </c>
      <c r="CFR21">
        <v>0.1</v>
      </c>
      <c r="CFS21">
        <v>0.1</v>
      </c>
      <c r="CFT21">
        <v>0.1</v>
      </c>
      <c r="CFU21">
        <v>0.1</v>
      </c>
      <c r="CFV21">
        <v>0.1</v>
      </c>
      <c r="CFW21">
        <v>-0.1</v>
      </c>
      <c r="CFX21">
        <v>0.1</v>
      </c>
      <c r="CFY21">
        <v>0.1</v>
      </c>
      <c r="CFZ21">
        <v>0.1</v>
      </c>
      <c r="CGA21">
        <v>-0.1</v>
      </c>
      <c r="CGB21">
        <v>-0.1</v>
      </c>
      <c r="CGC21">
        <v>0.2</v>
      </c>
      <c r="CGD21">
        <v>0.2</v>
      </c>
      <c r="CGE21">
        <v>0.1</v>
      </c>
      <c r="CGF21">
        <v>0.2</v>
      </c>
      <c r="CGG21">
        <v>0.2</v>
      </c>
      <c r="CGH21">
        <v>-0.3</v>
      </c>
      <c r="CGI21">
        <v>0.1</v>
      </c>
      <c r="CGJ21">
        <v>0.1</v>
      </c>
      <c r="CGK21">
        <v>0.1</v>
      </c>
      <c r="CGL21">
        <v>0.1</v>
      </c>
      <c r="CGM21">
        <v>0.2</v>
      </c>
      <c r="CGN21">
        <v>0.25</v>
      </c>
      <c r="CGO21">
        <v>0.1</v>
      </c>
      <c r="CGP21">
        <v>0.25</v>
      </c>
      <c r="CGQ21">
        <v>-0.1</v>
      </c>
      <c r="CGR21">
        <v>0.2</v>
      </c>
      <c r="CGS21">
        <v>0.1</v>
      </c>
      <c r="CGT21">
        <v>-0.1</v>
      </c>
      <c r="CGU21">
        <v>0.2</v>
      </c>
      <c r="CGV21">
        <v>-0.1</v>
      </c>
      <c r="CGW21">
        <v>0.1</v>
      </c>
      <c r="CGX21">
        <v>-0.1</v>
      </c>
      <c r="CGY21">
        <v>0.1</v>
      </c>
      <c r="CGZ21">
        <v>0.1</v>
      </c>
      <c r="CHA21">
        <v>0.1</v>
      </c>
      <c r="CHB21">
        <v>0.25</v>
      </c>
      <c r="CHC21">
        <v>0.1</v>
      </c>
      <c r="CHD21">
        <v>0.25</v>
      </c>
      <c r="CHE21">
        <v>0.1</v>
      </c>
      <c r="CHF21">
        <v>-0.1</v>
      </c>
      <c r="CHG21">
        <v>-0.1</v>
      </c>
      <c r="CHH21">
        <v>0.1</v>
      </c>
      <c r="CHI21">
        <v>-0.1</v>
      </c>
      <c r="CHJ21">
        <v>0.1</v>
      </c>
      <c r="CHK21">
        <v>0.1</v>
      </c>
      <c r="CHL21">
        <v>0.2</v>
      </c>
      <c r="CHM21">
        <v>0.2</v>
      </c>
      <c r="CHN21">
        <v>-0.1</v>
      </c>
      <c r="CHO21">
        <v>0.2</v>
      </c>
      <c r="CHP21">
        <v>0.1</v>
      </c>
      <c r="CHQ21">
        <v>0.2</v>
      </c>
      <c r="CHR21">
        <v>0.2</v>
      </c>
      <c r="CHS21">
        <v>0.25</v>
      </c>
      <c r="CHT21">
        <v>0.2</v>
      </c>
      <c r="CHU21">
        <v>0.1</v>
      </c>
      <c r="CHV21">
        <v>0.2</v>
      </c>
      <c r="CHW21">
        <v>0.2</v>
      </c>
      <c r="CHX21">
        <v>0.1</v>
      </c>
      <c r="CHY21">
        <v>0.1</v>
      </c>
      <c r="CHZ21">
        <v>-0.1</v>
      </c>
      <c r="CIA21">
        <v>0.1</v>
      </c>
      <c r="CIB21">
        <v>0.1</v>
      </c>
      <c r="CIC21">
        <v>0.2</v>
      </c>
      <c r="CID21">
        <v>0.1</v>
      </c>
      <c r="CIE21">
        <v>0.1</v>
      </c>
      <c r="CIF21">
        <v>0.1</v>
      </c>
      <c r="CIG21">
        <v>0.25</v>
      </c>
      <c r="CIH21">
        <v>0.1</v>
      </c>
      <c r="CII21">
        <v>0.2</v>
      </c>
      <c r="CIJ21">
        <v>0.1</v>
      </c>
      <c r="CIK21">
        <v>0.25</v>
      </c>
      <c r="CIL21">
        <v>-0.1</v>
      </c>
      <c r="CIM21">
        <v>0.1</v>
      </c>
      <c r="CIN21">
        <v>-0.3</v>
      </c>
      <c r="CIO21">
        <v>0.1</v>
      </c>
      <c r="CIP21">
        <v>0.2</v>
      </c>
      <c r="CIQ21">
        <v>0.2</v>
      </c>
      <c r="CIR21">
        <v>0.1</v>
      </c>
      <c r="CIS21">
        <v>0.2</v>
      </c>
      <c r="CIT21">
        <v>-0.1</v>
      </c>
      <c r="CIU21">
        <v>-0.3</v>
      </c>
      <c r="CIV21">
        <v>0.4</v>
      </c>
      <c r="CIW21">
        <v>0.2</v>
      </c>
      <c r="CIX21">
        <v>-0.3</v>
      </c>
      <c r="CIY21">
        <v>0.1</v>
      </c>
      <c r="CIZ21">
        <v>0.2</v>
      </c>
      <c r="CJA21">
        <v>0.4</v>
      </c>
      <c r="CJB21">
        <v>0.1</v>
      </c>
      <c r="CJC21">
        <v>0.1</v>
      </c>
      <c r="CJD21">
        <v>0.25</v>
      </c>
      <c r="CJE21">
        <v>0.1</v>
      </c>
      <c r="CJF21">
        <v>-0.1</v>
      </c>
      <c r="CJG21">
        <v>0.1</v>
      </c>
      <c r="CJH21">
        <v>0.1</v>
      </c>
      <c r="CJI21">
        <v>-0.1</v>
      </c>
      <c r="CJJ21">
        <v>0.2</v>
      </c>
      <c r="CJK21">
        <v>0.1</v>
      </c>
      <c r="CJL21">
        <v>-0.1</v>
      </c>
      <c r="CJM21">
        <v>0.1</v>
      </c>
      <c r="CJN21">
        <v>0.2</v>
      </c>
      <c r="CJO21">
        <v>0.2</v>
      </c>
      <c r="CJP21">
        <v>-0.1</v>
      </c>
      <c r="CJQ21">
        <v>0.25</v>
      </c>
      <c r="CJR21">
        <v>0.2</v>
      </c>
      <c r="CJS21">
        <v>0.1</v>
      </c>
      <c r="CJT21">
        <v>0.2</v>
      </c>
      <c r="CJU21">
        <v>-0.1</v>
      </c>
      <c r="CJV21">
        <v>0.1</v>
      </c>
      <c r="CJW21">
        <v>0.1</v>
      </c>
      <c r="CJX21">
        <v>0.1</v>
      </c>
      <c r="CJY21">
        <v>-0.1</v>
      </c>
      <c r="CJZ21">
        <v>0.1</v>
      </c>
      <c r="CKA21">
        <v>0.25</v>
      </c>
      <c r="CKB21">
        <v>0.2</v>
      </c>
      <c r="CKC21">
        <v>0.1</v>
      </c>
      <c r="CKD21">
        <v>0.2</v>
      </c>
      <c r="CKE21">
        <v>0.25</v>
      </c>
      <c r="CKF21">
        <v>-0.1</v>
      </c>
      <c r="CKG21">
        <v>0.2</v>
      </c>
      <c r="CKH21">
        <v>0.1</v>
      </c>
      <c r="CKI21">
        <v>0.1</v>
      </c>
      <c r="CKJ21">
        <v>0.1</v>
      </c>
      <c r="CKK21">
        <v>0.1</v>
      </c>
      <c r="CKL21">
        <v>0.2</v>
      </c>
      <c r="CKM21">
        <v>0.1</v>
      </c>
      <c r="CKN21">
        <v>0.2</v>
      </c>
      <c r="CKO21">
        <v>0.1</v>
      </c>
      <c r="CKP21">
        <v>0.2</v>
      </c>
      <c r="CKQ21">
        <v>-0.3</v>
      </c>
      <c r="CKR21">
        <v>0.1</v>
      </c>
      <c r="CKS21">
        <v>0.2</v>
      </c>
      <c r="CKT21">
        <v>0.1</v>
      </c>
      <c r="CKU21">
        <v>0.1</v>
      </c>
      <c r="CKV21">
        <v>0.1</v>
      </c>
      <c r="CKW21">
        <v>0.2</v>
      </c>
      <c r="CKX21">
        <v>-0.1</v>
      </c>
      <c r="CKY21">
        <v>0.2</v>
      </c>
      <c r="CKZ21">
        <v>0.1</v>
      </c>
      <c r="CLA21">
        <v>0.2</v>
      </c>
      <c r="CLB21">
        <v>0.1</v>
      </c>
      <c r="CLC21">
        <v>0.1</v>
      </c>
      <c r="CLD21">
        <v>0.1</v>
      </c>
      <c r="CLE21">
        <v>-0.1</v>
      </c>
      <c r="CLF21">
        <v>0.1</v>
      </c>
      <c r="CLG21">
        <v>0.2</v>
      </c>
      <c r="CLH21">
        <v>0.2</v>
      </c>
      <c r="CLI21">
        <v>0.2</v>
      </c>
      <c r="CLJ21">
        <v>0.1</v>
      </c>
      <c r="CLK21">
        <v>0.1</v>
      </c>
      <c r="CLL21">
        <v>0.1</v>
      </c>
      <c r="CLM21">
        <v>0.2</v>
      </c>
      <c r="CLN21">
        <v>-0.1</v>
      </c>
      <c r="CLO21">
        <v>0.1</v>
      </c>
      <c r="CLP21">
        <v>0.25</v>
      </c>
      <c r="CLQ21">
        <v>-0.1</v>
      </c>
      <c r="CLR21">
        <v>-0.1</v>
      </c>
      <c r="CLS21">
        <v>0.2</v>
      </c>
      <c r="CLT21">
        <v>0.2</v>
      </c>
      <c r="CLU21">
        <v>0.1</v>
      </c>
      <c r="CLV21">
        <v>-0.1</v>
      </c>
      <c r="CLW21">
        <v>0.2</v>
      </c>
      <c r="CLX21">
        <v>0.1</v>
      </c>
      <c r="CLY21">
        <v>0.25</v>
      </c>
      <c r="CLZ21">
        <v>0.1</v>
      </c>
      <c r="CMA21">
        <v>0.2</v>
      </c>
      <c r="CMB21">
        <v>0.25</v>
      </c>
      <c r="CMC21">
        <v>0.25</v>
      </c>
      <c r="CMD21">
        <v>-0.1</v>
      </c>
      <c r="CME21">
        <v>0.1</v>
      </c>
      <c r="CMF21">
        <v>0.4</v>
      </c>
      <c r="CMG21">
        <v>0.1</v>
      </c>
      <c r="CMH21">
        <v>0.1</v>
      </c>
      <c r="CMI21">
        <v>0.1</v>
      </c>
      <c r="CMJ21">
        <v>0.25</v>
      </c>
      <c r="CMK21">
        <v>0.1</v>
      </c>
      <c r="CML21">
        <v>0.2</v>
      </c>
      <c r="CMM21">
        <v>-0.1</v>
      </c>
      <c r="CMN21">
        <v>-0.3</v>
      </c>
      <c r="CMO21">
        <v>0.1</v>
      </c>
      <c r="CMP21">
        <v>0.1</v>
      </c>
      <c r="CMQ21">
        <v>0.1</v>
      </c>
      <c r="CMR21">
        <v>0.1</v>
      </c>
      <c r="CMS21">
        <v>-0.1</v>
      </c>
      <c r="CMT21">
        <v>0.2</v>
      </c>
      <c r="CMU21">
        <v>0.25</v>
      </c>
      <c r="CMV21">
        <v>-0.1</v>
      </c>
      <c r="CMW21">
        <v>0.1</v>
      </c>
      <c r="CMX21">
        <v>0.1</v>
      </c>
      <c r="CMY21">
        <v>-0.1</v>
      </c>
      <c r="CMZ21">
        <v>0.1</v>
      </c>
      <c r="CNA21">
        <v>0.1</v>
      </c>
      <c r="CNB21">
        <v>-0.1</v>
      </c>
      <c r="CNC21">
        <v>0.1</v>
      </c>
      <c r="CND21">
        <v>0.1</v>
      </c>
      <c r="CNE21">
        <v>0.25</v>
      </c>
      <c r="CNF21">
        <v>0.1</v>
      </c>
      <c r="CNG21">
        <v>0.1</v>
      </c>
      <c r="CNH21">
        <v>0.2</v>
      </c>
      <c r="CNI21">
        <v>0.1</v>
      </c>
      <c r="CNJ21">
        <v>0.1</v>
      </c>
      <c r="CNK21">
        <v>0.1</v>
      </c>
      <c r="CNL21">
        <v>0.2</v>
      </c>
      <c r="CNM21">
        <v>0.1</v>
      </c>
      <c r="CNN21">
        <v>0.25</v>
      </c>
      <c r="CNO21">
        <v>0.1</v>
      </c>
      <c r="CNP21">
        <v>0.1</v>
      </c>
      <c r="CNQ21">
        <v>0.2</v>
      </c>
      <c r="CNR21">
        <v>0.1</v>
      </c>
      <c r="CNS21">
        <v>0.1</v>
      </c>
      <c r="CNT21">
        <v>0.1</v>
      </c>
      <c r="CNU21">
        <v>0.1</v>
      </c>
      <c r="CNV21">
        <v>-0.1</v>
      </c>
      <c r="CNW21">
        <v>0.1</v>
      </c>
      <c r="CNX21">
        <v>-0.1</v>
      </c>
      <c r="CNY21">
        <v>0.25</v>
      </c>
      <c r="CNZ21">
        <v>0.2</v>
      </c>
      <c r="COA21">
        <v>-0.1</v>
      </c>
      <c r="COB21">
        <v>0.1</v>
      </c>
      <c r="COC21">
        <v>-0.1</v>
      </c>
      <c r="COD21">
        <v>-0.1</v>
      </c>
      <c r="COE21">
        <v>-0.1</v>
      </c>
      <c r="COF21">
        <v>0.1</v>
      </c>
      <c r="COG21">
        <v>0.1</v>
      </c>
      <c r="COH21">
        <v>0.2</v>
      </c>
      <c r="COI21">
        <v>0.2</v>
      </c>
      <c r="COJ21">
        <v>0.1</v>
      </c>
      <c r="COK21">
        <v>0.2</v>
      </c>
      <c r="COL21">
        <v>0.2</v>
      </c>
      <c r="COM21">
        <v>0.1</v>
      </c>
      <c r="CON21">
        <v>0.25</v>
      </c>
      <c r="COO21">
        <v>0.2</v>
      </c>
      <c r="COP21">
        <v>-0.1</v>
      </c>
      <c r="COQ21">
        <v>-0.1</v>
      </c>
      <c r="COR21">
        <v>0.2</v>
      </c>
      <c r="COS21">
        <v>0.1</v>
      </c>
      <c r="COT21">
        <v>0.2</v>
      </c>
      <c r="COU21">
        <v>-0.1</v>
      </c>
      <c r="COV21">
        <v>-0.1</v>
      </c>
      <c r="COW21">
        <v>-0.1</v>
      </c>
      <c r="COX21">
        <v>-0.1</v>
      </c>
      <c r="COY21">
        <v>0.2</v>
      </c>
      <c r="COZ21">
        <v>0.25</v>
      </c>
      <c r="CPA21">
        <v>0.1</v>
      </c>
      <c r="CPB21">
        <v>0.25</v>
      </c>
      <c r="CPC21">
        <v>0.2</v>
      </c>
      <c r="CPD21">
        <v>0.2</v>
      </c>
      <c r="CPE21">
        <v>0.1</v>
      </c>
      <c r="CPF21">
        <v>0.1</v>
      </c>
      <c r="CPG21">
        <v>0.2</v>
      </c>
      <c r="CPH21">
        <v>0.2</v>
      </c>
      <c r="CPI21">
        <v>0.25</v>
      </c>
      <c r="CPJ21">
        <v>0.1</v>
      </c>
      <c r="CPK21">
        <v>0.2</v>
      </c>
      <c r="CPL21">
        <v>0.2</v>
      </c>
      <c r="CPM21">
        <v>0.1</v>
      </c>
      <c r="CPN21">
        <v>-0.1</v>
      </c>
      <c r="CPO21">
        <v>0.2</v>
      </c>
      <c r="CPP21">
        <v>0.1</v>
      </c>
      <c r="CPQ21">
        <v>0.2</v>
      </c>
      <c r="CPR21">
        <v>0.1</v>
      </c>
      <c r="CPS21">
        <v>0.2</v>
      </c>
      <c r="CPT21">
        <v>0.2</v>
      </c>
      <c r="CPU21">
        <v>0.2</v>
      </c>
      <c r="CPV21">
        <v>0.2</v>
      </c>
      <c r="CPW21">
        <v>0.2</v>
      </c>
      <c r="CPX21">
        <v>0.2</v>
      </c>
      <c r="CPY21">
        <v>0.1</v>
      </c>
      <c r="CPZ21">
        <v>0.2</v>
      </c>
      <c r="CQA21">
        <v>0.25</v>
      </c>
      <c r="CQB21">
        <v>0.2</v>
      </c>
      <c r="CQC21">
        <v>0.1</v>
      </c>
      <c r="CQD21">
        <v>-0.1</v>
      </c>
      <c r="CQE21">
        <v>0.1</v>
      </c>
      <c r="CQF21">
        <v>0.1</v>
      </c>
      <c r="CQG21">
        <v>-0.1</v>
      </c>
      <c r="CQH21">
        <v>0.1</v>
      </c>
      <c r="CQI21">
        <v>0.1</v>
      </c>
      <c r="CQJ21">
        <v>0.1</v>
      </c>
      <c r="CQK21">
        <v>0.25</v>
      </c>
      <c r="CQL21">
        <v>0.2</v>
      </c>
      <c r="CQM21">
        <v>0.1</v>
      </c>
      <c r="CQN21">
        <v>0.1</v>
      </c>
      <c r="CQO21">
        <v>0.1</v>
      </c>
      <c r="CQP21">
        <v>-0.1</v>
      </c>
      <c r="CQQ21">
        <v>0.1</v>
      </c>
      <c r="CQR21">
        <v>-0.1</v>
      </c>
      <c r="CQS21">
        <v>0.1</v>
      </c>
      <c r="CQT21">
        <v>0.1</v>
      </c>
      <c r="CQU21">
        <v>0.2</v>
      </c>
      <c r="CQV21">
        <v>0.1</v>
      </c>
      <c r="CQW21">
        <v>0.1</v>
      </c>
      <c r="CQX21">
        <v>0.2</v>
      </c>
      <c r="CQY21">
        <v>0.1</v>
      </c>
      <c r="CQZ21">
        <v>-0.1</v>
      </c>
      <c r="CRA21">
        <v>0.2</v>
      </c>
      <c r="CRB21">
        <v>-0.1</v>
      </c>
      <c r="CRC21">
        <v>0.1</v>
      </c>
      <c r="CRD21">
        <v>0.2</v>
      </c>
      <c r="CRE21">
        <v>0.2</v>
      </c>
      <c r="CRF21">
        <v>0.2</v>
      </c>
      <c r="CRG21">
        <v>0.2</v>
      </c>
      <c r="CRH21">
        <v>-0.1</v>
      </c>
      <c r="CRI21">
        <v>0.1</v>
      </c>
      <c r="CRJ21">
        <v>0.2</v>
      </c>
      <c r="CRK21">
        <v>0.1</v>
      </c>
      <c r="CRL21">
        <v>0.25</v>
      </c>
      <c r="CRM21">
        <v>0.1</v>
      </c>
      <c r="CRN21">
        <v>0.25</v>
      </c>
      <c r="CRO21">
        <v>0.1</v>
      </c>
      <c r="CRP21">
        <v>0.1</v>
      </c>
      <c r="CRQ21">
        <v>-0.1</v>
      </c>
      <c r="CRR21">
        <v>0.1</v>
      </c>
      <c r="CRS21">
        <v>0.2</v>
      </c>
      <c r="CRT21">
        <v>0.1</v>
      </c>
      <c r="CRU21">
        <v>0.2</v>
      </c>
      <c r="CRV21">
        <v>0.25</v>
      </c>
      <c r="CRW21">
        <v>0.1</v>
      </c>
      <c r="CRX21">
        <v>0.1</v>
      </c>
      <c r="CRY21">
        <v>0.1</v>
      </c>
      <c r="CRZ21">
        <v>0.4</v>
      </c>
      <c r="CSA21">
        <v>0.2</v>
      </c>
      <c r="CSB21">
        <v>0.1</v>
      </c>
      <c r="CSC21">
        <v>0.2</v>
      </c>
      <c r="CSD21">
        <v>0.1</v>
      </c>
      <c r="CSE21">
        <v>0.25</v>
      </c>
      <c r="CSF21">
        <v>0.1</v>
      </c>
      <c r="CSG21">
        <v>0.1</v>
      </c>
      <c r="CSH21">
        <v>0.4</v>
      </c>
      <c r="CSI21">
        <v>0.1</v>
      </c>
      <c r="CSJ21">
        <v>-0.1</v>
      </c>
      <c r="CSK21">
        <v>0.1</v>
      </c>
      <c r="CSL21">
        <v>-0.1</v>
      </c>
      <c r="CSM21">
        <v>0.2</v>
      </c>
      <c r="CSN21">
        <v>0.1</v>
      </c>
      <c r="CSO21">
        <v>-0.3</v>
      </c>
      <c r="CSP21">
        <v>0.1</v>
      </c>
      <c r="CSQ21">
        <v>0.1</v>
      </c>
      <c r="CSR21">
        <v>-0.1</v>
      </c>
      <c r="CSS21">
        <v>0.25</v>
      </c>
      <c r="CST21">
        <v>0.1</v>
      </c>
      <c r="CSU21">
        <v>0.2</v>
      </c>
      <c r="CSV21">
        <v>0.1</v>
      </c>
      <c r="CSW21">
        <v>0.2</v>
      </c>
      <c r="CSX21">
        <v>-0.1</v>
      </c>
      <c r="CSY21">
        <v>0.1</v>
      </c>
      <c r="CSZ21">
        <v>0.2</v>
      </c>
      <c r="CTA21">
        <v>0.2</v>
      </c>
      <c r="CTB21">
        <v>0.2</v>
      </c>
      <c r="CTC21">
        <v>0.2</v>
      </c>
      <c r="CTD21">
        <v>0.25</v>
      </c>
      <c r="CTE21">
        <v>0.2</v>
      </c>
      <c r="CTF21">
        <v>0.2</v>
      </c>
      <c r="CTG21">
        <v>0.1</v>
      </c>
      <c r="CTH21">
        <v>0.2</v>
      </c>
      <c r="CTI21">
        <v>0.1</v>
      </c>
      <c r="CTJ21">
        <v>0.4</v>
      </c>
      <c r="CTK21">
        <v>0.2</v>
      </c>
      <c r="CTL21">
        <v>-0.1</v>
      </c>
      <c r="CTM21">
        <v>0.2</v>
      </c>
      <c r="CTN21">
        <v>0.4</v>
      </c>
      <c r="CTO21">
        <v>0.1</v>
      </c>
      <c r="CTP21">
        <v>0.2</v>
      </c>
      <c r="CTQ21">
        <v>0.1</v>
      </c>
      <c r="CTR21">
        <v>0.2</v>
      </c>
      <c r="CTS21">
        <v>-0.1</v>
      </c>
      <c r="CTT21">
        <v>0.2</v>
      </c>
      <c r="CTU21">
        <v>0.1</v>
      </c>
      <c r="CTV21">
        <v>0.25</v>
      </c>
      <c r="CTW21">
        <v>-0.1</v>
      </c>
      <c r="CTX21">
        <v>0.25</v>
      </c>
      <c r="CTY21">
        <v>0.25</v>
      </c>
      <c r="CTZ21">
        <v>0.1</v>
      </c>
      <c r="CUA21">
        <v>0.1</v>
      </c>
      <c r="CUB21">
        <v>-0.1</v>
      </c>
      <c r="CUC21">
        <v>0.2</v>
      </c>
      <c r="CUD21">
        <v>0.1</v>
      </c>
      <c r="CUE21">
        <v>-0.1</v>
      </c>
      <c r="CUF21">
        <v>0.2</v>
      </c>
      <c r="CUG21">
        <v>-0.1</v>
      </c>
      <c r="CUH21">
        <v>0.1</v>
      </c>
      <c r="CUI21">
        <v>0.1</v>
      </c>
      <c r="CUJ21">
        <v>-0.1</v>
      </c>
      <c r="CUK21">
        <v>0.2</v>
      </c>
      <c r="CUL21">
        <v>0.1</v>
      </c>
      <c r="CUM21">
        <v>0.1</v>
      </c>
      <c r="CUN21">
        <v>0.25</v>
      </c>
      <c r="CUO21">
        <v>0.2</v>
      </c>
      <c r="CUP21">
        <v>-0.1</v>
      </c>
      <c r="CUQ21">
        <v>0.2</v>
      </c>
      <c r="CUR21">
        <v>-0.1</v>
      </c>
      <c r="CUS21">
        <v>0.1</v>
      </c>
      <c r="CUT21">
        <v>0.2</v>
      </c>
      <c r="CUU21">
        <v>-0.1</v>
      </c>
      <c r="CUV21">
        <v>0.2</v>
      </c>
      <c r="CUW21">
        <v>-0.1</v>
      </c>
      <c r="CUX21">
        <v>0.2</v>
      </c>
      <c r="CUY21">
        <v>-0.1</v>
      </c>
      <c r="CUZ21">
        <v>0.1</v>
      </c>
      <c r="CVA21">
        <v>0.2</v>
      </c>
      <c r="CVB21">
        <v>0.25</v>
      </c>
      <c r="CVC21">
        <v>0.2</v>
      </c>
      <c r="CVD21">
        <v>0.2</v>
      </c>
      <c r="CVE21">
        <v>0.25</v>
      </c>
      <c r="CVF21">
        <v>0.1</v>
      </c>
      <c r="CVG21">
        <v>0.1</v>
      </c>
      <c r="CVH21">
        <v>0.2</v>
      </c>
      <c r="CVI21">
        <v>-0.3</v>
      </c>
      <c r="CVJ21">
        <v>0.1</v>
      </c>
      <c r="CVK21">
        <v>0.2</v>
      </c>
      <c r="CVL21">
        <v>0.1</v>
      </c>
      <c r="CVM21">
        <v>0.1</v>
      </c>
      <c r="CVN21">
        <v>0.1</v>
      </c>
      <c r="CVO21">
        <v>0.2</v>
      </c>
      <c r="CVP21">
        <v>-0.3</v>
      </c>
      <c r="CVQ21">
        <v>0.2</v>
      </c>
      <c r="CVR21">
        <v>0.1</v>
      </c>
      <c r="CVS21">
        <v>0.2</v>
      </c>
      <c r="CVT21">
        <v>0.2</v>
      </c>
      <c r="CVU21">
        <v>0.1</v>
      </c>
      <c r="CVV21">
        <v>0.2</v>
      </c>
      <c r="CVW21">
        <v>0.2</v>
      </c>
      <c r="CVX21">
        <v>0.2</v>
      </c>
      <c r="CVY21">
        <v>0.2</v>
      </c>
      <c r="CVZ21">
        <v>-0.3</v>
      </c>
      <c r="CWA21">
        <v>-0.1</v>
      </c>
      <c r="CWB21">
        <v>0.1</v>
      </c>
      <c r="CWC21">
        <v>-0.1</v>
      </c>
      <c r="CWD21">
        <v>0.25</v>
      </c>
      <c r="CWE21">
        <v>0.2</v>
      </c>
      <c r="CWF21">
        <v>0.25</v>
      </c>
      <c r="CWG21">
        <v>0.2</v>
      </c>
      <c r="CWH21">
        <v>0.1</v>
      </c>
      <c r="CWI21">
        <v>0.2</v>
      </c>
      <c r="CWJ21">
        <v>0.1</v>
      </c>
      <c r="CWK21">
        <v>0.2</v>
      </c>
      <c r="CWL21">
        <v>0.2</v>
      </c>
      <c r="CWM21">
        <v>0.25</v>
      </c>
      <c r="CWN21">
        <v>-0.1</v>
      </c>
      <c r="CWO21">
        <v>0.1</v>
      </c>
      <c r="CWP21">
        <v>-0.1</v>
      </c>
      <c r="CWQ21">
        <v>0.1</v>
      </c>
      <c r="CWR21">
        <v>0.25</v>
      </c>
      <c r="CWS21">
        <v>0.4</v>
      </c>
      <c r="CWT21">
        <v>0.2</v>
      </c>
      <c r="CWU21">
        <v>0.1</v>
      </c>
      <c r="CWV21">
        <v>0.1</v>
      </c>
      <c r="CWW21">
        <v>0.2</v>
      </c>
      <c r="CWX21">
        <v>0.1</v>
      </c>
      <c r="CWY21">
        <v>-0.1</v>
      </c>
      <c r="CWZ21">
        <v>0.1</v>
      </c>
      <c r="CXA21">
        <v>0.1</v>
      </c>
      <c r="CXB21">
        <v>0.25</v>
      </c>
      <c r="CXC21">
        <v>0.2</v>
      </c>
      <c r="CXD21">
        <v>0.1</v>
      </c>
      <c r="CXE21">
        <v>0.25</v>
      </c>
      <c r="CXF21">
        <v>0.1</v>
      </c>
      <c r="CXG21">
        <v>0.1</v>
      </c>
      <c r="CXH21">
        <v>0.2</v>
      </c>
      <c r="CXI21">
        <v>0.2</v>
      </c>
      <c r="CXJ21">
        <v>0.1</v>
      </c>
      <c r="CXK21">
        <v>0.1</v>
      </c>
      <c r="CXL21">
        <v>0.1</v>
      </c>
      <c r="CXM21">
        <v>0.1</v>
      </c>
      <c r="CXN21">
        <v>0.1</v>
      </c>
      <c r="CXO21">
        <v>-0.1</v>
      </c>
      <c r="CXP21">
        <v>0.2</v>
      </c>
      <c r="CXQ21">
        <v>0.1</v>
      </c>
      <c r="CXR21">
        <v>0.1</v>
      </c>
      <c r="CXS21">
        <v>0.1</v>
      </c>
      <c r="CXT21">
        <v>0.2</v>
      </c>
      <c r="CXU21">
        <v>0.2</v>
      </c>
      <c r="CXV21">
        <v>0.1</v>
      </c>
      <c r="CXW21">
        <v>0.2</v>
      </c>
      <c r="CXX21">
        <v>0.2</v>
      </c>
      <c r="CXY21">
        <v>0.1</v>
      </c>
      <c r="CXZ21">
        <v>0.2</v>
      </c>
      <c r="CYA21">
        <v>0.1</v>
      </c>
      <c r="CYB21">
        <v>0.1</v>
      </c>
      <c r="CYC21">
        <v>0.1</v>
      </c>
      <c r="CYD21">
        <v>0.2</v>
      </c>
      <c r="CYE21">
        <v>0.1</v>
      </c>
      <c r="CYF21">
        <v>0.2</v>
      </c>
      <c r="CYG21">
        <v>0.2</v>
      </c>
      <c r="CYH21">
        <v>0.2</v>
      </c>
      <c r="CYI21">
        <v>0.2</v>
      </c>
      <c r="CYJ21">
        <v>0.25</v>
      </c>
      <c r="CYK21">
        <v>0.1</v>
      </c>
      <c r="CYL21">
        <v>-0.1</v>
      </c>
      <c r="CYM21">
        <v>0.1</v>
      </c>
      <c r="CYN21">
        <v>0.2</v>
      </c>
      <c r="CYO21">
        <v>0.1</v>
      </c>
      <c r="CYP21">
        <v>0.2</v>
      </c>
      <c r="CYQ21">
        <v>0.1</v>
      </c>
      <c r="CYR21">
        <v>0.1</v>
      </c>
      <c r="CYS21">
        <v>0.2</v>
      </c>
      <c r="CYT21">
        <v>0.2</v>
      </c>
      <c r="CYU21">
        <v>0.2</v>
      </c>
      <c r="CYV21">
        <v>0.1</v>
      </c>
      <c r="CYW21">
        <v>0.2</v>
      </c>
      <c r="CYX21">
        <v>0.1</v>
      </c>
      <c r="CYY21">
        <v>0.2</v>
      </c>
      <c r="CYZ21">
        <v>0.1</v>
      </c>
      <c r="CZA21">
        <v>-0.1</v>
      </c>
      <c r="CZB21">
        <v>0.25</v>
      </c>
      <c r="CZC21">
        <v>0.2</v>
      </c>
      <c r="CZD21">
        <v>0.2</v>
      </c>
      <c r="CZE21">
        <v>0.1</v>
      </c>
      <c r="CZF21">
        <v>-0.1</v>
      </c>
      <c r="CZG21">
        <v>-0.1</v>
      </c>
      <c r="CZH21">
        <v>0.2</v>
      </c>
      <c r="CZI21">
        <v>0.1</v>
      </c>
      <c r="CZJ21">
        <v>0.25</v>
      </c>
      <c r="CZK21">
        <v>0.1</v>
      </c>
      <c r="CZL21">
        <v>0.1</v>
      </c>
      <c r="CZM21">
        <v>0.25</v>
      </c>
      <c r="CZN21">
        <v>0.2</v>
      </c>
      <c r="CZO21">
        <v>0.2</v>
      </c>
      <c r="CZP21">
        <v>0.1</v>
      </c>
      <c r="CZQ21">
        <v>0.1</v>
      </c>
      <c r="CZR21">
        <v>0.25</v>
      </c>
      <c r="CZS21">
        <v>-0.3</v>
      </c>
      <c r="CZT21">
        <v>-0.1</v>
      </c>
      <c r="CZU21">
        <v>0.2</v>
      </c>
      <c r="CZV21">
        <v>-0.1</v>
      </c>
      <c r="CZW21">
        <v>0.1</v>
      </c>
      <c r="CZX21">
        <v>-0.1</v>
      </c>
      <c r="CZY21">
        <v>0.1</v>
      </c>
      <c r="CZZ21">
        <v>0.2</v>
      </c>
      <c r="DAA21">
        <v>0.2</v>
      </c>
      <c r="DAB21">
        <v>-0.1</v>
      </c>
      <c r="DAC21">
        <v>0.1</v>
      </c>
      <c r="DAD21">
        <v>0.1</v>
      </c>
      <c r="DAE21">
        <v>0.2</v>
      </c>
      <c r="DAF21">
        <v>-0.1</v>
      </c>
      <c r="DAG21">
        <v>0.1</v>
      </c>
      <c r="DAH21">
        <v>-0.1</v>
      </c>
      <c r="DAI21">
        <v>0.1</v>
      </c>
      <c r="DAJ21">
        <v>0.1</v>
      </c>
      <c r="DAK21">
        <v>0.1</v>
      </c>
      <c r="DAL21">
        <v>0.2</v>
      </c>
      <c r="DAM21">
        <v>0.25</v>
      </c>
      <c r="DAN21">
        <v>-0.1</v>
      </c>
      <c r="DAO21">
        <v>0.1</v>
      </c>
      <c r="DAP21">
        <v>0.25</v>
      </c>
      <c r="DAQ21">
        <v>0.1</v>
      </c>
      <c r="DAR21">
        <v>-0.1</v>
      </c>
      <c r="DAS21">
        <v>0.2</v>
      </c>
      <c r="DAT21">
        <v>0.2</v>
      </c>
      <c r="DAU21">
        <v>0.4</v>
      </c>
      <c r="DAV21">
        <v>0.1</v>
      </c>
      <c r="DAW21">
        <v>0.2</v>
      </c>
      <c r="DAX21">
        <v>0.1</v>
      </c>
      <c r="DAY21">
        <v>0.1</v>
      </c>
      <c r="DAZ21">
        <v>0.2</v>
      </c>
      <c r="DBA21">
        <v>-0.1</v>
      </c>
      <c r="DBB21">
        <v>0.1</v>
      </c>
      <c r="DBC21">
        <v>0.1</v>
      </c>
      <c r="DBD21">
        <v>0.1</v>
      </c>
      <c r="DBE21">
        <v>0.2</v>
      </c>
      <c r="DBF21">
        <v>0.1</v>
      </c>
      <c r="DBG21">
        <v>0.1</v>
      </c>
      <c r="DBH21">
        <v>-0.1</v>
      </c>
      <c r="DBI21">
        <v>0.2</v>
      </c>
      <c r="DBJ21">
        <v>0.2</v>
      </c>
      <c r="DBK21">
        <v>0.1</v>
      </c>
      <c r="DBL21">
        <v>0.1</v>
      </c>
      <c r="DBM21">
        <v>0.25</v>
      </c>
      <c r="DBN21">
        <v>-0.3</v>
      </c>
      <c r="DBO21">
        <v>0.1</v>
      </c>
      <c r="DBP21">
        <v>-0.1</v>
      </c>
      <c r="DBQ21">
        <v>0.2</v>
      </c>
      <c r="DBR21">
        <v>0.2</v>
      </c>
      <c r="DBS21">
        <v>0.2</v>
      </c>
      <c r="DBT21">
        <v>0.25</v>
      </c>
      <c r="DBU21">
        <v>0.2</v>
      </c>
      <c r="DBV21">
        <v>0.2</v>
      </c>
      <c r="DBW21">
        <v>0.4</v>
      </c>
      <c r="DBX21">
        <v>0.2</v>
      </c>
      <c r="DBY21">
        <v>0.1</v>
      </c>
      <c r="DBZ21">
        <v>0.2</v>
      </c>
      <c r="DCA21">
        <v>0.25</v>
      </c>
      <c r="DCB21">
        <v>0.4</v>
      </c>
      <c r="DCC21">
        <v>0.2</v>
      </c>
      <c r="DCD21">
        <v>0.25</v>
      </c>
      <c r="DCE21">
        <v>0.1</v>
      </c>
      <c r="DCF21">
        <v>0.2</v>
      </c>
      <c r="DCG21">
        <v>0.4</v>
      </c>
      <c r="DCH21">
        <v>-0.1</v>
      </c>
      <c r="DCI21">
        <v>-0.1</v>
      </c>
      <c r="DCJ21">
        <v>0.1</v>
      </c>
      <c r="DCK21">
        <v>0.1</v>
      </c>
      <c r="DCL21">
        <v>0.1</v>
      </c>
      <c r="DCM21">
        <v>0.1</v>
      </c>
      <c r="DCN21">
        <v>0.1</v>
      </c>
      <c r="DCO21">
        <v>0.1</v>
      </c>
      <c r="DCP21">
        <v>0.2</v>
      </c>
      <c r="DCQ21">
        <v>-0.1</v>
      </c>
      <c r="DCR21">
        <v>-0.1</v>
      </c>
      <c r="DCS21">
        <v>0.2</v>
      </c>
      <c r="DCT21">
        <v>0.2</v>
      </c>
      <c r="DCU21">
        <v>0.1</v>
      </c>
      <c r="DCV21">
        <v>0.25</v>
      </c>
      <c r="DCW21">
        <v>0.1</v>
      </c>
      <c r="DCX21">
        <v>0.1</v>
      </c>
      <c r="DCY21">
        <v>0.1</v>
      </c>
      <c r="DCZ21">
        <v>0.2</v>
      </c>
      <c r="DDA21">
        <v>0.2</v>
      </c>
      <c r="DDB21">
        <v>-0.1</v>
      </c>
      <c r="DDC21">
        <v>-0.3</v>
      </c>
      <c r="DDD21">
        <v>0.25</v>
      </c>
      <c r="DDE21">
        <v>0.1</v>
      </c>
      <c r="DDF21">
        <v>0.2</v>
      </c>
      <c r="DDG21">
        <v>0.25</v>
      </c>
      <c r="DDH21">
        <v>0.2</v>
      </c>
      <c r="DDI21">
        <v>0.1</v>
      </c>
      <c r="DDJ21">
        <v>0.25</v>
      </c>
      <c r="DDK21">
        <v>0.2</v>
      </c>
      <c r="DDL21">
        <v>0.1</v>
      </c>
      <c r="DDM21">
        <v>0.4</v>
      </c>
      <c r="DDN21">
        <v>0.1</v>
      </c>
      <c r="DDO21">
        <v>0.2</v>
      </c>
      <c r="DDP21">
        <v>0.1</v>
      </c>
      <c r="DDQ21">
        <v>0.2</v>
      </c>
      <c r="DDR21">
        <v>-0.1</v>
      </c>
      <c r="DDS21">
        <v>0.2</v>
      </c>
      <c r="DDT21">
        <v>0.2</v>
      </c>
      <c r="DDU21">
        <v>-0.1</v>
      </c>
      <c r="DDV21">
        <v>0.25</v>
      </c>
      <c r="DDW21">
        <v>-0.1</v>
      </c>
      <c r="DDX21">
        <v>0.2</v>
      </c>
      <c r="DDY21">
        <v>0.2</v>
      </c>
      <c r="DDZ21">
        <v>0.1</v>
      </c>
      <c r="DEA21">
        <v>0.2</v>
      </c>
      <c r="DEB21">
        <v>0.1</v>
      </c>
      <c r="DEC21">
        <v>-0.3</v>
      </c>
      <c r="DED21">
        <v>-0.1</v>
      </c>
      <c r="DEE21">
        <v>0.2</v>
      </c>
      <c r="DEF21">
        <v>0.2</v>
      </c>
      <c r="DEG21">
        <v>0.1</v>
      </c>
      <c r="DEH21">
        <v>0.2</v>
      </c>
      <c r="DEI21">
        <v>0.4</v>
      </c>
      <c r="DEJ21">
        <v>0.2</v>
      </c>
      <c r="DEK21">
        <v>0.2</v>
      </c>
      <c r="DEL21">
        <v>0.25</v>
      </c>
      <c r="DEM21">
        <v>0.1</v>
      </c>
      <c r="DEN21">
        <v>0.2</v>
      </c>
      <c r="DEO21">
        <v>-0.1</v>
      </c>
      <c r="DEP21">
        <v>0.2</v>
      </c>
      <c r="DEQ21">
        <v>0.1</v>
      </c>
      <c r="DER21">
        <v>-0.1</v>
      </c>
      <c r="DES21">
        <v>0.1</v>
      </c>
      <c r="DET21">
        <v>0.1</v>
      </c>
      <c r="DEU21">
        <v>0.1</v>
      </c>
      <c r="DEV21">
        <v>0.1</v>
      </c>
      <c r="DEW21">
        <v>-0.1</v>
      </c>
      <c r="DEX21">
        <v>0.1</v>
      </c>
      <c r="DEY21">
        <v>0.2</v>
      </c>
      <c r="DEZ21">
        <v>0.1</v>
      </c>
      <c r="DFA21">
        <v>0.1</v>
      </c>
      <c r="DFB21">
        <v>0.2</v>
      </c>
      <c r="DFC21">
        <v>0.1</v>
      </c>
      <c r="DFD21">
        <v>0.2</v>
      </c>
      <c r="DFE21">
        <v>0.1</v>
      </c>
      <c r="DFF21">
        <v>0.1</v>
      </c>
      <c r="DFG21">
        <v>-0.1</v>
      </c>
      <c r="DFH21">
        <v>0.1</v>
      </c>
      <c r="DFI21">
        <v>0.1</v>
      </c>
      <c r="DFJ21">
        <v>0.1</v>
      </c>
      <c r="DFK21">
        <v>0.1</v>
      </c>
      <c r="DFL21">
        <v>0.1</v>
      </c>
      <c r="DFM21">
        <v>0.1</v>
      </c>
      <c r="DFN21">
        <v>0.1</v>
      </c>
      <c r="DFO21">
        <v>0.1</v>
      </c>
      <c r="DFP21">
        <v>0.25</v>
      </c>
      <c r="DFQ21">
        <v>0.1</v>
      </c>
      <c r="DFR21">
        <v>0.1</v>
      </c>
      <c r="DFS21">
        <v>0.1</v>
      </c>
      <c r="DFT21">
        <v>-0.1</v>
      </c>
      <c r="DFU21">
        <v>0.25</v>
      </c>
      <c r="DFV21">
        <v>0.25</v>
      </c>
      <c r="DFW21">
        <v>0.1</v>
      </c>
      <c r="DFX21">
        <v>0.25</v>
      </c>
      <c r="DFY21">
        <v>0.2</v>
      </c>
      <c r="DFZ21">
        <v>0.1</v>
      </c>
      <c r="DGA21">
        <v>0.1</v>
      </c>
      <c r="DGB21">
        <v>0.1</v>
      </c>
      <c r="DGC21">
        <v>0.1</v>
      </c>
      <c r="DGD21">
        <v>-0.1</v>
      </c>
      <c r="DGE21">
        <v>0.25</v>
      </c>
      <c r="DGF21">
        <v>0.2</v>
      </c>
      <c r="DGG21">
        <v>0.1</v>
      </c>
      <c r="DGH21">
        <v>0.2</v>
      </c>
      <c r="DGI21">
        <v>0.1</v>
      </c>
      <c r="DGJ21">
        <v>0.1</v>
      </c>
      <c r="DGK21">
        <v>-0.3</v>
      </c>
      <c r="DGL21">
        <v>0.2</v>
      </c>
      <c r="DGM21">
        <v>-0.1</v>
      </c>
      <c r="DGN21">
        <v>0.1</v>
      </c>
      <c r="DGO21">
        <v>0.1</v>
      </c>
      <c r="DGP21">
        <v>0.25</v>
      </c>
      <c r="DGQ21">
        <v>0.1</v>
      </c>
      <c r="DGR21">
        <v>-0.1</v>
      </c>
      <c r="DGS21">
        <v>-0.1</v>
      </c>
      <c r="DGT21">
        <v>0.25</v>
      </c>
      <c r="DGU21">
        <v>0.25</v>
      </c>
      <c r="DGV21">
        <v>0.2</v>
      </c>
      <c r="DGW21">
        <v>0.1</v>
      </c>
      <c r="DGX21">
        <v>0.2</v>
      </c>
      <c r="DGY21">
        <v>0.2</v>
      </c>
      <c r="DGZ21">
        <v>0.1</v>
      </c>
      <c r="DHA21">
        <v>0.1</v>
      </c>
      <c r="DHB21">
        <v>0.2</v>
      </c>
      <c r="DHC21">
        <v>0.25</v>
      </c>
      <c r="DHD21">
        <v>0.1</v>
      </c>
      <c r="DHE21">
        <v>-0.1</v>
      </c>
      <c r="DHF21">
        <v>0.2</v>
      </c>
      <c r="DHG21">
        <v>0.1</v>
      </c>
      <c r="DHH21">
        <v>0.4</v>
      </c>
      <c r="DHI21">
        <v>0.2</v>
      </c>
      <c r="DHJ21">
        <v>0.2</v>
      </c>
      <c r="DHK21">
        <v>0.2</v>
      </c>
      <c r="DHL21">
        <v>0.1</v>
      </c>
      <c r="DHM21">
        <v>0.1</v>
      </c>
      <c r="DHN21">
        <v>-0.1</v>
      </c>
      <c r="DHO21">
        <v>0.1</v>
      </c>
      <c r="DHP21">
        <v>-0.1</v>
      </c>
      <c r="DHQ21">
        <v>0.25</v>
      </c>
      <c r="DHR21">
        <v>0.1</v>
      </c>
      <c r="DHS21">
        <v>0.2</v>
      </c>
      <c r="DHT21">
        <v>0.25</v>
      </c>
      <c r="DHU21">
        <v>0.1</v>
      </c>
      <c r="DHV21">
        <v>0.2</v>
      </c>
      <c r="DHW21">
        <v>0.25</v>
      </c>
      <c r="DHX21">
        <v>0.2</v>
      </c>
      <c r="DHY21">
        <v>0.2</v>
      </c>
      <c r="DHZ21">
        <v>0.25</v>
      </c>
      <c r="DIA21">
        <v>-0.1</v>
      </c>
      <c r="DIB21">
        <v>-0.3</v>
      </c>
      <c r="DIC21">
        <v>0.1</v>
      </c>
      <c r="DID21">
        <v>0.2</v>
      </c>
      <c r="DIE21">
        <v>0.25</v>
      </c>
      <c r="DIF21">
        <v>0.2</v>
      </c>
      <c r="DIG21">
        <v>0.1</v>
      </c>
      <c r="DIH21">
        <v>0.1</v>
      </c>
      <c r="DII21">
        <v>0.1</v>
      </c>
      <c r="DIJ21">
        <v>-0.1</v>
      </c>
      <c r="DIK21">
        <v>0.1</v>
      </c>
      <c r="DIL21">
        <v>0.1</v>
      </c>
      <c r="DIM21">
        <v>0.1</v>
      </c>
      <c r="DIN21">
        <v>0.1</v>
      </c>
      <c r="DIO21">
        <v>0.2</v>
      </c>
      <c r="DIP21">
        <v>0.4</v>
      </c>
      <c r="DIQ21">
        <v>-0.1</v>
      </c>
      <c r="DIR21">
        <v>0.2</v>
      </c>
      <c r="DIS21">
        <v>0.1</v>
      </c>
      <c r="DIT21">
        <v>0.2</v>
      </c>
      <c r="DIU21">
        <v>0.2</v>
      </c>
      <c r="DIV21">
        <v>0.1</v>
      </c>
      <c r="DIW21">
        <v>0.1</v>
      </c>
      <c r="DIX21">
        <v>-0.1</v>
      </c>
      <c r="DIY21">
        <v>0.1</v>
      </c>
      <c r="DIZ21">
        <v>0.1</v>
      </c>
      <c r="DJA21">
        <v>0.1</v>
      </c>
      <c r="DJB21">
        <v>0.2</v>
      </c>
      <c r="DJC21">
        <v>0.2</v>
      </c>
      <c r="DJD21">
        <v>0.1</v>
      </c>
      <c r="DJE21">
        <v>0.2</v>
      </c>
      <c r="DJF21">
        <v>0.4</v>
      </c>
      <c r="DJG21">
        <v>0.2</v>
      </c>
      <c r="DJH21">
        <v>0.25</v>
      </c>
      <c r="DJI21">
        <v>0.1</v>
      </c>
      <c r="DJJ21">
        <v>0.2</v>
      </c>
      <c r="DJK21">
        <v>0.1</v>
      </c>
      <c r="DJL21">
        <v>0.2</v>
      </c>
      <c r="DJM21">
        <v>0.1</v>
      </c>
      <c r="DJN21">
        <v>-0.1</v>
      </c>
      <c r="DJO21">
        <v>-0.1</v>
      </c>
      <c r="DJP21">
        <v>0.1</v>
      </c>
      <c r="DJQ21">
        <v>-0.1</v>
      </c>
      <c r="DJR21">
        <v>0.2</v>
      </c>
      <c r="DJS21">
        <v>0.1</v>
      </c>
      <c r="DJT21">
        <v>-0.1</v>
      </c>
      <c r="DJU21">
        <v>0.1</v>
      </c>
      <c r="DJV21">
        <v>0.2</v>
      </c>
      <c r="DJW21">
        <v>0.2</v>
      </c>
      <c r="DJX21">
        <v>0.1</v>
      </c>
      <c r="DJY21">
        <v>0.1</v>
      </c>
      <c r="DJZ21">
        <v>0.1</v>
      </c>
      <c r="DKA21">
        <v>0.1</v>
      </c>
      <c r="DKB21">
        <v>-0.1</v>
      </c>
      <c r="DKC21">
        <v>0.1</v>
      </c>
      <c r="DKD21">
        <v>0.1</v>
      </c>
      <c r="DKE21">
        <v>0.25</v>
      </c>
      <c r="DKF21">
        <v>0.1</v>
      </c>
      <c r="DKG21">
        <v>0.2</v>
      </c>
      <c r="DKH21">
        <v>0.1</v>
      </c>
      <c r="DKI21">
        <v>0.1</v>
      </c>
      <c r="DKJ21">
        <v>0.1</v>
      </c>
      <c r="DKK21">
        <v>-0.1</v>
      </c>
      <c r="DKL21">
        <v>0.25</v>
      </c>
      <c r="DKM21">
        <v>0.25</v>
      </c>
      <c r="DKN21">
        <v>0.2</v>
      </c>
      <c r="DKO21">
        <v>0.25</v>
      </c>
      <c r="DKP21">
        <v>0.2</v>
      </c>
      <c r="DKQ21">
        <v>0.2</v>
      </c>
      <c r="DKR21">
        <v>-0.1</v>
      </c>
      <c r="DKS21">
        <v>-0.1</v>
      </c>
      <c r="DKT21">
        <v>0.1</v>
      </c>
      <c r="DKU21">
        <v>0.25</v>
      </c>
      <c r="DKV21">
        <v>0.2</v>
      </c>
      <c r="DKW21">
        <v>-0.1</v>
      </c>
      <c r="DKX21">
        <v>0.1</v>
      </c>
      <c r="DKY21">
        <v>0.1</v>
      </c>
      <c r="DKZ21">
        <v>-0.1</v>
      </c>
      <c r="DLA21">
        <v>0.1</v>
      </c>
      <c r="DLB21">
        <v>0.1</v>
      </c>
      <c r="DLC21">
        <v>0.2</v>
      </c>
      <c r="DLD21">
        <v>0.1</v>
      </c>
      <c r="DLE21">
        <v>-0.1</v>
      </c>
      <c r="DLF21">
        <v>0.2</v>
      </c>
      <c r="DLG21">
        <v>0.1</v>
      </c>
      <c r="DLH21">
        <v>0.1</v>
      </c>
      <c r="DLI21">
        <v>0.2</v>
      </c>
      <c r="DLJ21">
        <v>0.2</v>
      </c>
      <c r="DLK21">
        <v>0.1</v>
      </c>
      <c r="DLL21">
        <v>0.2</v>
      </c>
      <c r="DLM21">
        <v>-0.1</v>
      </c>
      <c r="DLN21">
        <v>0.1</v>
      </c>
      <c r="DLO21">
        <v>0.1</v>
      </c>
      <c r="DLP21">
        <v>0.2</v>
      </c>
      <c r="DLQ21">
        <v>0.2</v>
      </c>
      <c r="DLR21">
        <v>-0.1</v>
      </c>
      <c r="DLS21">
        <v>0.1</v>
      </c>
      <c r="DLT21">
        <v>0.1</v>
      </c>
      <c r="DLU21">
        <v>0.2</v>
      </c>
      <c r="DLV21">
        <v>0.25</v>
      </c>
      <c r="DLW21">
        <v>0.1</v>
      </c>
      <c r="DLX21">
        <v>0.1</v>
      </c>
      <c r="DLY21">
        <v>0.25</v>
      </c>
      <c r="DLZ21">
        <v>0.1</v>
      </c>
      <c r="DMA21">
        <v>0.25</v>
      </c>
      <c r="DMB21">
        <v>0.2</v>
      </c>
      <c r="DMC21">
        <v>0.4</v>
      </c>
      <c r="DMD21">
        <v>0.4</v>
      </c>
      <c r="DME21">
        <v>0.1</v>
      </c>
      <c r="DMF21">
        <v>0.2</v>
      </c>
      <c r="DMG21">
        <v>-0.3</v>
      </c>
      <c r="DMH21">
        <v>0.1</v>
      </c>
      <c r="DMI21">
        <v>0.2</v>
      </c>
      <c r="DMJ21">
        <v>0.1</v>
      </c>
      <c r="DMK21">
        <v>-0.1</v>
      </c>
      <c r="DML21">
        <v>0.2</v>
      </c>
      <c r="DMM21">
        <v>0.1</v>
      </c>
      <c r="DMN21">
        <v>0.1</v>
      </c>
      <c r="DMO21">
        <v>0.1</v>
      </c>
      <c r="DMP21">
        <v>0.25</v>
      </c>
      <c r="DMQ21">
        <v>0.2</v>
      </c>
      <c r="DMR21">
        <v>-0.1</v>
      </c>
      <c r="DMS21">
        <v>0.1</v>
      </c>
      <c r="DMT21">
        <v>0.1</v>
      </c>
      <c r="DMU21">
        <v>0.1</v>
      </c>
      <c r="DMV21">
        <v>0.2</v>
      </c>
      <c r="DMW21">
        <v>0.2</v>
      </c>
      <c r="DMX21">
        <v>0.1</v>
      </c>
      <c r="DMY21">
        <v>-0.1</v>
      </c>
      <c r="DMZ21">
        <v>0.1</v>
      </c>
      <c r="DNA21">
        <v>-0.1</v>
      </c>
      <c r="DNB21">
        <v>-0.3</v>
      </c>
      <c r="DNC21">
        <v>0.2</v>
      </c>
      <c r="DND21">
        <v>0.1</v>
      </c>
      <c r="DNE21">
        <v>0.25</v>
      </c>
      <c r="DNF21">
        <v>0.25</v>
      </c>
      <c r="DNG21">
        <v>0.1</v>
      </c>
      <c r="DNH21">
        <v>-0.1</v>
      </c>
      <c r="DNI21">
        <v>0.25</v>
      </c>
      <c r="DNJ21">
        <v>-0.3</v>
      </c>
      <c r="DNK21">
        <v>0.25</v>
      </c>
      <c r="DNL21">
        <v>0.1</v>
      </c>
      <c r="DNM21">
        <v>0.1</v>
      </c>
      <c r="DNN21">
        <v>0.1</v>
      </c>
      <c r="DNO21">
        <v>-0.3</v>
      </c>
      <c r="DNP21">
        <v>0.2</v>
      </c>
      <c r="DNQ21">
        <v>0.2</v>
      </c>
      <c r="DNR21">
        <v>0.1</v>
      </c>
      <c r="DNS21">
        <v>0.2</v>
      </c>
      <c r="DNT21">
        <v>0.1</v>
      </c>
      <c r="DNU21">
        <v>-0.1</v>
      </c>
      <c r="DNV21">
        <v>-0.1</v>
      </c>
      <c r="DNW21">
        <v>0.1</v>
      </c>
      <c r="DNX21">
        <v>-0.1</v>
      </c>
      <c r="DNY21">
        <v>0.25</v>
      </c>
      <c r="DNZ21">
        <v>-0.1</v>
      </c>
      <c r="DOA21">
        <v>0.2</v>
      </c>
      <c r="DOB21">
        <v>0.2</v>
      </c>
      <c r="DOC21">
        <v>0.2</v>
      </c>
      <c r="DOD21">
        <v>0.25</v>
      </c>
      <c r="DOE21">
        <v>0.1</v>
      </c>
      <c r="DOF21">
        <v>0.4</v>
      </c>
      <c r="DOG21">
        <v>0.2</v>
      </c>
      <c r="DOH21">
        <v>0.1</v>
      </c>
      <c r="DOI21">
        <v>-0.1</v>
      </c>
      <c r="DOJ21">
        <v>0.2</v>
      </c>
      <c r="DOK21">
        <v>0.2</v>
      </c>
      <c r="DOL21">
        <v>0.2</v>
      </c>
      <c r="DOM21">
        <v>0.1</v>
      </c>
      <c r="DON21">
        <v>0.2</v>
      </c>
      <c r="DOO21">
        <v>0.1</v>
      </c>
      <c r="DOP21">
        <v>0.2</v>
      </c>
      <c r="DOQ21">
        <v>0.1</v>
      </c>
      <c r="DOR21">
        <v>-0.3</v>
      </c>
      <c r="DOS21">
        <v>0.2</v>
      </c>
      <c r="DOT21">
        <v>0.1</v>
      </c>
      <c r="DOU21">
        <v>0.25</v>
      </c>
      <c r="DOV21">
        <v>0.2</v>
      </c>
      <c r="DOW21">
        <v>0.1</v>
      </c>
      <c r="DOX21">
        <v>0.25</v>
      </c>
      <c r="DOY21">
        <v>0.1</v>
      </c>
      <c r="DOZ21">
        <v>0.1</v>
      </c>
      <c r="DPA21">
        <v>0.1</v>
      </c>
      <c r="DPB21">
        <v>0.2</v>
      </c>
      <c r="DPC21">
        <v>0.2</v>
      </c>
      <c r="DPD21">
        <v>-0.1</v>
      </c>
      <c r="DPE21">
        <v>0.1</v>
      </c>
      <c r="DPF21">
        <v>0.2</v>
      </c>
      <c r="DPG21">
        <v>0.2</v>
      </c>
      <c r="DPH21">
        <v>-0.1</v>
      </c>
      <c r="DPI21">
        <v>0.2</v>
      </c>
      <c r="DPJ21">
        <v>0.2</v>
      </c>
      <c r="DPK21">
        <v>0.1</v>
      </c>
      <c r="DPL21">
        <v>0.1</v>
      </c>
      <c r="DPM21">
        <v>0.1</v>
      </c>
      <c r="DPN21">
        <v>0.2</v>
      </c>
      <c r="DPO21">
        <v>0.2</v>
      </c>
      <c r="DPP21">
        <v>0.25</v>
      </c>
      <c r="DPQ21">
        <v>-0.1</v>
      </c>
      <c r="DPR21">
        <v>0.1</v>
      </c>
      <c r="DPS21">
        <v>0.1</v>
      </c>
      <c r="DPT21">
        <v>0.2</v>
      </c>
      <c r="DPU21">
        <v>0.2</v>
      </c>
      <c r="DPV21">
        <v>-0.1</v>
      </c>
      <c r="DPW21">
        <v>0.1</v>
      </c>
      <c r="DPX21">
        <v>-0.1</v>
      </c>
      <c r="DPY21">
        <v>0.2</v>
      </c>
      <c r="DPZ21">
        <v>0.1</v>
      </c>
      <c r="DQA21">
        <v>0.1</v>
      </c>
      <c r="DQB21">
        <v>-0.1</v>
      </c>
      <c r="DQC21">
        <v>0.25</v>
      </c>
      <c r="DQD21">
        <v>0.1</v>
      </c>
      <c r="DQE21">
        <v>-0.1</v>
      </c>
      <c r="DQF21">
        <v>0.25</v>
      </c>
      <c r="DQG21">
        <v>0.25</v>
      </c>
      <c r="DQH21">
        <v>0.2</v>
      </c>
      <c r="DQI21">
        <v>0.1</v>
      </c>
      <c r="DQJ21">
        <v>0.25</v>
      </c>
      <c r="DQK21">
        <v>0.1</v>
      </c>
      <c r="DQL21">
        <v>0.1</v>
      </c>
      <c r="DQM21">
        <v>0.2</v>
      </c>
      <c r="DQN21">
        <v>0.1</v>
      </c>
      <c r="DQO21">
        <v>0.2</v>
      </c>
      <c r="DQP21">
        <v>0.2</v>
      </c>
      <c r="DQQ21">
        <v>0.2</v>
      </c>
      <c r="DQR21">
        <v>-0.3</v>
      </c>
      <c r="DQS21">
        <v>0.1</v>
      </c>
      <c r="DQT21">
        <v>-0.1</v>
      </c>
      <c r="DQU21">
        <v>0.1</v>
      </c>
      <c r="DQV21">
        <v>0.1</v>
      </c>
      <c r="DQW21">
        <v>0.1</v>
      </c>
      <c r="DQX21">
        <v>0.1</v>
      </c>
      <c r="DQY21">
        <v>0.1</v>
      </c>
      <c r="DQZ21">
        <v>0.2</v>
      </c>
      <c r="DRA21">
        <v>0.1</v>
      </c>
      <c r="DRB21">
        <v>-0.3</v>
      </c>
      <c r="DRC21">
        <v>-0.1</v>
      </c>
      <c r="DRD21">
        <v>0.2</v>
      </c>
      <c r="DRE21">
        <v>0.2</v>
      </c>
      <c r="DRF21">
        <v>0.2</v>
      </c>
      <c r="DRG21">
        <v>0.1</v>
      </c>
      <c r="DRH21">
        <v>0.2</v>
      </c>
      <c r="DRI21">
        <v>0.1</v>
      </c>
      <c r="DRJ21">
        <v>0.1</v>
      </c>
      <c r="DRK21">
        <v>0.1</v>
      </c>
      <c r="DRL21">
        <v>-0.1</v>
      </c>
      <c r="DRM21">
        <v>0.2</v>
      </c>
      <c r="DRN21">
        <v>0.1</v>
      </c>
      <c r="DRO21">
        <v>0.1</v>
      </c>
      <c r="DRP21">
        <v>0.1</v>
      </c>
      <c r="DRQ21">
        <v>0.25</v>
      </c>
      <c r="DRR21">
        <v>-0.1</v>
      </c>
      <c r="DRS21">
        <v>0.2</v>
      </c>
      <c r="DRT21">
        <v>0.2</v>
      </c>
      <c r="DRU21">
        <v>0.2</v>
      </c>
      <c r="DRV21">
        <v>0.1</v>
      </c>
      <c r="DRW21">
        <v>0.1</v>
      </c>
      <c r="DRX21">
        <v>0.2</v>
      </c>
      <c r="DRY21">
        <v>0.1</v>
      </c>
      <c r="DRZ21">
        <v>0.1</v>
      </c>
      <c r="DSA21">
        <v>0.25</v>
      </c>
      <c r="DSB21">
        <v>0.25</v>
      </c>
      <c r="DSC21">
        <v>0.2</v>
      </c>
      <c r="DSD21">
        <v>0.1</v>
      </c>
      <c r="DSE21">
        <v>0.1</v>
      </c>
      <c r="DSF21">
        <v>0.2</v>
      </c>
      <c r="DSG21">
        <v>0.25</v>
      </c>
      <c r="DSH21">
        <v>0.1</v>
      </c>
      <c r="DSI21">
        <v>0.1</v>
      </c>
      <c r="DSJ21">
        <v>0.2</v>
      </c>
      <c r="DSK21">
        <v>0.2</v>
      </c>
      <c r="DSL21">
        <v>0.4</v>
      </c>
      <c r="DSM21">
        <v>0.25</v>
      </c>
      <c r="DSN21">
        <v>0.1</v>
      </c>
      <c r="DSO21">
        <v>0.2</v>
      </c>
      <c r="DSP21">
        <v>0.2</v>
      </c>
      <c r="DSQ21">
        <v>0.2</v>
      </c>
      <c r="DSR21">
        <v>0.25</v>
      </c>
      <c r="DSS21">
        <v>0.2</v>
      </c>
      <c r="DST21">
        <v>0.4</v>
      </c>
      <c r="DSU21">
        <v>0.2</v>
      </c>
      <c r="DSV21">
        <v>0.1</v>
      </c>
      <c r="DSW21">
        <v>-0.1</v>
      </c>
      <c r="DSX21">
        <v>-0.1</v>
      </c>
      <c r="DSY21">
        <v>0.2</v>
      </c>
      <c r="DSZ21">
        <v>0.2</v>
      </c>
      <c r="DTA21">
        <v>-0.1</v>
      </c>
      <c r="DTB21">
        <v>0.2</v>
      </c>
      <c r="DTC21">
        <v>-0.1</v>
      </c>
      <c r="DTD21">
        <v>0.1</v>
      </c>
      <c r="DTE21">
        <v>0.1</v>
      </c>
      <c r="DTF21">
        <v>0.1</v>
      </c>
      <c r="DTG21">
        <v>0.1</v>
      </c>
      <c r="DTH21">
        <v>0.2</v>
      </c>
      <c r="DTI21">
        <v>0.2</v>
      </c>
      <c r="DTJ21">
        <v>0.2</v>
      </c>
      <c r="DTK21">
        <v>0.4</v>
      </c>
      <c r="DTL21">
        <v>0.1</v>
      </c>
      <c r="DTM21">
        <v>0.25</v>
      </c>
      <c r="DTN21">
        <v>0.25</v>
      </c>
      <c r="DTO21">
        <v>0.2</v>
      </c>
      <c r="DTP21">
        <v>-0.3</v>
      </c>
      <c r="DTQ21">
        <v>0.25</v>
      </c>
      <c r="DTR21">
        <v>0.2</v>
      </c>
      <c r="DTS21">
        <v>0.2</v>
      </c>
      <c r="DTT21">
        <v>0.2</v>
      </c>
      <c r="DTU21">
        <v>0.1</v>
      </c>
      <c r="DTV21">
        <v>0.2</v>
      </c>
      <c r="DTW21">
        <v>0.1</v>
      </c>
      <c r="DTX21">
        <v>0.1</v>
      </c>
      <c r="DTY21">
        <v>0.25</v>
      </c>
      <c r="DTZ21">
        <v>0.1</v>
      </c>
      <c r="DUA21">
        <v>0.2</v>
      </c>
      <c r="DUB21">
        <v>0.1</v>
      </c>
      <c r="DUC21">
        <v>0.1</v>
      </c>
      <c r="DUD21">
        <v>0.2</v>
      </c>
      <c r="DUE21">
        <v>-0.1</v>
      </c>
      <c r="DUF21">
        <v>0.1</v>
      </c>
      <c r="DUG21">
        <v>0.2</v>
      </c>
      <c r="DUH21">
        <v>0.2</v>
      </c>
      <c r="DUI21">
        <v>0.2</v>
      </c>
      <c r="DUJ21">
        <v>0.25</v>
      </c>
      <c r="DUK21">
        <v>0.2</v>
      </c>
      <c r="DUL21">
        <v>0.4</v>
      </c>
      <c r="DUM21">
        <v>0.2</v>
      </c>
      <c r="DUN21">
        <v>0.2</v>
      </c>
      <c r="DUO21">
        <v>0.25</v>
      </c>
      <c r="DUP21">
        <v>0.1</v>
      </c>
      <c r="DUQ21">
        <v>0.1</v>
      </c>
      <c r="DUR21">
        <v>-0.1</v>
      </c>
      <c r="DUS21">
        <v>0.2</v>
      </c>
      <c r="DUT21">
        <v>0.1</v>
      </c>
      <c r="DUU21">
        <v>0.2</v>
      </c>
      <c r="DUV21">
        <v>0.2</v>
      </c>
      <c r="DUW21">
        <v>0.2</v>
      </c>
      <c r="DUX21">
        <v>-0.1</v>
      </c>
      <c r="DUY21">
        <v>0.1</v>
      </c>
      <c r="DUZ21">
        <v>-0.1</v>
      </c>
      <c r="DVA21">
        <v>-0.1</v>
      </c>
      <c r="DVB21">
        <v>0.4</v>
      </c>
      <c r="DVC21">
        <v>0.2</v>
      </c>
      <c r="DVD21">
        <v>-0.1</v>
      </c>
      <c r="DVE21">
        <v>-0.1</v>
      </c>
      <c r="DVF21">
        <v>0.1</v>
      </c>
      <c r="DVG21">
        <v>0.2</v>
      </c>
      <c r="DVH21">
        <v>0.1</v>
      </c>
      <c r="DVI21">
        <v>0.2</v>
      </c>
      <c r="DVJ21">
        <v>0.1</v>
      </c>
      <c r="DVK21">
        <v>0.2</v>
      </c>
      <c r="DVL21">
        <v>0.2</v>
      </c>
      <c r="DVM21">
        <v>0.25</v>
      </c>
      <c r="DVN21">
        <v>0.1</v>
      </c>
      <c r="DVO21">
        <v>0.1</v>
      </c>
      <c r="DVP21">
        <v>-0.1</v>
      </c>
      <c r="DVQ21">
        <v>0.4</v>
      </c>
      <c r="DVR21">
        <v>0.1</v>
      </c>
      <c r="DVS21">
        <v>0.1</v>
      </c>
      <c r="DVT21">
        <v>0.1</v>
      </c>
      <c r="DVU21">
        <v>0.1</v>
      </c>
      <c r="DVV21">
        <v>0.1</v>
      </c>
      <c r="DVW21">
        <v>-0.1</v>
      </c>
      <c r="DVX21">
        <v>0.1</v>
      </c>
      <c r="DVY21">
        <v>0.1</v>
      </c>
      <c r="DVZ21">
        <v>0.1</v>
      </c>
      <c r="DWA21">
        <v>0.1</v>
      </c>
      <c r="DWB21">
        <v>0.2</v>
      </c>
      <c r="DWC21">
        <v>0.2</v>
      </c>
      <c r="DWD21">
        <v>0.2</v>
      </c>
      <c r="DWE21">
        <v>0.2</v>
      </c>
      <c r="DWF21">
        <v>0.1</v>
      </c>
      <c r="DWG21">
        <v>0.2</v>
      </c>
      <c r="DWH21">
        <v>0.1</v>
      </c>
      <c r="DWI21">
        <v>0.2</v>
      </c>
      <c r="DWJ21">
        <v>0.2</v>
      </c>
      <c r="DWK21">
        <v>0.1</v>
      </c>
      <c r="DWL21">
        <v>0.2</v>
      </c>
      <c r="DWM21">
        <v>0.1</v>
      </c>
      <c r="DWN21">
        <v>0.1</v>
      </c>
      <c r="DWO21">
        <v>0.1</v>
      </c>
      <c r="DWP21">
        <v>0.4</v>
      </c>
      <c r="DWQ21">
        <v>0.1</v>
      </c>
      <c r="DWR21">
        <v>0.2</v>
      </c>
      <c r="DWS21">
        <v>0.25</v>
      </c>
      <c r="DWT21">
        <v>0.2</v>
      </c>
      <c r="DWU21">
        <v>0.1</v>
      </c>
      <c r="DWV21">
        <v>0.1</v>
      </c>
      <c r="DWW21">
        <v>-0.1</v>
      </c>
      <c r="DWX21">
        <v>0.1</v>
      </c>
      <c r="DWY21">
        <v>0.1</v>
      </c>
      <c r="DWZ21">
        <v>0.2</v>
      </c>
      <c r="DXA21">
        <v>-0.1</v>
      </c>
      <c r="DXB21">
        <v>0.1</v>
      </c>
      <c r="DXC21">
        <v>0.1</v>
      </c>
      <c r="DXD21">
        <v>0.2</v>
      </c>
      <c r="DXE21">
        <v>-0.1</v>
      </c>
      <c r="DXF21">
        <v>0.1</v>
      </c>
      <c r="DXG21">
        <v>0.2</v>
      </c>
      <c r="DXH21">
        <v>0.1</v>
      </c>
      <c r="DXI21">
        <v>-0.1</v>
      </c>
      <c r="DXJ21">
        <v>0.1</v>
      </c>
      <c r="DXK21">
        <v>0.1</v>
      </c>
      <c r="DXL21">
        <v>0.1</v>
      </c>
      <c r="DXM21">
        <v>0.2</v>
      </c>
      <c r="DXN21">
        <v>0.2</v>
      </c>
      <c r="DXO21">
        <v>0.2</v>
      </c>
      <c r="DXP21">
        <v>-0.1</v>
      </c>
      <c r="DXQ21">
        <v>0.1</v>
      </c>
      <c r="DXR21">
        <v>0.1</v>
      </c>
      <c r="DXS21">
        <v>0.2</v>
      </c>
      <c r="DXT21">
        <v>0.1</v>
      </c>
      <c r="DXU21">
        <v>0.2</v>
      </c>
      <c r="DXV21">
        <v>0.25</v>
      </c>
      <c r="DXW21">
        <v>0.2</v>
      </c>
      <c r="DXX21">
        <v>0.1</v>
      </c>
      <c r="DXY21">
        <v>0.2</v>
      </c>
      <c r="DXZ21">
        <v>0.2</v>
      </c>
      <c r="DYA21">
        <v>0.2</v>
      </c>
      <c r="DYB21">
        <v>0.1</v>
      </c>
      <c r="DYC21">
        <v>0.1</v>
      </c>
      <c r="DYD21">
        <v>0.2</v>
      </c>
      <c r="DYE21">
        <v>0.2</v>
      </c>
      <c r="DYF21">
        <v>0.1</v>
      </c>
      <c r="DYG21">
        <v>-0.1</v>
      </c>
      <c r="DYH21">
        <v>0.1</v>
      </c>
      <c r="DYI21">
        <v>0.25</v>
      </c>
      <c r="DYJ21">
        <v>0.2</v>
      </c>
      <c r="DYK21">
        <v>0.25</v>
      </c>
      <c r="DYL21">
        <v>0.1</v>
      </c>
      <c r="DYM21">
        <v>0.2</v>
      </c>
      <c r="DYN21">
        <v>0.2</v>
      </c>
      <c r="DYO21">
        <v>0.1</v>
      </c>
      <c r="DYP21">
        <v>0.25</v>
      </c>
      <c r="DYQ21">
        <v>0.2</v>
      </c>
      <c r="DYR21">
        <v>-0.3</v>
      </c>
      <c r="DYS21">
        <v>0.1</v>
      </c>
      <c r="DYT21">
        <v>0.1</v>
      </c>
      <c r="DYU21">
        <v>0.2</v>
      </c>
      <c r="DYV21">
        <v>-0.1</v>
      </c>
      <c r="DYW21">
        <v>-0.1</v>
      </c>
      <c r="DYX21">
        <v>0.1</v>
      </c>
      <c r="DYY21">
        <v>0.2</v>
      </c>
      <c r="DYZ21">
        <v>0.1</v>
      </c>
      <c r="DZA21">
        <v>0.1</v>
      </c>
      <c r="DZB21">
        <v>0.1</v>
      </c>
      <c r="DZC21">
        <v>0.2</v>
      </c>
      <c r="DZD21">
        <v>0.2</v>
      </c>
      <c r="DZE21">
        <v>-0.1</v>
      </c>
      <c r="DZF21">
        <v>0.1</v>
      </c>
      <c r="DZG21">
        <v>0.2</v>
      </c>
      <c r="DZH21">
        <v>0.1</v>
      </c>
      <c r="DZI21">
        <v>0.2</v>
      </c>
      <c r="DZJ21">
        <v>0.2</v>
      </c>
      <c r="DZK21">
        <v>0.2</v>
      </c>
      <c r="DZL21">
        <v>0.2</v>
      </c>
      <c r="DZM21">
        <v>0.25</v>
      </c>
      <c r="DZN21">
        <v>0.1</v>
      </c>
      <c r="DZO21">
        <v>0.1</v>
      </c>
      <c r="DZP21">
        <v>-0.1</v>
      </c>
      <c r="DZQ21">
        <v>0.1</v>
      </c>
      <c r="DZR21">
        <v>0.1</v>
      </c>
      <c r="DZS21">
        <v>0.1</v>
      </c>
      <c r="DZT21">
        <v>0.25</v>
      </c>
      <c r="DZU21">
        <v>0.2</v>
      </c>
      <c r="DZV21">
        <v>0.1</v>
      </c>
      <c r="DZW21">
        <v>0.1</v>
      </c>
      <c r="DZX21">
        <v>0.1</v>
      </c>
      <c r="DZY21">
        <v>0.2</v>
      </c>
      <c r="DZZ21">
        <v>0.1</v>
      </c>
      <c r="EAA21">
        <v>0.1</v>
      </c>
      <c r="EAB21">
        <v>0.1</v>
      </c>
      <c r="EAC21">
        <v>-0.1</v>
      </c>
      <c r="EAD21">
        <v>0.1</v>
      </c>
      <c r="EAE21">
        <v>0.25</v>
      </c>
      <c r="EAF21">
        <v>0.25</v>
      </c>
      <c r="EAG21">
        <v>0.25</v>
      </c>
      <c r="EAH21">
        <v>0.1</v>
      </c>
      <c r="EAI21">
        <v>-0.1</v>
      </c>
      <c r="EAJ21">
        <v>-0.1</v>
      </c>
      <c r="EAK21">
        <v>-0.1</v>
      </c>
      <c r="EAL21">
        <v>-0.1</v>
      </c>
      <c r="EAM21">
        <v>-0.1</v>
      </c>
      <c r="EAN21">
        <v>0.1</v>
      </c>
      <c r="EAO21">
        <v>0.2</v>
      </c>
      <c r="EAP21">
        <v>-0.1</v>
      </c>
      <c r="EAQ21">
        <v>-0.1</v>
      </c>
      <c r="EAR21">
        <v>0.1</v>
      </c>
      <c r="EAS21">
        <v>0.2</v>
      </c>
      <c r="EAT21">
        <v>0.1</v>
      </c>
      <c r="EAU21">
        <v>0.1</v>
      </c>
      <c r="EAV21">
        <v>0.1</v>
      </c>
      <c r="EAW21">
        <v>0.1</v>
      </c>
      <c r="EAX21">
        <v>0.1</v>
      </c>
      <c r="EAY21">
        <v>0.4</v>
      </c>
      <c r="EAZ21">
        <v>0.1</v>
      </c>
      <c r="EBA21">
        <v>-0.1</v>
      </c>
      <c r="EBB21">
        <v>0.2</v>
      </c>
      <c r="EBC21">
        <v>0.2</v>
      </c>
      <c r="EBD21">
        <v>-0.1</v>
      </c>
      <c r="EBE21">
        <v>0.1</v>
      </c>
      <c r="EBF21">
        <v>0.25</v>
      </c>
      <c r="EBG21">
        <v>0.1</v>
      </c>
      <c r="EBH21">
        <v>0.1</v>
      </c>
      <c r="EBI21">
        <v>0.1</v>
      </c>
      <c r="EBJ21">
        <v>0.2</v>
      </c>
      <c r="EBK21">
        <v>-0.1</v>
      </c>
      <c r="EBL21">
        <v>0.25</v>
      </c>
      <c r="EBM21">
        <v>0.4</v>
      </c>
      <c r="EBN21">
        <v>0.1</v>
      </c>
      <c r="EBO21">
        <v>0.1</v>
      </c>
      <c r="EBP21">
        <v>0.1</v>
      </c>
      <c r="EBQ21">
        <v>0.1</v>
      </c>
      <c r="EBR21">
        <v>-0.1</v>
      </c>
      <c r="EBS21">
        <v>0.2</v>
      </c>
      <c r="EBT21">
        <v>0.25</v>
      </c>
      <c r="EBU21">
        <v>0.1</v>
      </c>
      <c r="EBV21">
        <v>0.1</v>
      </c>
      <c r="EBW21">
        <v>0.1</v>
      </c>
      <c r="EBX21">
        <v>0.2</v>
      </c>
      <c r="EBY21">
        <v>-0.1</v>
      </c>
      <c r="EBZ21">
        <v>0.1</v>
      </c>
      <c r="ECA21">
        <v>0.1</v>
      </c>
      <c r="ECB21">
        <v>0.4</v>
      </c>
      <c r="ECC21">
        <v>0.1</v>
      </c>
      <c r="ECD21">
        <v>0.1</v>
      </c>
      <c r="ECE21">
        <v>0.25</v>
      </c>
      <c r="ECF21">
        <v>0.1</v>
      </c>
      <c r="ECG21">
        <v>0.4</v>
      </c>
      <c r="ECH21">
        <v>0.1</v>
      </c>
      <c r="ECI21">
        <v>0.25</v>
      </c>
      <c r="ECJ21">
        <v>0.2</v>
      </c>
      <c r="ECK21">
        <v>-0.1</v>
      </c>
      <c r="ECL21">
        <v>0.2</v>
      </c>
      <c r="ECM21">
        <v>0.2</v>
      </c>
      <c r="ECN21">
        <v>0.2</v>
      </c>
      <c r="ECO21">
        <v>0.25</v>
      </c>
      <c r="ECP21">
        <v>-0.1</v>
      </c>
      <c r="ECQ21">
        <v>-0.1</v>
      </c>
      <c r="ECR21">
        <v>0.2</v>
      </c>
      <c r="ECS21">
        <v>0.25</v>
      </c>
      <c r="ECT21">
        <v>0.25</v>
      </c>
      <c r="ECU21">
        <v>0.2</v>
      </c>
      <c r="ECV21">
        <v>0.2</v>
      </c>
      <c r="ECW21">
        <v>0.2</v>
      </c>
      <c r="ECX21">
        <v>0.2</v>
      </c>
      <c r="ECY21">
        <v>0.1</v>
      </c>
      <c r="ECZ21">
        <v>0.2</v>
      </c>
      <c r="EDA21">
        <v>0.2</v>
      </c>
      <c r="EDB21">
        <v>0.2</v>
      </c>
      <c r="EDC21">
        <v>0.1</v>
      </c>
      <c r="EDD21">
        <v>0.2</v>
      </c>
      <c r="EDE21">
        <v>-0.1</v>
      </c>
      <c r="EDF21">
        <v>0.1</v>
      </c>
      <c r="EDG21">
        <v>0.1</v>
      </c>
      <c r="EDH21">
        <v>0.25</v>
      </c>
      <c r="EDI21">
        <v>0.1</v>
      </c>
      <c r="EDJ21">
        <v>0.2</v>
      </c>
      <c r="EDK21">
        <v>0.1</v>
      </c>
      <c r="EDL21">
        <v>0.1</v>
      </c>
      <c r="EDM21">
        <v>0.1</v>
      </c>
      <c r="EDN21">
        <v>-0.1</v>
      </c>
      <c r="EDO21">
        <v>0.1</v>
      </c>
      <c r="EDP21">
        <v>0.1</v>
      </c>
      <c r="EDQ21">
        <v>0.2</v>
      </c>
      <c r="EDR21">
        <v>-0.1</v>
      </c>
      <c r="EDS21">
        <v>0.1</v>
      </c>
      <c r="EDT21">
        <v>0.2</v>
      </c>
      <c r="EDU21">
        <v>-0.1</v>
      </c>
      <c r="EDV21">
        <v>0.1</v>
      </c>
      <c r="EDW21">
        <v>0.25</v>
      </c>
      <c r="EDX21">
        <v>-0.1</v>
      </c>
      <c r="EDY21">
        <v>0.25</v>
      </c>
      <c r="EDZ21">
        <v>0.2</v>
      </c>
      <c r="EEA21">
        <v>0.1</v>
      </c>
      <c r="EEB21">
        <v>0.1</v>
      </c>
      <c r="EEC21">
        <v>0.1</v>
      </c>
      <c r="EED21">
        <v>0.2</v>
      </c>
      <c r="EEE21">
        <v>0.1</v>
      </c>
      <c r="EEF21">
        <v>0.2</v>
      </c>
      <c r="EEG21">
        <v>-0.1</v>
      </c>
      <c r="EEH21">
        <v>0.2</v>
      </c>
      <c r="EEI21">
        <v>0.2</v>
      </c>
      <c r="EEJ21">
        <v>0.1</v>
      </c>
      <c r="EEK21">
        <v>-0.1</v>
      </c>
      <c r="EEL21">
        <v>0.25</v>
      </c>
      <c r="EEM21">
        <v>0.1</v>
      </c>
      <c r="EEN21">
        <v>0.1</v>
      </c>
      <c r="EEO21">
        <v>0.1</v>
      </c>
      <c r="EEP21">
        <v>0.2</v>
      </c>
      <c r="EEQ21">
        <v>-0.1</v>
      </c>
      <c r="EER21">
        <v>0.1</v>
      </c>
      <c r="EES21">
        <v>-0.1</v>
      </c>
      <c r="EET21">
        <v>0.2</v>
      </c>
      <c r="EEU21">
        <v>0.1</v>
      </c>
      <c r="EEV21">
        <v>0.2</v>
      </c>
      <c r="EEW21">
        <v>0.1</v>
      </c>
      <c r="EEX21">
        <v>-0.1</v>
      </c>
      <c r="EEY21">
        <v>0.2</v>
      </c>
      <c r="EEZ21">
        <v>-0.1</v>
      </c>
      <c r="EFA21">
        <v>-0.1</v>
      </c>
      <c r="EFB21">
        <v>0.2</v>
      </c>
      <c r="EFC21">
        <v>0.1</v>
      </c>
      <c r="EFD21">
        <v>0.2</v>
      </c>
      <c r="EFE21">
        <v>-0.1</v>
      </c>
      <c r="EFF21">
        <v>0.4</v>
      </c>
      <c r="EFG21">
        <v>0.25</v>
      </c>
      <c r="EFH21">
        <v>0.25</v>
      </c>
      <c r="EFI21">
        <v>0.2</v>
      </c>
      <c r="EFJ21">
        <v>0.1</v>
      </c>
      <c r="EFK21">
        <v>0.1</v>
      </c>
      <c r="EFL21">
        <v>0.1</v>
      </c>
      <c r="EFM21">
        <v>0.1</v>
      </c>
      <c r="EFN21">
        <v>0.4</v>
      </c>
      <c r="EFO21">
        <v>0.1</v>
      </c>
      <c r="EFP21">
        <v>0.1</v>
      </c>
      <c r="EFQ21">
        <v>0.1</v>
      </c>
      <c r="EFR21">
        <v>0.1</v>
      </c>
      <c r="EFS21">
        <v>0.2</v>
      </c>
      <c r="EFT21">
        <v>0.2</v>
      </c>
      <c r="EFU21">
        <v>0.25</v>
      </c>
      <c r="EFV21">
        <v>0.1</v>
      </c>
      <c r="EFW21">
        <v>0.1</v>
      </c>
      <c r="EFX21">
        <v>0.2</v>
      </c>
      <c r="EFY21">
        <v>-0.1</v>
      </c>
      <c r="EFZ21">
        <v>0.2</v>
      </c>
      <c r="EGA21">
        <v>0.1</v>
      </c>
      <c r="EGB21">
        <v>0.1</v>
      </c>
      <c r="EGC21">
        <v>0.1</v>
      </c>
      <c r="EGD21">
        <v>0.1</v>
      </c>
      <c r="EGE21">
        <v>0.1</v>
      </c>
      <c r="EGF21">
        <v>0.1</v>
      </c>
      <c r="EGG21">
        <v>0.2</v>
      </c>
      <c r="EGH21">
        <v>-0.1</v>
      </c>
      <c r="EGI21">
        <v>0.1</v>
      </c>
      <c r="EGJ21">
        <v>0.2</v>
      </c>
      <c r="EGK21">
        <v>0.1</v>
      </c>
      <c r="EGL21">
        <v>0.1</v>
      </c>
      <c r="EGM21">
        <v>-0.1</v>
      </c>
      <c r="EGN21">
        <v>0.1</v>
      </c>
      <c r="EGO21">
        <v>-0.1</v>
      </c>
      <c r="EGP21">
        <v>0.2</v>
      </c>
      <c r="EGQ21">
        <v>-0.1</v>
      </c>
      <c r="EGR21">
        <v>-0.1</v>
      </c>
      <c r="EGS21">
        <v>0.1</v>
      </c>
      <c r="EGT21">
        <v>0.1</v>
      </c>
      <c r="EGU21">
        <v>0.1</v>
      </c>
      <c r="EGV21">
        <v>0.1</v>
      </c>
      <c r="EGW21">
        <v>0.2</v>
      </c>
      <c r="EGX21">
        <v>0.2</v>
      </c>
      <c r="EGY21">
        <v>0.2</v>
      </c>
      <c r="EGZ21">
        <v>0.25</v>
      </c>
      <c r="EHA21">
        <v>0.1</v>
      </c>
      <c r="EHB21">
        <v>0.1</v>
      </c>
      <c r="EHC21">
        <v>0.1</v>
      </c>
      <c r="EHD21">
        <v>0.25</v>
      </c>
      <c r="EHE21">
        <v>-0.1</v>
      </c>
      <c r="EHF21">
        <v>0.1</v>
      </c>
      <c r="EHG21">
        <v>-0.3</v>
      </c>
      <c r="EHH21">
        <v>0.2</v>
      </c>
      <c r="EHI21">
        <v>-0.1</v>
      </c>
      <c r="EHJ21">
        <v>-0.1</v>
      </c>
      <c r="EHK21">
        <v>0.1</v>
      </c>
      <c r="EHL21">
        <v>0.1</v>
      </c>
      <c r="EHM21">
        <v>0.1</v>
      </c>
      <c r="EHN21">
        <v>0.2</v>
      </c>
      <c r="EHO21">
        <v>0.1</v>
      </c>
      <c r="EHP21">
        <v>0.4</v>
      </c>
      <c r="EHQ21">
        <v>0.1</v>
      </c>
      <c r="EHR21">
        <v>0.2</v>
      </c>
      <c r="EHS21">
        <v>-0.1</v>
      </c>
      <c r="EHT21">
        <v>0.25</v>
      </c>
      <c r="EHU21">
        <v>-0.1</v>
      </c>
      <c r="EHV21">
        <v>0.4</v>
      </c>
      <c r="EHW21">
        <v>0.1</v>
      </c>
      <c r="EHX21">
        <v>0.1</v>
      </c>
      <c r="EHY21">
        <v>0.2</v>
      </c>
      <c r="EHZ21">
        <v>0.2</v>
      </c>
      <c r="EIA21">
        <v>-0.1</v>
      </c>
      <c r="EIB21">
        <v>0.1</v>
      </c>
      <c r="EIC21">
        <v>-0.3</v>
      </c>
      <c r="EID21">
        <v>0.2</v>
      </c>
      <c r="EIE21">
        <v>-0.3</v>
      </c>
      <c r="EIF21">
        <v>0.2</v>
      </c>
      <c r="EIG21">
        <v>0.2</v>
      </c>
      <c r="EIH21">
        <v>0.2</v>
      </c>
      <c r="EII21">
        <v>0.1</v>
      </c>
      <c r="EIJ21">
        <v>0.1</v>
      </c>
      <c r="EIK21">
        <v>0.1</v>
      </c>
      <c r="EIL21">
        <v>0.2</v>
      </c>
      <c r="EIM21">
        <v>-0.1</v>
      </c>
      <c r="EIN21">
        <v>0.2</v>
      </c>
      <c r="EIO21">
        <v>0.2</v>
      </c>
      <c r="EIP21">
        <v>0.1</v>
      </c>
      <c r="EIQ21">
        <v>-0.1</v>
      </c>
      <c r="EIR21">
        <v>-0.1</v>
      </c>
      <c r="EIS21">
        <v>0.2</v>
      </c>
      <c r="EIT21">
        <v>0.25</v>
      </c>
      <c r="EIU21">
        <v>-0.3</v>
      </c>
      <c r="EIV21">
        <v>0.1</v>
      </c>
      <c r="EIW21">
        <v>0.2</v>
      </c>
      <c r="EIX21">
        <v>0.1</v>
      </c>
      <c r="EIY21">
        <v>0.25</v>
      </c>
      <c r="EIZ21">
        <v>0.2</v>
      </c>
      <c r="EJA21">
        <v>0.2</v>
      </c>
      <c r="EJB21">
        <v>0.25</v>
      </c>
      <c r="EJC21">
        <v>0.1</v>
      </c>
      <c r="EJD21">
        <v>-0.1</v>
      </c>
      <c r="EJE21">
        <v>0.25</v>
      </c>
      <c r="EJF21">
        <v>-0.1</v>
      </c>
      <c r="EJG21">
        <v>0.1</v>
      </c>
      <c r="EJH21">
        <v>0.25</v>
      </c>
      <c r="EJI21">
        <v>0.2</v>
      </c>
      <c r="EJJ21">
        <v>0.2</v>
      </c>
      <c r="EJK21">
        <v>0.1</v>
      </c>
      <c r="EJL21">
        <v>0.1</v>
      </c>
      <c r="EJM21">
        <v>0.1</v>
      </c>
      <c r="EJN21">
        <v>0.1</v>
      </c>
      <c r="EJO21">
        <v>0.1</v>
      </c>
      <c r="EJP21">
        <v>0.1</v>
      </c>
      <c r="EJQ21">
        <v>0.2</v>
      </c>
      <c r="EJR21">
        <v>0.1</v>
      </c>
      <c r="EJS21">
        <v>0.1</v>
      </c>
      <c r="EJT21">
        <v>0.1</v>
      </c>
      <c r="EJU21">
        <v>0.1</v>
      </c>
      <c r="EJV21">
        <v>0.2</v>
      </c>
      <c r="EJW21">
        <v>0.1</v>
      </c>
      <c r="EJX21">
        <v>0.1</v>
      </c>
      <c r="EJY21">
        <v>0.1</v>
      </c>
      <c r="EJZ21">
        <v>0.2</v>
      </c>
      <c r="EKA21">
        <v>0.2</v>
      </c>
      <c r="EKB21">
        <v>0.2</v>
      </c>
      <c r="EKC21">
        <v>-0.1</v>
      </c>
      <c r="EKD21">
        <v>-0.1</v>
      </c>
      <c r="EKE21">
        <v>0.2</v>
      </c>
      <c r="EKF21">
        <v>-0.3</v>
      </c>
      <c r="EKG21">
        <v>0.1</v>
      </c>
      <c r="EKH21">
        <v>0.2</v>
      </c>
      <c r="EKI21">
        <v>0.1</v>
      </c>
      <c r="EKJ21">
        <v>0.1</v>
      </c>
      <c r="EKK21">
        <v>0.1</v>
      </c>
      <c r="EKL21">
        <v>0.1</v>
      </c>
      <c r="EKM21">
        <v>-0.1</v>
      </c>
      <c r="EKN21">
        <v>0.1</v>
      </c>
      <c r="EKO21">
        <v>0.1</v>
      </c>
      <c r="EKP21">
        <v>0.4</v>
      </c>
      <c r="EKQ21">
        <v>0.2</v>
      </c>
      <c r="EKR21">
        <v>0.1</v>
      </c>
      <c r="EKS21">
        <v>0.1</v>
      </c>
      <c r="EKT21">
        <v>0.2</v>
      </c>
      <c r="EKU21">
        <v>0.1</v>
      </c>
      <c r="EKV21">
        <v>0.1</v>
      </c>
      <c r="EKW21">
        <v>0.25</v>
      </c>
      <c r="EKX21">
        <v>0.4</v>
      </c>
      <c r="EKY21">
        <v>0.2</v>
      </c>
      <c r="EKZ21">
        <v>-0.1</v>
      </c>
      <c r="ELA21">
        <v>0.1</v>
      </c>
      <c r="ELB21">
        <v>0.2</v>
      </c>
      <c r="ELC21">
        <v>0.1</v>
      </c>
      <c r="ELD21">
        <v>0.1</v>
      </c>
      <c r="ELE21">
        <v>0.2</v>
      </c>
      <c r="ELF21">
        <v>0.25</v>
      </c>
      <c r="ELG21">
        <v>-0.1</v>
      </c>
      <c r="ELH21">
        <v>0.1</v>
      </c>
      <c r="ELI21">
        <v>0.1</v>
      </c>
      <c r="ELJ21">
        <v>0.1</v>
      </c>
      <c r="ELK21">
        <v>0.2</v>
      </c>
      <c r="ELL21">
        <v>0.2</v>
      </c>
      <c r="ELM21">
        <v>-0.1</v>
      </c>
      <c r="ELN21">
        <v>0.25</v>
      </c>
      <c r="ELO21">
        <v>0.1</v>
      </c>
      <c r="ELP21">
        <v>0.1</v>
      </c>
      <c r="ELQ21">
        <v>0.2</v>
      </c>
      <c r="ELR21">
        <v>0.2</v>
      </c>
      <c r="ELS21">
        <v>0.1</v>
      </c>
      <c r="ELT21">
        <v>0.1</v>
      </c>
      <c r="ELU21">
        <v>0.1</v>
      </c>
      <c r="ELV21">
        <v>-0.1</v>
      </c>
      <c r="ELW21">
        <v>0.1</v>
      </c>
      <c r="ELX21">
        <v>0.1</v>
      </c>
      <c r="ELY21">
        <v>0.1</v>
      </c>
      <c r="ELZ21">
        <v>0.1</v>
      </c>
      <c r="EMA21">
        <v>0.2</v>
      </c>
      <c r="EMB21">
        <v>0.1</v>
      </c>
      <c r="EMC21">
        <v>-0.1</v>
      </c>
      <c r="EMD21">
        <v>0.4</v>
      </c>
      <c r="EME21">
        <v>-0.1</v>
      </c>
      <c r="EMF21">
        <v>0.1</v>
      </c>
      <c r="EMG21">
        <v>-0.1</v>
      </c>
      <c r="EMH21">
        <v>-0.1</v>
      </c>
      <c r="EMI21">
        <v>0.2</v>
      </c>
      <c r="EMJ21">
        <v>0.1</v>
      </c>
      <c r="EMK21">
        <v>0.1</v>
      </c>
      <c r="EML21">
        <v>0.25</v>
      </c>
      <c r="EMM21">
        <v>0.2</v>
      </c>
      <c r="EMN21">
        <v>-0.3</v>
      </c>
      <c r="EMO21">
        <v>0.4</v>
      </c>
      <c r="EMP21">
        <v>0.2</v>
      </c>
      <c r="EMQ21">
        <v>0.1</v>
      </c>
      <c r="EMR21">
        <v>0.4</v>
      </c>
      <c r="EMS21">
        <v>0.1</v>
      </c>
      <c r="EMT21">
        <v>0.25</v>
      </c>
      <c r="EMU21">
        <v>0.2</v>
      </c>
      <c r="EMV21">
        <v>0.4</v>
      </c>
      <c r="EMW21">
        <v>-0.3</v>
      </c>
      <c r="EMX21">
        <v>0.25</v>
      </c>
      <c r="EMY21">
        <v>0.2</v>
      </c>
      <c r="EMZ21">
        <v>-0.1</v>
      </c>
      <c r="ENA21">
        <v>0.2</v>
      </c>
      <c r="ENB21">
        <v>0.2</v>
      </c>
      <c r="ENC21">
        <v>-0.1</v>
      </c>
      <c r="END21">
        <v>0.2</v>
      </c>
      <c r="ENE21">
        <v>-0.1</v>
      </c>
      <c r="ENF21">
        <v>-0.1</v>
      </c>
      <c r="ENG21">
        <v>0.1</v>
      </c>
      <c r="ENH21">
        <v>0.1</v>
      </c>
      <c r="ENI21">
        <v>-0.1</v>
      </c>
      <c r="ENJ21">
        <v>0.1</v>
      </c>
      <c r="ENK21">
        <v>0.1</v>
      </c>
      <c r="ENL21">
        <v>0.1</v>
      </c>
      <c r="ENM21">
        <v>-0.1</v>
      </c>
      <c r="ENN21">
        <v>0.2</v>
      </c>
      <c r="ENO21">
        <v>0.2</v>
      </c>
      <c r="ENP21">
        <v>0.25</v>
      </c>
      <c r="ENQ21">
        <v>0.2</v>
      </c>
      <c r="ENR21">
        <v>0.1</v>
      </c>
      <c r="ENS21">
        <v>-0.1</v>
      </c>
      <c r="ENT21">
        <v>0.2</v>
      </c>
      <c r="ENU21">
        <v>0.2</v>
      </c>
      <c r="ENV21">
        <v>0.2</v>
      </c>
      <c r="ENW21">
        <v>0.4</v>
      </c>
      <c r="ENX21">
        <v>0.2</v>
      </c>
      <c r="ENY21">
        <v>0.1</v>
      </c>
      <c r="ENZ21">
        <v>0.1</v>
      </c>
      <c r="EOA21">
        <v>0.1</v>
      </c>
      <c r="EOB21">
        <v>0.2</v>
      </c>
      <c r="EOC21">
        <v>-0.1</v>
      </c>
      <c r="EOD21">
        <v>0.2</v>
      </c>
      <c r="EOE21">
        <v>0.2</v>
      </c>
      <c r="EOF21">
        <v>0.2</v>
      </c>
      <c r="EOG21">
        <v>0.1</v>
      </c>
      <c r="EOH21">
        <v>0.1</v>
      </c>
      <c r="EOI21">
        <v>0.1</v>
      </c>
      <c r="EOJ21">
        <v>0.4</v>
      </c>
      <c r="EOK21">
        <v>0.1</v>
      </c>
      <c r="EOL21">
        <v>0.2</v>
      </c>
      <c r="EOM21">
        <v>0.1</v>
      </c>
      <c r="EON21">
        <v>0.25</v>
      </c>
      <c r="EOO21">
        <v>0.2</v>
      </c>
      <c r="EOP21">
        <v>-0.1</v>
      </c>
      <c r="EOQ21">
        <v>0.1</v>
      </c>
      <c r="EOR21">
        <v>0.1</v>
      </c>
      <c r="EOS21">
        <v>0.1</v>
      </c>
      <c r="EOT21">
        <v>0.1</v>
      </c>
      <c r="EOU21">
        <v>0.2</v>
      </c>
      <c r="EOV21">
        <v>0.1</v>
      </c>
      <c r="EOW21">
        <v>0.2</v>
      </c>
      <c r="EOX21">
        <v>0.25</v>
      </c>
      <c r="EOY21">
        <v>0.1</v>
      </c>
      <c r="EOZ21">
        <v>0.25</v>
      </c>
      <c r="EPA21">
        <v>0.1</v>
      </c>
      <c r="EPB21">
        <v>-0.1</v>
      </c>
      <c r="EPC21">
        <v>0.1</v>
      </c>
      <c r="EPD21">
        <v>0.1</v>
      </c>
      <c r="EPE21">
        <v>0.1</v>
      </c>
      <c r="EPF21">
        <v>0.25</v>
      </c>
      <c r="EPG21">
        <v>0.2</v>
      </c>
      <c r="EPH21">
        <v>0.25</v>
      </c>
      <c r="EPI21">
        <v>0.1</v>
      </c>
      <c r="EPJ21">
        <v>0.2</v>
      </c>
      <c r="EPK21">
        <v>0.25</v>
      </c>
      <c r="EPL21">
        <v>0.25</v>
      </c>
      <c r="EPM21">
        <v>0.2</v>
      </c>
      <c r="EPN21">
        <v>0.1</v>
      </c>
      <c r="EPO21">
        <v>0.25</v>
      </c>
      <c r="EPP21">
        <v>-0.1</v>
      </c>
      <c r="EPQ21">
        <v>0.2</v>
      </c>
      <c r="EPR21">
        <v>0.1</v>
      </c>
      <c r="EPS21">
        <v>-0.1</v>
      </c>
      <c r="EPT21">
        <v>-0.1</v>
      </c>
      <c r="EPU21">
        <v>0.1</v>
      </c>
      <c r="EPV21">
        <v>0.2</v>
      </c>
      <c r="EPW21">
        <v>0.1</v>
      </c>
      <c r="EPX21">
        <v>0.1</v>
      </c>
      <c r="EPY21">
        <v>0.2</v>
      </c>
      <c r="EPZ21">
        <v>0.2</v>
      </c>
      <c r="EQA21">
        <v>0.2</v>
      </c>
      <c r="EQB21">
        <v>0.25</v>
      </c>
      <c r="EQC21">
        <v>0.2</v>
      </c>
      <c r="EQD21">
        <v>0.2</v>
      </c>
      <c r="EQE21">
        <v>0.1</v>
      </c>
      <c r="EQF21">
        <v>0.2</v>
      </c>
      <c r="EQG21">
        <v>-0.3</v>
      </c>
      <c r="EQH21">
        <v>0.1</v>
      </c>
      <c r="EQI21">
        <v>0.2</v>
      </c>
      <c r="EQJ21">
        <v>0.1</v>
      </c>
      <c r="EQK21">
        <v>-0.3</v>
      </c>
      <c r="EQL21">
        <v>0.2</v>
      </c>
      <c r="EQM21">
        <v>0.2</v>
      </c>
      <c r="EQN21">
        <v>-0.1</v>
      </c>
      <c r="EQO21">
        <v>0.2</v>
      </c>
      <c r="EQP21">
        <v>-0.1</v>
      </c>
      <c r="EQQ21">
        <v>0.4</v>
      </c>
      <c r="EQR21">
        <v>0.1</v>
      </c>
      <c r="EQS21">
        <v>0.2</v>
      </c>
      <c r="EQT21">
        <v>0.4</v>
      </c>
      <c r="EQU21">
        <v>0.2</v>
      </c>
      <c r="EQV21">
        <v>0.2</v>
      </c>
      <c r="EQW21">
        <v>0.2</v>
      </c>
      <c r="EQX21">
        <v>0.1</v>
      </c>
      <c r="EQY21">
        <v>0.1</v>
      </c>
      <c r="EQZ21">
        <v>0.2</v>
      </c>
      <c r="ERA21">
        <v>0.1</v>
      </c>
      <c r="ERB21">
        <v>0.1</v>
      </c>
      <c r="ERC21">
        <v>0.2</v>
      </c>
      <c r="ERD21">
        <v>0.1</v>
      </c>
      <c r="ERE21">
        <v>0.1</v>
      </c>
      <c r="ERF21">
        <v>0.1</v>
      </c>
      <c r="ERG21">
        <v>0.4</v>
      </c>
      <c r="ERH21">
        <v>-0.1</v>
      </c>
      <c r="ERI21">
        <v>0.1</v>
      </c>
      <c r="ERJ21">
        <v>0.1</v>
      </c>
      <c r="ERK21">
        <v>0.25</v>
      </c>
      <c r="ERL21">
        <v>0.2</v>
      </c>
      <c r="ERM21">
        <v>0.2</v>
      </c>
      <c r="ERN21">
        <v>-0.3</v>
      </c>
      <c r="ERO21">
        <v>0.1</v>
      </c>
      <c r="ERP21">
        <v>0.1</v>
      </c>
      <c r="ERQ21">
        <v>-0.1</v>
      </c>
      <c r="ERR21">
        <v>0.1</v>
      </c>
      <c r="ERS21">
        <v>0.2</v>
      </c>
      <c r="ERT21">
        <v>0.2</v>
      </c>
      <c r="ERU21">
        <v>0.2</v>
      </c>
      <c r="ERV21">
        <v>0.1</v>
      </c>
      <c r="ERW21">
        <v>-0.1</v>
      </c>
      <c r="ERX21">
        <v>0.1</v>
      </c>
      <c r="ERY21">
        <v>0.1</v>
      </c>
      <c r="ERZ21">
        <v>0.25</v>
      </c>
      <c r="ESA21">
        <v>0.1</v>
      </c>
      <c r="ESB21">
        <v>0.1</v>
      </c>
      <c r="ESC21">
        <v>0.1</v>
      </c>
      <c r="ESD21">
        <v>0.2</v>
      </c>
      <c r="ESE21">
        <v>-0.3</v>
      </c>
      <c r="ESF21">
        <v>0.2</v>
      </c>
      <c r="ESG21">
        <v>0.1</v>
      </c>
      <c r="ESH21">
        <v>0.2</v>
      </c>
      <c r="ESI21">
        <v>-0.1</v>
      </c>
      <c r="ESJ21">
        <v>0.1</v>
      </c>
      <c r="ESK21">
        <v>0.2</v>
      </c>
      <c r="ESL21">
        <v>0.1</v>
      </c>
      <c r="ESM21">
        <v>0.2</v>
      </c>
      <c r="ESN21">
        <v>0.1</v>
      </c>
      <c r="ESO21">
        <v>0.1</v>
      </c>
      <c r="ESP21">
        <v>-0.1</v>
      </c>
      <c r="ESQ21">
        <v>0.1</v>
      </c>
      <c r="ESR21">
        <v>0.2</v>
      </c>
      <c r="ESS21">
        <v>0.2</v>
      </c>
      <c r="EST21">
        <v>0.1</v>
      </c>
      <c r="ESU21">
        <v>0.1</v>
      </c>
      <c r="ESV21">
        <v>-0.1</v>
      </c>
      <c r="ESW21">
        <v>0.1</v>
      </c>
      <c r="ESX21">
        <v>0.2</v>
      </c>
      <c r="ESY21">
        <v>0.2</v>
      </c>
      <c r="ESZ21">
        <v>0.1</v>
      </c>
      <c r="ETA21">
        <v>-0.1</v>
      </c>
      <c r="ETB21">
        <v>0.1</v>
      </c>
      <c r="ETC21">
        <v>-0.3</v>
      </c>
      <c r="ETD21">
        <v>0.25</v>
      </c>
      <c r="ETE21">
        <v>0.25</v>
      </c>
      <c r="ETF21">
        <v>0.1</v>
      </c>
      <c r="ETG21">
        <v>0.2</v>
      </c>
      <c r="ETH21">
        <v>0.1</v>
      </c>
      <c r="ETI21">
        <v>0.1</v>
      </c>
      <c r="ETJ21">
        <v>-0.1</v>
      </c>
      <c r="ETK21">
        <v>0.1</v>
      </c>
      <c r="ETL21">
        <v>0.1</v>
      </c>
      <c r="ETM21">
        <v>0.1</v>
      </c>
      <c r="ETN21">
        <v>0.1</v>
      </c>
      <c r="ETO21">
        <v>0.1</v>
      </c>
      <c r="ETP21">
        <v>0.2</v>
      </c>
      <c r="ETQ21">
        <v>0.1</v>
      </c>
      <c r="ETR21">
        <v>0.2</v>
      </c>
      <c r="ETS21">
        <v>0.1</v>
      </c>
      <c r="ETT21">
        <v>0.2</v>
      </c>
      <c r="ETU21">
        <v>0.1</v>
      </c>
      <c r="ETV21">
        <v>0.1</v>
      </c>
      <c r="ETW21">
        <v>0.2</v>
      </c>
      <c r="ETX21">
        <v>0.2</v>
      </c>
      <c r="ETY21">
        <v>0.1</v>
      </c>
      <c r="ETZ21">
        <v>0.1</v>
      </c>
      <c r="EUA21">
        <v>0.1</v>
      </c>
      <c r="EUB21">
        <v>0.1</v>
      </c>
      <c r="EUC21">
        <v>-0.1</v>
      </c>
      <c r="EUD21">
        <v>0.2</v>
      </c>
      <c r="EUE21">
        <v>0.25</v>
      </c>
      <c r="EUF21">
        <v>0.25</v>
      </c>
      <c r="EUG21">
        <v>0.2</v>
      </c>
      <c r="EUH21">
        <v>0.1</v>
      </c>
      <c r="EUI21">
        <v>0.1</v>
      </c>
      <c r="EUJ21">
        <v>0.1</v>
      </c>
      <c r="EUK21">
        <v>0.2</v>
      </c>
      <c r="EUL21">
        <v>0.25</v>
      </c>
      <c r="EUM21">
        <v>0.1</v>
      </c>
      <c r="EUN21">
        <v>0.2</v>
      </c>
      <c r="EUO21">
        <v>0.2</v>
      </c>
      <c r="EUP21">
        <v>-0.1</v>
      </c>
      <c r="EUQ21">
        <v>0.2</v>
      </c>
      <c r="EUR21">
        <v>0.2</v>
      </c>
      <c r="EUS21">
        <v>0.2</v>
      </c>
      <c r="EUT21">
        <v>0.1</v>
      </c>
      <c r="EUU21">
        <v>0.1</v>
      </c>
      <c r="EUV21">
        <v>-0.1</v>
      </c>
      <c r="EUW21">
        <v>0.1</v>
      </c>
      <c r="EUX21">
        <v>0.1</v>
      </c>
      <c r="EUY21">
        <v>0.1</v>
      </c>
      <c r="EUZ21">
        <v>0.4</v>
      </c>
      <c r="EVA21">
        <v>0.2</v>
      </c>
      <c r="EVB21">
        <v>0.1</v>
      </c>
      <c r="EVC21">
        <v>-0.1</v>
      </c>
      <c r="EVD21">
        <v>0.1</v>
      </c>
      <c r="EVE21">
        <v>-0.1</v>
      </c>
      <c r="EVF21">
        <v>0.2</v>
      </c>
      <c r="EVG21">
        <v>0.25</v>
      </c>
      <c r="EVH21">
        <v>0.1</v>
      </c>
      <c r="EVI21">
        <v>0.1</v>
      </c>
      <c r="EVJ21">
        <v>0.1</v>
      </c>
      <c r="EVK21">
        <v>-0.1</v>
      </c>
      <c r="EVL21">
        <v>0.4</v>
      </c>
      <c r="EVM21">
        <v>0.2</v>
      </c>
      <c r="EVN21">
        <v>0.2</v>
      </c>
      <c r="EVO21">
        <v>0.25</v>
      </c>
      <c r="EVP21">
        <v>0.1</v>
      </c>
      <c r="EVQ21">
        <v>0.1</v>
      </c>
      <c r="EVR21">
        <v>0.2</v>
      </c>
      <c r="EVS21">
        <v>0.1</v>
      </c>
      <c r="EVT21">
        <v>0.1</v>
      </c>
      <c r="EVU21">
        <v>0.1</v>
      </c>
      <c r="EVV21">
        <v>0.1</v>
      </c>
      <c r="EVW21">
        <v>-0.1</v>
      </c>
      <c r="EVX21">
        <v>0.2</v>
      </c>
      <c r="EVY21">
        <v>-0.3</v>
      </c>
      <c r="EVZ21">
        <v>0.2</v>
      </c>
      <c r="EWA21">
        <v>0.1</v>
      </c>
      <c r="EWB21">
        <v>0.1</v>
      </c>
      <c r="EWC21">
        <v>0.2</v>
      </c>
      <c r="EWD21">
        <v>-0.1</v>
      </c>
      <c r="EWE21">
        <v>0.1</v>
      </c>
      <c r="EWF21">
        <v>0.1</v>
      </c>
      <c r="EWG21">
        <v>0.2</v>
      </c>
      <c r="EWH21">
        <v>0.2</v>
      </c>
      <c r="EWI21">
        <v>0.1</v>
      </c>
      <c r="EWJ21">
        <v>0.1</v>
      </c>
      <c r="EWK21">
        <v>-0.1</v>
      </c>
      <c r="EWL21">
        <v>0.1</v>
      </c>
      <c r="EWM21">
        <v>0.1</v>
      </c>
      <c r="EWN21">
        <v>0.1</v>
      </c>
      <c r="EWO21">
        <v>0.2</v>
      </c>
      <c r="EWP21">
        <v>0.25</v>
      </c>
      <c r="EWQ21">
        <v>0.25</v>
      </c>
      <c r="EWR21">
        <v>-0.1</v>
      </c>
      <c r="EWS21">
        <v>0.1</v>
      </c>
      <c r="EWT21">
        <v>0.2</v>
      </c>
      <c r="EWU21">
        <v>0.2</v>
      </c>
      <c r="EWV21">
        <v>0.25</v>
      </c>
      <c r="EWW21">
        <v>0.1</v>
      </c>
      <c r="EWX21">
        <v>0.25</v>
      </c>
      <c r="EWY21">
        <v>-0.1</v>
      </c>
      <c r="EWZ21">
        <v>0.25</v>
      </c>
      <c r="EXA21">
        <v>-0.1</v>
      </c>
      <c r="EXB21">
        <v>0.2</v>
      </c>
      <c r="EXC21">
        <v>0.1</v>
      </c>
      <c r="EXD21">
        <v>0.2</v>
      </c>
      <c r="EXE21">
        <v>0.1</v>
      </c>
      <c r="EXF21">
        <v>0.2</v>
      </c>
      <c r="EXG21">
        <v>0.1</v>
      </c>
      <c r="EXH21">
        <v>0.1</v>
      </c>
      <c r="EXI21">
        <v>0.1</v>
      </c>
      <c r="EXJ21">
        <v>0.25</v>
      </c>
      <c r="EXK21">
        <v>0.25</v>
      </c>
      <c r="EXL21">
        <v>0.2</v>
      </c>
      <c r="EXM21">
        <v>0.1</v>
      </c>
      <c r="EXN21">
        <v>0.1</v>
      </c>
      <c r="EXO21">
        <v>0.1</v>
      </c>
      <c r="EXP21">
        <v>0.2</v>
      </c>
      <c r="EXQ21">
        <v>0.1</v>
      </c>
      <c r="EXR21">
        <v>0.1</v>
      </c>
      <c r="EXS21">
        <v>0.2</v>
      </c>
      <c r="EXT21">
        <v>0.2</v>
      </c>
      <c r="EXU21">
        <v>0.2</v>
      </c>
      <c r="EXV21">
        <v>0.2</v>
      </c>
      <c r="EXW21">
        <v>0.1</v>
      </c>
      <c r="EXX21">
        <v>0.1</v>
      </c>
      <c r="EXY21">
        <v>0.1</v>
      </c>
      <c r="EXZ21">
        <v>0.2</v>
      </c>
      <c r="EYA21">
        <v>0.1</v>
      </c>
      <c r="EYB21">
        <v>0.25</v>
      </c>
      <c r="EYC21">
        <v>-0.3</v>
      </c>
      <c r="EYD21">
        <v>0.2</v>
      </c>
      <c r="EYE21">
        <v>-0.1</v>
      </c>
      <c r="EYF21">
        <v>-0.1</v>
      </c>
      <c r="EYG21">
        <v>0.2</v>
      </c>
      <c r="EYH21">
        <v>0.2</v>
      </c>
      <c r="EYI21">
        <v>0.1</v>
      </c>
      <c r="EYJ21">
        <v>0.1</v>
      </c>
      <c r="EYK21">
        <v>0.1</v>
      </c>
      <c r="EYL21">
        <v>0.2</v>
      </c>
      <c r="EYM21">
        <v>0.1</v>
      </c>
      <c r="EYN21">
        <v>0.1</v>
      </c>
      <c r="EYO21">
        <v>0.1</v>
      </c>
      <c r="EYP21">
        <v>0.1</v>
      </c>
      <c r="EYQ21">
        <v>-0.1</v>
      </c>
      <c r="EYR21">
        <v>0.1</v>
      </c>
      <c r="EYS21">
        <v>0.1</v>
      </c>
      <c r="EYT21">
        <v>0.1</v>
      </c>
      <c r="EYU21">
        <v>0.1</v>
      </c>
      <c r="EYV21">
        <v>0.2</v>
      </c>
      <c r="EYW21">
        <v>0.2</v>
      </c>
      <c r="EYX21">
        <v>-0.1</v>
      </c>
      <c r="EYY21">
        <v>0.2</v>
      </c>
      <c r="EYZ21">
        <v>-0.1</v>
      </c>
      <c r="EZA21">
        <v>0.1</v>
      </c>
      <c r="EZB21">
        <v>0.2</v>
      </c>
      <c r="EZC21">
        <v>0.1</v>
      </c>
      <c r="EZD21">
        <v>0.2</v>
      </c>
      <c r="EZE21">
        <v>0.25</v>
      </c>
      <c r="EZF21">
        <v>0.2</v>
      </c>
      <c r="EZG21">
        <v>0.1</v>
      </c>
      <c r="EZH21">
        <v>0.2</v>
      </c>
      <c r="EZI21">
        <v>0.1</v>
      </c>
      <c r="EZJ21">
        <v>0.2</v>
      </c>
      <c r="EZK21">
        <v>0.1</v>
      </c>
      <c r="EZL21">
        <v>0.1</v>
      </c>
      <c r="EZM21">
        <v>0.1</v>
      </c>
      <c r="EZN21">
        <v>0.2</v>
      </c>
      <c r="EZO21">
        <v>0.1</v>
      </c>
      <c r="EZP21">
        <v>-0.1</v>
      </c>
      <c r="EZQ21">
        <v>-0.1</v>
      </c>
      <c r="EZR21">
        <v>0.1</v>
      </c>
      <c r="EZS21">
        <v>0.1</v>
      </c>
      <c r="EZT21">
        <v>0.1</v>
      </c>
      <c r="EZU21">
        <v>0.1</v>
      </c>
      <c r="EZV21">
        <v>0.2</v>
      </c>
      <c r="EZW21">
        <v>0.1</v>
      </c>
      <c r="EZX21">
        <v>0.2</v>
      </c>
      <c r="EZY21">
        <v>-0.1</v>
      </c>
      <c r="EZZ21">
        <v>0.1</v>
      </c>
      <c r="FAA21">
        <v>0.1</v>
      </c>
      <c r="FAB21">
        <v>0.1</v>
      </c>
      <c r="FAC21">
        <v>0.1</v>
      </c>
      <c r="FAD21">
        <v>-0.1</v>
      </c>
      <c r="FAE21">
        <v>0.4</v>
      </c>
      <c r="FAF21">
        <v>0.1</v>
      </c>
      <c r="FAG21">
        <v>0.2</v>
      </c>
      <c r="FAH21">
        <v>-0.1</v>
      </c>
      <c r="FAI21">
        <v>0.1</v>
      </c>
      <c r="FAJ21">
        <v>0.2</v>
      </c>
      <c r="FAK21">
        <v>0.1</v>
      </c>
      <c r="FAL21">
        <v>0.25</v>
      </c>
      <c r="FAM21">
        <v>0.2</v>
      </c>
      <c r="FAN21">
        <v>-0.1</v>
      </c>
      <c r="FAO21">
        <v>-0.1</v>
      </c>
      <c r="FAP21">
        <v>0.25</v>
      </c>
      <c r="FAQ21">
        <v>0.2</v>
      </c>
      <c r="FAR21">
        <v>0.25</v>
      </c>
      <c r="FAS21">
        <v>0.2</v>
      </c>
      <c r="FAT21">
        <v>0.1</v>
      </c>
      <c r="FAU21">
        <v>0.1</v>
      </c>
      <c r="FAV21">
        <v>-0.3</v>
      </c>
      <c r="FAW21">
        <v>-0.1</v>
      </c>
      <c r="FAX21">
        <v>-0.1</v>
      </c>
      <c r="FAY21">
        <v>0.1</v>
      </c>
      <c r="FAZ21">
        <v>0.1</v>
      </c>
      <c r="FBA21">
        <v>0.25</v>
      </c>
      <c r="FBB21">
        <v>-0.1</v>
      </c>
      <c r="FBC21">
        <v>-0.1</v>
      </c>
      <c r="FBD21">
        <v>-0.1</v>
      </c>
      <c r="FBE21">
        <v>0.2</v>
      </c>
      <c r="FBF21">
        <v>0.1</v>
      </c>
      <c r="FBG21">
        <v>0.1</v>
      </c>
      <c r="FBH21">
        <v>-0.1</v>
      </c>
      <c r="FBI21">
        <v>0.1</v>
      </c>
      <c r="FBJ21">
        <v>-0.1</v>
      </c>
      <c r="FBK21">
        <v>0.2</v>
      </c>
      <c r="FBL21">
        <v>0.1</v>
      </c>
      <c r="FBM21">
        <v>0.1</v>
      </c>
      <c r="FBN21">
        <v>0.1</v>
      </c>
      <c r="FBO21">
        <v>0.2</v>
      </c>
      <c r="FBP21">
        <v>0.1</v>
      </c>
      <c r="FBQ21">
        <v>-0.1</v>
      </c>
      <c r="FBR21">
        <v>0.25</v>
      </c>
      <c r="FBS21">
        <v>0.1</v>
      </c>
      <c r="FBT21">
        <v>0.1</v>
      </c>
      <c r="FBU21">
        <v>0.1</v>
      </c>
      <c r="FBV21">
        <v>0.1</v>
      </c>
      <c r="FBW21">
        <v>-0.1</v>
      </c>
      <c r="FBX21">
        <v>0.1</v>
      </c>
      <c r="FBY21">
        <v>0.1</v>
      </c>
      <c r="FBZ21">
        <v>-0.1</v>
      </c>
      <c r="FCA21">
        <v>0.2</v>
      </c>
      <c r="FCB21">
        <v>0.1</v>
      </c>
      <c r="FCC21">
        <v>0.1</v>
      </c>
      <c r="FCD21">
        <v>0.2</v>
      </c>
      <c r="FCE21">
        <v>0.1</v>
      </c>
      <c r="FCF21">
        <v>-0.3</v>
      </c>
      <c r="FCG21">
        <v>0.2</v>
      </c>
      <c r="FCH21">
        <v>0.2</v>
      </c>
      <c r="FCI21">
        <v>-0.3</v>
      </c>
      <c r="FCJ21">
        <v>0.1</v>
      </c>
      <c r="FCK21">
        <v>0.2</v>
      </c>
      <c r="FCL21">
        <v>0.2</v>
      </c>
      <c r="FCM21">
        <v>0.2</v>
      </c>
      <c r="FCN21">
        <v>0.1</v>
      </c>
      <c r="FCO21">
        <v>-0.1</v>
      </c>
      <c r="FCP21">
        <v>0.2</v>
      </c>
      <c r="FCQ21">
        <v>0.25</v>
      </c>
      <c r="FCR21">
        <v>0.2</v>
      </c>
      <c r="FCS21">
        <v>0.4</v>
      </c>
      <c r="FCT21">
        <v>0.1</v>
      </c>
      <c r="FCU21">
        <v>-0.1</v>
      </c>
      <c r="FCV21">
        <v>0.1</v>
      </c>
      <c r="FCW21">
        <v>-0.1</v>
      </c>
      <c r="FCX21">
        <v>0.1</v>
      </c>
      <c r="FCY21">
        <v>0.1</v>
      </c>
      <c r="FCZ21">
        <v>-0.1</v>
      </c>
      <c r="FDA21">
        <v>0.2</v>
      </c>
      <c r="FDB21">
        <v>-0.1</v>
      </c>
      <c r="FDC21">
        <v>0.1</v>
      </c>
      <c r="FDD21">
        <v>0.2</v>
      </c>
      <c r="FDE21">
        <v>0.1</v>
      </c>
      <c r="FDF21">
        <v>0.1</v>
      </c>
      <c r="FDG21">
        <v>-0.3</v>
      </c>
      <c r="FDH21">
        <v>0.1</v>
      </c>
      <c r="FDI21">
        <v>0.1</v>
      </c>
      <c r="FDJ21">
        <v>0.1</v>
      </c>
      <c r="FDK21">
        <v>0.1</v>
      </c>
      <c r="FDL21">
        <v>0.2</v>
      </c>
      <c r="FDM21">
        <v>0.1</v>
      </c>
      <c r="FDN21">
        <v>0.1</v>
      </c>
      <c r="FDO21">
        <v>0.1</v>
      </c>
      <c r="FDP21">
        <v>0.1</v>
      </c>
      <c r="FDQ21">
        <v>0.1</v>
      </c>
      <c r="FDR21">
        <v>0.25</v>
      </c>
      <c r="FDS21">
        <v>0.1</v>
      </c>
      <c r="FDT21">
        <v>-0.1</v>
      </c>
      <c r="FDU21">
        <v>0.1</v>
      </c>
      <c r="FDV21">
        <v>-0.1</v>
      </c>
      <c r="FDW21">
        <v>0.2</v>
      </c>
      <c r="FDX21">
        <v>0.1</v>
      </c>
      <c r="FDY21">
        <v>0.1</v>
      </c>
      <c r="FDZ21">
        <v>0.1</v>
      </c>
      <c r="FEA21">
        <v>0.25</v>
      </c>
      <c r="FEB21">
        <v>0.2</v>
      </c>
      <c r="FEC21">
        <v>0.2</v>
      </c>
      <c r="FED21">
        <v>0.1</v>
      </c>
      <c r="FEE21">
        <v>0.1</v>
      </c>
      <c r="FEF21">
        <v>0.2</v>
      </c>
      <c r="FEG21">
        <v>0.1</v>
      </c>
      <c r="FEH21">
        <v>0.1</v>
      </c>
      <c r="FEI21">
        <v>0.1</v>
      </c>
      <c r="FEJ21">
        <v>0.4</v>
      </c>
      <c r="FEK21">
        <v>0.1</v>
      </c>
      <c r="FEL21">
        <v>0.1</v>
      </c>
      <c r="FEM21">
        <v>0.1</v>
      </c>
      <c r="FEN21">
        <v>-0.1</v>
      </c>
      <c r="FEO21">
        <v>0.2</v>
      </c>
      <c r="FEP21">
        <v>0.1</v>
      </c>
      <c r="FEQ21">
        <v>-0.3</v>
      </c>
      <c r="FER21">
        <v>0.1</v>
      </c>
      <c r="FES21">
        <v>0.2</v>
      </c>
      <c r="FET21">
        <v>0.1</v>
      </c>
      <c r="FEU21">
        <v>0.1</v>
      </c>
      <c r="FEV21">
        <v>-0.1</v>
      </c>
      <c r="FEW21">
        <v>0.2</v>
      </c>
      <c r="FEX21">
        <v>0.2</v>
      </c>
      <c r="FEY21">
        <v>-0.1</v>
      </c>
      <c r="FEZ21">
        <v>0.2</v>
      </c>
      <c r="FFA21">
        <v>0.2</v>
      </c>
      <c r="FFB21">
        <v>0.1</v>
      </c>
      <c r="FFC21">
        <v>0.2</v>
      </c>
      <c r="FFD21">
        <v>0.2</v>
      </c>
      <c r="FFE21">
        <v>0.2</v>
      </c>
      <c r="FFF21">
        <v>0.25</v>
      </c>
      <c r="FFG21">
        <v>0.1</v>
      </c>
      <c r="FFH21">
        <v>0.1</v>
      </c>
      <c r="FFI21">
        <v>0.1</v>
      </c>
      <c r="FFJ21">
        <v>0.1</v>
      </c>
      <c r="FFK21">
        <v>0.2</v>
      </c>
      <c r="FFL21">
        <v>-0.1</v>
      </c>
      <c r="FFM21">
        <v>0.1</v>
      </c>
      <c r="FFN21">
        <v>0.1</v>
      </c>
      <c r="FFO21">
        <v>0.1</v>
      </c>
      <c r="FFP21">
        <v>0.1</v>
      </c>
      <c r="FFQ21">
        <v>-0.1</v>
      </c>
      <c r="FFR21">
        <v>0.1</v>
      </c>
      <c r="FFS21">
        <v>0.2</v>
      </c>
      <c r="FFT21">
        <v>0.2</v>
      </c>
      <c r="FFU21">
        <v>0.2</v>
      </c>
      <c r="FFV21">
        <v>0.2</v>
      </c>
      <c r="FFW21">
        <v>-0.1</v>
      </c>
      <c r="FFX21">
        <v>0.25</v>
      </c>
      <c r="FFY21">
        <v>0.2</v>
      </c>
      <c r="FFZ21">
        <v>0.1</v>
      </c>
      <c r="FGA21">
        <v>0.1</v>
      </c>
      <c r="FGB21">
        <v>-0.1</v>
      </c>
      <c r="FGC21">
        <v>-0.1</v>
      </c>
      <c r="FGD21">
        <v>0.2</v>
      </c>
      <c r="FGE21">
        <v>0.2</v>
      </c>
      <c r="FGF21">
        <v>0.2</v>
      </c>
      <c r="FGG21">
        <v>0.1</v>
      </c>
      <c r="FGH21">
        <v>0.2</v>
      </c>
      <c r="FGI21">
        <v>0.2</v>
      </c>
      <c r="FGJ21">
        <v>-0.1</v>
      </c>
      <c r="FGK21">
        <v>-0.1</v>
      </c>
      <c r="FGL21">
        <v>0.1</v>
      </c>
      <c r="FGM21">
        <v>0.1</v>
      </c>
      <c r="FGN21">
        <v>0.1</v>
      </c>
      <c r="FGO21">
        <v>0.1</v>
      </c>
      <c r="FGP21">
        <v>-0.1</v>
      </c>
      <c r="FGQ21">
        <v>-0.1</v>
      </c>
      <c r="FGR21">
        <v>0.2</v>
      </c>
      <c r="FGS21">
        <v>0.2</v>
      </c>
      <c r="FGT21">
        <v>0.25</v>
      </c>
      <c r="FGU21">
        <v>0.1</v>
      </c>
      <c r="FGV21">
        <v>-0.1</v>
      </c>
      <c r="FGW21">
        <v>0.1</v>
      </c>
      <c r="FGX21">
        <v>0.2</v>
      </c>
      <c r="FGY21">
        <v>0.1</v>
      </c>
      <c r="FGZ21">
        <v>0.2</v>
      </c>
      <c r="FHA21">
        <v>0.2</v>
      </c>
      <c r="FHB21">
        <v>0.2</v>
      </c>
      <c r="FHC21">
        <v>0.1</v>
      </c>
      <c r="FHD21">
        <v>0.2</v>
      </c>
      <c r="FHE21">
        <v>0.1</v>
      </c>
      <c r="FHF21">
        <v>0.1</v>
      </c>
      <c r="FHG21">
        <v>0.4</v>
      </c>
      <c r="FHH21">
        <v>0.2</v>
      </c>
      <c r="FHI21">
        <v>0.1</v>
      </c>
      <c r="FHJ21">
        <v>-0.1</v>
      </c>
      <c r="FHK21">
        <v>0.2</v>
      </c>
      <c r="FHL21">
        <v>0.1</v>
      </c>
      <c r="FHM21">
        <v>-0.1</v>
      </c>
      <c r="FHN21">
        <v>-0.1</v>
      </c>
      <c r="FHO21">
        <v>0.2</v>
      </c>
      <c r="FHP21">
        <v>0.1</v>
      </c>
      <c r="FHQ21">
        <v>0.2</v>
      </c>
      <c r="FHR21">
        <v>0.2</v>
      </c>
      <c r="FHS21">
        <v>0.1</v>
      </c>
      <c r="FHT21">
        <v>0.2</v>
      </c>
      <c r="FHU21">
        <v>0.2</v>
      </c>
      <c r="FHV21">
        <v>0.2</v>
      </c>
      <c r="FHW21">
        <v>0.25</v>
      </c>
      <c r="FHX21">
        <v>0.1</v>
      </c>
      <c r="FHY21">
        <v>0.1</v>
      </c>
      <c r="FHZ21">
        <v>-0.3</v>
      </c>
      <c r="FIA21">
        <v>0.2</v>
      </c>
      <c r="FIB21">
        <v>0.1</v>
      </c>
      <c r="FIC21">
        <v>0.4</v>
      </c>
      <c r="FID21">
        <v>0.1</v>
      </c>
      <c r="FIE21">
        <v>-0.1</v>
      </c>
      <c r="FIF21">
        <v>0.25</v>
      </c>
      <c r="FIG21">
        <v>0.2</v>
      </c>
      <c r="FIH21">
        <v>-0.1</v>
      </c>
      <c r="FII21">
        <v>-0.3</v>
      </c>
      <c r="FIJ21">
        <v>0.2</v>
      </c>
      <c r="FIK21">
        <v>0.2</v>
      </c>
      <c r="FIL21">
        <v>0.1</v>
      </c>
      <c r="FIM21">
        <v>0.1</v>
      </c>
      <c r="FIN21">
        <v>0.25</v>
      </c>
      <c r="FIO21">
        <v>0.2</v>
      </c>
      <c r="FIP21">
        <v>0.2</v>
      </c>
      <c r="FIQ21">
        <v>-0.3</v>
      </c>
      <c r="FIR21">
        <v>0.4</v>
      </c>
      <c r="FIS21">
        <v>0.2</v>
      </c>
      <c r="FIT21">
        <v>0.2</v>
      </c>
      <c r="FIU21">
        <v>0.2</v>
      </c>
      <c r="FIV21">
        <v>0.25</v>
      </c>
      <c r="FIW21">
        <v>0.1</v>
      </c>
      <c r="FIX21">
        <v>0.25</v>
      </c>
      <c r="FIY21">
        <v>0.2</v>
      </c>
      <c r="FIZ21">
        <v>0.25</v>
      </c>
      <c r="FJA21">
        <v>0.1</v>
      </c>
      <c r="FJB21">
        <v>0.1</v>
      </c>
      <c r="FJC21">
        <v>0.2</v>
      </c>
      <c r="FJD21">
        <v>0.1</v>
      </c>
      <c r="FJE21">
        <v>0.2</v>
      </c>
      <c r="FJF21">
        <v>0.2</v>
      </c>
      <c r="FJG21">
        <v>0.2</v>
      </c>
      <c r="FJH21">
        <v>0.2</v>
      </c>
      <c r="FJI21">
        <v>0.2</v>
      </c>
      <c r="FJJ21">
        <v>-0.3</v>
      </c>
      <c r="FJK21">
        <v>0.2</v>
      </c>
      <c r="FJL21">
        <v>0.1</v>
      </c>
      <c r="FJM21">
        <v>0.1</v>
      </c>
      <c r="FJN21">
        <v>0.2</v>
      </c>
      <c r="FJO21">
        <v>-0.1</v>
      </c>
      <c r="FJP21">
        <v>0.25</v>
      </c>
      <c r="FJQ21">
        <v>0.25</v>
      </c>
      <c r="FJR21">
        <v>0.1</v>
      </c>
      <c r="FJS21">
        <v>0.1</v>
      </c>
      <c r="FJT21">
        <v>0.2</v>
      </c>
      <c r="FJU21">
        <v>0.4</v>
      </c>
      <c r="FJV21">
        <v>0.2</v>
      </c>
      <c r="FJW21">
        <v>0.1</v>
      </c>
      <c r="FJX21">
        <v>0.2</v>
      </c>
      <c r="FJY21">
        <v>-0.1</v>
      </c>
      <c r="FJZ21">
        <v>0.1</v>
      </c>
      <c r="FKA21">
        <v>0.2</v>
      </c>
      <c r="FKB21">
        <v>0.1</v>
      </c>
      <c r="FKC21">
        <v>0.2</v>
      </c>
      <c r="FKD21">
        <v>-0.1</v>
      </c>
      <c r="FKE21">
        <v>0.1</v>
      </c>
      <c r="FKF21">
        <v>0.1</v>
      </c>
      <c r="FKG21">
        <v>0.2</v>
      </c>
      <c r="FKH21">
        <v>0.1</v>
      </c>
      <c r="FKI21">
        <v>0.2</v>
      </c>
      <c r="FKJ21">
        <v>0.2</v>
      </c>
      <c r="FKK21">
        <v>0.2</v>
      </c>
      <c r="FKL21">
        <v>0.2</v>
      </c>
      <c r="FKM21">
        <v>0.4</v>
      </c>
      <c r="FKN21">
        <v>0.1</v>
      </c>
      <c r="FKO21">
        <v>0.1</v>
      </c>
      <c r="FKP21">
        <v>0.2</v>
      </c>
      <c r="FKQ21">
        <v>0.2</v>
      </c>
      <c r="FKR21">
        <v>0.1</v>
      </c>
      <c r="FKS21">
        <v>0.25</v>
      </c>
      <c r="FKT21">
        <v>0.25</v>
      </c>
      <c r="FKU21">
        <v>0.1</v>
      </c>
      <c r="FKV21">
        <v>0.2</v>
      </c>
      <c r="FKW21">
        <v>-0.1</v>
      </c>
      <c r="FKX21">
        <v>0.2</v>
      </c>
      <c r="FKY21">
        <v>0.2</v>
      </c>
      <c r="FKZ21">
        <v>0.25</v>
      </c>
      <c r="FLA21">
        <v>0.1</v>
      </c>
      <c r="FLB21">
        <v>0.2</v>
      </c>
      <c r="FLC21">
        <v>0.4</v>
      </c>
      <c r="FLD21">
        <v>0.1</v>
      </c>
      <c r="FLE21">
        <v>0.1</v>
      </c>
      <c r="FLF21">
        <v>0.1</v>
      </c>
      <c r="FLG21">
        <v>0.1</v>
      </c>
      <c r="FLH21">
        <v>0.2</v>
      </c>
      <c r="FLI21">
        <v>0.2</v>
      </c>
      <c r="FLJ21">
        <v>0.1</v>
      </c>
      <c r="FLK21">
        <v>0.2</v>
      </c>
      <c r="FLL21">
        <v>0.2</v>
      </c>
      <c r="FLM21">
        <v>0.2</v>
      </c>
      <c r="FLN21">
        <v>-0.1</v>
      </c>
      <c r="FLO21">
        <v>0.1</v>
      </c>
      <c r="FLP21">
        <v>0.2</v>
      </c>
      <c r="FLQ21">
        <v>0.1</v>
      </c>
      <c r="FLR21">
        <v>0.1</v>
      </c>
      <c r="FLS21">
        <v>0.2</v>
      </c>
      <c r="FLT21">
        <v>0.2</v>
      </c>
      <c r="FLU21">
        <v>0.1</v>
      </c>
      <c r="FLV21">
        <v>-0.1</v>
      </c>
      <c r="FLW21">
        <v>0.1</v>
      </c>
      <c r="FLX21">
        <v>0.4</v>
      </c>
      <c r="FLY21">
        <v>0.2</v>
      </c>
      <c r="FLZ21">
        <v>0.2</v>
      </c>
      <c r="FMA21">
        <v>-0.1</v>
      </c>
      <c r="FMB21">
        <v>0.1</v>
      </c>
      <c r="FMC21">
        <v>0.1</v>
      </c>
      <c r="FMD21">
        <v>0.25</v>
      </c>
      <c r="FME21">
        <v>-0.1</v>
      </c>
      <c r="FMF21">
        <v>0.2</v>
      </c>
      <c r="FMG21">
        <v>0.1</v>
      </c>
      <c r="FMH21">
        <v>0.25</v>
      </c>
      <c r="FMI21">
        <v>0.2</v>
      </c>
      <c r="FMJ21">
        <v>-0.3</v>
      </c>
      <c r="FMK21">
        <v>0.2</v>
      </c>
      <c r="FML21">
        <v>0.2</v>
      </c>
      <c r="FMM21">
        <v>0.1</v>
      </c>
      <c r="FMN21">
        <v>0.1</v>
      </c>
      <c r="FMO21">
        <v>0.1</v>
      </c>
      <c r="FMP21">
        <v>-0.1</v>
      </c>
      <c r="FMQ21">
        <v>0.1</v>
      </c>
      <c r="FMR21">
        <v>0.1</v>
      </c>
      <c r="FMS21">
        <v>0.2</v>
      </c>
      <c r="FMT21">
        <v>0.2</v>
      </c>
      <c r="FMU21">
        <v>0.1</v>
      </c>
      <c r="FMV21">
        <v>0.2</v>
      </c>
      <c r="FMW21">
        <v>0.25</v>
      </c>
      <c r="FMX21">
        <v>-0.1</v>
      </c>
      <c r="FMY21">
        <v>-0.1</v>
      </c>
      <c r="FMZ21">
        <v>0.1</v>
      </c>
      <c r="FNA21">
        <v>0.2</v>
      </c>
      <c r="FNB21">
        <v>0.2</v>
      </c>
      <c r="FNC21">
        <v>0.1</v>
      </c>
      <c r="FND21">
        <v>0.1</v>
      </c>
      <c r="FNE21">
        <v>0.1</v>
      </c>
      <c r="FNF21">
        <v>0.1</v>
      </c>
      <c r="FNG21">
        <v>0.25</v>
      </c>
      <c r="FNH21">
        <v>0.25</v>
      </c>
      <c r="FNI21">
        <v>0.1</v>
      </c>
      <c r="FNJ21">
        <v>0.1</v>
      </c>
      <c r="FNK21">
        <v>0.1</v>
      </c>
      <c r="FNL21">
        <v>-0.1</v>
      </c>
      <c r="FNM21">
        <v>0.2</v>
      </c>
      <c r="FNN21">
        <v>0.25</v>
      </c>
      <c r="FNO21">
        <v>-0.1</v>
      </c>
      <c r="FNP21">
        <v>0.1</v>
      </c>
      <c r="FNQ21">
        <v>-0.1</v>
      </c>
      <c r="FNR21">
        <v>-0.3</v>
      </c>
      <c r="FNS21">
        <v>-0.3</v>
      </c>
      <c r="FNT21">
        <v>0.2</v>
      </c>
      <c r="FNU21">
        <v>-0.1</v>
      </c>
      <c r="FNV21">
        <v>0.1</v>
      </c>
      <c r="FNW21">
        <v>-0.1</v>
      </c>
      <c r="FNX21">
        <v>0.1</v>
      </c>
      <c r="FNY21">
        <v>0.25</v>
      </c>
      <c r="FNZ21">
        <v>0.1</v>
      </c>
      <c r="FOA21">
        <v>0.1</v>
      </c>
      <c r="FOB21">
        <v>0.4</v>
      </c>
      <c r="FOC21">
        <v>0.2</v>
      </c>
      <c r="FOD21">
        <v>0.25</v>
      </c>
      <c r="FOE21">
        <v>0.1</v>
      </c>
      <c r="FOF21">
        <v>0.1</v>
      </c>
      <c r="FOG21">
        <v>0.1</v>
      </c>
      <c r="FOH21">
        <v>0.1</v>
      </c>
      <c r="FOI21">
        <v>0.1</v>
      </c>
      <c r="FOJ21">
        <v>0.2</v>
      </c>
      <c r="FOK21">
        <v>0.2</v>
      </c>
      <c r="FOL21">
        <v>0.1</v>
      </c>
      <c r="FOM21">
        <v>-0.1</v>
      </c>
      <c r="FON21">
        <v>-0.1</v>
      </c>
      <c r="FOO21">
        <v>-0.1</v>
      </c>
      <c r="FOP21">
        <v>0.2</v>
      </c>
      <c r="FOQ21">
        <v>0.2</v>
      </c>
      <c r="FOR21">
        <v>0.2</v>
      </c>
      <c r="FOS21">
        <v>0.2</v>
      </c>
      <c r="FOT21">
        <v>0.4</v>
      </c>
      <c r="FOU21">
        <v>0.25</v>
      </c>
      <c r="FOV21">
        <v>-0.1</v>
      </c>
      <c r="FOW21">
        <v>0.1</v>
      </c>
      <c r="FOX21">
        <v>0.1</v>
      </c>
      <c r="FOY21">
        <v>0.25</v>
      </c>
      <c r="FOZ21">
        <v>0.25</v>
      </c>
      <c r="FPA21">
        <v>0.25</v>
      </c>
      <c r="FPB21">
        <v>0.2</v>
      </c>
      <c r="FPC21">
        <v>0.2</v>
      </c>
      <c r="FPD21">
        <v>0.1</v>
      </c>
      <c r="FPE21">
        <v>0.1</v>
      </c>
      <c r="FPF21">
        <v>0.1</v>
      </c>
      <c r="FPG21">
        <v>0.1</v>
      </c>
      <c r="FPH21">
        <v>0.4</v>
      </c>
      <c r="FPI21">
        <v>0.2</v>
      </c>
      <c r="FPJ21">
        <v>0.2</v>
      </c>
      <c r="FPK21">
        <v>0.2</v>
      </c>
      <c r="FPL21">
        <v>0.1</v>
      </c>
      <c r="FPM21">
        <v>0.2</v>
      </c>
      <c r="FPN21">
        <v>0.25</v>
      </c>
      <c r="FPO21">
        <v>0.1</v>
      </c>
      <c r="FPP21">
        <v>0.2</v>
      </c>
      <c r="FPQ21">
        <v>0.2</v>
      </c>
      <c r="FPR21">
        <v>0.2</v>
      </c>
      <c r="FPS21">
        <v>0.2</v>
      </c>
      <c r="FPT21">
        <v>0.2</v>
      </c>
      <c r="FPU21">
        <v>0.2</v>
      </c>
      <c r="FPV21">
        <v>0.25</v>
      </c>
      <c r="FPW21">
        <v>0.1</v>
      </c>
      <c r="FPX21">
        <v>0.2</v>
      </c>
      <c r="FPY21">
        <v>0.1</v>
      </c>
      <c r="FPZ21">
        <v>0.1</v>
      </c>
      <c r="FQA21">
        <v>-0.1</v>
      </c>
      <c r="FQB21">
        <v>0.25</v>
      </c>
      <c r="FQC21">
        <v>-0.1</v>
      </c>
      <c r="FQD21">
        <v>0.2</v>
      </c>
      <c r="FQE21">
        <v>0.1</v>
      </c>
      <c r="FQF21">
        <v>0.2</v>
      </c>
      <c r="FQG21">
        <v>0.25</v>
      </c>
      <c r="FQH21">
        <v>-0.3</v>
      </c>
      <c r="FQI21">
        <v>-0.1</v>
      </c>
      <c r="FQJ21">
        <v>0.2</v>
      </c>
      <c r="FQK21">
        <v>0.1</v>
      </c>
      <c r="FQL21">
        <v>0.2</v>
      </c>
      <c r="FQM21">
        <v>0.25</v>
      </c>
      <c r="FQN21">
        <v>-0.1</v>
      </c>
      <c r="FQO21">
        <v>0.2</v>
      </c>
      <c r="FQP21">
        <v>0.1</v>
      </c>
      <c r="FQQ21">
        <v>0.1</v>
      </c>
      <c r="FQR21">
        <v>0.2</v>
      </c>
      <c r="FQS21">
        <v>0.1</v>
      </c>
      <c r="FQT21">
        <v>0.2</v>
      </c>
      <c r="FQU21">
        <v>0.25</v>
      </c>
      <c r="FQV21">
        <v>0.1</v>
      </c>
      <c r="FQW21">
        <v>0.1</v>
      </c>
      <c r="FQX21">
        <v>0.1</v>
      </c>
      <c r="FQY21">
        <v>0.1</v>
      </c>
      <c r="FQZ21">
        <v>0.25</v>
      </c>
      <c r="FRA21">
        <v>-0.1</v>
      </c>
      <c r="FRB21">
        <v>0.2</v>
      </c>
      <c r="FRC21">
        <v>0.2</v>
      </c>
      <c r="FRD21">
        <v>0.2</v>
      </c>
      <c r="FRE21">
        <v>0.1</v>
      </c>
      <c r="FRF21">
        <v>-0.1</v>
      </c>
      <c r="FRG21">
        <v>0.2</v>
      </c>
      <c r="FRH21">
        <v>0.2</v>
      </c>
      <c r="FRI21">
        <v>0.1</v>
      </c>
      <c r="FRJ21">
        <v>-0.1</v>
      </c>
      <c r="FRK21">
        <v>0.1</v>
      </c>
      <c r="FRL21">
        <v>-0.1</v>
      </c>
      <c r="FRM21">
        <v>0.2</v>
      </c>
      <c r="FRN21">
        <v>0.1</v>
      </c>
      <c r="FRO21">
        <v>0.2</v>
      </c>
      <c r="FRP21">
        <v>0.1</v>
      </c>
      <c r="FRQ21">
        <v>0.1</v>
      </c>
      <c r="FRR21">
        <v>0.2</v>
      </c>
      <c r="FRS21">
        <v>0.4</v>
      </c>
      <c r="FRT21">
        <v>0.2</v>
      </c>
      <c r="FRU21">
        <v>0.1</v>
      </c>
      <c r="FRV21">
        <v>-0.1</v>
      </c>
      <c r="FRW21">
        <v>0.1</v>
      </c>
      <c r="FRX21">
        <v>0.2</v>
      </c>
      <c r="FRY21">
        <v>-0.1</v>
      </c>
      <c r="FRZ21">
        <v>0.1</v>
      </c>
      <c r="FSA21">
        <v>0.1</v>
      </c>
      <c r="FSB21">
        <v>0.1</v>
      </c>
      <c r="FSC21">
        <v>-0.1</v>
      </c>
      <c r="FSD21">
        <v>0.2</v>
      </c>
      <c r="FSE21">
        <v>0.1</v>
      </c>
      <c r="FSF21">
        <v>-0.3</v>
      </c>
      <c r="FSG21">
        <v>-0.3</v>
      </c>
      <c r="FSH21">
        <v>0.1</v>
      </c>
      <c r="FSI21">
        <v>0.2</v>
      </c>
      <c r="FSJ21">
        <v>0.25</v>
      </c>
      <c r="FSK21">
        <v>0.25</v>
      </c>
      <c r="FSL21">
        <v>0.2</v>
      </c>
      <c r="FSM21">
        <v>0.1</v>
      </c>
      <c r="FSN21">
        <v>0.1</v>
      </c>
      <c r="FSO21">
        <v>-0.1</v>
      </c>
      <c r="FSP21">
        <v>0.2</v>
      </c>
      <c r="FSQ21">
        <v>0.1</v>
      </c>
      <c r="FSR21">
        <v>-0.1</v>
      </c>
      <c r="FSS21">
        <v>-0.1</v>
      </c>
      <c r="FST21">
        <v>-0.1</v>
      </c>
      <c r="FSU21">
        <v>0.25</v>
      </c>
      <c r="FSV21">
        <v>0.25</v>
      </c>
      <c r="FSW21">
        <v>-0.3</v>
      </c>
      <c r="FSX21">
        <v>0.25</v>
      </c>
      <c r="FSY21">
        <v>0.25</v>
      </c>
      <c r="FSZ21">
        <v>0.2</v>
      </c>
      <c r="FTA21">
        <v>-0.1</v>
      </c>
      <c r="FTB21">
        <v>-0.1</v>
      </c>
      <c r="FTC21">
        <v>-0.1</v>
      </c>
      <c r="FTD21">
        <v>0.1</v>
      </c>
      <c r="FTE21">
        <v>0.25</v>
      </c>
      <c r="FTF21">
        <v>0.1</v>
      </c>
      <c r="FTG21">
        <v>0.2</v>
      </c>
      <c r="FTH21">
        <v>-0.1</v>
      </c>
      <c r="FTI21">
        <v>0.1</v>
      </c>
      <c r="FTJ21">
        <v>0.1</v>
      </c>
      <c r="FTK21">
        <v>0.1</v>
      </c>
      <c r="FTL21">
        <v>0.1</v>
      </c>
      <c r="FTM21">
        <v>0.2</v>
      </c>
      <c r="FTN21">
        <v>0.1</v>
      </c>
      <c r="FTO21">
        <v>0.2</v>
      </c>
      <c r="FTP21">
        <v>0.2</v>
      </c>
      <c r="FTQ21">
        <v>-0.1</v>
      </c>
      <c r="FTR21">
        <v>0.1</v>
      </c>
      <c r="FTS21">
        <v>0.25</v>
      </c>
      <c r="FTT21">
        <v>-0.1</v>
      </c>
      <c r="FTU21">
        <v>0.1</v>
      </c>
      <c r="FTV21">
        <v>-0.3</v>
      </c>
      <c r="FTW21">
        <v>0.4</v>
      </c>
      <c r="FTX21">
        <v>0.1</v>
      </c>
      <c r="FTY21">
        <v>0.1</v>
      </c>
      <c r="FTZ21">
        <v>-0.1</v>
      </c>
      <c r="FUA21">
        <v>0.1</v>
      </c>
      <c r="FUB21">
        <v>-0.1</v>
      </c>
      <c r="FUC21">
        <v>0.4</v>
      </c>
      <c r="FUD21">
        <v>0.2</v>
      </c>
      <c r="FUE21">
        <v>0.2</v>
      </c>
      <c r="FUF21">
        <v>0.1</v>
      </c>
      <c r="FUG21">
        <v>0.1</v>
      </c>
      <c r="FUH21">
        <v>0.25</v>
      </c>
      <c r="FUI21">
        <v>-0.1</v>
      </c>
      <c r="FUJ21">
        <v>-0.1</v>
      </c>
      <c r="FUK21">
        <v>0.2</v>
      </c>
      <c r="FUL21">
        <v>0.1</v>
      </c>
      <c r="FUM21">
        <v>-0.3</v>
      </c>
      <c r="FUN21">
        <v>0.2</v>
      </c>
      <c r="FUO21">
        <v>0.2</v>
      </c>
      <c r="FUP21">
        <v>-0.1</v>
      </c>
      <c r="FUQ21">
        <v>0.1</v>
      </c>
      <c r="FUR21">
        <v>0.1</v>
      </c>
      <c r="FUS21">
        <v>-0.1</v>
      </c>
      <c r="FUT21">
        <v>0.1</v>
      </c>
      <c r="FUU21">
        <v>0.25</v>
      </c>
      <c r="FUV21">
        <v>0.25</v>
      </c>
      <c r="FUW21">
        <v>0.2</v>
      </c>
      <c r="FUX21">
        <v>0.1</v>
      </c>
      <c r="FUY21">
        <v>-0.1</v>
      </c>
      <c r="FUZ21">
        <v>0.2</v>
      </c>
      <c r="FVA21">
        <v>0.25</v>
      </c>
      <c r="FVB21">
        <v>0.1</v>
      </c>
      <c r="FVC21">
        <v>0.1</v>
      </c>
      <c r="FVD21">
        <v>0.25</v>
      </c>
      <c r="FVE21">
        <v>0.1</v>
      </c>
      <c r="FVF21">
        <v>0.1</v>
      </c>
      <c r="FVG21">
        <v>0.25</v>
      </c>
      <c r="FVH21">
        <v>0.25</v>
      </c>
      <c r="FVI21">
        <v>0.1</v>
      </c>
      <c r="FVJ21">
        <v>0.1</v>
      </c>
      <c r="FVK21">
        <v>0.2</v>
      </c>
      <c r="FVL21">
        <v>0.2</v>
      </c>
      <c r="FVM21">
        <v>0.2</v>
      </c>
      <c r="FVN21">
        <v>0.1</v>
      </c>
      <c r="FVO21">
        <v>0.1</v>
      </c>
      <c r="FVP21">
        <v>0.1</v>
      </c>
      <c r="FVQ21">
        <v>0.1</v>
      </c>
      <c r="FVR21">
        <v>-0.1</v>
      </c>
      <c r="FVS21">
        <v>0.2</v>
      </c>
      <c r="FVT21">
        <v>0.1</v>
      </c>
      <c r="FVU21">
        <v>0.2</v>
      </c>
      <c r="FVV21">
        <v>0.1</v>
      </c>
      <c r="FVW21">
        <v>0.25</v>
      </c>
      <c r="FVX21">
        <v>0.1</v>
      </c>
      <c r="FVY21">
        <v>0.25</v>
      </c>
      <c r="FVZ21">
        <v>-0.3</v>
      </c>
      <c r="FWA21">
        <v>0.25</v>
      </c>
      <c r="FWB21">
        <v>0.1</v>
      </c>
      <c r="FWC21">
        <v>0.2</v>
      </c>
      <c r="FWD21">
        <v>0.1</v>
      </c>
      <c r="FWE21">
        <v>0.1</v>
      </c>
      <c r="FWF21">
        <v>0.2</v>
      </c>
      <c r="FWG21">
        <v>0.1</v>
      </c>
      <c r="FWH21">
        <v>0.2</v>
      </c>
      <c r="FWI21">
        <v>-0.1</v>
      </c>
      <c r="FWJ21">
        <v>-0.1</v>
      </c>
      <c r="FWK21">
        <v>0.1</v>
      </c>
      <c r="FWL21">
        <v>-0.1</v>
      </c>
      <c r="FWM21">
        <v>-0.3</v>
      </c>
      <c r="FWN21">
        <v>0.2</v>
      </c>
      <c r="FWO21">
        <v>0.2</v>
      </c>
      <c r="FWP21">
        <v>-0.1</v>
      </c>
      <c r="FWQ21">
        <v>0.25</v>
      </c>
      <c r="FWR21">
        <v>-0.1</v>
      </c>
      <c r="FWS21">
        <v>0.1</v>
      </c>
      <c r="FWT21">
        <v>0.2</v>
      </c>
      <c r="FWU21">
        <v>0.2</v>
      </c>
      <c r="FWV21">
        <v>0.2</v>
      </c>
      <c r="FWW21">
        <v>0.1</v>
      </c>
      <c r="FWX21">
        <v>0.1</v>
      </c>
      <c r="FWY21">
        <v>-0.1</v>
      </c>
      <c r="FWZ21">
        <v>0.2</v>
      </c>
      <c r="FXA21">
        <v>-0.1</v>
      </c>
      <c r="FXB21">
        <v>0.1</v>
      </c>
      <c r="FXC21">
        <v>0.1</v>
      </c>
      <c r="FXD21">
        <v>0.1</v>
      </c>
      <c r="FXE21">
        <v>0.2</v>
      </c>
      <c r="FXF21">
        <v>0.1</v>
      </c>
      <c r="FXG21">
        <v>0.1</v>
      </c>
      <c r="FXH21">
        <v>0.2</v>
      </c>
      <c r="FXI21">
        <v>0.25</v>
      </c>
      <c r="FXJ21">
        <v>0.2</v>
      </c>
      <c r="FXK21">
        <v>0.1</v>
      </c>
      <c r="FXL21">
        <v>-0.1</v>
      </c>
      <c r="FXM21">
        <v>0.2</v>
      </c>
      <c r="FXN21">
        <v>0.1</v>
      </c>
      <c r="FXO21">
        <v>0.2</v>
      </c>
      <c r="FXP21">
        <v>0.1</v>
      </c>
      <c r="FXQ21">
        <v>-0.1</v>
      </c>
      <c r="FXR21">
        <v>-0.1</v>
      </c>
      <c r="FXS21">
        <v>0.1</v>
      </c>
      <c r="FXT21">
        <v>0.25</v>
      </c>
      <c r="FXU21">
        <v>0.25</v>
      </c>
      <c r="FXV21">
        <v>0.1</v>
      </c>
      <c r="FXW21">
        <v>0.1</v>
      </c>
      <c r="FXX21">
        <v>0.1</v>
      </c>
      <c r="FXY21">
        <v>0.1</v>
      </c>
      <c r="FXZ21">
        <v>0.2</v>
      </c>
      <c r="FYA21">
        <v>-0.1</v>
      </c>
      <c r="FYB21">
        <v>0.1</v>
      </c>
      <c r="FYC21">
        <v>0.1</v>
      </c>
      <c r="FYD21">
        <v>0.1</v>
      </c>
      <c r="FYE21">
        <v>0.2</v>
      </c>
      <c r="FYF21">
        <v>-0.1</v>
      </c>
      <c r="FYG21">
        <v>0.1</v>
      </c>
      <c r="FYH21">
        <v>0.1</v>
      </c>
      <c r="FYI21">
        <v>0.1</v>
      </c>
      <c r="FYJ21">
        <v>0.25</v>
      </c>
      <c r="FYK21">
        <v>-0.1</v>
      </c>
      <c r="FYL21">
        <v>0.25</v>
      </c>
      <c r="FYM21">
        <v>0.1</v>
      </c>
      <c r="FYN21">
        <v>0.2</v>
      </c>
      <c r="FYO21">
        <v>0.1</v>
      </c>
      <c r="FYP21">
        <v>0.2</v>
      </c>
      <c r="FYQ21">
        <v>0.1</v>
      </c>
      <c r="FYR21">
        <v>0.2</v>
      </c>
      <c r="FYS21">
        <v>0.4</v>
      </c>
      <c r="FYT21">
        <v>0.1</v>
      </c>
      <c r="FYU21">
        <v>0.2</v>
      </c>
      <c r="FYV21">
        <v>0.1</v>
      </c>
      <c r="FYW21">
        <v>-0.1</v>
      </c>
      <c r="FYX21">
        <v>0.1</v>
      </c>
      <c r="FYY21">
        <v>0.1</v>
      </c>
      <c r="FYZ21">
        <v>0.1</v>
      </c>
      <c r="FZA21">
        <v>0.2</v>
      </c>
      <c r="FZB21">
        <v>0.1</v>
      </c>
      <c r="FZC21">
        <v>0.4</v>
      </c>
      <c r="FZD21">
        <v>0.1</v>
      </c>
      <c r="FZE21">
        <v>0.1</v>
      </c>
      <c r="FZF21">
        <v>-0.1</v>
      </c>
      <c r="FZG21">
        <v>0.2</v>
      </c>
      <c r="FZH21">
        <v>0.25</v>
      </c>
      <c r="FZI21">
        <v>0.1</v>
      </c>
      <c r="FZJ21">
        <v>0.2</v>
      </c>
      <c r="FZK21">
        <v>0.2</v>
      </c>
      <c r="FZL21">
        <v>0.1</v>
      </c>
      <c r="FZM21">
        <v>0.1</v>
      </c>
      <c r="FZN21">
        <v>0.1</v>
      </c>
      <c r="FZO21">
        <v>-0.1</v>
      </c>
      <c r="FZP21">
        <v>0.1</v>
      </c>
      <c r="FZQ21">
        <v>0.1</v>
      </c>
      <c r="FZR21">
        <v>0.1</v>
      </c>
      <c r="FZS21">
        <v>0.1</v>
      </c>
      <c r="FZT21">
        <v>0.2</v>
      </c>
      <c r="FZU21">
        <v>0.2</v>
      </c>
      <c r="FZV21">
        <v>-0.1</v>
      </c>
      <c r="FZW21">
        <v>-0.1</v>
      </c>
      <c r="FZX21">
        <v>0.1</v>
      </c>
      <c r="FZY21">
        <v>0.2</v>
      </c>
      <c r="FZZ21">
        <v>0.1</v>
      </c>
      <c r="GAA21">
        <v>0.25</v>
      </c>
      <c r="GAB21">
        <v>0.1</v>
      </c>
      <c r="GAC21">
        <v>0.1</v>
      </c>
      <c r="GAD21">
        <v>0.2</v>
      </c>
      <c r="GAE21">
        <v>0.2</v>
      </c>
      <c r="GAF21">
        <v>0.25</v>
      </c>
      <c r="GAG21">
        <v>0.2</v>
      </c>
      <c r="GAH21">
        <v>-0.1</v>
      </c>
      <c r="GAI21">
        <v>0.25</v>
      </c>
      <c r="GAJ21">
        <v>-0.1</v>
      </c>
      <c r="GAK21">
        <v>0.1</v>
      </c>
      <c r="GAL21">
        <v>-0.1</v>
      </c>
      <c r="GAM21">
        <v>0.1</v>
      </c>
      <c r="GAN21">
        <v>0.2</v>
      </c>
      <c r="GAO21">
        <v>0.1</v>
      </c>
      <c r="GAP21">
        <v>0.2</v>
      </c>
      <c r="GAQ21">
        <v>0.1</v>
      </c>
      <c r="GAR21">
        <v>0.1</v>
      </c>
      <c r="GAS21">
        <v>-0.1</v>
      </c>
      <c r="GAT21">
        <v>0.1</v>
      </c>
      <c r="GAU21">
        <v>0.2</v>
      </c>
      <c r="GAV21">
        <v>0.1</v>
      </c>
      <c r="GAW21">
        <v>0.1</v>
      </c>
      <c r="GAX21">
        <v>0.1</v>
      </c>
      <c r="GAY21">
        <v>0.4</v>
      </c>
      <c r="GAZ21">
        <v>0.1</v>
      </c>
      <c r="GBA21">
        <v>-0.3</v>
      </c>
      <c r="GBB21">
        <v>0.4</v>
      </c>
      <c r="GBC21">
        <v>0.1</v>
      </c>
      <c r="GBD21">
        <v>0.25</v>
      </c>
      <c r="GBE21">
        <v>0.1</v>
      </c>
      <c r="GBF21">
        <v>0.2</v>
      </c>
      <c r="GBG21">
        <v>-0.1</v>
      </c>
      <c r="GBH21">
        <v>-0.3</v>
      </c>
      <c r="GBI21">
        <v>0.2</v>
      </c>
      <c r="GBJ21">
        <v>0.1</v>
      </c>
      <c r="GBK21">
        <v>0.2</v>
      </c>
      <c r="GBL21">
        <v>0.2</v>
      </c>
      <c r="GBM21">
        <v>0.2</v>
      </c>
      <c r="GBN21">
        <v>-0.1</v>
      </c>
      <c r="GBO21">
        <v>0.1</v>
      </c>
      <c r="GBP21">
        <v>-0.1</v>
      </c>
      <c r="GBQ21">
        <v>0.1</v>
      </c>
      <c r="GBR21">
        <v>0.1</v>
      </c>
      <c r="GBS21">
        <v>-0.3</v>
      </c>
      <c r="GBT21">
        <v>0.2</v>
      </c>
      <c r="GBU21">
        <v>0.25</v>
      </c>
      <c r="GBV21">
        <v>0.2</v>
      </c>
      <c r="GBW21">
        <v>-0.1</v>
      </c>
      <c r="GBX21">
        <v>0.2</v>
      </c>
      <c r="GBY21">
        <v>-0.1</v>
      </c>
      <c r="GBZ21">
        <v>0.1</v>
      </c>
      <c r="GCA21">
        <v>0.1</v>
      </c>
      <c r="GCB21">
        <v>-0.1</v>
      </c>
      <c r="GCC21">
        <v>0.1</v>
      </c>
      <c r="GCD21">
        <v>0.1</v>
      </c>
      <c r="GCE21">
        <v>0.25</v>
      </c>
      <c r="GCF21">
        <v>0.2</v>
      </c>
      <c r="GCG21">
        <v>-0.1</v>
      </c>
      <c r="GCH21">
        <v>0.1</v>
      </c>
      <c r="GCI21">
        <v>0.2</v>
      </c>
      <c r="GCJ21">
        <v>0.1</v>
      </c>
      <c r="GCK21">
        <v>-0.3</v>
      </c>
      <c r="GCL21">
        <v>-0.1</v>
      </c>
      <c r="GCM21">
        <v>0.2</v>
      </c>
      <c r="GCN21">
        <v>-0.1</v>
      </c>
      <c r="GCO21">
        <v>0.1</v>
      </c>
      <c r="GCP21">
        <v>0.1</v>
      </c>
      <c r="GCQ21">
        <v>0.1</v>
      </c>
      <c r="GCR21">
        <v>-0.1</v>
      </c>
      <c r="GCS21">
        <v>-0.1</v>
      </c>
      <c r="GCT21">
        <v>0.4</v>
      </c>
      <c r="GCU21">
        <v>0.2</v>
      </c>
      <c r="GCV21">
        <v>0.2</v>
      </c>
      <c r="GCW21">
        <v>0.1</v>
      </c>
      <c r="GCX21">
        <v>0.1</v>
      </c>
      <c r="GCY21">
        <v>0.1</v>
      </c>
      <c r="GCZ21">
        <v>0.2</v>
      </c>
      <c r="GDA21">
        <v>0.2</v>
      </c>
      <c r="GDB21">
        <v>0.1</v>
      </c>
      <c r="GDC21">
        <v>0.2</v>
      </c>
      <c r="GDD21">
        <v>0.2</v>
      </c>
      <c r="GDE21">
        <v>0.1</v>
      </c>
      <c r="GDF21">
        <v>0.2</v>
      </c>
      <c r="GDG21">
        <v>0.1</v>
      </c>
      <c r="GDH21">
        <v>0.2</v>
      </c>
      <c r="GDI21">
        <v>0.2</v>
      </c>
      <c r="GDJ21">
        <v>0.2</v>
      </c>
      <c r="GDK21">
        <v>0.25</v>
      </c>
      <c r="GDL21">
        <v>-0.1</v>
      </c>
      <c r="GDM21">
        <v>0.1</v>
      </c>
      <c r="GDN21">
        <v>0.1</v>
      </c>
      <c r="GDO21">
        <v>0.1</v>
      </c>
      <c r="GDP21">
        <v>-0.1</v>
      </c>
      <c r="GDQ21">
        <v>0.25</v>
      </c>
      <c r="GDR21">
        <v>-0.1</v>
      </c>
      <c r="GDS21">
        <v>0.1</v>
      </c>
      <c r="GDT21">
        <v>0.25</v>
      </c>
      <c r="GDU21">
        <v>0.1</v>
      </c>
      <c r="GDV21">
        <v>0.2</v>
      </c>
      <c r="GDW21">
        <v>-0.1</v>
      </c>
      <c r="GDX21">
        <v>0.2</v>
      </c>
      <c r="GDY21">
        <v>0.25</v>
      </c>
      <c r="GDZ21">
        <v>0.2</v>
      </c>
      <c r="GEA21">
        <v>0.1</v>
      </c>
      <c r="GEB21">
        <v>0.25</v>
      </c>
      <c r="GEC21">
        <v>0.2</v>
      </c>
      <c r="GED21">
        <v>0.2</v>
      </c>
      <c r="GEE21">
        <v>0.1</v>
      </c>
      <c r="GEF21">
        <v>0.2</v>
      </c>
      <c r="GEG21">
        <v>0.2</v>
      </c>
      <c r="GEH21">
        <v>0.1</v>
      </c>
      <c r="GEI21">
        <v>0.1</v>
      </c>
      <c r="GEJ21">
        <v>0.25</v>
      </c>
      <c r="GEK21">
        <v>0.1</v>
      </c>
      <c r="GEL21">
        <v>-0.1</v>
      </c>
      <c r="GEM21">
        <v>-0.1</v>
      </c>
      <c r="GEN21">
        <v>0.2</v>
      </c>
      <c r="GEO21">
        <v>0.2</v>
      </c>
      <c r="GEP21">
        <v>0.1</v>
      </c>
      <c r="GEQ21">
        <v>0.1</v>
      </c>
      <c r="GER21">
        <v>0.1</v>
      </c>
      <c r="GES21">
        <v>0.25</v>
      </c>
      <c r="GET21">
        <v>0.1</v>
      </c>
      <c r="GEU21">
        <v>0.25</v>
      </c>
      <c r="GEV21">
        <v>0.1</v>
      </c>
      <c r="GEW21">
        <v>0.1</v>
      </c>
      <c r="GEX21">
        <v>-0.1</v>
      </c>
      <c r="GEY21">
        <v>-0.1</v>
      </c>
      <c r="GEZ21">
        <v>0.1</v>
      </c>
      <c r="GFA21">
        <v>0.1</v>
      </c>
      <c r="GFB21">
        <v>-0.1</v>
      </c>
      <c r="GFC21">
        <v>0.1</v>
      </c>
      <c r="GFD21">
        <v>0.1</v>
      </c>
      <c r="GFE21">
        <v>0.1</v>
      </c>
      <c r="GFF21">
        <v>0.1</v>
      </c>
      <c r="GFG21">
        <v>0.25</v>
      </c>
      <c r="GFH21">
        <v>0.1</v>
      </c>
      <c r="GFI21">
        <v>-0.1</v>
      </c>
      <c r="GFJ21">
        <v>0.1</v>
      </c>
      <c r="GFK21">
        <v>0.25</v>
      </c>
      <c r="GFL21">
        <v>-0.1</v>
      </c>
      <c r="GFM21">
        <v>-0.3</v>
      </c>
      <c r="GFN21">
        <v>0.2</v>
      </c>
      <c r="GFO21">
        <v>0.2</v>
      </c>
      <c r="GFP21">
        <v>0.2</v>
      </c>
      <c r="GFQ21">
        <v>0.1</v>
      </c>
      <c r="GFR21">
        <v>-0.1</v>
      </c>
      <c r="GFS21">
        <v>0.2</v>
      </c>
      <c r="GFT21">
        <v>0.25</v>
      </c>
      <c r="GFU21">
        <v>0.1</v>
      </c>
      <c r="GFV21">
        <v>0.2</v>
      </c>
      <c r="GFW21">
        <v>0.1</v>
      </c>
      <c r="GFX21">
        <v>0.2</v>
      </c>
      <c r="GFY21">
        <v>0.1</v>
      </c>
      <c r="GFZ21">
        <v>0.4</v>
      </c>
      <c r="GGA21">
        <v>0.2</v>
      </c>
      <c r="GGB21">
        <v>0.1</v>
      </c>
      <c r="GGC21">
        <v>0.25</v>
      </c>
      <c r="GGD21">
        <v>0.2</v>
      </c>
      <c r="GGE21">
        <v>0.1</v>
      </c>
      <c r="GGF21">
        <v>0.2</v>
      </c>
      <c r="GGG21">
        <v>0.2</v>
      </c>
      <c r="GGH21">
        <v>0.25</v>
      </c>
      <c r="GGI21">
        <v>0.1</v>
      </c>
      <c r="GGJ21">
        <v>-0.1</v>
      </c>
      <c r="GGK21">
        <v>0.1</v>
      </c>
      <c r="GGL21">
        <v>0.2</v>
      </c>
      <c r="GGM21">
        <v>0.2</v>
      </c>
      <c r="GGN21">
        <v>0.2</v>
      </c>
      <c r="GGO21">
        <v>0.25</v>
      </c>
      <c r="GGP21">
        <v>0.1</v>
      </c>
      <c r="GGQ21">
        <v>0.1</v>
      </c>
      <c r="GGR21">
        <v>0.2</v>
      </c>
      <c r="GGS21">
        <v>0.25</v>
      </c>
      <c r="GGT21">
        <v>-0.1</v>
      </c>
      <c r="GGU21">
        <v>-0.1</v>
      </c>
      <c r="GGV21">
        <v>0.2</v>
      </c>
      <c r="GGW21">
        <v>0.2</v>
      </c>
      <c r="GGX21">
        <v>0.2</v>
      </c>
      <c r="GGY21">
        <v>0.25</v>
      </c>
      <c r="GGZ21">
        <v>-0.1</v>
      </c>
      <c r="GHA21">
        <v>0.1</v>
      </c>
      <c r="GHB21">
        <v>0.25</v>
      </c>
      <c r="GHC21">
        <v>0.1</v>
      </c>
      <c r="GHD21">
        <v>0.1</v>
      </c>
      <c r="GHE21">
        <v>0.1</v>
      </c>
      <c r="GHF21">
        <v>0.1</v>
      </c>
      <c r="GHG21">
        <v>0.1</v>
      </c>
      <c r="GHH21">
        <v>0.1</v>
      </c>
      <c r="GHI21">
        <v>0.1</v>
      </c>
      <c r="GHJ21">
        <v>0.1</v>
      </c>
      <c r="GHK21">
        <v>-0.1</v>
      </c>
      <c r="GHL21">
        <v>-0.3</v>
      </c>
      <c r="GHM21">
        <v>0.1</v>
      </c>
      <c r="GHN21">
        <v>0.2</v>
      </c>
      <c r="GHO21">
        <v>0.25</v>
      </c>
      <c r="GHP21">
        <v>0.25</v>
      </c>
      <c r="GHQ21">
        <v>0.2</v>
      </c>
      <c r="GHR21">
        <v>0.1</v>
      </c>
      <c r="GHS21">
        <v>0.2</v>
      </c>
      <c r="GHT21">
        <v>0.1</v>
      </c>
      <c r="GHU21">
        <v>0.1</v>
      </c>
      <c r="GHV21">
        <v>0.1</v>
      </c>
      <c r="GHW21">
        <v>0.2</v>
      </c>
      <c r="GHX21">
        <v>0.1</v>
      </c>
      <c r="GHY21">
        <v>0.2</v>
      </c>
      <c r="GHZ21">
        <v>0.1</v>
      </c>
      <c r="GIA21">
        <v>0.25</v>
      </c>
      <c r="GIB21">
        <v>0.1</v>
      </c>
      <c r="GIC21">
        <v>0.25</v>
      </c>
      <c r="GID21">
        <v>0.1</v>
      </c>
      <c r="GIE21">
        <v>0.1</v>
      </c>
      <c r="GIF21">
        <v>-0.1</v>
      </c>
      <c r="GIG21">
        <v>0.25</v>
      </c>
      <c r="GIH21">
        <v>0.1</v>
      </c>
      <c r="GII21">
        <v>0.2</v>
      </c>
      <c r="GIJ21">
        <v>-0.1</v>
      </c>
      <c r="GIK21">
        <v>0.1</v>
      </c>
      <c r="GIL21">
        <v>-0.1</v>
      </c>
      <c r="GIM21">
        <v>0.1</v>
      </c>
      <c r="GIN21">
        <v>-0.1</v>
      </c>
      <c r="GIO21">
        <v>0.1</v>
      </c>
      <c r="GIP21">
        <v>0.1</v>
      </c>
      <c r="GIQ21">
        <v>0.1</v>
      </c>
      <c r="GIR21">
        <v>0.2</v>
      </c>
      <c r="GIS21">
        <v>0.25</v>
      </c>
      <c r="GIT21">
        <v>-0.1</v>
      </c>
      <c r="GIU21">
        <v>0.2</v>
      </c>
      <c r="GIV21">
        <v>0.2</v>
      </c>
      <c r="GIW21">
        <v>-0.1</v>
      </c>
      <c r="GIX21">
        <v>0.25</v>
      </c>
      <c r="GIY21">
        <v>0.1</v>
      </c>
      <c r="GIZ21">
        <v>0.1</v>
      </c>
      <c r="GJA21">
        <v>0.2</v>
      </c>
      <c r="GJB21">
        <v>0.2</v>
      </c>
      <c r="GJC21">
        <v>0.2</v>
      </c>
      <c r="GJD21">
        <v>0.1</v>
      </c>
      <c r="GJE21">
        <v>0.1</v>
      </c>
      <c r="GJF21">
        <v>0.1</v>
      </c>
      <c r="GJG21">
        <v>-0.1</v>
      </c>
      <c r="GJH21">
        <v>0.2</v>
      </c>
      <c r="GJI21">
        <v>0.1</v>
      </c>
      <c r="GJJ21">
        <v>0.25</v>
      </c>
      <c r="GJK21">
        <v>0.25</v>
      </c>
      <c r="GJL21">
        <v>0.2</v>
      </c>
    </row>
    <row r="22" spans="2:5004">
      <c r="B22">
        <f t="shared" si="1"/>
        <v>13</v>
      </c>
      <c r="C22">
        <f t="shared" si="0"/>
        <v>0.11284000000000179</v>
      </c>
      <c r="E22">
        <v>0.2</v>
      </c>
      <c r="F22">
        <v>-0.1</v>
      </c>
      <c r="G22">
        <v>0.1</v>
      </c>
      <c r="H22">
        <v>0.1</v>
      </c>
      <c r="I22">
        <v>0.1</v>
      </c>
      <c r="J22">
        <v>0.1</v>
      </c>
      <c r="K22">
        <v>0.2</v>
      </c>
      <c r="L22">
        <v>0.2</v>
      </c>
      <c r="M22">
        <v>0.25</v>
      </c>
      <c r="N22">
        <v>0.1</v>
      </c>
      <c r="O22">
        <v>0.1</v>
      </c>
      <c r="P22">
        <v>0.1</v>
      </c>
      <c r="Q22">
        <v>0.25</v>
      </c>
      <c r="R22">
        <v>0.2</v>
      </c>
      <c r="S22">
        <v>0.1</v>
      </c>
      <c r="T22">
        <v>0.2</v>
      </c>
      <c r="U22">
        <v>0.2</v>
      </c>
      <c r="V22">
        <v>0.1</v>
      </c>
      <c r="W22">
        <v>0.25</v>
      </c>
      <c r="X22">
        <v>0.1</v>
      </c>
      <c r="Y22">
        <v>0.2</v>
      </c>
      <c r="Z22">
        <v>-0.1</v>
      </c>
      <c r="AA22">
        <v>0.1</v>
      </c>
      <c r="AB22">
        <v>0.25</v>
      </c>
      <c r="AC22">
        <v>-0.1</v>
      </c>
      <c r="AD22">
        <v>0.1</v>
      </c>
      <c r="AE22">
        <v>0.1</v>
      </c>
      <c r="AF22">
        <v>-0.1</v>
      </c>
      <c r="AG22">
        <v>0.2</v>
      </c>
      <c r="AH22">
        <v>-0.3</v>
      </c>
      <c r="AI22">
        <v>-0.1</v>
      </c>
      <c r="AJ22">
        <v>-0.1</v>
      </c>
      <c r="AK22">
        <v>0.25</v>
      </c>
      <c r="AL22">
        <v>0.2</v>
      </c>
      <c r="AM22">
        <v>0.2</v>
      </c>
      <c r="AN22">
        <v>0.1</v>
      </c>
      <c r="AO22">
        <v>0.1</v>
      </c>
      <c r="AP22">
        <v>0.25</v>
      </c>
      <c r="AQ22">
        <v>0.1</v>
      </c>
      <c r="AR22">
        <v>0.2</v>
      </c>
      <c r="AS22">
        <v>0.1</v>
      </c>
      <c r="AT22">
        <v>0.1</v>
      </c>
      <c r="AU22">
        <v>0.1</v>
      </c>
      <c r="AV22">
        <v>0.1</v>
      </c>
      <c r="AW22">
        <v>0.25</v>
      </c>
      <c r="AX22">
        <v>0.1</v>
      </c>
      <c r="AY22">
        <v>0.1</v>
      </c>
      <c r="AZ22">
        <v>-0.1</v>
      </c>
      <c r="BA22">
        <v>-0.1</v>
      </c>
      <c r="BB22">
        <v>0.1</v>
      </c>
      <c r="BC22">
        <v>0.1</v>
      </c>
      <c r="BD22">
        <v>0.2</v>
      </c>
      <c r="BE22">
        <v>0.2</v>
      </c>
      <c r="BF22">
        <v>0.2</v>
      </c>
      <c r="BG22">
        <v>0.1</v>
      </c>
      <c r="BH22">
        <v>0.25</v>
      </c>
      <c r="BI22">
        <v>0.1</v>
      </c>
      <c r="BJ22">
        <v>0.1</v>
      </c>
      <c r="BK22">
        <v>-0.1</v>
      </c>
      <c r="BL22">
        <v>0.1</v>
      </c>
      <c r="BM22">
        <v>0.1</v>
      </c>
      <c r="BN22">
        <v>0.1</v>
      </c>
      <c r="BO22">
        <v>-0.3</v>
      </c>
      <c r="BP22">
        <v>-0.1</v>
      </c>
      <c r="BQ22">
        <v>-0.1</v>
      </c>
      <c r="BR22">
        <v>0.1</v>
      </c>
      <c r="BS22">
        <v>0.2</v>
      </c>
      <c r="BT22">
        <v>-0.1</v>
      </c>
      <c r="BU22">
        <v>0.1</v>
      </c>
      <c r="BV22">
        <v>0.2</v>
      </c>
      <c r="BW22">
        <v>0.1</v>
      </c>
      <c r="BX22">
        <v>0.1</v>
      </c>
      <c r="BY22">
        <v>0.1</v>
      </c>
      <c r="BZ22">
        <v>0.2</v>
      </c>
      <c r="CA22">
        <v>0.1</v>
      </c>
      <c r="CB22">
        <v>-0.1</v>
      </c>
      <c r="CC22">
        <v>0.2</v>
      </c>
      <c r="CD22">
        <v>0.2</v>
      </c>
      <c r="CE22">
        <v>0.2</v>
      </c>
      <c r="CF22">
        <v>0.25</v>
      </c>
      <c r="CG22">
        <v>0.1</v>
      </c>
      <c r="CH22">
        <v>0.2</v>
      </c>
      <c r="CI22">
        <v>-0.1</v>
      </c>
      <c r="CJ22">
        <v>0.1</v>
      </c>
      <c r="CK22">
        <v>0.1</v>
      </c>
      <c r="CL22">
        <v>0.1</v>
      </c>
      <c r="CM22">
        <v>0.1</v>
      </c>
      <c r="CN22">
        <v>-0.1</v>
      </c>
      <c r="CO22">
        <v>-0.1</v>
      </c>
      <c r="CP22">
        <v>0.1</v>
      </c>
      <c r="CQ22">
        <v>0.2</v>
      </c>
      <c r="CR22">
        <v>0.1</v>
      </c>
      <c r="CS22">
        <v>0.1</v>
      </c>
      <c r="CT22">
        <v>-0.1</v>
      </c>
      <c r="CU22">
        <v>0.2</v>
      </c>
      <c r="CV22">
        <v>0.2</v>
      </c>
      <c r="CW22">
        <v>0.25</v>
      </c>
      <c r="CX22">
        <v>0.1</v>
      </c>
      <c r="CY22">
        <v>-0.3</v>
      </c>
      <c r="CZ22">
        <v>0.25</v>
      </c>
      <c r="DA22">
        <v>0.1</v>
      </c>
      <c r="DB22">
        <v>0.2</v>
      </c>
      <c r="DC22">
        <v>0.25</v>
      </c>
      <c r="DD22">
        <v>0.4</v>
      </c>
      <c r="DE22">
        <v>0.2</v>
      </c>
      <c r="DF22">
        <v>-0.1</v>
      </c>
      <c r="DG22">
        <v>-0.1</v>
      </c>
      <c r="DH22">
        <v>0.1</v>
      </c>
      <c r="DI22">
        <v>0.1</v>
      </c>
      <c r="DJ22">
        <v>0.25</v>
      </c>
      <c r="DK22">
        <v>-0.1</v>
      </c>
      <c r="DL22">
        <v>0.1</v>
      </c>
      <c r="DM22">
        <v>0.1</v>
      </c>
      <c r="DN22">
        <v>-0.1</v>
      </c>
      <c r="DO22">
        <v>-0.1</v>
      </c>
      <c r="DP22">
        <v>0.1</v>
      </c>
      <c r="DQ22">
        <v>0.2</v>
      </c>
      <c r="DR22">
        <v>0.2</v>
      </c>
      <c r="DS22">
        <v>0.25</v>
      </c>
      <c r="DT22">
        <v>0.1</v>
      </c>
      <c r="DU22">
        <v>0.2</v>
      </c>
      <c r="DV22">
        <v>0.2</v>
      </c>
      <c r="DW22">
        <v>0.1</v>
      </c>
      <c r="DX22">
        <v>0.1</v>
      </c>
      <c r="DY22">
        <v>0.2</v>
      </c>
      <c r="DZ22">
        <v>0.1</v>
      </c>
      <c r="EA22">
        <v>-0.1</v>
      </c>
      <c r="EB22">
        <v>0.1</v>
      </c>
      <c r="EC22">
        <v>0.2</v>
      </c>
      <c r="ED22">
        <v>0.1</v>
      </c>
      <c r="EE22">
        <v>0.2</v>
      </c>
      <c r="EF22">
        <v>0.25</v>
      </c>
      <c r="EG22">
        <v>0.1</v>
      </c>
      <c r="EH22">
        <v>0.4</v>
      </c>
      <c r="EI22">
        <v>-0.1</v>
      </c>
      <c r="EJ22">
        <v>0.1</v>
      </c>
      <c r="EK22">
        <v>-0.1</v>
      </c>
      <c r="EL22">
        <v>0.1</v>
      </c>
      <c r="EM22">
        <v>0.25</v>
      </c>
      <c r="EN22">
        <v>0.2</v>
      </c>
      <c r="EO22">
        <v>0.2</v>
      </c>
      <c r="EP22">
        <v>0.2</v>
      </c>
      <c r="EQ22">
        <v>0.1</v>
      </c>
      <c r="ER22">
        <v>0.1</v>
      </c>
      <c r="ES22">
        <v>0.1</v>
      </c>
      <c r="ET22">
        <v>0.1</v>
      </c>
      <c r="EU22">
        <v>0.1</v>
      </c>
      <c r="EV22">
        <v>0.2</v>
      </c>
      <c r="EW22">
        <v>0.1</v>
      </c>
      <c r="EX22">
        <v>0.2</v>
      </c>
      <c r="EY22">
        <v>-0.1</v>
      </c>
      <c r="EZ22">
        <v>-0.3</v>
      </c>
      <c r="FA22">
        <v>0.2</v>
      </c>
      <c r="FB22">
        <v>0.2</v>
      </c>
      <c r="FC22">
        <v>0.1</v>
      </c>
      <c r="FD22">
        <v>0.1</v>
      </c>
      <c r="FE22">
        <v>0.1</v>
      </c>
      <c r="FF22">
        <v>-0.1</v>
      </c>
      <c r="FG22">
        <v>0.1</v>
      </c>
      <c r="FH22">
        <v>-0.1</v>
      </c>
      <c r="FI22">
        <v>0.25</v>
      </c>
      <c r="FJ22">
        <v>-0.3</v>
      </c>
      <c r="FK22">
        <v>0.2</v>
      </c>
      <c r="FL22">
        <v>0.1</v>
      </c>
      <c r="FM22">
        <v>-0.3</v>
      </c>
      <c r="FN22">
        <v>0.1</v>
      </c>
      <c r="FO22">
        <v>0.2</v>
      </c>
      <c r="FP22">
        <v>0.2</v>
      </c>
      <c r="FQ22">
        <v>0.1</v>
      </c>
      <c r="FR22">
        <v>0.2</v>
      </c>
      <c r="FS22">
        <v>-0.1</v>
      </c>
      <c r="FT22">
        <v>0.4</v>
      </c>
      <c r="FU22">
        <v>0.2</v>
      </c>
      <c r="FV22">
        <v>0.25</v>
      </c>
      <c r="FW22">
        <v>0.4</v>
      </c>
      <c r="FX22">
        <v>0.1</v>
      </c>
      <c r="FY22">
        <v>0.1</v>
      </c>
      <c r="FZ22">
        <v>0.2</v>
      </c>
      <c r="GA22">
        <v>0.25</v>
      </c>
      <c r="GB22">
        <v>0.1</v>
      </c>
      <c r="GC22">
        <v>0.1</v>
      </c>
      <c r="GD22">
        <v>0.1</v>
      </c>
      <c r="GE22">
        <v>0.1</v>
      </c>
      <c r="GF22">
        <v>0.1</v>
      </c>
      <c r="GG22">
        <v>0.2</v>
      </c>
      <c r="GH22">
        <v>0.4</v>
      </c>
      <c r="GI22">
        <v>0.1</v>
      </c>
      <c r="GJ22">
        <v>-0.1</v>
      </c>
      <c r="GK22">
        <v>0.1</v>
      </c>
      <c r="GL22">
        <v>0.1</v>
      </c>
      <c r="GM22">
        <v>-0.1</v>
      </c>
      <c r="GN22">
        <v>0.2</v>
      </c>
      <c r="GO22">
        <v>0.1</v>
      </c>
      <c r="GP22">
        <v>-0.1</v>
      </c>
      <c r="GQ22">
        <v>0.2</v>
      </c>
      <c r="GR22">
        <v>0.2</v>
      </c>
      <c r="GS22">
        <v>0.1</v>
      </c>
      <c r="GT22">
        <v>0.25</v>
      </c>
      <c r="GU22">
        <v>0.2</v>
      </c>
      <c r="GV22">
        <v>0.25</v>
      </c>
      <c r="GW22">
        <v>0.25</v>
      </c>
      <c r="GX22">
        <v>0.2</v>
      </c>
      <c r="GY22">
        <v>0.2</v>
      </c>
      <c r="GZ22">
        <v>0.4</v>
      </c>
      <c r="HA22">
        <v>0.1</v>
      </c>
      <c r="HB22">
        <v>0.1</v>
      </c>
      <c r="HC22">
        <v>0.1</v>
      </c>
      <c r="HD22">
        <v>0.2</v>
      </c>
      <c r="HE22">
        <v>0.1</v>
      </c>
      <c r="HF22">
        <v>0.25</v>
      </c>
      <c r="HG22">
        <v>0.1</v>
      </c>
      <c r="HH22">
        <v>-0.1</v>
      </c>
      <c r="HI22">
        <v>0.1</v>
      </c>
      <c r="HJ22">
        <v>0.2</v>
      </c>
      <c r="HK22">
        <v>0.1</v>
      </c>
      <c r="HL22">
        <v>0.1</v>
      </c>
      <c r="HM22">
        <v>0.2</v>
      </c>
      <c r="HN22">
        <v>0.1</v>
      </c>
      <c r="HO22">
        <v>0.1</v>
      </c>
      <c r="HP22">
        <v>0.1</v>
      </c>
      <c r="HQ22">
        <v>0.25</v>
      </c>
      <c r="HR22">
        <v>-0.1</v>
      </c>
      <c r="HS22">
        <v>0.1</v>
      </c>
      <c r="HT22">
        <v>-0.1</v>
      </c>
      <c r="HU22">
        <v>0.1</v>
      </c>
      <c r="HV22">
        <v>0.2</v>
      </c>
      <c r="HW22">
        <v>-0.3</v>
      </c>
      <c r="HX22">
        <v>-0.1</v>
      </c>
      <c r="HY22">
        <v>0.2</v>
      </c>
      <c r="HZ22">
        <v>0.2</v>
      </c>
      <c r="IA22">
        <v>0.2</v>
      </c>
      <c r="IB22">
        <v>0.2</v>
      </c>
      <c r="IC22">
        <v>-0.1</v>
      </c>
      <c r="ID22">
        <v>0.1</v>
      </c>
      <c r="IE22">
        <v>0.1</v>
      </c>
      <c r="IF22">
        <v>0.4</v>
      </c>
      <c r="IG22">
        <v>0.1</v>
      </c>
      <c r="IH22">
        <v>0.1</v>
      </c>
      <c r="II22">
        <v>0.1</v>
      </c>
      <c r="IJ22">
        <v>-0.1</v>
      </c>
      <c r="IK22">
        <v>0.1</v>
      </c>
      <c r="IL22">
        <v>0.25</v>
      </c>
      <c r="IM22">
        <v>0.2</v>
      </c>
      <c r="IN22">
        <v>0.2</v>
      </c>
      <c r="IO22">
        <v>-0.1</v>
      </c>
      <c r="IP22">
        <v>0.1</v>
      </c>
      <c r="IQ22">
        <v>0.1</v>
      </c>
      <c r="IR22">
        <v>0.2</v>
      </c>
      <c r="IS22">
        <v>0.2</v>
      </c>
      <c r="IT22">
        <v>-0.1</v>
      </c>
      <c r="IU22">
        <v>0.1</v>
      </c>
      <c r="IV22">
        <v>0.1</v>
      </c>
      <c r="IW22">
        <v>0.1</v>
      </c>
      <c r="IX22">
        <v>-0.1</v>
      </c>
      <c r="IY22">
        <v>-0.3</v>
      </c>
      <c r="IZ22">
        <v>0.1</v>
      </c>
      <c r="JA22">
        <v>0.1</v>
      </c>
      <c r="JB22">
        <v>0.1</v>
      </c>
      <c r="JC22">
        <v>0.2</v>
      </c>
      <c r="JD22">
        <v>0.1</v>
      </c>
      <c r="JE22">
        <v>0.2</v>
      </c>
      <c r="JF22">
        <v>0.1</v>
      </c>
      <c r="JG22">
        <v>0.1</v>
      </c>
      <c r="JH22">
        <v>0.1</v>
      </c>
      <c r="JI22">
        <v>0.2</v>
      </c>
      <c r="JJ22">
        <v>0.1</v>
      </c>
      <c r="JK22">
        <v>0.25</v>
      </c>
      <c r="JL22">
        <v>0.1</v>
      </c>
      <c r="JM22">
        <v>0.2</v>
      </c>
      <c r="JN22">
        <v>0.1</v>
      </c>
      <c r="JO22">
        <v>-0.1</v>
      </c>
      <c r="JP22">
        <v>0.1</v>
      </c>
      <c r="JQ22">
        <v>-0.1</v>
      </c>
      <c r="JR22">
        <v>0.2</v>
      </c>
      <c r="JS22">
        <v>0.25</v>
      </c>
      <c r="JT22">
        <v>0.4</v>
      </c>
      <c r="JU22">
        <v>-0.1</v>
      </c>
      <c r="JV22">
        <v>0.1</v>
      </c>
      <c r="JW22">
        <v>0.4</v>
      </c>
      <c r="JX22">
        <v>0.1</v>
      </c>
      <c r="JY22">
        <v>0.2</v>
      </c>
      <c r="JZ22">
        <v>0.25</v>
      </c>
      <c r="KA22">
        <v>0.25</v>
      </c>
      <c r="KB22">
        <v>0.2</v>
      </c>
      <c r="KC22">
        <v>0.1</v>
      </c>
      <c r="KD22">
        <v>0.2</v>
      </c>
      <c r="KE22">
        <v>0.1</v>
      </c>
      <c r="KF22">
        <v>0.2</v>
      </c>
      <c r="KG22">
        <v>0.2</v>
      </c>
      <c r="KH22">
        <v>0.25</v>
      </c>
      <c r="KI22">
        <v>0.2</v>
      </c>
      <c r="KJ22">
        <v>0.1</v>
      </c>
      <c r="KK22">
        <v>0.2</v>
      </c>
      <c r="KL22">
        <v>0.1</v>
      </c>
      <c r="KM22">
        <v>0.25</v>
      </c>
      <c r="KN22">
        <v>0.25</v>
      </c>
      <c r="KO22">
        <v>-0.3</v>
      </c>
      <c r="KP22">
        <v>0.1</v>
      </c>
      <c r="KQ22">
        <v>0.1</v>
      </c>
      <c r="KR22">
        <v>-0.3</v>
      </c>
      <c r="KS22">
        <v>0.25</v>
      </c>
      <c r="KT22">
        <v>0.1</v>
      </c>
      <c r="KU22">
        <v>-0.1</v>
      </c>
      <c r="KV22">
        <v>0.2</v>
      </c>
      <c r="KW22">
        <v>0.1</v>
      </c>
      <c r="KX22">
        <v>-0.1</v>
      </c>
      <c r="KY22">
        <v>0.1</v>
      </c>
      <c r="KZ22">
        <v>0.1</v>
      </c>
      <c r="LA22">
        <v>0.2</v>
      </c>
      <c r="LB22">
        <v>0.2</v>
      </c>
      <c r="LC22">
        <v>0.1</v>
      </c>
      <c r="LD22">
        <v>0.2</v>
      </c>
      <c r="LE22">
        <v>0.1</v>
      </c>
      <c r="LF22">
        <v>0.1</v>
      </c>
      <c r="LG22">
        <v>0.1</v>
      </c>
      <c r="LH22">
        <v>0.1</v>
      </c>
      <c r="LI22">
        <v>0.1</v>
      </c>
      <c r="LJ22">
        <v>-0.1</v>
      </c>
      <c r="LK22">
        <v>0.2</v>
      </c>
      <c r="LL22">
        <v>0.2</v>
      </c>
      <c r="LM22">
        <v>0.2</v>
      </c>
      <c r="LN22">
        <v>0.2</v>
      </c>
      <c r="LO22">
        <v>-0.1</v>
      </c>
      <c r="LP22">
        <v>-0.1</v>
      </c>
      <c r="LQ22">
        <v>-0.3</v>
      </c>
      <c r="LR22">
        <v>0.1</v>
      </c>
      <c r="LS22">
        <v>0.1</v>
      </c>
      <c r="LT22">
        <v>0.1</v>
      </c>
      <c r="LU22">
        <v>0.1</v>
      </c>
      <c r="LV22">
        <v>0.1</v>
      </c>
      <c r="LW22">
        <v>0.2</v>
      </c>
      <c r="LX22">
        <v>0.1</v>
      </c>
      <c r="LY22">
        <v>-0.1</v>
      </c>
      <c r="LZ22">
        <v>0.2</v>
      </c>
      <c r="MA22">
        <v>0.2</v>
      </c>
      <c r="MB22">
        <v>0.2</v>
      </c>
      <c r="MC22">
        <v>0.2</v>
      </c>
      <c r="MD22">
        <v>0.2</v>
      </c>
      <c r="ME22">
        <v>0.25</v>
      </c>
      <c r="MF22">
        <v>-0.3</v>
      </c>
      <c r="MG22">
        <v>0.2</v>
      </c>
      <c r="MH22">
        <v>0.4</v>
      </c>
      <c r="MI22">
        <v>-0.1</v>
      </c>
      <c r="MJ22">
        <v>-0.1</v>
      </c>
      <c r="MK22">
        <v>0.2</v>
      </c>
      <c r="ML22">
        <v>0.25</v>
      </c>
      <c r="MM22">
        <v>0.2</v>
      </c>
      <c r="MN22">
        <v>0.25</v>
      </c>
      <c r="MO22">
        <v>0.1</v>
      </c>
      <c r="MP22">
        <v>0.2</v>
      </c>
      <c r="MQ22">
        <v>0.1</v>
      </c>
      <c r="MR22">
        <v>0.2</v>
      </c>
      <c r="MS22">
        <v>-0.1</v>
      </c>
      <c r="MT22">
        <v>-0.1</v>
      </c>
      <c r="MU22">
        <v>0.25</v>
      </c>
      <c r="MV22">
        <v>0.25</v>
      </c>
      <c r="MW22">
        <v>0.1</v>
      </c>
      <c r="MX22">
        <v>0.2</v>
      </c>
      <c r="MY22">
        <v>-0.1</v>
      </c>
      <c r="MZ22">
        <v>0.1</v>
      </c>
      <c r="NA22">
        <v>0.1</v>
      </c>
      <c r="NB22">
        <v>0.1</v>
      </c>
      <c r="NC22">
        <v>0.2</v>
      </c>
      <c r="ND22">
        <v>0.1</v>
      </c>
      <c r="NE22">
        <v>0.2</v>
      </c>
      <c r="NF22">
        <v>0.1</v>
      </c>
      <c r="NG22">
        <v>0.1</v>
      </c>
      <c r="NH22">
        <v>0.2</v>
      </c>
      <c r="NI22">
        <v>0.1</v>
      </c>
      <c r="NJ22">
        <v>0.1</v>
      </c>
      <c r="NK22">
        <v>0.1</v>
      </c>
      <c r="NL22">
        <v>0.1</v>
      </c>
      <c r="NM22">
        <v>0.2</v>
      </c>
      <c r="NN22">
        <v>0.4</v>
      </c>
      <c r="NO22">
        <v>0.1</v>
      </c>
      <c r="NP22">
        <v>0.2</v>
      </c>
      <c r="NQ22">
        <v>0.1</v>
      </c>
      <c r="NR22">
        <v>0.2</v>
      </c>
      <c r="NS22">
        <v>0.25</v>
      </c>
      <c r="NT22">
        <v>0.2</v>
      </c>
      <c r="NU22">
        <v>0.2</v>
      </c>
      <c r="NV22">
        <v>0.25</v>
      </c>
      <c r="NW22">
        <v>0.1</v>
      </c>
      <c r="NX22">
        <v>0.1</v>
      </c>
      <c r="NY22">
        <v>0.1</v>
      </c>
      <c r="NZ22">
        <v>0.25</v>
      </c>
      <c r="OA22">
        <v>0.1</v>
      </c>
      <c r="OB22">
        <v>0.2</v>
      </c>
      <c r="OC22">
        <v>0.2</v>
      </c>
      <c r="OD22">
        <v>0.25</v>
      </c>
      <c r="OE22">
        <v>0.2</v>
      </c>
      <c r="OF22">
        <v>0.2</v>
      </c>
      <c r="OG22">
        <v>0.1</v>
      </c>
      <c r="OH22">
        <v>-0.1</v>
      </c>
      <c r="OI22">
        <v>0.1</v>
      </c>
      <c r="OJ22">
        <v>-0.1</v>
      </c>
      <c r="OK22">
        <v>0.2</v>
      </c>
      <c r="OL22">
        <v>0.25</v>
      </c>
      <c r="OM22">
        <v>0.1</v>
      </c>
      <c r="ON22">
        <v>0.1</v>
      </c>
      <c r="OO22">
        <v>0.2</v>
      </c>
      <c r="OP22">
        <v>0.1</v>
      </c>
      <c r="OQ22">
        <v>0.1</v>
      </c>
      <c r="OR22">
        <v>0.1</v>
      </c>
      <c r="OS22">
        <v>0.1</v>
      </c>
      <c r="OT22">
        <v>0.2</v>
      </c>
      <c r="OU22">
        <v>0.25</v>
      </c>
      <c r="OV22">
        <v>0.1</v>
      </c>
      <c r="OW22">
        <v>0.2</v>
      </c>
      <c r="OX22">
        <v>0.1</v>
      </c>
      <c r="OY22">
        <v>0.1</v>
      </c>
      <c r="OZ22">
        <v>0.1</v>
      </c>
      <c r="PA22">
        <v>0.1</v>
      </c>
      <c r="PB22">
        <v>0.2</v>
      </c>
      <c r="PC22">
        <v>0.25</v>
      </c>
      <c r="PD22">
        <v>0.1</v>
      </c>
      <c r="PE22">
        <v>-0.1</v>
      </c>
      <c r="PF22">
        <v>0.2</v>
      </c>
      <c r="PG22">
        <v>0.2</v>
      </c>
      <c r="PH22">
        <v>0.2</v>
      </c>
      <c r="PI22">
        <v>0.2</v>
      </c>
      <c r="PJ22">
        <v>0.1</v>
      </c>
      <c r="PK22">
        <v>0.25</v>
      </c>
      <c r="PL22">
        <v>0.1</v>
      </c>
      <c r="PM22">
        <v>0.2</v>
      </c>
      <c r="PN22">
        <v>0.25</v>
      </c>
      <c r="PO22">
        <v>0.1</v>
      </c>
      <c r="PP22">
        <v>-0.1</v>
      </c>
      <c r="PQ22">
        <v>0.4</v>
      </c>
      <c r="PR22">
        <v>0.1</v>
      </c>
      <c r="PS22">
        <v>0.25</v>
      </c>
      <c r="PT22">
        <v>0.2</v>
      </c>
      <c r="PU22">
        <v>0.1</v>
      </c>
      <c r="PV22">
        <v>0.2</v>
      </c>
      <c r="PW22">
        <v>0.1</v>
      </c>
      <c r="PX22">
        <v>0.1</v>
      </c>
      <c r="PY22">
        <v>0.2</v>
      </c>
      <c r="PZ22">
        <v>-0.3</v>
      </c>
      <c r="QA22">
        <v>0.1</v>
      </c>
      <c r="QB22">
        <v>0.1</v>
      </c>
      <c r="QC22">
        <v>0.1</v>
      </c>
      <c r="QD22">
        <v>0.1</v>
      </c>
      <c r="QE22">
        <v>-0.1</v>
      </c>
      <c r="QF22">
        <v>0.2</v>
      </c>
      <c r="QG22">
        <v>0.1</v>
      </c>
      <c r="QH22">
        <v>0.2</v>
      </c>
      <c r="QI22">
        <v>0.1</v>
      </c>
      <c r="QJ22">
        <v>-0.1</v>
      </c>
      <c r="QK22">
        <v>0.1</v>
      </c>
      <c r="QL22">
        <v>0.1</v>
      </c>
      <c r="QM22">
        <v>0.1</v>
      </c>
      <c r="QN22">
        <v>-0.1</v>
      </c>
      <c r="QO22">
        <v>0.1</v>
      </c>
      <c r="QP22">
        <v>-0.1</v>
      </c>
      <c r="QQ22">
        <v>0.1</v>
      </c>
      <c r="QR22">
        <v>0.2</v>
      </c>
      <c r="QS22">
        <v>0.25</v>
      </c>
      <c r="QT22">
        <v>0.1</v>
      </c>
      <c r="QU22">
        <v>0.2</v>
      </c>
      <c r="QV22">
        <v>0.2</v>
      </c>
      <c r="QW22">
        <v>0.1</v>
      </c>
      <c r="QX22">
        <v>-0.1</v>
      </c>
      <c r="QY22">
        <v>0.1</v>
      </c>
      <c r="QZ22">
        <v>0.1</v>
      </c>
      <c r="RA22">
        <v>0.1</v>
      </c>
      <c r="RB22">
        <v>0.1</v>
      </c>
      <c r="RC22">
        <v>0.2</v>
      </c>
      <c r="RD22">
        <v>0.1</v>
      </c>
      <c r="RE22">
        <v>0.1</v>
      </c>
      <c r="RF22">
        <v>0.2</v>
      </c>
      <c r="RG22">
        <v>0.1</v>
      </c>
      <c r="RH22">
        <v>0.1</v>
      </c>
      <c r="RI22">
        <v>0.2</v>
      </c>
      <c r="RJ22">
        <v>0.25</v>
      </c>
      <c r="RK22">
        <v>0.1</v>
      </c>
      <c r="RL22">
        <v>0.25</v>
      </c>
      <c r="RM22">
        <v>0.1</v>
      </c>
      <c r="RN22">
        <v>0.4</v>
      </c>
      <c r="RO22">
        <v>0.1</v>
      </c>
      <c r="RP22">
        <v>0.1</v>
      </c>
      <c r="RQ22">
        <v>-0.3</v>
      </c>
      <c r="RR22">
        <v>-0.1</v>
      </c>
      <c r="RS22">
        <v>-0.1</v>
      </c>
      <c r="RT22">
        <v>0.1</v>
      </c>
      <c r="RU22">
        <v>0.1</v>
      </c>
      <c r="RV22">
        <v>0.2</v>
      </c>
      <c r="RW22">
        <v>0.1</v>
      </c>
      <c r="RX22">
        <v>0.2</v>
      </c>
      <c r="RY22">
        <v>0.1</v>
      </c>
      <c r="RZ22">
        <v>0.25</v>
      </c>
      <c r="SA22">
        <v>0.1</v>
      </c>
      <c r="SB22">
        <v>0.2</v>
      </c>
      <c r="SC22">
        <v>0.1</v>
      </c>
      <c r="SD22">
        <v>0.1</v>
      </c>
      <c r="SE22">
        <v>0.1</v>
      </c>
      <c r="SF22">
        <v>0.1</v>
      </c>
      <c r="SG22">
        <v>0.2</v>
      </c>
      <c r="SH22">
        <v>0.2</v>
      </c>
      <c r="SI22">
        <v>0.1</v>
      </c>
      <c r="SJ22">
        <v>0.2</v>
      </c>
      <c r="SK22">
        <v>0.2</v>
      </c>
      <c r="SL22">
        <v>0.2</v>
      </c>
      <c r="SM22">
        <v>0.1</v>
      </c>
      <c r="SN22">
        <v>0.1</v>
      </c>
      <c r="SO22">
        <v>0.2</v>
      </c>
      <c r="SP22">
        <v>0.1</v>
      </c>
      <c r="SQ22">
        <v>0.25</v>
      </c>
      <c r="SR22">
        <v>0.2</v>
      </c>
      <c r="SS22">
        <v>0.1</v>
      </c>
      <c r="ST22">
        <v>0.2</v>
      </c>
      <c r="SU22">
        <v>0.1</v>
      </c>
      <c r="SV22">
        <v>0.2</v>
      </c>
      <c r="SW22">
        <v>0.1</v>
      </c>
      <c r="SX22">
        <v>0.2</v>
      </c>
      <c r="SY22">
        <v>0.25</v>
      </c>
      <c r="SZ22">
        <v>0.2</v>
      </c>
      <c r="TA22">
        <v>0.1</v>
      </c>
      <c r="TB22">
        <v>0.1</v>
      </c>
      <c r="TC22">
        <v>0.2</v>
      </c>
      <c r="TD22">
        <v>0.1</v>
      </c>
      <c r="TE22">
        <v>0.2</v>
      </c>
      <c r="TF22">
        <v>0.25</v>
      </c>
      <c r="TG22">
        <v>-0.1</v>
      </c>
      <c r="TH22">
        <v>0.2</v>
      </c>
      <c r="TI22">
        <v>0.2</v>
      </c>
      <c r="TJ22">
        <v>0.1</v>
      </c>
      <c r="TK22">
        <v>0.1</v>
      </c>
      <c r="TL22">
        <v>0.4</v>
      </c>
      <c r="TM22">
        <v>0.2</v>
      </c>
      <c r="TN22">
        <v>0.4</v>
      </c>
      <c r="TO22">
        <v>0.2</v>
      </c>
      <c r="TP22">
        <v>0.2</v>
      </c>
      <c r="TQ22">
        <v>0.2</v>
      </c>
      <c r="TR22">
        <v>0.2</v>
      </c>
      <c r="TS22">
        <v>-0.1</v>
      </c>
      <c r="TT22">
        <v>0.25</v>
      </c>
      <c r="TU22">
        <v>0.1</v>
      </c>
      <c r="TV22">
        <v>0.1</v>
      </c>
      <c r="TW22">
        <v>0.2</v>
      </c>
      <c r="TX22">
        <v>0.2</v>
      </c>
      <c r="TY22">
        <v>0.1</v>
      </c>
      <c r="TZ22">
        <v>0.2</v>
      </c>
      <c r="UA22">
        <v>-0.1</v>
      </c>
      <c r="UB22">
        <v>0.1</v>
      </c>
      <c r="UC22">
        <v>0.25</v>
      </c>
      <c r="UD22">
        <v>0.25</v>
      </c>
      <c r="UE22">
        <v>-0.1</v>
      </c>
      <c r="UF22">
        <v>0.1</v>
      </c>
      <c r="UG22">
        <v>0.1</v>
      </c>
      <c r="UH22">
        <v>0.2</v>
      </c>
      <c r="UI22">
        <v>0.2</v>
      </c>
      <c r="UJ22">
        <v>0.2</v>
      </c>
      <c r="UK22">
        <v>0.2</v>
      </c>
      <c r="UL22">
        <v>0.1</v>
      </c>
      <c r="UM22">
        <v>0.1</v>
      </c>
      <c r="UN22">
        <v>0.25</v>
      </c>
      <c r="UO22">
        <v>0.2</v>
      </c>
      <c r="UP22">
        <v>0.2</v>
      </c>
      <c r="UQ22">
        <v>-0.1</v>
      </c>
      <c r="UR22">
        <v>0.1</v>
      </c>
      <c r="US22">
        <v>0.2</v>
      </c>
      <c r="UT22">
        <v>0.1</v>
      </c>
      <c r="UU22">
        <v>0.1</v>
      </c>
      <c r="UV22">
        <v>-0.1</v>
      </c>
      <c r="UW22">
        <v>0.25</v>
      </c>
      <c r="UX22">
        <v>0.1</v>
      </c>
      <c r="UY22">
        <v>0.2</v>
      </c>
      <c r="UZ22">
        <v>-0.1</v>
      </c>
      <c r="VA22">
        <v>0.1</v>
      </c>
      <c r="VB22">
        <v>-0.1</v>
      </c>
      <c r="VC22">
        <v>0.1</v>
      </c>
      <c r="VD22">
        <v>-0.1</v>
      </c>
      <c r="VE22">
        <v>0.1</v>
      </c>
      <c r="VF22">
        <v>0.1</v>
      </c>
      <c r="VG22">
        <v>0.2</v>
      </c>
      <c r="VH22">
        <v>0.25</v>
      </c>
      <c r="VI22">
        <v>0.2</v>
      </c>
      <c r="VJ22">
        <v>0.2</v>
      </c>
      <c r="VK22">
        <v>0.2</v>
      </c>
      <c r="VL22">
        <v>-0.1</v>
      </c>
      <c r="VM22">
        <v>0.1</v>
      </c>
      <c r="VN22">
        <v>0.1</v>
      </c>
      <c r="VO22">
        <v>0.1</v>
      </c>
      <c r="VP22">
        <v>-0.1</v>
      </c>
      <c r="VQ22">
        <v>0.25</v>
      </c>
      <c r="VR22">
        <v>0.1</v>
      </c>
      <c r="VS22">
        <v>0.2</v>
      </c>
      <c r="VT22">
        <v>0.25</v>
      </c>
      <c r="VU22">
        <v>0.2</v>
      </c>
      <c r="VV22">
        <v>-0.1</v>
      </c>
      <c r="VW22">
        <v>0.2</v>
      </c>
      <c r="VX22">
        <v>0.2</v>
      </c>
      <c r="VY22">
        <v>-0.1</v>
      </c>
      <c r="VZ22">
        <v>0.1</v>
      </c>
      <c r="WA22">
        <v>-0.1</v>
      </c>
      <c r="WB22">
        <v>0.1</v>
      </c>
      <c r="WC22">
        <v>0.1</v>
      </c>
      <c r="WD22">
        <v>0.2</v>
      </c>
      <c r="WE22">
        <v>0.1</v>
      </c>
      <c r="WF22">
        <v>-0.3</v>
      </c>
      <c r="WG22">
        <v>0.2</v>
      </c>
      <c r="WH22">
        <v>0.25</v>
      </c>
      <c r="WI22">
        <v>0.2</v>
      </c>
      <c r="WJ22">
        <v>0.1</v>
      </c>
      <c r="WK22">
        <v>0.1</v>
      </c>
      <c r="WL22">
        <v>-0.1</v>
      </c>
      <c r="WM22">
        <v>0.1</v>
      </c>
      <c r="WN22">
        <v>0.1</v>
      </c>
      <c r="WO22">
        <v>0.1</v>
      </c>
      <c r="WP22">
        <v>0.2</v>
      </c>
      <c r="WQ22">
        <v>0.1</v>
      </c>
      <c r="WR22">
        <v>0.1</v>
      </c>
      <c r="WS22">
        <v>0.4</v>
      </c>
      <c r="WT22">
        <v>-0.1</v>
      </c>
      <c r="WU22">
        <v>0.1</v>
      </c>
      <c r="WV22">
        <v>-0.1</v>
      </c>
      <c r="WW22">
        <v>-0.3</v>
      </c>
      <c r="WX22">
        <v>0.1</v>
      </c>
      <c r="WY22">
        <v>0.1</v>
      </c>
      <c r="WZ22">
        <v>0.2</v>
      </c>
      <c r="XA22">
        <v>0.2</v>
      </c>
      <c r="XB22">
        <v>0.1</v>
      </c>
      <c r="XC22">
        <v>0.2</v>
      </c>
      <c r="XD22">
        <v>0.25</v>
      </c>
      <c r="XE22">
        <v>0.2</v>
      </c>
      <c r="XF22">
        <v>0.1</v>
      </c>
      <c r="XG22">
        <v>0.1</v>
      </c>
      <c r="XH22">
        <v>0.25</v>
      </c>
      <c r="XI22">
        <v>-0.1</v>
      </c>
      <c r="XJ22">
        <v>-0.1</v>
      </c>
      <c r="XK22">
        <v>0.1</v>
      </c>
      <c r="XL22">
        <v>-0.1</v>
      </c>
      <c r="XM22">
        <v>0.2</v>
      </c>
      <c r="XN22">
        <v>0.2</v>
      </c>
      <c r="XO22">
        <v>-0.1</v>
      </c>
      <c r="XP22">
        <v>0.1</v>
      </c>
      <c r="XQ22">
        <v>-0.1</v>
      </c>
      <c r="XR22">
        <v>0.1</v>
      </c>
      <c r="XS22">
        <v>0.2</v>
      </c>
      <c r="XT22">
        <v>0.1</v>
      </c>
      <c r="XU22">
        <v>0.25</v>
      </c>
      <c r="XV22">
        <v>0.25</v>
      </c>
      <c r="XW22">
        <v>0.2</v>
      </c>
      <c r="XX22">
        <v>0.1</v>
      </c>
      <c r="XY22">
        <v>0.4</v>
      </c>
      <c r="XZ22">
        <v>0.2</v>
      </c>
      <c r="YA22">
        <v>0.1</v>
      </c>
      <c r="YB22">
        <v>0.1</v>
      </c>
      <c r="YC22">
        <v>0.2</v>
      </c>
      <c r="YD22">
        <v>-0.1</v>
      </c>
      <c r="YE22">
        <v>0.2</v>
      </c>
      <c r="YF22">
        <v>0.4</v>
      </c>
      <c r="YG22">
        <v>0.25</v>
      </c>
      <c r="YH22">
        <v>0.2</v>
      </c>
      <c r="YI22">
        <v>0.25</v>
      </c>
      <c r="YJ22">
        <v>-0.1</v>
      </c>
      <c r="YK22">
        <v>-0.3</v>
      </c>
      <c r="YL22">
        <v>0.2</v>
      </c>
      <c r="YM22">
        <v>0.1</v>
      </c>
      <c r="YN22">
        <v>0.1</v>
      </c>
      <c r="YO22">
        <v>0.2</v>
      </c>
      <c r="YP22">
        <v>0.1</v>
      </c>
      <c r="YQ22">
        <v>0.1</v>
      </c>
      <c r="YR22">
        <v>0.25</v>
      </c>
      <c r="YS22">
        <v>0.1</v>
      </c>
      <c r="YT22">
        <v>0.1</v>
      </c>
      <c r="YU22">
        <v>0.1</v>
      </c>
      <c r="YV22">
        <v>0.1</v>
      </c>
      <c r="YW22">
        <v>0.2</v>
      </c>
      <c r="YX22">
        <v>0.2</v>
      </c>
      <c r="YY22">
        <v>-0.1</v>
      </c>
      <c r="YZ22">
        <v>0.25</v>
      </c>
      <c r="ZA22">
        <v>0.2</v>
      </c>
      <c r="ZB22">
        <v>0.2</v>
      </c>
      <c r="ZC22">
        <v>0.2</v>
      </c>
      <c r="ZD22">
        <v>0.4</v>
      </c>
      <c r="ZE22">
        <v>0.2</v>
      </c>
      <c r="ZF22">
        <v>0.1</v>
      </c>
      <c r="ZG22">
        <v>0.1</v>
      </c>
      <c r="ZH22">
        <v>-0.1</v>
      </c>
      <c r="ZI22">
        <v>0.2</v>
      </c>
      <c r="ZJ22">
        <v>0.2</v>
      </c>
      <c r="ZK22">
        <v>0.1</v>
      </c>
      <c r="ZL22">
        <v>0.1</v>
      </c>
      <c r="ZM22">
        <v>0.1</v>
      </c>
      <c r="ZN22">
        <v>0.2</v>
      </c>
      <c r="ZO22">
        <v>-0.1</v>
      </c>
      <c r="ZP22">
        <v>0.1</v>
      </c>
      <c r="ZQ22">
        <v>0.1</v>
      </c>
      <c r="ZR22">
        <v>0.2</v>
      </c>
      <c r="ZS22">
        <v>0.1</v>
      </c>
      <c r="ZT22">
        <v>0.1</v>
      </c>
      <c r="ZU22">
        <v>0.25</v>
      </c>
      <c r="ZV22">
        <v>0.25</v>
      </c>
      <c r="ZW22">
        <v>0.1</v>
      </c>
      <c r="ZX22">
        <v>0.1</v>
      </c>
      <c r="ZY22">
        <v>-0.1</v>
      </c>
      <c r="ZZ22">
        <v>0.2</v>
      </c>
      <c r="AAA22">
        <v>0.1</v>
      </c>
      <c r="AAB22">
        <v>0.1</v>
      </c>
      <c r="AAC22">
        <v>0.2</v>
      </c>
      <c r="AAD22">
        <v>0.1</v>
      </c>
      <c r="AAE22">
        <v>-0.1</v>
      </c>
      <c r="AAF22">
        <v>0.1</v>
      </c>
      <c r="AAG22">
        <v>0.1</v>
      </c>
      <c r="AAH22">
        <v>0.1</v>
      </c>
      <c r="AAI22">
        <v>0.2</v>
      </c>
      <c r="AAJ22">
        <v>0.2</v>
      </c>
      <c r="AAK22">
        <v>0.1</v>
      </c>
      <c r="AAL22">
        <v>0.1</v>
      </c>
      <c r="AAM22">
        <v>-0.1</v>
      </c>
      <c r="AAN22">
        <v>0.1</v>
      </c>
      <c r="AAO22">
        <v>0.1</v>
      </c>
      <c r="AAP22">
        <v>0.1</v>
      </c>
      <c r="AAQ22">
        <v>0.2</v>
      </c>
      <c r="AAR22">
        <v>0.1</v>
      </c>
      <c r="AAS22">
        <v>-0.1</v>
      </c>
      <c r="AAT22">
        <v>0.2</v>
      </c>
      <c r="AAU22">
        <v>0.2</v>
      </c>
      <c r="AAV22">
        <v>0.2</v>
      </c>
      <c r="AAW22">
        <v>0.1</v>
      </c>
      <c r="AAX22">
        <v>0.2</v>
      </c>
      <c r="AAY22">
        <v>0.1</v>
      </c>
      <c r="AAZ22">
        <v>-0.1</v>
      </c>
      <c r="ABA22">
        <v>0.1</v>
      </c>
      <c r="ABB22">
        <v>0.1</v>
      </c>
      <c r="ABC22">
        <v>0.2</v>
      </c>
      <c r="ABD22">
        <v>0.1</v>
      </c>
      <c r="ABE22">
        <v>0.1</v>
      </c>
      <c r="ABF22">
        <v>-0.1</v>
      </c>
      <c r="ABG22">
        <v>0.1</v>
      </c>
      <c r="ABH22">
        <v>0.2</v>
      </c>
      <c r="ABI22">
        <v>-0.1</v>
      </c>
      <c r="ABJ22">
        <v>0.1</v>
      </c>
      <c r="ABK22">
        <v>0.2</v>
      </c>
      <c r="ABL22">
        <v>-0.3</v>
      </c>
      <c r="ABM22">
        <v>-0.1</v>
      </c>
      <c r="ABN22">
        <v>0.25</v>
      </c>
      <c r="ABO22">
        <v>0.2</v>
      </c>
      <c r="ABP22">
        <v>0.1</v>
      </c>
      <c r="ABQ22">
        <v>0.1</v>
      </c>
      <c r="ABR22">
        <v>0.2</v>
      </c>
      <c r="ABS22">
        <v>0.1</v>
      </c>
      <c r="ABT22">
        <v>0.1</v>
      </c>
      <c r="ABU22">
        <v>-0.1</v>
      </c>
      <c r="ABV22">
        <v>0.25</v>
      </c>
      <c r="ABW22">
        <v>-0.3</v>
      </c>
      <c r="ABX22">
        <v>0.1</v>
      </c>
      <c r="ABY22">
        <v>0.25</v>
      </c>
      <c r="ABZ22">
        <v>0.2</v>
      </c>
      <c r="ACA22">
        <v>0.1</v>
      </c>
      <c r="ACB22">
        <v>0.1</v>
      </c>
      <c r="ACC22">
        <v>0.2</v>
      </c>
      <c r="ACD22">
        <v>0.2</v>
      </c>
      <c r="ACE22">
        <v>0.2</v>
      </c>
      <c r="ACF22">
        <v>0.2</v>
      </c>
      <c r="ACG22">
        <v>-0.1</v>
      </c>
      <c r="ACH22">
        <v>0.2</v>
      </c>
      <c r="ACI22">
        <v>0.25</v>
      </c>
      <c r="ACJ22">
        <v>0.1</v>
      </c>
      <c r="ACK22">
        <v>0.1</v>
      </c>
      <c r="ACL22">
        <v>0.1</v>
      </c>
      <c r="ACM22">
        <v>-0.1</v>
      </c>
      <c r="ACN22">
        <v>0.2</v>
      </c>
      <c r="ACO22">
        <v>0.1</v>
      </c>
      <c r="ACP22">
        <v>0.2</v>
      </c>
      <c r="ACQ22">
        <v>0.2</v>
      </c>
      <c r="ACR22">
        <v>0.1</v>
      </c>
      <c r="ACS22">
        <v>0.1</v>
      </c>
      <c r="ACT22">
        <v>0.1</v>
      </c>
      <c r="ACU22">
        <v>-0.3</v>
      </c>
      <c r="ACV22">
        <v>0.2</v>
      </c>
      <c r="ACW22">
        <v>0.1</v>
      </c>
      <c r="ACX22">
        <v>0.1</v>
      </c>
      <c r="ACY22">
        <v>-0.1</v>
      </c>
      <c r="ACZ22">
        <v>0.1</v>
      </c>
      <c r="ADA22">
        <v>0.2</v>
      </c>
      <c r="ADB22">
        <v>-0.1</v>
      </c>
      <c r="ADC22">
        <v>0.2</v>
      </c>
      <c r="ADD22">
        <v>0.2</v>
      </c>
      <c r="ADE22">
        <v>0.2</v>
      </c>
      <c r="ADF22">
        <v>0.1</v>
      </c>
      <c r="ADG22">
        <v>0.1</v>
      </c>
      <c r="ADH22">
        <v>0.1</v>
      </c>
      <c r="ADI22">
        <v>0.1</v>
      </c>
      <c r="ADJ22">
        <v>0.1</v>
      </c>
      <c r="ADK22">
        <v>0.1</v>
      </c>
      <c r="ADL22">
        <v>0.1</v>
      </c>
      <c r="ADM22">
        <v>0.1</v>
      </c>
      <c r="ADN22">
        <v>-0.1</v>
      </c>
      <c r="ADO22">
        <v>0.1</v>
      </c>
      <c r="ADP22">
        <v>0.1</v>
      </c>
      <c r="ADQ22">
        <v>0.2</v>
      </c>
      <c r="ADR22">
        <v>0.2</v>
      </c>
      <c r="ADS22">
        <v>0.2</v>
      </c>
      <c r="ADT22">
        <v>0.2</v>
      </c>
      <c r="ADU22">
        <v>0.25</v>
      </c>
      <c r="ADV22">
        <v>0.1</v>
      </c>
      <c r="ADW22">
        <v>0.1</v>
      </c>
      <c r="ADX22">
        <v>-0.1</v>
      </c>
      <c r="ADY22">
        <v>-0.1</v>
      </c>
      <c r="ADZ22">
        <v>0.1</v>
      </c>
      <c r="AEA22">
        <v>0.1</v>
      </c>
      <c r="AEB22">
        <v>0.2</v>
      </c>
      <c r="AEC22">
        <v>0.1</v>
      </c>
      <c r="AED22">
        <v>0.1</v>
      </c>
      <c r="AEE22">
        <v>0.2</v>
      </c>
      <c r="AEF22">
        <v>0.1</v>
      </c>
      <c r="AEG22">
        <v>0.2</v>
      </c>
      <c r="AEH22">
        <v>0.2</v>
      </c>
      <c r="AEI22">
        <v>0.1</v>
      </c>
      <c r="AEJ22">
        <v>0.1</v>
      </c>
      <c r="AEK22">
        <v>0.2</v>
      </c>
      <c r="AEL22">
        <v>0.2</v>
      </c>
      <c r="AEM22">
        <v>0.1</v>
      </c>
      <c r="AEN22">
        <v>0.25</v>
      </c>
      <c r="AEO22">
        <v>0.4</v>
      </c>
      <c r="AEP22">
        <v>0.1</v>
      </c>
      <c r="AEQ22">
        <v>0.1</v>
      </c>
      <c r="AER22">
        <v>0.1</v>
      </c>
      <c r="AES22">
        <v>0.1</v>
      </c>
      <c r="AET22">
        <v>0.25</v>
      </c>
      <c r="AEU22">
        <v>0.2</v>
      </c>
      <c r="AEV22">
        <v>0.2</v>
      </c>
      <c r="AEW22">
        <v>-0.1</v>
      </c>
      <c r="AEX22">
        <v>0.2</v>
      </c>
      <c r="AEY22">
        <v>0.2</v>
      </c>
      <c r="AEZ22">
        <v>0.2</v>
      </c>
      <c r="AFA22">
        <v>0.2</v>
      </c>
      <c r="AFB22">
        <v>0.25</v>
      </c>
      <c r="AFC22">
        <v>0.25</v>
      </c>
      <c r="AFD22">
        <v>0.1</v>
      </c>
      <c r="AFE22">
        <v>0.1</v>
      </c>
      <c r="AFF22">
        <v>-0.1</v>
      </c>
      <c r="AFG22">
        <v>0.25</v>
      </c>
      <c r="AFH22">
        <v>0.2</v>
      </c>
      <c r="AFI22">
        <v>0.1</v>
      </c>
      <c r="AFJ22">
        <v>0.2</v>
      </c>
      <c r="AFK22">
        <v>0.25</v>
      </c>
      <c r="AFL22">
        <v>0.2</v>
      </c>
      <c r="AFM22">
        <v>0.1</v>
      </c>
      <c r="AFN22">
        <v>0.2</v>
      </c>
      <c r="AFO22">
        <v>-0.1</v>
      </c>
      <c r="AFP22">
        <v>0.1</v>
      </c>
      <c r="AFQ22">
        <v>0.2</v>
      </c>
      <c r="AFR22">
        <v>0.1</v>
      </c>
      <c r="AFS22">
        <v>-0.1</v>
      </c>
      <c r="AFT22">
        <v>0.1</v>
      </c>
      <c r="AFU22">
        <v>-0.1</v>
      </c>
      <c r="AFV22">
        <v>0.2</v>
      </c>
      <c r="AFW22">
        <v>0.1</v>
      </c>
      <c r="AFX22">
        <v>0.1</v>
      </c>
      <c r="AFY22">
        <v>0.1</v>
      </c>
      <c r="AFZ22">
        <v>0.25</v>
      </c>
      <c r="AGA22">
        <v>0.25</v>
      </c>
      <c r="AGB22">
        <v>-0.1</v>
      </c>
      <c r="AGC22">
        <v>0.2</v>
      </c>
      <c r="AGD22">
        <v>0.25</v>
      </c>
      <c r="AGE22">
        <v>-0.1</v>
      </c>
      <c r="AGF22">
        <v>-0.1</v>
      </c>
      <c r="AGG22">
        <v>0.1</v>
      </c>
      <c r="AGH22">
        <v>0.1</v>
      </c>
      <c r="AGI22">
        <v>0.1</v>
      </c>
      <c r="AGJ22">
        <v>0.1</v>
      </c>
      <c r="AGK22">
        <v>-0.1</v>
      </c>
      <c r="AGL22">
        <v>0.1</v>
      </c>
      <c r="AGM22">
        <v>0.2</v>
      </c>
      <c r="AGN22">
        <v>0.1</v>
      </c>
      <c r="AGO22">
        <v>0.1</v>
      </c>
      <c r="AGP22">
        <v>-0.1</v>
      </c>
      <c r="AGQ22">
        <v>0.2</v>
      </c>
      <c r="AGR22">
        <v>0.25</v>
      </c>
      <c r="AGS22">
        <v>0.1</v>
      </c>
      <c r="AGT22">
        <v>0.1</v>
      </c>
      <c r="AGU22">
        <v>0.2</v>
      </c>
      <c r="AGV22">
        <v>-0.3</v>
      </c>
      <c r="AGW22">
        <v>0.2</v>
      </c>
      <c r="AGX22">
        <v>0.1</v>
      </c>
      <c r="AGY22">
        <v>0.1</v>
      </c>
      <c r="AGZ22">
        <v>0.1</v>
      </c>
      <c r="AHA22">
        <v>-0.1</v>
      </c>
      <c r="AHB22">
        <v>0.1</v>
      </c>
      <c r="AHC22">
        <v>0.1</v>
      </c>
      <c r="AHD22">
        <v>0.2</v>
      </c>
      <c r="AHE22">
        <v>0.2</v>
      </c>
      <c r="AHF22">
        <v>0.1</v>
      </c>
      <c r="AHG22">
        <v>0.1</v>
      </c>
      <c r="AHH22">
        <v>0.2</v>
      </c>
      <c r="AHI22">
        <v>-0.1</v>
      </c>
      <c r="AHJ22">
        <v>0.1</v>
      </c>
      <c r="AHK22">
        <v>0.2</v>
      </c>
      <c r="AHL22">
        <v>0.25</v>
      </c>
      <c r="AHM22">
        <v>0.25</v>
      </c>
      <c r="AHN22">
        <v>0.1</v>
      </c>
      <c r="AHO22">
        <v>-0.1</v>
      </c>
      <c r="AHP22">
        <v>0.1</v>
      </c>
      <c r="AHQ22">
        <v>0.2</v>
      </c>
      <c r="AHR22">
        <v>-0.1</v>
      </c>
      <c r="AHS22">
        <v>0.25</v>
      </c>
      <c r="AHT22">
        <v>0.2</v>
      </c>
      <c r="AHU22">
        <v>0.25</v>
      </c>
      <c r="AHV22">
        <v>0.25</v>
      </c>
      <c r="AHW22">
        <v>0.1</v>
      </c>
      <c r="AHX22">
        <v>0.1</v>
      </c>
      <c r="AHY22">
        <v>0.2</v>
      </c>
      <c r="AHZ22">
        <v>0.1</v>
      </c>
      <c r="AIA22">
        <v>0.1</v>
      </c>
      <c r="AIB22">
        <v>0.2</v>
      </c>
      <c r="AIC22">
        <v>0.2</v>
      </c>
      <c r="AID22">
        <v>0.2</v>
      </c>
      <c r="AIE22">
        <v>-0.1</v>
      </c>
      <c r="AIF22">
        <v>0.1</v>
      </c>
      <c r="AIG22">
        <v>0.2</v>
      </c>
      <c r="AIH22">
        <v>0.2</v>
      </c>
      <c r="AII22">
        <v>-0.3</v>
      </c>
      <c r="AIJ22">
        <v>0.2</v>
      </c>
      <c r="AIK22">
        <v>0.2</v>
      </c>
      <c r="AIL22">
        <v>0.2</v>
      </c>
      <c r="AIM22">
        <v>0.25</v>
      </c>
      <c r="AIN22">
        <v>0.2</v>
      </c>
      <c r="AIO22">
        <v>0.25</v>
      </c>
      <c r="AIP22">
        <v>-0.1</v>
      </c>
      <c r="AIQ22">
        <v>0.2</v>
      </c>
      <c r="AIR22">
        <v>0.25</v>
      </c>
      <c r="AIS22">
        <v>0.2</v>
      </c>
      <c r="AIT22">
        <v>0.2</v>
      </c>
      <c r="AIU22">
        <v>0.2</v>
      </c>
      <c r="AIV22">
        <v>0.1</v>
      </c>
      <c r="AIW22">
        <v>-0.3</v>
      </c>
      <c r="AIX22">
        <v>0.4</v>
      </c>
      <c r="AIY22">
        <v>0.2</v>
      </c>
      <c r="AIZ22">
        <v>0.2</v>
      </c>
      <c r="AJA22">
        <v>0.1</v>
      </c>
      <c r="AJB22">
        <v>0.2</v>
      </c>
      <c r="AJC22">
        <v>0.2</v>
      </c>
      <c r="AJD22">
        <v>0.2</v>
      </c>
      <c r="AJE22">
        <v>-0.1</v>
      </c>
      <c r="AJF22">
        <v>-0.1</v>
      </c>
      <c r="AJG22">
        <v>0.1</v>
      </c>
      <c r="AJH22">
        <v>0.1</v>
      </c>
      <c r="AJI22">
        <v>0.2</v>
      </c>
      <c r="AJJ22">
        <v>0.1</v>
      </c>
      <c r="AJK22">
        <v>-0.1</v>
      </c>
      <c r="AJL22">
        <v>0.25</v>
      </c>
      <c r="AJM22">
        <v>0.1</v>
      </c>
      <c r="AJN22">
        <v>0.2</v>
      </c>
      <c r="AJO22">
        <v>0.2</v>
      </c>
      <c r="AJP22">
        <v>0.2</v>
      </c>
      <c r="AJQ22">
        <v>0.2</v>
      </c>
      <c r="AJR22">
        <v>0.1</v>
      </c>
      <c r="AJS22">
        <v>0.25</v>
      </c>
      <c r="AJT22">
        <v>0.2</v>
      </c>
      <c r="AJU22">
        <v>0.1</v>
      </c>
      <c r="AJV22">
        <v>0.1</v>
      </c>
      <c r="AJW22">
        <v>0.25</v>
      </c>
      <c r="AJX22">
        <v>0.1</v>
      </c>
      <c r="AJY22">
        <v>0.1</v>
      </c>
      <c r="AJZ22">
        <v>0.25</v>
      </c>
      <c r="AKA22">
        <v>0.2</v>
      </c>
      <c r="AKB22">
        <v>-0.1</v>
      </c>
      <c r="AKC22">
        <v>-0.1</v>
      </c>
      <c r="AKD22">
        <v>-0.1</v>
      </c>
      <c r="AKE22">
        <v>-0.1</v>
      </c>
      <c r="AKF22">
        <v>0.2</v>
      </c>
      <c r="AKG22">
        <v>0.1</v>
      </c>
      <c r="AKH22">
        <v>0.1</v>
      </c>
      <c r="AKI22">
        <v>-0.3</v>
      </c>
      <c r="AKJ22">
        <v>0.1</v>
      </c>
      <c r="AKK22">
        <v>0.1</v>
      </c>
      <c r="AKL22">
        <v>0.1</v>
      </c>
      <c r="AKM22">
        <v>0.2</v>
      </c>
      <c r="AKN22">
        <v>0.1</v>
      </c>
      <c r="AKO22">
        <v>0.1</v>
      </c>
      <c r="AKP22">
        <v>-0.3</v>
      </c>
      <c r="AKQ22">
        <v>0.25</v>
      </c>
      <c r="AKR22">
        <v>0.2</v>
      </c>
      <c r="AKS22">
        <v>0.1</v>
      </c>
      <c r="AKT22">
        <v>0.25</v>
      </c>
      <c r="AKU22">
        <v>0.2</v>
      </c>
      <c r="AKV22">
        <v>0.4</v>
      </c>
      <c r="AKW22">
        <v>0.4</v>
      </c>
      <c r="AKX22">
        <v>0.1</v>
      </c>
      <c r="AKY22">
        <v>0.1</v>
      </c>
      <c r="AKZ22">
        <v>0.2</v>
      </c>
      <c r="ALA22">
        <v>0.1</v>
      </c>
      <c r="ALB22">
        <v>0.25</v>
      </c>
      <c r="ALC22">
        <v>0.2</v>
      </c>
      <c r="ALD22">
        <v>0.1</v>
      </c>
      <c r="ALE22">
        <v>-0.1</v>
      </c>
      <c r="ALF22">
        <v>0.1</v>
      </c>
      <c r="ALG22">
        <v>0.2</v>
      </c>
      <c r="ALH22">
        <v>0.2</v>
      </c>
      <c r="ALI22">
        <v>0.1</v>
      </c>
      <c r="ALJ22">
        <v>0.1</v>
      </c>
      <c r="ALK22">
        <v>0.2</v>
      </c>
      <c r="ALL22">
        <v>0.1</v>
      </c>
      <c r="ALM22">
        <v>0.1</v>
      </c>
      <c r="ALN22">
        <v>-0.3</v>
      </c>
      <c r="ALO22">
        <v>0.1</v>
      </c>
      <c r="ALP22">
        <v>0.1</v>
      </c>
      <c r="ALQ22">
        <v>0.25</v>
      </c>
      <c r="ALR22">
        <v>0.2</v>
      </c>
      <c r="ALS22">
        <v>0.1</v>
      </c>
      <c r="ALT22">
        <v>0.1</v>
      </c>
      <c r="ALU22">
        <v>0.2</v>
      </c>
      <c r="ALV22">
        <v>0.2</v>
      </c>
      <c r="ALW22">
        <v>0.1</v>
      </c>
      <c r="ALX22">
        <v>0.4</v>
      </c>
      <c r="ALY22">
        <v>0.1</v>
      </c>
      <c r="ALZ22">
        <v>0.1</v>
      </c>
      <c r="AMA22">
        <v>0.1</v>
      </c>
      <c r="AMB22">
        <v>-0.1</v>
      </c>
      <c r="AMC22">
        <v>0.1</v>
      </c>
      <c r="AMD22">
        <v>0.2</v>
      </c>
      <c r="AME22">
        <v>0.2</v>
      </c>
      <c r="AMF22">
        <v>0.2</v>
      </c>
      <c r="AMG22">
        <v>0.1</v>
      </c>
      <c r="AMH22">
        <v>0.1</v>
      </c>
      <c r="AMI22">
        <v>0.2</v>
      </c>
      <c r="AMJ22">
        <v>0.1</v>
      </c>
      <c r="AMK22">
        <v>0.1</v>
      </c>
      <c r="AML22">
        <v>0.2</v>
      </c>
      <c r="AMM22">
        <v>0.1</v>
      </c>
      <c r="AMN22">
        <v>0.1</v>
      </c>
      <c r="AMO22">
        <v>0.2</v>
      </c>
      <c r="AMP22">
        <v>0.2</v>
      </c>
      <c r="AMQ22">
        <v>0.2</v>
      </c>
      <c r="AMR22">
        <v>0.1</v>
      </c>
      <c r="AMS22">
        <v>0.1</v>
      </c>
      <c r="AMT22">
        <v>-0.1</v>
      </c>
      <c r="AMU22">
        <v>0.1</v>
      </c>
      <c r="AMV22">
        <v>0.1</v>
      </c>
      <c r="AMW22">
        <v>-0.1</v>
      </c>
      <c r="AMX22">
        <v>0.1</v>
      </c>
      <c r="AMY22">
        <v>0.25</v>
      </c>
      <c r="AMZ22">
        <v>0.2</v>
      </c>
      <c r="ANA22">
        <v>0.2</v>
      </c>
      <c r="ANB22">
        <v>0.1</v>
      </c>
      <c r="ANC22">
        <v>0.2</v>
      </c>
      <c r="AND22">
        <v>0.2</v>
      </c>
      <c r="ANE22">
        <v>0.25</v>
      </c>
      <c r="ANF22">
        <v>0.25</v>
      </c>
      <c r="ANG22">
        <v>0.1</v>
      </c>
      <c r="ANH22">
        <v>0.25</v>
      </c>
      <c r="ANI22">
        <v>-0.1</v>
      </c>
      <c r="ANJ22">
        <v>0.25</v>
      </c>
      <c r="ANK22">
        <v>0.1</v>
      </c>
      <c r="ANL22">
        <v>0.1</v>
      </c>
      <c r="ANM22">
        <v>0.1</v>
      </c>
      <c r="ANN22">
        <v>0.2</v>
      </c>
      <c r="ANO22">
        <v>0.2</v>
      </c>
      <c r="ANP22">
        <v>0.2</v>
      </c>
      <c r="ANQ22">
        <v>0.25</v>
      </c>
      <c r="ANR22">
        <v>0.1</v>
      </c>
      <c r="ANS22">
        <v>0.1</v>
      </c>
      <c r="ANT22">
        <v>0.1</v>
      </c>
      <c r="ANU22">
        <v>-0.1</v>
      </c>
      <c r="ANV22">
        <v>-0.1</v>
      </c>
      <c r="ANW22">
        <v>0.2</v>
      </c>
      <c r="ANX22">
        <v>0.1</v>
      </c>
      <c r="ANY22">
        <v>0.2</v>
      </c>
      <c r="ANZ22">
        <v>0.1</v>
      </c>
      <c r="AOA22">
        <v>0.2</v>
      </c>
      <c r="AOB22">
        <v>-0.1</v>
      </c>
      <c r="AOC22">
        <v>0.1</v>
      </c>
      <c r="AOD22">
        <v>0.1</v>
      </c>
      <c r="AOE22">
        <v>-0.3</v>
      </c>
      <c r="AOF22">
        <v>0.1</v>
      </c>
      <c r="AOG22">
        <v>0.2</v>
      </c>
      <c r="AOH22">
        <v>0.1</v>
      </c>
      <c r="AOI22">
        <v>0.1</v>
      </c>
      <c r="AOJ22">
        <v>-0.1</v>
      </c>
      <c r="AOK22">
        <v>0.1</v>
      </c>
      <c r="AOL22">
        <v>0.2</v>
      </c>
      <c r="AOM22">
        <v>0.25</v>
      </c>
      <c r="AON22">
        <v>0.2</v>
      </c>
      <c r="AOO22">
        <v>0.2</v>
      </c>
      <c r="AOP22">
        <v>0.2</v>
      </c>
      <c r="AOQ22">
        <v>0.25</v>
      </c>
      <c r="AOR22">
        <v>0.1</v>
      </c>
      <c r="AOS22">
        <v>0.2</v>
      </c>
      <c r="AOT22">
        <v>0.1</v>
      </c>
      <c r="AOU22">
        <v>0.2</v>
      </c>
      <c r="AOV22">
        <v>-0.1</v>
      </c>
      <c r="AOW22">
        <v>-0.1</v>
      </c>
      <c r="AOX22">
        <v>0.2</v>
      </c>
      <c r="AOY22">
        <v>0.25</v>
      </c>
      <c r="AOZ22">
        <v>0.1</v>
      </c>
      <c r="APA22">
        <v>-0.1</v>
      </c>
      <c r="APB22">
        <v>-0.1</v>
      </c>
      <c r="APC22">
        <v>0.1</v>
      </c>
      <c r="APD22">
        <v>-0.1</v>
      </c>
      <c r="APE22">
        <v>0.2</v>
      </c>
      <c r="APF22">
        <v>0.25</v>
      </c>
      <c r="APG22">
        <v>0.1</v>
      </c>
      <c r="APH22">
        <v>0.2</v>
      </c>
      <c r="API22">
        <v>0.1</v>
      </c>
      <c r="APJ22">
        <v>0.1</v>
      </c>
      <c r="APK22">
        <v>0.1</v>
      </c>
      <c r="APL22">
        <v>0.2</v>
      </c>
      <c r="APM22">
        <v>0.25</v>
      </c>
      <c r="APN22">
        <v>0.2</v>
      </c>
      <c r="APO22">
        <v>0.25</v>
      </c>
      <c r="APP22">
        <v>-0.1</v>
      </c>
      <c r="APQ22">
        <v>0.4</v>
      </c>
      <c r="APR22">
        <v>0.1</v>
      </c>
      <c r="APS22">
        <v>0.2</v>
      </c>
      <c r="APT22">
        <v>0.1</v>
      </c>
      <c r="APU22">
        <v>0.2</v>
      </c>
      <c r="APV22">
        <v>0.4</v>
      </c>
      <c r="APW22">
        <v>0.2</v>
      </c>
      <c r="APX22">
        <v>0.25</v>
      </c>
      <c r="APY22">
        <v>0.2</v>
      </c>
      <c r="APZ22">
        <v>0.1</v>
      </c>
      <c r="AQA22">
        <v>-0.1</v>
      </c>
      <c r="AQB22">
        <v>0.2</v>
      </c>
      <c r="AQC22">
        <v>0.2</v>
      </c>
      <c r="AQD22">
        <v>0.1</v>
      </c>
      <c r="AQE22">
        <v>0.25</v>
      </c>
      <c r="AQF22">
        <v>0.1</v>
      </c>
      <c r="AQG22">
        <v>0.1</v>
      </c>
      <c r="AQH22">
        <v>0.2</v>
      </c>
      <c r="AQI22">
        <v>0.1</v>
      </c>
      <c r="AQJ22">
        <v>0.1</v>
      </c>
      <c r="AQK22">
        <v>-0.1</v>
      </c>
      <c r="AQL22">
        <v>-0.1</v>
      </c>
      <c r="AQM22">
        <v>0.1</v>
      </c>
      <c r="AQN22">
        <v>0.1</v>
      </c>
      <c r="AQO22">
        <v>0.1</v>
      </c>
      <c r="AQP22">
        <v>0.2</v>
      </c>
      <c r="AQQ22">
        <v>0.2</v>
      </c>
      <c r="AQR22">
        <v>0.2</v>
      </c>
      <c r="AQS22">
        <v>0.1</v>
      </c>
      <c r="AQT22">
        <v>0.2</v>
      </c>
      <c r="AQU22">
        <v>0.2</v>
      </c>
      <c r="AQV22">
        <v>-0.1</v>
      </c>
      <c r="AQW22">
        <v>0.1</v>
      </c>
      <c r="AQX22">
        <v>0.1</v>
      </c>
      <c r="AQY22">
        <v>-0.1</v>
      </c>
      <c r="AQZ22">
        <v>-0.1</v>
      </c>
      <c r="ARA22">
        <v>0.2</v>
      </c>
      <c r="ARB22">
        <v>0.1</v>
      </c>
      <c r="ARC22">
        <v>0.2</v>
      </c>
      <c r="ARD22">
        <v>0.4</v>
      </c>
      <c r="ARE22">
        <v>0.1</v>
      </c>
      <c r="ARF22">
        <v>0.2</v>
      </c>
      <c r="ARG22">
        <v>0.1</v>
      </c>
      <c r="ARH22">
        <v>-0.1</v>
      </c>
      <c r="ARI22">
        <v>0.25</v>
      </c>
      <c r="ARJ22">
        <v>0.2</v>
      </c>
      <c r="ARK22">
        <v>0.1</v>
      </c>
      <c r="ARL22">
        <v>0.1</v>
      </c>
      <c r="ARM22">
        <v>0.1</v>
      </c>
      <c r="ARN22">
        <v>0.1</v>
      </c>
      <c r="ARO22">
        <v>0.2</v>
      </c>
      <c r="ARP22">
        <v>0.2</v>
      </c>
      <c r="ARQ22">
        <v>0.1</v>
      </c>
      <c r="ARR22">
        <v>0.2</v>
      </c>
      <c r="ARS22">
        <v>0.1</v>
      </c>
      <c r="ART22">
        <v>0.25</v>
      </c>
      <c r="ARU22">
        <v>-0.3</v>
      </c>
      <c r="ARV22">
        <v>0.2</v>
      </c>
      <c r="ARW22">
        <v>0.1</v>
      </c>
      <c r="ARX22">
        <v>0.1</v>
      </c>
      <c r="ARY22">
        <v>0.25</v>
      </c>
      <c r="ARZ22">
        <v>0.4</v>
      </c>
      <c r="ASA22">
        <v>0.2</v>
      </c>
      <c r="ASB22">
        <v>0.2</v>
      </c>
      <c r="ASC22">
        <v>0.4</v>
      </c>
      <c r="ASD22">
        <v>0.2</v>
      </c>
      <c r="ASE22">
        <v>-0.1</v>
      </c>
      <c r="ASF22">
        <v>-0.1</v>
      </c>
      <c r="ASG22">
        <v>0.1</v>
      </c>
      <c r="ASH22">
        <v>0.1</v>
      </c>
      <c r="ASI22">
        <v>0.2</v>
      </c>
      <c r="ASJ22">
        <v>-0.1</v>
      </c>
      <c r="ASK22">
        <v>0.1</v>
      </c>
      <c r="ASL22">
        <v>0.1</v>
      </c>
      <c r="ASM22">
        <v>0.25</v>
      </c>
      <c r="ASN22">
        <v>0.25</v>
      </c>
      <c r="ASO22">
        <v>0.25</v>
      </c>
      <c r="ASP22">
        <v>0.2</v>
      </c>
      <c r="ASQ22">
        <v>0.2</v>
      </c>
      <c r="ASR22">
        <v>-0.3</v>
      </c>
      <c r="ASS22">
        <v>0.1</v>
      </c>
      <c r="AST22">
        <v>0.1</v>
      </c>
      <c r="ASU22">
        <v>0.2</v>
      </c>
      <c r="ASV22">
        <v>0.4</v>
      </c>
      <c r="ASW22">
        <v>0.1</v>
      </c>
      <c r="ASX22">
        <v>0.1</v>
      </c>
      <c r="ASY22">
        <v>0.1</v>
      </c>
      <c r="ASZ22">
        <v>-0.3</v>
      </c>
      <c r="ATA22">
        <v>0.4</v>
      </c>
      <c r="ATB22">
        <v>0.2</v>
      </c>
      <c r="ATC22">
        <v>0.1</v>
      </c>
      <c r="ATD22">
        <v>0.1</v>
      </c>
      <c r="ATE22">
        <v>-0.3</v>
      </c>
      <c r="ATF22">
        <v>0.25</v>
      </c>
      <c r="ATG22">
        <v>-0.1</v>
      </c>
      <c r="ATH22">
        <v>0.25</v>
      </c>
      <c r="ATI22">
        <v>0.25</v>
      </c>
      <c r="ATJ22">
        <v>0.2</v>
      </c>
      <c r="ATK22">
        <v>0.1</v>
      </c>
      <c r="ATL22">
        <v>0.1</v>
      </c>
      <c r="ATM22">
        <v>0.4</v>
      </c>
      <c r="ATN22">
        <v>0.2</v>
      </c>
      <c r="ATO22">
        <v>0.2</v>
      </c>
      <c r="ATP22">
        <v>-0.1</v>
      </c>
      <c r="ATQ22">
        <v>-0.1</v>
      </c>
      <c r="ATR22">
        <v>0.4</v>
      </c>
      <c r="ATS22">
        <v>0.4</v>
      </c>
      <c r="ATT22">
        <v>-0.3</v>
      </c>
      <c r="ATU22">
        <v>0.1</v>
      </c>
      <c r="ATV22">
        <v>0.1</v>
      </c>
      <c r="ATW22">
        <v>-0.1</v>
      </c>
      <c r="ATX22">
        <v>0.1</v>
      </c>
      <c r="ATY22">
        <v>0.2</v>
      </c>
      <c r="ATZ22">
        <v>-0.1</v>
      </c>
      <c r="AUA22">
        <v>0.2</v>
      </c>
      <c r="AUB22">
        <v>0.25</v>
      </c>
      <c r="AUC22">
        <v>0.1</v>
      </c>
      <c r="AUD22">
        <v>0.1</v>
      </c>
      <c r="AUE22">
        <v>0.2</v>
      </c>
      <c r="AUF22">
        <v>0.1</v>
      </c>
      <c r="AUG22">
        <v>0.1</v>
      </c>
      <c r="AUH22">
        <v>0.25</v>
      </c>
      <c r="AUI22">
        <v>0.1</v>
      </c>
      <c r="AUJ22">
        <v>0.1</v>
      </c>
      <c r="AUK22">
        <v>0.1</v>
      </c>
      <c r="AUL22">
        <v>-0.3</v>
      </c>
      <c r="AUM22">
        <v>0.1</v>
      </c>
      <c r="AUN22">
        <v>0.1</v>
      </c>
      <c r="AUO22">
        <v>0.25</v>
      </c>
      <c r="AUP22">
        <v>-0.1</v>
      </c>
      <c r="AUQ22">
        <v>0.1</v>
      </c>
      <c r="AUR22">
        <v>0.1</v>
      </c>
      <c r="AUS22">
        <v>-0.1</v>
      </c>
      <c r="AUT22">
        <v>-0.1</v>
      </c>
      <c r="AUU22">
        <v>-0.1</v>
      </c>
      <c r="AUV22">
        <v>0.25</v>
      </c>
      <c r="AUW22">
        <v>0.4</v>
      </c>
      <c r="AUX22">
        <v>0.4</v>
      </c>
      <c r="AUY22">
        <v>0.2</v>
      </c>
      <c r="AUZ22">
        <v>0.1</v>
      </c>
      <c r="AVA22">
        <v>-0.1</v>
      </c>
      <c r="AVB22">
        <v>0.1</v>
      </c>
      <c r="AVC22">
        <v>0.25</v>
      </c>
      <c r="AVD22">
        <v>0.1</v>
      </c>
      <c r="AVE22">
        <v>0.2</v>
      </c>
      <c r="AVF22">
        <v>-0.1</v>
      </c>
      <c r="AVG22">
        <v>0.1</v>
      </c>
      <c r="AVH22">
        <v>0.1</v>
      </c>
      <c r="AVI22">
        <v>-0.3</v>
      </c>
      <c r="AVJ22">
        <v>0.25</v>
      </c>
      <c r="AVK22">
        <v>0.1</v>
      </c>
      <c r="AVL22">
        <v>-0.1</v>
      </c>
      <c r="AVM22">
        <v>0.25</v>
      </c>
      <c r="AVN22">
        <v>0.1</v>
      </c>
      <c r="AVO22">
        <v>0.1</v>
      </c>
      <c r="AVP22">
        <v>0.2</v>
      </c>
      <c r="AVQ22">
        <v>0.1</v>
      </c>
      <c r="AVR22">
        <v>0.2</v>
      </c>
      <c r="AVS22">
        <v>-0.1</v>
      </c>
      <c r="AVT22">
        <v>0.1</v>
      </c>
      <c r="AVU22">
        <v>0.1</v>
      </c>
      <c r="AVV22">
        <v>0.1</v>
      </c>
      <c r="AVW22">
        <v>0.1</v>
      </c>
      <c r="AVX22">
        <v>-0.1</v>
      </c>
      <c r="AVY22">
        <v>0.1</v>
      </c>
      <c r="AVZ22">
        <v>0.2</v>
      </c>
      <c r="AWA22">
        <v>0.2</v>
      </c>
      <c r="AWB22">
        <v>0.2</v>
      </c>
      <c r="AWC22">
        <v>0.1</v>
      </c>
      <c r="AWD22">
        <v>0.25</v>
      </c>
      <c r="AWE22">
        <v>0.1</v>
      </c>
      <c r="AWF22">
        <v>0.2</v>
      </c>
      <c r="AWG22">
        <v>0.2</v>
      </c>
      <c r="AWH22">
        <v>0.25</v>
      </c>
      <c r="AWI22">
        <v>0.1</v>
      </c>
      <c r="AWJ22">
        <v>-0.1</v>
      </c>
      <c r="AWK22">
        <v>0.2</v>
      </c>
      <c r="AWL22">
        <v>0.1</v>
      </c>
      <c r="AWM22">
        <v>-0.1</v>
      </c>
      <c r="AWN22">
        <v>0.1</v>
      </c>
      <c r="AWO22">
        <v>0.2</v>
      </c>
      <c r="AWP22">
        <v>-0.1</v>
      </c>
      <c r="AWQ22">
        <v>0.2</v>
      </c>
      <c r="AWR22">
        <v>-0.1</v>
      </c>
      <c r="AWS22">
        <v>0.1</v>
      </c>
      <c r="AWT22">
        <v>0.1</v>
      </c>
      <c r="AWU22">
        <v>0.1</v>
      </c>
      <c r="AWV22">
        <v>0.25</v>
      </c>
      <c r="AWW22">
        <v>0.1</v>
      </c>
      <c r="AWX22">
        <v>0.1</v>
      </c>
      <c r="AWY22">
        <v>0.1</v>
      </c>
      <c r="AWZ22">
        <v>0.1</v>
      </c>
      <c r="AXA22">
        <v>0.1</v>
      </c>
      <c r="AXB22">
        <v>0.1</v>
      </c>
      <c r="AXC22">
        <v>-0.1</v>
      </c>
      <c r="AXD22">
        <v>0.1</v>
      </c>
      <c r="AXE22">
        <v>0.1</v>
      </c>
      <c r="AXF22">
        <v>0.2</v>
      </c>
      <c r="AXG22">
        <v>0.1</v>
      </c>
      <c r="AXH22">
        <v>0.1</v>
      </c>
      <c r="AXI22">
        <v>-0.1</v>
      </c>
      <c r="AXJ22">
        <v>0.25</v>
      </c>
      <c r="AXK22">
        <v>0.2</v>
      </c>
      <c r="AXL22">
        <v>0.1</v>
      </c>
      <c r="AXM22">
        <v>0.1</v>
      </c>
      <c r="AXN22">
        <v>0.4</v>
      </c>
      <c r="AXO22">
        <v>0.2</v>
      </c>
      <c r="AXP22">
        <v>0.1</v>
      </c>
      <c r="AXQ22">
        <v>0.2</v>
      </c>
      <c r="AXR22">
        <v>-0.3</v>
      </c>
      <c r="AXS22">
        <v>0.2</v>
      </c>
      <c r="AXT22">
        <v>0.25</v>
      </c>
      <c r="AXU22">
        <v>0.1</v>
      </c>
      <c r="AXV22">
        <v>0.2</v>
      </c>
      <c r="AXW22">
        <v>0.1</v>
      </c>
      <c r="AXX22">
        <v>0.2</v>
      </c>
      <c r="AXY22">
        <v>0.25</v>
      </c>
      <c r="AXZ22">
        <v>0.4</v>
      </c>
      <c r="AYA22">
        <v>0.25</v>
      </c>
      <c r="AYB22">
        <v>0.2</v>
      </c>
      <c r="AYC22">
        <v>0.2</v>
      </c>
      <c r="AYD22">
        <v>0.2</v>
      </c>
      <c r="AYE22">
        <v>0.1</v>
      </c>
      <c r="AYF22">
        <v>-0.1</v>
      </c>
      <c r="AYG22">
        <v>-0.1</v>
      </c>
      <c r="AYH22">
        <v>-0.1</v>
      </c>
      <c r="AYI22">
        <v>0.1</v>
      </c>
      <c r="AYJ22">
        <v>0.1</v>
      </c>
      <c r="AYK22">
        <v>0.25</v>
      </c>
      <c r="AYL22">
        <v>0.25</v>
      </c>
      <c r="AYM22">
        <v>0.1</v>
      </c>
      <c r="AYN22">
        <v>0.1</v>
      </c>
      <c r="AYO22">
        <v>0.1</v>
      </c>
      <c r="AYP22">
        <v>0.1</v>
      </c>
      <c r="AYQ22">
        <v>0.1</v>
      </c>
      <c r="AYR22">
        <v>0.2</v>
      </c>
      <c r="AYS22">
        <v>0.1</v>
      </c>
      <c r="AYT22">
        <v>-0.3</v>
      </c>
      <c r="AYU22">
        <v>0.2</v>
      </c>
      <c r="AYV22">
        <v>0.1</v>
      </c>
      <c r="AYW22">
        <v>-0.1</v>
      </c>
      <c r="AYX22">
        <v>0.25</v>
      </c>
      <c r="AYY22">
        <v>0.1</v>
      </c>
      <c r="AYZ22">
        <v>0.2</v>
      </c>
      <c r="AZA22">
        <v>-0.1</v>
      </c>
      <c r="AZB22">
        <v>0.25</v>
      </c>
      <c r="AZC22">
        <v>0.2</v>
      </c>
      <c r="AZD22">
        <v>0.1</v>
      </c>
      <c r="AZE22">
        <v>-0.1</v>
      </c>
      <c r="AZF22">
        <v>-0.3</v>
      </c>
      <c r="AZG22">
        <v>0.1</v>
      </c>
      <c r="AZH22">
        <v>0.2</v>
      </c>
      <c r="AZI22">
        <v>0.25</v>
      </c>
      <c r="AZJ22">
        <v>0.2</v>
      </c>
      <c r="AZK22">
        <v>-0.1</v>
      </c>
      <c r="AZL22">
        <v>0.1</v>
      </c>
      <c r="AZM22">
        <v>0.1</v>
      </c>
      <c r="AZN22">
        <v>0.2</v>
      </c>
      <c r="AZO22">
        <v>0.25</v>
      </c>
      <c r="AZP22">
        <v>0.1</v>
      </c>
      <c r="AZQ22">
        <v>-0.1</v>
      </c>
      <c r="AZR22">
        <v>0.1</v>
      </c>
      <c r="AZS22">
        <v>0.2</v>
      </c>
      <c r="AZT22">
        <v>0.2</v>
      </c>
      <c r="AZU22">
        <v>0.1</v>
      </c>
      <c r="AZV22">
        <v>0.2</v>
      </c>
      <c r="AZW22">
        <v>0.2</v>
      </c>
      <c r="AZX22">
        <v>0.1</v>
      </c>
      <c r="AZY22">
        <v>0.1</v>
      </c>
      <c r="AZZ22">
        <v>0.1</v>
      </c>
      <c r="BAA22">
        <v>0.2</v>
      </c>
      <c r="BAB22">
        <v>-0.1</v>
      </c>
      <c r="BAC22">
        <v>0.1</v>
      </c>
      <c r="BAD22">
        <v>0.2</v>
      </c>
      <c r="BAE22">
        <v>-0.3</v>
      </c>
      <c r="BAF22">
        <v>0.1</v>
      </c>
      <c r="BAG22">
        <v>-0.1</v>
      </c>
      <c r="BAH22">
        <v>0.1</v>
      </c>
      <c r="BAI22">
        <v>0.2</v>
      </c>
      <c r="BAJ22">
        <v>0.1</v>
      </c>
      <c r="BAK22">
        <v>-0.1</v>
      </c>
      <c r="BAL22">
        <v>0.2</v>
      </c>
      <c r="BAM22">
        <v>0.1</v>
      </c>
      <c r="BAN22">
        <v>0.1</v>
      </c>
      <c r="BAO22">
        <v>0.1</v>
      </c>
      <c r="BAP22">
        <v>0.2</v>
      </c>
      <c r="BAQ22">
        <v>0.25</v>
      </c>
      <c r="BAR22">
        <v>-0.1</v>
      </c>
      <c r="BAS22">
        <v>0.4</v>
      </c>
      <c r="BAT22">
        <v>0.25</v>
      </c>
      <c r="BAU22">
        <v>0.2</v>
      </c>
      <c r="BAV22">
        <v>0.1</v>
      </c>
      <c r="BAW22">
        <v>-0.1</v>
      </c>
      <c r="BAX22">
        <v>0.25</v>
      </c>
      <c r="BAY22">
        <v>0.1</v>
      </c>
      <c r="BAZ22">
        <v>0.1</v>
      </c>
      <c r="BBA22">
        <v>0.1</v>
      </c>
      <c r="BBB22">
        <v>0.1</v>
      </c>
      <c r="BBC22">
        <v>0.2</v>
      </c>
      <c r="BBD22">
        <v>0.1</v>
      </c>
      <c r="BBE22">
        <v>-0.1</v>
      </c>
      <c r="BBF22">
        <v>0.1</v>
      </c>
      <c r="BBG22">
        <v>0.2</v>
      </c>
      <c r="BBH22">
        <v>-0.1</v>
      </c>
      <c r="BBI22">
        <v>0.1</v>
      </c>
      <c r="BBJ22">
        <v>0.2</v>
      </c>
      <c r="BBK22">
        <v>-0.1</v>
      </c>
      <c r="BBL22">
        <v>0.1</v>
      </c>
      <c r="BBM22">
        <v>0.1</v>
      </c>
      <c r="BBN22">
        <v>0.1</v>
      </c>
      <c r="BBO22">
        <v>-0.1</v>
      </c>
      <c r="BBP22">
        <v>-0.1</v>
      </c>
      <c r="BBQ22">
        <v>0.2</v>
      </c>
      <c r="BBR22">
        <v>-0.1</v>
      </c>
      <c r="BBS22">
        <v>0.2</v>
      </c>
      <c r="BBT22">
        <v>0.2</v>
      </c>
      <c r="BBU22">
        <v>-0.1</v>
      </c>
      <c r="BBV22">
        <v>0.1</v>
      </c>
      <c r="BBW22">
        <v>0.1</v>
      </c>
      <c r="BBX22">
        <v>0.2</v>
      </c>
      <c r="BBY22">
        <v>0.1</v>
      </c>
      <c r="BBZ22">
        <v>0.1</v>
      </c>
      <c r="BCA22">
        <v>0.2</v>
      </c>
      <c r="BCB22">
        <v>0.1</v>
      </c>
      <c r="BCC22">
        <v>-0.3</v>
      </c>
      <c r="BCD22">
        <v>0.2</v>
      </c>
      <c r="BCE22">
        <v>0.2</v>
      </c>
      <c r="BCF22">
        <v>0.2</v>
      </c>
      <c r="BCG22">
        <v>-0.1</v>
      </c>
      <c r="BCH22">
        <v>-0.1</v>
      </c>
      <c r="BCI22">
        <v>-0.1</v>
      </c>
      <c r="BCJ22">
        <v>0.2</v>
      </c>
      <c r="BCK22">
        <v>0.2</v>
      </c>
      <c r="BCL22">
        <v>-0.1</v>
      </c>
      <c r="BCM22">
        <v>-0.1</v>
      </c>
      <c r="BCN22">
        <v>0.1</v>
      </c>
      <c r="BCO22">
        <v>0.1</v>
      </c>
      <c r="BCP22">
        <v>0.2</v>
      </c>
      <c r="BCQ22">
        <v>0.1</v>
      </c>
      <c r="BCR22">
        <v>0.1</v>
      </c>
      <c r="BCS22">
        <v>0.1</v>
      </c>
      <c r="BCT22">
        <v>0.1</v>
      </c>
      <c r="BCU22">
        <v>0.1</v>
      </c>
      <c r="BCV22">
        <v>-0.1</v>
      </c>
      <c r="BCW22">
        <v>-0.1</v>
      </c>
      <c r="BCX22">
        <v>0.1</v>
      </c>
      <c r="BCY22">
        <v>0.1</v>
      </c>
      <c r="BCZ22">
        <v>0.1</v>
      </c>
      <c r="BDA22">
        <v>-0.1</v>
      </c>
      <c r="BDB22">
        <v>0.1</v>
      </c>
      <c r="BDC22">
        <v>0.25</v>
      </c>
      <c r="BDD22">
        <v>-0.3</v>
      </c>
      <c r="BDE22">
        <v>0.1</v>
      </c>
      <c r="BDF22">
        <v>-0.1</v>
      </c>
      <c r="BDG22">
        <v>0.4</v>
      </c>
      <c r="BDH22">
        <v>0.1</v>
      </c>
      <c r="BDI22">
        <v>0.2</v>
      </c>
      <c r="BDJ22">
        <v>-0.1</v>
      </c>
      <c r="BDK22">
        <v>0.1</v>
      </c>
      <c r="BDL22">
        <v>0.1</v>
      </c>
      <c r="BDM22">
        <v>0.1</v>
      </c>
      <c r="BDN22">
        <v>0.1</v>
      </c>
      <c r="BDO22">
        <v>0.2</v>
      </c>
      <c r="BDP22">
        <v>0.1</v>
      </c>
      <c r="BDQ22">
        <v>0.25</v>
      </c>
      <c r="BDR22">
        <v>-0.3</v>
      </c>
      <c r="BDS22">
        <v>0.1</v>
      </c>
      <c r="BDT22">
        <v>-0.3</v>
      </c>
      <c r="BDU22">
        <v>0.2</v>
      </c>
      <c r="BDV22">
        <v>0.2</v>
      </c>
      <c r="BDW22">
        <v>-0.1</v>
      </c>
      <c r="BDX22">
        <v>0.1</v>
      </c>
      <c r="BDY22">
        <v>0.2</v>
      </c>
      <c r="BDZ22">
        <v>0.2</v>
      </c>
      <c r="BEA22">
        <v>0.1</v>
      </c>
      <c r="BEB22">
        <v>0.2</v>
      </c>
      <c r="BEC22">
        <v>0.1</v>
      </c>
      <c r="BED22">
        <v>0.2</v>
      </c>
      <c r="BEE22">
        <v>-0.1</v>
      </c>
      <c r="BEF22">
        <v>0.1</v>
      </c>
      <c r="BEG22">
        <v>0.2</v>
      </c>
      <c r="BEH22">
        <v>0.1</v>
      </c>
      <c r="BEI22">
        <v>0.1</v>
      </c>
      <c r="BEJ22">
        <v>0.1</v>
      </c>
      <c r="BEK22">
        <v>0.2</v>
      </c>
      <c r="BEL22">
        <v>0.1</v>
      </c>
      <c r="BEM22">
        <v>0.2</v>
      </c>
      <c r="BEN22">
        <v>0.1</v>
      </c>
      <c r="BEO22">
        <v>0.2</v>
      </c>
      <c r="BEP22">
        <v>0.1</v>
      </c>
      <c r="BEQ22">
        <v>-0.1</v>
      </c>
      <c r="BER22">
        <v>0.1</v>
      </c>
      <c r="BES22">
        <v>0.2</v>
      </c>
      <c r="BET22">
        <v>0.1</v>
      </c>
      <c r="BEU22">
        <v>-0.1</v>
      </c>
      <c r="BEV22">
        <v>-0.1</v>
      </c>
      <c r="BEW22">
        <v>-0.1</v>
      </c>
      <c r="BEX22">
        <v>0.1</v>
      </c>
      <c r="BEY22">
        <v>0.1</v>
      </c>
      <c r="BEZ22">
        <v>0.25</v>
      </c>
      <c r="BFA22">
        <v>-0.3</v>
      </c>
      <c r="BFB22">
        <v>0.1</v>
      </c>
      <c r="BFC22">
        <v>0.25</v>
      </c>
      <c r="BFD22">
        <v>0.1</v>
      </c>
      <c r="BFE22">
        <v>0.2</v>
      </c>
      <c r="BFF22">
        <v>0.25</v>
      </c>
      <c r="BFG22">
        <v>-0.1</v>
      </c>
      <c r="BFH22">
        <v>0.2</v>
      </c>
      <c r="BFI22">
        <v>0.2</v>
      </c>
      <c r="BFJ22">
        <v>0.2</v>
      </c>
      <c r="BFK22">
        <v>-0.1</v>
      </c>
      <c r="BFL22">
        <v>0.4</v>
      </c>
      <c r="BFM22">
        <v>0.1</v>
      </c>
      <c r="BFN22">
        <v>-0.1</v>
      </c>
      <c r="BFO22">
        <v>0.2</v>
      </c>
      <c r="BFP22">
        <v>0.25</v>
      </c>
      <c r="BFQ22">
        <v>0.2</v>
      </c>
      <c r="BFR22">
        <v>0.1</v>
      </c>
      <c r="BFS22">
        <v>0.1</v>
      </c>
      <c r="BFT22">
        <v>0.1</v>
      </c>
      <c r="BFU22">
        <v>-0.3</v>
      </c>
      <c r="BFV22">
        <v>0.1</v>
      </c>
      <c r="BFW22">
        <v>0.2</v>
      </c>
      <c r="BFX22">
        <v>0.1</v>
      </c>
      <c r="BFY22">
        <v>0.25</v>
      </c>
      <c r="BFZ22">
        <v>0.1</v>
      </c>
      <c r="BGA22">
        <v>-0.1</v>
      </c>
      <c r="BGB22">
        <v>0.1</v>
      </c>
      <c r="BGC22">
        <v>0.2</v>
      </c>
      <c r="BGD22">
        <v>0.25</v>
      </c>
      <c r="BGE22">
        <v>0.1</v>
      </c>
      <c r="BGF22">
        <v>0.25</v>
      </c>
      <c r="BGG22">
        <v>0.2</v>
      </c>
      <c r="BGH22">
        <v>-0.1</v>
      </c>
      <c r="BGI22">
        <v>-0.3</v>
      </c>
      <c r="BGJ22">
        <v>0.1</v>
      </c>
      <c r="BGK22">
        <v>0.2</v>
      </c>
      <c r="BGL22">
        <v>0.25</v>
      </c>
      <c r="BGM22">
        <v>0.25</v>
      </c>
      <c r="BGN22">
        <v>0.25</v>
      </c>
      <c r="BGO22">
        <v>0.1</v>
      </c>
      <c r="BGP22">
        <v>0.1</v>
      </c>
      <c r="BGQ22">
        <v>-0.1</v>
      </c>
      <c r="BGR22">
        <v>0.25</v>
      </c>
      <c r="BGS22">
        <v>0.1</v>
      </c>
      <c r="BGT22">
        <v>0.1</v>
      </c>
      <c r="BGU22">
        <v>0.1</v>
      </c>
      <c r="BGV22">
        <v>0.2</v>
      </c>
      <c r="BGW22">
        <v>0.2</v>
      </c>
      <c r="BGX22">
        <v>-0.1</v>
      </c>
      <c r="BGY22">
        <v>-0.3</v>
      </c>
      <c r="BGZ22">
        <v>0.1</v>
      </c>
      <c r="BHA22">
        <v>0.2</v>
      </c>
      <c r="BHB22">
        <v>0.2</v>
      </c>
      <c r="BHC22">
        <v>-0.1</v>
      </c>
      <c r="BHD22">
        <v>0.2</v>
      </c>
      <c r="BHE22">
        <v>0.2</v>
      </c>
      <c r="BHF22">
        <v>0.1</v>
      </c>
      <c r="BHG22">
        <v>0.2</v>
      </c>
      <c r="BHH22">
        <v>0.2</v>
      </c>
      <c r="BHI22">
        <v>0.2</v>
      </c>
      <c r="BHJ22">
        <v>0.1</v>
      </c>
      <c r="BHK22">
        <v>-0.1</v>
      </c>
      <c r="BHL22">
        <v>0.25</v>
      </c>
      <c r="BHM22">
        <v>0.1</v>
      </c>
      <c r="BHN22">
        <v>0.1</v>
      </c>
      <c r="BHO22">
        <v>0.1</v>
      </c>
      <c r="BHP22">
        <v>0.2</v>
      </c>
      <c r="BHQ22">
        <v>0.2</v>
      </c>
      <c r="BHR22">
        <v>0.1</v>
      </c>
      <c r="BHS22">
        <v>-0.1</v>
      </c>
      <c r="BHT22">
        <v>0.1</v>
      </c>
      <c r="BHU22">
        <v>0.1</v>
      </c>
      <c r="BHV22">
        <v>0.25</v>
      </c>
      <c r="BHW22">
        <v>0.2</v>
      </c>
      <c r="BHX22">
        <v>0.1</v>
      </c>
      <c r="BHY22">
        <v>0.25</v>
      </c>
      <c r="BHZ22">
        <v>0.2</v>
      </c>
      <c r="BIA22">
        <v>0.2</v>
      </c>
      <c r="BIB22">
        <v>0.1</v>
      </c>
      <c r="BIC22">
        <v>0.2</v>
      </c>
      <c r="BID22">
        <v>0.1</v>
      </c>
      <c r="BIE22">
        <v>0.1</v>
      </c>
      <c r="BIF22">
        <v>0.1</v>
      </c>
      <c r="BIG22">
        <v>-0.1</v>
      </c>
      <c r="BIH22">
        <v>-0.1</v>
      </c>
      <c r="BII22">
        <v>0.1</v>
      </c>
      <c r="BIJ22">
        <v>-0.1</v>
      </c>
      <c r="BIK22">
        <v>0.25</v>
      </c>
      <c r="BIL22">
        <v>0.1</v>
      </c>
      <c r="BIM22">
        <v>0.2</v>
      </c>
      <c r="BIN22">
        <v>0.1</v>
      </c>
      <c r="BIO22">
        <v>0.1</v>
      </c>
      <c r="BIP22">
        <v>0.1</v>
      </c>
      <c r="BIQ22">
        <v>0.1</v>
      </c>
      <c r="BIR22">
        <v>0.1</v>
      </c>
      <c r="BIS22">
        <v>0.4</v>
      </c>
      <c r="BIT22">
        <v>-0.1</v>
      </c>
      <c r="BIU22">
        <v>0.2</v>
      </c>
      <c r="BIV22">
        <v>0.2</v>
      </c>
      <c r="BIW22">
        <v>0.2</v>
      </c>
      <c r="BIX22">
        <v>0.25</v>
      </c>
      <c r="BIY22">
        <v>0.2</v>
      </c>
      <c r="BIZ22">
        <v>0.1</v>
      </c>
      <c r="BJA22">
        <v>0.1</v>
      </c>
      <c r="BJB22">
        <v>0.1</v>
      </c>
      <c r="BJC22">
        <v>0.25</v>
      </c>
      <c r="BJD22">
        <v>0.1</v>
      </c>
      <c r="BJE22">
        <v>0.2</v>
      </c>
      <c r="BJF22">
        <v>0.1</v>
      </c>
      <c r="BJG22">
        <v>0.1</v>
      </c>
      <c r="BJH22">
        <v>0.1</v>
      </c>
      <c r="BJI22">
        <v>0.1</v>
      </c>
      <c r="BJJ22">
        <v>-0.1</v>
      </c>
      <c r="BJK22">
        <v>0.25</v>
      </c>
      <c r="BJL22">
        <v>0.1</v>
      </c>
      <c r="BJM22">
        <v>0.1</v>
      </c>
      <c r="BJN22">
        <v>0.1</v>
      </c>
      <c r="BJO22">
        <v>0.1</v>
      </c>
      <c r="BJP22">
        <v>0.25</v>
      </c>
      <c r="BJQ22">
        <v>0.4</v>
      </c>
      <c r="BJR22">
        <v>0.1</v>
      </c>
      <c r="BJS22">
        <v>0.1</v>
      </c>
      <c r="BJT22">
        <v>0.1</v>
      </c>
      <c r="BJU22">
        <v>0.2</v>
      </c>
      <c r="BJV22">
        <v>0.1</v>
      </c>
      <c r="BJW22">
        <v>0.25</v>
      </c>
      <c r="BJX22">
        <v>0.1</v>
      </c>
      <c r="BJY22">
        <v>0.2</v>
      </c>
      <c r="BJZ22">
        <v>-0.1</v>
      </c>
      <c r="BKA22">
        <v>-0.3</v>
      </c>
      <c r="BKB22">
        <v>0.2</v>
      </c>
      <c r="BKC22">
        <v>0.1</v>
      </c>
      <c r="BKD22">
        <v>0.1</v>
      </c>
      <c r="BKE22">
        <v>0.2</v>
      </c>
      <c r="BKF22">
        <v>0.1</v>
      </c>
      <c r="BKG22">
        <v>-0.1</v>
      </c>
      <c r="BKH22">
        <v>-0.1</v>
      </c>
      <c r="BKI22">
        <v>0.1</v>
      </c>
      <c r="BKJ22">
        <v>-0.1</v>
      </c>
      <c r="BKK22">
        <v>-0.1</v>
      </c>
      <c r="BKL22">
        <v>0.25</v>
      </c>
      <c r="BKM22">
        <v>0.2</v>
      </c>
      <c r="BKN22">
        <v>0.1</v>
      </c>
      <c r="BKO22">
        <v>0.1</v>
      </c>
      <c r="BKP22">
        <v>0.1</v>
      </c>
      <c r="BKQ22">
        <v>0.1</v>
      </c>
      <c r="BKR22">
        <v>0.25</v>
      </c>
      <c r="BKS22">
        <v>0.1</v>
      </c>
      <c r="BKT22">
        <v>0.4</v>
      </c>
      <c r="BKU22">
        <v>0.25</v>
      </c>
      <c r="BKV22">
        <v>-0.1</v>
      </c>
      <c r="BKW22">
        <v>0.25</v>
      </c>
      <c r="BKX22">
        <v>0.2</v>
      </c>
      <c r="BKY22">
        <v>0.2</v>
      </c>
      <c r="BKZ22">
        <v>0.1</v>
      </c>
      <c r="BLA22">
        <v>0.1</v>
      </c>
      <c r="BLB22">
        <v>0.1</v>
      </c>
      <c r="BLC22">
        <v>0.1</v>
      </c>
      <c r="BLD22">
        <v>0.1</v>
      </c>
      <c r="BLE22">
        <v>0.2</v>
      </c>
      <c r="BLF22">
        <v>0.1</v>
      </c>
      <c r="BLG22">
        <v>0.25</v>
      </c>
      <c r="BLH22">
        <v>0.1</v>
      </c>
      <c r="BLI22">
        <v>0.2</v>
      </c>
      <c r="BLJ22">
        <v>0.1</v>
      </c>
      <c r="BLK22">
        <v>0.1</v>
      </c>
      <c r="BLL22">
        <v>0.2</v>
      </c>
      <c r="BLM22">
        <v>0.2</v>
      </c>
      <c r="BLN22">
        <v>-0.1</v>
      </c>
      <c r="BLO22">
        <v>0.1</v>
      </c>
      <c r="BLP22">
        <v>-0.1</v>
      </c>
      <c r="BLQ22">
        <v>0.1</v>
      </c>
      <c r="BLR22">
        <v>0.2</v>
      </c>
      <c r="BLS22">
        <v>0.1</v>
      </c>
      <c r="BLT22">
        <v>0.2</v>
      </c>
      <c r="BLU22">
        <v>-0.1</v>
      </c>
      <c r="BLV22">
        <v>-0.3</v>
      </c>
      <c r="BLW22">
        <v>0.1</v>
      </c>
      <c r="BLX22">
        <v>0.1</v>
      </c>
      <c r="BLY22">
        <v>0.25</v>
      </c>
      <c r="BLZ22">
        <v>0.2</v>
      </c>
      <c r="BMA22">
        <v>0.1</v>
      </c>
      <c r="BMB22">
        <v>0.2</v>
      </c>
      <c r="BMC22">
        <v>0.1</v>
      </c>
      <c r="BMD22">
        <v>0.4</v>
      </c>
      <c r="BME22">
        <v>-0.1</v>
      </c>
      <c r="BMF22">
        <v>0.1</v>
      </c>
      <c r="BMG22">
        <v>-0.1</v>
      </c>
      <c r="BMH22">
        <v>0.25</v>
      </c>
      <c r="BMI22">
        <v>0.2</v>
      </c>
      <c r="BMJ22">
        <v>0.1</v>
      </c>
      <c r="BMK22">
        <v>0.1</v>
      </c>
      <c r="BML22">
        <v>0.25</v>
      </c>
      <c r="BMM22">
        <v>0.2</v>
      </c>
      <c r="BMN22">
        <v>0.1</v>
      </c>
      <c r="BMO22">
        <v>0.1</v>
      </c>
      <c r="BMP22">
        <v>0.2</v>
      </c>
      <c r="BMQ22">
        <v>0.1</v>
      </c>
      <c r="BMR22">
        <v>0.1</v>
      </c>
      <c r="BMS22">
        <v>0.1</v>
      </c>
      <c r="BMT22">
        <v>0.2</v>
      </c>
      <c r="BMU22">
        <v>0.1</v>
      </c>
      <c r="BMV22">
        <v>0.1</v>
      </c>
      <c r="BMW22">
        <v>0.2</v>
      </c>
      <c r="BMX22">
        <v>-0.1</v>
      </c>
      <c r="BMY22">
        <v>0.1</v>
      </c>
      <c r="BMZ22">
        <v>0.1</v>
      </c>
      <c r="BNA22">
        <v>0.1</v>
      </c>
      <c r="BNB22">
        <v>0.1</v>
      </c>
      <c r="BNC22">
        <v>0.4</v>
      </c>
      <c r="BND22">
        <v>0.1</v>
      </c>
      <c r="BNE22">
        <v>0.1</v>
      </c>
      <c r="BNF22">
        <v>0.1</v>
      </c>
      <c r="BNG22">
        <v>0.1</v>
      </c>
      <c r="BNH22">
        <v>0.1</v>
      </c>
      <c r="BNI22">
        <v>0.25</v>
      </c>
      <c r="BNJ22">
        <v>0.1</v>
      </c>
      <c r="BNK22">
        <v>0.25</v>
      </c>
      <c r="BNL22">
        <v>0.1</v>
      </c>
      <c r="BNM22">
        <v>0.2</v>
      </c>
      <c r="BNN22">
        <v>0.1</v>
      </c>
      <c r="BNO22">
        <v>0.1</v>
      </c>
      <c r="BNP22">
        <v>0.25</v>
      </c>
      <c r="BNQ22">
        <v>0.1</v>
      </c>
      <c r="BNR22">
        <v>0.1</v>
      </c>
      <c r="BNS22">
        <v>0.1</v>
      </c>
      <c r="BNT22">
        <v>0.25</v>
      </c>
      <c r="BNU22">
        <v>0.2</v>
      </c>
      <c r="BNV22">
        <v>0.25</v>
      </c>
      <c r="BNW22">
        <v>0.25</v>
      </c>
      <c r="BNX22">
        <v>0.1</v>
      </c>
      <c r="BNY22">
        <v>0.2</v>
      </c>
      <c r="BNZ22">
        <v>0.25</v>
      </c>
      <c r="BOA22">
        <v>0.1</v>
      </c>
      <c r="BOB22">
        <v>0.2</v>
      </c>
      <c r="BOC22">
        <v>0.1</v>
      </c>
      <c r="BOD22">
        <v>0.4</v>
      </c>
      <c r="BOE22">
        <v>-0.1</v>
      </c>
      <c r="BOF22">
        <v>0.1</v>
      </c>
      <c r="BOG22">
        <v>0.1</v>
      </c>
      <c r="BOH22">
        <v>0.2</v>
      </c>
      <c r="BOI22">
        <v>0.2</v>
      </c>
      <c r="BOJ22">
        <v>0.2</v>
      </c>
      <c r="BOK22">
        <v>0.2</v>
      </c>
      <c r="BOL22">
        <v>0.1</v>
      </c>
      <c r="BOM22">
        <v>0.25</v>
      </c>
      <c r="BON22">
        <v>0.1</v>
      </c>
      <c r="BOO22">
        <v>0.2</v>
      </c>
      <c r="BOP22">
        <v>0.25</v>
      </c>
      <c r="BOQ22">
        <v>0.2</v>
      </c>
      <c r="BOR22">
        <v>0.1</v>
      </c>
      <c r="BOS22">
        <v>0.25</v>
      </c>
      <c r="BOT22">
        <v>0.25</v>
      </c>
      <c r="BOU22">
        <v>-0.1</v>
      </c>
      <c r="BOV22">
        <v>0.1</v>
      </c>
      <c r="BOW22">
        <v>-0.1</v>
      </c>
      <c r="BOX22">
        <v>0.2</v>
      </c>
      <c r="BOY22">
        <v>0.2</v>
      </c>
      <c r="BOZ22">
        <v>0.1</v>
      </c>
      <c r="BPA22">
        <v>0.25</v>
      </c>
      <c r="BPB22">
        <v>0.1</v>
      </c>
      <c r="BPC22">
        <v>0.1</v>
      </c>
      <c r="BPD22">
        <v>0.2</v>
      </c>
      <c r="BPE22">
        <v>0.2</v>
      </c>
      <c r="BPF22">
        <v>-0.3</v>
      </c>
      <c r="BPG22">
        <v>0.4</v>
      </c>
      <c r="BPH22">
        <v>0.2</v>
      </c>
      <c r="BPI22">
        <v>0.2</v>
      </c>
      <c r="BPJ22">
        <v>0.1</v>
      </c>
      <c r="BPK22">
        <v>0.2</v>
      </c>
      <c r="BPL22">
        <v>-0.3</v>
      </c>
      <c r="BPM22">
        <v>0.1</v>
      </c>
      <c r="BPN22">
        <v>0.1</v>
      </c>
      <c r="BPO22">
        <v>0.1</v>
      </c>
      <c r="BPP22">
        <v>0.2</v>
      </c>
      <c r="BPQ22">
        <v>-0.1</v>
      </c>
      <c r="BPR22">
        <v>-0.1</v>
      </c>
      <c r="BPS22">
        <v>0.2</v>
      </c>
      <c r="BPT22">
        <v>0.1</v>
      </c>
      <c r="BPU22">
        <v>0.1</v>
      </c>
      <c r="BPV22">
        <v>0.1</v>
      </c>
      <c r="BPW22">
        <v>0.25</v>
      </c>
      <c r="BPX22">
        <v>-0.1</v>
      </c>
      <c r="BPY22">
        <v>0.1</v>
      </c>
      <c r="BPZ22">
        <v>-0.1</v>
      </c>
      <c r="BQA22">
        <v>-0.1</v>
      </c>
      <c r="BQB22">
        <v>0.1</v>
      </c>
      <c r="BQC22">
        <v>-0.1</v>
      </c>
      <c r="BQD22">
        <v>0.25</v>
      </c>
      <c r="BQE22">
        <v>0.1</v>
      </c>
      <c r="BQF22">
        <v>0.2</v>
      </c>
      <c r="BQG22">
        <v>0.1</v>
      </c>
      <c r="BQH22">
        <v>0.2</v>
      </c>
      <c r="BQI22">
        <v>0.2</v>
      </c>
      <c r="BQJ22">
        <v>-0.1</v>
      </c>
      <c r="BQK22">
        <v>-0.1</v>
      </c>
      <c r="BQL22">
        <v>0.1</v>
      </c>
      <c r="BQM22">
        <v>0.25</v>
      </c>
      <c r="BQN22">
        <v>-0.1</v>
      </c>
      <c r="BQO22">
        <v>-0.1</v>
      </c>
      <c r="BQP22">
        <v>0.25</v>
      </c>
      <c r="BQQ22">
        <v>0.1</v>
      </c>
      <c r="BQR22">
        <v>-0.1</v>
      </c>
      <c r="BQS22">
        <v>0.1</v>
      </c>
      <c r="BQT22">
        <v>0.1</v>
      </c>
      <c r="BQU22">
        <v>-0.1</v>
      </c>
      <c r="BQV22">
        <v>-0.1</v>
      </c>
      <c r="BQW22">
        <v>0.1</v>
      </c>
      <c r="BQX22">
        <v>0.1</v>
      </c>
      <c r="BQY22">
        <v>0.25</v>
      </c>
      <c r="BQZ22">
        <v>0.2</v>
      </c>
      <c r="BRA22">
        <v>0.1</v>
      </c>
      <c r="BRB22">
        <v>0.1</v>
      </c>
      <c r="BRC22">
        <v>0.1</v>
      </c>
      <c r="BRD22">
        <v>0.1</v>
      </c>
      <c r="BRE22">
        <v>0.1</v>
      </c>
      <c r="BRF22">
        <v>0.25</v>
      </c>
      <c r="BRG22">
        <v>0.1</v>
      </c>
      <c r="BRH22">
        <v>0.2</v>
      </c>
      <c r="BRI22">
        <v>0.1</v>
      </c>
      <c r="BRJ22">
        <v>0.1</v>
      </c>
      <c r="BRK22">
        <v>0.2</v>
      </c>
      <c r="BRL22">
        <v>0.1</v>
      </c>
      <c r="BRM22">
        <v>0.4</v>
      </c>
      <c r="BRN22">
        <v>0.1</v>
      </c>
      <c r="BRO22">
        <v>0.1</v>
      </c>
      <c r="BRP22">
        <v>0.1</v>
      </c>
      <c r="BRQ22">
        <v>-0.3</v>
      </c>
      <c r="BRR22">
        <v>0.1</v>
      </c>
      <c r="BRS22">
        <v>0.1</v>
      </c>
      <c r="BRT22">
        <v>0.1</v>
      </c>
      <c r="BRU22">
        <v>0.1</v>
      </c>
      <c r="BRV22">
        <v>0.2</v>
      </c>
      <c r="BRW22">
        <v>0.4</v>
      </c>
      <c r="BRX22">
        <v>0.1</v>
      </c>
      <c r="BRY22">
        <v>0.2</v>
      </c>
      <c r="BRZ22">
        <v>0.1</v>
      </c>
      <c r="BSA22">
        <v>0.25</v>
      </c>
      <c r="BSB22">
        <v>0.2</v>
      </c>
      <c r="BSC22">
        <v>0.25</v>
      </c>
      <c r="BSD22">
        <v>0.2</v>
      </c>
      <c r="BSE22">
        <v>0.2</v>
      </c>
      <c r="BSF22">
        <v>0.1</v>
      </c>
      <c r="BSG22">
        <v>-0.1</v>
      </c>
      <c r="BSH22">
        <v>0.1</v>
      </c>
      <c r="BSI22">
        <v>0.1</v>
      </c>
      <c r="BSJ22">
        <v>0.2</v>
      </c>
      <c r="BSK22">
        <v>0.2</v>
      </c>
      <c r="BSL22">
        <v>0.1</v>
      </c>
      <c r="BSM22">
        <v>0.1</v>
      </c>
      <c r="BSN22">
        <v>0.1</v>
      </c>
      <c r="BSO22">
        <v>0.2</v>
      </c>
      <c r="BSP22">
        <v>-0.1</v>
      </c>
      <c r="BSQ22">
        <v>0.2</v>
      </c>
      <c r="BSR22">
        <v>0.4</v>
      </c>
      <c r="BSS22">
        <v>0.1</v>
      </c>
      <c r="BST22">
        <v>0.1</v>
      </c>
      <c r="BSU22">
        <v>0.1</v>
      </c>
      <c r="BSV22">
        <v>0.2</v>
      </c>
      <c r="BSW22">
        <v>0.1</v>
      </c>
      <c r="BSX22">
        <v>0.1</v>
      </c>
      <c r="BSY22">
        <v>-0.1</v>
      </c>
      <c r="BSZ22">
        <v>0.1</v>
      </c>
      <c r="BTA22">
        <v>0.1</v>
      </c>
      <c r="BTB22">
        <v>0.2</v>
      </c>
      <c r="BTC22">
        <v>0.2</v>
      </c>
      <c r="BTD22">
        <v>0.1</v>
      </c>
      <c r="BTE22">
        <v>0.1</v>
      </c>
      <c r="BTF22">
        <v>0.2</v>
      </c>
      <c r="BTG22">
        <v>0.2</v>
      </c>
      <c r="BTH22">
        <v>0.2</v>
      </c>
      <c r="BTI22">
        <v>0.1</v>
      </c>
      <c r="BTJ22">
        <v>0.1</v>
      </c>
      <c r="BTK22">
        <v>0.1</v>
      </c>
      <c r="BTL22">
        <v>0.2</v>
      </c>
      <c r="BTM22">
        <v>-0.1</v>
      </c>
      <c r="BTN22">
        <v>0.1</v>
      </c>
      <c r="BTO22">
        <v>0.1</v>
      </c>
      <c r="BTP22">
        <v>0.2</v>
      </c>
      <c r="BTQ22">
        <v>0.1</v>
      </c>
      <c r="BTR22">
        <v>-0.3</v>
      </c>
      <c r="BTS22">
        <v>-0.1</v>
      </c>
      <c r="BTT22">
        <v>0.1</v>
      </c>
      <c r="BTU22">
        <v>0.1</v>
      </c>
      <c r="BTV22">
        <v>-0.3</v>
      </c>
      <c r="BTW22">
        <v>-0.1</v>
      </c>
      <c r="BTX22">
        <v>0.2</v>
      </c>
      <c r="BTY22">
        <v>0.25</v>
      </c>
      <c r="BTZ22">
        <v>0.1</v>
      </c>
      <c r="BUA22">
        <v>0.1</v>
      </c>
      <c r="BUB22">
        <v>0.1</v>
      </c>
      <c r="BUC22">
        <v>0.1</v>
      </c>
      <c r="BUD22">
        <v>0.25</v>
      </c>
      <c r="BUE22">
        <v>0.2</v>
      </c>
      <c r="BUF22">
        <v>0.1</v>
      </c>
      <c r="BUG22">
        <v>-0.3</v>
      </c>
      <c r="BUH22">
        <v>0.1</v>
      </c>
      <c r="BUI22">
        <v>0.1</v>
      </c>
      <c r="BUJ22">
        <v>0.1</v>
      </c>
      <c r="BUK22">
        <v>-0.1</v>
      </c>
      <c r="BUL22">
        <v>0.1</v>
      </c>
      <c r="BUM22">
        <v>-0.1</v>
      </c>
      <c r="BUN22">
        <v>-0.1</v>
      </c>
      <c r="BUO22">
        <v>0.1</v>
      </c>
      <c r="BUP22">
        <v>0.2</v>
      </c>
      <c r="BUQ22">
        <v>0.1</v>
      </c>
      <c r="BUR22">
        <v>0.2</v>
      </c>
      <c r="BUS22">
        <v>0.25</v>
      </c>
      <c r="BUT22">
        <v>0.25</v>
      </c>
      <c r="BUU22">
        <v>0.2</v>
      </c>
      <c r="BUV22">
        <v>0.2</v>
      </c>
      <c r="BUW22">
        <v>0.1</v>
      </c>
      <c r="BUX22">
        <v>0.25</v>
      </c>
      <c r="BUY22">
        <v>0.2</v>
      </c>
      <c r="BUZ22">
        <v>0.1</v>
      </c>
      <c r="BVA22">
        <v>0.2</v>
      </c>
      <c r="BVB22">
        <v>-0.1</v>
      </c>
      <c r="BVC22">
        <v>0.4</v>
      </c>
      <c r="BVD22">
        <v>0.25</v>
      </c>
      <c r="BVE22">
        <v>-0.1</v>
      </c>
      <c r="BVF22">
        <v>0.1</v>
      </c>
      <c r="BVG22">
        <v>0.1</v>
      </c>
      <c r="BVH22">
        <v>0.2</v>
      </c>
      <c r="BVI22">
        <v>0.4</v>
      </c>
      <c r="BVJ22">
        <v>-0.1</v>
      </c>
      <c r="BVK22">
        <v>0.2</v>
      </c>
      <c r="BVL22">
        <v>0.2</v>
      </c>
      <c r="BVM22">
        <v>0.2</v>
      </c>
      <c r="BVN22">
        <v>0.2</v>
      </c>
      <c r="BVO22">
        <v>0.1</v>
      </c>
      <c r="BVP22">
        <v>0.2</v>
      </c>
      <c r="BVQ22">
        <v>0.2</v>
      </c>
      <c r="BVR22">
        <v>0.2</v>
      </c>
      <c r="BVS22">
        <v>0.1</v>
      </c>
      <c r="BVT22">
        <v>0.1</v>
      </c>
      <c r="BVU22">
        <v>0.2</v>
      </c>
      <c r="BVV22">
        <v>0.1</v>
      </c>
      <c r="BVW22">
        <v>0.1</v>
      </c>
      <c r="BVX22">
        <v>0.2</v>
      </c>
      <c r="BVY22">
        <v>-0.3</v>
      </c>
      <c r="BVZ22">
        <v>0.1</v>
      </c>
      <c r="BWA22">
        <v>0.2</v>
      </c>
      <c r="BWB22">
        <v>0.2</v>
      </c>
      <c r="BWC22">
        <v>0.25</v>
      </c>
      <c r="BWD22">
        <v>0.2</v>
      </c>
      <c r="BWE22">
        <v>0.1</v>
      </c>
      <c r="BWF22">
        <v>0.2</v>
      </c>
      <c r="BWG22">
        <v>-0.1</v>
      </c>
      <c r="BWH22">
        <v>0.2</v>
      </c>
      <c r="BWI22">
        <v>0.2</v>
      </c>
      <c r="BWJ22">
        <v>0.1</v>
      </c>
      <c r="BWK22">
        <v>-0.1</v>
      </c>
      <c r="BWL22">
        <v>0.1</v>
      </c>
      <c r="BWM22">
        <v>0.4</v>
      </c>
      <c r="BWN22">
        <v>0.1</v>
      </c>
      <c r="BWO22">
        <v>0.1</v>
      </c>
      <c r="BWP22">
        <v>0.1</v>
      </c>
      <c r="BWQ22">
        <v>0.1</v>
      </c>
      <c r="BWR22">
        <v>0.2</v>
      </c>
      <c r="BWS22">
        <v>-0.1</v>
      </c>
      <c r="BWT22">
        <v>0.2</v>
      </c>
      <c r="BWU22">
        <v>0.1</v>
      </c>
      <c r="BWV22">
        <v>0.25</v>
      </c>
      <c r="BWW22">
        <v>0.1</v>
      </c>
      <c r="BWX22">
        <v>0.1</v>
      </c>
      <c r="BWY22">
        <v>0.1</v>
      </c>
      <c r="BWZ22">
        <v>0.2</v>
      </c>
      <c r="BXA22">
        <v>0.1</v>
      </c>
      <c r="BXB22">
        <v>0.2</v>
      </c>
      <c r="BXC22">
        <v>0.2</v>
      </c>
      <c r="BXD22">
        <v>-0.1</v>
      </c>
      <c r="BXE22">
        <v>0.2</v>
      </c>
      <c r="BXF22">
        <v>0.1</v>
      </c>
      <c r="BXG22">
        <v>0.1</v>
      </c>
      <c r="BXH22">
        <v>0.4</v>
      </c>
      <c r="BXI22">
        <v>0.1</v>
      </c>
      <c r="BXJ22">
        <v>-0.1</v>
      </c>
      <c r="BXK22">
        <v>0.1</v>
      </c>
      <c r="BXL22">
        <v>0.2</v>
      </c>
      <c r="BXM22">
        <v>-0.1</v>
      </c>
      <c r="BXN22">
        <v>0.1</v>
      </c>
      <c r="BXO22">
        <v>0.2</v>
      </c>
      <c r="BXP22">
        <v>0.1</v>
      </c>
      <c r="BXQ22">
        <v>-0.1</v>
      </c>
      <c r="BXR22">
        <v>-0.1</v>
      </c>
      <c r="BXS22">
        <v>0.2</v>
      </c>
      <c r="BXT22">
        <v>0.2</v>
      </c>
      <c r="BXU22">
        <v>0.2</v>
      </c>
      <c r="BXV22">
        <v>0.2</v>
      </c>
      <c r="BXW22">
        <v>-0.1</v>
      </c>
      <c r="BXX22">
        <v>0.1</v>
      </c>
      <c r="BXY22">
        <v>-0.1</v>
      </c>
      <c r="BXZ22">
        <v>0.2</v>
      </c>
      <c r="BYA22">
        <v>-0.1</v>
      </c>
      <c r="BYB22">
        <v>0.2</v>
      </c>
      <c r="BYC22">
        <v>0.2</v>
      </c>
      <c r="BYD22">
        <v>0.2</v>
      </c>
      <c r="BYE22">
        <v>0.2</v>
      </c>
      <c r="BYF22">
        <v>0.1</v>
      </c>
      <c r="BYG22">
        <v>-0.1</v>
      </c>
      <c r="BYH22">
        <v>0.2</v>
      </c>
      <c r="BYI22">
        <v>0.2</v>
      </c>
      <c r="BYJ22">
        <v>0.1</v>
      </c>
      <c r="BYK22">
        <v>0.2</v>
      </c>
      <c r="BYL22">
        <v>0.1</v>
      </c>
      <c r="BYM22">
        <v>0.1</v>
      </c>
      <c r="BYN22">
        <v>0.2</v>
      </c>
      <c r="BYO22">
        <v>0.1</v>
      </c>
      <c r="BYP22">
        <v>0.25</v>
      </c>
      <c r="BYQ22">
        <v>0.2</v>
      </c>
      <c r="BYR22">
        <v>0.1</v>
      </c>
      <c r="BYS22">
        <v>0.25</v>
      </c>
      <c r="BYT22">
        <v>-0.1</v>
      </c>
      <c r="BYU22">
        <v>0.1</v>
      </c>
      <c r="BYV22">
        <v>0.2</v>
      </c>
      <c r="BYW22">
        <v>0.2</v>
      </c>
      <c r="BYX22">
        <v>0.1</v>
      </c>
      <c r="BYY22">
        <v>0.1</v>
      </c>
      <c r="BYZ22">
        <v>0.1</v>
      </c>
      <c r="BZA22">
        <v>-0.1</v>
      </c>
      <c r="BZB22">
        <v>0.1</v>
      </c>
      <c r="BZC22">
        <v>-0.1</v>
      </c>
      <c r="BZD22">
        <v>-0.1</v>
      </c>
      <c r="BZE22">
        <v>0.1</v>
      </c>
      <c r="BZF22">
        <v>0.1</v>
      </c>
      <c r="BZG22">
        <v>0.1</v>
      </c>
      <c r="BZH22">
        <v>-0.3</v>
      </c>
      <c r="BZI22">
        <v>0.1</v>
      </c>
      <c r="BZJ22">
        <v>0.2</v>
      </c>
      <c r="BZK22">
        <v>-0.3</v>
      </c>
      <c r="BZL22">
        <v>0.1</v>
      </c>
      <c r="BZM22">
        <v>0.1</v>
      </c>
      <c r="BZN22">
        <v>0.1</v>
      </c>
      <c r="BZO22">
        <v>0.2</v>
      </c>
      <c r="BZP22">
        <v>0.1</v>
      </c>
      <c r="BZQ22">
        <v>0.2</v>
      </c>
      <c r="BZR22">
        <v>0.25</v>
      </c>
      <c r="BZS22">
        <v>0.1</v>
      </c>
      <c r="BZT22">
        <v>0.25</v>
      </c>
      <c r="BZU22">
        <v>-0.1</v>
      </c>
      <c r="BZV22">
        <v>0.2</v>
      </c>
      <c r="BZW22">
        <v>0.1</v>
      </c>
      <c r="BZX22">
        <v>0.25</v>
      </c>
      <c r="BZY22">
        <v>0.1</v>
      </c>
      <c r="BZZ22">
        <v>0.25</v>
      </c>
      <c r="CAA22">
        <v>0.1</v>
      </c>
      <c r="CAB22">
        <v>0.25</v>
      </c>
      <c r="CAC22">
        <v>0.25</v>
      </c>
      <c r="CAD22">
        <v>-0.1</v>
      </c>
      <c r="CAE22">
        <v>-0.3</v>
      </c>
      <c r="CAF22">
        <v>-0.1</v>
      </c>
      <c r="CAG22">
        <v>0.1</v>
      </c>
      <c r="CAH22">
        <v>0.25</v>
      </c>
      <c r="CAI22">
        <v>0.2</v>
      </c>
      <c r="CAJ22">
        <v>0.2</v>
      </c>
      <c r="CAK22">
        <v>-0.1</v>
      </c>
      <c r="CAL22">
        <v>0.2</v>
      </c>
      <c r="CAM22">
        <v>0.1</v>
      </c>
      <c r="CAN22">
        <v>-0.1</v>
      </c>
      <c r="CAO22">
        <v>0.2</v>
      </c>
      <c r="CAP22">
        <v>0.1</v>
      </c>
      <c r="CAQ22">
        <v>0.1</v>
      </c>
      <c r="CAR22">
        <v>0.25</v>
      </c>
      <c r="CAS22">
        <v>0.2</v>
      </c>
      <c r="CAT22">
        <v>0.1</v>
      </c>
      <c r="CAU22">
        <v>0.2</v>
      </c>
      <c r="CAV22">
        <v>0.2</v>
      </c>
      <c r="CAW22">
        <v>0.2</v>
      </c>
      <c r="CAX22">
        <v>0.2</v>
      </c>
      <c r="CAY22">
        <v>0.1</v>
      </c>
      <c r="CAZ22">
        <v>0.2</v>
      </c>
      <c r="CBA22">
        <v>0.2</v>
      </c>
      <c r="CBB22">
        <v>0.1</v>
      </c>
      <c r="CBC22">
        <v>-0.1</v>
      </c>
      <c r="CBD22">
        <v>0.2</v>
      </c>
      <c r="CBE22">
        <v>0.2</v>
      </c>
      <c r="CBF22">
        <v>0.2</v>
      </c>
      <c r="CBG22">
        <v>0.2</v>
      </c>
      <c r="CBH22">
        <v>-0.3</v>
      </c>
      <c r="CBI22">
        <v>-0.1</v>
      </c>
      <c r="CBJ22">
        <v>0.25</v>
      </c>
      <c r="CBK22">
        <v>0.1</v>
      </c>
      <c r="CBL22">
        <v>0.1</v>
      </c>
      <c r="CBM22">
        <v>0.1</v>
      </c>
      <c r="CBN22">
        <v>0.1</v>
      </c>
      <c r="CBO22">
        <v>0.2</v>
      </c>
      <c r="CBP22">
        <v>0.1</v>
      </c>
      <c r="CBQ22">
        <v>0.2</v>
      </c>
      <c r="CBR22">
        <v>0.1</v>
      </c>
      <c r="CBS22">
        <v>0.2</v>
      </c>
      <c r="CBT22">
        <v>-0.1</v>
      </c>
      <c r="CBU22">
        <v>-0.1</v>
      </c>
      <c r="CBV22">
        <v>0.25</v>
      </c>
      <c r="CBW22">
        <v>0.2</v>
      </c>
      <c r="CBX22">
        <v>0.2</v>
      </c>
      <c r="CBY22">
        <v>0.1</v>
      </c>
      <c r="CBZ22">
        <v>0.25</v>
      </c>
      <c r="CCA22">
        <v>0.2</v>
      </c>
      <c r="CCB22">
        <v>0.2</v>
      </c>
      <c r="CCC22">
        <v>-0.1</v>
      </c>
      <c r="CCD22">
        <v>0.2</v>
      </c>
      <c r="CCE22">
        <v>0.1</v>
      </c>
      <c r="CCF22">
        <v>0.2</v>
      </c>
      <c r="CCG22">
        <v>0.25</v>
      </c>
      <c r="CCH22">
        <v>0.4</v>
      </c>
      <c r="CCI22">
        <v>-0.3</v>
      </c>
      <c r="CCJ22">
        <v>-0.1</v>
      </c>
      <c r="CCK22">
        <v>0.1</v>
      </c>
      <c r="CCL22">
        <v>0.25</v>
      </c>
      <c r="CCM22">
        <v>0.1</v>
      </c>
      <c r="CCN22">
        <v>0.1</v>
      </c>
      <c r="CCO22">
        <v>0.2</v>
      </c>
      <c r="CCP22">
        <v>0.2</v>
      </c>
      <c r="CCQ22">
        <v>0.1</v>
      </c>
      <c r="CCR22">
        <v>0.4</v>
      </c>
      <c r="CCS22">
        <v>0.1</v>
      </c>
      <c r="CCT22">
        <v>0.1</v>
      </c>
      <c r="CCU22">
        <v>0.2</v>
      </c>
      <c r="CCV22">
        <v>0.2</v>
      </c>
      <c r="CCW22">
        <v>0.1</v>
      </c>
      <c r="CCX22">
        <v>0.1</v>
      </c>
      <c r="CCY22">
        <v>0.1</v>
      </c>
      <c r="CCZ22">
        <v>-0.1</v>
      </c>
      <c r="CDA22">
        <v>0.2</v>
      </c>
      <c r="CDB22">
        <v>0.1</v>
      </c>
      <c r="CDC22">
        <v>0.25</v>
      </c>
      <c r="CDD22">
        <v>0.1</v>
      </c>
      <c r="CDE22">
        <v>-0.1</v>
      </c>
      <c r="CDF22">
        <v>0.2</v>
      </c>
      <c r="CDG22">
        <v>0.2</v>
      </c>
      <c r="CDH22">
        <v>0.25</v>
      </c>
      <c r="CDI22">
        <v>0.2</v>
      </c>
      <c r="CDJ22">
        <v>0.1</v>
      </c>
      <c r="CDK22">
        <v>-0.1</v>
      </c>
      <c r="CDL22">
        <v>0.25</v>
      </c>
      <c r="CDM22">
        <v>0.4</v>
      </c>
      <c r="CDN22">
        <v>0.2</v>
      </c>
      <c r="CDO22">
        <v>0.1</v>
      </c>
      <c r="CDP22">
        <v>0.1</v>
      </c>
      <c r="CDQ22">
        <v>-0.1</v>
      </c>
      <c r="CDR22">
        <v>0.25</v>
      </c>
      <c r="CDS22">
        <v>0.4</v>
      </c>
      <c r="CDT22">
        <v>0.1</v>
      </c>
      <c r="CDU22">
        <v>0.1</v>
      </c>
      <c r="CDV22">
        <v>0.25</v>
      </c>
      <c r="CDW22">
        <v>0.1</v>
      </c>
      <c r="CDX22">
        <v>0.25</v>
      </c>
      <c r="CDY22">
        <v>0.2</v>
      </c>
      <c r="CDZ22">
        <v>0.2</v>
      </c>
      <c r="CEA22">
        <v>-0.1</v>
      </c>
      <c r="CEB22">
        <v>0.1</v>
      </c>
      <c r="CEC22">
        <v>-0.1</v>
      </c>
      <c r="CED22">
        <v>0.2</v>
      </c>
      <c r="CEE22">
        <v>-0.1</v>
      </c>
      <c r="CEF22">
        <v>0.1</v>
      </c>
      <c r="CEG22">
        <v>0.2</v>
      </c>
      <c r="CEH22">
        <v>0.2</v>
      </c>
      <c r="CEI22">
        <v>0.1</v>
      </c>
      <c r="CEJ22">
        <v>0.1</v>
      </c>
      <c r="CEK22">
        <v>0.1</v>
      </c>
      <c r="CEL22">
        <v>0.1</v>
      </c>
      <c r="CEM22">
        <v>0.1</v>
      </c>
      <c r="CEN22">
        <v>0.1</v>
      </c>
      <c r="CEO22">
        <v>0.1</v>
      </c>
      <c r="CEP22">
        <v>0.2</v>
      </c>
      <c r="CEQ22">
        <v>0.1</v>
      </c>
      <c r="CER22">
        <v>0.2</v>
      </c>
      <c r="CES22">
        <v>-0.1</v>
      </c>
      <c r="CET22">
        <v>0.2</v>
      </c>
      <c r="CEU22">
        <v>0.2</v>
      </c>
      <c r="CEV22">
        <v>0.1</v>
      </c>
      <c r="CEW22">
        <v>-0.1</v>
      </c>
      <c r="CEX22">
        <v>-0.3</v>
      </c>
      <c r="CEY22">
        <v>-0.1</v>
      </c>
      <c r="CEZ22">
        <v>0.1</v>
      </c>
      <c r="CFA22">
        <v>0.2</v>
      </c>
      <c r="CFB22">
        <v>0.1</v>
      </c>
      <c r="CFC22">
        <v>-0.1</v>
      </c>
      <c r="CFD22">
        <v>0.2</v>
      </c>
      <c r="CFE22">
        <v>0.1</v>
      </c>
      <c r="CFF22">
        <v>0.1</v>
      </c>
      <c r="CFG22">
        <v>0.1</v>
      </c>
      <c r="CFH22">
        <v>-0.1</v>
      </c>
      <c r="CFI22">
        <v>0.2</v>
      </c>
      <c r="CFJ22">
        <v>0.25</v>
      </c>
      <c r="CFK22">
        <v>0.1</v>
      </c>
      <c r="CFL22">
        <v>0.2</v>
      </c>
      <c r="CFM22">
        <v>0.1</v>
      </c>
      <c r="CFN22">
        <v>-0.1</v>
      </c>
      <c r="CFO22">
        <v>0.1</v>
      </c>
      <c r="CFP22">
        <v>0.2</v>
      </c>
      <c r="CFQ22">
        <v>0.1</v>
      </c>
      <c r="CFR22">
        <v>0.2</v>
      </c>
      <c r="CFS22">
        <v>0.2</v>
      </c>
      <c r="CFT22">
        <v>0.25</v>
      </c>
      <c r="CFU22">
        <v>0.2</v>
      </c>
      <c r="CFV22">
        <v>0.1</v>
      </c>
      <c r="CFW22">
        <v>0.2</v>
      </c>
      <c r="CFX22">
        <v>0.2</v>
      </c>
      <c r="CFY22">
        <v>-0.1</v>
      </c>
      <c r="CFZ22">
        <v>0.2</v>
      </c>
      <c r="CGA22">
        <v>0.2</v>
      </c>
      <c r="CGB22">
        <v>0.2</v>
      </c>
      <c r="CGC22">
        <v>0.2</v>
      </c>
      <c r="CGD22">
        <v>0.1</v>
      </c>
      <c r="CGE22">
        <v>0.2</v>
      </c>
      <c r="CGF22">
        <v>0.1</v>
      </c>
      <c r="CGG22">
        <v>0.25</v>
      </c>
      <c r="CGH22">
        <v>0.2</v>
      </c>
      <c r="CGI22">
        <v>0.4</v>
      </c>
      <c r="CGJ22">
        <v>0.1</v>
      </c>
      <c r="CGK22">
        <v>0.1</v>
      </c>
      <c r="CGL22">
        <v>0.2</v>
      </c>
      <c r="CGM22">
        <v>0.2</v>
      </c>
      <c r="CGN22">
        <v>0.1</v>
      </c>
      <c r="CGO22">
        <v>0.2</v>
      </c>
      <c r="CGP22">
        <v>0.1</v>
      </c>
      <c r="CGQ22">
        <v>0.2</v>
      </c>
      <c r="CGR22">
        <v>0.1</v>
      </c>
      <c r="CGS22">
        <v>-0.1</v>
      </c>
      <c r="CGT22">
        <v>0.1</v>
      </c>
      <c r="CGU22">
        <v>0.4</v>
      </c>
      <c r="CGV22">
        <v>0.2</v>
      </c>
      <c r="CGW22">
        <v>0.1</v>
      </c>
      <c r="CGX22">
        <v>0.1</v>
      </c>
      <c r="CGY22">
        <v>-0.1</v>
      </c>
      <c r="CGZ22">
        <v>0.1</v>
      </c>
      <c r="CHA22">
        <v>0.1</v>
      </c>
      <c r="CHB22">
        <v>0.1</v>
      </c>
      <c r="CHC22">
        <v>0.1</v>
      </c>
      <c r="CHD22">
        <v>-0.1</v>
      </c>
      <c r="CHE22">
        <v>-0.1</v>
      </c>
      <c r="CHF22">
        <v>0.1</v>
      </c>
      <c r="CHG22">
        <v>0.1</v>
      </c>
      <c r="CHH22">
        <v>0.2</v>
      </c>
      <c r="CHI22">
        <v>-0.1</v>
      </c>
      <c r="CHJ22">
        <v>-0.1</v>
      </c>
      <c r="CHK22">
        <v>0.1</v>
      </c>
      <c r="CHL22">
        <v>0.1</v>
      </c>
      <c r="CHM22">
        <v>0.2</v>
      </c>
      <c r="CHN22">
        <v>0.2</v>
      </c>
      <c r="CHO22">
        <v>0.1</v>
      </c>
      <c r="CHP22">
        <v>0.25</v>
      </c>
      <c r="CHQ22">
        <v>0.1</v>
      </c>
      <c r="CHR22">
        <v>0.4</v>
      </c>
      <c r="CHS22">
        <v>-0.1</v>
      </c>
      <c r="CHT22">
        <v>-0.1</v>
      </c>
      <c r="CHU22">
        <v>0.25</v>
      </c>
      <c r="CHV22">
        <v>0.2</v>
      </c>
      <c r="CHW22">
        <v>0.2</v>
      </c>
      <c r="CHX22">
        <v>0.25</v>
      </c>
      <c r="CHY22">
        <v>0.2</v>
      </c>
      <c r="CHZ22">
        <v>0.1</v>
      </c>
      <c r="CIA22">
        <v>0.2</v>
      </c>
      <c r="CIB22">
        <v>0.1</v>
      </c>
      <c r="CIC22">
        <v>0.1</v>
      </c>
      <c r="CID22">
        <v>0.1</v>
      </c>
      <c r="CIE22">
        <v>-0.3</v>
      </c>
      <c r="CIF22">
        <v>0.2</v>
      </c>
      <c r="CIG22">
        <v>0.2</v>
      </c>
      <c r="CIH22">
        <v>0.2</v>
      </c>
      <c r="CII22">
        <v>-0.1</v>
      </c>
      <c r="CIJ22">
        <v>0.2</v>
      </c>
      <c r="CIK22">
        <v>0.1</v>
      </c>
      <c r="CIL22">
        <v>0.1</v>
      </c>
      <c r="CIM22">
        <v>-0.1</v>
      </c>
      <c r="CIN22">
        <v>0.4</v>
      </c>
      <c r="CIO22">
        <v>0.1</v>
      </c>
      <c r="CIP22">
        <v>0.1</v>
      </c>
      <c r="CIQ22">
        <v>-0.3</v>
      </c>
      <c r="CIR22">
        <v>0.2</v>
      </c>
      <c r="CIS22">
        <v>0.25</v>
      </c>
      <c r="CIT22">
        <v>0.2</v>
      </c>
      <c r="CIU22">
        <v>0.2</v>
      </c>
      <c r="CIV22">
        <v>-0.1</v>
      </c>
      <c r="CIW22">
        <v>0.1</v>
      </c>
      <c r="CIX22">
        <v>0.1</v>
      </c>
      <c r="CIY22">
        <v>0.1</v>
      </c>
      <c r="CIZ22">
        <v>0.2</v>
      </c>
      <c r="CJA22">
        <v>0.1</v>
      </c>
      <c r="CJB22">
        <v>0.1</v>
      </c>
      <c r="CJC22">
        <v>0.1</v>
      </c>
      <c r="CJD22">
        <v>0.1</v>
      </c>
      <c r="CJE22">
        <v>0.1</v>
      </c>
      <c r="CJF22">
        <v>0.1</v>
      </c>
      <c r="CJG22">
        <v>0.1</v>
      </c>
      <c r="CJH22">
        <v>0.2</v>
      </c>
      <c r="CJI22">
        <v>-0.1</v>
      </c>
      <c r="CJJ22">
        <v>-0.1</v>
      </c>
      <c r="CJK22">
        <v>-0.1</v>
      </c>
      <c r="CJL22">
        <v>-0.3</v>
      </c>
      <c r="CJM22">
        <v>0.2</v>
      </c>
      <c r="CJN22">
        <v>0.1</v>
      </c>
      <c r="CJO22">
        <v>0.2</v>
      </c>
      <c r="CJP22">
        <v>0.25</v>
      </c>
      <c r="CJQ22">
        <v>-0.1</v>
      </c>
      <c r="CJR22">
        <v>-0.1</v>
      </c>
      <c r="CJS22">
        <v>0.2</v>
      </c>
      <c r="CJT22">
        <v>0.2</v>
      </c>
      <c r="CJU22">
        <v>0.2</v>
      </c>
      <c r="CJV22">
        <v>0.1</v>
      </c>
      <c r="CJW22">
        <v>-0.1</v>
      </c>
      <c r="CJX22">
        <v>0.1</v>
      </c>
      <c r="CJY22">
        <v>0.2</v>
      </c>
      <c r="CJZ22">
        <v>0.1</v>
      </c>
      <c r="CKA22">
        <v>0.2</v>
      </c>
      <c r="CKB22">
        <v>0.1</v>
      </c>
      <c r="CKC22">
        <v>0.1</v>
      </c>
      <c r="CKD22">
        <v>0.2</v>
      </c>
      <c r="CKE22">
        <v>0.1</v>
      </c>
      <c r="CKF22">
        <v>0.1</v>
      </c>
      <c r="CKG22">
        <v>0.1</v>
      </c>
      <c r="CKH22">
        <v>0.1</v>
      </c>
      <c r="CKI22">
        <v>0.1</v>
      </c>
      <c r="CKJ22">
        <v>0.2</v>
      </c>
      <c r="CKK22">
        <v>0.1</v>
      </c>
      <c r="CKL22">
        <v>0.25</v>
      </c>
      <c r="CKM22">
        <v>0.1</v>
      </c>
      <c r="CKN22">
        <v>0.1</v>
      </c>
      <c r="CKO22">
        <v>0.1</v>
      </c>
      <c r="CKP22">
        <v>0.1</v>
      </c>
      <c r="CKQ22">
        <v>0.2</v>
      </c>
      <c r="CKR22">
        <v>0.1</v>
      </c>
      <c r="CKS22">
        <v>0.2</v>
      </c>
      <c r="CKT22">
        <v>0.1</v>
      </c>
      <c r="CKU22">
        <v>0.25</v>
      </c>
      <c r="CKV22">
        <v>0.1</v>
      </c>
      <c r="CKW22">
        <v>0.25</v>
      </c>
      <c r="CKX22">
        <v>0.1</v>
      </c>
      <c r="CKY22">
        <v>0.1</v>
      </c>
      <c r="CKZ22">
        <v>0.25</v>
      </c>
      <c r="CLA22">
        <v>0.1</v>
      </c>
      <c r="CLB22">
        <v>0.1</v>
      </c>
      <c r="CLC22">
        <v>0.2</v>
      </c>
      <c r="CLD22">
        <v>-0.1</v>
      </c>
      <c r="CLE22">
        <v>0.2</v>
      </c>
      <c r="CLF22">
        <v>0.2</v>
      </c>
      <c r="CLG22">
        <v>0.1</v>
      </c>
      <c r="CLH22">
        <v>0.1</v>
      </c>
      <c r="CLI22">
        <v>0.2</v>
      </c>
      <c r="CLJ22">
        <v>0.1</v>
      </c>
      <c r="CLK22">
        <v>0.2</v>
      </c>
      <c r="CLL22">
        <v>-0.1</v>
      </c>
      <c r="CLM22">
        <v>0.25</v>
      </c>
      <c r="CLN22">
        <v>0.2</v>
      </c>
      <c r="CLO22">
        <v>0.2</v>
      </c>
      <c r="CLP22">
        <v>0.1</v>
      </c>
      <c r="CLQ22">
        <v>0.1</v>
      </c>
      <c r="CLR22">
        <v>0.2</v>
      </c>
      <c r="CLS22">
        <v>0.2</v>
      </c>
      <c r="CLT22">
        <v>-0.1</v>
      </c>
      <c r="CLU22">
        <v>-0.1</v>
      </c>
      <c r="CLV22">
        <v>0.1</v>
      </c>
      <c r="CLW22">
        <v>0.1</v>
      </c>
      <c r="CLX22">
        <v>0.2</v>
      </c>
      <c r="CLY22">
        <v>0.1</v>
      </c>
      <c r="CLZ22">
        <v>0.1</v>
      </c>
      <c r="CMA22">
        <v>0.1</v>
      </c>
      <c r="CMB22">
        <v>0.2</v>
      </c>
      <c r="CMC22">
        <v>0.1</v>
      </c>
      <c r="CMD22">
        <v>0.2</v>
      </c>
      <c r="CME22">
        <v>0.25</v>
      </c>
      <c r="CMF22">
        <v>0.1</v>
      </c>
      <c r="CMG22">
        <v>0.2</v>
      </c>
      <c r="CMH22">
        <v>0.1</v>
      </c>
      <c r="CMI22">
        <v>0.2</v>
      </c>
      <c r="CMJ22">
        <v>0.2</v>
      </c>
      <c r="CMK22">
        <v>-0.1</v>
      </c>
      <c r="CML22">
        <v>-0.3</v>
      </c>
      <c r="CMM22">
        <v>-0.3</v>
      </c>
      <c r="CMN22">
        <v>0.1</v>
      </c>
      <c r="CMO22">
        <v>0.1</v>
      </c>
      <c r="CMP22">
        <v>0.1</v>
      </c>
      <c r="CMQ22">
        <v>0.2</v>
      </c>
      <c r="CMR22">
        <v>0.2</v>
      </c>
      <c r="CMS22">
        <v>-0.1</v>
      </c>
      <c r="CMT22">
        <v>-0.1</v>
      </c>
      <c r="CMU22">
        <v>0.1</v>
      </c>
      <c r="CMV22">
        <v>0.2</v>
      </c>
      <c r="CMW22">
        <v>0.1</v>
      </c>
      <c r="CMX22">
        <v>-0.1</v>
      </c>
      <c r="CMY22">
        <v>0.2</v>
      </c>
      <c r="CMZ22">
        <v>0.2</v>
      </c>
      <c r="CNA22">
        <v>0.1</v>
      </c>
      <c r="CNB22">
        <v>0.2</v>
      </c>
      <c r="CNC22">
        <v>-0.1</v>
      </c>
      <c r="CND22">
        <v>0.1</v>
      </c>
      <c r="CNE22">
        <v>0.2</v>
      </c>
      <c r="CNF22">
        <v>0.25</v>
      </c>
      <c r="CNG22">
        <v>0.4</v>
      </c>
      <c r="CNH22">
        <v>0.2</v>
      </c>
      <c r="CNI22">
        <v>0.2</v>
      </c>
      <c r="CNJ22">
        <v>0.2</v>
      </c>
      <c r="CNK22">
        <v>-0.1</v>
      </c>
      <c r="CNL22">
        <v>0.2</v>
      </c>
      <c r="CNM22">
        <v>0.2</v>
      </c>
      <c r="CNN22">
        <v>0.1</v>
      </c>
      <c r="CNO22">
        <v>0.2</v>
      </c>
      <c r="CNP22">
        <v>0.2</v>
      </c>
      <c r="CNQ22">
        <v>0.1</v>
      </c>
      <c r="CNR22">
        <v>0.1</v>
      </c>
      <c r="CNS22">
        <v>-0.1</v>
      </c>
      <c r="CNT22">
        <v>0.2</v>
      </c>
      <c r="CNU22">
        <v>0.1</v>
      </c>
      <c r="CNV22">
        <v>0.2</v>
      </c>
      <c r="CNW22">
        <v>0.1</v>
      </c>
      <c r="CNX22">
        <v>0.4</v>
      </c>
      <c r="CNY22">
        <v>0.1</v>
      </c>
      <c r="CNZ22">
        <v>0.1</v>
      </c>
      <c r="COA22">
        <v>0.1</v>
      </c>
      <c r="COB22">
        <v>-0.1</v>
      </c>
      <c r="COC22">
        <v>0.1</v>
      </c>
      <c r="COD22">
        <v>0.1</v>
      </c>
      <c r="COE22">
        <v>0.1</v>
      </c>
      <c r="COF22">
        <v>-0.3</v>
      </c>
      <c r="COG22">
        <v>0.25</v>
      </c>
      <c r="COH22">
        <v>0.2</v>
      </c>
      <c r="COI22">
        <v>0.1</v>
      </c>
      <c r="COJ22">
        <v>0.2</v>
      </c>
      <c r="COK22">
        <v>0.2</v>
      </c>
      <c r="COL22">
        <v>-0.1</v>
      </c>
      <c r="COM22">
        <v>0.2</v>
      </c>
      <c r="CON22">
        <v>0.1</v>
      </c>
      <c r="COO22">
        <v>0.1</v>
      </c>
      <c r="COP22">
        <v>-0.1</v>
      </c>
      <c r="COQ22">
        <v>0.2</v>
      </c>
      <c r="COR22">
        <v>0.2</v>
      </c>
      <c r="COS22">
        <v>0.25</v>
      </c>
      <c r="COT22">
        <v>-0.1</v>
      </c>
      <c r="COU22">
        <v>0.1</v>
      </c>
      <c r="COV22">
        <v>-0.1</v>
      </c>
      <c r="COW22">
        <v>0.1</v>
      </c>
      <c r="COX22">
        <v>0.25</v>
      </c>
      <c r="COY22">
        <v>0.25</v>
      </c>
      <c r="COZ22">
        <v>0.25</v>
      </c>
      <c r="CPA22">
        <v>0.1</v>
      </c>
      <c r="CPB22">
        <v>0.1</v>
      </c>
      <c r="CPC22">
        <v>0.1</v>
      </c>
      <c r="CPD22">
        <v>0.1</v>
      </c>
      <c r="CPE22">
        <v>0.1</v>
      </c>
      <c r="CPF22">
        <v>0.1</v>
      </c>
      <c r="CPG22">
        <v>0.1</v>
      </c>
      <c r="CPH22">
        <v>0.1</v>
      </c>
      <c r="CPI22">
        <v>0.25</v>
      </c>
      <c r="CPJ22">
        <v>0.1</v>
      </c>
      <c r="CPK22">
        <v>-0.1</v>
      </c>
      <c r="CPL22">
        <v>0.2</v>
      </c>
      <c r="CPM22">
        <v>-0.3</v>
      </c>
      <c r="CPN22">
        <v>0.4</v>
      </c>
      <c r="CPO22">
        <v>0.2</v>
      </c>
      <c r="CPP22">
        <v>0.2</v>
      </c>
      <c r="CPQ22">
        <v>0.2</v>
      </c>
      <c r="CPR22">
        <v>0.1</v>
      </c>
      <c r="CPS22">
        <v>0.1</v>
      </c>
      <c r="CPT22">
        <v>-0.1</v>
      </c>
      <c r="CPU22">
        <v>0.2</v>
      </c>
      <c r="CPV22">
        <v>0.1</v>
      </c>
      <c r="CPW22">
        <v>0.2</v>
      </c>
      <c r="CPX22">
        <v>0.2</v>
      </c>
      <c r="CPY22">
        <v>0.1</v>
      </c>
      <c r="CPZ22">
        <v>-0.3</v>
      </c>
      <c r="CQA22">
        <v>0.1</v>
      </c>
      <c r="CQB22">
        <v>0.2</v>
      </c>
      <c r="CQC22">
        <v>0.2</v>
      </c>
      <c r="CQD22">
        <v>0.1</v>
      </c>
      <c r="CQE22">
        <v>0.1</v>
      </c>
      <c r="CQF22">
        <v>0.2</v>
      </c>
      <c r="CQG22">
        <v>0.1</v>
      </c>
      <c r="CQH22">
        <v>0.1</v>
      </c>
      <c r="CQI22">
        <v>0.1</v>
      </c>
      <c r="CQJ22">
        <v>0.2</v>
      </c>
      <c r="CQK22">
        <v>0.2</v>
      </c>
      <c r="CQL22">
        <v>0.2</v>
      </c>
      <c r="CQM22">
        <v>0.1</v>
      </c>
      <c r="CQN22">
        <v>0.2</v>
      </c>
      <c r="CQO22">
        <v>0.2</v>
      </c>
      <c r="CQP22">
        <v>-0.1</v>
      </c>
      <c r="CQQ22">
        <v>0.2</v>
      </c>
      <c r="CQR22">
        <v>0.1</v>
      </c>
      <c r="CQS22">
        <v>0.1</v>
      </c>
      <c r="CQT22">
        <v>0.2</v>
      </c>
      <c r="CQU22">
        <v>0.4</v>
      </c>
      <c r="CQV22">
        <v>0.4</v>
      </c>
      <c r="CQW22">
        <v>-0.1</v>
      </c>
      <c r="CQX22">
        <v>0.25</v>
      </c>
      <c r="CQY22">
        <v>0.1</v>
      </c>
      <c r="CQZ22">
        <v>0.1</v>
      </c>
      <c r="CRA22">
        <v>0.2</v>
      </c>
      <c r="CRB22">
        <v>-0.1</v>
      </c>
      <c r="CRC22">
        <v>0.1</v>
      </c>
      <c r="CRD22">
        <v>0.1</v>
      </c>
      <c r="CRE22">
        <v>0.1</v>
      </c>
      <c r="CRF22">
        <v>0.25</v>
      </c>
      <c r="CRG22">
        <v>0.2</v>
      </c>
      <c r="CRH22">
        <v>0.1</v>
      </c>
      <c r="CRI22">
        <v>0.2</v>
      </c>
      <c r="CRJ22">
        <v>0.1</v>
      </c>
      <c r="CRK22">
        <v>0.25</v>
      </c>
      <c r="CRL22">
        <v>0.2</v>
      </c>
      <c r="CRM22">
        <v>0.25</v>
      </c>
      <c r="CRN22">
        <v>0.2</v>
      </c>
      <c r="CRO22">
        <v>0.1</v>
      </c>
      <c r="CRP22">
        <v>0.1</v>
      </c>
      <c r="CRQ22">
        <v>0.1</v>
      </c>
      <c r="CRR22">
        <v>0.1</v>
      </c>
      <c r="CRS22">
        <v>0.1</v>
      </c>
      <c r="CRT22">
        <v>0.1</v>
      </c>
      <c r="CRU22">
        <v>0.1</v>
      </c>
      <c r="CRV22">
        <v>-0.1</v>
      </c>
      <c r="CRW22">
        <v>0.1</v>
      </c>
      <c r="CRX22">
        <v>0.1</v>
      </c>
      <c r="CRY22">
        <v>0.2</v>
      </c>
      <c r="CRZ22">
        <v>0.1</v>
      </c>
      <c r="CSA22">
        <v>0.25</v>
      </c>
      <c r="CSB22">
        <v>0.1</v>
      </c>
      <c r="CSC22">
        <v>0.1</v>
      </c>
      <c r="CSD22">
        <v>-0.1</v>
      </c>
      <c r="CSE22">
        <v>0.2</v>
      </c>
      <c r="CSF22">
        <v>0.1</v>
      </c>
      <c r="CSG22">
        <v>-0.3</v>
      </c>
      <c r="CSH22">
        <v>0.1</v>
      </c>
      <c r="CSI22">
        <v>0.1</v>
      </c>
      <c r="CSJ22">
        <v>0.2</v>
      </c>
      <c r="CSK22">
        <v>-0.1</v>
      </c>
      <c r="CSL22">
        <v>0.1</v>
      </c>
      <c r="CSM22">
        <v>0.1</v>
      </c>
      <c r="CSN22">
        <v>0.1</v>
      </c>
      <c r="CSO22">
        <v>0.1</v>
      </c>
      <c r="CSP22">
        <v>0.1</v>
      </c>
      <c r="CSQ22">
        <v>0.1</v>
      </c>
      <c r="CSR22">
        <v>0.1</v>
      </c>
      <c r="CSS22">
        <v>0.2</v>
      </c>
      <c r="CST22">
        <v>0.1</v>
      </c>
      <c r="CSU22">
        <v>0.1</v>
      </c>
      <c r="CSV22">
        <v>0.1</v>
      </c>
      <c r="CSW22">
        <v>0.2</v>
      </c>
      <c r="CSX22">
        <v>0.25</v>
      </c>
      <c r="CSY22">
        <v>0.2</v>
      </c>
      <c r="CSZ22">
        <v>0.1</v>
      </c>
      <c r="CTA22">
        <v>0.25</v>
      </c>
      <c r="CTB22">
        <v>0.2</v>
      </c>
      <c r="CTC22">
        <v>0.2</v>
      </c>
      <c r="CTD22">
        <v>-0.1</v>
      </c>
      <c r="CTE22">
        <v>0.2</v>
      </c>
      <c r="CTF22">
        <v>0.25</v>
      </c>
      <c r="CTG22">
        <v>-0.3</v>
      </c>
      <c r="CTH22">
        <v>0.1</v>
      </c>
      <c r="CTI22">
        <v>0.1</v>
      </c>
      <c r="CTJ22">
        <v>0.1</v>
      </c>
      <c r="CTK22">
        <v>0.2</v>
      </c>
      <c r="CTL22">
        <v>0.1</v>
      </c>
      <c r="CTM22">
        <v>-0.1</v>
      </c>
      <c r="CTN22">
        <v>0.2</v>
      </c>
      <c r="CTO22">
        <v>0.1</v>
      </c>
      <c r="CTP22">
        <v>-0.1</v>
      </c>
      <c r="CTQ22">
        <v>0.25</v>
      </c>
      <c r="CTR22">
        <v>-0.1</v>
      </c>
      <c r="CTS22">
        <v>0.1</v>
      </c>
      <c r="CTT22">
        <v>-0.1</v>
      </c>
      <c r="CTU22">
        <v>0.1</v>
      </c>
      <c r="CTV22">
        <v>0.1</v>
      </c>
      <c r="CTW22">
        <v>0.2</v>
      </c>
      <c r="CTX22">
        <v>0.2</v>
      </c>
      <c r="CTY22">
        <v>0.1</v>
      </c>
      <c r="CTZ22">
        <v>0.2</v>
      </c>
      <c r="CUA22">
        <v>0.1</v>
      </c>
      <c r="CUB22">
        <v>0.1</v>
      </c>
      <c r="CUC22">
        <v>0.2</v>
      </c>
      <c r="CUD22">
        <v>-0.1</v>
      </c>
      <c r="CUE22">
        <v>0.2</v>
      </c>
      <c r="CUF22">
        <v>0.2</v>
      </c>
      <c r="CUG22">
        <v>0.1</v>
      </c>
      <c r="CUH22">
        <v>-0.1</v>
      </c>
      <c r="CUI22">
        <v>0.1</v>
      </c>
      <c r="CUJ22">
        <v>0.1</v>
      </c>
      <c r="CUK22">
        <v>0.25</v>
      </c>
      <c r="CUL22">
        <v>0.1</v>
      </c>
      <c r="CUM22">
        <v>0.2</v>
      </c>
      <c r="CUN22">
        <v>0.1</v>
      </c>
      <c r="CUO22">
        <v>0.1</v>
      </c>
      <c r="CUP22">
        <v>-0.1</v>
      </c>
      <c r="CUQ22">
        <v>0.2</v>
      </c>
      <c r="CUR22">
        <v>-0.1</v>
      </c>
      <c r="CUS22">
        <v>0.2</v>
      </c>
      <c r="CUT22">
        <v>-0.1</v>
      </c>
      <c r="CUU22">
        <v>0.1</v>
      </c>
      <c r="CUV22">
        <v>0.1</v>
      </c>
      <c r="CUW22">
        <v>0.1</v>
      </c>
      <c r="CUX22">
        <v>-0.3</v>
      </c>
      <c r="CUY22">
        <v>-0.3</v>
      </c>
      <c r="CUZ22">
        <v>0.25</v>
      </c>
      <c r="CVA22">
        <v>0.25</v>
      </c>
      <c r="CVB22">
        <v>0.2</v>
      </c>
      <c r="CVC22">
        <v>0.2</v>
      </c>
      <c r="CVD22">
        <v>-0.1</v>
      </c>
      <c r="CVE22">
        <v>0.2</v>
      </c>
      <c r="CVF22">
        <v>0.1</v>
      </c>
      <c r="CVG22">
        <v>0.25</v>
      </c>
      <c r="CVH22">
        <v>0.25</v>
      </c>
      <c r="CVI22">
        <v>0.2</v>
      </c>
      <c r="CVJ22">
        <v>0.1</v>
      </c>
      <c r="CVK22">
        <v>0.2</v>
      </c>
      <c r="CVL22">
        <v>0.1</v>
      </c>
      <c r="CVM22">
        <v>0.1</v>
      </c>
      <c r="CVN22">
        <v>0.1</v>
      </c>
      <c r="CVO22">
        <v>0.2</v>
      </c>
      <c r="CVP22">
        <v>0.25</v>
      </c>
      <c r="CVQ22">
        <v>0.1</v>
      </c>
      <c r="CVR22">
        <v>-0.3</v>
      </c>
      <c r="CVS22">
        <v>0.1</v>
      </c>
      <c r="CVT22">
        <v>0.1</v>
      </c>
      <c r="CVU22">
        <v>-0.1</v>
      </c>
      <c r="CVV22">
        <v>0.25</v>
      </c>
      <c r="CVW22">
        <v>0.2</v>
      </c>
      <c r="CVX22">
        <v>0.2</v>
      </c>
      <c r="CVY22">
        <v>0.1</v>
      </c>
      <c r="CVZ22">
        <v>0.1</v>
      </c>
      <c r="CWA22">
        <v>0.4</v>
      </c>
      <c r="CWB22">
        <v>0.1</v>
      </c>
      <c r="CWC22">
        <v>0.1</v>
      </c>
      <c r="CWD22">
        <v>0.1</v>
      </c>
      <c r="CWE22">
        <v>0.1</v>
      </c>
      <c r="CWF22">
        <v>0.25</v>
      </c>
      <c r="CWG22">
        <v>0.25</v>
      </c>
      <c r="CWH22">
        <v>0.25</v>
      </c>
      <c r="CWI22">
        <v>0.2</v>
      </c>
      <c r="CWJ22">
        <v>0.1</v>
      </c>
      <c r="CWK22">
        <v>0.2</v>
      </c>
      <c r="CWL22">
        <v>0.1</v>
      </c>
      <c r="CWM22">
        <v>0.25</v>
      </c>
      <c r="CWN22">
        <v>0.1</v>
      </c>
      <c r="CWO22">
        <v>0.25</v>
      </c>
      <c r="CWP22">
        <v>0.1</v>
      </c>
      <c r="CWQ22">
        <v>0.1</v>
      </c>
      <c r="CWR22">
        <v>0.2</v>
      </c>
      <c r="CWS22">
        <v>0.2</v>
      </c>
      <c r="CWT22">
        <v>0.1</v>
      </c>
      <c r="CWU22">
        <v>0.1</v>
      </c>
      <c r="CWV22">
        <v>0.1</v>
      </c>
      <c r="CWW22">
        <v>-0.3</v>
      </c>
      <c r="CWX22">
        <v>0.25</v>
      </c>
      <c r="CWY22">
        <v>0.2</v>
      </c>
      <c r="CWZ22">
        <v>0.25</v>
      </c>
      <c r="CXA22">
        <v>0.25</v>
      </c>
      <c r="CXB22">
        <v>0.4</v>
      </c>
      <c r="CXC22">
        <v>0.2</v>
      </c>
      <c r="CXD22">
        <v>0.2</v>
      </c>
      <c r="CXE22">
        <v>0.1</v>
      </c>
      <c r="CXF22">
        <v>0.1</v>
      </c>
      <c r="CXG22">
        <v>0.2</v>
      </c>
      <c r="CXH22">
        <v>-0.1</v>
      </c>
      <c r="CXI22">
        <v>0.1</v>
      </c>
      <c r="CXJ22">
        <v>0.1</v>
      </c>
      <c r="CXK22">
        <v>-0.1</v>
      </c>
      <c r="CXL22">
        <v>0.2</v>
      </c>
      <c r="CXM22">
        <v>0.1</v>
      </c>
      <c r="CXN22">
        <v>0.2</v>
      </c>
      <c r="CXO22">
        <v>0.2</v>
      </c>
      <c r="CXP22">
        <v>0.1</v>
      </c>
      <c r="CXQ22">
        <v>0.2</v>
      </c>
      <c r="CXR22">
        <v>0.1</v>
      </c>
      <c r="CXS22">
        <v>0.25</v>
      </c>
      <c r="CXT22">
        <v>-0.1</v>
      </c>
      <c r="CXU22">
        <v>0.1</v>
      </c>
      <c r="CXV22">
        <v>0.1</v>
      </c>
      <c r="CXW22">
        <v>0.1</v>
      </c>
      <c r="CXX22">
        <v>0.1</v>
      </c>
      <c r="CXY22">
        <v>0.2</v>
      </c>
      <c r="CXZ22">
        <v>0.1</v>
      </c>
      <c r="CYA22">
        <v>-0.1</v>
      </c>
      <c r="CYB22">
        <v>0.1</v>
      </c>
      <c r="CYC22">
        <v>0.4</v>
      </c>
      <c r="CYD22">
        <v>0.2</v>
      </c>
      <c r="CYE22">
        <v>0.1</v>
      </c>
      <c r="CYF22">
        <v>0.2</v>
      </c>
      <c r="CYG22">
        <v>0.1</v>
      </c>
      <c r="CYH22">
        <v>0.1</v>
      </c>
      <c r="CYI22">
        <v>0.2</v>
      </c>
      <c r="CYJ22">
        <v>0.1</v>
      </c>
      <c r="CYK22">
        <v>0.1</v>
      </c>
      <c r="CYL22">
        <v>0.1</v>
      </c>
      <c r="CYM22">
        <v>0.25</v>
      </c>
      <c r="CYN22">
        <v>0.1</v>
      </c>
      <c r="CYO22">
        <v>-0.1</v>
      </c>
      <c r="CYP22">
        <v>0.4</v>
      </c>
      <c r="CYQ22">
        <v>0.1</v>
      </c>
      <c r="CYR22">
        <v>0.1</v>
      </c>
      <c r="CYS22">
        <v>0.2</v>
      </c>
      <c r="CYT22">
        <v>0.1</v>
      </c>
      <c r="CYU22">
        <v>-0.1</v>
      </c>
      <c r="CYV22">
        <v>0.25</v>
      </c>
      <c r="CYW22">
        <v>-0.1</v>
      </c>
      <c r="CYX22">
        <v>0.1</v>
      </c>
      <c r="CYY22">
        <v>0.1</v>
      </c>
      <c r="CYZ22">
        <v>0.1</v>
      </c>
      <c r="CZA22">
        <v>0.2</v>
      </c>
      <c r="CZB22">
        <v>0.2</v>
      </c>
      <c r="CZC22">
        <v>0.1</v>
      </c>
      <c r="CZD22">
        <v>0.2</v>
      </c>
      <c r="CZE22">
        <v>0.25</v>
      </c>
      <c r="CZF22">
        <v>0.1</v>
      </c>
      <c r="CZG22">
        <v>0.2</v>
      </c>
      <c r="CZH22">
        <v>0.2</v>
      </c>
      <c r="CZI22">
        <v>-0.1</v>
      </c>
      <c r="CZJ22">
        <v>0.2</v>
      </c>
      <c r="CZK22">
        <v>0.1</v>
      </c>
      <c r="CZL22">
        <v>0.1</v>
      </c>
      <c r="CZM22">
        <v>0.1</v>
      </c>
      <c r="CZN22">
        <v>0.1</v>
      </c>
      <c r="CZO22">
        <v>-0.1</v>
      </c>
      <c r="CZP22">
        <v>-0.1</v>
      </c>
      <c r="CZQ22">
        <v>-0.1</v>
      </c>
      <c r="CZR22">
        <v>0.1</v>
      </c>
      <c r="CZS22">
        <v>0.2</v>
      </c>
      <c r="CZT22">
        <v>0.1</v>
      </c>
      <c r="CZU22">
        <v>0.1</v>
      </c>
      <c r="CZV22">
        <v>0.1</v>
      </c>
      <c r="CZW22">
        <v>0.25</v>
      </c>
      <c r="CZX22">
        <v>0.1</v>
      </c>
      <c r="CZY22">
        <v>0.1</v>
      </c>
      <c r="CZZ22">
        <v>0.2</v>
      </c>
      <c r="DAA22">
        <v>0.25</v>
      </c>
      <c r="DAB22">
        <v>0.2</v>
      </c>
      <c r="DAC22">
        <v>0.2</v>
      </c>
      <c r="DAD22">
        <v>0.1</v>
      </c>
      <c r="DAE22">
        <v>0.2</v>
      </c>
      <c r="DAF22">
        <v>0.1</v>
      </c>
      <c r="DAG22">
        <v>0.2</v>
      </c>
      <c r="DAH22">
        <v>0.4</v>
      </c>
      <c r="DAI22">
        <v>0.25</v>
      </c>
      <c r="DAJ22">
        <v>0.2</v>
      </c>
      <c r="DAK22">
        <v>0.1</v>
      </c>
      <c r="DAL22">
        <v>0.1</v>
      </c>
      <c r="DAM22">
        <v>0.1</v>
      </c>
      <c r="DAN22">
        <v>0.2</v>
      </c>
      <c r="DAO22">
        <v>0.25</v>
      </c>
      <c r="DAP22">
        <v>-0.1</v>
      </c>
      <c r="DAQ22">
        <v>0.1</v>
      </c>
      <c r="DAR22">
        <v>0.2</v>
      </c>
      <c r="DAS22">
        <v>0.1</v>
      </c>
      <c r="DAT22">
        <v>0.1</v>
      </c>
      <c r="DAU22">
        <v>0.1</v>
      </c>
      <c r="DAV22">
        <v>0.2</v>
      </c>
      <c r="DAW22">
        <v>0.25</v>
      </c>
      <c r="DAX22">
        <v>0.1</v>
      </c>
      <c r="DAY22">
        <v>0.1</v>
      </c>
      <c r="DAZ22">
        <v>-0.3</v>
      </c>
      <c r="DBA22">
        <v>0.1</v>
      </c>
      <c r="DBB22">
        <v>0.1</v>
      </c>
      <c r="DBC22">
        <v>0.1</v>
      </c>
      <c r="DBD22">
        <v>0.2</v>
      </c>
      <c r="DBE22">
        <v>0.2</v>
      </c>
      <c r="DBF22">
        <v>0.25</v>
      </c>
      <c r="DBG22">
        <v>0.2</v>
      </c>
      <c r="DBH22">
        <v>-0.1</v>
      </c>
      <c r="DBI22">
        <v>0.2</v>
      </c>
      <c r="DBJ22">
        <v>0.1</v>
      </c>
      <c r="DBK22">
        <v>0.2</v>
      </c>
      <c r="DBL22">
        <v>0.25</v>
      </c>
      <c r="DBM22">
        <v>0.25</v>
      </c>
      <c r="DBN22">
        <v>0.1</v>
      </c>
      <c r="DBO22">
        <v>0.1</v>
      </c>
      <c r="DBP22">
        <v>0.25</v>
      </c>
      <c r="DBQ22">
        <v>0.1</v>
      </c>
      <c r="DBR22">
        <v>0.2</v>
      </c>
      <c r="DBS22">
        <v>0.1</v>
      </c>
      <c r="DBT22">
        <v>0.25</v>
      </c>
      <c r="DBU22">
        <v>-0.3</v>
      </c>
      <c r="DBV22">
        <v>-0.1</v>
      </c>
      <c r="DBW22">
        <v>0.1</v>
      </c>
      <c r="DBX22">
        <v>0.2</v>
      </c>
      <c r="DBY22">
        <v>0.25</v>
      </c>
      <c r="DBZ22">
        <v>0.2</v>
      </c>
      <c r="DCA22">
        <v>0.2</v>
      </c>
      <c r="DCB22">
        <v>-0.1</v>
      </c>
      <c r="DCC22">
        <v>0.2</v>
      </c>
      <c r="DCD22">
        <v>0.1</v>
      </c>
      <c r="DCE22">
        <v>0.1</v>
      </c>
      <c r="DCF22">
        <v>-0.1</v>
      </c>
      <c r="DCG22">
        <v>0.1</v>
      </c>
      <c r="DCH22">
        <v>0.1</v>
      </c>
      <c r="DCI22">
        <v>0.1</v>
      </c>
      <c r="DCJ22">
        <v>-0.1</v>
      </c>
      <c r="DCK22">
        <v>-0.1</v>
      </c>
      <c r="DCL22">
        <v>-0.1</v>
      </c>
      <c r="DCM22">
        <v>0.1</v>
      </c>
      <c r="DCN22">
        <v>0.1</v>
      </c>
      <c r="DCO22">
        <v>0.2</v>
      </c>
      <c r="DCP22">
        <v>0.1</v>
      </c>
      <c r="DCQ22">
        <v>0.1</v>
      </c>
      <c r="DCR22">
        <v>0.1</v>
      </c>
      <c r="DCS22">
        <v>0.2</v>
      </c>
      <c r="DCT22">
        <v>0.2</v>
      </c>
      <c r="DCU22">
        <v>-0.1</v>
      </c>
      <c r="DCV22">
        <v>0.1</v>
      </c>
      <c r="DCW22">
        <v>0.1</v>
      </c>
      <c r="DCX22">
        <v>0.1</v>
      </c>
      <c r="DCY22">
        <v>-0.1</v>
      </c>
      <c r="DCZ22">
        <v>0.1</v>
      </c>
      <c r="DDA22">
        <v>0.1</v>
      </c>
      <c r="DDB22">
        <v>0.1</v>
      </c>
      <c r="DDC22">
        <v>0.1</v>
      </c>
      <c r="DDD22">
        <v>0.1</v>
      </c>
      <c r="DDE22">
        <v>0.2</v>
      </c>
      <c r="DDF22">
        <v>0.1</v>
      </c>
      <c r="DDG22">
        <v>-0.1</v>
      </c>
      <c r="DDH22">
        <v>-0.1</v>
      </c>
      <c r="DDI22">
        <v>-0.1</v>
      </c>
      <c r="DDJ22">
        <v>-0.1</v>
      </c>
      <c r="DDK22">
        <v>-0.1</v>
      </c>
      <c r="DDL22">
        <v>0.2</v>
      </c>
      <c r="DDM22">
        <v>0.2</v>
      </c>
      <c r="DDN22">
        <v>0.25</v>
      </c>
      <c r="DDO22">
        <v>0.2</v>
      </c>
      <c r="DDP22">
        <v>0.2</v>
      </c>
      <c r="DDQ22">
        <v>0.2</v>
      </c>
      <c r="DDR22">
        <v>0.1</v>
      </c>
      <c r="DDS22">
        <v>0.25</v>
      </c>
      <c r="DDT22">
        <v>0.1</v>
      </c>
      <c r="DDU22">
        <v>0.2</v>
      </c>
      <c r="DDV22">
        <v>0.2</v>
      </c>
      <c r="DDW22">
        <v>0.1</v>
      </c>
      <c r="DDX22">
        <v>0.2</v>
      </c>
      <c r="DDY22">
        <v>-0.1</v>
      </c>
      <c r="DDZ22">
        <v>0.1</v>
      </c>
      <c r="DEA22">
        <v>0.25</v>
      </c>
      <c r="DEB22">
        <v>0.1</v>
      </c>
      <c r="DEC22">
        <v>0.1</v>
      </c>
      <c r="DED22">
        <v>0.1</v>
      </c>
      <c r="DEE22">
        <v>-0.1</v>
      </c>
      <c r="DEF22">
        <v>0.4</v>
      </c>
      <c r="DEG22">
        <v>0.2</v>
      </c>
      <c r="DEH22">
        <v>0.1</v>
      </c>
      <c r="DEI22">
        <v>0.2</v>
      </c>
      <c r="DEJ22">
        <v>0.2</v>
      </c>
      <c r="DEK22">
        <v>0.1</v>
      </c>
      <c r="DEL22">
        <v>0.2</v>
      </c>
      <c r="DEM22">
        <v>0.25</v>
      </c>
      <c r="DEN22">
        <v>0.2</v>
      </c>
      <c r="DEO22">
        <v>0.1</v>
      </c>
      <c r="DEP22">
        <v>0.1</v>
      </c>
      <c r="DEQ22">
        <v>-0.3</v>
      </c>
      <c r="DER22">
        <v>-0.1</v>
      </c>
      <c r="DES22">
        <v>0.1</v>
      </c>
      <c r="DET22">
        <v>0.25</v>
      </c>
      <c r="DEU22">
        <v>0.1</v>
      </c>
      <c r="DEV22">
        <v>0.2</v>
      </c>
      <c r="DEW22">
        <v>0.1</v>
      </c>
      <c r="DEX22">
        <v>0.2</v>
      </c>
      <c r="DEY22">
        <v>0.1</v>
      </c>
      <c r="DEZ22">
        <v>0.2</v>
      </c>
      <c r="DFA22">
        <v>0.1</v>
      </c>
      <c r="DFB22">
        <v>0.1</v>
      </c>
      <c r="DFC22">
        <v>0.2</v>
      </c>
      <c r="DFD22">
        <v>0.1</v>
      </c>
      <c r="DFE22">
        <v>0.1</v>
      </c>
      <c r="DFF22">
        <v>0.1</v>
      </c>
      <c r="DFG22">
        <v>-0.1</v>
      </c>
      <c r="DFH22">
        <v>0.2</v>
      </c>
      <c r="DFI22">
        <v>0.2</v>
      </c>
      <c r="DFJ22">
        <v>0.2</v>
      </c>
      <c r="DFK22">
        <v>0.2</v>
      </c>
      <c r="DFL22">
        <v>0.1</v>
      </c>
      <c r="DFM22">
        <v>0.1</v>
      </c>
      <c r="DFN22">
        <v>0.2</v>
      </c>
      <c r="DFO22">
        <v>0.2</v>
      </c>
      <c r="DFP22">
        <v>0.1</v>
      </c>
      <c r="DFQ22">
        <v>-0.1</v>
      </c>
      <c r="DFR22">
        <v>0.1</v>
      </c>
      <c r="DFS22">
        <v>0.2</v>
      </c>
      <c r="DFT22">
        <v>0.1</v>
      </c>
      <c r="DFU22">
        <v>0.1</v>
      </c>
      <c r="DFV22">
        <v>0.2</v>
      </c>
      <c r="DFW22">
        <v>-0.1</v>
      </c>
      <c r="DFX22">
        <v>0.2</v>
      </c>
      <c r="DFY22">
        <v>0.2</v>
      </c>
      <c r="DFZ22">
        <v>0.25</v>
      </c>
      <c r="DGA22">
        <v>0.1</v>
      </c>
      <c r="DGB22">
        <v>0.2</v>
      </c>
      <c r="DGC22">
        <v>0.1</v>
      </c>
      <c r="DGD22">
        <v>0.2</v>
      </c>
      <c r="DGE22">
        <v>0.2</v>
      </c>
      <c r="DGF22">
        <v>0.1</v>
      </c>
      <c r="DGG22">
        <v>0.25</v>
      </c>
      <c r="DGH22">
        <v>0.1</v>
      </c>
      <c r="DGI22">
        <v>-0.1</v>
      </c>
      <c r="DGJ22">
        <v>-0.1</v>
      </c>
      <c r="DGK22">
        <v>-0.1</v>
      </c>
      <c r="DGL22">
        <v>0.1</v>
      </c>
      <c r="DGM22">
        <v>0.2</v>
      </c>
      <c r="DGN22">
        <v>0.1</v>
      </c>
      <c r="DGO22">
        <v>0.2</v>
      </c>
      <c r="DGP22">
        <v>0.1</v>
      </c>
      <c r="DGQ22">
        <v>0.2</v>
      </c>
      <c r="DGR22">
        <v>0.2</v>
      </c>
      <c r="DGS22">
        <v>0.25</v>
      </c>
      <c r="DGT22">
        <v>0.2</v>
      </c>
      <c r="DGU22">
        <v>0.2</v>
      </c>
      <c r="DGV22">
        <v>0.2</v>
      </c>
      <c r="DGW22">
        <v>0.1</v>
      </c>
      <c r="DGX22">
        <v>-0.1</v>
      </c>
      <c r="DGY22">
        <v>0.25</v>
      </c>
      <c r="DGZ22">
        <v>-0.1</v>
      </c>
      <c r="DHA22">
        <v>0.1</v>
      </c>
      <c r="DHB22">
        <v>-0.1</v>
      </c>
      <c r="DHC22">
        <v>0.2</v>
      </c>
      <c r="DHD22">
        <v>0.1</v>
      </c>
      <c r="DHE22">
        <v>0.2</v>
      </c>
      <c r="DHF22">
        <v>0.1</v>
      </c>
      <c r="DHG22">
        <v>-0.1</v>
      </c>
      <c r="DHH22">
        <v>0.1</v>
      </c>
      <c r="DHI22">
        <v>-0.1</v>
      </c>
      <c r="DHJ22">
        <v>-0.3</v>
      </c>
      <c r="DHK22">
        <v>0.2</v>
      </c>
      <c r="DHL22">
        <v>-0.1</v>
      </c>
      <c r="DHM22">
        <v>0.2</v>
      </c>
      <c r="DHN22">
        <v>-0.1</v>
      </c>
      <c r="DHO22">
        <v>-0.1</v>
      </c>
      <c r="DHP22">
        <v>-0.1</v>
      </c>
      <c r="DHQ22">
        <v>0.1</v>
      </c>
      <c r="DHR22">
        <v>0.1</v>
      </c>
      <c r="DHS22">
        <v>0.25</v>
      </c>
      <c r="DHT22">
        <v>0.1</v>
      </c>
      <c r="DHU22">
        <v>-0.1</v>
      </c>
      <c r="DHV22">
        <v>0.1</v>
      </c>
      <c r="DHW22">
        <v>-0.1</v>
      </c>
      <c r="DHX22">
        <v>-0.1</v>
      </c>
      <c r="DHY22">
        <v>0.1</v>
      </c>
      <c r="DHZ22">
        <v>0.2</v>
      </c>
      <c r="DIA22">
        <v>0.4</v>
      </c>
      <c r="DIB22">
        <v>0.1</v>
      </c>
      <c r="DIC22">
        <v>-0.1</v>
      </c>
      <c r="DID22">
        <v>0.1</v>
      </c>
      <c r="DIE22">
        <v>0.25</v>
      </c>
      <c r="DIF22">
        <v>-0.3</v>
      </c>
      <c r="DIG22">
        <v>0.2</v>
      </c>
      <c r="DIH22">
        <v>0.25</v>
      </c>
      <c r="DII22">
        <v>0.1</v>
      </c>
      <c r="DIJ22">
        <v>0.25</v>
      </c>
      <c r="DIK22">
        <v>0.1</v>
      </c>
      <c r="DIL22">
        <v>0.2</v>
      </c>
      <c r="DIM22">
        <v>0.1</v>
      </c>
      <c r="DIN22">
        <v>0.25</v>
      </c>
      <c r="DIO22">
        <v>0.2</v>
      </c>
      <c r="DIP22">
        <v>-0.1</v>
      </c>
      <c r="DIQ22">
        <v>0.1</v>
      </c>
      <c r="DIR22">
        <v>-0.1</v>
      </c>
      <c r="DIS22">
        <v>0.2</v>
      </c>
      <c r="DIT22">
        <v>0.25</v>
      </c>
      <c r="DIU22">
        <v>0.2</v>
      </c>
      <c r="DIV22">
        <v>-0.1</v>
      </c>
      <c r="DIW22">
        <v>0.1</v>
      </c>
      <c r="DIX22">
        <v>0.4</v>
      </c>
      <c r="DIY22">
        <v>0.1</v>
      </c>
      <c r="DIZ22">
        <v>0.2</v>
      </c>
      <c r="DJA22">
        <v>0.2</v>
      </c>
      <c r="DJB22">
        <v>0.2</v>
      </c>
      <c r="DJC22">
        <v>0.25</v>
      </c>
      <c r="DJD22">
        <v>0.1</v>
      </c>
      <c r="DJE22">
        <v>0.2</v>
      </c>
      <c r="DJF22">
        <v>0.1</v>
      </c>
      <c r="DJG22">
        <v>0.1</v>
      </c>
      <c r="DJH22">
        <v>0.1</v>
      </c>
      <c r="DJI22">
        <v>0.1</v>
      </c>
      <c r="DJJ22">
        <v>-0.3</v>
      </c>
      <c r="DJK22">
        <v>0.4</v>
      </c>
      <c r="DJL22">
        <v>0.25</v>
      </c>
      <c r="DJM22">
        <v>0.2</v>
      </c>
      <c r="DJN22">
        <v>0.2</v>
      </c>
      <c r="DJO22">
        <v>0.4</v>
      </c>
      <c r="DJP22">
        <v>0.2</v>
      </c>
      <c r="DJQ22">
        <v>0.2</v>
      </c>
      <c r="DJR22">
        <v>0.2</v>
      </c>
      <c r="DJS22">
        <v>0.1</v>
      </c>
      <c r="DJT22">
        <v>0.1</v>
      </c>
      <c r="DJU22">
        <v>-0.1</v>
      </c>
      <c r="DJV22">
        <v>0.2</v>
      </c>
      <c r="DJW22">
        <v>0.1</v>
      </c>
      <c r="DJX22">
        <v>0.25</v>
      </c>
      <c r="DJY22">
        <v>0.2</v>
      </c>
      <c r="DJZ22">
        <v>0.1</v>
      </c>
      <c r="DKA22">
        <v>0.1</v>
      </c>
      <c r="DKB22">
        <v>0.2</v>
      </c>
      <c r="DKC22">
        <v>0.25</v>
      </c>
      <c r="DKD22">
        <v>0.1</v>
      </c>
      <c r="DKE22">
        <v>0.2</v>
      </c>
      <c r="DKF22">
        <v>-0.1</v>
      </c>
      <c r="DKG22">
        <v>-0.1</v>
      </c>
      <c r="DKH22">
        <v>0.25</v>
      </c>
      <c r="DKI22">
        <v>-0.1</v>
      </c>
      <c r="DKJ22">
        <v>0.2</v>
      </c>
      <c r="DKK22">
        <v>-0.1</v>
      </c>
      <c r="DKL22">
        <v>0.1</v>
      </c>
      <c r="DKM22">
        <v>0.25</v>
      </c>
      <c r="DKN22">
        <v>0.25</v>
      </c>
      <c r="DKO22">
        <v>0.2</v>
      </c>
      <c r="DKP22">
        <v>0.1</v>
      </c>
      <c r="DKQ22">
        <v>-0.1</v>
      </c>
      <c r="DKR22">
        <v>0.25</v>
      </c>
      <c r="DKS22">
        <v>0.2</v>
      </c>
      <c r="DKT22">
        <v>0.1</v>
      </c>
      <c r="DKU22">
        <v>0.2</v>
      </c>
      <c r="DKV22">
        <v>0.25</v>
      </c>
      <c r="DKW22">
        <v>0.1</v>
      </c>
      <c r="DKX22">
        <v>0.1</v>
      </c>
      <c r="DKY22">
        <v>0.1</v>
      </c>
      <c r="DKZ22">
        <v>0.1</v>
      </c>
      <c r="DLA22">
        <v>0.1</v>
      </c>
      <c r="DLB22">
        <v>0.1</v>
      </c>
      <c r="DLC22">
        <v>0.2</v>
      </c>
      <c r="DLD22">
        <v>0.2</v>
      </c>
      <c r="DLE22">
        <v>-0.1</v>
      </c>
      <c r="DLF22">
        <v>0.1</v>
      </c>
      <c r="DLG22">
        <v>0.1</v>
      </c>
      <c r="DLH22">
        <v>0.2</v>
      </c>
      <c r="DLI22">
        <v>0.25</v>
      </c>
      <c r="DLJ22">
        <v>0.2</v>
      </c>
      <c r="DLK22">
        <v>-0.1</v>
      </c>
      <c r="DLL22">
        <v>0.2</v>
      </c>
      <c r="DLM22">
        <v>0.1</v>
      </c>
      <c r="DLN22">
        <v>-0.1</v>
      </c>
      <c r="DLO22">
        <v>-0.1</v>
      </c>
      <c r="DLP22">
        <v>0.2</v>
      </c>
      <c r="DLQ22">
        <v>0.25</v>
      </c>
      <c r="DLR22">
        <v>-0.1</v>
      </c>
      <c r="DLS22">
        <v>0.25</v>
      </c>
      <c r="DLT22">
        <v>-0.1</v>
      </c>
      <c r="DLU22">
        <v>0.2</v>
      </c>
      <c r="DLV22">
        <v>0.1</v>
      </c>
      <c r="DLW22">
        <v>0.2</v>
      </c>
      <c r="DLX22">
        <v>0.1</v>
      </c>
      <c r="DLY22">
        <v>0.2</v>
      </c>
      <c r="DLZ22">
        <v>0.1</v>
      </c>
      <c r="DMA22">
        <v>0.2</v>
      </c>
      <c r="DMB22">
        <v>0.1</v>
      </c>
      <c r="DMC22">
        <v>0.1</v>
      </c>
      <c r="DMD22">
        <v>0.2</v>
      </c>
      <c r="DME22">
        <v>0.2</v>
      </c>
      <c r="DMF22">
        <v>-0.1</v>
      </c>
      <c r="DMG22">
        <v>0.2</v>
      </c>
      <c r="DMH22">
        <v>-0.1</v>
      </c>
      <c r="DMI22">
        <v>-0.1</v>
      </c>
      <c r="DMJ22">
        <v>0.2</v>
      </c>
      <c r="DMK22">
        <v>0.25</v>
      </c>
      <c r="DML22">
        <v>0.1</v>
      </c>
      <c r="DMM22">
        <v>0.1</v>
      </c>
      <c r="DMN22">
        <v>0.1</v>
      </c>
      <c r="DMO22">
        <v>0.2</v>
      </c>
      <c r="DMP22">
        <v>0.1</v>
      </c>
      <c r="DMQ22">
        <v>0.1</v>
      </c>
      <c r="DMR22">
        <v>0.2</v>
      </c>
      <c r="DMS22">
        <v>0.1</v>
      </c>
      <c r="DMT22">
        <v>0.1</v>
      </c>
      <c r="DMU22">
        <v>-0.3</v>
      </c>
      <c r="DMV22">
        <v>0.25</v>
      </c>
      <c r="DMW22">
        <v>-0.3</v>
      </c>
      <c r="DMX22">
        <v>0.2</v>
      </c>
      <c r="DMY22">
        <v>-0.1</v>
      </c>
      <c r="DMZ22">
        <v>0.1</v>
      </c>
      <c r="DNA22">
        <v>0.1</v>
      </c>
      <c r="DNB22">
        <v>0.1</v>
      </c>
      <c r="DNC22">
        <v>0.2</v>
      </c>
      <c r="DND22">
        <v>-0.1</v>
      </c>
      <c r="DNE22">
        <v>0.2</v>
      </c>
      <c r="DNF22">
        <v>0.1</v>
      </c>
      <c r="DNG22">
        <v>0.2</v>
      </c>
      <c r="DNH22">
        <v>0.2</v>
      </c>
      <c r="DNI22">
        <v>-0.1</v>
      </c>
      <c r="DNJ22">
        <v>0.1</v>
      </c>
      <c r="DNK22">
        <v>0.2</v>
      </c>
      <c r="DNL22">
        <v>0.2</v>
      </c>
      <c r="DNM22">
        <v>0.1</v>
      </c>
      <c r="DNN22">
        <v>0.1</v>
      </c>
      <c r="DNO22">
        <v>-0.1</v>
      </c>
      <c r="DNP22">
        <v>-0.1</v>
      </c>
      <c r="DNQ22">
        <v>-0.1</v>
      </c>
      <c r="DNR22">
        <v>0.2</v>
      </c>
      <c r="DNS22">
        <v>0.2</v>
      </c>
      <c r="DNT22">
        <v>0.1</v>
      </c>
      <c r="DNU22">
        <v>0.1</v>
      </c>
      <c r="DNV22">
        <v>-0.1</v>
      </c>
      <c r="DNW22">
        <v>0.2</v>
      </c>
      <c r="DNX22">
        <v>0.25</v>
      </c>
      <c r="DNY22">
        <v>0.1</v>
      </c>
      <c r="DNZ22">
        <v>0.25</v>
      </c>
      <c r="DOA22">
        <v>0.1</v>
      </c>
      <c r="DOB22">
        <v>-0.1</v>
      </c>
      <c r="DOC22">
        <v>0.1</v>
      </c>
      <c r="DOD22">
        <v>0.4</v>
      </c>
      <c r="DOE22">
        <v>0.1</v>
      </c>
      <c r="DOF22">
        <v>0.2</v>
      </c>
      <c r="DOG22">
        <v>0.1</v>
      </c>
      <c r="DOH22">
        <v>0.1</v>
      </c>
      <c r="DOI22">
        <v>-0.1</v>
      </c>
      <c r="DOJ22">
        <v>0.1</v>
      </c>
      <c r="DOK22">
        <v>-0.1</v>
      </c>
      <c r="DOL22">
        <v>-0.1</v>
      </c>
      <c r="DOM22">
        <v>-0.1</v>
      </c>
      <c r="DON22">
        <v>0.25</v>
      </c>
      <c r="DOO22">
        <v>-0.3</v>
      </c>
      <c r="DOP22">
        <v>0.1</v>
      </c>
      <c r="DOQ22">
        <v>0.2</v>
      </c>
      <c r="DOR22">
        <v>0.1</v>
      </c>
      <c r="DOS22">
        <v>0.1</v>
      </c>
      <c r="DOT22">
        <v>0.1</v>
      </c>
      <c r="DOU22">
        <v>-0.1</v>
      </c>
      <c r="DOV22">
        <v>0.1</v>
      </c>
      <c r="DOW22">
        <v>0.1</v>
      </c>
      <c r="DOX22">
        <v>-0.1</v>
      </c>
      <c r="DOY22">
        <v>0.1</v>
      </c>
      <c r="DOZ22">
        <v>0.1</v>
      </c>
      <c r="DPA22">
        <v>0.1</v>
      </c>
      <c r="DPB22">
        <v>0.1</v>
      </c>
      <c r="DPC22">
        <v>0.1</v>
      </c>
      <c r="DPD22">
        <v>0.1</v>
      </c>
      <c r="DPE22">
        <v>0.1</v>
      </c>
      <c r="DPF22">
        <v>0.2</v>
      </c>
      <c r="DPG22">
        <v>0.1</v>
      </c>
      <c r="DPH22">
        <v>0.1</v>
      </c>
      <c r="DPI22">
        <v>0.25</v>
      </c>
      <c r="DPJ22">
        <v>0.1</v>
      </c>
      <c r="DPK22">
        <v>0.2</v>
      </c>
      <c r="DPL22">
        <v>0.2</v>
      </c>
      <c r="DPM22">
        <v>0.1</v>
      </c>
      <c r="DPN22">
        <v>0.1</v>
      </c>
      <c r="DPO22">
        <v>0.2</v>
      </c>
      <c r="DPP22">
        <v>0.2</v>
      </c>
      <c r="DPQ22">
        <v>0.1</v>
      </c>
      <c r="DPR22">
        <v>0.1</v>
      </c>
      <c r="DPS22">
        <v>0.1</v>
      </c>
      <c r="DPT22">
        <v>0.1</v>
      </c>
      <c r="DPU22">
        <v>-0.1</v>
      </c>
      <c r="DPV22">
        <v>0.25</v>
      </c>
      <c r="DPW22">
        <v>0.2</v>
      </c>
      <c r="DPX22">
        <v>0.1</v>
      </c>
      <c r="DPY22">
        <v>0.25</v>
      </c>
      <c r="DPZ22">
        <v>0.25</v>
      </c>
      <c r="DQA22">
        <v>0.2</v>
      </c>
      <c r="DQB22">
        <v>0.25</v>
      </c>
      <c r="DQC22">
        <v>0.25</v>
      </c>
      <c r="DQD22">
        <v>0.1</v>
      </c>
      <c r="DQE22">
        <v>-0.1</v>
      </c>
      <c r="DQF22">
        <v>0.2</v>
      </c>
      <c r="DQG22">
        <v>0.1</v>
      </c>
      <c r="DQH22">
        <v>0.1</v>
      </c>
      <c r="DQI22">
        <v>0.1</v>
      </c>
      <c r="DQJ22">
        <v>-0.1</v>
      </c>
      <c r="DQK22">
        <v>0.2</v>
      </c>
      <c r="DQL22">
        <v>0.2</v>
      </c>
      <c r="DQM22">
        <v>0.25</v>
      </c>
      <c r="DQN22">
        <v>0.1</v>
      </c>
      <c r="DQO22">
        <v>-0.1</v>
      </c>
      <c r="DQP22">
        <v>0.1</v>
      </c>
      <c r="DQQ22">
        <v>-0.3</v>
      </c>
      <c r="DQR22">
        <v>0.4</v>
      </c>
      <c r="DQS22">
        <v>0.1</v>
      </c>
      <c r="DQT22">
        <v>0.2</v>
      </c>
      <c r="DQU22">
        <v>0.2</v>
      </c>
      <c r="DQV22">
        <v>-0.1</v>
      </c>
      <c r="DQW22">
        <v>0.1</v>
      </c>
      <c r="DQX22">
        <v>0.1</v>
      </c>
      <c r="DQY22">
        <v>0.1</v>
      </c>
      <c r="DQZ22">
        <v>0.2</v>
      </c>
      <c r="DRA22">
        <v>0.2</v>
      </c>
      <c r="DRB22">
        <v>0.25</v>
      </c>
      <c r="DRC22">
        <v>0.1</v>
      </c>
      <c r="DRD22">
        <v>-0.3</v>
      </c>
      <c r="DRE22">
        <v>-0.1</v>
      </c>
      <c r="DRF22">
        <v>-0.1</v>
      </c>
      <c r="DRG22">
        <v>0.1</v>
      </c>
      <c r="DRH22">
        <v>-0.1</v>
      </c>
      <c r="DRI22">
        <v>0.2</v>
      </c>
      <c r="DRJ22">
        <v>0.1</v>
      </c>
      <c r="DRK22">
        <v>0.2</v>
      </c>
      <c r="DRL22">
        <v>0.2</v>
      </c>
      <c r="DRM22">
        <v>0.25</v>
      </c>
      <c r="DRN22">
        <v>0.2</v>
      </c>
      <c r="DRO22">
        <v>0.1</v>
      </c>
      <c r="DRP22">
        <v>0.1</v>
      </c>
      <c r="DRQ22">
        <v>0.2</v>
      </c>
      <c r="DRR22">
        <v>0.1</v>
      </c>
      <c r="DRS22">
        <v>0.1</v>
      </c>
      <c r="DRT22">
        <v>-0.1</v>
      </c>
      <c r="DRU22">
        <v>0.1</v>
      </c>
      <c r="DRV22">
        <v>0.1</v>
      </c>
      <c r="DRW22">
        <v>0.2</v>
      </c>
      <c r="DRX22">
        <v>0.1</v>
      </c>
      <c r="DRY22">
        <v>0.1</v>
      </c>
      <c r="DRZ22">
        <v>0.1</v>
      </c>
      <c r="DSA22">
        <v>0.1</v>
      </c>
      <c r="DSB22">
        <v>-0.1</v>
      </c>
      <c r="DSC22">
        <v>-0.1</v>
      </c>
      <c r="DSD22">
        <v>-0.1</v>
      </c>
      <c r="DSE22">
        <v>0.1</v>
      </c>
      <c r="DSF22">
        <v>0.1</v>
      </c>
      <c r="DSG22">
        <v>0.1</v>
      </c>
      <c r="DSH22">
        <v>-0.1</v>
      </c>
      <c r="DSI22">
        <v>0.25</v>
      </c>
      <c r="DSJ22">
        <v>0.2</v>
      </c>
      <c r="DSK22">
        <v>0.1</v>
      </c>
      <c r="DSL22">
        <v>0.1</v>
      </c>
      <c r="DSM22">
        <v>0.1</v>
      </c>
      <c r="DSN22">
        <v>0.2</v>
      </c>
      <c r="DSO22">
        <v>0.2</v>
      </c>
      <c r="DSP22">
        <v>0.1</v>
      </c>
      <c r="DSQ22">
        <v>0.1</v>
      </c>
      <c r="DSR22">
        <v>0.25</v>
      </c>
      <c r="DSS22">
        <v>0.1</v>
      </c>
      <c r="DST22">
        <v>0.2</v>
      </c>
      <c r="DSU22">
        <v>0.2</v>
      </c>
      <c r="DSV22">
        <v>0.2</v>
      </c>
      <c r="DSW22">
        <v>0.2</v>
      </c>
      <c r="DSX22">
        <v>0.1</v>
      </c>
      <c r="DSY22">
        <v>0.2</v>
      </c>
      <c r="DSZ22">
        <v>0.2</v>
      </c>
      <c r="DTA22">
        <v>0.2</v>
      </c>
      <c r="DTB22">
        <v>0.1</v>
      </c>
      <c r="DTC22">
        <v>0.1</v>
      </c>
      <c r="DTD22">
        <v>0.1</v>
      </c>
      <c r="DTE22">
        <v>0.1</v>
      </c>
      <c r="DTF22">
        <v>0.25</v>
      </c>
      <c r="DTG22">
        <v>0.25</v>
      </c>
      <c r="DTH22">
        <v>-0.1</v>
      </c>
      <c r="DTI22">
        <v>-0.3</v>
      </c>
      <c r="DTJ22">
        <v>0.2</v>
      </c>
      <c r="DTK22">
        <v>0.2</v>
      </c>
      <c r="DTL22">
        <v>0.1</v>
      </c>
      <c r="DTM22">
        <v>0.1</v>
      </c>
      <c r="DTN22">
        <v>0.1</v>
      </c>
      <c r="DTO22">
        <v>-0.1</v>
      </c>
      <c r="DTP22">
        <v>-0.1</v>
      </c>
      <c r="DTQ22">
        <v>0.1</v>
      </c>
      <c r="DTR22">
        <v>0.1</v>
      </c>
      <c r="DTS22">
        <v>-0.1</v>
      </c>
      <c r="DTT22">
        <v>0.2</v>
      </c>
      <c r="DTU22">
        <v>0.25</v>
      </c>
      <c r="DTV22">
        <v>0.2</v>
      </c>
      <c r="DTW22">
        <v>0.25</v>
      </c>
      <c r="DTX22">
        <v>0.1</v>
      </c>
      <c r="DTY22">
        <v>0.25</v>
      </c>
      <c r="DTZ22">
        <v>0.2</v>
      </c>
      <c r="DUA22">
        <v>0.1</v>
      </c>
      <c r="DUB22">
        <v>0.1</v>
      </c>
      <c r="DUC22">
        <v>0.1</v>
      </c>
      <c r="DUD22">
        <v>0.2</v>
      </c>
      <c r="DUE22">
        <v>0.1</v>
      </c>
      <c r="DUF22">
        <v>0.2</v>
      </c>
      <c r="DUG22">
        <v>0.2</v>
      </c>
      <c r="DUH22">
        <v>-0.1</v>
      </c>
      <c r="DUI22">
        <v>0.2</v>
      </c>
      <c r="DUJ22">
        <v>0.2</v>
      </c>
      <c r="DUK22">
        <v>0.1</v>
      </c>
      <c r="DUL22">
        <v>-0.1</v>
      </c>
      <c r="DUM22">
        <v>0.2</v>
      </c>
      <c r="DUN22">
        <v>0.1</v>
      </c>
      <c r="DUO22">
        <v>-0.1</v>
      </c>
      <c r="DUP22">
        <v>-0.1</v>
      </c>
      <c r="DUQ22">
        <v>0.2</v>
      </c>
      <c r="DUR22">
        <v>0.2</v>
      </c>
      <c r="DUS22">
        <v>-0.3</v>
      </c>
      <c r="DUT22">
        <v>-0.1</v>
      </c>
      <c r="DUU22">
        <v>0.1</v>
      </c>
      <c r="DUV22">
        <v>0.1</v>
      </c>
      <c r="DUW22">
        <v>0.1</v>
      </c>
      <c r="DUX22">
        <v>0.2</v>
      </c>
      <c r="DUY22">
        <v>0.2</v>
      </c>
      <c r="DUZ22">
        <v>-0.3</v>
      </c>
      <c r="DVA22">
        <v>0.1</v>
      </c>
      <c r="DVB22">
        <v>0.2</v>
      </c>
      <c r="DVC22">
        <v>0.1</v>
      </c>
      <c r="DVD22">
        <v>0.1</v>
      </c>
      <c r="DVE22">
        <v>0.1</v>
      </c>
      <c r="DVF22">
        <v>0.25</v>
      </c>
      <c r="DVG22">
        <v>-0.1</v>
      </c>
      <c r="DVH22">
        <v>0.1</v>
      </c>
      <c r="DVI22">
        <v>0.25</v>
      </c>
      <c r="DVJ22">
        <v>0.1</v>
      </c>
      <c r="DVK22">
        <v>-0.1</v>
      </c>
      <c r="DVL22">
        <v>0.25</v>
      </c>
      <c r="DVM22">
        <v>0.1</v>
      </c>
      <c r="DVN22">
        <v>0.2</v>
      </c>
      <c r="DVO22">
        <v>0.2</v>
      </c>
      <c r="DVP22">
        <v>0.1</v>
      </c>
      <c r="DVQ22">
        <v>0.1</v>
      </c>
      <c r="DVR22">
        <v>0.2</v>
      </c>
      <c r="DVS22">
        <v>0.4</v>
      </c>
      <c r="DVT22">
        <v>0.2</v>
      </c>
      <c r="DVU22">
        <v>0.25</v>
      </c>
      <c r="DVV22">
        <v>0.1</v>
      </c>
      <c r="DVW22">
        <v>0.1</v>
      </c>
      <c r="DVX22">
        <v>0.25</v>
      </c>
      <c r="DVY22">
        <v>0.2</v>
      </c>
      <c r="DVZ22">
        <v>0.1</v>
      </c>
      <c r="DWA22">
        <v>0.1</v>
      </c>
      <c r="DWB22">
        <v>0.1</v>
      </c>
      <c r="DWC22">
        <v>0.1</v>
      </c>
      <c r="DWD22">
        <v>0.2</v>
      </c>
      <c r="DWE22">
        <v>0.25</v>
      </c>
      <c r="DWF22">
        <v>0.1</v>
      </c>
      <c r="DWG22">
        <v>-0.1</v>
      </c>
      <c r="DWH22">
        <v>0.2</v>
      </c>
      <c r="DWI22">
        <v>0.2</v>
      </c>
      <c r="DWJ22">
        <v>0.25</v>
      </c>
      <c r="DWK22">
        <v>-0.1</v>
      </c>
      <c r="DWL22">
        <v>0.25</v>
      </c>
      <c r="DWM22">
        <v>0.2</v>
      </c>
      <c r="DWN22">
        <v>0.25</v>
      </c>
      <c r="DWO22">
        <v>-0.3</v>
      </c>
      <c r="DWP22">
        <v>0.1</v>
      </c>
      <c r="DWQ22">
        <v>-0.1</v>
      </c>
      <c r="DWR22">
        <v>-0.1</v>
      </c>
      <c r="DWS22">
        <v>0.1</v>
      </c>
      <c r="DWT22">
        <v>-0.1</v>
      </c>
      <c r="DWU22">
        <v>-0.3</v>
      </c>
      <c r="DWV22">
        <v>-0.1</v>
      </c>
      <c r="DWW22">
        <v>0.1</v>
      </c>
      <c r="DWX22">
        <v>0.4</v>
      </c>
      <c r="DWY22">
        <v>0.2</v>
      </c>
      <c r="DWZ22">
        <v>0.2</v>
      </c>
      <c r="DXA22">
        <v>0.1</v>
      </c>
      <c r="DXB22">
        <v>0.2</v>
      </c>
      <c r="DXC22">
        <v>0.1</v>
      </c>
      <c r="DXD22">
        <v>0.1</v>
      </c>
      <c r="DXE22">
        <v>0.2</v>
      </c>
      <c r="DXF22">
        <v>0.1</v>
      </c>
      <c r="DXG22">
        <v>0.1</v>
      </c>
      <c r="DXH22">
        <v>-0.1</v>
      </c>
      <c r="DXI22">
        <v>0.1</v>
      </c>
      <c r="DXJ22">
        <v>0.1</v>
      </c>
      <c r="DXK22">
        <v>0.1</v>
      </c>
      <c r="DXL22">
        <v>0.1</v>
      </c>
      <c r="DXM22">
        <v>0.1</v>
      </c>
      <c r="DXN22">
        <v>-0.1</v>
      </c>
      <c r="DXO22">
        <v>0.1</v>
      </c>
      <c r="DXP22">
        <v>-0.1</v>
      </c>
      <c r="DXQ22">
        <v>0.1</v>
      </c>
      <c r="DXR22">
        <v>0.1</v>
      </c>
      <c r="DXS22">
        <v>0.1</v>
      </c>
      <c r="DXT22">
        <v>0.2</v>
      </c>
      <c r="DXU22">
        <v>-0.1</v>
      </c>
      <c r="DXV22">
        <v>0.1</v>
      </c>
      <c r="DXW22">
        <v>-0.1</v>
      </c>
      <c r="DXX22">
        <v>0.1</v>
      </c>
      <c r="DXY22">
        <v>-0.1</v>
      </c>
      <c r="DXZ22">
        <v>0.1</v>
      </c>
      <c r="DYA22">
        <v>0.25</v>
      </c>
      <c r="DYB22">
        <v>0.1</v>
      </c>
      <c r="DYC22">
        <v>0.2</v>
      </c>
      <c r="DYD22">
        <v>0.2</v>
      </c>
      <c r="DYE22">
        <v>0.1</v>
      </c>
      <c r="DYF22">
        <v>0.2</v>
      </c>
      <c r="DYG22">
        <v>-0.1</v>
      </c>
      <c r="DYH22">
        <v>-0.1</v>
      </c>
      <c r="DYI22">
        <v>0.1</v>
      </c>
      <c r="DYJ22">
        <v>0.1</v>
      </c>
      <c r="DYK22">
        <v>0.2</v>
      </c>
      <c r="DYL22">
        <v>-0.1</v>
      </c>
      <c r="DYM22">
        <v>0.2</v>
      </c>
      <c r="DYN22">
        <v>0.2</v>
      </c>
      <c r="DYO22">
        <v>0.1</v>
      </c>
      <c r="DYP22">
        <v>0.2</v>
      </c>
      <c r="DYQ22">
        <v>0.2</v>
      </c>
      <c r="DYR22">
        <v>-0.1</v>
      </c>
      <c r="DYS22">
        <v>0.2</v>
      </c>
      <c r="DYT22">
        <v>0.2</v>
      </c>
      <c r="DYU22">
        <v>0.1</v>
      </c>
      <c r="DYV22">
        <v>0.1</v>
      </c>
      <c r="DYW22">
        <v>0.2</v>
      </c>
      <c r="DYX22">
        <v>-0.1</v>
      </c>
      <c r="DYY22">
        <v>0.1</v>
      </c>
      <c r="DYZ22">
        <v>-0.1</v>
      </c>
      <c r="DZA22">
        <v>0.1</v>
      </c>
      <c r="DZB22">
        <v>-0.1</v>
      </c>
      <c r="DZC22">
        <v>0.2</v>
      </c>
      <c r="DZD22">
        <v>-0.1</v>
      </c>
      <c r="DZE22">
        <v>0.1</v>
      </c>
      <c r="DZF22">
        <v>0.2</v>
      </c>
      <c r="DZG22">
        <v>0.1</v>
      </c>
      <c r="DZH22">
        <v>0.1</v>
      </c>
      <c r="DZI22">
        <v>0.1</v>
      </c>
      <c r="DZJ22">
        <v>0.1</v>
      </c>
      <c r="DZK22">
        <v>0.1</v>
      </c>
      <c r="DZL22">
        <v>0.2</v>
      </c>
      <c r="DZM22">
        <v>-0.1</v>
      </c>
      <c r="DZN22">
        <v>0.2</v>
      </c>
      <c r="DZO22">
        <v>-0.1</v>
      </c>
      <c r="DZP22">
        <v>-0.1</v>
      </c>
      <c r="DZQ22">
        <v>0.2</v>
      </c>
      <c r="DZR22">
        <v>0.2</v>
      </c>
      <c r="DZS22">
        <v>0.4</v>
      </c>
      <c r="DZT22">
        <v>-0.1</v>
      </c>
      <c r="DZU22">
        <v>0.2</v>
      </c>
      <c r="DZV22">
        <v>0.2</v>
      </c>
      <c r="DZW22">
        <v>0.1</v>
      </c>
      <c r="DZX22">
        <v>-0.1</v>
      </c>
      <c r="DZY22">
        <v>0.2</v>
      </c>
      <c r="DZZ22">
        <v>0.1</v>
      </c>
      <c r="EAA22">
        <v>-0.1</v>
      </c>
      <c r="EAB22">
        <v>-0.1</v>
      </c>
      <c r="EAC22">
        <v>0.1</v>
      </c>
      <c r="EAD22">
        <v>0.2</v>
      </c>
      <c r="EAE22">
        <v>0.2</v>
      </c>
      <c r="EAF22">
        <v>0.1</v>
      </c>
      <c r="EAG22">
        <v>0.1</v>
      </c>
      <c r="EAH22">
        <v>0.25</v>
      </c>
      <c r="EAI22">
        <v>0.4</v>
      </c>
      <c r="EAJ22">
        <v>0.2</v>
      </c>
      <c r="EAK22">
        <v>0.1</v>
      </c>
      <c r="EAL22">
        <v>-0.1</v>
      </c>
      <c r="EAM22">
        <v>0.1</v>
      </c>
      <c r="EAN22">
        <v>0.1</v>
      </c>
      <c r="EAO22">
        <v>0.2</v>
      </c>
      <c r="EAP22">
        <v>-0.1</v>
      </c>
      <c r="EAQ22">
        <v>-0.1</v>
      </c>
      <c r="EAR22">
        <v>0.1</v>
      </c>
      <c r="EAS22">
        <v>0.25</v>
      </c>
      <c r="EAT22">
        <v>0.2</v>
      </c>
      <c r="EAU22">
        <v>0.1</v>
      </c>
      <c r="EAV22">
        <v>0.1</v>
      </c>
      <c r="EAW22">
        <v>0.1</v>
      </c>
      <c r="EAX22">
        <v>0.1</v>
      </c>
      <c r="EAY22">
        <v>-0.1</v>
      </c>
      <c r="EAZ22">
        <v>0.1</v>
      </c>
      <c r="EBA22">
        <v>0.1</v>
      </c>
      <c r="EBB22">
        <v>0.2</v>
      </c>
      <c r="EBC22">
        <v>0.1</v>
      </c>
      <c r="EBD22">
        <v>0.25</v>
      </c>
      <c r="EBE22">
        <v>-0.1</v>
      </c>
      <c r="EBF22">
        <v>-0.1</v>
      </c>
      <c r="EBG22">
        <v>0.1</v>
      </c>
      <c r="EBH22">
        <v>0.25</v>
      </c>
      <c r="EBI22">
        <v>-0.1</v>
      </c>
      <c r="EBJ22">
        <v>0.25</v>
      </c>
      <c r="EBK22">
        <v>0.1</v>
      </c>
      <c r="EBL22">
        <v>0.2</v>
      </c>
      <c r="EBM22">
        <v>-0.3</v>
      </c>
      <c r="EBN22">
        <v>-0.3</v>
      </c>
      <c r="EBO22">
        <v>0.2</v>
      </c>
      <c r="EBP22">
        <v>0.1</v>
      </c>
      <c r="EBQ22">
        <v>-0.1</v>
      </c>
      <c r="EBR22">
        <v>-0.1</v>
      </c>
      <c r="EBS22">
        <v>0.2</v>
      </c>
      <c r="EBT22">
        <v>0.2</v>
      </c>
      <c r="EBU22">
        <v>0.2</v>
      </c>
      <c r="EBV22">
        <v>0.1</v>
      </c>
      <c r="EBW22">
        <v>0.1</v>
      </c>
      <c r="EBX22">
        <v>0.4</v>
      </c>
      <c r="EBY22">
        <v>0.2</v>
      </c>
      <c r="EBZ22">
        <v>0.1</v>
      </c>
      <c r="ECA22">
        <v>0.1</v>
      </c>
      <c r="ECB22">
        <v>0.2</v>
      </c>
      <c r="ECC22">
        <v>0.1</v>
      </c>
      <c r="ECD22">
        <v>-0.1</v>
      </c>
      <c r="ECE22">
        <v>0.25</v>
      </c>
      <c r="ECF22">
        <v>0.1</v>
      </c>
      <c r="ECG22">
        <v>0.1</v>
      </c>
      <c r="ECH22">
        <v>0.2</v>
      </c>
      <c r="ECI22">
        <v>0.1</v>
      </c>
      <c r="ECJ22">
        <v>0.4</v>
      </c>
      <c r="ECK22">
        <v>-0.1</v>
      </c>
      <c r="ECL22">
        <v>0.2</v>
      </c>
      <c r="ECM22">
        <v>0.1</v>
      </c>
      <c r="ECN22">
        <v>0.1</v>
      </c>
      <c r="ECO22">
        <v>0.1</v>
      </c>
      <c r="ECP22">
        <v>0.1</v>
      </c>
      <c r="ECQ22">
        <v>0.1</v>
      </c>
      <c r="ECR22">
        <v>0.1</v>
      </c>
      <c r="ECS22">
        <v>0.4</v>
      </c>
      <c r="ECT22">
        <v>0.1</v>
      </c>
      <c r="ECU22">
        <v>0.2</v>
      </c>
      <c r="ECV22">
        <v>0.1</v>
      </c>
      <c r="ECW22">
        <v>-0.1</v>
      </c>
      <c r="ECX22">
        <v>0.25</v>
      </c>
      <c r="ECY22">
        <v>0.1</v>
      </c>
      <c r="ECZ22">
        <v>0.1</v>
      </c>
      <c r="EDA22">
        <v>0.1</v>
      </c>
      <c r="EDB22">
        <v>0.2</v>
      </c>
      <c r="EDC22">
        <v>0.2</v>
      </c>
      <c r="EDD22">
        <v>-0.1</v>
      </c>
      <c r="EDE22">
        <v>-0.1</v>
      </c>
      <c r="EDF22">
        <v>0.1</v>
      </c>
      <c r="EDG22">
        <v>0.2</v>
      </c>
      <c r="EDH22">
        <v>0.1</v>
      </c>
      <c r="EDI22">
        <v>0.2</v>
      </c>
      <c r="EDJ22">
        <v>0.2</v>
      </c>
      <c r="EDK22">
        <v>0.1</v>
      </c>
      <c r="EDL22">
        <v>0.25</v>
      </c>
      <c r="EDM22">
        <v>0.1</v>
      </c>
      <c r="EDN22">
        <v>0.1</v>
      </c>
      <c r="EDO22">
        <v>0.1</v>
      </c>
      <c r="EDP22">
        <v>-0.1</v>
      </c>
      <c r="EDQ22">
        <v>0.1</v>
      </c>
      <c r="EDR22">
        <v>0.2</v>
      </c>
      <c r="EDS22">
        <v>0.2</v>
      </c>
      <c r="EDT22">
        <v>0.25</v>
      </c>
      <c r="EDU22">
        <v>0.2</v>
      </c>
      <c r="EDV22">
        <v>0.2</v>
      </c>
      <c r="EDW22">
        <v>0.2</v>
      </c>
      <c r="EDX22">
        <v>0.1</v>
      </c>
      <c r="EDY22">
        <v>0.2</v>
      </c>
      <c r="EDZ22">
        <v>0.25</v>
      </c>
      <c r="EEA22">
        <v>0.1</v>
      </c>
      <c r="EEB22">
        <v>0.1</v>
      </c>
      <c r="EEC22">
        <v>0.25</v>
      </c>
      <c r="EED22">
        <v>0.1</v>
      </c>
      <c r="EEE22">
        <v>0.2</v>
      </c>
      <c r="EEF22">
        <v>0.25</v>
      </c>
      <c r="EEG22">
        <v>0.2</v>
      </c>
      <c r="EEH22">
        <v>0.2</v>
      </c>
      <c r="EEI22">
        <v>0.2</v>
      </c>
      <c r="EEJ22">
        <v>0.1</v>
      </c>
      <c r="EEK22">
        <v>0.2</v>
      </c>
      <c r="EEL22">
        <v>0.1</v>
      </c>
      <c r="EEM22">
        <v>0.1</v>
      </c>
      <c r="EEN22">
        <v>0.1</v>
      </c>
      <c r="EEO22">
        <v>0.1</v>
      </c>
      <c r="EEP22">
        <v>0.1</v>
      </c>
      <c r="EEQ22">
        <v>0.1</v>
      </c>
      <c r="EER22">
        <v>0.2</v>
      </c>
      <c r="EES22">
        <v>0.2</v>
      </c>
      <c r="EET22">
        <v>0.1</v>
      </c>
      <c r="EEU22">
        <v>0.1</v>
      </c>
      <c r="EEV22">
        <v>-0.1</v>
      </c>
      <c r="EEW22">
        <v>-0.1</v>
      </c>
      <c r="EEX22">
        <v>0.1</v>
      </c>
      <c r="EEY22">
        <v>0.1</v>
      </c>
      <c r="EEZ22">
        <v>0.1</v>
      </c>
      <c r="EFA22">
        <v>0.1</v>
      </c>
      <c r="EFB22">
        <v>0.1</v>
      </c>
      <c r="EFC22">
        <v>0.1</v>
      </c>
      <c r="EFD22">
        <v>0.4</v>
      </c>
      <c r="EFE22">
        <v>0.1</v>
      </c>
      <c r="EFF22">
        <v>-0.1</v>
      </c>
      <c r="EFG22">
        <v>0.2</v>
      </c>
      <c r="EFH22">
        <v>0.25</v>
      </c>
      <c r="EFI22">
        <v>0.1</v>
      </c>
      <c r="EFJ22">
        <v>-0.1</v>
      </c>
      <c r="EFK22">
        <v>0.2</v>
      </c>
      <c r="EFL22">
        <v>0.25</v>
      </c>
      <c r="EFM22">
        <v>0.2</v>
      </c>
      <c r="EFN22">
        <v>0.25</v>
      </c>
      <c r="EFO22">
        <v>0.2</v>
      </c>
      <c r="EFP22">
        <v>0.1</v>
      </c>
      <c r="EFQ22">
        <v>0.4</v>
      </c>
      <c r="EFR22">
        <v>0.2</v>
      </c>
      <c r="EFS22">
        <v>0.1</v>
      </c>
      <c r="EFT22">
        <v>-0.3</v>
      </c>
      <c r="EFU22">
        <v>0.1</v>
      </c>
      <c r="EFV22">
        <v>0.1</v>
      </c>
      <c r="EFW22">
        <v>0.1</v>
      </c>
      <c r="EFX22">
        <v>0.1</v>
      </c>
      <c r="EFY22">
        <v>0.2</v>
      </c>
      <c r="EFZ22">
        <v>0.1</v>
      </c>
      <c r="EGA22">
        <v>0.1</v>
      </c>
      <c r="EGB22">
        <v>0.1</v>
      </c>
      <c r="EGC22">
        <v>0.1</v>
      </c>
      <c r="EGD22">
        <v>-0.1</v>
      </c>
      <c r="EGE22">
        <v>0.1</v>
      </c>
      <c r="EGF22">
        <v>0.1</v>
      </c>
      <c r="EGG22">
        <v>0.1</v>
      </c>
      <c r="EGH22">
        <v>0.2</v>
      </c>
      <c r="EGI22">
        <v>0.2</v>
      </c>
      <c r="EGJ22">
        <v>0.1</v>
      </c>
      <c r="EGK22">
        <v>0.25</v>
      </c>
      <c r="EGL22">
        <v>0.1</v>
      </c>
      <c r="EGM22">
        <v>0.1</v>
      </c>
      <c r="EGN22">
        <v>0.1</v>
      </c>
      <c r="EGO22">
        <v>-0.1</v>
      </c>
      <c r="EGP22">
        <v>0.1</v>
      </c>
      <c r="EGQ22">
        <v>0.25</v>
      </c>
      <c r="EGR22">
        <v>0.25</v>
      </c>
      <c r="EGS22">
        <v>0.1</v>
      </c>
      <c r="EGT22">
        <v>0.1</v>
      </c>
      <c r="EGU22">
        <v>0.2</v>
      </c>
      <c r="EGV22">
        <v>0.1</v>
      </c>
      <c r="EGW22">
        <v>0.1</v>
      </c>
      <c r="EGX22">
        <v>-0.1</v>
      </c>
      <c r="EGY22">
        <v>0.2</v>
      </c>
      <c r="EGZ22">
        <v>0.1</v>
      </c>
      <c r="EHA22">
        <v>0.25</v>
      </c>
      <c r="EHB22">
        <v>0.1</v>
      </c>
      <c r="EHC22">
        <v>0.1</v>
      </c>
      <c r="EHD22">
        <v>0.2</v>
      </c>
      <c r="EHE22">
        <v>0.25</v>
      </c>
      <c r="EHF22">
        <v>-0.1</v>
      </c>
      <c r="EHG22">
        <v>-0.1</v>
      </c>
      <c r="EHH22">
        <v>0.4</v>
      </c>
      <c r="EHI22">
        <v>0.1</v>
      </c>
      <c r="EHJ22">
        <v>0.1</v>
      </c>
      <c r="EHK22">
        <v>0.1</v>
      </c>
      <c r="EHL22">
        <v>0.2</v>
      </c>
      <c r="EHM22">
        <v>0.2</v>
      </c>
      <c r="EHN22">
        <v>0.2</v>
      </c>
      <c r="EHO22">
        <v>0.2</v>
      </c>
      <c r="EHP22">
        <v>0.1</v>
      </c>
      <c r="EHQ22">
        <v>0.2</v>
      </c>
      <c r="EHR22">
        <v>0.25</v>
      </c>
      <c r="EHS22">
        <v>-0.1</v>
      </c>
      <c r="EHT22">
        <v>0.2</v>
      </c>
      <c r="EHU22">
        <v>0.1</v>
      </c>
      <c r="EHV22">
        <v>0.1</v>
      </c>
      <c r="EHW22">
        <v>0.2</v>
      </c>
      <c r="EHX22">
        <v>0.2</v>
      </c>
      <c r="EHY22">
        <v>0.25</v>
      </c>
      <c r="EHZ22">
        <v>0.1</v>
      </c>
      <c r="EIA22">
        <v>-0.1</v>
      </c>
      <c r="EIB22">
        <v>0.25</v>
      </c>
      <c r="EIC22">
        <v>0.1</v>
      </c>
      <c r="EID22">
        <v>-0.1</v>
      </c>
      <c r="EIE22">
        <v>-0.1</v>
      </c>
      <c r="EIF22">
        <v>0.1</v>
      </c>
      <c r="EIG22">
        <v>0.2</v>
      </c>
      <c r="EIH22">
        <v>-0.3</v>
      </c>
      <c r="EII22">
        <v>0.2</v>
      </c>
      <c r="EIJ22">
        <v>0.2</v>
      </c>
      <c r="EIK22">
        <v>0.1</v>
      </c>
      <c r="EIL22">
        <v>0.2</v>
      </c>
      <c r="EIM22">
        <v>0.25</v>
      </c>
      <c r="EIN22">
        <v>0.2</v>
      </c>
      <c r="EIO22">
        <v>-0.1</v>
      </c>
      <c r="EIP22">
        <v>0.2</v>
      </c>
      <c r="EIQ22">
        <v>0.1</v>
      </c>
      <c r="EIR22">
        <v>0.1</v>
      </c>
      <c r="EIS22">
        <v>-0.1</v>
      </c>
      <c r="EIT22">
        <v>0.1</v>
      </c>
      <c r="EIU22">
        <v>-0.1</v>
      </c>
      <c r="EIV22">
        <v>0.25</v>
      </c>
      <c r="EIW22">
        <v>0.1</v>
      </c>
      <c r="EIX22">
        <v>0.2</v>
      </c>
      <c r="EIY22">
        <v>0.2</v>
      </c>
      <c r="EIZ22">
        <v>0.1</v>
      </c>
      <c r="EJA22">
        <v>0.1</v>
      </c>
      <c r="EJB22">
        <v>0.1</v>
      </c>
      <c r="EJC22">
        <v>0.1</v>
      </c>
      <c r="EJD22">
        <v>0.4</v>
      </c>
      <c r="EJE22">
        <v>0.1</v>
      </c>
      <c r="EJF22">
        <v>0.2</v>
      </c>
      <c r="EJG22">
        <v>0.2</v>
      </c>
      <c r="EJH22">
        <v>0.1</v>
      </c>
      <c r="EJI22">
        <v>0.2</v>
      </c>
      <c r="EJJ22">
        <v>-0.1</v>
      </c>
      <c r="EJK22">
        <v>0.2</v>
      </c>
      <c r="EJL22">
        <v>-0.1</v>
      </c>
      <c r="EJM22">
        <v>0.1</v>
      </c>
      <c r="EJN22">
        <v>-0.1</v>
      </c>
      <c r="EJO22">
        <v>-0.1</v>
      </c>
      <c r="EJP22">
        <v>0.1</v>
      </c>
      <c r="EJQ22">
        <v>0.2</v>
      </c>
      <c r="EJR22">
        <v>0.2</v>
      </c>
      <c r="EJS22">
        <v>-0.1</v>
      </c>
      <c r="EJT22">
        <v>0.1</v>
      </c>
      <c r="EJU22">
        <v>0.2</v>
      </c>
      <c r="EJV22">
        <v>0.1</v>
      </c>
      <c r="EJW22">
        <v>0.2</v>
      </c>
      <c r="EJX22">
        <v>0.2</v>
      </c>
      <c r="EJY22">
        <v>0.1</v>
      </c>
      <c r="EJZ22">
        <v>0.1</v>
      </c>
      <c r="EKA22">
        <v>0.25</v>
      </c>
      <c r="EKB22">
        <v>0.1</v>
      </c>
      <c r="EKC22">
        <v>0.1</v>
      </c>
      <c r="EKD22">
        <v>0.25</v>
      </c>
      <c r="EKE22">
        <v>0.25</v>
      </c>
      <c r="EKF22">
        <v>0.25</v>
      </c>
      <c r="EKG22">
        <v>0.1</v>
      </c>
      <c r="EKH22">
        <v>0.1</v>
      </c>
      <c r="EKI22">
        <v>0.2</v>
      </c>
      <c r="EKJ22">
        <v>-0.1</v>
      </c>
      <c r="EKK22">
        <v>0.1</v>
      </c>
      <c r="EKL22">
        <v>0.2</v>
      </c>
      <c r="EKM22">
        <v>0.2</v>
      </c>
      <c r="EKN22">
        <v>0.25</v>
      </c>
      <c r="EKO22">
        <v>0.2</v>
      </c>
      <c r="EKP22">
        <v>-0.1</v>
      </c>
      <c r="EKQ22">
        <v>0.1</v>
      </c>
      <c r="EKR22">
        <v>-0.1</v>
      </c>
      <c r="EKS22">
        <v>-0.1</v>
      </c>
      <c r="EKT22">
        <v>-0.1</v>
      </c>
      <c r="EKU22">
        <v>0.2</v>
      </c>
      <c r="EKV22">
        <v>0.1</v>
      </c>
      <c r="EKW22">
        <v>-0.1</v>
      </c>
      <c r="EKX22">
        <v>0.2</v>
      </c>
      <c r="EKY22">
        <v>0.2</v>
      </c>
      <c r="EKZ22">
        <v>0.25</v>
      </c>
      <c r="ELA22">
        <v>0.2</v>
      </c>
      <c r="ELB22">
        <v>-0.1</v>
      </c>
      <c r="ELC22">
        <v>0.4</v>
      </c>
      <c r="ELD22">
        <v>0.1</v>
      </c>
      <c r="ELE22">
        <v>0.2</v>
      </c>
      <c r="ELF22">
        <v>-0.3</v>
      </c>
      <c r="ELG22">
        <v>-0.1</v>
      </c>
      <c r="ELH22">
        <v>0.1</v>
      </c>
      <c r="ELI22">
        <v>0.1</v>
      </c>
      <c r="ELJ22">
        <v>0.2</v>
      </c>
      <c r="ELK22">
        <v>0.1</v>
      </c>
      <c r="ELL22">
        <v>0.1</v>
      </c>
      <c r="ELM22">
        <v>-0.1</v>
      </c>
      <c r="ELN22">
        <v>-0.1</v>
      </c>
      <c r="ELO22">
        <v>0.2</v>
      </c>
      <c r="ELP22">
        <v>0.1</v>
      </c>
      <c r="ELQ22">
        <v>0.1</v>
      </c>
      <c r="ELR22">
        <v>0.1</v>
      </c>
      <c r="ELS22">
        <v>0.25</v>
      </c>
      <c r="ELT22">
        <v>0.1</v>
      </c>
      <c r="ELU22">
        <v>0.1</v>
      </c>
      <c r="ELV22">
        <v>-0.1</v>
      </c>
      <c r="ELW22">
        <v>-0.1</v>
      </c>
      <c r="ELX22">
        <v>0.1</v>
      </c>
      <c r="ELY22">
        <v>0.1</v>
      </c>
      <c r="ELZ22">
        <v>0.1</v>
      </c>
      <c r="EMA22">
        <v>0.1</v>
      </c>
      <c r="EMB22">
        <v>0.1</v>
      </c>
      <c r="EMC22">
        <v>0.25</v>
      </c>
      <c r="EMD22">
        <v>0.1</v>
      </c>
      <c r="EME22">
        <v>0.1</v>
      </c>
      <c r="EMF22">
        <v>0.2</v>
      </c>
      <c r="EMG22">
        <v>0.2</v>
      </c>
      <c r="EMH22">
        <v>0.25</v>
      </c>
      <c r="EMI22">
        <v>0.1</v>
      </c>
      <c r="EMJ22">
        <v>0.2</v>
      </c>
      <c r="EMK22">
        <v>0.2</v>
      </c>
      <c r="EML22">
        <v>0.1</v>
      </c>
      <c r="EMM22">
        <v>-0.1</v>
      </c>
      <c r="EMN22">
        <v>-0.1</v>
      </c>
      <c r="EMO22">
        <v>0.1</v>
      </c>
      <c r="EMP22">
        <v>0.1</v>
      </c>
      <c r="EMQ22">
        <v>0.1</v>
      </c>
      <c r="EMR22">
        <v>0.1</v>
      </c>
      <c r="EMS22">
        <v>0.2</v>
      </c>
      <c r="EMT22">
        <v>0.1</v>
      </c>
      <c r="EMU22">
        <v>0.1</v>
      </c>
      <c r="EMV22">
        <v>0.2</v>
      </c>
      <c r="EMW22">
        <v>0.2</v>
      </c>
      <c r="EMX22">
        <v>0.1</v>
      </c>
      <c r="EMY22">
        <v>0.1</v>
      </c>
      <c r="EMZ22">
        <v>-0.1</v>
      </c>
      <c r="ENA22">
        <v>0.2</v>
      </c>
      <c r="ENB22">
        <v>-0.1</v>
      </c>
      <c r="ENC22">
        <v>-0.3</v>
      </c>
      <c r="END22">
        <v>0.1</v>
      </c>
      <c r="ENE22">
        <v>0.2</v>
      </c>
      <c r="ENF22">
        <v>-0.1</v>
      </c>
      <c r="ENG22">
        <v>0.1</v>
      </c>
      <c r="ENH22">
        <v>0.1</v>
      </c>
      <c r="ENI22">
        <v>0.1</v>
      </c>
      <c r="ENJ22">
        <v>0.2</v>
      </c>
      <c r="ENK22">
        <v>0.2</v>
      </c>
      <c r="ENL22">
        <v>0.4</v>
      </c>
      <c r="ENM22">
        <v>0.1</v>
      </c>
      <c r="ENN22">
        <v>0.1</v>
      </c>
      <c r="ENO22">
        <v>-0.1</v>
      </c>
      <c r="ENP22">
        <v>0.1</v>
      </c>
      <c r="ENQ22">
        <v>0.1</v>
      </c>
      <c r="ENR22">
        <v>0.1</v>
      </c>
      <c r="ENS22">
        <v>0.2</v>
      </c>
      <c r="ENT22">
        <v>-0.1</v>
      </c>
      <c r="ENU22">
        <v>0.1</v>
      </c>
      <c r="ENV22">
        <v>0.25</v>
      </c>
      <c r="ENW22">
        <v>-0.3</v>
      </c>
      <c r="ENX22">
        <v>-0.3</v>
      </c>
      <c r="ENY22">
        <v>0.1</v>
      </c>
      <c r="ENZ22">
        <v>-0.1</v>
      </c>
      <c r="EOA22">
        <v>0.1</v>
      </c>
      <c r="EOB22">
        <v>0.1</v>
      </c>
      <c r="EOC22">
        <v>-0.1</v>
      </c>
      <c r="EOD22">
        <v>0.25</v>
      </c>
      <c r="EOE22">
        <v>0.1</v>
      </c>
      <c r="EOF22">
        <v>-0.1</v>
      </c>
      <c r="EOG22">
        <v>0.2</v>
      </c>
      <c r="EOH22">
        <v>0.1</v>
      </c>
      <c r="EOI22">
        <v>0.2</v>
      </c>
      <c r="EOJ22">
        <v>0.2</v>
      </c>
      <c r="EOK22">
        <v>0.25</v>
      </c>
      <c r="EOL22">
        <v>0.1</v>
      </c>
      <c r="EOM22">
        <v>-0.1</v>
      </c>
      <c r="EON22">
        <v>0.2</v>
      </c>
      <c r="EOO22">
        <v>0.1</v>
      </c>
      <c r="EOP22">
        <v>0.2</v>
      </c>
      <c r="EOQ22">
        <v>0.2</v>
      </c>
      <c r="EOR22">
        <v>0.2</v>
      </c>
      <c r="EOS22">
        <v>0.2</v>
      </c>
      <c r="EOT22">
        <v>0.1</v>
      </c>
      <c r="EOU22">
        <v>-0.1</v>
      </c>
      <c r="EOV22">
        <v>0.2</v>
      </c>
      <c r="EOW22">
        <v>0.2</v>
      </c>
      <c r="EOX22">
        <v>0.1</v>
      </c>
      <c r="EOY22">
        <v>0.2</v>
      </c>
      <c r="EOZ22">
        <v>0.1</v>
      </c>
      <c r="EPA22">
        <v>0.1</v>
      </c>
      <c r="EPB22">
        <v>0.1</v>
      </c>
      <c r="EPC22">
        <v>0.1</v>
      </c>
      <c r="EPD22">
        <v>-0.1</v>
      </c>
      <c r="EPE22">
        <v>0.2</v>
      </c>
      <c r="EPF22">
        <v>0.25</v>
      </c>
      <c r="EPG22">
        <v>0.2</v>
      </c>
      <c r="EPH22">
        <v>0.25</v>
      </c>
      <c r="EPI22">
        <v>0.2</v>
      </c>
      <c r="EPJ22">
        <v>0.2</v>
      </c>
      <c r="EPK22">
        <v>0.2</v>
      </c>
      <c r="EPL22">
        <v>0.2</v>
      </c>
      <c r="EPM22">
        <v>0.2</v>
      </c>
      <c r="EPN22">
        <v>0.1</v>
      </c>
      <c r="EPO22">
        <v>0.1</v>
      </c>
      <c r="EPP22">
        <v>0.1</v>
      </c>
      <c r="EPQ22">
        <v>0.1</v>
      </c>
      <c r="EPR22">
        <v>0.1</v>
      </c>
      <c r="EPS22">
        <v>0.1</v>
      </c>
      <c r="EPT22">
        <v>0.1</v>
      </c>
      <c r="EPU22">
        <v>0.2</v>
      </c>
      <c r="EPV22">
        <v>0.1</v>
      </c>
      <c r="EPW22">
        <v>0.2</v>
      </c>
      <c r="EPX22">
        <v>0.2</v>
      </c>
      <c r="EPY22">
        <v>0.1</v>
      </c>
      <c r="EPZ22">
        <v>0.1</v>
      </c>
      <c r="EQA22">
        <v>0.2</v>
      </c>
      <c r="EQB22">
        <v>0.1</v>
      </c>
      <c r="EQC22">
        <v>0.1</v>
      </c>
      <c r="EQD22">
        <v>0.1</v>
      </c>
      <c r="EQE22">
        <v>0.1</v>
      </c>
      <c r="EQF22">
        <v>0.1</v>
      </c>
      <c r="EQG22">
        <v>-0.1</v>
      </c>
      <c r="EQH22">
        <v>0.1</v>
      </c>
      <c r="EQI22">
        <v>0.1</v>
      </c>
      <c r="EQJ22">
        <v>0.1</v>
      </c>
      <c r="EQK22">
        <v>0.1</v>
      </c>
      <c r="EQL22">
        <v>0.1</v>
      </c>
      <c r="EQM22">
        <v>0.2</v>
      </c>
      <c r="EQN22">
        <v>0.1</v>
      </c>
      <c r="EQO22">
        <v>0.2</v>
      </c>
      <c r="EQP22">
        <v>0.1</v>
      </c>
      <c r="EQQ22">
        <v>0.2</v>
      </c>
      <c r="EQR22">
        <v>0.2</v>
      </c>
      <c r="EQS22">
        <v>0.2</v>
      </c>
      <c r="EQT22">
        <v>0.1</v>
      </c>
      <c r="EQU22">
        <v>0.2</v>
      </c>
      <c r="EQV22">
        <v>0.25</v>
      </c>
      <c r="EQW22">
        <v>0.1</v>
      </c>
      <c r="EQX22">
        <v>0.1</v>
      </c>
      <c r="EQY22">
        <v>0.2</v>
      </c>
      <c r="EQZ22">
        <v>0.1</v>
      </c>
      <c r="ERA22">
        <v>0.1</v>
      </c>
      <c r="ERB22">
        <v>-0.1</v>
      </c>
      <c r="ERC22">
        <v>0.2</v>
      </c>
      <c r="ERD22">
        <v>0.2</v>
      </c>
      <c r="ERE22">
        <v>0.1</v>
      </c>
      <c r="ERF22">
        <v>0.1</v>
      </c>
      <c r="ERG22">
        <v>-0.1</v>
      </c>
      <c r="ERH22">
        <v>0.1</v>
      </c>
      <c r="ERI22">
        <v>0.2</v>
      </c>
      <c r="ERJ22">
        <v>0.1</v>
      </c>
      <c r="ERK22">
        <v>-0.1</v>
      </c>
      <c r="ERL22">
        <v>-0.1</v>
      </c>
      <c r="ERM22">
        <v>0.2</v>
      </c>
      <c r="ERN22">
        <v>-0.1</v>
      </c>
      <c r="ERO22">
        <v>0.1</v>
      </c>
      <c r="ERP22">
        <v>-0.1</v>
      </c>
      <c r="ERQ22">
        <v>-0.1</v>
      </c>
      <c r="ERR22">
        <v>0.2</v>
      </c>
      <c r="ERS22">
        <v>0.1</v>
      </c>
      <c r="ERT22">
        <v>0.1</v>
      </c>
      <c r="ERU22">
        <v>-0.1</v>
      </c>
      <c r="ERV22">
        <v>0.2</v>
      </c>
      <c r="ERW22">
        <v>0.2</v>
      </c>
      <c r="ERX22">
        <v>0.1</v>
      </c>
      <c r="ERY22">
        <v>0.2</v>
      </c>
      <c r="ERZ22">
        <v>0.1</v>
      </c>
      <c r="ESA22">
        <v>0.2</v>
      </c>
      <c r="ESB22">
        <v>0.1</v>
      </c>
      <c r="ESC22">
        <v>0.2</v>
      </c>
      <c r="ESD22">
        <v>0.2</v>
      </c>
      <c r="ESE22">
        <v>-0.1</v>
      </c>
      <c r="ESF22">
        <v>0.4</v>
      </c>
      <c r="ESG22">
        <v>-0.1</v>
      </c>
      <c r="ESH22">
        <v>0.1</v>
      </c>
      <c r="ESI22">
        <v>0.25</v>
      </c>
      <c r="ESJ22">
        <v>0.2</v>
      </c>
      <c r="ESK22">
        <v>0.2</v>
      </c>
      <c r="ESL22">
        <v>0.1</v>
      </c>
      <c r="ESM22">
        <v>0.25</v>
      </c>
      <c r="ESN22">
        <v>0.25</v>
      </c>
      <c r="ESO22">
        <v>0.2</v>
      </c>
      <c r="ESP22">
        <v>0.2</v>
      </c>
      <c r="ESQ22">
        <v>0.1</v>
      </c>
      <c r="ESR22">
        <v>0.1</v>
      </c>
      <c r="ESS22">
        <v>-0.1</v>
      </c>
      <c r="EST22">
        <v>0.4</v>
      </c>
      <c r="ESU22">
        <v>0.1</v>
      </c>
      <c r="ESV22">
        <v>0.2</v>
      </c>
      <c r="ESW22">
        <v>-0.1</v>
      </c>
      <c r="ESX22">
        <v>0.2</v>
      </c>
      <c r="ESY22">
        <v>0.1</v>
      </c>
      <c r="ESZ22">
        <v>0.1</v>
      </c>
      <c r="ETA22">
        <v>0.25</v>
      </c>
      <c r="ETB22">
        <v>0.1</v>
      </c>
      <c r="ETC22">
        <v>0.1</v>
      </c>
      <c r="ETD22">
        <v>0.2</v>
      </c>
      <c r="ETE22">
        <v>-0.1</v>
      </c>
      <c r="ETF22">
        <v>0.25</v>
      </c>
      <c r="ETG22">
        <v>0.4</v>
      </c>
      <c r="ETH22">
        <v>0.2</v>
      </c>
      <c r="ETI22">
        <v>0.2</v>
      </c>
      <c r="ETJ22">
        <v>0.25</v>
      </c>
      <c r="ETK22">
        <v>-0.1</v>
      </c>
      <c r="ETL22">
        <v>0.2</v>
      </c>
      <c r="ETM22">
        <v>0.2</v>
      </c>
      <c r="ETN22">
        <v>0.25</v>
      </c>
      <c r="ETO22">
        <v>0.1</v>
      </c>
      <c r="ETP22">
        <v>-0.1</v>
      </c>
      <c r="ETQ22">
        <v>0.1</v>
      </c>
      <c r="ETR22">
        <v>0.1</v>
      </c>
      <c r="ETS22">
        <v>0.2</v>
      </c>
      <c r="ETT22">
        <v>0.1</v>
      </c>
      <c r="ETU22">
        <v>0.4</v>
      </c>
      <c r="ETV22">
        <v>-0.1</v>
      </c>
      <c r="ETW22">
        <v>0.1</v>
      </c>
      <c r="ETX22">
        <v>0.1</v>
      </c>
      <c r="ETY22">
        <v>0.1</v>
      </c>
      <c r="ETZ22">
        <v>0.1</v>
      </c>
      <c r="EUA22">
        <v>0.1</v>
      </c>
      <c r="EUB22">
        <v>0.1</v>
      </c>
      <c r="EUC22">
        <v>-0.1</v>
      </c>
      <c r="EUD22">
        <v>-0.3</v>
      </c>
      <c r="EUE22">
        <v>-0.1</v>
      </c>
      <c r="EUF22">
        <v>0.1</v>
      </c>
      <c r="EUG22">
        <v>0.4</v>
      </c>
      <c r="EUH22">
        <v>0.2</v>
      </c>
      <c r="EUI22">
        <v>0.1</v>
      </c>
      <c r="EUJ22">
        <v>0.1</v>
      </c>
      <c r="EUK22">
        <v>0.2</v>
      </c>
      <c r="EUL22">
        <v>-0.1</v>
      </c>
      <c r="EUM22">
        <v>0.1</v>
      </c>
      <c r="EUN22">
        <v>0.25</v>
      </c>
      <c r="EUO22">
        <v>0.1</v>
      </c>
      <c r="EUP22">
        <v>0.1</v>
      </c>
      <c r="EUQ22">
        <v>0.2</v>
      </c>
      <c r="EUR22">
        <v>0.25</v>
      </c>
      <c r="EUS22">
        <v>0.2</v>
      </c>
      <c r="EUT22">
        <v>-0.1</v>
      </c>
      <c r="EUU22">
        <v>0.2</v>
      </c>
      <c r="EUV22">
        <v>0.1</v>
      </c>
      <c r="EUW22">
        <v>0.2</v>
      </c>
      <c r="EUX22">
        <v>0.2</v>
      </c>
      <c r="EUY22">
        <v>-0.3</v>
      </c>
      <c r="EUZ22">
        <v>0.1</v>
      </c>
      <c r="EVA22">
        <v>0.1</v>
      </c>
      <c r="EVB22">
        <v>0.1</v>
      </c>
      <c r="EVC22">
        <v>0.1</v>
      </c>
      <c r="EVD22">
        <v>0.2</v>
      </c>
      <c r="EVE22">
        <v>-0.1</v>
      </c>
      <c r="EVF22">
        <v>0.1</v>
      </c>
      <c r="EVG22">
        <v>0.1</v>
      </c>
      <c r="EVH22">
        <v>0.1</v>
      </c>
      <c r="EVI22">
        <v>0.25</v>
      </c>
      <c r="EVJ22">
        <v>0.2</v>
      </c>
      <c r="EVK22">
        <v>0.1</v>
      </c>
      <c r="EVL22">
        <v>0.4</v>
      </c>
      <c r="EVM22">
        <v>0.2</v>
      </c>
      <c r="EVN22">
        <v>0.4</v>
      </c>
      <c r="EVO22">
        <v>0.2</v>
      </c>
      <c r="EVP22">
        <v>-0.1</v>
      </c>
      <c r="EVQ22">
        <v>0.2</v>
      </c>
      <c r="EVR22">
        <v>0.1</v>
      </c>
      <c r="EVS22">
        <v>0.1</v>
      </c>
      <c r="EVT22">
        <v>0.2</v>
      </c>
      <c r="EVU22">
        <v>0.2</v>
      </c>
      <c r="EVV22">
        <v>-0.1</v>
      </c>
      <c r="EVW22">
        <v>-0.1</v>
      </c>
      <c r="EVX22">
        <v>0.25</v>
      </c>
      <c r="EVY22">
        <v>0.1</v>
      </c>
      <c r="EVZ22">
        <v>0.2</v>
      </c>
      <c r="EWA22">
        <v>0.1</v>
      </c>
      <c r="EWB22">
        <v>0.2</v>
      </c>
      <c r="EWC22">
        <v>0.1</v>
      </c>
      <c r="EWD22">
        <v>0.25</v>
      </c>
      <c r="EWE22">
        <v>0.2</v>
      </c>
      <c r="EWF22">
        <v>0.1</v>
      </c>
      <c r="EWG22">
        <v>0.2</v>
      </c>
      <c r="EWH22">
        <v>0.25</v>
      </c>
      <c r="EWI22">
        <v>0.25</v>
      </c>
      <c r="EWJ22">
        <v>0.4</v>
      </c>
      <c r="EWK22">
        <v>-0.1</v>
      </c>
      <c r="EWL22">
        <v>0.2</v>
      </c>
      <c r="EWM22">
        <v>0.2</v>
      </c>
      <c r="EWN22">
        <v>0.1</v>
      </c>
      <c r="EWO22">
        <v>-0.1</v>
      </c>
      <c r="EWP22">
        <v>0.1</v>
      </c>
      <c r="EWQ22">
        <v>0.1</v>
      </c>
      <c r="EWR22">
        <v>0.2</v>
      </c>
      <c r="EWS22">
        <v>0.1</v>
      </c>
      <c r="EWT22">
        <v>0.1</v>
      </c>
      <c r="EWU22">
        <v>0.1</v>
      </c>
      <c r="EWV22">
        <v>0.2</v>
      </c>
      <c r="EWW22">
        <v>0.25</v>
      </c>
      <c r="EWX22">
        <v>0.25</v>
      </c>
      <c r="EWY22">
        <v>0.1</v>
      </c>
      <c r="EWZ22">
        <v>0.2</v>
      </c>
      <c r="EXA22">
        <v>0.25</v>
      </c>
      <c r="EXB22">
        <v>0.25</v>
      </c>
      <c r="EXC22">
        <v>0.1</v>
      </c>
      <c r="EXD22">
        <v>0.1</v>
      </c>
      <c r="EXE22">
        <v>-0.1</v>
      </c>
      <c r="EXF22">
        <v>0.1</v>
      </c>
      <c r="EXG22">
        <v>0.1</v>
      </c>
      <c r="EXH22">
        <v>0.1</v>
      </c>
      <c r="EXI22">
        <v>0.25</v>
      </c>
      <c r="EXJ22">
        <v>0.2</v>
      </c>
      <c r="EXK22">
        <v>0.1</v>
      </c>
      <c r="EXL22">
        <v>0.25</v>
      </c>
      <c r="EXM22">
        <v>0.1</v>
      </c>
      <c r="EXN22">
        <v>0.2</v>
      </c>
      <c r="EXO22">
        <v>0.1</v>
      </c>
      <c r="EXP22">
        <v>0.1</v>
      </c>
      <c r="EXQ22">
        <v>0.1</v>
      </c>
      <c r="EXR22">
        <v>-0.1</v>
      </c>
      <c r="EXS22">
        <v>0.25</v>
      </c>
      <c r="EXT22">
        <v>0.2</v>
      </c>
      <c r="EXU22">
        <v>0.2</v>
      </c>
      <c r="EXV22">
        <v>-0.3</v>
      </c>
      <c r="EXW22">
        <v>0.1</v>
      </c>
      <c r="EXX22">
        <v>0.4</v>
      </c>
      <c r="EXY22">
        <v>0.2</v>
      </c>
      <c r="EXZ22">
        <v>0.25</v>
      </c>
      <c r="EYA22">
        <v>0.2</v>
      </c>
      <c r="EYB22">
        <v>0.1</v>
      </c>
      <c r="EYC22">
        <v>0.1</v>
      </c>
      <c r="EYD22">
        <v>0.1</v>
      </c>
      <c r="EYE22">
        <v>0.2</v>
      </c>
      <c r="EYF22">
        <v>0.2</v>
      </c>
      <c r="EYG22">
        <v>0.25</v>
      </c>
      <c r="EYH22">
        <v>0.2</v>
      </c>
      <c r="EYI22">
        <v>0.2</v>
      </c>
      <c r="EYJ22">
        <v>0.25</v>
      </c>
      <c r="EYK22">
        <v>0.2</v>
      </c>
      <c r="EYL22">
        <v>-0.1</v>
      </c>
      <c r="EYM22">
        <v>0.2</v>
      </c>
      <c r="EYN22">
        <v>0.2</v>
      </c>
      <c r="EYO22">
        <v>-0.1</v>
      </c>
      <c r="EYP22">
        <v>0.1</v>
      </c>
      <c r="EYQ22">
        <v>0.1</v>
      </c>
      <c r="EYR22">
        <v>0.25</v>
      </c>
      <c r="EYS22">
        <v>0.4</v>
      </c>
      <c r="EYT22">
        <v>-0.1</v>
      </c>
      <c r="EYU22">
        <v>0.1</v>
      </c>
      <c r="EYV22">
        <v>0.1</v>
      </c>
      <c r="EYW22">
        <v>0.1</v>
      </c>
      <c r="EYX22">
        <v>0.25</v>
      </c>
      <c r="EYY22">
        <v>0.1</v>
      </c>
      <c r="EYZ22">
        <v>0.2</v>
      </c>
      <c r="EZA22">
        <v>0.1</v>
      </c>
      <c r="EZB22">
        <v>0.1</v>
      </c>
      <c r="EZC22">
        <v>0.1</v>
      </c>
      <c r="EZD22">
        <v>0.25</v>
      </c>
      <c r="EZE22">
        <v>0.1</v>
      </c>
      <c r="EZF22">
        <v>-0.1</v>
      </c>
      <c r="EZG22">
        <v>0.2</v>
      </c>
      <c r="EZH22">
        <v>-0.1</v>
      </c>
      <c r="EZI22">
        <v>0.1</v>
      </c>
      <c r="EZJ22">
        <v>0.1</v>
      </c>
      <c r="EZK22">
        <v>0.1</v>
      </c>
      <c r="EZL22">
        <v>0.2</v>
      </c>
      <c r="EZM22">
        <v>-0.1</v>
      </c>
      <c r="EZN22">
        <v>0.25</v>
      </c>
      <c r="EZO22">
        <v>0.1</v>
      </c>
      <c r="EZP22">
        <v>0.2</v>
      </c>
      <c r="EZQ22">
        <v>0.1</v>
      </c>
      <c r="EZR22">
        <v>0.1</v>
      </c>
      <c r="EZS22">
        <v>0.2</v>
      </c>
      <c r="EZT22">
        <v>0.1</v>
      </c>
      <c r="EZU22">
        <v>-0.1</v>
      </c>
      <c r="EZV22">
        <v>-0.1</v>
      </c>
      <c r="EZW22">
        <v>0.4</v>
      </c>
      <c r="EZX22">
        <v>0.25</v>
      </c>
      <c r="EZY22">
        <v>0.1</v>
      </c>
      <c r="EZZ22">
        <v>0.1</v>
      </c>
      <c r="FAA22">
        <v>0.1</v>
      </c>
      <c r="FAB22">
        <v>-0.1</v>
      </c>
      <c r="FAC22">
        <v>0.1</v>
      </c>
      <c r="FAD22">
        <v>-0.1</v>
      </c>
      <c r="FAE22">
        <v>0.1</v>
      </c>
      <c r="FAF22">
        <v>-0.1</v>
      </c>
      <c r="FAG22">
        <v>0.25</v>
      </c>
      <c r="FAH22">
        <v>0.2</v>
      </c>
      <c r="FAI22">
        <v>0.1</v>
      </c>
      <c r="FAJ22">
        <v>-0.3</v>
      </c>
      <c r="FAK22">
        <v>0.2</v>
      </c>
      <c r="FAL22">
        <v>0.2</v>
      </c>
      <c r="FAM22">
        <v>0.1</v>
      </c>
      <c r="FAN22">
        <v>0.25</v>
      </c>
      <c r="FAO22">
        <v>0.1</v>
      </c>
      <c r="FAP22">
        <v>0.1</v>
      </c>
      <c r="FAQ22">
        <v>-0.1</v>
      </c>
      <c r="FAR22">
        <v>0.1</v>
      </c>
      <c r="FAS22">
        <v>0.1</v>
      </c>
      <c r="FAT22">
        <v>0.2</v>
      </c>
      <c r="FAU22">
        <v>0.1</v>
      </c>
      <c r="FAV22">
        <v>-0.1</v>
      </c>
      <c r="FAW22">
        <v>0.1</v>
      </c>
      <c r="FAX22">
        <v>0.1</v>
      </c>
      <c r="FAY22">
        <v>0.2</v>
      </c>
      <c r="FAZ22">
        <v>0.1</v>
      </c>
      <c r="FBA22">
        <v>0.25</v>
      </c>
      <c r="FBB22">
        <v>0.1</v>
      </c>
      <c r="FBC22">
        <v>-0.3</v>
      </c>
      <c r="FBD22">
        <v>0.2</v>
      </c>
      <c r="FBE22">
        <v>-0.1</v>
      </c>
      <c r="FBF22">
        <v>0.1</v>
      </c>
      <c r="FBG22">
        <v>0.1</v>
      </c>
      <c r="FBH22">
        <v>0.1</v>
      </c>
      <c r="FBI22">
        <v>0.1</v>
      </c>
      <c r="FBJ22">
        <v>0.1</v>
      </c>
      <c r="FBK22">
        <v>0.2</v>
      </c>
      <c r="FBL22">
        <v>0.2</v>
      </c>
      <c r="FBM22">
        <v>0.1</v>
      </c>
      <c r="FBN22">
        <v>0.1</v>
      </c>
      <c r="FBO22">
        <v>0.1</v>
      </c>
      <c r="FBP22">
        <v>-0.1</v>
      </c>
      <c r="FBQ22">
        <v>-0.3</v>
      </c>
      <c r="FBR22">
        <v>0.1</v>
      </c>
      <c r="FBS22">
        <v>0.25</v>
      </c>
      <c r="FBT22">
        <v>0.1</v>
      </c>
      <c r="FBU22">
        <v>0.25</v>
      </c>
      <c r="FBV22">
        <v>0.1</v>
      </c>
      <c r="FBW22">
        <v>0.1</v>
      </c>
      <c r="FBX22">
        <v>0.25</v>
      </c>
      <c r="FBY22">
        <v>0.2</v>
      </c>
      <c r="FBZ22">
        <v>0.2</v>
      </c>
      <c r="FCA22">
        <v>0.25</v>
      </c>
      <c r="FCB22">
        <v>0.1</v>
      </c>
      <c r="FCC22">
        <v>0.2</v>
      </c>
      <c r="FCD22">
        <v>0.1</v>
      </c>
      <c r="FCE22">
        <v>0.1</v>
      </c>
      <c r="FCF22">
        <v>0.2</v>
      </c>
      <c r="FCG22">
        <v>-0.1</v>
      </c>
      <c r="FCH22">
        <v>-0.1</v>
      </c>
      <c r="FCI22">
        <v>0.1</v>
      </c>
      <c r="FCJ22">
        <v>0.25</v>
      </c>
      <c r="FCK22">
        <v>0.1</v>
      </c>
      <c r="FCL22">
        <v>0.1</v>
      </c>
      <c r="FCM22">
        <v>-0.1</v>
      </c>
      <c r="FCN22">
        <v>0.25</v>
      </c>
      <c r="FCO22">
        <v>0.25</v>
      </c>
      <c r="FCP22">
        <v>0.4</v>
      </c>
      <c r="FCQ22">
        <v>-0.1</v>
      </c>
      <c r="FCR22">
        <v>0.1</v>
      </c>
      <c r="FCS22">
        <v>0.1</v>
      </c>
      <c r="FCT22">
        <v>0.1</v>
      </c>
      <c r="FCU22">
        <v>0.2</v>
      </c>
      <c r="FCV22">
        <v>-0.1</v>
      </c>
      <c r="FCW22">
        <v>0.1</v>
      </c>
      <c r="FCX22">
        <v>0.2</v>
      </c>
      <c r="FCY22">
        <v>0.1</v>
      </c>
      <c r="FCZ22">
        <v>0.25</v>
      </c>
      <c r="FDA22">
        <v>0.2</v>
      </c>
      <c r="FDB22">
        <v>0.2</v>
      </c>
      <c r="FDC22">
        <v>0.2</v>
      </c>
      <c r="FDD22">
        <v>0.1</v>
      </c>
      <c r="FDE22">
        <v>0.4</v>
      </c>
      <c r="FDF22">
        <v>0.25</v>
      </c>
      <c r="FDG22">
        <v>0.2</v>
      </c>
      <c r="FDH22">
        <v>0.1</v>
      </c>
      <c r="FDI22">
        <v>0.2</v>
      </c>
      <c r="FDJ22">
        <v>0.25</v>
      </c>
      <c r="FDK22">
        <v>-0.3</v>
      </c>
      <c r="FDL22">
        <v>0.2</v>
      </c>
      <c r="FDM22">
        <v>0.1</v>
      </c>
      <c r="FDN22">
        <v>0.2</v>
      </c>
      <c r="FDO22">
        <v>0.1</v>
      </c>
      <c r="FDP22">
        <v>0.4</v>
      </c>
      <c r="FDQ22">
        <v>0.1</v>
      </c>
      <c r="FDR22">
        <v>0.1</v>
      </c>
      <c r="FDS22">
        <v>0.2</v>
      </c>
      <c r="FDT22">
        <v>-0.1</v>
      </c>
      <c r="FDU22">
        <v>0.25</v>
      </c>
      <c r="FDV22">
        <v>0.2</v>
      </c>
      <c r="FDW22">
        <v>0.2</v>
      </c>
      <c r="FDX22">
        <v>0.25</v>
      </c>
      <c r="FDY22">
        <v>0.2</v>
      </c>
      <c r="FDZ22">
        <v>0.2</v>
      </c>
      <c r="FEA22">
        <v>-0.1</v>
      </c>
      <c r="FEB22">
        <v>0.1</v>
      </c>
      <c r="FEC22">
        <v>0.25</v>
      </c>
      <c r="FED22">
        <v>0.25</v>
      </c>
      <c r="FEE22">
        <v>-0.1</v>
      </c>
      <c r="FEF22">
        <v>0.1</v>
      </c>
      <c r="FEG22">
        <v>-0.1</v>
      </c>
      <c r="FEH22">
        <v>-0.3</v>
      </c>
      <c r="FEI22">
        <v>0.1</v>
      </c>
      <c r="FEJ22">
        <v>0.1</v>
      </c>
      <c r="FEK22">
        <v>0.1</v>
      </c>
      <c r="FEL22">
        <v>0.2</v>
      </c>
      <c r="FEM22">
        <v>0.1</v>
      </c>
      <c r="FEN22">
        <v>-0.3</v>
      </c>
      <c r="FEO22">
        <v>0.1</v>
      </c>
      <c r="FEP22">
        <v>0.2</v>
      </c>
      <c r="FEQ22">
        <v>0.1</v>
      </c>
      <c r="FER22">
        <v>0.2</v>
      </c>
      <c r="FES22">
        <v>-0.1</v>
      </c>
      <c r="FET22">
        <v>0.1</v>
      </c>
      <c r="FEU22">
        <v>0.1</v>
      </c>
      <c r="FEV22">
        <v>-0.1</v>
      </c>
      <c r="FEW22">
        <v>0.2</v>
      </c>
      <c r="FEX22">
        <v>0.25</v>
      </c>
      <c r="FEY22">
        <v>0.1</v>
      </c>
      <c r="FEZ22">
        <v>-0.1</v>
      </c>
      <c r="FFA22">
        <v>0.1</v>
      </c>
      <c r="FFB22">
        <v>-0.1</v>
      </c>
      <c r="FFC22">
        <v>0.2</v>
      </c>
      <c r="FFD22">
        <v>0.1</v>
      </c>
      <c r="FFE22">
        <v>0.1</v>
      </c>
      <c r="FFF22">
        <v>0.1</v>
      </c>
      <c r="FFG22">
        <v>0.2</v>
      </c>
      <c r="FFH22">
        <v>0.2</v>
      </c>
      <c r="FFI22">
        <v>0.1</v>
      </c>
      <c r="FFJ22">
        <v>-0.1</v>
      </c>
      <c r="FFK22">
        <v>-0.1</v>
      </c>
      <c r="FFL22">
        <v>-0.1</v>
      </c>
      <c r="FFM22">
        <v>-0.3</v>
      </c>
      <c r="FFN22">
        <v>-0.1</v>
      </c>
      <c r="FFO22">
        <v>0.2</v>
      </c>
      <c r="FFP22">
        <v>0.1</v>
      </c>
      <c r="FFQ22">
        <v>0.2</v>
      </c>
      <c r="FFR22">
        <v>0.2</v>
      </c>
      <c r="FFS22">
        <v>-0.3</v>
      </c>
      <c r="FFT22">
        <v>0.1</v>
      </c>
      <c r="FFU22">
        <v>0.1</v>
      </c>
      <c r="FFV22">
        <v>0.1</v>
      </c>
      <c r="FFW22">
        <v>0.1</v>
      </c>
      <c r="FFX22">
        <v>0.2</v>
      </c>
      <c r="FFY22">
        <v>0.1</v>
      </c>
      <c r="FFZ22">
        <v>0.1</v>
      </c>
      <c r="FGA22">
        <v>0.2</v>
      </c>
      <c r="FGB22">
        <v>0.2</v>
      </c>
      <c r="FGC22">
        <v>0.2</v>
      </c>
      <c r="FGD22">
        <v>0.1</v>
      </c>
      <c r="FGE22">
        <v>0.2</v>
      </c>
      <c r="FGF22">
        <v>0.1</v>
      </c>
      <c r="FGG22">
        <v>0.1</v>
      </c>
      <c r="FGH22">
        <v>0.2</v>
      </c>
      <c r="FGI22">
        <v>0.1</v>
      </c>
      <c r="FGJ22">
        <v>0.25</v>
      </c>
      <c r="FGK22">
        <v>0.1</v>
      </c>
      <c r="FGL22">
        <v>0.2</v>
      </c>
      <c r="FGM22">
        <v>0.1</v>
      </c>
      <c r="FGN22">
        <v>0.1</v>
      </c>
      <c r="FGO22">
        <v>0.1</v>
      </c>
      <c r="FGP22">
        <v>0.1</v>
      </c>
      <c r="FGQ22">
        <v>-0.1</v>
      </c>
      <c r="FGR22">
        <v>0.4</v>
      </c>
      <c r="FGS22">
        <v>0.1</v>
      </c>
      <c r="FGT22">
        <v>-0.1</v>
      </c>
      <c r="FGU22">
        <v>0.1</v>
      </c>
      <c r="FGV22">
        <v>0.2</v>
      </c>
      <c r="FGW22">
        <v>0.25</v>
      </c>
      <c r="FGX22">
        <v>0.2</v>
      </c>
      <c r="FGY22">
        <v>0.1</v>
      </c>
      <c r="FGZ22">
        <v>0.2</v>
      </c>
      <c r="FHA22">
        <v>0.25</v>
      </c>
      <c r="FHB22">
        <v>0.2</v>
      </c>
      <c r="FHC22">
        <v>0.2</v>
      </c>
      <c r="FHD22">
        <v>0.25</v>
      </c>
      <c r="FHE22">
        <v>0.1</v>
      </c>
      <c r="FHF22">
        <v>0.2</v>
      </c>
      <c r="FHG22">
        <v>0.1</v>
      </c>
      <c r="FHH22">
        <v>0.25</v>
      </c>
      <c r="FHI22">
        <v>0.2</v>
      </c>
      <c r="FHJ22">
        <v>0.1</v>
      </c>
      <c r="FHK22">
        <v>0.1</v>
      </c>
      <c r="FHL22">
        <v>0.1</v>
      </c>
      <c r="FHM22">
        <v>0.1</v>
      </c>
      <c r="FHN22">
        <v>0.2</v>
      </c>
      <c r="FHO22">
        <v>-0.3</v>
      </c>
      <c r="FHP22">
        <v>-0.1</v>
      </c>
      <c r="FHQ22">
        <v>-0.1</v>
      </c>
      <c r="FHR22">
        <v>0.1</v>
      </c>
      <c r="FHS22">
        <v>0.2</v>
      </c>
      <c r="FHT22">
        <v>0.2</v>
      </c>
      <c r="FHU22">
        <v>0.1</v>
      </c>
      <c r="FHV22">
        <v>-0.1</v>
      </c>
      <c r="FHW22">
        <v>0.25</v>
      </c>
      <c r="FHX22">
        <v>0.25</v>
      </c>
      <c r="FHY22">
        <v>0.1</v>
      </c>
      <c r="FHZ22">
        <v>0.25</v>
      </c>
      <c r="FIA22">
        <v>-0.1</v>
      </c>
      <c r="FIB22">
        <v>0.4</v>
      </c>
      <c r="FIC22">
        <v>0.1</v>
      </c>
      <c r="FID22">
        <v>-0.1</v>
      </c>
      <c r="FIE22">
        <v>0.2</v>
      </c>
      <c r="FIF22">
        <v>0.2</v>
      </c>
      <c r="FIG22">
        <v>0.1</v>
      </c>
      <c r="FIH22">
        <v>-0.1</v>
      </c>
      <c r="FII22">
        <v>-0.1</v>
      </c>
      <c r="FIJ22">
        <v>0.25</v>
      </c>
      <c r="FIK22">
        <v>0.1</v>
      </c>
      <c r="FIL22">
        <v>0.1</v>
      </c>
      <c r="FIM22">
        <v>0.2</v>
      </c>
      <c r="FIN22">
        <v>0.1</v>
      </c>
      <c r="FIO22">
        <v>0.1</v>
      </c>
      <c r="FIP22">
        <v>0.1</v>
      </c>
      <c r="FIQ22">
        <v>0.1</v>
      </c>
      <c r="FIR22">
        <v>0.4</v>
      </c>
      <c r="FIS22">
        <v>0.1</v>
      </c>
      <c r="FIT22">
        <v>0.2</v>
      </c>
      <c r="FIU22">
        <v>-0.1</v>
      </c>
      <c r="FIV22">
        <v>0.1</v>
      </c>
      <c r="FIW22">
        <v>-0.1</v>
      </c>
      <c r="FIX22">
        <v>0.4</v>
      </c>
      <c r="FIY22">
        <v>0.2</v>
      </c>
      <c r="FIZ22">
        <v>0.1</v>
      </c>
      <c r="FJA22">
        <v>0.1</v>
      </c>
      <c r="FJB22">
        <v>0.25</v>
      </c>
      <c r="FJC22">
        <v>0.2</v>
      </c>
      <c r="FJD22">
        <v>0.25</v>
      </c>
      <c r="FJE22">
        <v>0.1</v>
      </c>
      <c r="FJF22">
        <v>0.2</v>
      </c>
      <c r="FJG22">
        <v>0.1</v>
      </c>
      <c r="FJH22">
        <v>-0.1</v>
      </c>
      <c r="FJI22">
        <v>0.1</v>
      </c>
      <c r="FJJ22">
        <v>0.25</v>
      </c>
      <c r="FJK22">
        <v>0.1</v>
      </c>
      <c r="FJL22">
        <v>-0.1</v>
      </c>
      <c r="FJM22">
        <v>0.1</v>
      </c>
      <c r="FJN22">
        <v>0.1</v>
      </c>
      <c r="FJO22">
        <v>0.4</v>
      </c>
      <c r="FJP22">
        <v>0.1</v>
      </c>
      <c r="FJQ22">
        <v>0.1</v>
      </c>
      <c r="FJR22">
        <v>0.1</v>
      </c>
      <c r="FJS22">
        <v>0.1</v>
      </c>
      <c r="FJT22">
        <v>0.2</v>
      </c>
      <c r="FJU22">
        <v>0.25</v>
      </c>
      <c r="FJV22">
        <v>0.2</v>
      </c>
      <c r="FJW22">
        <v>0.2</v>
      </c>
      <c r="FJX22">
        <v>0.1</v>
      </c>
      <c r="FJY22">
        <v>0.2</v>
      </c>
      <c r="FJZ22">
        <v>0.1</v>
      </c>
      <c r="FKA22">
        <v>0.1</v>
      </c>
      <c r="FKB22">
        <v>0.4</v>
      </c>
      <c r="FKC22">
        <v>0.2</v>
      </c>
      <c r="FKD22">
        <v>0.25</v>
      </c>
      <c r="FKE22">
        <v>0.2</v>
      </c>
      <c r="FKF22">
        <v>0.25</v>
      </c>
      <c r="FKG22">
        <v>0.1</v>
      </c>
      <c r="FKH22">
        <v>0.1</v>
      </c>
      <c r="FKI22">
        <v>-0.1</v>
      </c>
      <c r="FKJ22">
        <v>0.1</v>
      </c>
      <c r="FKK22">
        <v>0.1</v>
      </c>
      <c r="FKL22">
        <v>0.25</v>
      </c>
      <c r="FKM22">
        <v>0.25</v>
      </c>
      <c r="FKN22">
        <v>0.1</v>
      </c>
      <c r="FKO22">
        <v>0.2</v>
      </c>
      <c r="FKP22">
        <v>0.2</v>
      </c>
      <c r="FKQ22">
        <v>0.2</v>
      </c>
      <c r="FKR22">
        <v>0.2</v>
      </c>
      <c r="FKS22">
        <v>-0.1</v>
      </c>
      <c r="FKT22">
        <v>0.2</v>
      </c>
      <c r="FKU22">
        <v>0.1</v>
      </c>
      <c r="FKV22">
        <v>-0.1</v>
      </c>
      <c r="FKW22">
        <v>0.2</v>
      </c>
      <c r="FKX22">
        <v>0.2</v>
      </c>
      <c r="FKY22">
        <v>0.2</v>
      </c>
      <c r="FKZ22">
        <v>0.2</v>
      </c>
      <c r="FLA22">
        <v>0.2</v>
      </c>
      <c r="FLB22">
        <v>0.2</v>
      </c>
      <c r="FLC22">
        <v>0.1</v>
      </c>
      <c r="FLD22">
        <v>0.1</v>
      </c>
      <c r="FLE22">
        <v>0.1</v>
      </c>
      <c r="FLF22">
        <v>0.2</v>
      </c>
      <c r="FLG22">
        <v>0.25</v>
      </c>
      <c r="FLH22">
        <v>0.2</v>
      </c>
      <c r="FLI22">
        <v>-0.1</v>
      </c>
      <c r="FLJ22">
        <v>0.1</v>
      </c>
      <c r="FLK22">
        <v>0.1</v>
      </c>
      <c r="FLL22">
        <v>0.1</v>
      </c>
      <c r="FLM22">
        <v>0.1</v>
      </c>
      <c r="FLN22">
        <v>0.1</v>
      </c>
      <c r="FLO22">
        <v>0.2</v>
      </c>
      <c r="FLP22">
        <v>0.2</v>
      </c>
      <c r="FLQ22">
        <v>0.4</v>
      </c>
      <c r="FLR22">
        <v>-0.1</v>
      </c>
      <c r="FLS22">
        <v>-0.1</v>
      </c>
      <c r="FLT22">
        <v>0.1</v>
      </c>
      <c r="FLU22">
        <v>0.1</v>
      </c>
      <c r="FLV22">
        <v>0.4</v>
      </c>
      <c r="FLW22">
        <v>-0.1</v>
      </c>
      <c r="FLX22">
        <v>0.1</v>
      </c>
      <c r="FLY22">
        <v>0.25</v>
      </c>
      <c r="FLZ22">
        <v>0.2</v>
      </c>
      <c r="FMA22">
        <v>0.1</v>
      </c>
      <c r="FMB22">
        <v>0.2</v>
      </c>
      <c r="FMC22">
        <v>0.2</v>
      </c>
      <c r="FMD22">
        <v>0.1</v>
      </c>
      <c r="FME22">
        <v>0.1</v>
      </c>
      <c r="FMF22">
        <v>0.2</v>
      </c>
      <c r="FMG22">
        <v>0.2</v>
      </c>
      <c r="FMH22">
        <v>-0.1</v>
      </c>
      <c r="FMI22">
        <v>0.1</v>
      </c>
      <c r="FMJ22">
        <v>0.2</v>
      </c>
      <c r="FMK22">
        <v>0.1</v>
      </c>
      <c r="FML22">
        <v>0.1</v>
      </c>
      <c r="FMM22">
        <v>-0.3</v>
      </c>
      <c r="FMN22">
        <v>-0.1</v>
      </c>
      <c r="FMO22">
        <v>-0.1</v>
      </c>
      <c r="FMP22">
        <v>0.2</v>
      </c>
      <c r="FMQ22">
        <v>0.25</v>
      </c>
      <c r="FMR22">
        <v>-0.1</v>
      </c>
      <c r="FMS22">
        <v>-0.1</v>
      </c>
      <c r="FMT22">
        <v>0.2</v>
      </c>
      <c r="FMU22">
        <v>0.1</v>
      </c>
      <c r="FMV22">
        <v>0.2</v>
      </c>
      <c r="FMW22">
        <v>-0.1</v>
      </c>
      <c r="FMX22">
        <v>0.1</v>
      </c>
      <c r="FMY22">
        <v>0.1</v>
      </c>
      <c r="FMZ22">
        <v>0.1</v>
      </c>
      <c r="FNA22">
        <v>0.25</v>
      </c>
      <c r="FNB22">
        <v>0.1</v>
      </c>
      <c r="FNC22">
        <v>-0.3</v>
      </c>
      <c r="FND22">
        <v>0.2</v>
      </c>
      <c r="FNE22">
        <v>0.1</v>
      </c>
      <c r="FNF22">
        <v>0.1</v>
      </c>
      <c r="FNG22">
        <v>-0.1</v>
      </c>
      <c r="FNH22">
        <v>0.1</v>
      </c>
      <c r="FNI22">
        <v>0.1</v>
      </c>
      <c r="FNJ22">
        <v>-0.1</v>
      </c>
      <c r="FNK22">
        <v>-0.1</v>
      </c>
      <c r="FNL22">
        <v>-0.1</v>
      </c>
      <c r="FNM22">
        <v>0.25</v>
      </c>
      <c r="FNN22">
        <v>0.2</v>
      </c>
      <c r="FNO22">
        <v>0.25</v>
      </c>
      <c r="FNP22">
        <v>0.2</v>
      </c>
      <c r="FNQ22">
        <v>0.1</v>
      </c>
      <c r="FNR22">
        <v>-0.1</v>
      </c>
      <c r="FNS22">
        <v>-0.1</v>
      </c>
      <c r="FNT22">
        <v>0.1</v>
      </c>
      <c r="FNU22">
        <v>0.2</v>
      </c>
      <c r="FNV22">
        <v>0.1</v>
      </c>
      <c r="FNW22">
        <v>0.2</v>
      </c>
      <c r="FNX22">
        <v>0.1</v>
      </c>
      <c r="FNY22">
        <v>0.1</v>
      </c>
      <c r="FNZ22">
        <v>0.1</v>
      </c>
      <c r="FOA22">
        <v>0.2</v>
      </c>
      <c r="FOB22">
        <v>0.2</v>
      </c>
      <c r="FOC22">
        <v>0.1</v>
      </c>
      <c r="FOD22">
        <v>0.1</v>
      </c>
      <c r="FOE22">
        <v>0.1</v>
      </c>
      <c r="FOF22">
        <v>0.2</v>
      </c>
      <c r="FOG22">
        <v>0.2</v>
      </c>
      <c r="FOH22">
        <v>0.1</v>
      </c>
      <c r="FOI22">
        <v>0.25</v>
      </c>
      <c r="FOJ22">
        <v>-0.1</v>
      </c>
      <c r="FOK22">
        <v>0.25</v>
      </c>
      <c r="FOL22">
        <v>0.1</v>
      </c>
      <c r="FOM22">
        <v>0.1</v>
      </c>
      <c r="FON22">
        <v>0.1</v>
      </c>
      <c r="FOO22">
        <v>0.1</v>
      </c>
      <c r="FOP22">
        <v>0.25</v>
      </c>
      <c r="FOQ22">
        <v>0.1</v>
      </c>
      <c r="FOR22">
        <v>0.1</v>
      </c>
      <c r="FOS22">
        <v>0.2</v>
      </c>
      <c r="FOT22">
        <v>0.1</v>
      </c>
      <c r="FOU22">
        <v>0.1</v>
      </c>
      <c r="FOV22">
        <v>-0.1</v>
      </c>
      <c r="FOW22">
        <v>0.1</v>
      </c>
      <c r="FOX22">
        <v>0.2</v>
      </c>
      <c r="FOY22">
        <v>0.1</v>
      </c>
      <c r="FOZ22">
        <v>0.25</v>
      </c>
      <c r="FPA22">
        <v>0.2</v>
      </c>
      <c r="FPB22">
        <v>0.1</v>
      </c>
      <c r="FPC22">
        <v>0.25</v>
      </c>
      <c r="FPD22">
        <v>0.2</v>
      </c>
      <c r="FPE22">
        <v>0.4</v>
      </c>
      <c r="FPF22">
        <v>0.25</v>
      </c>
      <c r="FPG22">
        <v>-0.1</v>
      </c>
      <c r="FPH22">
        <v>0.1</v>
      </c>
      <c r="FPI22">
        <v>0.2</v>
      </c>
      <c r="FPJ22">
        <v>-0.1</v>
      </c>
      <c r="FPK22">
        <v>0.2</v>
      </c>
      <c r="FPL22">
        <v>0.1</v>
      </c>
      <c r="FPM22">
        <v>0.25</v>
      </c>
      <c r="FPN22">
        <v>0.2</v>
      </c>
      <c r="FPO22">
        <v>0.25</v>
      </c>
      <c r="FPP22">
        <v>0.4</v>
      </c>
      <c r="FPQ22">
        <v>0.25</v>
      </c>
      <c r="FPR22">
        <v>0.1</v>
      </c>
      <c r="FPS22">
        <v>0.1</v>
      </c>
      <c r="FPT22">
        <v>0.1</v>
      </c>
      <c r="FPU22">
        <v>-0.1</v>
      </c>
      <c r="FPV22">
        <v>0.1</v>
      </c>
      <c r="FPW22">
        <v>0.2</v>
      </c>
      <c r="FPX22">
        <v>0.1</v>
      </c>
      <c r="FPY22">
        <v>0.1</v>
      </c>
      <c r="FPZ22">
        <v>0.1</v>
      </c>
      <c r="FQA22">
        <v>-0.1</v>
      </c>
      <c r="FQB22">
        <v>-0.1</v>
      </c>
      <c r="FQC22">
        <v>0.2</v>
      </c>
      <c r="FQD22">
        <v>0.1</v>
      </c>
      <c r="FQE22">
        <v>0.2</v>
      </c>
      <c r="FQF22">
        <v>-0.1</v>
      </c>
      <c r="FQG22">
        <v>0.1</v>
      </c>
      <c r="FQH22">
        <v>0.1</v>
      </c>
      <c r="FQI22">
        <v>0.1</v>
      </c>
      <c r="FQJ22">
        <v>0.1</v>
      </c>
      <c r="FQK22">
        <v>0.1</v>
      </c>
      <c r="FQL22">
        <v>0.1</v>
      </c>
      <c r="FQM22">
        <v>0.1</v>
      </c>
      <c r="FQN22">
        <v>0.1</v>
      </c>
      <c r="FQO22">
        <v>0.1</v>
      </c>
      <c r="FQP22">
        <v>-0.1</v>
      </c>
      <c r="FQQ22">
        <v>0.1</v>
      </c>
      <c r="FQR22">
        <v>0.2</v>
      </c>
      <c r="FQS22">
        <v>0.2</v>
      </c>
      <c r="FQT22">
        <v>0.1</v>
      </c>
      <c r="FQU22">
        <v>0.1</v>
      </c>
      <c r="FQV22">
        <v>0.2</v>
      </c>
      <c r="FQW22">
        <v>0.2</v>
      </c>
      <c r="FQX22">
        <v>0.1</v>
      </c>
      <c r="FQY22">
        <v>-0.1</v>
      </c>
      <c r="FQZ22">
        <v>0.2</v>
      </c>
      <c r="FRA22">
        <v>0.2</v>
      </c>
      <c r="FRB22">
        <v>0.2</v>
      </c>
      <c r="FRC22">
        <v>0.2</v>
      </c>
      <c r="FRD22">
        <v>0.2</v>
      </c>
      <c r="FRE22">
        <v>0.1</v>
      </c>
      <c r="FRF22">
        <v>0.1</v>
      </c>
      <c r="FRG22">
        <v>0.1</v>
      </c>
      <c r="FRH22">
        <v>0.1</v>
      </c>
      <c r="FRI22">
        <v>0.4</v>
      </c>
      <c r="FRJ22">
        <v>0.1</v>
      </c>
      <c r="FRK22">
        <v>0.1</v>
      </c>
      <c r="FRL22">
        <v>0.1</v>
      </c>
      <c r="FRM22">
        <v>0.1</v>
      </c>
      <c r="FRN22">
        <v>0.1</v>
      </c>
      <c r="FRO22">
        <v>0.2</v>
      </c>
      <c r="FRP22">
        <v>0.1</v>
      </c>
      <c r="FRQ22">
        <v>-0.1</v>
      </c>
      <c r="FRR22">
        <v>0.25</v>
      </c>
      <c r="FRS22">
        <v>0.1</v>
      </c>
      <c r="FRT22">
        <v>0.2</v>
      </c>
      <c r="FRU22">
        <v>0.1</v>
      </c>
      <c r="FRV22">
        <v>0.1</v>
      </c>
      <c r="FRW22">
        <v>0.2</v>
      </c>
      <c r="FRX22">
        <v>0.25</v>
      </c>
      <c r="FRY22">
        <v>0.1</v>
      </c>
      <c r="FRZ22">
        <v>0.1</v>
      </c>
      <c r="FSA22">
        <v>0.1</v>
      </c>
      <c r="FSB22">
        <v>0.1</v>
      </c>
      <c r="FSC22">
        <v>0.1</v>
      </c>
      <c r="FSD22">
        <v>0.25</v>
      </c>
      <c r="FSE22">
        <v>0.25</v>
      </c>
      <c r="FSF22">
        <v>0.1</v>
      </c>
      <c r="FSG22">
        <v>0.4</v>
      </c>
      <c r="FSH22">
        <v>0.2</v>
      </c>
      <c r="FSI22">
        <v>0.1</v>
      </c>
      <c r="FSJ22">
        <v>0.2</v>
      </c>
      <c r="FSK22">
        <v>0.2</v>
      </c>
      <c r="FSL22">
        <v>0.1</v>
      </c>
      <c r="FSM22">
        <v>0.1</v>
      </c>
      <c r="FSN22">
        <v>0.2</v>
      </c>
      <c r="FSO22">
        <v>0.1</v>
      </c>
      <c r="FSP22">
        <v>0.1</v>
      </c>
      <c r="FSQ22">
        <v>-0.1</v>
      </c>
      <c r="FSR22">
        <v>0.1</v>
      </c>
      <c r="FSS22">
        <v>0.2</v>
      </c>
      <c r="FST22">
        <v>0.25</v>
      </c>
      <c r="FSU22">
        <v>0.1</v>
      </c>
      <c r="FSV22">
        <v>0.1</v>
      </c>
      <c r="FSW22">
        <v>0.2</v>
      </c>
      <c r="FSX22">
        <v>0.2</v>
      </c>
      <c r="FSY22">
        <v>0.1</v>
      </c>
      <c r="FSZ22">
        <v>0.1</v>
      </c>
      <c r="FTA22">
        <v>-0.1</v>
      </c>
      <c r="FTB22">
        <v>0.1</v>
      </c>
      <c r="FTC22">
        <v>-0.1</v>
      </c>
      <c r="FTD22">
        <v>0.1</v>
      </c>
      <c r="FTE22">
        <v>0.1</v>
      </c>
      <c r="FTF22">
        <v>-0.1</v>
      </c>
      <c r="FTG22">
        <v>-0.1</v>
      </c>
      <c r="FTH22">
        <v>0.1</v>
      </c>
      <c r="FTI22">
        <v>0.1</v>
      </c>
      <c r="FTJ22">
        <v>0.2</v>
      </c>
      <c r="FTK22">
        <v>0.2</v>
      </c>
      <c r="FTL22">
        <v>0.4</v>
      </c>
      <c r="FTM22">
        <v>0.1</v>
      </c>
      <c r="FTN22">
        <v>0.1</v>
      </c>
      <c r="FTO22">
        <v>0.25</v>
      </c>
      <c r="FTP22">
        <v>0.2</v>
      </c>
      <c r="FTQ22">
        <v>0.25</v>
      </c>
      <c r="FTR22">
        <v>0.2</v>
      </c>
      <c r="FTS22">
        <v>0.1</v>
      </c>
      <c r="FTT22">
        <v>-0.1</v>
      </c>
      <c r="FTU22">
        <v>0.25</v>
      </c>
      <c r="FTV22">
        <v>0.1</v>
      </c>
      <c r="FTW22">
        <v>0.1</v>
      </c>
      <c r="FTX22">
        <v>0.1</v>
      </c>
      <c r="FTY22">
        <v>0.2</v>
      </c>
      <c r="FTZ22">
        <v>0.1</v>
      </c>
      <c r="FUA22">
        <v>0.1</v>
      </c>
      <c r="FUB22">
        <v>0.1</v>
      </c>
      <c r="FUC22">
        <v>0.2</v>
      </c>
      <c r="FUD22">
        <v>0.1</v>
      </c>
      <c r="FUE22">
        <v>-0.1</v>
      </c>
      <c r="FUF22">
        <v>0.1</v>
      </c>
      <c r="FUG22">
        <v>0.1</v>
      </c>
      <c r="FUH22">
        <v>0.2</v>
      </c>
      <c r="FUI22">
        <v>0.25</v>
      </c>
      <c r="FUJ22">
        <v>0.2</v>
      </c>
      <c r="FUK22">
        <v>0.2</v>
      </c>
      <c r="FUL22">
        <v>0.1</v>
      </c>
      <c r="FUM22">
        <v>0.1</v>
      </c>
      <c r="FUN22">
        <v>-0.1</v>
      </c>
      <c r="FUO22">
        <v>-0.1</v>
      </c>
      <c r="FUP22">
        <v>0.25</v>
      </c>
      <c r="FUQ22">
        <v>-0.1</v>
      </c>
      <c r="FUR22">
        <v>0.1</v>
      </c>
      <c r="FUS22">
        <v>-0.1</v>
      </c>
      <c r="FUT22">
        <v>0.1</v>
      </c>
      <c r="FUU22">
        <v>-0.1</v>
      </c>
      <c r="FUV22">
        <v>-0.1</v>
      </c>
      <c r="FUW22">
        <v>0.1</v>
      </c>
      <c r="FUX22">
        <v>0.1</v>
      </c>
      <c r="FUY22">
        <v>0.1</v>
      </c>
      <c r="FUZ22">
        <v>0.1</v>
      </c>
      <c r="FVA22">
        <v>0.2</v>
      </c>
      <c r="FVB22">
        <v>0.2</v>
      </c>
      <c r="FVC22">
        <v>0.4</v>
      </c>
      <c r="FVD22">
        <v>0.1</v>
      </c>
      <c r="FVE22">
        <v>0.2</v>
      </c>
      <c r="FVF22">
        <v>0.25</v>
      </c>
      <c r="FVG22">
        <v>-0.1</v>
      </c>
      <c r="FVH22">
        <v>0.1</v>
      </c>
      <c r="FVI22">
        <v>0.2</v>
      </c>
      <c r="FVJ22">
        <v>0.1</v>
      </c>
      <c r="FVK22">
        <v>0.2</v>
      </c>
      <c r="FVL22">
        <v>0.1</v>
      </c>
      <c r="FVM22">
        <v>0.2</v>
      </c>
      <c r="FVN22">
        <v>0.1</v>
      </c>
      <c r="FVO22">
        <v>0.1</v>
      </c>
      <c r="FVP22">
        <v>-0.1</v>
      </c>
      <c r="FVQ22">
        <v>0.4</v>
      </c>
      <c r="FVR22">
        <v>0.1</v>
      </c>
      <c r="FVS22">
        <v>0.1</v>
      </c>
      <c r="FVT22">
        <v>0.25</v>
      </c>
      <c r="FVU22">
        <v>0.2</v>
      </c>
      <c r="FVV22">
        <v>0.4</v>
      </c>
      <c r="FVW22">
        <v>0.1</v>
      </c>
      <c r="FVX22">
        <v>0.1</v>
      </c>
      <c r="FVY22">
        <v>0.1</v>
      </c>
      <c r="FVZ22">
        <v>-0.1</v>
      </c>
      <c r="FWA22">
        <v>0.1</v>
      </c>
      <c r="FWB22">
        <v>0.1</v>
      </c>
      <c r="FWC22">
        <v>0.25</v>
      </c>
      <c r="FWD22">
        <v>0.25</v>
      </c>
      <c r="FWE22">
        <v>0.1</v>
      </c>
      <c r="FWF22">
        <v>0.1</v>
      </c>
      <c r="FWG22">
        <v>0.1</v>
      </c>
      <c r="FWH22">
        <v>-0.1</v>
      </c>
      <c r="FWI22">
        <v>-0.3</v>
      </c>
      <c r="FWJ22">
        <v>0.2</v>
      </c>
      <c r="FWK22">
        <v>0.1</v>
      </c>
      <c r="FWL22">
        <v>0.2</v>
      </c>
      <c r="FWM22">
        <v>0.2</v>
      </c>
      <c r="FWN22">
        <v>-0.3</v>
      </c>
      <c r="FWO22">
        <v>0.1</v>
      </c>
      <c r="FWP22">
        <v>-0.1</v>
      </c>
      <c r="FWQ22">
        <v>0.1</v>
      </c>
      <c r="FWR22">
        <v>0.25</v>
      </c>
      <c r="FWS22">
        <v>0.1</v>
      </c>
      <c r="FWT22">
        <v>0.2</v>
      </c>
      <c r="FWU22">
        <v>0.2</v>
      </c>
      <c r="FWV22">
        <v>0.1</v>
      </c>
      <c r="FWW22">
        <v>0.1</v>
      </c>
      <c r="FWX22">
        <v>0.1</v>
      </c>
      <c r="FWY22">
        <v>0.2</v>
      </c>
      <c r="FWZ22">
        <v>0.1</v>
      </c>
      <c r="FXA22">
        <v>0.1</v>
      </c>
      <c r="FXB22">
        <v>0.25</v>
      </c>
      <c r="FXC22">
        <v>0.1</v>
      </c>
      <c r="FXD22">
        <v>0.25</v>
      </c>
      <c r="FXE22">
        <v>0.2</v>
      </c>
      <c r="FXF22">
        <v>0.2</v>
      </c>
      <c r="FXG22">
        <v>-0.1</v>
      </c>
      <c r="FXH22">
        <v>-0.3</v>
      </c>
      <c r="FXI22">
        <v>0.25</v>
      </c>
      <c r="FXJ22">
        <v>0.2</v>
      </c>
      <c r="FXK22">
        <v>0.2</v>
      </c>
      <c r="FXL22">
        <v>0.2</v>
      </c>
      <c r="FXM22">
        <v>-0.3</v>
      </c>
      <c r="FXN22">
        <v>-0.3</v>
      </c>
      <c r="FXO22">
        <v>0.4</v>
      </c>
      <c r="FXP22">
        <v>0.1</v>
      </c>
      <c r="FXQ22">
        <v>0.1</v>
      </c>
      <c r="FXR22">
        <v>0.1</v>
      </c>
      <c r="FXS22">
        <v>0.25</v>
      </c>
      <c r="FXT22">
        <v>0.1</v>
      </c>
      <c r="FXU22">
        <v>0.2</v>
      </c>
      <c r="FXV22">
        <v>0.1</v>
      </c>
      <c r="FXW22">
        <v>0.1</v>
      </c>
      <c r="FXX22">
        <v>-0.1</v>
      </c>
      <c r="FXY22">
        <v>0.1</v>
      </c>
      <c r="FXZ22">
        <v>0.1</v>
      </c>
      <c r="FYA22">
        <v>0.2</v>
      </c>
      <c r="FYB22">
        <v>0.1</v>
      </c>
      <c r="FYC22">
        <v>0.2</v>
      </c>
      <c r="FYD22">
        <v>0.2</v>
      </c>
      <c r="FYE22">
        <v>-0.1</v>
      </c>
      <c r="FYF22">
        <v>0.1</v>
      </c>
      <c r="FYG22">
        <v>-0.1</v>
      </c>
      <c r="FYH22">
        <v>-0.1</v>
      </c>
      <c r="FYI22">
        <v>0.1</v>
      </c>
      <c r="FYJ22">
        <v>0.25</v>
      </c>
      <c r="FYK22">
        <v>0.1</v>
      </c>
      <c r="FYL22">
        <v>0.1</v>
      </c>
      <c r="FYM22">
        <v>0.2</v>
      </c>
      <c r="FYN22">
        <v>0.25</v>
      </c>
      <c r="FYO22">
        <v>0.25</v>
      </c>
      <c r="FYP22">
        <v>0.2</v>
      </c>
      <c r="FYQ22">
        <v>0.1</v>
      </c>
      <c r="FYR22">
        <v>0.2</v>
      </c>
      <c r="FYS22">
        <v>0.2</v>
      </c>
      <c r="FYT22">
        <v>0.25</v>
      </c>
      <c r="FYU22">
        <v>0.2</v>
      </c>
      <c r="FYV22">
        <v>-0.1</v>
      </c>
      <c r="FYW22">
        <v>0.1</v>
      </c>
      <c r="FYX22">
        <v>0.1</v>
      </c>
      <c r="FYY22">
        <v>0.1</v>
      </c>
      <c r="FYZ22">
        <v>-0.3</v>
      </c>
      <c r="FZA22">
        <v>0.2</v>
      </c>
      <c r="FZB22">
        <v>0.2</v>
      </c>
      <c r="FZC22">
        <v>0.2</v>
      </c>
      <c r="FZD22">
        <v>0.2</v>
      </c>
      <c r="FZE22">
        <v>-0.1</v>
      </c>
      <c r="FZF22">
        <v>-0.1</v>
      </c>
      <c r="FZG22">
        <v>0.2</v>
      </c>
      <c r="FZH22">
        <v>0.1</v>
      </c>
      <c r="FZI22">
        <v>0.1</v>
      </c>
      <c r="FZJ22">
        <v>0.1</v>
      </c>
      <c r="FZK22">
        <v>0.2</v>
      </c>
      <c r="FZL22">
        <v>0.1</v>
      </c>
      <c r="FZM22">
        <v>0.1</v>
      </c>
      <c r="FZN22">
        <v>0.1</v>
      </c>
      <c r="FZO22">
        <v>0.25</v>
      </c>
      <c r="FZP22">
        <v>0.1</v>
      </c>
      <c r="FZQ22">
        <v>0.1</v>
      </c>
      <c r="FZR22">
        <v>0.2</v>
      </c>
      <c r="FZS22">
        <v>-0.1</v>
      </c>
      <c r="FZT22">
        <v>-0.1</v>
      </c>
      <c r="FZU22">
        <v>0.1</v>
      </c>
      <c r="FZV22">
        <v>0.25</v>
      </c>
      <c r="FZW22">
        <v>0.1</v>
      </c>
      <c r="FZX22">
        <v>-0.3</v>
      </c>
      <c r="FZY22">
        <v>0.2</v>
      </c>
      <c r="FZZ22">
        <v>0.2</v>
      </c>
      <c r="GAA22">
        <v>0.25</v>
      </c>
      <c r="GAB22">
        <v>0.1</v>
      </c>
      <c r="GAC22">
        <v>0.1</v>
      </c>
      <c r="GAD22">
        <v>0.1</v>
      </c>
      <c r="GAE22">
        <v>0.1</v>
      </c>
      <c r="GAF22">
        <v>0.1</v>
      </c>
      <c r="GAG22">
        <v>0.1</v>
      </c>
      <c r="GAH22">
        <v>0.2</v>
      </c>
      <c r="GAI22">
        <v>0.1</v>
      </c>
      <c r="GAJ22">
        <v>0.2</v>
      </c>
      <c r="GAK22">
        <v>-0.1</v>
      </c>
      <c r="GAL22">
        <v>-0.3</v>
      </c>
      <c r="GAM22">
        <v>0.2</v>
      </c>
      <c r="GAN22">
        <v>-0.1</v>
      </c>
      <c r="GAO22">
        <v>0.25</v>
      </c>
      <c r="GAP22">
        <v>-0.1</v>
      </c>
      <c r="GAQ22">
        <v>0.1</v>
      </c>
      <c r="GAR22">
        <v>0.1</v>
      </c>
      <c r="GAS22">
        <v>0.2</v>
      </c>
      <c r="GAT22">
        <v>0.1</v>
      </c>
      <c r="GAU22">
        <v>0.2</v>
      </c>
      <c r="GAV22">
        <v>0.1</v>
      </c>
      <c r="GAW22">
        <v>0.2</v>
      </c>
      <c r="GAX22">
        <v>0.1</v>
      </c>
      <c r="GAY22">
        <v>0.1</v>
      </c>
      <c r="GAZ22">
        <v>0.4</v>
      </c>
      <c r="GBA22">
        <v>-0.1</v>
      </c>
      <c r="GBB22">
        <v>0.1</v>
      </c>
      <c r="GBC22">
        <v>0.2</v>
      </c>
      <c r="GBD22">
        <v>0.2</v>
      </c>
      <c r="GBE22">
        <v>0.1</v>
      </c>
      <c r="GBF22">
        <v>0.1</v>
      </c>
      <c r="GBG22">
        <v>0.1</v>
      </c>
      <c r="GBH22">
        <v>0.1</v>
      </c>
      <c r="GBI22">
        <v>0.1</v>
      </c>
      <c r="GBJ22">
        <v>0.1</v>
      </c>
      <c r="GBK22">
        <v>-0.1</v>
      </c>
      <c r="GBL22">
        <v>0.2</v>
      </c>
      <c r="GBM22">
        <v>0.1</v>
      </c>
      <c r="GBN22">
        <v>0.2</v>
      </c>
      <c r="GBO22">
        <v>0.2</v>
      </c>
      <c r="GBP22">
        <v>0.2</v>
      </c>
      <c r="GBQ22">
        <v>0.2</v>
      </c>
      <c r="GBR22">
        <v>-0.1</v>
      </c>
      <c r="GBS22">
        <v>0.1</v>
      </c>
      <c r="GBT22">
        <v>0.2</v>
      </c>
      <c r="GBU22">
        <v>0.2</v>
      </c>
      <c r="GBV22">
        <v>0.1</v>
      </c>
      <c r="GBW22">
        <v>0.2</v>
      </c>
      <c r="GBX22">
        <v>0.1</v>
      </c>
      <c r="GBY22">
        <v>-0.1</v>
      </c>
      <c r="GBZ22">
        <v>0.25</v>
      </c>
      <c r="GCA22">
        <v>0.2</v>
      </c>
      <c r="GCB22">
        <v>0.2</v>
      </c>
      <c r="GCC22">
        <v>0.1</v>
      </c>
      <c r="GCD22">
        <v>0.1</v>
      </c>
      <c r="GCE22">
        <v>0.1</v>
      </c>
      <c r="GCF22">
        <v>0.25</v>
      </c>
      <c r="GCG22">
        <v>0.2</v>
      </c>
      <c r="GCH22">
        <v>0.1</v>
      </c>
      <c r="GCI22">
        <v>-0.1</v>
      </c>
      <c r="GCJ22">
        <v>0.25</v>
      </c>
      <c r="GCK22">
        <v>0.25</v>
      </c>
      <c r="GCL22">
        <v>0.1</v>
      </c>
      <c r="GCM22">
        <v>0.1</v>
      </c>
      <c r="GCN22">
        <v>0.25</v>
      </c>
      <c r="GCO22">
        <v>0.1</v>
      </c>
      <c r="GCP22">
        <v>0.2</v>
      </c>
      <c r="GCQ22">
        <v>0.2</v>
      </c>
      <c r="GCR22">
        <v>0.1</v>
      </c>
      <c r="GCS22">
        <v>0.25</v>
      </c>
      <c r="GCT22">
        <v>-0.3</v>
      </c>
      <c r="GCU22">
        <v>-0.1</v>
      </c>
      <c r="GCV22">
        <v>0.1</v>
      </c>
      <c r="GCW22">
        <v>0.25</v>
      </c>
      <c r="GCX22">
        <v>-0.1</v>
      </c>
      <c r="GCY22">
        <v>0.1</v>
      </c>
      <c r="GCZ22">
        <v>0.1</v>
      </c>
      <c r="GDA22">
        <v>0.1</v>
      </c>
      <c r="GDB22">
        <v>0.2</v>
      </c>
      <c r="GDC22">
        <v>0.1</v>
      </c>
      <c r="GDD22">
        <v>0.1</v>
      </c>
      <c r="GDE22">
        <v>0.25</v>
      </c>
      <c r="GDF22">
        <v>-0.1</v>
      </c>
      <c r="GDG22">
        <v>0.1</v>
      </c>
      <c r="GDH22">
        <v>0.1</v>
      </c>
      <c r="GDI22">
        <v>0.1</v>
      </c>
      <c r="GDJ22">
        <v>-0.3</v>
      </c>
      <c r="GDK22">
        <v>0.1</v>
      </c>
      <c r="GDL22">
        <v>0.2</v>
      </c>
      <c r="GDM22">
        <v>0.1</v>
      </c>
      <c r="GDN22">
        <v>0.1</v>
      </c>
      <c r="GDO22">
        <v>-0.1</v>
      </c>
      <c r="GDP22">
        <v>0.25</v>
      </c>
      <c r="GDQ22">
        <v>0.2</v>
      </c>
      <c r="GDR22">
        <v>0.1</v>
      </c>
      <c r="GDS22">
        <v>0.1</v>
      </c>
      <c r="GDT22">
        <v>0.4</v>
      </c>
      <c r="GDU22">
        <v>0.1</v>
      </c>
      <c r="GDV22">
        <v>-0.1</v>
      </c>
      <c r="GDW22">
        <v>0.2</v>
      </c>
      <c r="GDX22">
        <v>0.1</v>
      </c>
      <c r="GDY22">
        <v>0.2</v>
      </c>
      <c r="GDZ22">
        <v>-0.1</v>
      </c>
      <c r="GEA22">
        <v>0.2</v>
      </c>
      <c r="GEB22">
        <v>0.1</v>
      </c>
      <c r="GEC22">
        <v>-0.1</v>
      </c>
      <c r="GED22">
        <v>0.1</v>
      </c>
      <c r="GEE22">
        <v>0.4</v>
      </c>
      <c r="GEF22">
        <v>0.1</v>
      </c>
      <c r="GEG22">
        <v>0.1</v>
      </c>
      <c r="GEH22">
        <v>0.2</v>
      </c>
      <c r="GEI22">
        <v>0.25</v>
      </c>
      <c r="GEJ22">
        <v>0.1</v>
      </c>
      <c r="GEK22">
        <v>0.1</v>
      </c>
      <c r="GEL22">
        <v>0.25</v>
      </c>
      <c r="GEM22">
        <v>-0.1</v>
      </c>
      <c r="GEN22">
        <v>0.1</v>
      </c>
      <c r="GEO22">
        <v>0.1</v>
      </c>
      <c r="GEP22">
        <v>-0.1</v>
      </c>
      <c r="GEQ22">
        <v>0.1</v>
      </c>
      <c r="GER22">
        <v>-0.1</v>
      </c>
      <c r="GES22">
        <v>0.1</v>
      </c>
      <c r="GET22">
        <v>0.1</v>
      </c>
      <c r="GEU22">
        <v>0.2</v>
      </c>
      <c r="GEV22">
        <v>0.1</v>
      </c>
      <c r="GEW22">
        <v>-0.1</v>
      </c>
      <c r="GEX22">
        <v>0.25</v>
      </c>
      <c r="GEY22">
        <v>0.2</v>
      </c>
      <c r="GEZ22">
        <v>0.2</v>
      </c>
      <c r="GFA22">
        <v>0.2</v>
      </c>
      <c r="GFB22">
        <v>0.2</v>
      </c>
      <c r="GFC22">
        <v>0.4</v>
      </c>
      <c r="GFD22">
        <v>0.1</v>
      </c>
      <c r="GFE22">
        <v>-0.1</v>
      </c>
      <c r="GFF22">
        <v>0.1</v>
      </c>
      <c r="GFG22">
        <v>0.2</v>
      </c>
      <c r="GFH22">
        <v>0.2</v>
      </c>
      <c r="GFI22">
        <v>0.25</v>
      </c>
      <c r="GFJ22">
        <v>0.1</v>
      </c>
      <c r="GFK22">
        <v>-0.1</v>
      </c>
      <c r="GFL22">
        <v>0.1</v>
      </c>
      <c r="GFM22">
        <v>0.2</v>
      </c>
      <c r="GFN22">
        <v>0.2</v>
      </c>
      <c r="GFO22">
        <v>0.25</v>
      </c>
      <c r="GFP22">
        <v>0.2</v>
      </c>
      <c r="GFQ22">
        <v>0.2</v>
      </c>
      <c r="GFR22">
        <v>0.1</v>
      </c>
      <c r="GFS22">
        <v>0.2</v>
      </c>
      <c r="GFT22">
        <v>-0.1</v>
      </c>
      <c r="GFU22">
        <v>0.1</v>
      </c>
      <c r="GFV22">
        <v>0.1</v>
      </c>
      <c r="GFW22">
        <v>0.1</v>
      </c>
      <c r="GFX22">
        <v>0.1</v>
      </c>
      <c r="GFY22">
        <v>0.2</v>
      </c>
      <c r="GFZ22">
        <v>0.1</v>
      </c>
      <c r="GGA22">
        <v>0.25</v>
      </c>
      <c r="GGB22">
        <v>0.1</v>
      </c>
      <c r="GGC22">
        <v>-0.1</v>
      </c>
      <c r="GGD22">
        <v>0.2</v>
      </c>
      <c r="GGE22">
        <v>0.25</v>
      </c>
      <c r="GGF22">
        <v>0.1</v>
      </c>
      <c r="GGG22">
        <v>0.1</v>
      </c>
      <c r="GGH22">
        <v>0.1</v>
      </c>
      <c r="GGI22">
        <v>0.2</v>
      </c>
      <c r="GGJ22">
        <v>-0.1</v>
      </c>
      <c r="GGK22">
        <v>0.2</v>
      </c>
      <c r="GGL22">
        <v>-0.1</v>
      </c>
      <c r="GGM22">
        <v>0.2</v>
      </c>
      <c r="GGN22">
        <v>0.2</v>
      </c>
      <c r="GGO22">
        <v>-0.1</v>
      </c>
      <c r="GGP22">
        <v>-0.1</v>
      </c>
      <c r="GGQ22">
        <v>0.25</v>
      </c>
      <c r="GGR22">
        <v>0.1</v>
      </c>
      <c r="GGS22">
        <v>-0.1</v>
      </c>
      <c r="GGT22">
        <v>0.25</v>
      </c>
      <c r="GGU22">
        <v>0.2</v>
      </c>
      <c r="GGV22">
        <v>0.1</v>
      </c>
      <c r="GGW22">
        <v>0.1</v>
      </c>
      <c r="GGX22">
        <v>0.2</v>
      </c>
      <c r="GGY22">
        <v>0.25</v>
      </c>
      <c r="GGZ22">
        <v>0.1</v>
      </c>
      <c r="GHA22">
        <v>0.2</v>
      </c>
      <c r="GHB22">
        <v>0.25</v>
      </c>
      <c r="GHC22">
        <v>0.1</v>
      </c>
      <c r="GHD22">
        <v>0.1</v>
      </c>
      <c r="GHE22">
        <v>-0.1</v>
      </c>
      <c r="GHF22">
        <v>0.1</v>
      </c>
      <c r="GHG22">
        <v>0.1</v>
      </c>
      <c r="GHH22">
        <v>0.1</v>
      </c>
      <c r="GHI22">
        <v>0.1</v>
      </c>
      <c r="GHJ22">
        <v>0.2</v>
      </c>
      <c r="GHK22">
        <v>0.4</v>
      </c>
      <c r="GHL22">
        <v>0.1</v>
      </c>
      <c r="GHM22">
        <v>-0.1</v>
      </c>
      <c r="GHN22">
        <v>0.1</v>
      </c>
      <c r="GHO22">
        <v>0.1</v>
      </c>
      <c r="GHP22">
        <v>0.2</v>
      </c>
      <c r="GHQ22">
        <v>0.1</v>
      </c>
      <c r="GHR22">
        <v>0.2</v>
      </c>
      <c r="GHS22">
        <v>0.1</v>
      </c>
      <c r="GHT22">
        <v>0.25</v>
      </c>
      <c r="GHU22">
        <v>0.1</v>
      </c>
      <c r="GHV22">
        <v>0.2</v>
      </c>
      <c r="GHW22">
        <v>0.2</v>
      </c>
      <c r="GHX22">
        <v>0.2</v>
      </c>
      <c r="GHY22">
        <v>0.2</v>
      </c>
      <c r="GHZ22">
        <v>0.1</v>
      </c>
      <c r="GIA22">
        <v>0.25</v>
      </c>
      <c r="GIB22">
        <v>0.2</v>
      </c>
      <c r="GIC22">
        <v>0.4</v>
      </c>
      <c r="GID22">
        <v>0.1</v>
      </c>
      <c r="GIE22">
        <v>0.2</v>
      </c>
      <c r="GIF22">
        <v>0.1</v>
      </c>
      <c r="GIG22">
        <v>0.1</v>
      </c>
      <c r="GIH22">
        <v>0.2</v>
      </c>
      <c r="GII22">
        <v>0.1</v>
      </c>
      <c r="GIJ22">
        <v>0.2</v>
      </c>
      <c r="GIK22">
        <v>0.2</v>
      </c>
      <c r="GIL22">
        <v>0.2</v>
      </c>
      <c r="GIM22">
        <v>0.2</v>
      </c>
      <c r="GIN22">
        <v>0.25</v>
      </c>
      <c r="GIO22">
        <v>-0.3</v>
      </c>
      <c r="GIP22">
        <v>0.25</v>
      </c>
      <c r="GIQ22">
        <v>0.1</v>
      </c>
      <c r="GIR22">
        <v>0.1</v>
      </c>
      <c r="GIS22">
        <v>0.2</v>
      </c>
      <c r="GIT22">
        <v>0.1</v>
      </c>
      <c r="GIU22">
        <v>0.1</v>
      </c>
      <c r="GIV22">
        <v>0.1</v>
      </c>
      <c r="GIW22">
        <v>0.2</v>
      </c>
      <c r="GIX22">
        <v>0.1</v>
      </c>
      <c r="GIY22">
        <v>0.2</v>
      </c>
      <c r="GIZ22">
        <v>0.25</v>
      </c>
      <c r="GJA22">
        <v>0.2</v>
      </c>
      <c r="GJB22">
        <v>0.1</v>
      </c>
      <c r="GJC22">
        <v>0.25</v>
      </c>
      <c r="GJD22">
        <v>0.2</v>
      </c>
      <c r="GJE22">
        <v>-0.1</v>
      </c>
      <c r="GJF22">
        <v>0.2</v>
      </c>
      <c r="GJG22">
        <v>0.1</v>
      </c>
      <c r="GJH22">
        <v>0.2</v>
      </c>
      <c r="GJI22">
        <v>0.2</v>
      </c>
      <c r="GJJ22">
        <v>0.2</v>
      </c>
      <c r="GJK22">
        <v>0.1</v>
      </c>
      <c r="GJL22">
        <v>0.2</v>
      </c>
    </row>
    <row r="23" spans="2:5004">
      <c r="B23">
        <f t="shared" si="1"/>
        <v>14</v>
      </c>
      <c r="C23">
        <f t="shared" si="0"/>
        <v>0.10912000000000066</v>
      </c>
      <c r="E23">
        <v>0.2</v>
      </c>
      <c r="F23">
        <v>0.1</v>
      </c>
      <c r="G23">
        <v>-0.1</v>
      </c>
      <c r="H23">
        <v>0.25</v>
      </c>
      <c r="I23">
        <v>0.2</v>
      </c>
      <c r="J23">
        <v>0.2</v>
      </c>
      <c r="K23">
        <v>0.25</v>
      </c>
      <c r="L23">
        <v>0.2</v>
      </c>
      <c r="M23">
        <v>0.1</v>
      </c>
      <c r="N23">
        <v>0.2</v>
      </c>
      <c r="O23">
        <v>0.2</v>
      </c>
      <c r="P23">
        <v>0.25</v>
      </c>
      <c r="Q23">
        <v>0.1</v>
      </c>
      <c r="R23">
        <v>0.1</v>
      </c>
      <c r="S23">
        <v>0.1</v>
      </c>
      <c r="T23">
        <v>0.2</v>
      </c>
      <c r="U23">
        <v>0.4</v>
      </c>
      <c r="V23">
        <v>0.1</v>
      </c>
      <c r="W23">
        <v>-0.1</v>
      </c>
      <c r="X23">
        <v>0.2</v>
      </c>
      <c r="Y23">
        <v>0.2</v>
      </c>
      <c r="Z23">
        <v>0.1</v>
      </c>
      <c r="AA23">
        <v>0.2</v>
      </c>
      <c r="AB23">
        <v>0.1</v>
      </c>
      <c r="AC23">
        <v>0.2</v>
      </c>
      <c r="AD23">
        <v>0.1</v>
      </c>
      <c r="AE23">
        <v>0.2</v>
      </c>
      <c r="AF23">
        <v>0.2</v>
      </c>
      <c r="AG23">
        <v>0.1</v>
      </c>
      <c r="AH23">
        <v>0.1</v>
      </c>
      <c r="AI23">
        <v>0.2</v>
      </c>
      <c r="AJ23">
        <v>0.25</v>
      </c>
      <c r="AK23">
        <v>-0.1</v>
      </c>
      <c r="AL23">
        <v>0.25</v>
      </c>
      <c r="AM23">
        <v>0.1</v>
      </c>
      <c r="AN23">
        <v>0.2</v>
      </c>
      <c r="AO23">
        <v>-0.3</v>
      </c>
      <c r="AP23">
        <v>0.2</v>
      </c>
      <c r="AQ23">
        <v>0.1</v>
      </c>
      <c r="AR23">
        <v>-0.1</v>
      </c>
      <c r="AS23">
        <v>0.2</v>
      </c>
      <c r="AT23">
        <v>0.2</v>
      </c>
      <c r="AU23">
        <v>0.2</v>
      </c>
      <c r="AV23">
        <v>0.2</v>
      </c>
      <c r="AW23">
        <v>0.1</v>
      </c>
      <c r="AX23">
        <v>-0.1</v>
      </c>
      <c r="AY23">
        <v>0.2</v>
      </c>
      <c r="AZ23">
        <v>0.1</v>
      </c>
      <c r="BA23">
        <v>0.2</v>
      </c>
      <c r="BB23">
        <v>0.2</v>
      </c>
      <c r="BC23">
        <v>-0.3</v>
      </c>
      <c r="BD23">
        <v>0.2</v>
      </c>
      <c r="BE23">
        <v>0.2</v>
      </c>
      <c r="BF23">
        <v>0.1</v>
      </c>
      <c r="BG23">
        <v>-0.1</v>
      </c>
      <c r="BH23">
        <v>0.4</v>
      </c>
      <c r="BI23">
        <v>0.2</v>
      </c>
      <c r="BJ23">
        <v>0.1</v>
      </c>
      <c r="BK23">
        <v>0.25</v>
      </c>
      <c r="BL23">
        <v>0.2</v>
      </c>
      <c r="BM23">
        <v>0.25</v>
      </c>
      <c r="BN23">
        <v>0.2</v>
      </c>
      <c r="BO23">
        <v>0.2</v>
      </c>
      <c r="BP23">
        <v>0.1</v>
      </c>
      <c r="BQ23">
        <v>0.2</v>
      </c>
      <c r="BR23">
        <v>-0.1</v>
      </c>
      <c r="BS23">
        <v>-0.3</v>
      </c>
      <c r="BT23">
        <v>0.2</v>
      </c>
      <c r="BU23">
        <v>0.1</v>
      </c>
      <c r="BV23">
        <v>0.2</v>
      </c>
      <c r="BW23">
        <v>0.1</v>
      </c>
      <c r="BX23">
        <v>-0.1</v>
      </c>
      <c r="BY23">
        <v>0.2</v>
      </c>
      <c r="BZ23">
        <v>-0.1</v>
      </c>
      <c r="CA23">
        <v>0.1</v>
      </c>
      <c r="CB23">
        <v>0.1</v>
      </c>
      <c r="CC23">
        <v>0.1</v>
      </c>
      <c r="CD23">
        <v>0.2</v>
      </c>
      <c r="CE23">
        <v>0.1</v>
      </c>
      <c r="CF23">
        <v>0.25</v>
      </c>
      <c r="CG23">
        <v>0.2</v>
      </c>
      <c r="CH23">
        <v>-0.3</v>
      </c>
      <c r="CI23">
        <v>0.1</v>
      </c>
      <c r="CJ23">
        <v>0.2</v>
      </c>
      <c r="CK23">
        <v>0.4</v>
      </c>
      <c r="CL23">
        <v>0.25</v>
      </c>
      <c r="CM23">
        <v>0.1</v>
      </c>
      <c r="CN23">
        <v>0.1</v>
      </c>
      <c r="CO23">
        <v>0.2</v>
      </c>
      <c r="CP23">
        <v>0.4</v>
      </c>
      <c r="CQ23">
        <v>-0.1</v>
      </c>
      <c r="CR23">
        <v>0.1</v>
      </c>
      <c r="CS23">
        <v>0.1</v>
      </c>
      <c r="CT23">
        <v>0.2</v>
      </c>
      <c r="CU23">
        <v>-0.1</v>
      </c>
      <c r="CV23">
        <v>0.2</v>
      </c>
      <c r="CW23">
        <v>0.2</v>
      </c>
      <c r="CX23">
        <v>0.1</v>
      </c>
      <c r="CY23">
        <v>0.1</v>
      </c>
      <c r="CZ23">
        <v>0.2</v>
      </c>
      <c r="DA23">
        <v>0.25</v>
      </c>
      <c r="DB23">
        <v>0.1</v>
      </c>
      <c r="DC23">
        <v>0.2</v>
      </c>
      <c r="DD23">
        <v>0.1</v>
      </c>
      <c r="DE23">
        <v>0.1</v>
      </c>
      <c r="DF23">
        <v>-0.1</v>
      </c>
      <c r="DG23">
        <v>0.1</v>
      </c>
      <c r="DH23">
        <v>0.2</v>
      </c>
      <c r="DI23">
        <v>0.1</v>
      </c>
      <c r="DJ23">
        <v>0.2</v>
      </c>
      <c r="DK23">
        <v>0.1</v>
      </c>
      <c r="DL23">
        <v>0.1</v>
      </c>
      <c r="DM23">
        <v>0.1</v>
      </c>
      <c r="DN23">
        <v>0.4</v>
      </c>
      <c r="DO23">
        <v>0.2</v>
      </c>
      <c r="DP23">
        <v>0.1</v>
      </c>
      <c r="DQ23">
        <v>0.2</v>
      </c>
      <c r="DR23">
        <v>0.2</v>
      </c>
      <c r="DS23">
        <v>-0.1</v>
      </c>
      <c r="DT23">
        <v>0.1</v>
      </c>
      <c r="DU23">
        <v>0.2</v>
      </c>
      <c r="DV23">
        <v>0.1</v>
      </c>
      <c r="DW23">
        <v>-0.1</v>
      </c>
      <c r="DX23">
        <v>0.1</v>
      </c>
      <c r="DY23">
        <v>0.2</v>
      </c>
      <c r="DZ23">
        <v>0.2</v>
      </c>
      <c r="EA23">
        <v>-0.3</v>
      </c>
      <c r="EB23">
        <v>0.25</v>
      </c>
      <c r="EC23">
        <v>-0.3</v>
      </c>
      <c r="ED23">
        <v>0.2</v>
      </c>
      <c r="EE23">
        <v>0.2</v>
      </c>
      <c r="EF23">
        <v>-0.1</v>
      </c>
      <c r="EG23">
        <v>0.2</v>
      </c>
      <c r="EH23">
        <v>-0.1</v>
      </c>
      <c r="EI23">
        <v>0.1</v>
      </c>
      <c r="EJ23">
        <v>-0.1</v>
      </c>
      <c r="EK23">
        <v>0.1</v>
      </c>
      <c r="EL23">
        <v>0.1</v>
      </c>
      <c r="EM23">
        <v>-0.1</v>
      </c>
      <c r="EN23">
        <v>0.1</v>
      </c>
      <c r="EO23">
        <v>0.1</v>
      </c>
      <c r="EP23">
        <v>-0.1</v>
      </c>
      <c r="EQ23">
        <v>0.1</v>
      </c>
      <c r="ER23">
        <v>0.1</v>
      </c>
      <c r="ES23">
        <v>0.2</v>
      </c>
      <c r="ET23">
        <v>-0.1</v>
      </c>
      <c r="EU23">
        <v>-0.1</v>
      </c>
      <c r="EV23">
        <v>-0.1</v>
      </c>
      <c r="EW23">
        <v>0.1</v>
      </c>
      <c r="EX23">
        <v>0.1</v>
      </c>
      <c r="EY23">
        <v>0.1</v>
      </c>
      <c r="EZ23">
        <v>0.2</v>
      </c>
      <c r="FA23">
        <v>0.1</v>
      </c>
      <c r="FB23">
        <v>-0.3</v>
      </c>
      <c r="FC23">
        <v>0.1</v>
      </c>
      <c r="FD23">
        <v>-0.1</v>
      </c>
      <c r="FE23">
        <v>-0.1</v>
      </c>
      <c r="FF23">
        <v>0.1</v>
      </c>
      <c r="FG23">
        <v>0.25</v>
      </c>
      <c r="FH23">
        <v>0.4</v>
      </c>
      <c r="FI23">
        <v>-0.1</v>
      </c>
      <c r="FJ23">
        <v>0.25</v>
      </c>
      <c r="FK23">
        <v>-0.1</v>
      </c>
      <c r="FL23">
        <v>0.1</v>
      </c>
      <c r="FM23">
        <v>0.2</v>
      </c>
      <c r="FN23">
        <v>0.2</v>
      </c>
      <c r="FO23">
        <v>0.1</v>
      </c>
      <c r="FP23">
        <v>0.2</v>
      </c>
      <c r="FQ23">
        <v>-0.3</v>
      </c>
      <c r="FR23">
        <v>-0.1</v>
      </c>
      <c r="FS23">
        <v>0.2</v>
      </c>
      <c r="FT23">
        <v>0.1</v>
      </c>
      <c r="FU23">
        <v>0.2</v>
      </c>
      <c r="FV23">
        <v>0.1</v>
      </c>
      <c r="FW23">
        <v>-0.1</v>
      </c>
      <c r="FX23">
        <v>0.2</v>
      </c>
      <c r="FY23">
        <v>0.1</v>
      </c>
      <c r="FZ23">
        <v>-0.1</v>
      </c>
      <c r="GA23">
        <v>0.2</v>
      </c>
      <c r="GB23">
        <v>0.1</v>
      </c>
      <c r="GC23">
        <v>0.2</v>
      </c>
      <c r="GD23">
        <v>0.2</v>
      </c>
      <c r="GE23">
        <v>-0.1</v>
      </c>
      <c r="GF23">
        <v>0.2</v>
      </c>
      <c r="GG23">
        <v>0.1</v>
      </c>
      <c r="GH23">
        <v>0.25</v>
      </c>
      <c r="GI23">
        <v>0.2</v>
      </c>
      <c r="GJ23">
        <v>-0.3</v>
      </c>
      <c r="GK23">
        <v>0.1</v>
      </c>
      <c r="GL23">
        <v>0.2</v>
      </c>
      <c r="GM23">
        <v>0.1</v>
      </c>
      <c r="GN23">
        <v>-0.1</v>
      </c>
      <c r="GO23">
        <v>0.1</v>
      </c>
      <c r="GP23">
        <v>-0.1</v>
      </c>
      <c r="GQ23">
        <v>0.1</v>
      </c>
      <c r="GR23">
        <v>0.25</v>
      </c>
      <c r="GS23">
        <v>0.1</v>
      </c>
      <c r="GT23">
        <v>0.25</v>
      </c>
      <c r="GU23">
        <v>-0.1</v>
      </c>
      <c r="GV23">
        <v>0.25</v>
      </c>
      <c r="GW23">
        <v>0.1</v>
      </c>
      <c r="GX23">
        <v>0.25</v>
      </c>
      <c r="GY23">
        <v>-0.1</v>
      </c>
      <c r="GZ23">
        <v>0.1</v>
      </c>
      <c r="HA23">
        <v>0.4</v>
      </c>
      <c r="HB23">
        <v>0.1</v>
      </c>
      <c r="HC23">
        <v>-0.1</v>
      </c>
      <c r="HD23">
        <v>0.1</v>
      </c>
      <c r="HE23">
        <v>0.25</v>
      </c>
      <c r="HF23">
        <v>0.1</v>
      </c>
      <c r="HG23">
        <v>-0.1</v>
      </c>
      <c r="HH23">
        <v>0.1</v>
      </c>
      <c r="HI23">
        <v>0.2</v>
      </c>
      <c r="HJ23">
        <v>0.1</v>
      </c>
      <c r="HK23">
        <v>0.1</v>
      </c>
      <c r="HL23">
        <v>0.1</v>
      </c>
      <c r="HM23">
        <v>0.1</v>
      </c>
      <c r="HN23">
        <v>0.1</v>
      </c>
      <c r="HO23">
        <v>-0.1</v>
      </c>
      <c r="HP23">
        <v>-0.1</v>
      </c>
      <c r="HQ23">
        <v>0.1</v>
      </c>
      <c r="HR23">
        <v>0.2</v>
      </c>
      <c r="HS23">
        <v>-0.1</v>
      </c>
      <c r="HT23">
        <v>-0.1</v>
      </c>
      <c r="HU23">
        <v>0.25</v>
      </c>
      <c r="HV23">
        <v>0.2</v>
      </c>
      <c r="HW23">
        <v>-0.1</v>
      </c>
      <c r="HX23">
        <v>0.2</v>
      </c>
      <c r="HY23">
        <v>0.1</v>
      </c>
      <c r="HZ23">
        <v>-0.1</v>
      </c>
      <c r="IA23">
        <v>0.25</v>
      </c>
      <c r="IB23">
        <v>0.1</v>
      </c>
      <c r="IC23">
        <v>0.1</v>
      </c>
      <c r="ID23">
        <v>-0.1</v>
      </c>
      <c r="IE23">
        <v>0.1</v>
      </c>
      <c r="IF23">
        <v>0.1</v>
      </c>
      <c r="IG23">
        <v>0.1</v>
      </c>
      <c r="IH23">
        <v>0.2</v>
      </c>
      <c r="II23">
        <v>0.1</v>
      </c>
      <c r="IJ23">
        <v>0.2</v>
      </c>
      <c r="IK23">
        <v>0.1</v>
      </c>
      <c r="IL23">
        <v>0.2</v>
      </c>
      <c r="IM23">
        <v>-0.1</v>
      </c>
      <c r="IN23">
        <v>0.2</v>
      </c>
      <c r="IO23">
        <v>0.2</v>
      </c>
      <c r="IP23">
        <v>0.1</v>
      </c>
      <c r="IQ23">
        <v>0.25</v>
      </c>
      <c r="IR23">
        <v>0.1</v>
      </c>
      <c r="IS23">
        <v>0.2</v>
      </c>
      <c r="IT23">
        <v>0.2</v>
      </c>
      <c r="IU23">
        <v>0.1</v>
      </c>
      <c r="IV23">
        <v>0.2</v>
      </c>
      <c r="IW23">
        <v>0.1</v>
      </c>
      <c r="IX23">
        <v>0.2</v>
      </c>
      <c r="IY23">
        <v>0.2</v>
      </c>
      <c r="IZ23">
        <v>0.1</v>
      </c>
      <c r="JA23">
        <v>0.1</v>
      </c>
      <c r="JB23">
        <v>0.2</v>
      </c>
      <c r="JC23">
        <v>0.1</v>
      </c>
      <c r="JD23">
        <v>0.2</v>
      </c>
      <c r="JE23">
        <v>0.2</v>
      </c>
      <c r="JF23">
        <v>0.25</v>
      </c>
      <c r="JG23">
        <v>0.4</v>
      </c>
      <c r="JH23">
        <v>0.2</v>
      </c>
      <c r="JI23">
        <v>-0.1</v>
      </c>
      <c r="JJ23">
        <v>0.2</v>
      </c>
      <c r="JK23">
        <v>-0.1</v>
      </c>
      <c r="JL23">
        <v>0.1</v>
      </c>
      <c r="JM23">
        <v>-0.1</v>
      </c>
      <c r="JN23">
        <v>0.1</v>
      </c>
      <c r="JO23">
        <v>0.2</v>
      </c>
      <c r="JP23">
        <v>0.25</v>
      </c>
      <c r="JQ23">
        <v>0.1</v>
      </c>
      <c r="JR23">
        <v>-0.1</v>
      </c>
      <c r="JS23">
        <v>0.1</v>
      </c>
      <c r="JT23">
        <v>0.1</v>
      </c>
      <c r="JU23">
        <v>0.1</v>
      </c>
      <c r="JV23">
        <v>0.2</v>
      </c>
      <c r="JW23">
        <v>0.1</v>
      </c>
      <c r="JX23">
        <v>0.2</v>
      </c>
      <c r="JY23">
        <v>0.2</v>
      </c>
      <c r="JZ23">
        <v>0.1</v>
      </c>
      <c r="KA23">
        <v>0.2</v>
      </c>
      <c r="KB23">
        <v>0.2</v>
      </c>
      <c r="KC23">
        <v>0.1</v>
      </c>
      <c r="KD23">
        <v>0.25</v>
      </c>
      <c r="KE23">
        <v>0.1</v>
      </c>
      <c r="KF23">
        <v>-0.1</v>
      </c>
      <c r="KG23">
        <v>0.25</v>
      </c>
      <c r="KH23">
        <v>0.2</v>
      </c>
      <c r="KI23">
        <v>0.2</v>
      </c>
      <c r="KJ23">
        <v>0.1</v>
      </c>
      <c r="KK23">
        <v>0.2</v>
      </c>
      <c r="KL23">
        <v>0.2</v>
      </c>
      <c r="KM23">
        <v>0.1</v>
      </c>
      <c r="KN23">
        <v>0.1</v>
      </c>
      <c r="KO23">
        <v>0.4</v>
      </c>
      <c r="KP23">
        <v>0.1</v>
      </c>
      <c r="KQ23">
        <v>0.1</v>
      </c>
      <c r="KR23">
        <v>0.1</v>
      </c>
      <c r="KS23">
        <v>0.1</v>
      </c>
      <c r="KT23">
        <v>0.2</v>
      </c>
      <c r="KU23">
        <v>0.2</v>
      </c>
      <c r="KV23">
        <v>-0.1</v>
      </c>
      <c r="KW23">
        <v>0.1</v>
      </c>
      <c r="KX23">
        <v>0.1</v>
      </c>
      <c r="KY23">
        <v>-0.1</v>
      </c>
      <c r="KZ23">
        <v>0.2</v>
      </c>
      <c r="LA23">
        <v>-0.1</v>
      </c>
      <c r="LB23">
        <v>0.2</v>
      </c>
      <c r="LC23">
        <v>0.2</v>
      </c>
      <c r="LD23">
        <v>0.25</v>
      </c>
      <c r="LE23">
        <v>0.2</v>
      </c>
      <c r="LF23">
        <v>0.1</v>
      </c>
      <c r="LG23">
        <v>0.1</v>
      </c>
      <c r="LH23">
        <v>0.1</v>
      </c>
      <c r="LI23">
        <v>0.1</v>
      </c>
      <c r="LJ23">
        <v>0.1</v>
      </c>
      <c r="LK23">
        <v>0.2</v>
      </c>
      <c r="LL23">
        <v>0.1</v>
      </c>
      <c r="LM23">
        <v>0.2</v>
      </c>
      <c r="LN23">
        <v>0.1</v>
      </c>
      <c r="LO23">
        <v>0.2</v>
      </c>
      <c r="LP23">
        <v>-0.1</v>
      </c>
      <c r="LQ23">
        <v>0.1</v>
      </c>
      <c r="LR23">
        <v>-0.1</v>
      </c>
      <c r="LS23">
        <v>0.2</v>
      </c>
      <c r="LT23">
        <v>0.1</v>
      </c>
      <c r="LU23">
        <v>0.2</v>
      </c>
      <c r="LV23">
        <v>0.1</v>
      </c>
      <c r="LW23">
        <v>0.2</v>
      </c>
      <c r="LX23">
        <v>0.2</v>
      </c>
      <c r="LY23">
        <v>0.1</v>
      </c>
      <c r="LZ23">
        <v>0.1</v>
      </c>
      <c r="MA23">
        <v>0.1</v>
      </c>
      <c r="MB23">
        <v>0.1</v>
      </c>
      <c r="MC23">
        <v>0.25</v>
      </c>
      <c r="MD23">
        <v>-0.1</v>
      </c>
      <c r="ME23">
        <v>0.2</v>
      </c>
      <c r="MF23">
        <v>0.25</v>
      </c>
      <c r="MG23">
        <v>-0.1</v>
      </c>
      <c r="MH23">
        <v>0.2</v>
      </c>
      <c r="MI23">
        <v>0.1</v>
      </c>
      <c r="MJ23">
        <v>0.1</v>
      </c>
      <c r="MK23">
        <v>0.1</v>
      </c>
      <c r="ML23">
        <v>0.1</v>
      </c>
      <c r="MM23">
        <v>-0.1</v>
      </c>
      <c r="MN23">
        <v>0.25</v>
      </c>
      <c r="MO23">
        <v>0.2</v>
      </c>
      <c r="MP23">
        <v>-0.1</v>
      </c>
      <c r="MQ23">
        <v>0.25</v>
      </c>
      <c r="MR23">
        <v>0.25</v>
      </c>
      <c r="MS23">
        <v>0.1</v>
      </c>
      <c r="MT23">
        <v>0.1</v>
      </c>
      <c r="MU23">
        <v>0.25</v>
      </c>
      <c r="MV23">
        <v>0.2</v>
      </c>
      <c r="MW23">
        <v>0.2</v>
      </c>
      <c r="MX23">
        <v>0.1</v>
      </c>
      <c r="MY23">
        <v>0.1</v>
      </c>
      <c r="MZ23">
        <v>0.1</v>
      </c>
      <c r="NA23">
        <v>0.1</v>
      </c>
      <c r="NB23">
        <v>0.2</v>
      </c>
      <c r="NC23">
        <v>0.2</v>
      </c>
      <c r="ND23">
        <v>0.1</v>
      </c>
      <c r="NE23">
        <v>0.2</v>
      </c>
      <c r="NF23">
        <v>0.1</v>
      </c>
      <c r="NG23">
        <v>-0.1</v>
      </c>
      <c r="NH23">
        <v>0.2</v>
      </c>
      <c r="NI23">
        <v>0.2</v>
      </c>
      <c r="NJ23">
        <v>0.1</v>
      </c>
      <c r="NK23">
        <v>0.2</v>
      </c>
      <c r="NL23">
        <v>0.2</v>
      </c>
      <c r="NM23">
        <v>0.1</v>
      </c>
      <c r="NN23">
        <v>0.1</v>
      </c>
      <c r="NO23">
        <v>0.4</v>
      </c>
      <c r="NP23">
        <v>-0.3</v>
      </c>
      <c r="NQ23">
        <v>0.1</v>
      </c>
      <c r="NR23">
        <v>0.1</v>
      </c>
      <c r="NS23">
        <v>0.2</v>
      </c>
      <c r="NT23">
        <v>0.1</v>
      </c>
      <c r="NU23">
        <v>-0.1</v>
      </c>
      <c r="NV23">
        <v>-0.3</v>
      </c>
      <c r="NW23">
        <v>0.25</v>
      </c>
      <c r="NX23">
        <v>0.25</v>
      </c>
      <c r="NY23">
        <v>0.1</v>
      </c>
      <c r="NZ23">
        <v>0.2</v>
      </c>
      <c r="OA23">
        <v>0.1</v>
      </c>
      <c r="OB23">
        <v>0.1</v>
      </c>
      <c r="OC23">
        <v>-0.1</v>
      </c>
      <c r="OD23">
        <v>-0.1</v>
      </c>
      <c r="OE23">
        <v>0.2</v>
      </c>
      <c r="OF23">
        <v>-0.1</v>
      </c>
      <c r="OG23">
        <v>0.2</v>
      </c>
      <c r="OH23">
        <v>0.25</v>
      </c>
      <c r="OI23">
        <v>0.25</v>
      </c>
      <c r="OJ23">
        <v>0.1</v>
      </c>
      <c r="OK23">
        <v>-0.1</v>
      </c>
      <c r="OL23">
        <v>0.1</v>
      </c>
      <c r="OM23">
        <v>0.1</v>
      </c>
      <c r="ON23">
        <v>0.25</v>
      </c>
      <c r="OO23">
        <v>0.2</v>
      </c>
      <c r="OP23">
        <v>0.2</v>
      </c>
      <c r="OQ23">
        <v>0.1</v>
      </c>
      <c r="OR23">
        <v>-0.1</v>
      </c>
      <c r="OS23">
        <v>0.1</v>
      </c>
      <c r="OT23">
        <v>-0.1</v>
      </c>
      <c r="OU23">
        <v>-0.3</v>
      </c>
      <c r="OV23">
        <v>0.1</v>
      </c>
      <c r="OW23">
        <v>0.2</v>
      </c>
      <c r="OX23">
        <v>0.1</v>
      </c>
      <c r="OY23">
        <v>0.1</v>
      </c>
      <c r="OZ23">
        <v>0.1</v>
      </c>
      <c r="PA23">
        <v>0.1</v>
      </c>
      <c r="PB23">
        <v>0.1</v>
      </c>
      <c r="PC23">
        <v>-0.1</v>
      </c>
      <c r="PD23">
        <v>0.1</v>
      </c>
      <c r="PE23">
        <v>0.2</v>
      </c>
      <c r="PF23">
        <v>0.1</v>
      </c>
      <c r="PG23">
        <v>-0.1</v>
      </c>
      <c r="PH23">
        <v>0.2</v>
      </c>
      <c r="PI23">
        <v>0.1</v>
      </c>
      <c r="PJ23">
        <v>0.2</v>
      </c>
      <c r="PK23">
        <v>0.1</v>
      </c>
      <c r="PL23">
        <v>0.2</v>
      </c>
      <c r="PM23">
        <v>-0.1</v>
      </c>
      <c r="PN23">
        <v>0.25</v>
      </c>
      <c r="PO23">
        <v>0.1</v>
      </c>
      <c r="PP23">
        <v>-0.1</v>
      </c>
      <c r="PQ23">
        <v>-0.1</v>
      </c>
      <c r="PR23">
        <v>0.2</v>
      </c>
      <c r="PS23">
        <v>0.2</v>
      </c>
      <c r="PT23">
        <v>0.1</v>
      </c>
      <c r="PU23">
        <v>0.2</v>
      </c>
      <c r="PV23">
        <v>0.1</v>
      </c>
      <c r="PW23">
        <v>0.1</v>
      </c>
      <c r="PX23">
        <v>0.1</v>
      </c>
      <c r="PY23">
        <v>0.1</v>
      </c>
      <c r="PZ23">
        <v>-0.1</v>
      </c>
      <c r="QA23">
        <v>-0.1</v>
      </c>
      <c r="QB23">
        <v>-0.1</v>
      </c>
      <c r="QC23">
        <v>0.1</v>
      </c>
      <c r="QD23">
        <v>0.2</v>
      </c>
      <c r="QE23">
        <v>0.25</v>
      </c>
      <c r="QF23">
        <v>-0.3</v>
      </c>
      <c r="QG23">
        <v>0.2</v>
      </c>
      <c r="QH23">
        <v>0.1</v>
      </c>
      <c r="QI23">
        <v>0.2</v>
      </c>
      <c r="QJ23">
        <v>0.2</v>
      </c>
      <c r="QK23">
        <v>-0.1</v>
      </c>
      <c r="QL23">
        <v>0.2</v>
      </c>
      <c r="QM23">
        <v>-0.1</v>
      </c>
      <c r="QN23">
        <v>0.2</v>
      </c>
      <c r="QO23">
        <v>0.2</v>
      </c>
      <c r="QP23">
        <v>0.1</v>
      </c>
      <c r="QQ23">
        <v>0.1</v>
      </c>
      <c r="QR23">
        <v>-0.1</v>
      </c>
      <c r="QS23">
        <v>0.25</v>
      </c>
      <c r="QT23">
        <v>0.2</v>
      </c>
      <c r="QU23">
        <v>-0.1</v>
      </c>
      <c r="QV23">
        <v>0.25</v>
      </c>
      <c r="QW23">
        <v>0.25</v>
      </c>
      <c r="QX23">
        <v>0.2</v>
      </c>
      <c r="QY23">
        <v>-0.1</v>
      </c>
      <c r="QZ23">
        <v>0.1</v>
      </c>
      <c r="RA23">
        <v>0.1</v>
      </c>
      <c r="RB23">
        <v>0.2</v>
      </c>
      <c r="RC23">
        <v>0.1</v>
      </c>
      <c r="RD23">
        <v>-0.1</v>
      </c>
      <c r="RE23">
        <v>0.2</v>
      </c>
      <c r="RF23">
        <v>0.2</v>
      </c>
      <c r="RG23">
        <v>-0.1</v>
      </c>
      <c r="RH23">
        <v>-0.1</v>
      </c>
      <c r="RI23">
        <v>0.1</v>
      </c>
      <c r="RJ23">
        <v>0.1</v>
      </c>
      <c r="RK23">
        <v>0.1</v>
      </c>
      <c r="RL23">
        <v>-0.1</v>
      </c>
      <c r="RM23">
        <v>0.25</v>
      </c>
      <c r="RN23">
        <v>0.1</v>
      </c>
      <c r="RO23">
        <v>0.1</v>
      </c>
      <c r="RP23">
        <v>0.2</v>
      </c>
      <c r="RQ23">
        <v>0.4</v>
      </c>
      <c r="RR23">
        <v>0.1</v>
      </c>
      <c r="RS23">
        <v>0.1</v>
      </c>
      <c r="RT23">
        <v>0.2</v>
      </c>
      <c r="RU23">
        <v>0.1</v>
      </c>
      <c r="RV23">
        <v>0.1</v>
      </c>
      <c r="RW23">
        <v>0.25</v>
      </c>
      <c r="RX23">
        <v>-0.1</v>
      </c>
      <c r="RY23">
        <v>0.2</v>
      </c>
      <c r="RZ23">
        <v>0.2</v>
      </c>
      <c r="SA23">
        <v>0.2</v>
      </c>
      <c r="SB23">
        <v>-0.1</v>
      </c>
      <c r="SC23">
        <v>0.2</v>
      </c>
      <c r="SD23">
        <v>0.1</v>
      </c>
      <c r="SE23">
        <v>0.2</v>
      </c>
      <c r="SF23">
        <v>0.2</v>
      </c>
      <c r="SG23">
        <v>0.2</v>
      </c>
      <c r="SH23">
        <v>-0.1</v>
      </c>
      <c r="SI23">
        <v>0.1</v>
      </c>
      <c r="SJ23">
        <v>0.2</v>
      </c>
      <c r="SK23">
        <v>0.2</v>
      </c>
      <c r="SL23">
        <v>0.1</v>
      </c>
      <c r="SM23">
        <v>0.2</v>
      </c>
      <c r="SN23">
        <v>0.1</v>
      </c>
      <c r="SO23">
        <v>-0.1</v>
      </c>
      <c r="SP23">
        <v>0.2</v>
      </c>
      <c r="SQ23">
        <v>0.1</v>
      </c>
      <c r="SR23">
        <v>0.1</v>
      </c>
      <c r="SS23">
        <v>0.2</v>
      </c>
      <c r="ST23">
        <v>0.1</v>
      </c>
      <c r="SU23">
        <v>0.1</v>
      </c>
      <c r="SV23">
        <v>0.2</v>
      </c>
      <c r="SW23">
        <v>0.1</v>
      </c>
      <c r="SX23">
        <v>0.1</v>
      </c>
      <c r="SY23">
        <v>0.1</v>
      </c>
      <c r="SZ23">
        <v>0.1</v>
      </c>
      <c r="TA23">
        <v>0.2</v>
      </c>
      <c r="TB23">
        <v>0.4</v>
      </c>
      <c r="TC23">
        <v>0.1</v>
      </c>
      <c r="TD23">
        <v>-0.1</v>
      </c>
      <c r="TE23">
        <v>0.1</v>
      </c>
      <c r="TF23">
        <v>0.1</v>
      </c>
      <c r="TG23">
        <v>0.25</v>
      </c>
      <c r="TH23">
        <v>-0.1</v>
      </c>
      <c r="TI23">
        <v>0.25</v>
      </c>
      <c r="TJ23">
        <v>0.1</v>
      </c>
      <c r="TK23">
        <v>-0.3</v>
      </c>
      <c r="TL23">
        <v>-0.1</v>
      </c>
      <c r="TM23">
        <v>0.1</v>
      </c>
      <c r="TN23">
        <v>0.1</v>
      </c>
      <c r="TO23">
        <v>0.25</v>
      </c>
      <c r="TP23">
        <v>0.1</v>
      </c>
      <c r="TQ23">
        <v>0.25</v>
      </c>
      <c r="TR23">
        <v>-0.1</v>
      </c>
      <c r="TS23">
        <v>-0.1</v>
      </c>
      <c r="TT23">
        <v>0.2</v>
      </c>
      <c r="TU23">
        <v>-0.1</v>
      </c>
      <c r="TV23">
        <v>0.2</v>
      </c>
      <c r="TW23">
        <v>0.1</v>
      </c>
      <c r="TX23">
        <v>0.4</v>
      </c>
      <c r="TY23">
        <v>0.1</v>
      </c>
      <c r="TZ23">
        <v>-0.1</v>
      </c>
      <c r="UA23">
        <v>-0.3</v>
      </c>
      <c r="UB23">
        <v>0.1</v>
      </c>
      <c r="UC23">
        <v>-0.3</v>
      </c>
      <c r="UD23">
        <v>-0.3</v>
      </c>
      <c r="UE23">
        <v>0.25</v>
      </c>
      <c r="UF23">
        <v>0.2</v>
      </c>
      <c r="UG23">
        <v>0.1</v>
      </c>
      <c r="UH23">
        <v>0.2</v>
      </c>
      <c r="UI23">
        <v>0.1</v>
      </c>
      <c r="UJ23">
        <v>0.2</v>
      </c>
      <c r="UK23">
        <v>0.2</v>
      </c>
      <c r="UL23">
        <v>0.1</v>
      </c>
      <c r="UM23">
        <v>0.4</v>
      </c>
      <c r="UN23">
        <v>0.2</v>
      </c>
      <c r="UO23">
        <v>0.25</v>
      </c>
      <c r="UP23">
        <v>0.1</v>
      </c>
      <c r="UQ23">
        <v>0.2</v>
      </c>
      <c r="UR23">
        <v>0.2</v>
      </c>
      <c r="US23">
        <v>0.1</v>
      </c>
      <c r="UT23">
        <v>0.1</v>
      </c>
      <c r="UU23">
        <v>0.2</v>
      </c>
      <c r="UV23">
        <v>-0.1</v>
      </c>
      <c r="UW23">
        <v>0.4</v>
      </c>
      <c r="UX23">
        <v>0.1</v>
      </c>
      <c r="UY23">
        <v>-0.3</v>
      </c>
      <c r="UZ23">
        <v>0.25</v>
      </c>
      <c r="VA23">
        <v>-0.1</v>
      </c>
      <c r="VB23">
        <v>0.2</v>
      </c>
      <c r="VC23">
        <v>0.2</v>
      </c>
      <c r="VD23">
        <v>0.1</v>
      </c>
      <c r="VE23">
        <v>0.2</v>
      </c>
      <c r="VF23">
        <v>0.1</v>
      </c>
      <c r="VG23">
        <v>0.1</v>
      </c>
      <c r="VH23">
        <v>0.1</v>
      </c>
      <c r="VI23">
        <v>0.2</v>
      </c>
      <c r="VJ23">
        <v>0.25</v>
      </c>
      <c r="VK23">
        <v>-0.1</v>
      </c>
      <c r="VL23">
        <v>0.2</v>
      </c>
      <c r="VM23">
        <v>0.25</v>
      </c>
      <c r="VN23">
        <v>0.2</v>
      </c>
      <c r="VO23">
        <v>0.2</v>
      </c>
      <c r="VP23">
        <v>0.1</v>
      </c>
      <c r="VQ23">
        <v>0.2</v>
      </c>
      <c r="VR23">
        <v>0.1</v>
      </c>
      <c r="VS23">
        <v>0.25</v>
      </c>
      <c r="VT23">
        <v>0.1</v>
      </c>
      <c r="VU23">
        <v>0.2</v>
      </c>
      <c r="VV23">
        <v>0.2</v>
      </c>
      <c r="VW23">
        <v>0.1</v>
      </c>
      <c r="VX23">
        <v>0.25</v>
      </c>
      <c r="VY23">
        <v>0.1</v>
      </c>
      <c r="VZ23">
        <v>0.2</v>
      </c>
      <c r="WA23">
        <v>0.25</v>
      </c>
      <c r="WB23">
        <v>0.1</v>
      </c>
      <c r="WC23">
        <v>0.1</v>
      </c>
      <c r="WD23">
        <v>0.1</v>
      </c>
      <c r="WE23">
        <v>0.2</v>
      </c>
      <c r="WF23">
        <v>0.1</v>
      </c>
      <c r="WG23">
        <v>0.2</v>
      </c>
      <c r="WH23">
        <v>0.1</v>
      </c>
      <c r="WI23">
        <v>0.1</v>
      </c>
      <c r="WJ23">
        <v>0.25</v>
      </c>
      <c r="WK23">
        <v>0.25</v>
      </c>
      <c r="WL23">
        <v>0.1</v>
      </c>
      <c r="WM23">
        <v>0.1</v>
      </c>
      <c r="WN23">
        <v>-0.1</v>
      </c>
      <c r="WO23">
        <v>0.2</v>
      </c>
      <c r="WP23">
        <v>0.1</v>
      </c>
      <c r="WQ23">
        <v>0.4</v>
      </c>
      <c r="WR23">
        <v>0.1</v>
      </c>
      <c r="WS23">
        <v>0.1</v>
      </c>
      <c r="WT23">
        <v>0.2</v>
      </c>
      <c r="WU23">
        <v>0.2</v>
      </c>
      <c r="WV23">
        <v>0.1</v>
      </c>
      <c r="WW23">
        <v>0.2</v>
      </c>
      <c r="WX23">
        <v>0.1</v>
      </c>
      <c r="WY23">
        <v>0.1</v>
      </c>
      <c r="WZ23">
        <v>0.4</v>
      </c>
      <c r="XA23">
        <v>0.2</v>
      </c>
      <c r="XB23">
        <v>-0.1</v>
      </c>
      <c r="XC23">
        <v>0.2</v>
      </c>
      <c r="XD23">
        <v>-0.1</v>
      </c>
      <c r="XE23">
        <v>0.2</v>
      </c>
      <c r="XF23">
        <v>0.25</v>
      </c>
      <c r="XG23">
        <v>-0.1</v>
      </c>
      <c r="XH23">
        <v>0.2</v>
      </c>
      <c r="XI23">
        <v>-0.1</v>
      </c>
      <c r="XJ23">
        <v>0.4</v>
      </c>
      <c r="XK23">
        <v>0.2</v>
      </c>
      <c r="XL23">
        <v>-0.3</v>
      </c>
      <c r="XM23">
        <v>0.1</v>
      </c>
      <c r="XN23">
        <v>-0.3</v>
      </c>
      <c r="XO23">
        <v>0.4</v>
      </c>
      <c r="XP23">
        <v>0.1</v>
      </c>
      <c r="XQ23">
        <v>0.1</v>
      </c>
      <c r="XR23">
        <v>0.25</v>
      </c>
      <c r="XS23">
        <v>0.2</v>
      </c>
      <c r="XT23">
        <v>-0.3</v>
      </c>
      <c r="XU23">
        <v>0.2</v>
      </c>
      <c r="XV23">
        <v>0.2</v>
      </c>
      <c r="XW23">
        <v>0.1</v>
      </c>
      <c r="XX23">
        <v>0.2</v>
      </c>
      <c r="XY23">
        <v>-0.3</v>
      </c>
      <c r="XZ23">
        <v>0.2</v>
      </c>
      <c r="YA23">
        <v>0.1</v>
      </c>
      <c r="YB23">
        <v>0.25</v>
      </c>
      <c r="YC23">
        <v>0.1</v>
      </c>
      <c r="YD23">
        <v>0.1</v>
      </c>
      <c r="YE23">
        <v>-0.1</v>
      </c>
      <c r="YF23">
        <v>0.1</v>
      </c>
      <c r="YG23">
        <v>0.1</v>
      </c>
      <c r="YH23">
        <v>0.25</v>
      </c>
      <c r="YI23">
        <v>0.25</v>
      </c>
      <c r="YJ23">
        <v>0.2</v>
      </c>
      <c r="YK23">
        <v>0.1</v>
      </c>
      <c r="YL23">
        <v>0.2</v>
      </c>
      <c r="YM23">
        <v>0.1</v>
      </c>
      <c r="YN23">
        <v>-0.1</v>
      </c>
      <c r="YO23">
        <v>0.1</v>
      </c>
      <c r="YP23">
        <v>0.2</v>
      </c>
      <c r="YQ23">
        <v>0.2</v>
      </c>
      <c r="YR23">
        <v>0.2</v>
      </c>
      <c r="YS23">
        <v>0.2</v>
      </c>
      <c r="YT23">
        <v>0.2</v>
      </c>
      <c r="YU23">
        <v>0.1</v>
      </c>
      <c r="YV23">
        <v>0.25</v>
      </c>
      <c r="YW23">
        <v>-0.1</v>
      </c>
      <c r="YX23">
        <v>-0.3</v>
      </c>
      <c r="YY23">
        <v>-0.1</v>
      </c>
      <c r="YZ23">
        <v>0.1</v>
      </c>
      <c r="ZA23">
        <v>0.25</v>
      </c>
      <c r="ZB23">
        <v>0.1</v>
      </c>
      <c r="ZC23">
        <v>0.25</v>
      </c>
      <c r="ZD23">
        <v>0.1</v>
      </c>
      <c r="ZE23">
        <v>-0.1</v>
      </c>
      <c r="ZF23">
        <v>-0.1</v>
      </c>
      <c r="ZG23">
        <v>0.1</v>
      </c>
      <c r="ZH23">
        <v>0.1</v>
      </c>
      <c r="ZI23">
        <v>0.1</v>
      </c>
      <c r="ZJ23">
        <v>0.25</v>
      </c>
      <c r="ZK23">
        <v>0.1</v>
      </c>
      <c r="ZL23">
        <v>0.1</v>
      </c>
      <c r="ZM23">
        <v>-0.1</v>
      </c>
      <c r="ZN23">
        <v>0.1</v>
      </c>
      <c r="ZO23">
        <v>-0.1</v>
      </c>
      <c r="ZP23">
        <v>0.1</v>
      </c>
      <c r="ZQ23">
        <v>-0.1</v>
      </c>
      <c r="ZR23">
        <v>0.2</v>
      </c>
      <c r="ZS23">
        <v>0.1</v>
      </c>
      <c r="ZT23">
        <v>0.25</v>
      </c>
      <c r="ZU23">
        <v>0.2</v>
      </c>
      <c r="ZV23">
        <v>0.1</v>
      </c>
      <c r="ZW23">
        <v>0.2</v>
      </c>
      <c r="ZX23">
        <v>0.25</v>
      </c>
      <c r="ZY23">
        <v>0.2</v>
      </c>
      <c r="ZZ23">
        <v>-0.1</v>
      </c>
      <c r="AAA23">
        <v>-0.3</v>
      </c>
      <c r="AAB23">
        <v>0.2</v>
      </c>
      <c r="AAC23">
        <v>0.4</v>
      </c>
      <c r="AAD23">
        <v>0.25</v>
      </c>
      <c r="AAE23">
        <v>0.25</v>
      </c>
      <c r="AAF23">
        <v>0.1</v>
      </c>
      <c r="AAG23">
        <v>0.1</v>
      </c>
      <c r="AAH23">
        <v>0.25</v>
      </c>
      <c r="AAI23">
        <v>0.1</v>
      </c>
      <c r="AAJ23">
        <v>0.2</v>
      </c>
      <c r="AAK23">
        <v>0.2</v>
      </c>
      <c r="AAL23">
        <v>0.1</v>
      </c>
      <c r="AAM23">
        <v>0.2</v>
      </c>
      <c r="AAN23">
        <v>0.4</v>
      </c>
      <c r="AAO23">
        <v>0.4</v>
      </c>
      <c r="AAP23">
        <v>0.1</v>
      </c>
      <c r="AAQ23">
        <v>0.2</v>
      </c>
      <c r="AAR23">
        <v>0.2</v>
      </c>
      <c r="AAS23">
        <v>0.2</v>
      </c>
      <c r="AAT23">
        <v>0.2</v>
      </c>
      <c r="AAU23">
        <v>0.25</v>
      </c>
      <c r="AAV23">
        <v>0.2</v>
      </c>
      <c r="AAW23">
        <v>0.2</v>
      </c>
      <c r="AAX23">
        <v>0.1</v>
      </c>
      <c r="AAY23">
        <v>0.2</v>
      </c>
      <c r="AAZ23">
        <v>0.1</v>
      </c>
      <c r="ABA23">
        <v>-0.1</v>
      </c>
      <c r="ABB23">
        <v>0.1</v>
      </c>
      <c r="ABC23">
        <v>-0.1</v>
      </c>
      <c r="ABD23">
        <v>0.25</v>
      </c>
      <c r="ABE23">
        <v>0.2</v>
      </c>
      <c r="ABF23">
        <v>0.1</v>
      </c>
      <c r="ABG23">
        <v>-0.1</v>
      </c>
      <c r="ABH23">
        <v>0.2</v>
      </c>
      <c r="ABI23">
        <v>0.2</v>
      </c>
      <c r="ABJ23">
        <v>0.2</v>
      </c>
      <c r="ABK23">
        <v>0.1</v>
      </c>
      <c r="ABL23">
        <v>0.1</v>
      </c>
      <c r="ABM23">
        <v>0.1</v>
      </c>
      <c r="ABN23">
        <v>-0.1</v>
      </c>
      <c r="ABO23">
        <v>0.2</v>
      </c>
      <c r="ABP23">
        <v>0.2</v>
      </c>
      <c r="ABQ23">
        <v>-0.1</v>
      </c>
      <c r="ABR23">
        <v>0.1</v>
      </c>
      <c r="ABS23">
        <v>0.1</v>
      </c>
      <c r="ABT23">
        <v>-0.1</v>
      </c>
      <c r="ABU23">
        <v>0.4</v>
      </c>
      <c r="ABV23">
        <v>0.1</v>
      </c>
      <c r="ABW23">
        <v>0.25</v>
      </c>
      <c r="ABX23">
        <v>0.1</v>
      </c>
      <c r="ABY23">
        <v>0.1</v>
      </c>
      <c r="ABZ23">
        <v>0.1</v>
      </c>
      <c r="ACA23">
        <v>-0.1</v>
      </c>
      <c r="ACB23">
        <v>0.1</v>
      </c>
      <c r="ACC23">
        <v>0.1</v>
      </c>
      <c r="ACD23">
        <v>0.1</v>
      </c>
      <c r="ACE23">
        <v>-0.3</v>
      </c>
      <c r="ACF23">
        <v>0.2</v>
      </c>
      <c r="ACG23">
        <v>0.2</v>
      </c>
      <c r="ACH23">
        <v>0.2</v>
      </c>
      <c r="ACI23">
        <v>0.1</v>
      </c>
      <c r="ACJ23">
        <v>0.1</v>
      </c>
      <c r="ACK23">
        <v>0.1</v>
      </c>
      <c r="ACL23">
        <v>0.2</v>
      </c>
      <c r="ACM23">
        <v>0.1</v>
      </c>
      <c r="ACN23">
        <v>-0.1</v>
      </c>
      <c r="ACO23">
        <v>0.1</v>
      </c>
      <c r="ACP23">
        <v>0.2</v>
      </c>
      <c r="ACQ23">
        <v>0.1</v>
      </c>
      <c r="ACR23">
        <v>0.1</v>
      </c>
      <c r="ACS23">
        <v>0.2</v>
      </c>
      <c r="ACT23">
        <v>0.2</v>
      </c>
      <c r="ACU23">
        <v>0.4</v>
      </c>
      <c r="ACV23">
        <v>0.2</v>
      </c>
      <c r="ACW23">
        <v>0.2</v>
      </c>
      <c r="ACX23">
        <v>0.1</v>
      </c>
      <c r="ACY23">
        <v>0.2</v>
      </c>
      <c r="ACZ23">
        <v>0.1</v>
      </c>
      <c r="ADA23">
        <v>0.2</v>
      </c>
      <c r="ADB23">
        <v>0.2</v>
      </c>
      <c r="ADC23">
        <v>0.25</v>
      </c>
      <c r="ADD23">
        <v>0.1</v>
      </c>
      <c r="ADE23">
        <v>0.25</v>
      </c>
      <c r="ADF23">
        <v>-0.1</v>
      </c>
      <c r="ADG23">
        <v>0.1</v>
      </c>
      <c r="ADH23">
        <v>0.2</v>
      </c>
      <c r="ADI23">
        <v>0.2</v>
      </c>
      <c r="ADJ23">
        <v>0.4</v>
      </c>
      <c r="ADK23">
        <v>-0.1</v>
      </c>
      <c r="ADL23">
        <v>0.2</v>
      </c>
      <c r="ADM23">
        <v>0.25</v>
      </c>
      <c r="ADN23">
        <v>-0.1</v>
      </c>
      <c r="ADO23">
        <v>0.25</v>
      </c>
      <c r="ADP23">
        <v>0.2</v>
      </c>
      <c r="ADQ23">
        <v>0.2</v>
      </c>
      <c r="ADR23">
        <v>0.1</v>
      </c>
      <c r="ADS23">
        <v>-0.3</v>
      </c>
      <c r="ADT23">
        <v>0.2</v>
      </c>
      <c r="ADU23">
        <v>0.2</v>
      </c>
      <c r="ADV23">
        <v>-0.1</v>
      </c>
      <c r="ADW23">
        <v>0.1</v>
      </c>
      <c r="ADX23">
        <v>0.1</v>
      </c>
      <c r="ADY23">
        <v>0.1</v>
      </c>
      <c r="ADZ23">
        <v>0.1</v>
      </c>
      <c r="AEA23">
        <v>0.25</v>
      </c>
      <c r="AEB23">
        <v>0.1</v>
      </c>
      <c r="AEC23">
        <v>0.1</v>
      </c>
      <c r="AED23">
        <v>-0.1</v>
      </c>
      <c r="AEE23">
        <v>0.1</v>
      </c>
      <c r="AEF23">
        <v>0.1</v>
      </c>
      <c r="AEG23">
        <v>-0.1</v>
      </c>
      <c r="AEH23">
        <v>0.1</v>
      </c>
      <c r="AEI23">
        <v>0.4</v>
      </c>
      <c r="AEJ23">
        <v>0.2</v>
      </c>
      <c r="AEK23">
        <v>0.2</v>
      </c>
      <c r="AEL23">
        <v>0.25</v>
      </c>
      <c r="AEM23">
        <v>0.2</v>
      </c>
      <c r="AEN23">
        <v>-0.1</v>
      </c>
      <c r="AEO23">
        <v>0.2</v>
      </c>
      <c r="AEP23">
        <v>0.2</v>
      </c>
      <c r="AEQ23">
        <v>0.2</v>
      </c>
      <c r="AER23">
        <v>0.1</v>
      </c>
      <c r="AES23">
        <v>-0.3</v>
      </c>
      <c r="AET23">
        <v>0.2</v>
      </c>
      <c r="AEU23">
        <v>-0.3</v>
      </c>
      <c r="AEV23">
        <v>0.1</v>
      </c>
      <c r="AEW23">
        <v>0.25</v>
      </c>
      <c r="AEX23">
        <v>0.1</v>
      </c>
      <c r="AEY23">
        <v>-0.3</v>
      </c>
      <c r="AEZ23">
        <v>-0.1</v>
      </c>
      <c r="AFA23">
        <v>0.1</v>
      </c>
      <c r="AFB23">
        <v>0.25</v>
      </c>
      <c r="AFC23">
        <v>0.25</v>
      </c>
      <c r="AFD23">
        <v>0.2</v>
      </c>
      <c r="AFE23">
        <v>0.1</v>
      </c>
      <c r="AFF23">
        <v>0.2</v>
      </c>
      <c r="AFG23">
        <v>-0.1</v>
      </c>
      <c r="AFH23">
        <v>0.2</v>
      </c>
      <c r="AFI23">
        <v>0.2</v>
      </c>
      <c r="AFJ23">
        <v>0.2</v>
      </c>
      <c r="AFK23">
        <v>0.1</v>
      </c>
      <c r="AFL23">
        <v>0.1</v>
      </c>
      <c r="AFM23">
        <v>0.1</v>
      </c>
      <c r="AFN23">
        <v>0.25</v>
      </c>
      <c r="AFO23">
        <v>0.2</v>
      </c>
      <c r="AFP23">
        <v>0.1</v>
      </c>
      <c r="AFQ23">
        <v>0.1</v>
      </c>
      <c r="AFR23">
        <v>0.2</v>
      </c>
      <c r="AFS23">
        <v>-0.1</v>
      </c>
      <c r="AFT23">
        <v>-0.3</v>
      </c>
      <c r="AFU23">
        <v>0.25</v>
      </c>
      <c r="AFV23">
        <v>0.1</v>
      </c>
      <c r="AFW23">
        <v>-0.1</v>
      </c>
      <c r="AFX23">
        <v>0.2</v>
      </c>
      <c r="AFY23">
        <v>-0.1</v>
      </c>
      <c r="AFZ23">
        <v>0.2</v>
      </c>
      <c r="AGA23">
        <v>0.1</v>
      </c>
      <c r="AGB23">
        <v>0.1</v>
      </c>
      <c r="AGC23">
        <v>0.2</v>
      </c>
      <c r="AGD23">
        <v>0.1</v>
      </c>
      <c r="AGE23">
        <v>0.2</v>
      </c>
      <c r="AGF23">
        <v>0.4</v>
      </c>
      <c r="AGG23">
        <v>0.2</v>
      </c>
      <c r="AGH23">
        <v>-0.1</v>
      </c>
      <c r="AGI23">
        <v>0.2</v>
      </c>
      <c r="AGJ23">
        <v>0.1</v>
      </c>
      <c r="AGK23">
        <v>-0.1</v>
      </c>
      <c r="AGL23">
        <v>0.25</v>
      </c>
      <c r="AGM23">
        <v>0.1</v>
      </c>
      <c r="AGN23">
        <v>0.1</v>
      </c>
      <c r="AGO23">
        <v>-0.1</v>
      </c>
      <c r="AGP23">
        <v>-0.1</v>
      </c>
      <c r="AGQ23">
        <v>0.2</v>
      </c>
      <c r="AGR23">
        <v>0.1</v>
      </c>
      <c r="AGS23">
        <v>0.1</v>
      </c>
      <c r="AGT23">
        <v>0.25</v>
      </c>
      <c r="AGU23">
        <v>0.2</v>
      </c>
      <c r="AGV23">
        <v>-0.1</v>
      </c>
      <c r="AGW23">
        <v>0.1</v>
      </c>
      <c r="AGX23">
        <v>0.1</v>
      </c>
      <c r="AGY23">
        <v>0.1</v>
      </c>
      <c r="AGZ23">
        <v>-0.3</v>
      </c>
      <c r="AHA23">
        <v>0.1</v>
      </c>
      <c r="AHB23">
        <v>0.2</v>
      </c>
      <c r="AHC23">
        <v>0.1</v>
      </c>
      <c r="AHD23">
        <v>0.1</v>
      </c>
      <c r="AHE23">
        <v>0.1</v>
      </c>
      <c r="AHF23">
        <v>0.1</v>
      </c>
      <c r="AHG23">
        <v>0.25</v>
      </c>
      <c r="AHH23">
        <v>0.2</v>
      </c>
      <c r="AHI23">
        <v>0.1</v>
      </c>
      <c r="AHJ23">
        <v>0.1</v>
      </c>
      <c r="AHK23">
        <v>0.1</v>
      </c>
      <c r="AHL23">
        <v>0.2</v>
      </c>
      <c r="AHM23">
        <v>0.1</v>
      </c>
      <c r="AHN23">
        <v>0.25</v>
      </c>
      <c r="AHO23">
        <v>0.25</v>
      </c>
      <c r="AHP23">
        <v>0.1</v>
      </c>
      <c r="AHQ23">
        <v>0.2</v>
      </c>
      <c r="AHR23">
        <v>-0.1</v>
      </c>
      <c r="AHS23">
        <v>0.1</v>
      </c>
      <c r="AHT23">
        <v>0.4</v>
      </c>
      <c r="AHU23">
        <v>0.1</v>
      </c>
      <c r="AHV23">
        <v>-0.1</v>
      </c>
      <c r="AHW23">
        <v>0.2</v>
      </c>
      <c r="AHX23">
        <v>0.2</v>
      </c>
      <c r="AHY23">
        <v>-0.3</v>
      </c>
      <c r="AHZ23">
        <v>0.2</v>
      </c>
      <c r="AIA23">
        <v>0.1</v>
      </c>
      <c r="AIB23">
        <v>0.1</v>
      </c>
      <c r="AIC23">
        <v>0.1</v>
      </c>
      <c r="AID23">
        <v>0.1</v>
      </c>
      <c r="AIE23">
        <v>0.1</v>
      </c>
      <c r="AIF23">
        <v>0.1</v>
      </c>
      <c r="AIG23">
        <v>0.1</v>
      </c>
      <c r="AIH23">
        <v>0.1</v>
      </c>
      <c r="AII23">
        <v>0.4</v>
      </c>
      <c r="AIJ23">
        <v>0.1</v>
      </c>
      <c r="AIK23">
        <v>0.2</v>
      </c>
      <c r="AIL23">
        <v>0.1</v>
      </c>
      <c r="AIM23">
        <v>0.2</v>
      </c>
      <c r="AIN23">
        <v>0.1</v>
      </c>
      <c r="AIO23">
        <v>0.1</v>
      </c>
      <c r="AIP23">
        <v>0.1</v>
      </c>
      <c r="AIQ23">
        <v>0.2</v>
      </c>
      <c r="AIR23">
        <v>0.1</v>
      </c>
      <c r="AIS23">
        <v>0.1</v>
      </c>
      <c r="AIT23">
        <v>0.1</v>
      </c>
      <c r="AIU23">
        <v>0.2</v>
      </c>
      <c r="AIV23">
        <v>0.1</v>
      </c>
      <c r="AIW23">
        <v>0.2</v>
      </c>
      <c r="AIX23">
        <v>-0.1</v>
      </c>
      <c r="AIY23">
        <v>0.2</v>
      </c>
      <c r="AIZ23">
        <v>0.25</v>
      </c>
      <c r="AJA23">
        <v>-0.3</v>
      </c>
      <c r="AJB23">
        <v>0.2</v>
      </c>
      <c r="AJC23">
        <v>0.2</v>
      </c>
      <c r="AJD23">
        <v>0.1</v>
      </c>
      <c r="AJE23">
        <v>0.1</v>
      </c>
      <c r="AJF23">
        <v>0.1</v>
      </c>
      <c r="AJG23">
        <v>0.2</v>
      </c>
      <c r="AJH23">
        <v>0.2</v>
      </c>
      <c r="AJI23">
        <v>0.2</v>
      </c>
      <c r="AJJ23">
        <v>-0.1</v>
      </c>
      <c r="AJK23">
        <v>0.1</v>
      </c>
      <c r="AJL23">
        <v>-0.1</v>
      </c>
      <c r="AJM23">
        <v>0.1</v>
      </c>
      <c r="AJN23">
        <v>-0.1</v>
      </c>
      <c r="AJO23">
        <v>0.25</v>
      </c>
      <c r="AJP23">
        <v>0.2</v>
      </c>
      <c r="AJQ23">
        <v>0.2</v>
      </c>
      <c r="AJR23">
        <v>0.1</v>
      </c>
      <c r="AJS23">
        <v>-0.1</v>
      </c>
      <c r="AJT23">
        <v>0.1</v>
      </c>
      <c r="AJU23">
        <v>0.25</v>
      </c>
      <c r="AJV23">
        <v>-0.1</v>
      </c>
      <c r="AJW23">
        <v>0.25</v>
      </c>
      <c r="AJX23">
        <v>-0.1</v>
      </c>
      <c r="AJY23">
        <v>0.1</v>
      </c>
      <c r="AJZ23">
        <v>0.4</v>
      </c>
      <c r="AKA23">
        <v>0.2</v>
      </c>
      <c r="AKB23">
        <v>0.1</v>
      </c>
      <c r="AKC23">
        <v>0.2</v>
      </c>
      <c r="AKD23">
        <v>0.1</v>
      </c>
      <c r="AKE23">
        <v>0.1</v>
      </c>
      <c r="AKF23">
        <v>0.2</v>
      </c>
      <c r="AKG23">
        <v>0.1</v>
      </c>
      <c r="AKH23">
        <v>0.2</v>
      </c>
      <c r="AKI23">
        <v>-0.1</v>
      </c>
      <c r="AKJ23">
        <v>-0.1</v>
      </c>
      <c r="AKK23">
        <v>0.1</v>
      </c>
      <c r="AKL23">
        <v>0.2</v>
      </c>
      <c r="AKM23">
        <v>0.1</v>
      </c>
      <c r="AKN23">
        <v>0.2</v>
      </c>
      <c r="AKO23">
        <v>0.1</v>
      </c>
      <c r="AKP23">
        <v>0.2</v>
      </c>
      <c r="AKQ23">
        <v>0.2</v>
      </c>
      <c r="AKR23">
        <v>0.2</v>
      </c>
      <c r="AKS23">
        <v>0.1</v>
      </c>
      <c r="AKT23">
        <v>0.2</v>
      </c>
      <c r="AKU23">
        <v>0.1</v>
      </c>
      <c r="AKV23">
        <v>0.1</v>
      </c>
      <c r="AKW23">
        <v>0.2</v>
      </c>
      <c r="AKX23">
        <v>0.2</v>
      </c>
      <c r="AKY23">
        <v>-0.1</v>
      </c>
      <c r="AKZ23">
        <v>0.2</v>
      </c>
      <c r="ALA23">
        <v>0.1</v>
      </c>
      <c r="ALB23">
        <v>-0.1</v>
      </c>
      <c r="ALC23">
        <v>0.2</v>
      </c>
      <c r="ALD23">
        <v>0.2</v>
      </c>
      <c r="ALE23">
        <v>0.2</v>
      </c>
      <c r="ALF23">
        <v>0.1</v>
      </c>
      <c r="ALG23">
        <v>0.2</v>
      </c>
      <c r="ALH23">
        <v>0.2</v>
      </c>
      <c r="ALI23">
        <v>0.1</v>
      </c>
      <c r="ALJ23">
        <v>0.1</v>
      </c>
      <c r="ALK23">
        <v>0.2</v>
      </c>
      <c r="ALL23">
        <v>0.1</v>
      </c>
      <c r="ALM23">
        <v>-0.3</v>
      </c>
      <c r="ALN23">
        <v>-0.3</v>
      </c>
      <c r="ALO23">
        <v>0.2</v>
      </c>
      <c r="ALP23">
        <v>0.2</v>
      </c>
      <c r="ALQ23">
        <v>0.2</v>
      </c>
      <c r="ALR23">
        <v>0.1</v>
      </c>
      <c r="ALS23">
        <v>0.4</v>
      </c>
      <c r="ALT23">
        <v>0.25</v>
      </c>
      <c r="ALU23">
        <v>-0.3</v>
      </c>
      <c r="ALV23">
        <v>0.2</v>
      </c>
      <c r="ALW23">
        <v>0.1</v>
      </c>
      <c r="ALX23">
        <v>0.2</v>
      </c>
      <c r="ALY23">
        <v>0.25</v>
      </c>
      <c r="ALZ23">
        <v>0.1</v>
      </c>
      <c r="AMA23">
        <v>0.1</v>
      </c>
      <c r="AMB23">
        <v>0.1</v>
      </c>
      <c r="AMC23">
        <v>0.2</v>
      </c>
      <c r="AMD23">
        <v>0.2</v>
      </c>
      <c r="AME23">
        <v>0.1</v>
      </c>
      <c r="AMF23">
        <v>0.1</v>
      </c>
      <c r="AMG23">
        <v>0.1</v>
      </c>
      <c r="AMH23">
        <v>-0.1</v>
      </c>
      <c r="AMI23">
        <v>0.2</v>
      </c>
      <c r="AMJ23">
        <v>0.1</v>
      </c>
      <c r="AMK23">
        <v>-0.1</v>
      </c>
      <c r="AML23">
        <v>0.2</v>
      </c>
      <c r="AMM23">
        <v>0.2</v>
      </c>
      <c r="AMN23">
        <v>0.2</v>
      </c>
      <c r="AMO23">
        <v>-0.1</v>
      </c>
      <c r="AMP23">
        <v>0.2</v>
      </c>
      <c r="AMQ23">
        <v>0.2</v>
      </c>
      <c r="AMR23">
        <v>0.1</v>
      </c>
      <c r="AMS23">
        <v>0.2</v>
      </c>
      <c r="AMT23">
        <v>0.1</v>
      </c>
      <c r="AMU23">
        <v>0.1</v>
      </c>
      <c r="AMV23">
        <v>0.25</v>
      </c>
      <c r="AMW23">
        <v>-0.1</v>
      </c>
      <c r="AMX23">
        <v>0.1</v>
      </c>
      <c r="AMY23">
        <v>-0.1</v>
      </c>
      <c r="AMZ23">
        <v>0.2</v>
      </c>
      <c r="ANA23">
        <v>0.4</v>
      </c>
      <c r="ANB23">
        <v>-0.1</v>
      </c>
      <c r="ANC23">
        <v>0.2</v>
      </c>
      <c r="AND23">
        <v>0.1</v>
      </c>
      <c r="ANE23">
        <v>0.1</v>
      </c>
      <c r="ANF23">
        <v>0.25</v>
      </c>
      <c r="ANG23">
        <v>0.2</v>
      </c>
      <c r="ANH23">
        <v>0.1</v>
      </c>
      <c r="ANI23">
        <v>0.1</v>
      </c>
      <c r="ANJ23">
        <v>-0.1</v>
      </c>
      <c r="ANK23">
        <v>0.2</v>
      </c>
      <c r="ANL23">
        <v>0.2</v>
      </c>
      <c r="ANM23">
        <v>-0.3</v>
      </c>
      <c r="ANN23">
        <v>0.1</v>
      </c>
      <c r="ANO23">
        <v>0.25</v>
      </c>
      <c r="ANP23">
        <v>-0.1</v>
      </c>
      <c r="ANQ23">
        <v>0.1</v>
      </c>
      <c r="ANR23">
        <v>0.2</v>
      </c>
      <c r="ANS23">
        <v>0.1</v>
      </c>
      <c r="ANT23">
        <v>0.1</v>
      </c>
      <c r="ANU23">
        <v>0.1</v>
      </c>
      <c r="ANV23">
        <v>-0.1</v>
      </c>
      <c r="ANW23">
        <v>0.2</v>
      </c>
      <c r="ANX23">
        <v>0.1</v>
      </c>
      <c r="ANY23">
        <v>0.1</v>
      </c>
      <c r="ANZ23">
        <v>0.1</v>
      </c>
      <c r="AOA23">
        <v>0.1</v>
      </c>
      <c r="AOB23">
        <v>0.25</v>
      </c>
      <c r="AOC23">
        <v>0.2</v>
      </c>
      <c r="AOD23">
        <v>0.1</v>
      </c>
      <c r="AOE23">
        <v>0.1</v>
      </c>
      <c r="AOF23">
        <v>0.25</v>
      </c>
      <c r="AOG23">
        <v>0.2</v>
      </c>
      <c r="AOH23">
        <v>0.1</v>
      </c>
      <c r="AOI23">
        <v>0.1</v>
      </c>
      <c r="AOJ23">
        <v>0.1</v>
      </c>
      <c r="AOK23">
        <v>0.1</v>
      </c>
      <c r="AOL23">
        <v>0.25</v>
      </c>
      <c r="AOM23">
        <v>0.1</v>
      </c>
      <c r="AON23">
        <v>0.1</v>
      </c>
      <c r="AOO23">
        <v>-0.1</v>
      </c>
      <c r="AOP23">
        <v>0.1</v>
      </c>
      <c r="AOQ23">
        <v>0.1</v>
      </c>
      <c r="AOR23">
        <v>0.2</v>
      </c>
      <c r="AOS23">
        <v>-0.1</v>
      </c>
      <c r="AOT23">
        <v>0.1</v>
      </c>
      <c r="AOU23">
        <v>-0.3</v>
      </c>
      <c r="AOV23">
        <v>-0.3</v>
      </c>
      <c r="AOW23">
        <v>0.2</v>
      </c>
      <c r="AOX23">
        <v>0.2</v>
      </c>
      <c r="AOY23">
        <v>0.25</v>
      </c>
      <c r="AOZ23">
        <v>0.2</v>
      </c>
      <c r="APA23">
        <v>0.1</v>
      </c>
      <c r="APB23">
        <v>0.1</v>
      </c>
      <c r="APC23">
        <v>0.2</v>
      </c>
      <c r="APD23">
        <v>0.2</v>
      </c>
      <c r="APE23">
        <v>0.2</v>
      </c>
      <c r="APF23">
        <v>0.2</v>
      </c>
      <c r="APG23">
        <v>0.1</v>
      </c>
      <c r="APH23">
        <v>0.2</v>
      </c>
      <c r="API23">
        <v>-0.1</v>
      </c>
      <c r="APJ23">
        <v>0.2</v>
      </c>
      <c r="APK23">
        <v>0.1</v>
      </c>
      <c r="APL23">
        <v>-0.1</v>
      </c>
      <c r="APM23">
        <v>0.1</v>
      </c>
      <c r="APN23">
        <v>-0.1</v>
      </c>
      <c r="APO23">
        <v>0.2</v>
      </c>
      <c r="APP23">
        <v>-0.1</v>
      </c>
      <c r="APQ23">
        <v>0.2</v>
      </c>
      <c r="APR23">
        <v>-0.1</v>
      </c>
      <c r="APS23">
        <v>0.1</v>
      </c>
      <c r="APT23">
        <v>0.1</v>
      </c>
      <c r="APU23">
        <v>0.2</v>
      </c>
      <c r="APV23">
        <v>0.1</v>
      </c>
      <c r="APW23">
        <v>0.2</v>
      </c>
      <c r="APX23">
        <v>0.1</v>
      </c>
      <c r="APY23">
        <v>0.2</v>
      </c>
      <c r="APZ23">
        <v>0.2</v>
      </c>
      <c r="AQA23">
        <v>0.1</v>
      </c>
      <c r="AQB23">
        <v>0.1</v>
      </c>
      <c r="AQC23">
        <v>-0.1</v>
      </c>
      <c r="AQD23">
        <v>0.2</v>
      </c>
      <c r="AQE23">
        <v>0.1</v>
      </c>
      <c r="AQF23">
        <v>0.2</v>
      </c>
      <c r="AQG23">
        <v>-0.1</v>
      </c>
      <c r="AQH23">
        <v>0.2</v>
      </c>
      <c r="AQI23">
        <v>-0.1</v>
      </c>
      <c r="AQJ23">
        <v>-0.1</v>
      </c>
      <c r="AQK23">
        <v>0.1</v>
      </c>
      <c r="AQL23">
        <v>0.1</v>
      </c>
      <c r="AQM23">
        <v>-0.1</v>
      </c>
      <c r="AQN23">
        <v>0.4</v>
      </c>
      <c r="AQO23">
        <v>0.1</v>
      </c>
      <c r="AQP23">
        <v>0.1</v>
      </c>
      <c r="AQQ23">
        <v>0.25</v>
      </c>
      <c r="AQR23">
        <v>-0.1</v>
      </c>
      <c r="AQS23">
        <v>-0.1</v>
      </c>
      <c r="AQT23">
        <v>0.1</v>
      </c>
      <c r="AQU23">
        <v>-0.3</v>
      </c>
      <c r="AQV23">
        <v>0.4</v>
      </c>
      <c r="AQW23">
        <v>-0.1</v>
      </c>
      <c r="AQX23">
        <v>-0.1</v>
      </c>
      <c r="AQY23">
        <v>0.1</v>
      </c>
      <c r="AQZ23">
        <v>0.25</v>
      </c>
      <c r="ARA23">
        <v>-0.1</v>
      </c>
      <c r="ARB23">
        <v>0.2</v>
      </c>
      <c r="ARC23">
        <v>0.2</v>
      </c>
      <c r="ARD23">
        <v>-0.1</v>
      </c>
      <c r="ARE23">
        <v>0.2</v>
      </c>
      <c r="ARF23">
        <v>0.2</v>
      </c>
      <c r="ARG23">
        <v>0.1</v>
      </c>
      <c r="ARH23">
        <v>0.2</v>
      </c>
      <c r="ARI23">
        <v>0.1</v>
      </c>
      <c r="ARJ23">
        <v>0.1</v>
      </c>
      <c r="ARK23">
        <v>0.2</v>
      </c>
      <c r="ARL23">
        <v>0.2</v>
      </c>
      <c r="ARM23">
        <v>0.1</v>
      </c>
      <c r="ARN23">
        <v>-0.1</v>
      </c>
      <c r="ARO23">
        <v>0.2</v>
      </c>
      <c r="ARP23">
        <v>0.2</v>
      </c>
      <c r="ARQ23">
        <v>-0.1</v>
      </c>
      <c r="ARR23">
        <v>0.25</v>
      </c>
      <c r="ARS23">
        <v>0.1</v>
      </c>
      <c r="ART23">
        <v>0.1</v>
      </c>
      <c r="ARU23">
        <v>-0.3</v>
      </c>
      <c r="ARV23">
        <v>0.2</v>
      </c>
      <c r="ARW23">
        <v>0.25</v>
      </c>
      <c r="ARX23">
        <v>0.1</v>
      </c>
      <c r="ARY23">
        <v>0.2</v>
      </c>
      <c r="ARZ23">
        <v>0.1</v>
      </c>
      <c r="ASA23">
        <v>0.1</v>
      </c>
      <c r="ASB23">
        <v>-0.3</v>
      </c>
      <c r="ASC23">
        <v>0.2</v>
      </c>
      <c r="ASD23">
        <v>0.1</v>
      </c>
      <c r="ASE23">
        <v>0.1</v>
      </c>
      <c r="ASF23">
        <v>-0.1</v>
      </c>
      <c r="ASG23">
        <v>0.2</v>
      </c>
      <c r="ASH23">
        <v>0.4</v>
      </c>
      <c r="ASI23">
        <v>0.2</v>
      </c>
      <c r="ASJ23">
        <v>0.1</v>
      </c>
      <c r="ASK23">
        <v>0.1</v>
      </c>
      <c r="ASL23">
        <v>0.2</v>
      </c>
      <c r="ASM23">
        <v>0.2</v>
      </c>
      <c r="ASN23">
        <v>0.1</v>
      </c>
      <c r="ASO23">
        <v>0.1</v>
      </c>
      <c r="ASP23">
        <v>0.1</v>
      </c>
      <c r="ASQ23">
        <v>0.2</v>
      </c>
      <c r="ASR23">
        <v>0.1</v>
      </c>
      <c r="ASS23">
        <v>-0.3</v>
      </c>
      <c r="AST23">
        <v>0.2</v>
      </c>
      <c r="ASU23">
        <v>-0.1</v>
      </c>
      <c r="ASV23">
        <v>0.25</v>
      </c>
      <c r="ASW23">
        <v>0.2</v>
      </c>
      <c r="ASX23">
        <v>0.2</v>
      </c>
      <c r="ASY23">
        <v>0.2</v>
      </c>
      <c r="ASZ23">
        <v>0.1</v>
      </c>
      <c r="ATA23">
        <v>0.1</v>
      </c>
      <c r="ATB23">
        <v>0.2</v>
      </c>
      <c r="ATC23">
        <v>0.1</v>
      </c>
      <c r="ATD23">
        <v>0.1</v>
      </c>
      <c r="ATE23">
        <v>-0.1</v>
      </c>
      <c r="ATF23">
        <v>0.2</v>
      </c>
      <c r="ATG23">
        <v>0.2</v>
      </c>
      <c r="ATH23">
        <v>0.2</v>
      </c>
      <c r="ATI23">
        <v>-0.1</v>
      </c>
      <c r="ATJ23">
        <v>0.25</v>
      </c>
      <c r="ATK23">
        <v>0.2</v>
      </c>
      <c r="ATL23">
        <v>0.25</v>
      </c>
      <c r="ATM23">
        <v>-0.1</v>
      </c>
      <c r="ATN23">
        <v>0.25</v>
      </c>
      <c r="ATO23">
        <v>0.2</v>
      </c>
      <c r="ATP23">
        <v>0.2</v>
      </c>
      <c r="ATQ23">
        <v>0.2</v>
      </c>
      <c r="ATR23">
        <v>-0.1</v>
      </c>
      <c r="ATS23">
        <v>0.1</v>
      </c>
      <c r="ATT23">
        <v>-0.3</v>
      </c>
      <c r="ATU23">
        <v>0.2</v>
      </c>
      <c r="ATV23">
        <v>0.2</v>
      </c>
      <c r="ATW23">
        <v>0.25</v>
      </c>
      <c r="ATX23">
        <v>0.1</v>
      </c>
      <c r="ATY23">
        <v>0.1</v>
      </c>
      <c r="ATZ23">
        <v>-0.1</v>
      </c>
      <c r="AUA23">
        <v>0.4</v>
      </c>
      <c r="AUB23">
        <v>0.1</v>
      </c>
      <c r="AUC23">
        <v>0.25</v>
      </c>
      <c r="AUD23">
        <v>0.2</v>
      </c>
      <c r="AUE23">
        <v>0.1</v>
      </c>
      <c r="AUF23">
        <v>0.2</v>
      </c>
      <c r="AUG23">
        <v>0.25</v>
      </c>
      <c r="AUH23">
        <v>0.2</v>
      </c>
      <c r="AUI23">
        <v>0.1</v>
      </c>
      <c r="AUJ23">
        <v>0.1</v>
      </c>
      <c r="AUK23">
        <v>0.25</v>
      </c>
      <c r="AUL23">
        <v>-0.1</v>
      </c>
      <c r="AUM23">
        <v>0.1</v>
      </c>
      <c r="AUN23">
        <v>0.25</v>
      </c>
      <c r="AUO23">
        <v>0.2</v>
      </c>
      <c r="AUP23">
        <v>0.2</v>
      </c>
      <c r="AUQ23">
        <v>0.2</v>
      </c>
      <c r="AUR23">
        <v>0.1</v>
      </c>
      <c r="AUS23">
        <v>0.1</v>
      </c>
      <c r="AUT23">
        <v>-0.1</v>
      </c>
      <c r="AUU23">
        <v>-0.1</v>
      </c>
      <c r="AUV23">
        <v>0.1</v>
      </c>
      <c r="AUW23">
        <v>-0.1</v>
      </c>
      <c r="AUX23">
        <v>0.2</v>
      </c>
      <c r="AUY23">
        <v>0.1</v>
      </c>
      <c r="AUZ23">
        <v>0.1</v>
      </c>
      <c r="AVA23">
        <v>0.2</v>
      </c>
      <c r="AVB23">
        <v>-0.1</v>
      </c>
      <c r="AVC23">
        <v>0.2</v>
      </c>
      <c r="AVD23">
        <v>0.2</v>
      </c>
      <c r="AVE23">
        <v>0.1</v>
      </c>
      <c r="AVF23">
        <v>0.2</v>
      </c>
      <c r="AVG23">
        <v>0.2</v>
      </c>
      <c r="AVH23">
        <v>0.25</v>
      </c>
      <c r="AVI23">
        <v>-0.1</v>
      </c>
      <c r="AVJ23">
        <v>0.1</v>
      </c>
      <c r="AVK23">
        <v>0.1</v>
      </c>
      <c r="AVL23">
        <v>0.1</v>
      </c>
      <c r="AVM23">
        <v>0.1</v>
      </c>
      <c r="AVN23">
        <v>0.1</v>
      </c>
      <c r="AVO23">
        <v>0.2</v>
      </c>
      <c r="AVP23">
        <v>0.2</v>
      </c>
      <c r="AVQ23">
        <v>0.1</v>
      </c>
      <c r="AVR23">
        <v>0.1</v>
      </c>
      <c r="AVS23">
        <v>-0.3</v>
      </c>
      <c r="AVT23">
        <v>0.1</v>
      </c>
      <c r="AVU23">
        <v>0.2</v>
      </c>
      <c r="AVV23">
        <v>0.25</v>
      </c>
      <c r="AVW23">
        <v>0.1</v>
      </c>
      <c r="AVX23">
        <v>0.1</v>
      </c>
      <c r="AVY23">
        <v>0.1</v>
      </c>
      <c r="AVZ23">
        <v>-0.1</v>
      </c>
      <c r="AWA23">
        <v>0.2</v>
      </c>
      <c r="AWB23">
        <v>0.2</v>
      </c>
      <c r="AWC23">
        <v>0.1</v>
      </c>
      <c r="AWD23">
        <v>0.1</v>
      </c>
      <c r="AWE23">
        <v>0.1</v>
      </c>
      <c r="AWF23">
        <v>0.25</v>
      </c>
      <c r="AWG23">
        <v>0.25</v>
      </c>
      <c r="AWH23">
        <v>-0.3</v>
      </c>
      <c r="AWI23">
        <v>0.25</v>
      </c>
      <c r="AWJ23">
        <v>-0.1</v>
      </c>
      <c r="AWK23">
        <v>0.1</v>
      </c>
      <c r="AWL23">
        <v>0.1</v>
      </c>
      <c r="AWM23">
        <v>0.1</v>
      </c>
      <c r="AWN23">
        <v>0.2</v>
      </c>
      <c r="AWO23">
        <v>0.1</v>
      </c>
      <c r="AWP23">
        <v>0.1</v>
      </c>
      <c r="AWQ23">
        <v>0.2</v>
      </c>
      <c r="AWR23">
        <v>0.1</v>
      </c>
      <c r="AWS23">
        <v>0.1</v>
      </c>
      <c r="AWT23">
        <v>0.2</v>
      </c>
      <c r="AWU23">
        <v>0.1</v>
      </c>
      <c r="AWV23">
        <v>0.1</v>
      </c>
      <c r="AWW23">
        <v>0.25</v>
      </c>
      <c r="AWX23">
        <v>0.25</v>
      </c>
      <c r="AWY23">
        <v>0.1</v>
      </c>
      <c r="AWZ23">
        <v>0.1</v>
      </c>
      <c r="AXA23">
        <v>0.1</v>
      </c>
      <c r="AXB23">
        <v>0.1</v>
      </c>
      <c r="AXC23">
        <v>-0.1</v>
      </c>
      <c r="AXD23">
        <v>-0.1</v>
      </c>
      <c r="AXE23">
        <v>-0.1</v>
      </c>
      <c r="AXF23">
        <v>0.1</v>
      </c>
      <c r="AXG23">
        <v>0.2</v>
      </c>
      <c r="AXH23">
        <v>0.2</v>
      </c>
      <c r="AXI23">
        <v>0.1</v>
      </c>
      <c r="AXJ23">
        <v>0.1</v>
      </c>
      <c r="AXK23">
        <v>0.1</v>
      </c>
      <c r="AXL23">
        <v>0.2</v>
      </c>
      <c r="AXM23">
        <v>-0.1</v>
      </c>
      <c r="AXN23">
        <v>-0.1</v>
      </c>
      <c r="AXO23">
        <v>0.1</v>
      </c>
      <c r="AXP23">
        <v>0.1</v>
      </c>
      <c r="AXQ23">
        <v>0.1</v>
      </c>
      <c r="AXR23">
        <v>0.1</v>
      </c>
      <c r="AXS23">
        <v>0.1</v>
      </c>
      <c r="AXT23">
        <v>0.25</v>
      </c>
      <c r="AXU23">
        <v>0.1</v>
      </c>
      <c r="AXV23">
        <v>0.2</v>
      </c>
      <c r="AXW23">
        <v>-0.1</v>
      </c>
      <c r="AXX23">
        <v>0.2</v>
      </c>
      <c r="AXY23">
        <v>0.2</v>
      </c>
      <c r="AXZ23">
        <v>0.2</v>
      </c>
      <c r="AYA23">
        <v>0.4</v>
      </c>
      <c r="AYB23">
        <v>0.2</v>
      </c>
      <c r="AYC23">
        <v>0.1</v>
      </c>
      <c r="AYD23">
        <v>0.1</v>
      </c>
      <c r="AYE23">
        <v>-0.3</v>
      </c>
      <c r="AYF23">
        <v>0.2</v>
      </c>
      <c r="AYG23">
        <v>-0.1</v>
      </c>
      <c r="AYH23">
        <v>0.1</v>
      </c>
      <c r="AYI23">
        <v>-0.1</v>
      </c>
      <c r="AYJ23">
        <v>0.1</v>
      </c>
      <c r="AYK23">
        <v>0.1</v>
      </c>
      <c r="AYL23">
        <v>0.1</v>
      </c>
      <c r="AYM23">
        <v>0.1</v>
      </c>
      <c r="AYN23">
        <v>0.1</v>
      </c>
      <c r="AYO23">
        <v>0.1</v>
      </c>
      <c r="AYP23">
        <v>0.1</v>
      </c>
      <c r="AYQ23">
        <v>0.2</v>
      </c>
      <c r="AYR23">
        <v>0.1</v>
      </c>
      <c r="AYS23">
        <v>0.1</v>
      </c>
      <c r="AYT23">
        <v>-0.3</v>
      </c>
      <c r="AYU23">
        <v>0.1</v>
      </c>
      <c r="AYV23">
        <v>0.2</v>
      </c>
      <c r="AYW23">
        <v>0.25</v>
      </c>
      <c r="AYX23">
        <v>0.1</v>
      </c>
      <c r="AYY23">
        <v>0.1</v>
      </c>
      <c r="AYZ23">
        <v>0.1</v>
      </c>
      <c r="AZA23">
        <v>0.2</v>
      </c>
      <c r="AZB23">
        <v>-0.1</v>
      </c>
      <c r="AZC23">
        <v>0.1</v>
      </c>
      <c r="AZD23">
        <v>0.2</v>
      </c>
      <c r="AZE23">
        <v>0.1</v>
      </c>
      <c r="AZF23">
        <v>0.2</v>
      </c>
      <c r="AZG23">
        <v>0.1</v>
      </c>
      <c r="AZH23">
        <v>0.2</v>
      </c>
      <c r="AZI23">
        <v>0.1</v>
      </c>
      <c r="AZJ23">
        <v>0.2</v>
      </c>
      <c r="AZK23">
        <v>-0.1</v>
      </c>
      <c r="AZL23">
        <v>0.1</v>
      </c>
      <c r="AZM23">
        <v>0.1</v>
      </c>
      <c r="AZN23">
        <v>0.1</v>
      </c>
      <c r="AZO23">
        <v>0.2</v>
      </c>
      <c r="AZP23">
        <v>0.4</v>
      </c>
      <c r="AZQ23">
        <v>0.2</v>
      </c>
      <c r="AZR23">
        <v>0.2</v>
      </c>
      <c r="AZS23">
        <v>0.1</v>
      </c>
      <c r="AZT23">
        <v>0.1</v>
      </c>
      <c r="AZU23">
        <v>-0.1</v>
      </c>
      <c r="AZV23">
        <v>0.2</v>
      </c>
      <c r="AZW23">
        <v>0.1</v>
      </c>
      <c r="AZX23">
        <v>0.25</v>
      </c>
      <c r="AZY23">
        <v>0.2</v>
      </c>
      <c r="AZZ23">
        <v>0.1</v>
      </c>
      <c r="BAA23">
        <v>0.2</v>
      </c>
      <c r="BAB23">
        <v>0.25</v>
      </c>
      <c r="BAC23">
        <v>0.2</v>
      </c>
      <c r="BAD23">
        <v>0.1</v>
      </c>
      <c r="BAE23">
        <v>0.2</v>
      </c>
      <c r="BAF23">
        <v>0.25</v>
      </c>
      <c r="BAG23">
        <v>0.1</v>
      </c>
      <c r="BAH23">
        <v>0.1</v>
      </c>
      <c r="BAI23">
        <v>0.25</v>
      </c>
      <c r="BAJ23">
        <v>0.4</v>
      </c>
      <c r="BAK23">
        <v>-0.1</v>
      </c>
      <c r="BAL23">
        <v>-0.1</v>
      </c>
      <c r="BAM23">
        <v>0.25</v>
      </c>
      <c r="BAN23">
        <v>0.1</v>
      </c>
      <c r="BAO23">
        <v>-0.1</v>
      </c>
      <c r="BAP23">
        <v>0.25</v>
      </c>
      <c r="BAQ23">
        <v>-0.1</v>
      </c>
      <c r="BAR23">
        <v>0.1</v>
      </c>
      <c r="BAS23">
        <v>0.2</v>
      </c>
      <c r="BAT23">
        <v>0.1</v>
      </c>
      <c r="BAU23">
        <v>0.4</v>
      </c>
      <c r="BAV23">
        <v>0.2</v>
      </c>
      <c r="BAW23">
        <v>0.25</v>
      </c>
      <c r="BAX23">
        <v>0.1</v>
      </c>
      <c r="BAY23">
        <v>0.2</v>
      </c>
      <c r="BAZ23">
        <v>0.25</v>
      </c>
      <c r="BBA23">
        <v>0.25</v>
      </c>
      <c r="BBB23">
        <v>-0.3</v>
      </c>
      <c r="BBC23">
        <v>-0.1</v>
      </c>
      <c r="BBD23">
        <v>-0.1</v>
      </c>
      <c r="BBE23">
        <v>0.1</v>
      </c>
      <c r="BBF23">
        <v>0.2</v>
      </c>
      <c r="BBG23">
        <v>-0.1</v>
      </c>
      <c r="BBH23">
        <v>-0.1</v>
      </c>
      <c r="BBI23">
        <v>0.1</v>
      </c>
      <c r="BBJ23">
        <v>0.25</v>
      </c>
      <c r="BBK23">
        <v>0.1</v>
      </c>
      <c r="BBL23">
        <v>0.1</v>
      </c>
      <c r="BBM23">
        <v>-0.1</v>
      </c>
      <c r="BBN23">
        <v>0.1</v>
      </c>
      <c r="BBO23">
        <v>0.2</v>
      </c>
      <c r="BBP23">
        <v>0.1</v>
      </c>
      <c r="BBQ23">
        <v>0.1</v>
      </c>
      <c r="BBR23">
        <v>-0.1</v>
      </c>
      <c r="BBS23">
        <v>0.1</v>
      </c>
      <c r="BBT23">
        <v>-0.1</v>
      </c>
      <c r="BBU23">
        <v>0.1</v>
      </c>
      <c r="BBV23">
        <v>-0.1</v>
      </c>
      <c r="BBW23">
        <v>-0.1</v>
      </c>
      <c r="BBX23">
        <v>-0.1</v>
      </c>
      <c r="BBY23">
        <v>0.2</v>
      </c>
      <c r="BBZ23">
        <v>0.2</v>
      </c>
      <c r="BCA23">
        <v>-0.1</v>
      </c>
      <c r="BCB23">
        <v>-0.3</v>
      </c>
      <c r="BCC23">
        <v>0.1</v>
      </c>
      <c r="BCD23">
        <v>0.1</v>
      </c>
      <c r="BCE23">
        <v>0.1</v>
      </c>
      <c r="BCF23">
        <v>-0.1</v>
      </c>
      <c r="BCG23">
        <v>0.1</v>
      </c>
      <c r="BCH23">
        <v>0.2</v>
      </c>
      <c r="BCI23">
        <v>0.25</v>
      </c>
      <c r="BCJ23">
        <v>-0.1</v>
      </c>
      <c r="BCK23">
        <v>0.1</v>
      </c>
      <c r="BCL23">
        <v>0.1</v>
      </c>
      <c r="BCM23">
        <v>0.1</v>
      </c>
      <c r="BCN23">
        <v>0.1</v>
      </c>
      <c r="BCO23">
        <v>0.2</v>
      </c>
      <c r="BCP23">
        <v>0.25</v>
      </c>
      <c r="BCQ23">
        <v>0.4</v>
      </c>
      <c r="BCR23">
        <v>0.1</v>
      </c>
      <c r="BCS23">
        <v>0.1</v>
      </c>
      <c r="BCT23">
        <v>0.2</v>
      </c>
      <c r="BCU23">
        <v>0.25</v>
      </c>
      <c r="BCV23">
        <v>-0.3</v>
      </c>
      <c r="BCW23">
        <v>0.1</v>
      </c>
      <c r="BCX23">
        <v>0.1</v>
      </c>
      <c r="BCY23">
        <v>0.1</v>
      </c>
      <c r="BCZ23">
        <v>-0.1</v>
      </c>
      <c r="BDA23">
        <v>0.2</v>
      </c>
      <c r="BDB23">
        <v>0.1</v>
      </c>
      <c r="BDC23">
        <v>0.1</v>
      </c>
      <c r="BDD23">
        <v>-0.1</v>
      </c>
      <c r="BDE23">
        <v>0.1</v>
      </c>
      <c r="BDF23">
        <v>0.2</v>
      </c>
      <c r="BDG23">
        <v>0.25</v>
      </c>
      <c r="BDH23">
        <v>0.25</v>
      </c>
      <c r="BDI23">
        <v>-0.3</v>
      </c>
      <c r="BDJ23">
        <v>0.2</v>
      </c>
      <c r="BDK23">
        <v>0.2</v>
      </c>
      <c r="BDL23">
        <v>0.1</v>
      </c>
      <c r="BDM23">
        <v>0.1</v>
      </c>
      <c r="BDN23">
        <v>0.1</v>
      </c>
      <c r="BDO23">
        <v>0.2</v>
      </c>
      <c r="BDP23">
        <v>0.2</v>
      </c>
      <c r="BDQ23">
        <v>0.2</v>
      </c>
      <c r="BDR23">
        <v>0.25</v>
      </c>
      <c r="BDS23">
        <v>0.1</v>
      </c>
      <c r="BDT23">
        <v>0.1</v>
      </c>
      <c r="BDU23">
        <v>0.1</v>
      </c>
      <c r="BDV23">
        <v>0.2</v>
      </c>
      <c r="BDW23">
        <v>0.2</v>
      </c>
      <c r="BDX23">
        <v>0.25</v>
      </c>
      <c r="BDY23">
        <v>0.2</v>
      </c>
      <c r="BDZ23">
        <v>0.25</v>
      </c>
      <c r="BEA23">
        <v>0.2</v>
      </c>
      <c r="BEB23">
        <v>0.1</v>
      </c>
      <c r="BEC23">
        <v>0.1</v>
      </c>
      <c r="BED23">
        <v>0.2</v>
      </c>
      <c r="BEE23">
        <v>0.2</v>
      </c>
      <c r="BEF23">
        <v>0.1</v>
      </c>
      <c r="BEG23">
        <v>0.2</v>
      </c>
      <c r="BEH23">
        <v>0.1</v>
      </c>
      <c r="BEI23">
        <v>0.1</v>
      </c>
      <c r="BEJ23">
        <v>0.2</v>
      </c>
      <c r="BEK23">
        <v>0.1</v>
      </c>
      <c r="BEL23">
        <v>0.1</v>
      </c>
      <c r="BEM23">
        <v>0.1</v>
      </c>
      <c r="BEN23">
        <v>0.1</v>
      </c>
      <c r="BEO23">
        <v>0.1</v>
      </c>
      <c r="BEP23">
        <v>0.2</v>
      </c>
      <c r="BEQ23">
        <v>0.25</v>
      </c>
      <c r="BER23">
        <v>0.25</v>
      </c>
      <c r="BES23">
        <v>0.25</v>
      </c>
      <c r="BET23">
        <v>0.2</v>
      </c>
      <c r="BEU23">
        <v>0.2</v>
      </c>
      <c r="BEV23">
        <v>-0.1</v>
      </c>
      <c r="BEW23">
        <v>0.1</v>
      </c>
      <c r="BEX23">
        <v>0.25</v>
      </c>
      <c r="BEY23">
        <v>-0.1</v>
      </c>
      <c r="BEZ23">
        <v>0.1</v>
      </c>
      <c r="BFA23">
        <v>0.1</v>
      </c>
      <c r="BFB23">
        <v>-0.1</v>
      </c>
      <c r="BFC23">
        <v>0.2</v>
      </c>
      <c r="BFD23">
        <v>0.2</v>
      </c>
      <c r="BFE23">
        <v>0.1</v>
      </c>
      <c r="BFF23">
        <v>-0.1</v>
      </c>
      <c r="BFG23">
        <v>0.1</v>
      </c>
      <c r="BFH23">
        <v>0.2</v>
      </c>
      <c r="BFI23">
        <v>-0.1</v>
      </c>
      <c r="BFJ23">
        <v>0.4</v>
      </c>
      <c r="BFK23">
        <v>0.1</v>
      </c>
      <c r="BFL23">
        <v>0.25</v>
      </c>
      <c r="BFM23">
        <v>0.1</v>
      </c>
      <c r="BFN23">
        <v>-0.1</v>
      </c>
      <c r="BFO23">
        <v>0.1</v>
      </c>
      <c r="BFP23">
        <v>0.2</v>
      </c>
      <c r="BFQ23">
        <v>0.2</v>
      </c>
      <c r="BFR23">
        <v>0.1</v>
      </c>
      <c r="BFS23">
        <v>0.1</v>
      </c>
      <c r="BFT23">
        <v>0.1</v>
      </c>
      <c r="BFU23">
        <v>0.1</v>
      </c>
      <c r="BFV23">
        <v>0.25</v>
      </c>
      <c r="BFW23">
        <v>0.1</v>
      </c>
      <c r="BFX23">
        <v>0.1</v>
      </c>
      <c r="BFY23">
        <v>0.1</v>
      </c>
      <c r="BFZ23">
        <v>0.1</v>
      </c>
      <c r="BGA23">
        <v>0.25</v>
      </c>
      <c r="BGB23">
        <v>0.1</v>
      </c>
      <c r="BGC23">
        <v>0.2</v>
      </c>
      <c r="BGD23">
        <v>0.2</v>
      </c>
      <c r="BGE23">
        <v>0.1</v>
      </c>
      <c r="BGF23">
        <v>0.2</v>
      </c>
      <c r="BGG23">
        <v>0.25</v>
      </c>
      <c r="BGH23">
        <v>0.1</v>
      </c>
      <c r="BGI23">
        <v>-0.1</v>
      </c>
      <c r="BGJ23">
        <v>0.1</v>
      </c>
      <c r="BGK23">
        <v>0.2</v>
      </c>
      <c r="BGL23">
        <v>0.1</v>
      </c>
      <c r="BGM23">
        <v>-0.1</v>
      </c>
      <c r="BGN23">
        <v>0.1</v>
      </c>
      <c r="BGO23">
        <v>0.1</v>
      </c>
      <c r="BGP23">
        <v>0.4</v>
      </c>
      <c r="BGQ23">
        <v>0.1</v>
      </c>
      <c r="BGR23">
        <v>0.1</v>
      </c>
      <c r="BGS23">
        <v>0.2</v>
      </c>
      <c r="BGT23">
        <v>0.2</v>
      </c>
      <c r="BGU23">
        <v>-0.3</v>
      </c>
      <c r="BGV23">
        <v>0.2</v>
      </c>
      <c r="BGW23">
        <v>0.1</v>
      </c>
      <c r="BGX23">
        <v>0.1</v>
      </c>
      <c r="BGY23">
        <v>0.2</v>
      </c>
      <c r="BGZ23">
        <v>0.2</v>
      </c>
      <c r="BHA23">
        <v>0.1</v>
      </c>
      <c r="BHB23">
        <v>0.1</v>
      </c>
      <c r="BHC23">
        <v>0.1</v>
      </c>
      <c r="BHD23">
        <v>0.2</v>
      </c>
      <c r="BHE23">
        <v>0.1</v>
      </c>
      <c r="BHF23">
        <v>0.1</v>
      </c>
      <c r="BHG23">
        <v>0.25</v>
      </c>
      <c r="BHH23">
        <v>-0.3</v>
      </c>
      <c r="BHI23">
        <v>0.4</v>
      </c>
      <c r="BHJ23">
        <v>0.2</v>
      </c>
      <c r="BHK23">
        <v>0.1</v>
      </c>
      <c r="BHL23">
        <v>0.2</v>
      </c>
      <c r="BHM23">
        <v>0.1</v>
      </c>
      <c r="BHN23">
        <v>-0.1</v>
      </c>
      <c r="BHO23">
        <v>-0.1</v>
      </c>
      <c r="BHP23">
        <v>0.1</v>
      </c>
      <c r="BHQ23">
        <v>0.2</v>
      </c>
      <c r="BHR23">
        <v>0.1</v>
      </c>
      <c r="BHS23">
        <v>0.25</v>
      </c>
      <c r="BHT23">
        <v>-0.3</v>
      </c>
      <c r="BHU23">
        <v>-0.3</v>
      </c>
      <c r="BHV23">
        <v>0.1</v>
      </c>
      <c r="BHW23">
        <v>0.2</v>
      </c>
      <c r="BHX23">
        <v>0.2</v>
      </c>
      <c r="BHY23">
        <v>0.1</v>
      </c>
      <c r="BHZ23">
        <v>0.4</v>
      </c>
      <c r="BIA23">
        <v>-0.1</v>
      </c>
      <c r="BIB23">
        <v>0.25</v>
      </c>
      <c r="BIC23">
        <v>0.2</v>
      </c>
      <c r="BID23">
        <v>0.1</v>
      </c>
      <c r="BIE23">
        <v>-0.1</v>
      </c>
      <c r="BIF23">
        <v>0.25</v>
      </c>
      <c r="BIG23">
        <v>-0.1</v>
      </c>
      <c r="BIH23">
        <v>0.1</v>
      </c>
      <c r="BII23">
        <v>0.1</v>
      </c>
      <c r="BIJ23">
        <v>0.2</v>
      </c>
      <c r="BIK23">
        <v>0.25</v>
      </c>
      <c r="BIL23">
        <v>0.1</v>
      </c>
      <c r="BIM23">
        <v>0.2</v>
      </c>
      <c r="BIN23">
        <v>0.2</v>
      </c>
      <c r="BIO23">
        <v>0.25</v>
      </c>
      <c r="BIP23">
        <v>-0.1</v>
      </c>
      <c r="BIQ23">
        <v>0.1</v>
      </c>
      <c r="BIR23">
        <v>0.1</v>
      </c>
      <c r="BIS23">
        <v>-0.1</v>
      </c>
      <c r="BIT23">
        <v>0.2</v>
      </c>
      <c r="BIU23">
        <v>0.1</v>
      </c>
      <c r="BIV23">
        <v>0.1</v>
      </c>
      <c r="BIW23">
        <v>0.1</v>
      </c>
      <c r="BIX23">
        <v>0.1</v>
      </c>
      <c r="BIY23">
        <v>0.2</v>
      </c>
      <c r="BIZ23">
        <v>-0.3</v>
      </c>
      <c r="BJA23">
        <v>-0.1</v>
      </c>
      <c r="BJB23">
        <v>0.2</v>
      </c>
      <c r="BJC23">
        <v>0.2</v>
      </c>
      <c r="BJD23">
        <v>0.1</v>
      </c>
      <c r="BJE23">
        <v>0.1</v>
      </c>
      <c r="BJF23">
        <v>0.2</v>
      </c>
      <c r="BJG23">
        <v>0.25</v>
      </c>
      <c r="BJH23">
        <v>0.1</v>
      </c>
      <c r="BJI23">
        <v>0.1</v>
      </c>
      <c r="BJJ23">
        <v>0.2</v>
      </c>
      <c r="BJK23">
        <v>-0.3</v>
      </c>
      <c r="BJL23">
        <v>0.1</v>
      </c>
      <c r="BJM23">
        <v>0.1</v>
      </c>
      <c r="BJN23">
        <v>-0.3</v>
      </c>
      <c r="BJO23">
        <v>0.1</v>
      </c>
      <c r="BJP23">
        <v>0.1</v>
      </c>
      <c r="BJQ23">
        <v>0.25</v>
      </c>
      <c r="BJR23">
        <v>0.2</v>
      </c>
      <c r="BJS23">
        <v>0.1</v>
      </c>
      <c r="BJT23">
        <v>0.1</v>
      </c>
      <c r="BJU23">
        <v>0.2</v>
      </c>
      <c r="BJV23">
        <v>0.1</v>
      </c>
      <c r="BJW23">
        <v>-0.1</v>
      </c>
      <c r="BJX23">
        <v>0.2</v>
      </c>
      <c r="BJY23">
        <v>0.2</v>
      </c>
      <c r="BJZ23">
        <v>0.2</v>
      </c>
      <c r="BKA23">
        <v>0.2</v>
      </c>
      <c r="BKB23">
        <v>0.1</v>
      </c>
      <c r="BKC23">
        <v>0.25</v>
      </c>
      <c r="BKD23">
        <v>0.4</v>
      </c>
      <c r="BKE23">
        <v>0.4</v>
      </c>
      <c r="BKF23">
        <v>0.2</v>
      </c>
      <c r="BKG23">
        <v>0.2</v>
      </c>
      <c r="BKH23">
        <v>0.2</v>
      </c>
      <c r="BKI23">
        <v>0.1</v>
      </c>
      <c r="BKJ23">
        <v>-0.3</v>
      </c>
      <c r="BKK23">
        <v>0.1</v>
      </c>
      <c r="BKL23">
        <v>0.2</v>
      </c>
      <c r="BKM23">
        <v>0.2</v>
      </c>
      <c r="BKN23">
        <v>0.1</v>
      </c>
      <c r="BKO23">
        <v>0.2</v>
      </c>
      <c r="BKP23">
        <v>0.1</v>
      </c>
      <c r="BKQ23">
        <v>0.1</v>
      </c>
      <c r="BKR23">
        <v>0.25</v>
      </c>
      <c r="BKS23">
        <v>0.2</v>
      </c>
      <c r="BKT23">
        <v>0.2</v>
      </c>
      <c r="BKU23">
        <v>-0.1</v>
      </c>
      <c r="BKV23">
        <v>0.1</v>
      </c>
      <c r="BKW23">
        <v>0.2</v>
      </c>
      <c r="BKX23">
        <v>-0.1</v>
      </c>
      <c r="BKY23">
        <v>0.25</v>
      </c>
      <c r="BKZ23">
        <v>0.2</v>
      </c>
      <c r="BLA23">
        <v>-0.1</v>
      </c>
      <c r="BLB23">
        <v>-0.3</v>
      </c>
      <c r="BLC23">
        <v>0.2</v>
      </c>
      <c r="BLD23">
        <v>0.25</v>
      </c>
      <c r="BLE23">
        <v>0.2</v>
      </c>
      <c r="BLF23">
        <v>0.1</v>
      </c>
      <c r="BLG23">
        <v>-0.1</v>
      </c>
      <c r="BLH23">
        <v>0.1</v>
      </c>
      <c r="BLI23">
        <v>0.1</v>
      </c>
      <c r="BLJ23">
        <v>0.2</v>
      </c>
      <c r="BLK23">
        <v>0.2</v>
      </c>
      <c r="BLL23">
        <v>0.2</v>
      </c>
      <c r="BLM23">
        <v>0.25</v>
      </c>
      <c r="BLN23">
        <v>0.1</v>
      </c>
      <c r="BLO23">
        <v>0.1</v>
      </c>
      <c r="BLP23">
        <v>0.2</v>
      </c>
      <c r="BLQ23">
        <v>0.1</v>
      </c>
      <c r="BLR23">
        <v>0.1</v>
      </c>
      <c r="BLS23">
        <v>0.1</v>
      </c>
      <c r="BLT23">
        <v>0.2</v>
      </c>
      <c r="BLU23">
        <v>0.1</v>
      </c>
      <c r="BLV23">
        <v>0.25</v>
      </c>
      <c r="BLW23">
        <v>-0.1</v>
      </c>
      <c r="BLX23">
        <v>0.1</v>
      </c>
      <c r="BLY23">
        <v>0.25</v>
      </c>
      <c r="BLZ23">
        <v>0.1</v>
      </c>
      <c r="BMA23">
        <v>0.2</v>
      </c>
      <c r="BMB23">
        <v>-0.1</v>
      </c>
      <c r="BMC23">
        <v>0.25</v>
      </c>
      <c r="BMD23">
        <v>0.2</v>
      </c>
      <c r="BME23">
        <v>0.1</v>
      </c>
      <c r="BMF23">
        <v>0.2</v>
      </c>
      <c r="BMG23">
        <v>0.1</v>
      </c>
      <c r="BMH23">
        <v>0.25</v>
      </c>
      <c r="BMI23">
        <v>0.1</v>
      </c>
      <c r="BMJ23">
        <v>0.25</v>
      </c>
      <c r="BMK23">
        <v>0.1</v>
      </c>
      <c r="BML23">
        <v>0.2</v>
      </c>
      <c r="BMM23">
        <v>0.1</v>
      </c>
      <c r="BMN23">
        <v>-0.1</v>
      </c>
      <c r="BMO23">
        <v>0.25</v>
      </c>
      <c r="BMP23">
        <v>0.25</v>
      </c>
      <c r="BMQ23">
        <v>0.1</v>
      </c>
      <c r="BMR23">
        <v>0.1</v>
      </c>
      <c r="BMS23">
        <v>0.1</v>
      </c>
      <c r="BMT23">
        <v>0.1</v>
      </c>
      <c r="BMU23">
        <v>0.1</v>
      </c>
      <c r="BMV23">
        <v>0.25</v>
      </c>
      <c r="BMW23">
        <v>0.25</v>
      </c>
      <c r="BMX23">
        <v>0.1</v>
      </c>
      <c r="BMY23">
        <v>0.2</v>
      </c>
      <c r="BMZ23">
        <v>-0.1</v>
      </c>
      <c r="BNA23">
        <v>0.25</v>
      </c>
      <c r="BNB23">
        <v>0.2</v>
      </c>
      <c r="BNC23">
        <v>-0.1</v>
      </c>
      <c r="BND23">
        <v>0.1</v>
      </c>
      <c r="BNE23">
        <v>-0.1</v>
      </c>
      <c r="BNF23">
        <v>-0.1</v>
      </c>
      <c r="BNG23">
        <v>-0.1</v>
      </c>
      <c r="BNH23">
        <v>-0.1</v>
      </c>
      <c r="BNI23">
        <v>0.1</v>
      </c>
      <c r="BNJ23">
        <v>0.2</v>
      </c>
      <c r="BNK23">
        <v>0.1</v>
      </c>
      <c r="BNL23">
        <v>0.1</v>
      </c>
      <c r="BNM23">
        <v>0.1</v>
      </c>
      <c r="BNN23">
        <v>0.1</v>
      </c>
      <c r="BNO23">
        <v>0.1</v>
      </c>
      <c r="BNP23">
        <v>0.1</v>
      </c>
      <c r="BNQ23">
        <v>0.1</v>
      </c>
      <c r="BNR23">
        <v>0.2</v>
      </c>
      <c r="BNS23">
        <v>0.2</v>
      </c>
      <c r="BNT23">
        <v>-0.1</v>
      </c>
      <c r="BNU23">
        <v>0.2</v>
      </c>
      <c r="BNV23">
        <v>0.1</v>
      </c>
      <c r="BNW23">
        <v>0.1</v>
      </c>
      <c r="BNX23">
        <v>0.1</v>
      </c>
      <c r="BNY23">
        <v>-0.1</v>
      </c>
      <c r="BNZ23">
        <v>0.1</v>
      </c>
      <c r="BOA23">
        <v>0.1</v>
      </c>
      <c r="BOB23">
        <v>0.2</v>
      </c>
      <c r="BOC23">
        <v>-0.1</v>
      </c>
      <c r="BOD23">
        <v>0.1</v>
      </c>
      <c r="BOE23">
        <v>0.25</v>
      </c>
      <c r="BOF23">
        <v>0.1</v>
      </c>
      <c r="BOG23">
        <v>-0.1</v>
      </c>
      <c r="BOH23">
        <v>0.1</v>
      </c>
      <c r="BOI23">
        <v>0.2</v>
      </c>
      <c r="BOJ23">
        <v>0.1</v>
      </c>
      <c r="BOK23">
        <v>0.25</v>
      </c>
      <c r="BOL23">
        <v>0.1</v>
      </c>
      <c r="BOM23">
        <v>0.1</v>
      </c>
      <c r="BON23">
        <v>0.2</v>
      </c>
      <c r="BOO23">
        <v>0.2</v>
      </c>
      <c r="BOP23">
        <v>0.2</v>
      </c>
      <c r="BOQ23">
        <v>0.2</v>
      </c>
      <c r="BOR23">
        <v>-0.1</v>
      </c>
      <c r="BOS23">
        <v>0.25</v>
      </c>
      <c r="BOT23">
        <v>0.2</v>
      </c>
      <c r="BOU23">
        <v>0.2</v>
      </c>
      <c r="BOV23">
        <v>0.1</v>
      </c>
      <c r="BOW23">
        <v>-0.1</v>
      </c>
      <c r="BOX23">
        <v>0.1</v>
      </c>
      <c r="BOY23">
        <v>0.1</v>
      </c>
      <c r="BOZ23">
        <v>-0.1</v>
      </c>
      <c r="BPA23">
        <v>0.1</v>
      </c>
      <c r="BPB23">
        <v>0.1</v>
      </c>
      <c r="BPC23">
        <v>0.1</v>
      </c>
      <c r="BPD23">
        <v>0.25</v>
      </c>
      <c r="BPE23">
        <v>0.1</v>
      </c>
      <c r="BPF23">
        <v>0.1</v>
      </c>
      <c r="BPG23">
        <v>0.1</v>
      </c>
      <c r="BPH23">
        <v>0.2</v>
      </c>
      <c r="BPI23">
        <v>0.2</v>
      </c>
      <c r="BPJ23">
        <v>0.25</v>
      </c>
      <c r="BPK23">
        <v>0.1</v>
      </c>
      <c r="BPL23">
        <v>0.2</v>
      </c>
      <c r="BPM23">
        <v>0.2</v>
      </c>
      <c r="BPN23">
        <v>0.2</v>
      </c>
      <c r="BPO23">
        <v>0.2</v>
      </c>
      <c r="BPP23">
        <v>0.2</v>
      </c>
      <c r="BPQ23">
        <v>0.1</v>
      </c>
      <c r="BPR23">
        <v>0.2</v>
      </c>
      <c r="BPS23">
        <v>0.1</v>
      </c>
      <c r="BPT23">
        <v>0.2</v>
      </c>
      <c r="BPU23">
        <v>-0.1</v>
      </c>
      <c r="BPV23">
        <v>0.2</v>
      </c>
      <c r="BPW23">
        <v>0.1</v>
      </c>
      <c r="BPX23">
        <v>0.25</v>
      </c>
      <c r="BPY23">
        <v>0.1</v>
      </c>
      <c r="BPZ23">
        <v>0.1</v>
      </c>
      <c r="BQA23">
        <v>-0.1</v>
      </c>
      <c r="BQB23">
        <v>0.25</v>
      </c>
      <c r="BQC23">
        <v>-0.3</v>
      </c>
      <c r="BQD23">
        <v>0.2</v>
      </c>
      <c r="BQE23">
        <v>0.1</v>
      </c>
      <c r="BQF23">
        <v>0.1</v>
      </c>
      <c r="BQG23">
        <v>0.2</v>
      </c>
      <c r="BQH23">
        <v>0.1</v>
      </c>
      <c r="BQI23">
        <v>-0.3</v>
      </c>
      <c r="BQJ23">
        <v>-0.1</v>
      </c>
      <c r="BQK23">
        <v>0.1</v>
      </c>
      <c r="BQL23">
        <v>0.2</v>
      </c>
      <c r="BQM23">
        <v>-0.1</v>
      </c>
      <c r="BQN23">
        <v>0.2</v>
      </c>
      <c r="BQO23">
        <v>0.25</v>
      </c>
      <c r="BQP23">
        <v>-0.1</v>
      </c>
      <c r="BQQ23">
        <v>0.4</v>
      </c>
      <c r="BQR23">
        <v>0.25</v>
      </c>
      <c r="BQS23">
        <v>0.1</v>
      </c>
      <c r="BQT23">
        <v>0.2</v>
      </c>
      <c r="BQU23">
        <v>0.2</v>
      </c>
      <c r="BQV23">
        <v>0.1</v>
      </c>
      <c r="BQW23">
        <v>0.1</v>
      </c>
      <c r="BQX23">
        <v>0.1</v>
      </c>
      <c r="BQY23">
        <v>0.1</v>
      </c>
      <c r="BQZ23">
        <v>-0.3</v>
      </c>
      <c r="BRA23">
        <v>0.2</v>
      </c>
      <c r="BRB23">
        <v>0.25</v>
      </c>
      <c r="BRC23">
        <v>0.2</v>
      </c>
      <c r="BRD23">
        <v>0.1</v>
      </c>
      <c r="BRE23">
        <v>0.2</v>
      </c>
      <c r="BRF23">
        <v>0.2</v>
      </c>
      <c r="BRG23">
        <v>-0.1</v>
      </c>
      <c r="BRH23">
        <v>0.2</v>
      </c>
      <c r="BRI23">
        <v>0.2</v>
      </c>
      <c r="BRJ23">
        <v>0.1</v>
      </c>
      <c r="BRK23">
        <v>0.1</v>
      </c>
      <c r="BRL23">
        <v>0.2</v>
      </c>
      <c r="BRM23">
        <v>0.1</v>
      </c>
      <c r="BRN23">
        <v>0.1</v>
      </c>
      <c r="BRO23">
        <v>0.25</v>
      </c>
      <c r="BRP23">
        <v>0.1</v>
      </c>
      <c r="BRQ23">
        <v>0.1</v>
      </c>
      <c r="BRR23">
        <v>0.25</v>
      </c>
      <c r="BRS23">
        <v>0.1</v>
      </c>
      <c r="BRT23">
        <v>0.4</v>
      </c>
      <c r="BRU23">
        <v>0.2</v>
      </c>
      <c r="BRV23">
        <v>0.2</v>
      </c>
      <c r="BRW23">
        <v>0.2</v>
      </c>
      <c r="BRX23">
        <v>-0.3</v>
      </c>
      <c r="BRY23">
        <v>-0.3</v>
      </c>
      <c r="BRZ23">
        <v>0.1</v>
      </c>
      <c r="BSA23">
        <v>0.25</v>
      </c>
      <c r="BSB23">
        <v>0.2</v>
      </c>
      <c r="BSC23">
        <v>0.2</v>
      </c>
      <c r="BSD23">
        <v>0.1</v>
      </c>
      <c r="BSE23">
        <v>0.2</v>
      </c>
      <c r="BSF23">
        <v>0.2</v>
      </c>
      <c r="BSG23">
        <v>0.1</v>
      </c>
      <c r="BSH23">
        <v>0.2</v>
      </c>
      <c r="BSI23">
        <v>0.1</v>
      </c>
      <c r="BSJ23">
        <v>0.1</v>
      </c>
      <c r="BSK23">
        <v>0.2</v>
      </c>
      <c r="BSL23">
        <v>0.1</v>
      </c>
      <c r="BSM23">
        <v>0.1</v>
      </c>
      <c r="BSN23">
        <v>0.1</v>
      </c>
      <c r="BSO23">
        <v>0.2</v>
      </c>
      <c r="BSP23">
        <v>-0.1</v>
      </c>
      <c r="BSQ23">
        <v>0.2</v>
      </c>
      <c r="BSR23">
        <v>0.1</v>
      </c>
      <c r="BSS23">
        <v>0.1</v>
      </c>
      <c r="BST23">
        <v>0.1</v>
      </c>
      <c r="BSU23">
        <v>0.4</v>
      </c>
      <c r="BSV23">
        <v>0.2</v>
      </c>
      <c r="BSW23">
        <v>0.1</v>
      </c>
      <c r="BSX23">
        <v>0.2</v>
      </c>
      <c r="BSY23">
        <v>0.1</v>
      </c>
      <c r="BSZ23">
        <v>0.4</v>
      </c>
      <c r="BTA23">
        <v>0.1</v>
      </c>
      <c r="BTB23">
        <v>0.1</v>
      </c>
      <c r="BTC23">
        <v>0.1</v>
      </c>
      <c r="BTD23">
        <v>0.2</v>
      </c>
      <c r="BTE23">
        <v>0.2</v>
      </c>
      <c r="BTF23">
        <v>0.2</v>
      </c>
      <c r="BTG23">
        <v>0.25</v>
      </c>
      <c r="BTH23">
        <v>0.1</v>
      </c>
      <c r="BTI23">
        <v>0.1</v>
      </c>
      <c r="BTJ23">
        <v>0.2</v>
      </c>
      <c r="BTK23">
        <v>-0.1</v>
      </c>
      <c r="BTL23">
        <v>-0.1</v>
      </c>
      <c r="BTM23">
        <v>-0.1</v>
      </c>
      <c r="BTN23">
        <v>0.1</v>
      </c>
      <c r="BTO23">
        <v>0.25</v>
      </c>
      <c r="BTP23">
        <v>0.2</v>
      </c>
      <c r="BTQ23">
        <v>0.4</v>
      </c>
      <c r="BTR23">
        <v>0.2</v>
      </c>
      <c r="BTS23">
        <v>0.2</v>
      </c>
      <c r="BTT23">
        <v>0.1</v>
      </c>
      <c r="BTU23">
        <v>0.1</v>
      </c>
      <c r="BTV23">
        <v>0.1</v>
      </c>
      <c r="BTW23">
        <v>-0.1</v>
      </c>
      <c r="BTX23">
        <v>0.1</v>
      </c>
      <c r="BTY23">
        <v>0.2</v>
      </c>
      <c r="BTZ23">
        <v>0.25</v>
      </c>
      <c r="BUA23">
        <v>-0.1</v>
      </c>
      <c r="BUB23">
        <v>0.1</v>
      </c>
      <c r="BUC23">
        <v>-0.1</v>
      </c>
      <c r="BUD23">
        <v>0.1</v>
      </c>
      <c r="BUE23">
        <v>0.1</v>
      </c>
      <c r="BUF23">
        <v>0.2</v>
      </c>
      <c r="BUG23">
        <v>0.1</v>
      </c>
      <c r="BUH23">
        <v>0.2</v>
      </c>
      <c r="BUI23">
        <v>0.4</v>
      </c>
      <c r="BUJ23">
        <v>0.2</v>
      </c>
      <c r="BUK23">
        <v>0.1</v>
      </c>
      <c r="BUL23">
        <v>-0.1</v>
      </c>
      <c r="BUM23">
        <v>-0.1</v>
      </c>
      <c r="BUN23">
        <v>0.1</v>
      </c>
      <c r="BUO23">
        <v>0.2</v>
      </c>
      <c r="BUP23">
        <v>0.1</v>
      </c>
      <c r="BUQ23">
        <v>0.1</v>
      </c>
      <c r="BUR23">
        <v>-0.3</v>
      </c>
      <c r="BUS23">
        <v>0.1</v>
      </c>
      <c r="BUT23">
        <v>0.1</v>
      </c>
      <c r="BUU23">
        <v>0.1</v>
      </c>
      <c r="BUV23">
        <v>0.1</v>
      </c>
      <c r="BUW23">
        <v>0.25</v>
      </c>
      <c r="BUX23">
        <v>-0.1</v>
      </c>
      <c r="BUY23">
        <v>0.1</v>
      </c>
      <c r="BUZ23">
        <v>0.2</v>
      </c>
      <c r="BVA23">
        <v>0.1</v>
      </c>
      <c r="BVB23">
        <v>0.1</v>
      </c>
      <c r="BVC23">
        <v>0.1</v>
      </c>
      <c r="BVD23">
        <v>0.25</v>
      </c>
      <c r="BVE23">
        <v>0.1</v>
      </c>
      <c r="BVF23">
        <v>0.2</v>
      </c>
      <c r="BVG23">
        <v>0.1</v>
      </c>
      <c r="BVH23">
        <v>0.2</v>
      </c>
      <c r="BVI23">
        <v>0.2</v>
      </c>
      <c r="BVJ23">
        <v>0.1</v>
      </c>
      <c r="BVK23">
        <v>0.1</v>
      </c>
      <c r="BVL23">
        <v>0.1</v>
      </c>
      <c r="BVM23">
        <v>0.1</v>
      </c>
      <c r="BVN23">
        <v>-0.1</v>
      </c>
      <c r="BVO23">
        <v>0.4</v>
      </c>
      <c r="BVP23">
        <v>0.2</v>
      </c>
      <c r="BVQ23">
        <v>0.1</v>
      </c>
      <c r="BVR23">
        <v>0.1</v>
      </c>
      <c r="BVS23">
        <v>0.1</v>
      </c>
      <c r="BVT23">
        <v>0.1</v>
      </c>
      <c r="BVU23">
        <v>0.25</v>
      </c>
      <c r="BVV23">
        <v>0.25</v>
      </c>
      <c r="BVW23">
        <v>0.2</v>
      </c>
      <c r="BVX23">
        <v>0.2</v>
      </c>
      <c r="BVY23">
        <v>0.1</v>
      </c>
      <c r="BVZ23">
        <v>0.25</v>
      </c>
      <c r="BWA23">
        <v>0.2</v>
      </c>
      <c r="BWB23">
        <v>0.1</v>
      </c>
      <c r="BWC23">
        <v>-0.1</v>
      </c>
      <c r="BWD23">
        <v>0.2</v>
      </c>
      <c r="BWE23">
        <v>-0.1</v>
      </c>
      <c r="BWF23">
        <v>0.1</v>
      </c>
      <c r="BWG23">
        <v>0.1</v>
      </c>
      <c r="BWH23">
        <v>0.25</v>
      </c>
      <c r="BWI23">
        <v>-0.1</v>
      </c>
      <c r="BWJ23">
        <v>0.1</v>
      </c>
      <c r="BWK23">
        <v>0.25</v>
      </c>
      <c r="BWL23">
        <v>0.2</v>
      </c>
      <c r="BWM23">
        <v>0.25</v>
      </c>
      <c r="BWN23">
        <v>0.2</v>
      </c>
      <c r="BWO23">
        <v>0.1</v>
      </c>
      <c r="BWP23">
        <v>0.2</v>
      </c>
      <c r="BWQ23">
        <v>0.1</v>
      </c>
      <c r="BWR23">
        <v>0.1</v>
      </c>
      <c r="BWS23">
        <v>-0.1</v>
      </c>
      <c r="BWT23">
        <v>-0.1</v>
      </c>
      <c r="BWU23">
        <v>0.1</v>
      </c>
      <c r="BWV23">
        <v>0.1</v>
      </c>
      <c r="BWW23">
        <v>0.2</v>
      </c>
      <c r="BWX23">
        <v>0.1</v>
      </c>
      <c r="BWY23">
        <v>0.1</v>
      </c>
      <c r="BWZ23">
        <v>0.4</v>
      </c>
      <c r="BXA23">
        <v>0.1</v>
      </c>
      <c r="BXB23">
        <v>0.1</v>
      </c>
      <c r="BXC23">
        <v>0.1</v>
      </c>
      <c r="BXD23">
        <v>0.25</v>
      </c>
      <c r="BXE23">
        <v>0.4</v>
      </c>
      <c r="BXF23">
        <v>-0.1</v>
      </c>
      <c r="BXG23">
        <v>-0.1</v>
      </c>
      <c r="BXH23">
        <v>0.1</v>
      </c>
      <c r="BXI23">
        <v>0.1</v>
      </c>
      <c r="BXJ23">
        <v>0.25</v>
      </c>
      <c r="BXK23">
        <v>0.1</v>
      </c>
      <c r="BXL23">
        <v>-0.1</v>
      </c>
      <c r="BXM23">
        <v>0.1</v>
      </c>
      <c r="BXN23">
        <v>0.1</v>
      </c>
      <c r="BXO23">
        <v>0.2</v>
      </c>
      <c r="BXP23">
        <v>0.1</v>
      </c>
      <c r="BXQ23">
        <v>0.1</v>
      </c>
      <c r="BXR23">
        <v>0.2</v>
      </c>
      <c r="BXS23">
        <v>0.25</v>
      </c>
      <c r="BXT23">
        <v>0.2</v>
      </c>
      <c r="BXU23">
        <v>0.2</v>
      </c>
      <c r="BXV23">
        <v>0.25</v>
      </c>
      <c r="BXW23">
        <v>0.1</v>
      </c>
      <c r="BXX23">
        <v>0.2</v>
      </c>
      <c r="BXY23">
        <v>0.2</v>
      </c>
      <c r="BXZ23">
        <v>0.1</v>
      </c>
      <c r="BYA23">
        <v>0.25</v>
      </c>
      <c r="BYB23">
        <v>-0.1</v>
      </c>
      <c r="BYC23">
        <v>0.4</v>
      </c>
      <c r="BYD23">
        <v>0.2</v>
      </c>
      <c r="BYE23">
        <v>0.2</v>
      </c>
      <c r="BYF23">
        <v>0.1</v>
      </c>
      <c r="BYG23">
        <v>0.1</v>
      </c>
      <c r="BYH23">
        <v>0.2</v>
      </c>
      <c r="BYI23">
        <v>0.1</v>
      </c>
      <c r="BYJ23">
        <v>0.1</v>
      </c>
      <c r="BYK23">
        <v>-0.3</v>
      </c>
      <c r="BYL23">
        <v>0.2</v>
      </c>
      <c r="BYM23">
        <v>0.1</v>
      </c>
      <c r="BYN23">
        <v>0.25</v>
      </c>
      <c r="BYO23">
        <v>-0.1</v>
      </c>
      <c r="BYP23">
        <v>0.1</v>
      </c>
      <c r="BYQ23">
        <v>0.1</v>
      </c>
      <c r="BYR23">
        <v>0.1</v>
      </c>
      <c r="BYS23">
        <v>0.2</v>
      </c>
      <c r="BYT23">
        <v>0.1</v>
      </c>
      <c r="BYU23">
        <v>0.1</v>
      </c>
      <c r="BYV23">
        <v>0.2</v>
      </c>
      <c r="BYW23">
        <v>0.1</v>
      </c>
      <c r="BYX23">
        <v>0.1</v>
      </c>
      <c r="BYY23">
        <v>0.2</v>
      </c>
      <c r="BYZ23">
        <v>0.1</v>
      </c>
      <c r="BZA23">
        <v>0.2</v>
      </c>
      <c r="BZB23">
        <v>0.1</v>
      </c>
      <c r="BZC23">
        <v>0.25</v>
      </c>
      <c r="BZD23">
        <v>0.4</v>
      </c>
      <c r="BZE23">
        <v>0.2</v>
      </c>
      <c r="BZF23">
        <v>0.2</v>
      </c>
      <c r="BZG23">
        <v>0.2</v>
      </c>
      <c r="BZH23">
        <v>-0.1</v>
      </c>
      <c r="BZI23">
        <v>0.2</v>
      </c>
      <c r="BZJ23">
        <v>0.1</v>
      </c>
      <c r="BZK23">
        <v>0.1</v>
      </c>
      <c r="BZL23">
        <v>0.2</v>
      </c>
      <c r="BZM23">
        <v>0.1</v>
      </c>
      <c r="BZN23">
        <v>0.2</v>
      </c>
      <c r="BZO23">
        <v>-0.1</v>
      </c>
      <c r="BZP23">
        <v>0.1</v>
      </c>
      <c r="BZQ23">
        <v>-0.1</v>
      </c>
      <c r="BZR23">
        <v>0.25</v>
      </c>
      <c r="BZS23">
        <v>0.2</v>
      </c>
      <c r="BZT23">
        <v>0.1</v>
      </c>
      <c r="BZU23">
        <v>0.2</v>
      </c>
      <c r="BZV23">
        <v>-0.1</v>
      </c>
      <c r="BZW23">
        <v>0.25</v>
      </c>
      <c r="BZX23">
        <v>0.1</v>
      </c>
      <c r="BZY23">
        <v>0.2</v>
      </c>
      <c r="BZZ23">
        <v>0.1</v>
      </c>
      <c r="CAA23">
        <v>0.2</v>
      </c>
      <c r="CAB23">
        <v>-0.1</v>
      </c>
      <c r="CAC23">
        <v>0.1</v>
      </c>
      <c r="CAD23">
        <v>0.2</v>
      </c>
      <c r="CAE23">
        <v>0.1</v>
      </c>
      <c r="CAF23">
        <v>0.1</v>
      </c>
      <c r="CAG23">
        <v>0.1</v>
      </c>
      <c r="CAH23">
        <v>-0.1</v>
      </c>
      <c r="CAI23">
        <v>0.2</v>
      </c>
      <c r="CAJ23">
        <v>0.2</v>
      </c>
      <c r="CAK23">
        <v>0.2</v>
      </c>
      <c r="CAL23">
        <v>0.1</v>
      </c>
      <c r="CAM23">
        <v>0.1</v>
      </c>
      <c r="CAN23">
        <v>0.2</v>
      </c>
      <c r="CAO23">
        <v>0.1</v>
      </c>
      <c r="CAP23">
        <v>-0.1</v>
      </c>
      <c r="CAQ23">
        <v>0.2</v>
      </c>
      <c r="CAR23">
        <v>0.2</v>
      </c>
      <c r="CAS23">
        <v>0.1</v>
      </c>
      <c r="CAT23">
        <v>0.25</v>
      </c>
      <c r="CAU23">
        <v>0.1</v>
      </c>
      <c r="CAV23">
        <v>-0.1</v>
      </c>
      <c r="CAW23">
        <v>0.25</v>
      </c>
      <c r="CAX23">
        <v>0.1</v>
      </c>
      <c r="CAY23">
        <v>0.1</v>
      </c>
      <c r="CAZ23">
        <v>0.25</v>
      </c>
      <c r="CBA23">
        <v>0.1</v>
      </c>
      <c r="CBB23">
        <v>0.2</v>
      </c>
      <c r="CBC23">
        <v>-0.1</v>
      </c>
      <c r="CBD23">
        <v>-0.1</v>
      </c>
      <c r="CBE23">
        <v>0.2</v>
      </c>
      <c r="CBF23">
        <v>0.1</v>
      </c>
      <c r="CBG23">
        <v>-0.1</v>
      </c>
      <c r="CBH23">
        <v>-0.1</v>
      </c>
      <c r="CBI23">
        <v>0.4</v>
      </c>
      <c r="CBJ23">
        <v>0.1</v>
      </c>
      <c r="CBK23">
        <v>0.25</v>
      </c>
      <c r="CBL23">
        <v>0.25</v>
      </c>
      <c r="CBM23">
        <v>0.1</v>
      </c>
      <c r="CBN23">
        <v>0.1</v>
      </c>
      <c r="CBO23">
        <v>-0.1</v>
      </c>
      <c r="CBP23">
        <v>-0.3</v>
      </c>
      <c r="CBQ23">
        <v>0.25</v>
      </c>
      <c r="CBR23">
        <v>-0.1</v>
      </c>
      <c r="CBS23">
        <v>0.1</v>
      </c>
      <c r="CBT23">
        <v>0.1</v>
      </c>
      <c r="CBU23">
        <v>-0.1</v>
      </c>
      <c r="CBV23">
        <v>0.1</v>
      </c>
      <c r="CBW23">
        <v>0.2</v>
      </c>
      <c r="CBX23">
        <v>-0.1</v>
      </c>
      <c r="CBY23">
        <v>0.25</v>
      </c>
      <c r="CBZ23">
        <v>0.1</v>
      </c>
      <c r="CCA23">
        <v>-0.1</v>
      </c>
      <c r="CCB23">
        <v>0.1</v>
      </c>
      <c r="CCC23">
        <v>0.2</v>
      </c>
      <c r="CCD23">
        <v>-0.3</v>
      </c>
      <c r="CCE23">
        <v>-0.3</v>
      </c>
      <c r="CCF23">
        <v>0.2</v>
      </c>
      <c r="CCG23">
        <v>0.1</v>
      </c>
      <c r="CCH23">
        <v>0.1</v>
      </c>
      <c r="CCI23">
        <v>0.1</v>
      </c>
      <c r="CCJ23">
        <v>0.4</v>
      </c>
      <c r="CCK23">
        <v>0.2</v>
      </c>
      <c r="CCL23">
        <v>0.2</v>
      </c>
      <c r="CCM23">
        <v>0.4</v>
      </c>
      <c r="CCN23">
        <v>0.2</v>
      </c>
      <c r="CCO23">
        <v>0.1</v>
      </c>
      <c r="CCP23">
        <v>-0.1</v>
      </c>
      <c r="CCQ23">
        <v>0.2</v>
      </c>
      <c r="CCR23">
        <v>0.1</v>
      </c>
      <c r="CCS23">
        <v>0.2</v>
      </c>
      <c r="CCT23">
        <v>0.2</v>
      </c>
      <c r="CCU23">
        <v>0.2</v>
      </c>
      <c r="CCV23">
        <v>0.1</v>
      </c>
      <c r="CCW23">
        <v>0.2</v>
      </c>
      <c r="CCX23">
        <v>0.1</v>
      </c>
      <c r="CCY23">
        <v>0.25</v>
      </c>
      <c r="CCZ23">
        <v>0.1</v>
      </c>
      <c r="CDA23">
        <v>-0.1</v>
      </c>
      <c r="CDB23">
        <v>-0.1</v>
      </c>
      <c r="CDC23">
        <v>0.1</v>
      </c>
      <c r="CDD23">
        <v>0.2</v>
      </c>
      <c r="CDE23">
        <v>0.1</v>
      </c>
      <c r="CDF23">
        <v>0.1</v>
      </c>
      <c r="CDG23">
        <v>0.1</v>
      </c>
      <c r="CDH23">
        <v>0.2</v>
      </c>
      <c r="CDI23">
        <v>0.1</v>
      </c>
      <c r="CDJ23">
        <v>0.1</v>
      </c>
      <c r="CDK23">
        <v>0.25</v>
      </c>
      <c r="CDL23">
        <v>0.2</v>
      </c>
      <c r="CDM23">
        <v>0.1</v>
      </c>
      <c r="CDN23">
        <v>0.25</v>
      </c>
      <c r="CDO23">
        <v>0.1</v>
      </c>
      <c r="CDP23">
        <v>0.4</v>
      </c>
      <c r="CDQ23">
        <v>0.2</v>
      </c>
      <c r="CDR23">
        <v>0.25</v>
      </c>
      <c r="CDS23">
        <v>0.1</v>
      </c>
      <c r="CDT23">
        <v>0.2</v>
      </c>
      <c r="CDU23">
        <v>0.25</v>
      </c>
      <c r="CDV23">
        <v>0.1</v>
      </c>
      <c r="CDW23">
        <v>0.1</v>
      </c>
      <c r="CDX23">
        <v>0.1</v>
      </c>
      <c r="CDY23">
        <v>-0.1</v>
      </c>
      <c r="CDZ23">
        <v>0.2</v>
      </c>
      <c r="CEA23">
        <v>0.25</v>
      </c>
      <c r="CEB23">
        <v>0.2</v>
      </c>
      <c r="CEC23">
        <v>0.1</v>
      </c>
      <c r="CED23">
        <v>0.2</v>
      </c>
      <c r="CEE23">
        <v>0.1</v>
      </c>
      <c r="CEF23">
        <v>0.1</v>
      </c>
      <c r="CEG23">
        <v>0.1</v>
      </c>
      <c r="CEH23">
        <v>0.4</v>
      </c>
      <c r="CEI23">
        <v>0.1</v>
      </c>
      <c r="CEJ23">
        <v>0.25</v>
      </c>
      <c r="CEK23">
        <v>0.1</v>
      </c>
      <c r="CEL23">
        <v>0.4</v>
      </c>
      <c r="CEM23">
        <v>0.2</v>
      </c>
      <c r="CEN23">
        <v>-0.3</v>
      </c>
      <c r="CEO23">
        <v>0.2</v>
      </c>
      <c r="CEP23">
        <v>0.2</v>
      </c>
      <c r="CEQ23">
        <v>0.2</v>
      </c>
      <c r="CER23">
        <v>-0.1</v>
      </c>
      <c r="CES23">
        <v>0.25</v>
      </c>
      <c r="CET23">
        <v>0.4</v>
      </c>
      <c r="CEU23">
        <v>0.1</v>
      </c>
      <c r="CEV23">
        <v>0.2</v>
      </c>
      <c r="CEW23">
        <v>-0.3</v>
      </c>
      <c r="CEX23">
        <v>0.2</v>
      </c>
      <c r="CEY23">
        <v>0.2</v>
      </c>
      <c r="CEZ23">
        <v>0.1</v>
      </c>
      <c r="CFA23">
        <v>0.1</v>
      </c>
      <c r="CFB23">
        <v>0.1</v>
      </c>
      <c r="CFC23">
        <v>0.1</v>
      </c>
      <c r="CFD23">
        <v>0.2</v>
      </c>
      <c r="CFE23">
        <v>0.1</v>
      </c>
      <c r="CFF23">
        <v>0.2</v>
      </c>
      <c r="CFG23">
        <v>0.25</v>
      </c>
      <c r="CFH23">
        <v>0.2</v>
      </c>
      <c r="CFI23">
        <v>0.1</v>
      </c>
      <c r="CFJ23">
        <v>0.1</v>
      </c>
      <c r="CFK23">
        <v>0.25</v>
      </c>
      <c r="CFL23">
        <v>0.1</v>
      </c>
      <c r="CFM23">
        <v>0.2</v>
      </c>
      <c r="CFN23">
        <v>0.1</v>
      </c>
      <c r="CFO23">
        <v>0.2</v>
      </c>
      <c r="CFP23">
        <v>0.2</v>
      </c>
      <c r="CFQ23">
        <v>0.1</v>
      </c>
      <c r="CFR23">
        <v>0.2</v>
      </c>
      <c r="CFS23">
        <v>0.1</v>
      </c>
      <c r="CFT23">
        <v>0.1</v>
      </c>
      <c r="CFU23">
        <v>0.2</v>
      </c>
      <c r="CFV23">
        <v>0.2</v>
      </c>
      <c r="CFW23">
        <v>0.1</v>
      </c>
      <c r="CFX23">
        <v>0.1</v>
      </c>
      <c r="CFY23">
        <v>0.25</v>
      </c>
      <c r="CFZ23">
        <v>0.1</v>
      </c>
      <c r="CGA23">
        <v>-0.1</v>
      </c>
      <c r="CGB23">
        <v>0.1</v>
      </c>
      <c r="CGC23">
        <v>0.25</v>
      </c>
      <c r="CGD23">
        <v>0.2</v>
      </c>
      <c r="CGE23">
        <v>-0.3</v>
      </c>
      <c r="CGF23">
        <v>-0.1</v>
      </c>
      <c r="CGG23">
        <v>0.1</v>
      </c>
      <c r="CGH23">
        <v>0.1</v>
      </c>
      <c r="CGI23">
        <v>0.1</v>
      </c>
      <c r="CGJ23">
        <v>0.1</v>
      </c>
      <c r="CGK23">
        <v>0.1</v>
      </c>
      <c r="CGL23">
        <v>-0.1</v>
      </c>
      <c r="CGM23">
        <v>-0.1</v>
      </c>
      <c r="CGN23">
        <v>0.1</v>
      </c>
      <c r="CGO23">
        <v>0.1</v>
      </c>
      <c r="CGP23">
        <v>0.1</v>
      </c>
      <c r="CGQ23">
        <v>0.1</v>
      </c>
      <c r="CGR23">
        <v>0.1</v>
      </c>
      <c r="CGS23">
        <v>0.2</v>
      </c>
      <c r="CGT23">
        <v>-0.1</v>
      </c>
      <c r="CGU23">
        <v>-0.1</v>
      </c>
      <c r="CGV23">
        <v>0.2</v>
      </c>
      <c r="CGW23">
        <v>0.2</v>
      </c>
      <c r="CGX23">
        <v>-0.1</v>
      </c>
      <c r="CGY23">
        <v>0.2</v>
      </c>
      <c r="CGZ23">
        <v>0.1</v>
      </c>
      <c r="CHA23">
        <v>0.2</v>
      </c>
      <c r="CHB23">
        <v>-0.1</v>
      </c>
      <c r="CHC23">
        <v>0.1</v>
      </c>
      <c r="CHD23">
        <v>0.1</v>
      </c>
      <c r="CHE23">
        <v>0.2</v>
      </c>
      <c r="CHF23">
        <v>0.2</v>
      </c>
      <c r="CHG23">
        <v>0.1</v>
      </c>
      <c r="CHH23">
        <v>0.1</v>
      </c>
      <c r="CHI23">
        <v>0.1</v>
      </c>
      <c r="CHJ23">
        <v>0.25</v>
      </c>
      <c r="CHK23">
        <v>0.1</v>
      </c>
      <c r="CHL23">
        <v>0.2</v>
      </c>
      <c r="CHM23">
        <v>0.2</v>
      </c>
      <c r="CHN23">
        <v>-0.3</v>
      </c>
      <c r="CHO23">
        <v>0.2</v>
      </c>
      <c r="CHP23">
        <v>0.1</v>
      </c>
      <c r="CHQ23">
        <v>0.2</v>
      </c>
      <c r="CHR23">
        <v>0.2</v>
      </c>
      <c r="CHS23">
        <v>0.1</v>
      </c>
      <c r="CHT23">
        <v>0.1</v>
      </c>
      <c r="CHU23">
        <v>0.1</v>
      </c>
      <c r="CHV23">
        <v>0.2</v>
      </c>
      <c r="CHW23">
        <v>-0.1</v>
      </c>
      <c r="CHX23">
        <v>0.1</v>
      </c>
      <c r="CHY23">
        <v>0.25</v>
      </c>
      <c r="CHZ23">
        <v>0.1</v>
      </c>
      <c r="CIA23">
        <v>-0.1</v>
      </c>
      <c r="CIB23">
        <v>0.1</v>
      </c>
      <c r="CIC23">
        <v>0.1</v>
      </c>
      <c r="CID23">
        <v>0.2</v>
      </c>
      <c r="CIE23">
        <v>0.2</v>
      </c>
      <c r="CIF23">
        <v>0.25</v>
      </c>
      <c r="CIG23">
        <v>-0.1</v>
      </c>
      <c r="CIH23">
        <v>0.4</v>
      </c>
      <c r="CII23">
        <v>0.1</v>
      </c>
      <c r="CIJ23">
        <v>0.25</v>
      </c>
      <c r="CIK23">
        <v>0.2</v>
      </c>
      <c r="CIL23">
        <v>0.25</v>
      </c>
      <c r="CIM23">
        <v>-0.1</v>
      </c>
      <c r="CIN23">
        <v>0.25</v>
      </c>
      <c r="CIO23">
        <v>-0.1</v>
      </c>
      <c r="CIP23">
        <v>-0.1</v>
      </c>
      <c r="CIQ23">
        <v>0.2</v>
      </c>
      <c r="CIR23">
        <v>0.1</v>
      </c>
      <c r="CIS23">
        <v>0.2</v>
      </c>
      <c r="CIT23">
        <v>0.2</v>
      </c>
      <c r="CIU23">
        <v>0.2</v>
      </c>
      <c r="CIV23">
        <v>0.1</v>
      </c>
      <c r="CIW23">
        <v>-0.1</v>
      </c>
      <c r="CIX23">
        <v>0.1</v>
      </c>
      <c r="CIY23">
        <v>0.2</v>
      </c>
      <c r="CIZ23">
        <v>0.2</v>
      </c>
      <c r="CJA23">
        <v>0.2</v>
      </c>
      <c r="CJB23">
        <v>0.1</v>
      </c>
      <c r="CJC23">
        <v>-0.1</v>
      </c>
      <c r="CJD23">
        <v>-0.1</v>
      </c>
      <c r="CJE23">
        <v>0.1</v>
      </c>
      <c r="CJF23">
        <v>0.1</v>
      </c>
      <c r="CJG23">
        <v>0.1</v>
      </c>
      <c r="CJH23">
        <v>0.1</v>
      </c>
      <c r="CJI23">
        <v>0.2</v>
      </c>
      <c r="CJJ23">
        <v>0.1</v>
      </c>
      <c r="CJK23">
        <v>-0.3</v>
      </c>
      <c r="CJL23">
        <v>0.25</v>
      </c>
      <c r="CJM23">
        <v>0.1</v>
      </c>
      <c r="CJN23">
        <v>0.2</v>
      </c>
      <c r="CJO23">
        <v>0.1</v>
      </c>
      <c r="CJP23">
        <v>-0.1</v>
      </c>
      <c r="CJQ23">
        <v>0.2</v>
      </c>
      <c r="CJR23">
        <v>0.1</v>
      </c>
      <c r="CJS23">
        <v>0.2</v>
      </c>
      <c r="CJT23">
        <v>-0.1</v>
      </c>
      <c r="CJU23">
        <v>-0.3</v>
      </c>
      <c r="CJV23">
        <v>-0.1</v>
      </c>
      <c r="CJW23">
        <v>0.25</v>
      </c>
      <c r="CJX23">
        <v>-0.3</v>
      </c>
      <c r="CJY23">
        <v>0.25</v>
      </c>
      <c r="CJZ23">
        <v>0.1</v>
      </c>
      <c r="CKA23">
        <v>0.1</v>
      </c>
      <c r="CKB23">
        <v>-0.1</v>
      </c>
      <c r="CKC23">
        <v>0.1</v>
      </c>
      <c r="CKD23">
        <v>0.2</v>
      </c>
      <c r="CKE23">
        <v>0.2</v>
      </c>
      <c r="CKF23">
        <v>0.1</v>
      </c>
      <c r="CKG23">
        <v>0.25</v>
      </c>
      <c r="CKH23">
        <v>0.2</v>
      </c>
      <c r="CKI23">
        <v>0.2</v>
      </c>
      <c r="CKJ23">
        <v>-0.1</v>
      </c>
      <c r="CKK23">
        <v>0.2</v>
      </c>
      <c r="CKL23">
        <v>0.2</v>
      </c>
      <c r="CKM23">
        <v>0.25</v>
      </c>
      <c r="CKN23">
        <v>0.1</v>
      </c>
      <c r="CKO23">
        <v>0.1</v>
      </c>
      <c r="CKP23">
        <v>0.1</v>
      </c>
      <c r="CKQ23">
        <v>0.1</v>
      </c>
      <c r="CKR23">
        <v>0.1</v>
      </c>
      <c r="CKS23">
        <v>0.1</v>
      </c>
      <c r="CKT23">
        <v>0.1</v>
      </c>
      <c r="CKU23">
        <v>0.25</v>
      </c>
      <c r="CKV23">
        <v>0.1</v>
      </c>
      <c r="CKW23">
        <v>0.2</v>
      </c>
      <c r="CKX23">
        <v>-0.1</v>
      </c>
      <c r="CKY23">
        <v>-0.1</v>
      </c>
      <c r="CKZ23">
        <v>0.2</v>
      </c>
      <c r="CLA23">
        <v>0.25</v>
      </c>
      <c r="CLB23">
        <v>0.1</v>
      </c>
      <c r="CLC23">
        <v>0.2</v>
      </c>
      <c r="CLD23">
        <v>0.1</v>
      </c>
      <c r="CLE23">
        <v>0.1</v>
      </c>
      <c r="CLF23">
        <v>-0.1</v>
      </c>
      <c r="CLG23">
        <v>0.2</v>
      </c>
      <c r="CLH23">
        <v>0.1</v>
      </c>
      <c r="CLI23">
        <v>-0.1</v>
      </c>
      <c r="CLJ23">
        <v>0.2</v>
      </c>
      <c r="CLK23">
        <v>0.1</v>
      </c>
      <c r="CLL23">
        <v>-0.1</v>
      </c>
      <c r="CLM23">
        <v>0.1</v>
      </c>
      <c r="CLN23">
        <v>0.1</v>
      </c>
      <c r="CLO23">
        <v>0.1</v>
      </c>
      <c r="CLP23">
        <v>0.2</v>
      </c>
      <c r="CLQ23">
        <v>0.2</v>
      </c>
      <c r="CLR23">
        <v>0.1</v>
      </c>
      <c r="CLS23">
        <v>-0.1</v>
      </c>
      <c r="CLT23">
        <v>0.2</v>
      </c>
      <c r="CLU23">
        <v>0.2</v>
      </c>
      <c r="CLV23">
        <v>-0.1</v>
      </c>
      <c r="CLW23">
        <v>0.1</v>
      </c>
      <c r="CLX23">
        <v>0.1</v>
      </c>
      <c r="CLY23">
        <v>0.2</v>
      </c>
      <c r="CLZ23">
        <v>0.1</v>
      </c>
      <c r="CMA23">
        <v>0.2</v>
      </c>
      <c r="CMB23">
        <v>0.25</v>
      </c>
      <c r="CMC23">
        <v>0.2</v>
      </c>
      <c r="CMD23">
        <v>0.1</v>
      </c>
      <c r="CME23">
        <v>0.1</v>
      </c>
      <c r="CMF23">
        <v>0.25</v>
      </c>
      <c r="CMG23">
        <v>0.25</v>
      </c>
      <c r="CMH23">
        <v>-0.1</v>
      </c>
      <c r="CMI23">
        <v>-0.1</v>
      </c>
      <c r="CMJ23">
        <v>-0.3</v>
      </c>
      <c r="CMK23">
        <v>0.1</v>
      </c>
      <c r="CML23">
        <v>0.1</v>
      </c>
      <c r="CMM23">
        <v>0.2</v>
      </c>
      <c r="CMN23">
        <v>-0.1</v>
      </c>
      <c r="CMO23">
        <v>-0.1</v>
      </c>
      <c r="CMP23">
        <v>0.1</v>
      </c>
      <c r="CMQ23">
        <v>0.1</v>
      </c>
      <c r="CMR23">
        <v>0.1</v>
      </c>
      <c r="CMS23">
        <v>-0.3</v>
      </c>
      <c r="CMT23">
        <v>-0.1</v>
      </c>
      <c r="CMU23">
        <v>0.2</v>
      </c>
      <c r="CMV23">
        <v>0.2</v>
      </c>
      <c r="CMW23">
        <v>-0.1</v>
      </c>
      <c r="CMX23">
        <v>0.2</v>
      </c>
      <c r="CMY23">
        <v>0.1</v>
      </c>
      <c r="CMZ23">
        <v>0.25</v>
      </c>
      <c r="CNA23">
        <v>0.2</v>
      </c>
      <c r="CNB23">
        <v>-0.1</v>
      </c>
      <c r="CNC23">
        <v>-0.1</v>
      </c>
      <c r="CND23">
        <v>0.1</v>
      </c>
      <c r="CNE23">
        <v>0.4</v>
      </c>
      <c r="CNF23">
        <v>0.25</v>
      </c>
      <c r="CNG23">
        <v>0.1</v>
      </c>
      <c r="CNH23">
        <v>-0.1</v>
      </c>
      <c r="CNI23">
        <v>0.1</v>
      </c>
      <c r="CNJ23">
        <v>0.25</v>
      </c>
      <c r="CNK23">
        <v>-0.1</v>
      </c>
      <c r="CNL23">
        <v>0.1</v>
      </c>
      <c r="CNM23">
        <v>0.1</v>
      </c>
      <c r="CNN23">
        <v>0.1</v>
      </c>
      <c r="CNO23">
        <v>0.1</v>
      </c>
      <c r="CNP23">
        <v>0.2</v>
      </c>
      <c r="CNQ23">
        <v>0.1</v>
      </c>
      <c r="CNR23">
        <v>0.1</v>
      </c>
      <c r="CNS23">
        <v>0.1</v>
      </c>
      <c r="CNT23">
        <v>0.1</v>
      </c>
      <c r="CNU23">
        <v>0.2</v>
      </c>
      <c r="CNV23">
        <v>0.2</v>
      </c>
      <c r="CNW23">
        <v>0.1</v>
      </c>
      <c r="CNX23">
        <v>0.2</v>
      </c>
      <c r="CNY23">
        <v>0.2</v>
      </c>
      <c r="CNZ23">
        <v>-0.1</v>
      </c>
      <c r="COA23">
        <v>0.4</v>
      </c>
      <c r="COB23">
        <v>0.2</v>
      </c>
      <c r="COC23">
        <v>0.2</v>
      </c>
      <c r="COD23">
        <v>0.1</v>
      </c>
      <c r="COE23">
        <v>0.2</v>
      </c>
      <c r="COF23">
        <v>0.1</v>
      </c>
      <c r="COG23">
        <v>0.1</v>
      </c>
      <c r="COH23">
        <v>0.4</v>
      </c>
      <c r="COI23">
        <v>-0.1</v>
      </c>
      <c r="COJ23">
        <v>0.2</v>
      </c>
      <c r="COK23">
        <v>0.1</v>
      </c>
      <c r="COL23">
        <v>-0.3</v>
      </c>
      <c r="COM23">
        <v>0.2</v>
      </c>
      <c r="CON23">
        <v>0.1</v>
      </c>
      <c r="COO23">
        <v>-0.3</v>
      </c>
      <c r="COP23">
        <v>0.1</v>
      </c>
      <c r="COQ23">
        <v>0.4</v>
      </c>
      <c r="COR23">
        <v>0.1</v>
      </c>
      <c r="COS23">
        <v>0.2</v>
      </c>
      <c r="COT23">
        <v>0.1</v>
      </c>
      <c r="COU23">
        <v>0.2</v>
      </c>
      <c r="COV23">
        <v>0.1</v>
      </c>
      <c r="COW23">
        <v>0.25</v>
      </c>
      <c r="COX23">
        <v>0.1</v>
      </c>
      <c r="COY23">
        <v>-0.1</v>
      </c>
      <c r="COZ23">
        <v>-0.1</v>
      </c>
      <c r="CPA23">
        <v>0.2</v>
      </c>
      <c r="CPB23">
        <v>0.1</v>
      </c>
      <c r="CPC23">
        <v>0.2</v>
      </c>
      <c r="CPD23">
        <v>0.1</v>
      </c>
      <c r="CPE23">
        <v>0.25</v>
      </c>
      <c r="CPF23">
        <v>0.1</v>
      </c>
      <c r="CPG23">
        <v>-0.3</v>
      </c>
      <c r="CPH23">
        <v>0.2</v>
      </c>
      <c r="CPI23">
        <v>0.1</v>
      </c>
      <c r="CPJ23">
        <v>0.1</v>
      </c>
      <c r="CPK23">
        <v>-0.3</v>
      </c>
      <c r="CPL23">
        <v>0.1</v>
      </c>
      <c r="CPM23">
        <v>-0.1</v>
      </c>
      <c r="CPN23">
        <v>0.25</v>
      </c>
      <c r="CPO23">
        <v>-0.1</v>
      </c>
      <c r="CPP23">
        <v>0.2</v>
      </c>
      <c r="CPQ23">
        <v>0.25</v>
      </c>
      <c r="CPR23">
        <v>0.2</v>
      </c>
      <c r="CPS23">
        <v>0.1</v>
      </c>
      <c r="CPT23">
        <v>0.1</v>
      </c>
      <c r="CPU23">
        <v>0.25</v>
      </c>
      <c r="CPV23">
        <v>0.2</v>
      </c>
      <c r="CPW23">
        <v>0.25</v>
      </c>
      <c r="CPX23">
        <v>-0.3</v>
      </c>
      <c r="CPY23">
        <v>0.1</v>
      </c>
      <c r="CPZ23">
        <v>0.1</v>
      </c>
      <c r="CQA23">
        <v>0.25</v>
      </c>
      <c r="CQB23">
        <v>-0.1</v>
      </c>
      <c r="CQC23">
        <v>-0.1</v>
      </c>
      <c r="CQD23">
        <v>0.1</v>
      </c>
      <c r="CQE23">
        <v>0.2</v>
      </c>
      <c r="CQF23">
        <v>0.1</v>
      </c>
      <c r="CQG23">
        <v>0.2</v>
      </c>
      <c r="CQH23">
        <v>0.1</v>
      </c>
      <c r="CQI23">
        <v>0.1</v>
      </c>
      <c r="CQJ23">
        <v>-0.1</v>
      </c>
      <c r="CQK23">
        <v>0.2</v>
      </c>
      <c r="CQL23">
        <v>0.25</v>
      </c>
      <c r="CQM23">
        <v>0.1</v>
      </c>
      <c r="CQN23">
        <v>-0.1</v>
      </c>
      <c r="CQO23">
        <v>0.2</v>
      </c>
      <c r="CQP23">
        <v>-0.1</v>
      </c>
      <c r="CQQ23">
        <v>0.2</v>
      </c>
      <c r="CQR23">
        <v>0.2</v>
      </c>
      <c r="CQS23">
        <v>-0.3</v>
      </c>
      <c r="CQT23">
        <v>0.1</v>
      </c>
      <c r="CQU23">
        <v>0.2</v>
      </c>
      <c r="CQV23">
        <v>0.1</v>
      </c>
      <c r="CQW23">
        <v>0.2</v>
      </c>
      <c r="CQX23">
        <v>-0.1</v>
      </c>
      <c r="CQY23">
        <v>0.1</v>
      </c>
      <c r="CQZ23">
        <v>0.2</v>
      </c>
      <c r="CRA23">
        <v>0.1</v>
      </c>
      <c r="CRB23">
        <v>0.1</v>
      </c>
      <c r="CRC23">
        <v>0.1</v>
      </c>
      <c r="CRD23">
        <v>-0.1</v>
      </c>
      <c r="CRE23">
        <v>0.2</v>
      </c>
      <c r="CRF23">
        <v>0.2</v>
      </c>
      <c r="CRG23">
        <v>0.1</v>
      </c>
      <c r="CRH23">
        <v>0.2</v>
      </c>
      <c r="CRI23">
        <v>0.25</v>
      </c>
      <c r="CRJ23">
        <v>0.25</v>
      </c>
      <c r="CRK23">
        <v>0.25</v>
      </c>
      <c r="CRL23">
        <v>0.2</v>
      </c>
      <c r="CRM23">
        <v>0.1</v>
      </c>
      <c r="CRN23">
        <v>0.1</v>
      </c>
      <c r="CRO23">
        <v>-0.1</v>
      </c>
      <c r="CRP23">
        <v>0.1</v>
      </c>
      <c r="CRQ23">
        <v>0.1</v>
      </c>
      <c r="CRR23">
        <v>0.2</v>
      </c>
      <c r="CRS23">
        <v>0.1</v>
      </c>
      <c r="CRT23">
        <v>-0.3</v>
      </c>
      <c r="CRU23">
        <v>0.2</v>
      </c>
      <c r="CRV23">
        <v>0.25</v>
      </c>
      <c r="CRW23">
        <v>-0.1</v>
      </c>
      <c r="CRX23">
        <v>0.2</v>
      </c>
      <c r="CRY23">
        <v>0.25</v>
      </c>
      <c r="CRZ23">
        <v>0.2</v>
      </c>
      <c r="CSA23">
        <v>0.1</v>
      </c>
      <c r="CSB23">
        <v>-0.3</v>
      </c>
      <c r="CSC23">
        <v>0.2</v>
      </c>
      <c r="CSD23">
        <v>0.1</v>
      </c>
      <c r="CSE23">
        <v>0.1</v>
      </c>
      <c r="CSF23">
        <v>0.1</v>
      </c>
      <c r="CSG23">
        <v>0.1</v>
      </c>
      <c r="CSH23">
        <v>0.2</v>
      </c>
      <c r="CSI23">
        <v>0.2</v>
      </c>
      <c r="CSJ23">
        <v>0.1</v>
      </c>
      <c r="CSK23">
        <v>0.4</v>
      </c>
      <c r="CSL23">
        <v>0.1</v>
      </c>
      <c r="CSM23">
        <v>0.1</v>
      </c>
      <c r="CSN23">
        <v>-0.3</v>
      </c>
      <c r="CSO23">
        <v>0.25</v>
      </c>
      <c r="CSP23">
        <v>0.25</v>
      </c>
      <c r="CSQ23">
        <v>0.1</v>
      </c>
      <c r="CSR23">
        <v>0.1</v>
      </c>
      <c r="CSS23">
        <v>0.1</v>
      </c>
      <c r="CST23">
        <v>0.1</v>
      </c>
      <c r="CSU23">
        <v>0.2</v>
      </c>
      <c r="CSV23">
        <v>0.1</v>
      </c>
      <c r="CSW23">
        <v>0.1</v>
      </c>
      <c r="CSX23">
        <v>0.2</v>
      </c>
      <c r="CSY23">
        <v>0.2</v>
      </c>
      <c r="CSZ23">
        <v>0.1</v>
      </c>
      <c r="CTA23">
        <v>-0.1</v>
      </c>
      <c r="CTB23">
        <v>-0.1</v>
      </c>
      <c r="CTC23">
        <v>0.2</v>
      </c>
      <c r="CTD23">
        <v>0.1</v>
      </c>
      <c r="CTE23">
        <v>0.1</v>
      </c>
      <c r="CTF23">
        <v>-0.1</v>
      </c>
      <c r="CTG23">
        <v>0.2</v>
      </c>
      <c r="CTH23">
        <v>0.1</v>
      </c>
      <c r="CTI23">
        <v>-0.1</v>
      </c>
      <c r="CTJ23">
        <v>0.1</v>
      </c>
      <c r="CTK23">
        <v>0.25</v>
      </c>
      <c r="CTL23">
        <v>0.2</v>
      </c>
      <c r="CTM23">
        <v>-0.1</v>
      </c>
      <c r="CTN23">
        <v>0.25</v>
      </c>
      <c r="CTO23">
        <v>0.1</v>
      </c>
      <c r="CTP23">
        <v>0.2</v>
      </c>
      <c r="CTQ23">
        <v>0.2</v>
      </c>
      <c r="CTR23">
        <v>0.2</v>
      </c>
      <c r="CTS23">
        <v>0.1</v>
      </c>
      <c r="CTT23">
        <v>0.1</v>
      </c>
      <c r="CTU23">
        <v>0.2</v>
      </c>
      <c r="CTV23">
        <v>0.2</v>
      </c>
      <c r="CTW23">
        <v>0.1</v>
      </c>
      <c r="CTX23">
        <v>0.1</v>
      </c>
      <c r="CTY23">
        <v>0.1</v>
      </c>
      <c r="CTZ23">
        <v>0.2</v>
      </c>
      <c r="CUA23">
        <v>0.25</v>
      </c>
      <c r="CUB23">
        <v>-0.1</v>
      </c>
      <c r="CUC23">
        <v>0.1</v>
      </c>
      <c r="CUD23">
        <v>0.2</v>
      </c>
      <c r="CUE23">
        <v>0.1</v>
      </c>
      <c r="CUF23">
        <v>0.2</v>
      </c>
      <c r="CUG23">
        <v>0.2</v>
      </c>
      <c r="CUH23">
        <v>0.2</v>
      </c>
      <c r="CUI23">
        <v>0.2</v>
      </c>
      <c r="CUJ23">
        <v>0.2</v>
      </c>
      <c r="CUK23">
        <v>-0.1</v>
      </c>
      <c r="CUL23">
        <v>0.2</v>
      </c>
      <c r="CUM23">
        <v>0.2</v>
      </c>
      <c r="CUN23">
        <v>0.1</v>
      </c>
      <c r="CUO23">
        <v>0.25</v>
      </c>
      <c r="CUP23">
        <v>-0.1</v>
      </c>
      <c r="CUQ23">
        <v>0.1</v>
      </c>
      <c r="CUR23">
        <v>0.2</v>
      </c>
      <c r="CUS23">
        <v>0.2</v>
      </c>
      <c r="CUT23">
        <v>-0.1</v>
      </c>
      <c r="CUU23">
        <v>0.2</v>
      </c>
      <c r="CUV23">
        <v>0.1</v>
      </c>
      <c r="CUW23">
        <v>0.1</v>
      </c>
      <c r="CUX23">
        <v>0.1</v>
      </c>
      <c r="CUY23">
        <v>0.1</v>
      </c>
      <c r="CUZ23">
        <v>0.2</v>
      </c>
      <c r="CVA23">
        <v>0.2</v>
      </c>
      <c r="CVB23">
        <v>0.2</v>
      </c>
      <c r="CVC23">
        <v>0.1</v>
      </c>
      <c r="CVD23">
        <v>0.1</v>
      </c>
      <c r="CVE23">
        <v>0.2</v>
      </c>
      <c r="CVF23">
        <v>0.2</v>
      </c>
      <c r="CVG23">
        <v>0.1</v>
      </c>
      <c r="CVH23">
        <v>0.2</v>
      </c>
      <c r="CVI23">
        <v>0.1</v>
      </c>
      <c r="CVJ23">
        <v>0.2</v>
      </c>
      <c r="CVK23">
        <v>0.2</v>
      </c>
      <c r="CVL23">
        <v>0.1</v>
      </c>
      <c r="CVM23">
        <v>0.2</v>
      </c>
      <c r="CVN23">
        <v>0.1</v>
      </c>
      <c r="CVO23">
        <v>0.1</v>
      </c>
      <c r="CVP23">
        <v>0.2</v>
      </c>
      <c r="CVQ23">
        <v>0.2</v>
      </c>
      <c r="CVR23">
        <v>0.1</v>
      </c>
      <c r="CVS23">
        <v>0.1</v>
      </c>
      <c r="CVT23">
        <v>0.2</v>
      </c>
      <c r="CVU23">
        <v>-0.1</v>
      </c>
      <c r="CVV23">
        <v>0.2</v>
      </c>
      <c r="CVW23">
        <v>0.2</v>
      </c>
      <c r="CVX23">
        <v>0.2</v>
      </c>
      <c r="CVY23">
        <v>0.4</v>
      </c>
      <c r="CVZ23">
        <v>0.2</v>
      </c>
      <c r="CWA23">
        <v>0.4</v>
      </c>
      <c r="CWB23">
        <v>0.2</v>
      </c>
      <c r="CWC23">
        <v>0.1</v>
      </c>
      <c r="CWD23">
        <v>0.1</v>
      </c>
      <c r="CWE23">
        <v>0.2</v>
      </c>
      <c r="CWF23">
        <v>0.1</v>
      </c>
      <c r="CWG23">
        <v>0.1</v>
      </c>
      <c r="CWH23">
        <v>0.1</v>
      </c>
      <c r="CWI23">
        <v>0.4</v>
      </c>
      <c r="CWJ23">
        <v>0.1</v>
      </c>
      <c r="CWK23">
        <v>0.2</v>
      </c>
      <c r="CWL23">
        <v>0.1</v>
      </c>
      <c r="CWM23">
        <v>-0.3</v>
      </c>
      <c r="CWN23">
        <v>0.1</v>
      </c>
      <c r="CWO23">
        <v>0.2</v>
      </c>
      <c r="CWP23">
        <v>0.1</v>
      </c>
      <c r="CWQ23">
        <v>0.2</v>
      </c>
      <c r="CWR23">
        <v>0.1</v>
      </c>
      <c r="CWS23">
        <v>0.1</v>
      </c>
      <c r="CWT23">
        <v>-0.3</v>
      </c>
      <c r="CWU23">
        <v>0.2</v>
      </c>
      <c r="CWV23">
        <v>0.1</v>
      </c>
      <c r="CWW23">
        <v>0.2</v>
      </c>
      <c r="CWX23">
        <v>0.1</v>
      </c>
      <c r="CWY23">
        <v>0.25</v>
      </c>
      <c r="CWZ23">
        <v>0.25</v>
      </c>
      <c r="CXA23">
        <v>0.1</v>
      </c>
      <c r="CXB23">
        <v>0.25</v>
      </c>
      <c r="CXC23">
        <v>0.25</v>
      </c>
      <c r="CXD23">
        <v>-0.1</v>
      </c>
      <c r="CXE23">
        <v>0.1</v>
      </c>
      <c r="CXF23">
        <v>-0.3</v>
      </c>
      <c r="CXG23">
        <v>0.2</v>
      </c>
      <c r="CXH23">
        <v>0.2</v>
      </c>
      <c r="CXI23">
        <v>0.1</v>
      </c>
      <c r="CXJ23">
        <v>0.1</v>
      </c>
      <c r="CXK23">
        <v>0.2</v>
      </c>
      <c r="CXL23">
        <v>0.1</v>
      </c>
      <c r="CXM23">
        <v>0.1</v>
      </c>
      <c r="CXN23">
        <v>0.1</v>
      </c>
      <c r="CXO23">
        <v>0.4</v>
      </c>
      <c r="CXP23">
        <v>0.1</v>
      </c>
      <c r="CXQ23">
        <v>0.1</v>
      </c>
      <c r="CXR23">
        <v>-0.1</v>
      </c>
      <c r="CXS23">
        <v>0.1</v>
      </c>
      <c r="CXT23">
        <v>0.1</v>
      </c>
      <c r="CXU23">
        <v>-0.1</v>
      </c>
      <c r="CXV23">
        <v>0.25</v>
      </c>
      <c r="CXW23">
        <v>0.2</v>
      </c>
      <c r="CXX23">
        <v>0.2</v>
      </c>
      <c r="CXY23">
        <v>0.1</v>
      </c>
      <c r="CXZ23">
        <v>0.2</v>
      </c>
      <c r="CYA23">
        <v>-0.1</v>
      </c>
      <c r="CYB23">
        <v>0.2</v>
      </c>
      <c r="CYC23">
        <v>0.1</v>
      </c>
      <c r="CYD23">
        <v>0.2</v>
      </c>
      <c r="CYE23">
        <v>-0.1</v>
      </c>
      <c r="CYF23">
        <v>0.25</v>
      </c>
      <c r="CYG23">
        <v>-0.1</v>
      </c>
      <c r="CYH23">
        <v>0.2</v>
      </c>
      <c r="CYI23">
        <v>-0.1</v>
      </c>
      <c r="CYJ23">
        <v>0.25</v>
      </c>
      <c r="CYK23">
        <v>0.25</v>
      </c>
      <c r="CYL23">
        <v>0.1</v>
      </c>
      <c r="CYM23">
        <v>0.1</v>
      </c>
      <c r="CYN23">
        <v>-0.1</v>
      </c>
      <c r="CYO23">
        <v>-0.1</v>
      </c>
      <c r="CYP23">
        <v>-0.3</v>
      </c>
      <c r="CYQ23">
        <v>0.25</v>
      </c>
      <c r="CYR23">
        <v>-0.1</v>
      </c>
      <c r="CYS23">
        <v>0.1</v>
      </c>
      <c r="CYT23">
        <v>0.2</v>
      </c>
      <c r="CYU23">
        <v>0.2</v>
      </c>
      <c r="CYV23">
        <v>-0.1</v>
      </c>
      <c r="CYW23">
        <v>-0.1</v>
      </c>
      <c r="CYX23">
        <v>0.2</v>
      </c>
      <c r="CYY23">
        <v>-0.1</v>
      </c>
      <c r="CYZ23">
        <v>-0.1</v>
      </c>
      <c r="CZA23">
        <v>0.1</v>
      </c>
      <c r="CZB23">
        <v>0.2</v>
      </c>
      <c r="CZC23">
        <v>-0.1</v>
      </c>
      <c r="CZD23">
        <v>0.1</v>
      </c>
      <c r="CZE23">
        <v>0.2</v>
      </c>
      <c r="CZF23">
        <v>0.2</v>
      </c>
      <c r="CZG23">
        <v>-0.1</v>
      </c>
      <c r="CZH23">
        <v>-0.1</v>
      </c>
      <c r="CZI23">
        <v>0.4</v>
      </c>
      <c r="CZJ23">
        <v>-0.1</v>
      </c>
      <c r="CZK23">
        <v>-0.1</v>
      </c>
      <c r="CZL23">
        <v>0.1</v>
      </c>
      <c r="CZM23">
        <v>0.2</v>
      </c>
      <c r="CZN23">
        <v>0.2</v>
      </c>
      <c r="CZO23">
        <v>0.1</v>
      </c>
      <c r="CZP23">
        <v>0.25</v>
      </c>
      <c r="CZQ23">
        <v>0.25</v>
      </c>
      <c r="CZR23">
        <v>0.2</v>
      </c>
      <c r="CZS23">
        <v>0.2</v>
      </c>
      <c r="CZT23">
        <v>0.2</v>
      </c>
      <c r="CZU23">
        <v>0.2</v>
      </c>
      <c r="CZV23">
        <v>-0.1</v>
      </c>
      <c r="CZW23">
        <v>0.25</v>
      </c>
      <c r="CZX23">
        <v>0.2</v>
      </c>
      <c r="CZY23">
        <v>-0.1</v>
      </c>
      <c r="CZZ23">
        <v>0.1</v>
      </c>
      <c r="DAA23">
        <v>0.2</v>
      </c>
      <c r="DAB23">
        <v>0.1</v>
      </c>
      <c r="DAC23">
        <v>0.1</v>
      </c>
      <c r="DAD23">
        <v>0.2</v>
      </c>
      <c r="DAE23">
        <v>0.1</v>
      </c>
      <c r="DAF23">
        <v>0.1</v>
      </c>
      <c r="DAG23">
        <v>0.2</v>
      </c>
      <c r="DAH23">
        <v>0.1</v>
      </c>
      <c r="DAI23">
        <v>0.2</v>
      </c>
      <c r="DAJ23">
        <v>0.1</v>
      </c>
      <c r="DAK23">
        <v>0.1</v>
      </c>
      <c r="DAL23">
        <v>-0.3</v>
      </c>
      <c r="DAM23">
        <v>0.2</v>
      </c>
      <c r="DAN23">
        <v>0.2</v>
      </c>
      <c r="DAO23">
        <v>0.4</v>
      </c>
      <c r="DAP23">
        <v>0.2</v>
      </c>
      <c r="DAQ23">
        <v>0.1</v>
      </c>
      <c r="DAR23">
        <v>-0.3</v>
      </c>
      <c r="DAS23">
        <v>0.1</v>
      </c>
      <c r="DAT23">
        <v>0.1</v>
      </c>
      <c r="DAU23">
        <v>0.1</v>
      </c>
      <c r="DAV23">
        <v>0.1</v>
      </c>
      <c r="DAW23">
        <v>0.1</v>
      </c>
      <c r="DAX23">
        <v>0.2</v>
      </c>
      <c r="DAY23">
        <v>-0.1</v>
      </c>
      <c r="DAZ23">
        <v>-0.1</v>
      </c>
      <c r="DBA23">
        <v>0.1</v>
      </c>
      <c r="DBB23">
        <v>0.1</v>
      </c>
      <c r="DBC23">
        <v>0.2</v>
      </c>
      <c r="DBD23">
        <v>-0.1</v>
      </c>
      <c r="DBE23">
        <v>-0.1</v>
      </c>
      <c r="DBF23">
        <v>0.2</v>
      </c>
      <c r="DBG23">
        <v>0.1</v>
      </c>
      <c r="DBH23">
        <v>0.1</v>
      </c>
      <c r="DBI23">
        <v>0.1</v>
      </c>
      <c r="DBJ23">
        <v>0.2</v>
      </c>
      <c r="DBK23">
        <v>0.2</v>
      </c>
      <c r="DBL23">
        <v>0.1</v>
      </c>
      <c r="DBM23">
        <v>-0.1</v>
      </c>
      <c r="DBN23">
        <v>0.1</v>
      </c>
      <c r="DBO23">
        <v>0.2</v>
      </c>
      <c r="DBP23">
        <v>0.2</v>
      </c>
      <c r="DBQ23">
        <v>-0.1</v>
      </c>
      <c r="DBR23">
        <v>0.2</v>
      </c>
      <c r="DBS23">
        <v>0.1</v>
      </c>
      <c r="DBT23">
        <v>0.1</v>
      </c>
      <c r="DBU23">
        <v>0.25</v>
      </c>
      <c r="DBV23">
        <v>0.2</v>
      </c>
      <c r="DBW23">
        <v>0.1</v>
      </c>
      <c r="DBX23">
        <v>0.25</v>
      </c>
      <c r="DBY23">
        <v>0.1</v>
      </c>
      <c r="DBZ23">
        <v>0.2</v>
      </c>
      <c r="DCA23">
        <v>0.2</v>
      </c>
      <c r="DCB23">
        <v>0.2</v>
      </c>
      <c r="DCC23">
        <v>0.2</v>
      </c>
      <c r="DCD23">
        <v>0.1</v>
      </c>
      <c r="DCE23">
        <v>0.25</v>
      </c>
      <c r="DCF23">
        <v>0.2</v>
      </c>
      <c r="DCG23">
        <v>0.1</v>
      </c>
      <c r="DCH23">
        <v>0.25</v>
      </c>
      <c r="DCI23">
        <v>0.2</v>
      </c>
      <c r="DCJ23">
        <v>0.2</v>
      </c>
      <c r="DCK23">
        <v>0.1</v>
      </c>
      <c r="DCL23">
        <v>-0.1</v>
      </c>
      <c r="DCM23">
        <v>-0.1</v>
      </c>
      <c r="DCN23">
        <v>0.1</v>
      </c>
      <c r="DCO23">
        <v>0.1</v>
      </c>
      <c r="DCP23">
        <v>-0.1</v>
      </c>
      <c r="DCQ23">
        <v>0.1</v>
      </c>
      <c r="DCR23">
        <v>-0.1</v>
      </c>
      <c r="DCS23">
        <v>0.1</v>
      </c>
      <c r="DCT23">
        <v>0.1</v>
      </c>
      <c r="DCU23">
        <v>0.1</v>
      </c>
      <c r="DCV23">
        <v>0.2</v>
      </c>
      <c r="DCW23">
        <v>0.1</v>
      </c>
      <c r="DCX23">
        <v>0.2</v>
      </c>
      <c r="DCY23">
        <v>0.2</v>
      </c>
      <c r="DCZ23">
        <v>-0.1</v>
      </c>
      <c r="DDA23">
        <v>0.2</v>
      </c>
      <c r="DDB23">
        <v>-0.1</v>
      </c>
      <c r="DDC23">
        <v>0.25</v>
      </c>
      <c r="DDD23">
        <v>-0.1</v>
      </c>
      <c r="DDE23">
        <v>0.2</v>
      </c>
      <c r="DDF23">
        <v>-0.1</v>
      </c>
      <c r="DDG23">
        <v>0.2</v>
      </c>
      <c r="DDH23">
        <v>0.1</v>
      </c>
      <c r="DDI23">
        <v>0.2</v>
      </c>
      <c r="DDJ23">
        <v>0.2</v>
      </c>
      <c r="DDK23">
        <v>0.2</v>
      </c>
      <c r="DDL23">
        <v>0.1</v>
      </c>
      <c r="DDM23">
        <v>0.2</v>
      </c>
      <c r="DDN23">
        <v>0.1</v>
      </c>
      <c r="DDO23">
        <v>0.2</v>
      </c>
      <c r="DDP23">
        <v>-0.3</v>
      </c>
      <c r="DDQ23">
        <v>0.2</v>
      </c>
      <c r="DDR23">
        <v>0.1</v>
      </c>
      <c r="DDS23">
        <v>0.2</v>
      </c>
      <c r="DDT23">
        <v>0.1</v>
      </c>
      <c r="DDU23">
        <v>0.1</v>
      </c>
      <c r="DDV23">
        <v>0.1</v>
      </c>
      <c r="DDW23">
        <v>0.2</v>
      </c>
      <c r="DDX23">
        <v>0.1</v>
      </c>
      <c r="DDY23">
        <v>0.4</v>
      </c>
      <c r="DDZ23">
        <v>0.2</v>
      </c>
      <c r="DEA23">
        <v>-0.1</v>
      </c>
      <c r="DEB23">
        <v>0.2</v>
      </c>
      <c r="DEC23">
        <v>0.1</v>
      </c>
      <c r="DED23">
        <v>-0.1</v>
      </c>
      <c r="DEE23">
        <v>0.2</v>
      </c>
      <c r="DEF23">
        <v>0.1</v>
      </c>
      <c r="DEG23">
        <v>0.1</v>
      </c>
      <c r="DEH23">
        <v>0.25</v>
      </c>
      <c r="DEI23">
        <v>0.1</v>
      </c>
      <c r="DEJ23">
        <v>0.1</v>
      </c>
      <c r="DEK23">
        <v>0.2</v>
      </c>
      <c r="DEL23">
        <v>0.2</v>
      </c>
      <c r="DEM23">
        <v>0.1</v>
      </c>
      <c r="DEN23">
        <v>0.2</v>
      </c>
      <c r="DEO23">
        <v>0.25</v>
      </c>
      <c r="DEP23">
        <v>0.1</v>
      </c>
      <c r="DEQ23">
        <v>0.1</v>
      </c>
      <c r="DER23">
        <v>-0.1</v>
      </c>
      <c r="DES23">
        <v>0.1</v>
      </c>
      <c r="DET23">
        <v>-0.1</v>
      </c>
      <c r="DEU23">
        <v>-0.3</v>
      </c>
      <c r="DEV23">
        <v>-0.1</v>
      </c>
      <c r="DEW23">
        <v>0.2</v>
      </c>
      <c r="DEX23">
        <v>-0.1</v>
      </c>
      <c r="DEY23">
        <v>0.2</v>
      </c>
      <c r="DEZ23">
        <v>0.1</v>
      </c>
      <c r="DFA23">
        <v>0.2</v>
      </c>
      <c r="DFB23">
        <v>0.1</v>
      </c>
      <c r="DFC23">
        <v>0.25</v>
      </c>
      <c r="DFD23">
        <v>0.1</v>
      </c>
      <c r="DFE23">
        <v>0.2</v>
      </c>
      <c r="DFF23">
        <v>0.2</v>
      </c>
      <c r="DFG23">
        <v>0.2</v>
      </c>
      <c r="DFH23">
        <v>0.1</v>
      </c>
      <c r="DFI23">
        <v>-0.1</v>
      </c>
      <c r="DFJ23">
        <v>-0.1</v>
      </c>
      <c r="DFK23">
        <v>0.25</v>
      </c>
      <c r="DFL23">
        <v>0.25</v>
      </c>
      <c r="DFM23">
        <v>0.2</v>
      </c>
      <c r="DFN23">
        <v>-0.1</v>
      </c>
      <c r="DFO23">
        <v>0.2</v>
      </c>
      <c r="DFP23">
        <v>0.2</v>
      </c>
      <c r="DFQ23">
        <v>-0.1</v>
      </c>
      <c r="DFR23">
        <v>0.25</v>
      </c>
      <c r="DFS23">
        <v>0.1</v>
      </c>
      <c r="DFT23">
        <v>-0.1</v>
      </c>
      <c r="DFU23">
        <v>0.2</v>
      </c>
      <c r="DFV23">
        <v>0.2</v>
      </c>
      <c r="DFW23">
        <v>0.1</v>
      </c>
      <c r="DFX23">
        <v>-0.1</v>
      </c>
      <c r="DFY23">
        <v>0.1</v>
      </c>
      <c r="DFZ23">
        <v>0.1</v>
      </c>
      <c r="DGA23">
        <v>0.1</v>
      </c>
      <c r="DGB23">
        <v>0.1</v>
      </c>
      <c r="DGC23">
        <v>0.2</v>
      </c>
      <c r="DGD23">
        <v>0.1</v>
      </c>
      <c r="DGE23">
        <v>0.1</v>
      </c>
      <c r="DGF23">
        <v>0.4</v>
      </c>
      <c r="DGG23">
        <v>-0.1</v>
      </c>
      <c r="DGH23">
        <v>-0.1</v>
      </c>
      <c r="DGI23">
        <v>0.1</v>
      </c>
      <c r="DGJ23">
        <v>0.1</v>
      </c>
      <c r="DGK23">
        <v>0.2</v>
      </c>
      <c r="DGL23">
        <v>0.1</v>
      </c>
      <c r="DGM23">
        <v>0.1</v>
      </c>
      <c r="DGN23">
        <v>0.1</v>
      </c>
      <c r="DGO23">
        <v>0.2</v>
      </c>
      <c r="DGP23">
        <v>-0.1</v>
      </c>
      <c r="DGQ23">
        <v>0.1</v>
      </c>
      <c r="DGR23">
        <v>0.2</v>
      </c>
      <c r="DGS23">
        <v>0.2</v>
      </c>
      <c r="DGT23">
        <v>0.2</v>
      </c>
      <c r="DGU23">
        <v>0.2</v>
      </c>
      <c r="DGV23">
        <v>0.1</v>
      </c>
      <c r="DGW23">
        <v>0.1</v>
      </c>
      <c r="DGX23">
        <v>0.2</v>
      </c>
      <c r="DGY23">
        <v>0.2</v>
      </c>
      <c r="DGZ23">
        <v>0.1</v>
      </c>
      <c r="DHA23">
        <v>0.2</v>
      </c>
      <c r="DHB23">
        <v>0.1</v>
      </c>
      <c r="DHC23">
        <v>0.2</v>
      </c>
      <c r="DHD23">
        <v>0.1</v>
      </c>
      <c r="DHE23">
        <v>0.2</v>
      </c>
      <c r="DHF23">
        <v>0.1</v>
      </c>
      <c r="DHG23">
        <v>0.1</v>
      </c>
      <c r="DHH23">
        <v>0.2</v>
      </c>
      <c r="DHI23">
        <v>0.1</v>
      </c>
      <c r="DHJ23">
        <v>0.25</v>
      </c>
      <c r="DHK23">
        <v>0.1</v>
      </c>
      <c r="DHL23">
        <v>-0.1</v>
      </c>
      <c r="DHM23">
        <v>0.2</v>
      </c>
      <c r="DHN23">
        <v>-0.1</v>
      </c>
      <c r="DHO23">
        <v>0.2</v>
      </c>
      <c r="DHP23">
        <v>0.25</v>
      </c>
      <c r="DHQ23">
        <v>0.2</v>
      </c>
      <c r="DHR23">
        <v>0.2</v>
      </c>
      <c r="DHS23">
        <v>-0.1</v>
      </c>
      <c r="DHT23">
        <v>-0.1</v>
      </c>
      <c r="DHU23">
        <v>0.2</v>
      </c>
      <c r="DHV23">
        <v>0.1</v>
      </c>
      <c r="DHW23">
        <v>0.1</v>
      </c>
      <c r="DHX23">
        <v>0.2</v>
      </c>
      <c r="DHY23">
        <v>0.2</v>
      </c>
      <c r="DHZ23">
        <v>0.1</v>
      </c>
      <c r="DIA23">
        <v>0.2</v>
      </c>
      <c r="DIB23">
        <v>0.1</v>
      </c>
      <c r="DIC23">
        <v>-0.1</v>
      </c>
      <c r="DID23">
        <v>0.1</v>
      </c>
      <c r="DIE23">
        <v>0.25</v>
      </c>
      <c r="DIF23">
        <v>0.2</v>
      </c>
      <c r="DIG23">
        <v>0.2</v>
      </c>
      <c r="DIH23">
        <v>0.1</v>
      </c>
      <c r="DII23">
        <v>0.2</v>
      </c>
      <c r="DIJ23">
        <v>-0.1</v>
      </c>
      <c r="DIK23">
        <v>0.1</v>
      </c>
      <c r="DIL23">
        <v>0.25</v>
      </c>
      <c r="DIM23">
        <v>-0.1</v>
      </c>
      <c r="DIN23">
        <v>0.25</v>
      </c>
      <c r="DIO23">
        <v>0.25</v>
      </c>
      <c r="DIP23">
        <v>0.1</v>
      </c>
      <c r="DIQ23">
        <v>0.2</v>
      </c>
      <c r="DIR23">
        <v>0.1</v>
      </c>
      <c r="DIS23">
        <v>0.4</v>
      </c>
      <c r="DIT23">
        <v>0.25</v>
      </c>
      <c r="DIU23">
        <v>0.2</v>
      </c>
      <c r="DIV23">
        <v>0.2</v>
      </c>
      <c r="DIW23">
        <v>0.1</v>
      </c>
      <c r="DIX23">
        <v>0.2</v>
      </c>
      <c r="DIY23">
        <v>-0.1</v>
      </c>
      <c r="DIZ23">
        <v>0.25</v>
      </c>
      <c r="DJA23">
        <v>0.25</v>
      </c>
      <c r="DJB23">
        <v>0.2</v>
      </c>
      <c r="DJC23">
        <v>0.25</v>
      </c>
      <c r="DJD23">
        <v>0.25</v>
      </c>
      <c r="DJE23">
        <v>0.25</v>
      </c>
      <c r="DJF23">
        <v>0.1</v>
      </c>
      <c r="DJG23">
        <v>0.1</v>
      </c>
      <c r="DJH23">
        <v>0.1</v>
      </c>
      <c r="DJI23">
        <v>-0.1</v>
      </c>
      <c r="DJJ23">
        <v>0.25</v>
      </c>
      <c r="DJK23">
        <v>0.4</v>
      </c>
      <c r="DJL23">
        <v>0.4</v>
      </c>
      <c r="DJM23">
        <v>0.2</v>
      </c>
      <c r="DJN23">
        <v>0.1</v>
      </c>
      <c r="DJO23">
        <v>0.2</v>
      </c>
      <c r="DJP23">
        <v>0.2</v>
      </c>
      <c r="DJQ23">
        <v>0.2</v>
      </c>
      <c r="DJR23">
        <v>0.2</v>
      </c>
      <c r="DJS23">
        <v>0.2</v>
      </c>
      <c r="DJT23">
        <v>0.1</v>
      </c>
      <c r="DJU23">
        <v>0.1</v>
      </c>
      <c r="DJV23">
        <v>0.1</v>
      </c>
      <c r="DJW23">
        <v>0.1</v>
      </c>
      <c r="DJX23">
        <v>-0.1</v>
      </c>
      <c r="DJY23">
        <v>0.2</v>
      </c>
      <c r="DJZ23">
        <v>0.1</v>
      </c>
      <c r="DKA23">
        <v>0.25</v>
      </c>
      <c r="DKB23">
        <v>0.2</v>
      </c>
      <c r="DKC23">
        <v>0.1</v>
      </c>
      <c r="DKD23">
        <v>0.1</v>
      </c>
      <c r="DKE23">
        <v>0.2</v>
      </c>
      <c r="DKF23">
        <v>0.1</v>
      </c>
      <c r="DKG23">
        <v>-0.1</v>
      </c>
      <c r="DKH23">
        <v>-0.3</v>
      </c>
      <c r="DKI23">
        <v>0.1</v>
      </c>
      <c r="DKJ23">
        <v>0.1</v>
      </c>
      <c r="DKK23">
        <v>0.2</v>
      </c>
      <c r="DKL23">
        <v>0.1</v>
      </c>
      <c r="DKM23">
        <v>0.2</v>
      </c>
      <c r="DKN23">
        <v>0.1</v>
      </c>
      <c r="DKO23">
        <v>0.1</v>
      </c>
      <c r="DKP23">
        <v>0.1</v>
      </c>
      <c r="DKQ23">
        <v>0.1</v>
      </c>
      <c r="DKR23">
        <v>-0.1</v>
      </c>
      <c r="DKS23">
        <v>-0.1</v>
      </c>
      <c r="DKT23">
        <v>0.2</v>
      </c>
      <c r="DKU23">
        <v>0.1</v>
      </c>
      <c r="DKV23">
        <v>0.2</v>
      </c>
      <c r="DKW23">
        <v>0.25</v>
      </c>
      <c r="DKX23">
        <v>0.1</v>
      </c>
      <c r="DKY23">
        <v>0.1</v>
      </c>
      <c r="DKZ23">
        <v>-0.1</v>
      </c>
      <c r="DLA23">
        <v>-0.3</v>
      </c>
      <c r="DLB23">
        <v>0.2</v>
      </c>
      <c r="DLC23">
        <v>0.2</v>
      </c>
      <c r="DLD23">
        <v>0.1</v>
      </c>
      <c r="DLE23">
        <v>0.4</v>
      </c>
      <c r="DLF23">
        <v>0.2</v>
      </c>
      <c r="DLG23">
        <v>-0.3</v>
      </c>
      <c r="DLH23">
        <v>0.2</v>
      </c>
      <c r="DLI23">
        <v>0.2</v>
      </c>
      <c r="DLJ23">
        <v>0.2</v>
      </c>
      <c r="DLK23">
        <v>-0.1</v>
      </c>
      <c r="DLL23">
        <v>0.1</v>
      </c>
      <c r="DLM23">
        <v>0.1</v>
      </c>
      <c r="DLN23">
        <v>0.25</v>
      </c>
      <c r="DLO23">
        <v>0.2</v>
      </c>
      <c r="DLP23">
        <v>0.2</v>
      </c>
      <c r="DLQ23">
        <v>-0.1</v>
      </c>
      <c r="DLR23">
        <v>0.1</v>
      </c>
      <c r="DLS23">
        <v>0.1</v>
      </c>
      <c r="DLT23">
        <v>-0.1</v>
      </c>
      <c r="DLU23">
        <v>0.2</v>
      </c>
      <c r="DLV23">
        <v>0.25</v>
      </c>
      <c r="DLW23">
        <v>0.1</v>
      </c>
      <c r="DLX23">
        <v>0.1</v>
      </c>
      <c r="DLY23">
        <v>0.25</v>
      </c>
      <c r="DLZ23">
        <v>0.4</v>
      </c>
      <c r="DMA23">
        <v>0.2</v>
      </c>
      <c r="DMB23">
        <v>0.2</v>
      </c>
      <c r="DMC23">
        <v>0.2</v>
      </c>
      <c r="DMD23">
        <v>-0.1</v>
      </c>
      <c r="DME23">
        <v>0.1</v>
      </c>
      <c r="DMF23">
        <v>-0.1</v>
      </c>
      <c r="DMG23">
        <v>0.1</v>
      </c>
      <c r="DMH23">
        <v>0.2</v>
      </c>
      <c r="DMI23">
        <v>-0.1</v>
      </c>
      <c r="DMJ23">
        <v>0.1</v>
      </c>
      <c r="DMK23">
        <v>0.1</v>
      </c>
      <c r="DML23">
        <v>-0.1</v>
      </c>
      <c r="DMM23">
        <v>0.1</v>
      </c>
      <c r="DMN23">
        <v>0.1</v>
      </c>
      <c r="DMO23">
        <v>0.2</v>
      </c>
      <c r="DMP23">
        <v>0.2</v>
      </c>
      <c r="DMQ23">
        <v>0.2</v>
      </c>
      <c r="DMR23">
        <v>0.1</v>
      </c>
      <c r="DMS23">
        <v>0.2</v>
      </c>
      <c r="DMT23">
        <v>0.1</v>
      </c>
      <c r="DMU23">
        <v>0.2</v>
      </c>
      <c r="DMV23">
        <v>0.2</v>
      </c>
      <c r="DMW23">
        <v>0.25</v>
      </c>
      <c r="DMX23">
        <v>-0.3</v>
      </c>
      <c r="DMY23">
        <v>0.2</v>
      </c>
      <c r="DMZ23">
        <v>0.2</v>
      </c>
      <c r="DNA23">
        <v>0.25</v>
      </c>
      <c r="DNB23">
        <v>0.1</v>
      </c>
      <c r="DNC23">
        <v>0.2</v>
      </c>
      <c r="DND23">
        <v>0.2</v>
      </c>
      <c r="DNE23">
        <v>0.2</v>
      </c>
      <c r="DNF23">
        <v>0.1</v>
      </c>
      <c r="DNG23">
        <v>0.1</v>
      </c>
      <c r="DNH23">
        <v>0.25</v>
      </c>
      <c r="DNI23">
        <v>0.2</v>
      </c>
      <c r="DNJ23">
        <v>0.1</v>
      </c>
      <c r="DNK23">
        <v>-0.1</v>
      </c>
      <c r="DNL23">
        <v>0.2</v>
      </c>
      <c r="DNM23">
        <v>0.1</v>
      </c>
      <c r="DNN23">
        <v>0.25</v>
      </c>
      <c r="DNO23">
        <v>0.4</v>
      </c>
      <c r="DNP23">
        <v>0.2</v>
      </c>
      <c r="DNQ23">
        <v>0.2</v>
      </c>
      <c r="DNR23">
        <v>0.2</v>
      </c>
      <c r="DNS23">
        <v>0.1</v>
      </c>
      <c r="DNT23">
        <v>0.25</v>
      </c>
      <c r="DNU23">
        <v>0.2</v>
      </c>
      <c r="DNV23">
        <v>-0.1</v>
      </c>
      <c r="DNW23">
        <v>0.1</v>
      </c>
      <c r="DNX23">
        <v>0.1</v>
      </c>
      <c r="DNY23">
        <v>-0.1</v>
      </c>
      <c r="DNZ23">
        <v>0.2</v>
      </c>
      <c r="DOA23">
        <v>0.25</v>
      </c>
      <c r="DOB23">
        <v>-0.1</v>
      </c>
      <c r="DOC23">
        <v>-0.1</v>
      </c>
      <c r="DOD23">
        <v>-0.3</v>
      </c>
      <c r="DOE23">
        <v>-0.1</v>
      </c>
      <c r="DOF23">
        <v>0.1</v>
      </c>
      <c r="DOG23">
        <v>0.1</v>
      </c>
      <c r="DOH23">
        <v>0.4</v>
      </c>
      <c r="DOI23">
        <v>0.2</v>
      </c>
      <c r="DOJ23">
        <v>0.1</v>
      </c>
      <c r="DOK23">
        <v>0.2</v>
      </c>
      <c r="DOL23">
        <v>0.2</v>
      </c>
      <c r="DOM23">
        <v>0.1</v>
      </c>
      <c r="DON23">
        <v>0.1</v>
      </c>
      <c r="DOO23">
        <v>0.25</v>
      </c>
      <c r="DOP23">
        <v>0.1</v>
      </c>
      <c r="DOQ23">
        <v>0.1</v>
      </c>
      <c r="DOR23">
        <v>0.1</v>
      </c>
      <c r="DOS23">
        <v>0.1</v>
      </c>
      <c r="DOT23">
        <v>0.4</v>
      </c>
      <c r="DOU23">
        <v>0.2</v>
      </c>
      <c r="DOV23">
        <v>-0.1</v>
      </c>
      <c r="DOW23">
        <v>0.1</v>
      </c>
      <c r="DOX23">
        <v>-0.1</v>
      </c>
      <c r="DOY23">
        <v>0.2</v>
      </c>
      <c r="DOZ23">
        <v>-0.1</v>
      </c>
      <c r="DPA23">
        <v>-0.1</v>
      </c>
      <c r="DPB23">
        <v>0.25</v>
      </c>
      <c r="DPC23">
        <v>0.2</v>
      </c>
      <c r="DPD23">
        <v>-0.1</v>
      </c>
      <c r="DPE23">
        <v>0.2</v>
      </c>
      <c r="DPF23">
        <v>0.1</v>
      </c>
      <c r="DPG23">
        <v>0.2</v>
      </c>
      <c r="DPH23">
        <v>-0.1</v>
      </c>
      <c r="DPI23">
        <v>-0.1</v>
      </c>
      <c r="DPJ23">
        <v>-0.1</v>
      </c>
      <c r="DPK23">
        <v>0.2</v>
      </c>
      <c r="DPL23">
        <v>0.1</v>
      </c>
      <c r="DPM23">
        <v>0.1</v>
      </c>
      <c r="DPN23">
        <v>0.1</v>
      </c>
      <c r="DPO23">
        <v>0.2</v>
      </c>
      <c r="DPP23">
        <v>0.2</v>
      </c>
      <c r="DPQ23">
        <v>0.2</v>
      </c>
      <c r="DPR23">
        <v>0.25</v>
      </c>
      <c r="DPS23">
        <v>0.1</v>
      </c>
      <c r="DPT23">
        <v>0.25</v>
      </c>
      <c r="DPU23">
        <v>0.2</v>
      </c>
      <c r="DPV23">
        <v>0.2</v>
      </c>
      <c r="DPW23">
        <v>0.1</v>
      </c>
      <c r="DPX23">
        <v>0.1</v>
      </c>
      <c r="DPY23">
        <v>0.1</v>
      </c>
      <c r="DPZ23">
        <v>0.2</v>
      </c>
      <c r="DQA23">
        <v>0.2</v>
      </c>
      <c r="DQB23">
        <v>0.2</v>
      </c>
      <c r="DQC23">
        <v>0.1</v>
      </c>
      <c r="DQD23">
        <v>-0.3</v>
      </c>
      <c r="DQE23">
        <v>-0.1</v>
      </c>
      <c r="DQF23">
        <v>0.2</v>
      </c>
      <c r="DQG23">
        <v>0.25</v>
      </c>
      <c r="DQH23">
        <v>0.2</v>
      </c>
      <c r="DQI23">
        <v>-0.3</v>
      </c>
      <c r="DQJ23">
        <v>0.2</v>
      </c>
      <c r="DQK23">
        <v>0.1</v>
      </c>
      <c r="DQL23">
        <v>0.1</v>
      </c>
      <c r="DQM23">
        <v>-0.1</v>
      </c>
      <c r="DQN23">
        <v>-0.1</v>
      </c>
      <c r="DQO23">
        <v>0.1</v>
      </c>
      <c r="DQP23">
        <v>0.1</v>
      </c>
      <c r="DQQ23">
        <v>0.2</v>
      </c>
      <c r="DQR23">
        <v>0.1</v>
      </c>
      <c r="DQS23">
        <v>0.1</v>
      </c>
      <c r="DQT23">
        <v>0.4</v>
      </c>
      <c r="DQU23">
        <v>0.1</v>
      </c>
      <c r="DQV23">
        <v>0.25</v>
      </c>
      <c r="DQW23">
        <v>0.25</v>
      </c>
      <c r="DQX23">
        <v>0.2</v>
      </c>
      <c r="DQY23">
        <v>0.1</v>
      </c>
      <c r="DQZ23">
        <v>0.2</v>
      </c>
      <c r="DRA23">
        <v>-0.1</v>
      </c>
      <c r="DRB23">
        <v>0.1</v>
      </c>
      <c r="DRC23">
        <v>0.1</v>
      </c>
      <c r="DRD23">
        <v>0.2</v>
      </c>
      <c r="DRE23">
        <v>0.1</v>
      </c>
      <c r="DRF23">
        <v>0.2</v>
      </c>
      <c r="DRG23">
        <v>-0.1</v>
      </c>
      <c r="DRH23">
        <v>0.2</v>
      </c>
      <c r="DRI23">
        <v>0.25</v>
      </c>
      <c r="DRJ23">
        <v>-0.1</v>
      </c>
      <c r="DRK23">
        <v>0.1</v>
      </c>
      <c r="DRL23">
        <v>-0.1</v>
      </c>
      <c r="DRM23">
        <v>0.2</v>
      </c>
      <c r="DRN23">
        <v>0.4</v>
      </c>
      <c r="DRO23">
        <v>0.1</v>
      </c>
      <c r="DRP23">
        <v>0.1</v>
      </c>
      <c r="DRQ23">
        <v>-0.1</v>
      </c>
      <c r="DRR23">
        <v>0.2</v>
      </c>
      <c r="DRS23">
        <v>0.2</v>
      </c>
      <c r="DRT23">
        <v>0.2</v>
      </c>
      <c r="DRU23">
        <v>0.1</v>
      </c>
      <c r="DRV23">
        <v>0.2</v>
      </c>
      <c r="DRW23">
        <v>0.2</v>
      </c>
      <c r="DRX23">
        <v>-0.1</v>
      </c>
      <c r="DRY23">
        <v>0.1</v>
      </c>
      <c r="DRZ23">
        <v>-0.1</v>
      </c>
      <c r="DSA23">
        <v>0.2</v>
      </c>
      <c r="DSB23">
        <v>0.1</v>
      </c>
      <c r="DSC23">
        <v>-0.1</v>
      </c>
      <c r="DSD23">
        <v>0.2</v>
      </c>
      <c r="DSE23">
        <v>0.1</v>
      </c>
      <c r="DSF23">
        <v>0.25</v>
      </c>
      <c r="DSG23">
        <v>0.25</v>
      </c>
      <c r="DSH23">
        <v>0.1</v>
      </c>
      <c r="DSI23">
        <v>0.1</v>
      </c>
      <c r="DSJ23">
        <v>0.1</v>
      </c>
      <c r="DSK23">
        <v>-0.1</v>
      </c>
      <c r="DSL23">
        <v>0.25</v>
      </c>
      <c r="DSM23">
        <v>0.1</v>
      </c>
      <c r="DSN23">
        <v>0.25</v>
      </c>
      <c r="DSO23">
        <v>0.1</v>
      </c>
      <c r="DSP23">
        <v>0.25</v>
      </c>
      <c r="DSQ23">
        <v>-0.1</v>
      </c>
      <c r="DSR23">
        <v>0.1</v>
      </c>
      <c r="DSS23">
        <v>0.2</v>
      </c>
      <c r="DST23">
        <v>0.2</v>
      </c>
      <c r="DSU23">
        <v>0.25</v>
      </c>
      <c r="DSV23">
        <v>0.1</v>
      </c>
      <c r="DSW23">
        <v>0.25</v>
      </c>
      <c r="DSX23">
        <v>0.25</v>
      </c>
      <c r="DSY23">
        <v>0.1</v>
      </c>
      <c r="DSZ23">
        <v>0.1</v>
      </c>
      <c r="DTA23">
        <v>0.2</v>
      </c>
      <c r="DTB23">
        <v>0.1</v>
      </c>
      <c r="DTC23">
        <v>0.1</v>
      </c>
      <c r="DTD23">
        <v>0.2</v>
      </c>
      <c r="DTE23">
        <v>0.25</v>
      </c>
      <c r="DTF23">
        <v>-0.1</v>
      </c>
      <c r="DTG23">
        <v>0.25</v>
      </c>
      <c r="DTH23">
        <v>-0.1</v>
      </c>
      <c r="DTI23">
        <v>0.1</v>
      </c>
      <c r="DTJ23">
        <v>-0.1</v>
      </c>
      <c r="DTK23">
        <v>0.2</v>
      </c>
      <c r="DTL23">
        <v>0.2</v>
      </c>
      <c r="DTM23">
        <v>0.25</v>
      </c>
      <c r="DTN23">
        <v>0.1</v>
      </c>
      <c r="DTO23">
        <v>-0.3</v>
      </c>
      <c r="DTP23">
        <v>0.1</v>
      </c>
      <c r="DTQ23">
        <v>0.1</v>
      </c>
      <c r="DTR23">
        <v>0.2</v>
      </c>
      <c r="DTS23">
        <v>0.1</v>
      </c>
      <c r="DTT23">
        <v>0.2</v>
      </c>
      <c r="DTU23">
        <v>0.2</v>
      </c>
      <c r="DTV23">
        <v>0.1</v>
      </c>
      <c r="DTW23">
        <v>0.2</v>
      </c>
      <c r="DTX23">
        <v>0.2</v>
      </c>
      <c r="DTY23">
        <v>0.1</v>
      </c>
      <c r="DTZ23">
        <v>-0.1</v>
      </c>
      <c r="DUA23">
        <v>0.1</v>
      </c>
      <c r="DUB23">
        <v>-0.1</v>
      </c>
      <c r="DUC23">
        <v>0.1</v>
      </c>
      <c r="DUD23">
        <v>0.1</v>
      </c>
      <c r="DUE23">
        <v>0.1</v>
      </c>
      <c r="DUF23">
        <v>0.2</v>
      </c>
      <c r="DUG23">
        <v>0.2</v>
      </c>
      <c r="DUH23">
        <v>-0.1</v>
      </c>
      <c r="DUI23">
        <v>0.1</v>
      </c>
      <c r="DUJ23">
        <v>0.1</v>
      </c>
      <c r="DUK23">
        <v>0.25</v>
      </c>
      <c r="DUL23">
        <v>0.1</v>
      </c>
      <c r="DUM23">
        <v>0.2</v>
      </c>
      <c r="DUN23">
        <v>0.1</v>
      </c>
      <c r="DUO23">
        <v>0.2</v>
      </c>
      <c r="DUP23">
        <v>0.1</v>
      </c>
      <c r="DUQ23">
        <v>-0.1</v>
      </c>
      <c r="DUR23">
        <v>0.25</v>
      </c>
      <c r="DUS23">
        <v>0.2</v>
      </c>
      <c r="DUT23">
        <v>0.1</v>
      </c>
      <c r="DUU23">
        <v>0.25</v>
      </c>
      <c r="DUV23">
        <v>0.1</v>
      </c>
      <c r="DUW23">
        <v>0.1</v>
      </c>
      <c r="DUX23">
        <v>0.1</v>
      </c>
      <c r="DUY23">
        <v>-0.1</v>
      </c>
      <c r="DUZ23">
        <v>0.1</v>
      </c>
      <c r="DVA23">
        <v>0.2</v>
      </c>
      <c r="DVB23">
        <v>0.1</v>
      </c>
      <c r="DVC23">
        <v>0.2</v>
      </c>
      <c r="DVD23">
        <v>-0.3</v>
      </c>
      <c r="DVE23">
        <v>0.2</v>
      </c>
      <c r="DVF23">
        <v>0.1</v>
      </c>
      <c r="DVG23">
        <v>-0.1</v>
      </c>
      <c r="DVH23">
        <v>0.1</v>
      </c>
      <c r="DVI23">
        <v>0.2</v>
      </c>
      <c r="DVJ23">
        <v>-0.1</v>
      </c>
      <c r="DVK23">
        <v>0.1</v>
      </c>
      <c r="DVL23">
        <v>0.2</v>
      </c>
      <c r="DVM23">
        <v>0.1</v>
      </c>
      <c r="DVN23">
        <v>-0.1</v>
      </c>
      <c r="DVO23">
        <v>0.1</v>
      </c>
      <c r="DVP23">
        <v>0.2</v>
      </c>
      <c r="DVQ23">
        <v>-0.1</v>
      </c>
      <c r="DVR23">
        <v>0.4</v>
      </c>
      <c r="DVS23">
        <v>0.2</v>
      </c>
      <c r="DVT23">
        <v>0.1</v>
      </c>
      <c r="DVU23">
        <v>-0.1</v>
      </c>
      <c r="DVV23">
        <v>-0.1</v>
      </c>
      <c r="DVW23">
        <v>0.1</v>
      </c>
      <c r="DVX23">
        <v>0.2</v>
      </c>
      <c r="DVY23">
        <v>0.1</v>
      </c>
      <c r="DVZ23">
        <v>0.4</v>
      </c>
      <c r="DWA23">
        <v>-0.1</v>
      </c>
      <c r="DWB23">
        <v>0.1</v>
      </c>
      <c r="DWC23">
        <v>0.1</v>
      </c>
      <c r="DWD23">
        <v>0.1</v>
      </c>
      <c r="DWE23">
        <v>0.2</v>
      </c>
      <c r="DWF23">
        <v>0.2</v>
      </c>
      <c r="DWG23">
        <v>0.2</v>
      </c>
      <c r="DWH23">
        <v>0.25</v>
      </c>
      <c r="DWI23">
        <v>-0.3</v>
      </c>
      <c r="DWJ23">
        <v>-0.1</v>
      </c>
      <c r="DWK23">
        <v>0.2</v>
      </c>
      <c r="DWL23">
        <v>-0.1</v>
      </c>
      <c r="DWM23">
        <v>-0.1</v>
      </c>
      <c r="DWN23">
        <v>0.2</v>
      </c>
      <c r="DWO23">
        <v>0.2</v>
      </c>
      <c r="DWP23">
        <v>0.1</v>
      </c>
      <c r="DWQ23">
        <v>0.2</v>
      </c>
      <c r="DWR23">
        <v>0.1</v>
      </c>
      <c r="DWS23">
        <v>0.4</v>
      </c>
      <c r="DWT23">
        <v>-0.1</v>
      </c>
      <c r="DWU23">
        <v>-0.3</v>
      </c>
      <c r="DWV23">
        <v>0.1</v>
      </c>
      <c r="DWW23">
        <v>0.2</v>
      </c>
      <c r="DWX23">
        <v>0.1</v>
      </c>
      <c r="DWY23">
        <v>-0.1</v>
      </c>
      <c r="DWZ23">
        <v>-0.1</v>
      </c>
      <c r="DXA23">
        <v>0.2</v>
      </c>
      <c r="DXB23">
        <v>-0.1</v>
      </c>
      <c r="DXC23">
        <v>0.25</v>
      </c>
      <c r="DXD23">
        <v>0.1</v>
      </c>
      <c r="DXE23">
        <v>0.2</v>
      </c>
      <c r="DXF23">
        <v>-0.1</v>
      </c>
      <c r="DXG23">
        <v>0.1</v>
      </c>
      <c r="DXH23">
        <v>0.1</v>
      </c>
      <c r="DXI23">
        <v>-0.1</v>
      </c>
      <c r="DXJ23">
        <v>0.1</v>
      </c>
      <c r="DXK23">
        <v>0.1</v>
      </c>
      <c r="DXL23">
        <v>0.2</v>
      </c>
      <c r="DXM23">
        <v>0.25</v>
      </c>
      <c r="DXN23">
        <v>0.1</v>
      </c>
      <c r="DXO23">
        <v>-0.1</v>
      </c>
      <c r="DXP23">
        <v>0.2</v>
      </c>
      <c r="DXQ23">
        <v>-0.1</v>
      </c>
      <c r="DXR23">
        <v>-0.1</v>
      </c>
      <c r="DXS23">
        <v>0.2</v>
      </c>
      <c r="DXT23">
        <v>0.2</v>
      </c>
      <c r="DXU23">
        <v>-0.1</v>
      </c>
      <c r="DXV23">
        <v>0.1</v>
      </c>
      <c r="DXW23">
        <v>0.2</v>
      </c>
      <c r="DXX23">
        <v>0.25</v>
      </c>
      <c r="DXY23">
        <v>0.1</v>
      </c>
      <c r="DXZ23">
        <v>0.1</v>
      </c>
      <c r="DYA23">
        <v>0.1</v>
      </c>
      <c r="DYB23">
        <v>-0.1</v>
      </c>
      <c r="DYC23">
        <v>0.25</v>
      </c>
      <c r="DYD23">
        <v>-0.3</v>
      </c>
      <c r="DYE23">
        <v>0.2</v>
      </c>
      <c r="DYF23">
        <v>0.1</v>
      </c>
      <c r="DYG23">
        <v>0.1</v>
      </c>
      <c r="DYH23">
        <v>-0.1</v>
      </c>
      <c r="DYI23">
        <v>0.2</v>
      </c>
      <c r="DYJ23">
        <v>-0.3</v>
      </c>
      <c r="DYK23">
        <v>0.1</v>
      </c>
      <c r="DYL23">
        <v>0.1</v>
      </c>
      <c r="DYM23">
        <v>0.1</v>
      </c>
      <c r="DYN23">
        <v>0.1</v>
      </c>
      <c r="DYO23">
        <v>-0.1</v>
      </c>
      <c r="DYP23">
        <v>-0.1</v>
      </c>
      <c r="DYQ23">
        <v>0.25</v>
      </c>
      <c r="DYR23">
        <v>0.25</v>
      </c>
      <c r="DYS23">
        <v>0.25</v>
      </c>
      <c r="DYT23">
        <v>0.1</v>
      </c>
      <c r="DYU23">
        <v>0.25</v>
      </c>
      <c r="DYV23">
        <v>0.1</v>
      </c>
      <c r="DYW23">
        <v>0.1</v>
      </c>
      <c r="DYX23">
        <v>0.1</v>
      </c>
      <c r="DYY23">
        <v>0.1</v>
      </c>
      <c r="DYZ23">
        <v>0.1</v>
      </c>
      <c r="DZA23">
        <v>0.1</v>
      </c>
      <c r="DZB23">
        <v>0.25</v>
      </c>
      <c r="DZC23">
        <v>-0.1</v>
      </c>
      <c r="DZD23">
        <v>-0.1</v>
      </c>
      <c r="DZE23">
        <v>0.1</v>
      </c>
      <c r="DZF23">
        <v>0.2</v>
      </c>
      <c r="DZG23">
        <v>0.1</v>
      </c>
      <c r="DZH23">
        <v>-0.1</v>
      </c>
      <c r="DZI23">
        <v>-0.1</v>
      </c>
      <c r="DZJ23">
        <v>0.2</v>
      </c>
      <c r="DZK23">
        <v>0.25</v>
      </c>
      <c r="DZL23">
        <v>0.25</v>
      </c>
      <c r="DZM23">
        <v>0.1</v>
      </c>
      <c r="DZN23">
        <v>0.1</v>
      </c>
      <c r="DZO23">
        <v>-0.1</v>
      </c>
      <c r="DZP23">
        <v>0.2</v>
      </c>
      <c r="DZQ23">
        <v>0.2</v>
      </c>
      <c r="DZR23">
        <v>0.1</v>
      </c>
      <c r="DZS23">
        <v>0.1</v>
      </c>
      <c r="DZT23">
        <v>0.1</v>
      </c>
      <c r="DZU23">
        <v>0.25</v>
      </c>
      <c r="DZV23">
        <v>0.1</v>
      </c>
      <c r="DZW23">
        <v>-0.1</v>
      </c>
      <c r="DZX23">
        <v>0.1</v>
      </c>
      <c r="DZY23">
        <v>0.1</v>
      </c>
      <c r="DZZ23">
        <v>0.1</v>
      </c>
      <c r="EAA23">
        <v>0.1</v>
      </c>
      <c r="EAB23">
        <v>-0.1</v>
      </c>
      <c r="EAC23">
        <v>0.1</v>
      </c>
      <c r="EAD23">
        <v>0.1</v>
      </c>
      <c r="EAE23">
        <v>0.1</v>
      </c>
      <c r="EAF23">
        <v>-0.1</v>
      </c>
      <c r="EAG23">
        <v>0.2</v>
      </c>
      <c r="EAH23">
        <v>0.1</v>
      </c>
      <c r="EAI23">
        <v>0.2</v>
      </c>
      <c r="EAJ23">
        <v>0.25</v>
      </c>
      <c r="EAK23">
        <v>0.2</v>
      </c>
      <c r="EAL23">
        <v>0.1</v>
      </c>
      <c r="EAM23">
        <v>0.2</v>
      </c>
      <c r="EAN23">
        <v>0.25</v>
      </c>
      <c r="EAO23">
        <v>0.25</v>
      </c>
      <c r="EAP23">
        <v>0.2</v>
      </c>
      <c r="EAQ23">
        <v>0.2</v>
      </c>
      <c r="EAR23">
        <v>0.1</v>
      </c>
      <c r="EAS23">
        <v>0.1</v>
      </c>
      <c r="EAT23">
        <v>-0.3</v>
      </c>
      <c r="EAU23">
        <v>0.1</v>
      </c>
      <c r="EAV23">
        <v>0.1</v>
      </c>
      <c r="EAW23">
        <v>0.25</v>
      </c>
      <c r="EAX23">
        <v>-0.1</v>
      </c>
      <c r="EAY23">
        <v>0.1</v>
      </c>
      <c r="EAZ23">
        <v>0.2</v>
      </c>
      <c r="EBA23">
        <v>0.25</v>
      </c>
      <c r="EBB23">
        <v>0.1</v>
      </c>
      <c r="EBC23">
        <v>0.1</v>
      </c>
      <c r="EBD23">
        <v>0.1</v>
      </c>
      <c r="EBE23">
        <v>0.1</v>
      </c>
      <c r="EBF23">
        <v>0.1</v>
      </c>
      <c r="EBG23">
        <v>0.2</v>
      </c>
      <c r="EBH23">
        <v>0.2</v>
      </c>
      <c r="EBI23">
        <v>-0.3</v>
      </c>
      <c r="EBJ23">
        <v>0.25</v>
      </c>
      <c r="EBK23">
        <v>0.1</v>
      </c>
      <c r="EBL23">
        <v>0.1</v>
      </c>
      <c r="EBM23">
        <v>0.1</v>
      </c>
      <c r="EBN23">
        <v>0.1</v>
      </c>
      <c r="EBO23">
        <v>0.2</v>
      </c>
      <c r="EBP23">
        <v>0.2</v>
      </c>
      <c r="EBQ23">
        <v>0.25</v>
      </c>
      <c r="EBR23">
        <v>0.25</v>
      </c>
      <c r="EBS23">
        <v>-0.1</v>
      </c>
      <c r="EBT23">
        <v>0.25</v>
      </c>
      <c r="EBU23">
        <v>0.1</v>
      </c>
      <c r="EBV23">
        <v>0.1</v>
      </c>
      <c r="EBW23">
        <v>0.2</v>
      </c>
      <c r="EBX23">
        <v>0.2</v>
      </c>
      <c r="EBY23">
        <v>0.25</v>
      </c>
      <c r="EBZ23">
        <v>-0.1</v>
      </c>
      <c r="ECA23">
        <v>0.1</v>
      </c>
      <c r="ECB23">
        <v>0.25</v>
      </c>
      <c r="ECC23">
        <v>-0.1</v>
      </c>
      <c r="ECD23">
        <v>-0.3</v>
      </c>
      <c r="ECE23">
        <v>0.1</v>
      </c>
      <c r="ECF23">
        <v>0.1</v>
      </c>
      <c r="ECG23">
        <v>0.1</v>
      </c>
      <c r="ECH23">
        <v>0.1</v>
      </c>
      <c r="ECI23">
        <v>0.4</v>
      </c>
      <c r="ECJ23">
        <v>0.1</v>
      </c>
      <c r="ECK23">
        <v>-0.3</v>
      </c>
      <c r="ECL23">
        <v>0.1</v>
      </c>
      <c r="ECM23">
        <v>0.2</v>
      </c>
      <c r="ECN23">
        <v>0.2</v>
      </c>
      <c r="ECO23">
        <v>0.1</v>
      </c>
      <c r="ECP23">
        <v>-0.1</v>
      </c>
      <c r="ECQ23">
        <v>0.1</v>
      </c>
      <c r="ECR23">
        <v>0.1</v>
      </c>
      <c r="ECS23">
        <v>0.2</v>
      </c>
      <c r="ECT23">
        <v>0.1</v>
      </c>
      <c r="ECU23">
        <v>-0.1</v>
      </c>
      <c r="ECV23">
        <v>0.1</v>
      </c>
      <c r="ECW23">
        <v>0.1</v>
      </c>
      <c r="ECX23">
        <v>0.2</v>
      </c>
      <c r="ECY23">
        <v>0.1</v>
      </c>
      <c r="ECZ23">
        <v>0.4</v>
      </c>
      <c r="EDA23">
        <v>0.25</v>
      </c>
      <c r="EDB23">
        <v>0.2</v>
      </c>
      <c r="EDC23">
        <v>0.1</v>
      </c>
      <c r="EDD23">
        <v>0.2</v>
      </c>
      <c r="EDE23">
        <v>0.2</v>
      </c>
      <c r="EDF23">
        <v>0.1</v>
      </c>
      <c r="EDG23">
        <v>0.2</v>
      </c>
      <c r="EDH23">
        <v>0.2</v>
      </c>
      <c r="EDI23">
        <v>0.1</v>
      </c>
      <c r="EDJ23">
        <v>0.1</v>
      </c>
      <c r="EDK23">
        <v>0.4</v>
      </c>
      <c r="EDL23">
        <v>0.2</v>
      </c>
      <c r="EDM23">
        <v>0.1</v>
      </c>
      <c r="EDN23">
        <v>0.2</v>
      </c>
      <c r="EDO23">
        <v>0.2</v>
      </c>
      <c r="EDP23">
        <v>0.25</v>
      </c>
      <c r="EDQ23">
        <v>0.2</v>
      </c>
      <c r="EDR23">
        <v>-0.1</v>
      </c>
      <c r="EDS23">
        <v>0.2</v>
      </c>
      <c r="EDT23">
        <v>0.1</v>
      </c>
      <c r="EDU23">
        <v>0.1</v>
      </c>
      <c r="EDV23">
        <v>0.2</v>
      </c>
      <c r="EDW23">
        <v>0.2</v>
      </c>
      <c r="EDX23">
        <v>0.1</v>
      </c>
      <c r="EDY23">
        <v>-0.1</v>
      </c>
      <c r="EDZ23">
        <v>0.4</v>
      </c>
      <c r="EEA23">
        <v>0.1</v>
      </c>
      <c r="EEB23">
        <v>0.25</v>
      </c>
      <c r="EEC23">
        <v>0.1</v>
      </c>
      <c r="EED23">
        <v>0.25</v>
      </c>
      <c r="EEE23">
        <v>0.2</v>
      </c>
      <c r="EEF23">
        <v>0.4</v>
      </c>
      <c r="EEG23">
        <v>0.1</v>
      </c>
      <c r="EEH23">
        <v>0.2</v>
      </c>
      <c r="EEI23">
        <v>0.2</v>
      </c>
      <c r="EEJ23">
        <v>-0.3</v>
      </c>
      <c r="EEK23">
        <v>-0.1</v>
      </c>
      <c r="EEL23">
        <v>-0.1</v>
      </c>
      <c r="EEM23">
        <v>0.1</v>
      </c>
      <c r="EEN23">
        <v>0.1</v>
      </c>
      <c r="EEO23">
        <v>0.1</v>
      </c>
      <c r="EEP23">
        <v>0.1</v>
      </c>
      <c r="EEQ23">
        <v>0.1</v>
      </c>
      <c r="EER23">
        <v>-0.1</v>
      </c>
      <c r="EES23">
        <v>0.1</v>
      </c>
      <c r="EET23">
        <v>0.1</v>
      </c>
      <c r="EEU23">
        <v>0.1</v>
      </c>
      <c r="EEV23">
        <v>0.2</v>
      </c>
      <c r="EEW23">
        <v>0.1</v>
      </c>
      <c r="EEX23">
        <v>-0.1</v>
      </c>
      <c r="EEY23">
        <v>-0.1</v>
      </c>
      <c r="EEZ23">
        <v>0.1</v>
      </c>
      <c r="EFA23">
        <v>0.1</v>
      </c>
      <c r="EFB23">
        <v>-0.1</v>
      </c>
      <c r="EFC23">
        <v>0.2</v>
      </c>
      <c r="EFD23">
        <v>0.1</v>
      </c>
      <c r="EFE23">
        <v>0.2</v>
      </c>
      <c r="EFF23">
        <v>0.2</v>
      </c>
      <c r="EFG23">
        <v>0.1</v>
      </c>
      <c r="EFH23">
        <v>0.25</v>
      </c>
      <c r="EFI23">
        <v>0.2</v>
      </c>
      <c r="EFJ23">
        <v>-0.1</v>
      </c>
      <c r="EFK23">
        <v>-0.1</v>
      </c>
      <c r="EFL23">
        <v>0.1</v>
      </c>
      <c r="EFM23">
        <v>0.1</v>
      </c>
      <c r="EFN23">
        <v>0.1</v>
      </c>
      <c r="EFO23">
        <v>0.2</v>
      </c>
      <c r="EFP23">
        <v>0.2</v>
      </c>
      <c r="EFQ23">
        <v>-0.1</v>
      </c>
      <c r="EFR23">
        <v>-0.1</v>
      </c>
      <c r="EFS23">
        <v>-0.1</v>
      </c>
      <c r="EFT23">
        <v>0.2</v>
      </c>
      <c r="EFU23">
        <v>0.1</v>
      </c>
      <c r="EFV23">
        <v>0.1</v>
      </c>
      <c r="EFW23">
        <v>0.25</v>
      </c>
      <c r="EFX23">
        <v>0.2</v>
      </c>
      <c r="EFY23">
        <v>0.1</v>
      </c>
      <c r="EFZ23">
        <v>0.2</v>
      </c>
      <c r="EGA23">
        <v>0.1</v>
      </c>
      <c r="EGB23">
        <v>0.1</v>
      </c>
      <c r="EGC23">
        <v>0.2</v>
      </c>
      <c r="EGD23">
        <v>0.2</v>
      </c>
      <c r="EGE23">
        <v>0.1</v>
      </c>
      <c r="EGF23">
        <v>-0.1</v>
      </c>
      <c r="EGG23">
        <v>0.1</v>
      </c>
      <c r="EGH23">
        <v>0.4</v>
      </c>
      <c r="EGI23">
        <v>0.2</v>
      </c>
      <c r="EGJ23">
        <v>0.2</v>
      </c>
      <c r="EGK23">
        <v>0.2</v>
      </c>
      <c r="EGL23">
        <v>0.25</v>
      </c>
      <c r="EGM23">
        <v>0.1</v>
      </c>
      <c r="EGN23">
        <v>0.1</v>
      </c>
      <c r="EGO23">
        <v>0.2</v>
      </c>
      <c r="EGP23">
        <v>0.2</v>
      </c>
      <c r="EGQ23">
        <v>0.1</v>
      </c>
      <c r="EGR23">
        <v>0.1</v>
      </c>
      <c r="EGS23">
        <v>0.2</v>
      </c>
      <c r="EGT23">
        <v>-0.3</v>
      </c>
      <c r="EGU23">
        <v>0.1</v>
      </c>
      <c r="EGV23">
        <v>0.2</v>
      </c>
      <c r="EGW23">
        <v>0.2</v>
      </c>
      <c r="EGX23">
        <v>0.1</v>
      </c>
      <c r="EGY23">
        <v>0.2</v>
      </c>
      <c r="EGZ23">
        <v>0.25</v>
      </c>
      <c r="EHA23">
        <v>0.2</v>
      </c>
      <c r="EHB23">
        <v>0.1</v>
      </c>
      <c r="EHC23">
        <v>0.2</v>
      </c>
      <c r="EHD23">
        <v>0.2</v>
      </c>
      <c r="EHE23">
        <v>0.1</v>
      </c>
      <c r="EHF23">
        <v>0.25</v>
      </c>
      <c r="EHG23">
        <v>0.1</v>
      </c>
      <c r="EHH23">
        <v>0.1</v>
      </c>
      <c r="EHI23">
        <v>0.25</v>
      </c>
      <c r="EHJ23">
        <v>0.1</v>
      </c>
      <c r="EHK23">
        <v>0.2</v>
      </c>
      <c r="EHL23">
        <v>-0.1</v>
      </c>
      <c r="EHM23">
        <v>0.1</v>
      </c>
      <c r="EHN23">
        <v>0.1</v>
      </c>
      <c r="EHO23">
        <v>0.1</v>
      </c>
      <c r="EHP23">
        <v>0.1</v>
      </c>
      <c r="EHQ23">
        <v>0.1</v>
      </c>
      <c r="EHR23">
        <v>0.25</v>
      </c>
      <c r="EHS23">
        <v>-0.1</v>
      </c>
      <c r="EHT23">
        <v>-0.3</v>
      </c>
      <c r="EHU23">
        <v>0.2</v>
      </c>
      <c r="EHV23">
        <v>0.1</v>
      </c>
      <c r="EHW23">
        <v>0.2</v>
      </c>
      <c r="EHX23">
        <v>0.25</v>
      </c>
      <c r="EHY23">
        <v>0.1</v>
      </c>
      <c r="EHZ23">
        <v>0.1</v>
      </c>
      <c r="EIA23">
        <v>0.2</v>
      </c>
      <c r="EIB23">
        <v>-0.3</v>
      </c>
      <c r="EIC23">
        <v>0.1</v>
      </c>
      <c r="EID23">
        <v>0.1</v>
      </c>
      <c r="EIE23">
        <v>0.2</v>
      </c>
      <c r="EIF23">
        <v>0.2</v>
      </c>
      <c r="EIG23">
        <v>0.2</v>
      </c>
      <c r="EIH23">
        <v>0.1</v>
      </c>
      <c r="EII23">
        <v>0.2</v>
      </c>
      <c r="EIJ23">
        <v>-0.1</v>
      </c>
      <c r="EIK23">
        <v>0.1</v>
      </c>
      <c r="EIL23">
        <v>0.2</v>
      </c>
      <c r="EIM23">
        <v>0.1</v>
      </c>
      <c r="EIN23">
        <v>0.1</v>
      </c>
      <c r="EIO23">
        <v>0.2</v>
      </c>
      <c r="EIP23">
        <v>0.2</v>
      </c>
      <c r="EIQ23">
        <v>-0.1</v>
      </c>
      <c r="EIR23">
        <v>0.4</v>
      </c>
      <c r="EIS23">
        <v>0.2</v>
      </c>
      <c r="EIT23">
        <v>0.2</v>
      </c>
      <c r="EIU23">
        <v>0.1</v>
      </c>
      <c r="EIV23">
        <v>-0.1</v>
      </c>
      <c r="EIW23">
        <v>0.2</v>
      </c>
      <c r="EIX23">
        <v>-0.1</v>
      </c>
      <c r="EIY23">
        <v>0.1</v>
      </c>
      <c r="EIZ23">
        <v>-0.1</v>
      </c>
      <c r="EJA23">
        <v>0.1</v>
      </c>
      <c r="EJB23">
        <v>-0.1</v>
      </c>
      <c r="EJC23">
        <v>-0.1</v>
      </c>
      <c r="EJD23">
        <v>0.2</v>
      </c>
      <c r="EJE23">
        <v>0.2</v>
      </c>
      <c r="EJF23">
        <v>0.1</v>
      </c>
      <c r="EJG23">
        <v>0.1</v>
      </c>
      <c r="EJH23">
        <v>0.25</v>
      </c>
      <c r="EJI23">
        <v>0.2</v>
      </c>
      <c r="EJJ23">
        <v>0.25</v>
      </c>
      <c r="EJK23">
        <v>0.2</v>
      </c>
      <c r="EJL23">
        <v>-0.1</v>
      </c>
      <c r="EJM23">
        <v>-0.1</v>
      </c>
      <c r="EJN23">
        <v>0.2</v>
      </c>
      <c r="EJO23">
        <v>0.25</v>
      </c>
      <c r="EJP23">
        <v>0.1</v>
      </c>
      <c r="EJQ23">
        <v>0.1</v>
      </c>
      <c r="EJR23">
        <v>0.1</v>
      </c>
      <c r="EJS23">
        <v>0.1</v>
      </c>
      <c r="EJT23">
        <v>-0.3</v>
      </c>
      <c r="EJU23">
        <v>0.1</v>
      </c>
      <c r="EJV23">
        <v>0.1</v>
      </c>
      <c r="EJW23">
        <v>-0.1</v>
      </c>
      <c r="EJX23">
        <v>0.2</v>
      </c>
      <c r="EJY23">
        <v>0.2</v>
      </c>
      <c r="EJZ23">
        <v>0.1</v>
      </c>
      <c r="EKA23">
        <v>0.1</v>
      </c>
      <c r="EKB23">
        <v>0.1</v>
      </c>
      <c r="EKC23">
        <v>0.2</v>
      </c>
      <c r="EKD23">
        <v>0.1</v>
      </c>
      <c r="EKE23">
        <v>0.1</v>
      </c>
      <c r="EKF23">
        <v>0.1</v>
      </c>
      <c r="EKG23">
        <v>0.1</v>
      </c>
      <c r="EKH23">
        <v>0.2</v>
      </c>
      <c r="EKI23">
        <v>0.1</v>
      </c>
      <c r="EKJ23">
        <v>0.2</v>
      </c>
      <c r="EKK23">
        <v>0.2</v>
      </c>
      <c r="EKL23">
        <v>0.2</v>
      </c>
      <c r="EKM23">
        <v>-0.1</v>
      </c>
      <c r="EKN23">
        <v>-0.3</v>
      </c>
      <c r="EKO23">
        <v>0.1</v>
      </c>
      <c r="EKP23">
        <v>0.25</v>
      </c>
      <c r="EKQ23">
        <v>0.25</v>
      </c>
      <c r="EKR23">
        <v>0.1</v>
      </c>
      <c r="EKS23">
        <v>0.1</v>
      </c>
      <c r="EKT23">
        <v>0.2</v>
      </c>
      <c r="EKU23">
        <v>0.1</v>
      </c>
      <c r="EKV23">
        <v>-0.1</v>
      </c>
      <c r="EKW23">
        <v>0.25</v>
      </c>
      <c r="EKX23">
        <v>0.1</v>
      </c>
      <c r="EKY23">
        <v>0.2</v>
      </c>
      <c r="EKZ23">
        <v>0.25</v>
      </c>
      <c r="ELA23">
        <v>0.1</v>
      </c>
      <c r="ELB23">
        <v>0.2</v>
      </c>
      <c r="ELC23">
        <v>0.1</v>
      </c>
      <c r="ELD23">
        <v>0.2</v>
      </c>
      <c r="ELE23">
        <v>0.1</v>
      </c>
      <c r="ELF23">
        <v>0.4</v>
      </c>
      <c r="ELG23">
        <v>-0.1</v>
      </c>
      <c r="ELH23">
        <v>0.2</v>
      </c>
      <c r="ELI23">
        <v>-0.1</v>
      </c>
      <c r="ELJ23">
        <v>-0.3</v>
      </c>
      <c r="ELK23">
        <v>0.1</v>
      </c>
      <c r="ELL23">
        <v>0.1</v>
      </c>
      <c r="ELM23">
        <v>0.2</v>
      </c>
      <c r="ELN23">
        <v>0.1</v>
      </c>
      <c r="ELO23">
        <v>0.2</v>
      </c>
      <c r="ELP23">
        <v>0.1</v>
      </c>
      <c r="ELQ23">
        <v>0.1</v>
      </c>
      <c r="ELR23">
        <v>0.25</v>
      </c>
      <c r="ELS23">
        <v>0.2</v>
      </c>
      <c r="ELT23">
        <v>-0.3</v>
      </c>
      <c r="ELU23">
        <v>0.1</v>
      </c>
      <c r="ELV23">
        <v>0.2</v>
      </c>
      <c r="ELW23">
        <v>0.2</v>
      </c>
      <c r="ELX23">
        <v>0.1</v>
      </c>
      <c r="ELY23">
        <v>0.1</v>
      </c>
      <c r="ELZ23">
        <v>0.25</v>
      </c>
      <c r="EMA23">
        <v>-0.1</v>
      </c>
      <c r="EMB23">
        <v>0.4</v>
      </c>
      <c r="EMC23">
        <v>0.2</v>
      </c>
      <c r="EMD23">
        <v>0.2</v>
      </c>
      <c r="EME23">
        <v>0.1</v>
      </c>
      <c r="EMF23">
        <v>0.25</v>
      </c>
      <c r="EMG23">
        <v>0.25</v>
      </c>
      <c r="EMH23">
        <v>0.1</v>
      </c>
      <c r="EMI23">
        <v>0.4</v>
      </c>
      <c r="EMJ23">
        <v>0.2</v>
      </c>
      <c r="EMK23">
        <v>0.1</v>
      </c>
      <c r="EML23">
        <v>0.1</v>
      </c>
      <c r="EMM23">
        <v>0.1</v>
      </c>
      <c r="EMN23">
        <v>0.2</v>
      </c>
      <c r="EMO23">
        <v>0.2</v>
      </c>
      <c r="EMP23">
        <v>-0.3</v>
      </c>
      <c r="EMQ23">
        <v>0.1</v>
      </c>
      <c r="EMR23">
        <v>0.1</v>
      </c>
      <c r="EMS23">
        <v>0.2</v>
      </c>
      <c r="EMT23">
        <v>-0.1</v>
      </c>
      <c r="EMU23">
        <v>0.2</v>
      </c>
      <c r="EMV23">
        <v>0.1</v>
      </c>
      <c r="EMW23">
        <v>-0.1</v>
      </c>
      <c r="EMX23">
        <v>0.1</v>
      </c>
      <c r="EMY23">
        <v>0.2</v>
      </c>
      <c r="EMZ23">
        <v>0.25</v>
      </c>
      <c r="ENA23">
        <v>0.1</v>
      </c>
      <c r="ENB23">
        <v>0.1</v>
      </c>
      <c r="ENC23">
        <v>0.1</v>
      </c>
      <c r="END23">
        <v>0.1</v>
      </c>
      <c r="ENE23">
        <v>0.1</v>
      </c>
      <c r="ENF23">
        <v>0.1</v>
      </c>
      <c r="ENG23">
        <v>0.1</v>
      </c>
      <c r="ENH23">
        <v>0.1</v>
      </c>
      <c r="ENI23">
        <v>0.2</v>
      </c>
      <c r="ENJ23">
        <v>0.1</v>
      </c>
      <c r="ENK23">
        <v>0.1</v>
      </c>
      <c r="ENL23">
        <v>0.2</v>
      </c>
      <c r="ENM23">
        <v>0.1</v>
      </c>
      <c r="ENN23">
        <v>0.2</v>
      </c>
      <c r="ENO23">
        <v>0.2</v>
      </c>
      <c r="ENP23">
        <v>-0.1</v>
      </c>
      <c r="ENQ23">
        <v>0.1</v>
      </c>
      <c r="ENR23">
        <v>0.4</v>
      </c>
      <c r="ENS23">
        <v>0.2</v>
      </c>
      <c r="ENT23">
        <v>0.2</v>
      </c>
      <c r="ENU23">
        <v>-0.1</v>
      </c>
      <c r="ENV23">
        <v>0.2</v>
      </c>
      <c r="ENW23">
        <v>0.1</v>
      </c>
      <c r="ENX23">
        <v>0.1</v>
      </c>
      <c r="ENY23">
        <v>0.1</v>
      </c>
      <c r="ENZ23">
        <v>0.1</v>
      </c>
      <c r="EOA23">
        <v>0.25</v>
      </c>
      <c r="EOB23">
        <v>0.1</v>
      </c>
      <c r="EOC23">
        <v>0.25</v>
      </c>
      <c r="EOD23">
        <v>-0.1</v>
      </c>
      <c r="EOE23">
        <v>0.1</v>
      </c>
      <c r="EOF23">
        <v>0.25</v>
      </c>
      <c r="EOG23">
        <v>-0.1</v>
      </c>
      <c r="EOH23">
        <v>0.1</v>
      </c>
      <c r="EOI23">
        <v>0.2</v>
      </c>
      <c r="EOJ23">
        <v>0.2</v>
      </c>
      <c r="EOK23">
        <v>0.1</v>
      </c>
      <c r="EOL23">
        <v>0.2</v>
      </c>
      <c r="EOM23">
        <v>0.1</v>
      </c>
      <c r="EON23">
        <v>0.2</v>
      </c>
      <c r="EOO23">
        <v>0.2</v>
      </c>
      <c r="EOP23">
        <v>0.1</v>
      </c>
      <c r="EOQ23">
        <v>0.1</v>
      </c>
      <c r="EOR23">
        <v>0.2</v>
      </c>
      <c r="EOS23">
        <v>-0.1</v>
      </c>
      <c r="EOT23">
        <v>0.1</v>
      </c>
      <c r="EOU23">
        <v>0.2</v>
      </c>
      <c r="EOV23">
        <v>-0.3</v>
      </c>
      <c r="EOW23">
        <v>0.2</v>
      </c>
      <c r="EOX23">
        <v>0.25</v>
      </c>
      <c r="EOY23">
        <v>0.2</v>
      </c>
      <c r="EOZ23">
        <v>0.2</v>
      </c>
      <c r="EPA23">
        <v>0.25</v>
      </c>
      <c r="EPB23">
        <v>0.2</v>
      </c>
      <c r="EPC23">
        <v>0.2</v>
      </c>
      <c r="EPD23">
        <v>0.1</v>
      </c>
      <c r="EPE23">
        <v>0.25</v>
      </c>
      <c r="EPF23">
        <v>0.25</v>
      </c>
      <c r="EPG23">
        <v>0.1</v>
      </c>
      <c r="EPH23">
        <v>0.1</v>
      </c>
      <c r="EPI23">
        <v>0.2</v>
      </c>
      <c r="EPJ23">
        <v>0.2</v>
      </c>
      <c r="EPK23">
        <v>0.2</v>
      </c>
      <c r="EPL23">
        <v>0.1</v>
      </c>
      <c r="EPM23">
        <v>0.25</v>
      </c>
      <c r="EPN23">
        <v>0.1</v>
      </c>
      <c r="EPO23">
        <v>-0.1</v>
      </c>
      <c r="EPP23">
        <v>0.2</v>
      </c>
      <c r="EPQ23">
        <v>0.25</v>
      </c>
      <c r="EPR23">
        <v>-0.1</v>
      </c>
      <c r="EPS23">
        <v>0.2</v>
      </c>
      <c r="EPT23">
        <v>0.2</v>
      </c>
      <c r="EPU23">
        <v>0.2</v>
      </c>
      <c r="EPV23">
        <v>-0.1</v>
      </c>
      <c r="EPW23">
        <v>0.1</v>
      </c>
      <c r="EPX23">
        <v>0.2</v>
      </c>
      <c r="EPY23">
        <v>0.2</v>
      </c>
      <c r="EPZ23">
        <v>-0.1</v>
      </c>
      <c r="EQA23">
        <v>-0.1</v>
      </c>
      <c r="EQB23">
        <v>0.2</v>
      </c>
      <c r="EQC23">
        <v>0.2</v>
      </c>
      <c r="EQD23">
        <v>0.2</v>
      </c>
      <c r="EQE23">
        <v>-0.1</v>
      </c>
      <c r="EQF23">
        <v>0.25</v>
      </c>
      <c r="EQG23">
        <v>-0.1</v>
      </c>
      <c r="EQH23">
        <v>0.2</v>
      </c>
      <c r="EQI23">
        <v>0.1</v>
      </c>
      <c r="EQJ23">
        <v>0.1</v>
      </c>
      <c r="EQK23">
        <v>0.2</v>
      </c>
      <c r="EQL23">
        <v>-0.1</v>
      </c>
      <c r="EQM23">
        <v>0.1</v>
      </c>
      <c r="EQN23">
        <v>0.1</v>
      </c>
      <c r="EQO23">
        <v>-0.1</v>
      </c>
      <c r="EQP23">
        <v>-0.1</v>
      </c>
      <c r="EQQ23">
        <v>0.1</v>
      </c>
      <c r="EQR23">
        <v>-0.3</v>
      </c>
      <c r="EQS23">
        <v>0.1</v>
      </c>
      <c r="EQT23">
        <v>0.1</v>
      </c>
      <c r="EQU23">
        <v>0.2</v>
      </c>
      <c r="EQV23">
        <v>0.1</v>
      </c>
      <c r="EQW23">
        <v>0.1</v>
      </c>
      <c r="EQX23">
        <v>0.25</v>
      </c>
      <c r="EQY23">
        <v>0.1</v>
      </c>
      <c r="EQZ23">
        <v>0.2</v>
      </c>
      <c r="ERA23">
        <v>0.1</v>
      </c>
      <c r="ERB23">
        <v>0.1</v>
      </c>
      <c r="ERC23">
        <v>0.2</v>
      </c>
      <c r="ERD23">
        <v>0.25</v>
      </c>
      <c r="ERE23">
        <v>0.1</v>
      </c>
      <c r="ERF23">
        <v>0.1</v>
      </c>
      <c r="ERG23">
        <v>0.1</v>
      </c>
      <c r="ERH23">
        <v>0.1</v>
      </c>
      <c r="ERI23">
        <v>0.1</v>
      </c>
      <c r="ERJ23">
        <v>0.2</v>
      </c>
      <c r="ERK23">
        <v>0.1</v>
      </c>
      <c r="ERL23">
        <v>0.25</v>
      </c>
      <c r="ERM23">
        <v>0.1</v>
      </c>
      <c r="ERN23">
        <v>-0.1</v>
      </c>
      <c r="ERO23">
        <v>0.2</v>
      </c>
      <c r="ERP23">
        <v>0.2</v>
      </c>
      <c r="ERQ23">
        <v>-0.1</v>
      </c>
      <c r="ERR23">
        <v>0.2</v>
      </c>
      <c r="ERS23">
        <v>0.2</v>
      </c>
      <c r="ERT23">
        <v>0.1</v>
      </c>
      <c r="ERU23">
        <v>-0.1</v>
      </c>
      <c r="ERV23">
        <v>-0.3</v>
      </c>
      <c r="ERW23">
        <v>-0.1</v>
      </c>
      <c r="ERX23">
        <v>0.2</v>
      </c>
      <c r="ERY23">
        <v>-0.1</v>
      </c>
      <c r="ERZ23">
        <v>0.2</v>
      </c>
      <c r="ESA23">
        <v>0.2</v>
      </c>
      <c r="ESB23">
        <v>0.1</v>
      </c>
      <c r="ESC23">
        <v>0.2</v>
      </c>
      <c r="ESD23">
        <v>-0.3</v>
      </c>
      <c r="ESE23">
        <v>0.2</v>
      </c>
      <c r="ESF23">
        <v>-0.1</v>
      </c>
      <c r="ESG23">
        <v>0.1</v>
      </c>
      <c r="ESH23">
        <v>0.1</v>
      </c>
      <c r="ESI23">
        <v>-0.1</v>
      </c>
      <c r="ESJ23">
        <v>0.2</v>
      </c>
      <c r="ESK23">
        <v>0.2</v>
      </c>
      <c r="ESL23">
        <v>0.1</v>
      </c>
      <c r="ESM23">
        <v>0.1</v>
      </c>
      <c r="ESN23">
        <v>0.2</v>
      </c>
      <c r="ESO23">
        <v>0.2</v>
      </c>
      <c r="ESP23">
        <v>0.1</v>
      </c>
      <c r="ESQ23">
        <v>-0.3</v>
      </c>
      <c r="ESR23">
        <v>0.25</v>
      </c>
      <c r="ESS23">
        <v>-0.1</v>
      </c>
      <c r="EST23">
        <v>0.1</v>
      </c>
      <c r="ESU23">
        <v>0.2</v>
      </c>
      <c r="ESV23">
        <v>0.1</v>
      </c>
      <c r="ESW23">
        <v>0.1</v>
      </c>
      <c r="ESX23">
        <v>0.2</v>
      </c>
      <c r="ESY23">
        <v>0.25</v>
      </c>
      <c r="ESZ23">
        <v>-0.3</v>
      </c>
      <c r="ETA23">
        <v>0.1</v>
      </c>
      <c r="ETB23">
        <v>0.1</v>
      </c>
      <c r="ETC23">
        <v>0.1</v>
      </c>
      <c r="ETD23">
        <v>0.1</v>
      </c>
      <c r="ETE23">
        <v>0.1</v>
      </c>
      <c r="ETF23">
        <v>0.2</v>
      </c>
      <c r="ETG23">
        <v>0.25</v>
      </c>
      <c r="ETH23">
        <v>0.1</v>
      </c>
      <c r="ETI23">
        <v>-0.1</v>
      </c>
      <c r="ETJ23">
        <v>-0.3</v>
      </c>
      <c r="ETK23">
        <v>0.1</v>
      </c>
      <c r="ETL23">
        <v>-0.1</v>
      </c>
      <c r="ETM23">
        <v>0.2</v>
      </c>
      <c r="ETN23">
        <v>0.25</v>
      </c>
      <c r="ETO23">
        <v>0.2</v>
      </c>
      <c r="ETP23">
        <v>0.1</v>
      </c>
      <c r="ETQ23">
        <v>0.1</v>
      </c>
      <c r="ETR23">
        <v>0.25</v>
      </c>
      <c r="ETS23">
        <v>-0.1</v>
      </c>
      <c r="ETT23">
        <v>0.1</v>
      </c>
      <c r="ETU23">
        <v>0.2</v>
      </c>
      <c r="ETV23">
        <v>0.1</v>
      </c>
      <c r="ETW23">
        <v>0.1</v>
      </c>
      <c r="ETX23">
        <v>0.1</v>
      </c>
      <c r="ETY23">
        <v>0.2</v>
      </c>
      <c r="ETZ23">
        <v>0.2</v>
      </c>
      <c r="EUA23">
        <v>0.1</v>
      </c>
      <c r="EUB23">
        <v>0.1</v>
      </c>
      <c r="EUC23">
        <v>0.1</v>
      </c>
      <c r="EUD23">
        <v>0.1</v>
      </c>
      <c r="EUE23">
        <v>0.1</v>
      </c>
      <c r="EUF23">
        <v>-0.3</v>
      </c>
      <c r="EUG23">
        <v>-0.1</v>
      </c>
      <c r="EUH23">
        <v>-0.1</v>
      </c>
      <c r="EUI23">
        <v>0.25</v>
      </c>
      <c r="EUJ23">
        <v>0.1</v>
      </c>
      <c r="EUK23">
        <v>0.1</v>
      </c>
      <c r="EUL23">
        <v>0.2</v>
      </c>
      <c r="EUM23">
        <v>0.1</v>
      </c>
      <c r="EUN23">
        <v>-0.1</v>
      </c>
      <c r="EUO23">
        <v>0.25</v>
      </c>
      <c r="EUP23">
        <v>0.2</v>
      </c>
      <c r="EUQ23">
        <v>0.1</v>
      </c>
      <c r="EUR23">
        <v>0.1</v>
      </c>
      <c r="EUS23">
        <v>0.1</v>
      </c>
      <c r="EUT23">
        <v>0.25</v>
      </c>
      <c r="EUU23">
        <v>0.1</v>
      </c>
      <c r="EUV23">
        <v>0.1</v>
      </c>
      <c r="EUW23">
        <v>-0.1</v>
      </c>
      <c r="EUX23">
        <v>0.4</v>
      </c>
      <c r="EUY23">
        <v>0.2</v>
      </c>
      <c r="EUZ23">
        <v>0.2</v>
      </c>
      <c r="EVA23">
        <v>0.2</v>
      </c>
      <c r="EVB23">
        <v>0.1</v>
      </c>
      <c r="EVC23">
        <v>-0.3</v>
      </c>
      <c r="EVD23">
        <v>0.1</v>
      </c>
      <c r="EVE23">
        <v>0.1</v>
      </c>
      <c r="EVF23">
        <v>0.2</v>
      </c>
      <c r="EVG23">
        <v>0.1</v>
      </c>
      <c r="EVH23">
        <v>-0.1</v>
      </c>
      <c r="EVI23">
        <v>0.1</v>
      </c>
      <c r="EVJ23">
        <v>-0.1</v>
      </c>
      <c r="EVK23">
        <v>0.1</v>
      </c>
      <c r="EVL23">
        <v>-0.1</v>
      </c>
      <c r="EVM23">
        <v>0.2</v>
      </c>
      <c r="EVN23">
        <v>0.2</v>
      </c>
      <c r="EVO23">
        <v>0.2</v>
      </c>
      <c r="EVP23">
        <v>-0.3</v>
      </c>
      <c r="EVQ23">
        <v>0.2</v>
      </c>
      <c r="EVR23">
        <v>0.2</v>
      </c>
      <c r="EVS23">
        <v>0.1</v>
      </c>
      <c r="EVT23">
        <v>0.2</v>
      </c>
      <c r="EVU23">
        <v>0.1</v>
      </c>
      <c r="EVV23">
        <v>0.2</v>
      </c>
      <c r="EVW23">
        <v>0.1</v>
      </c>
      <c r="EVX23">
        <v>-0.1</v>
      </c>
      <c r="EVY23">
        <v>0.1</v>
      </c>
      <c r="EVZ23">
        <v>0.1</v>
      </c>
      <c r="EWA23">
        <v>0.1</v>
      </c>
      <c r="EWB23">
        <v>-0.1</v>
      </c>
      <c r="EWC23">
        <v>0.4</v>
      </c>
      <c r="EWD23">
        <v>0.1</v>
      </c>
      <c r="EWE23">
        <v>-0.3</v>
      </c>
      <c r="EWF23">
        <v>0.1</v>
      </c>
      <c r="EWG23">
        <v>0.1</v>
      </c>
      <c r="EWH23">
        <v>0.2</v>
      </c>
      <c r="EWI23">
        <v>0.2</v>
      </c>
      <c r="EWJ23">
        <v>0.2</v>
      </c>
      <c r="EWK23">
        <v>0.1</v>
      </c>
      <c r="EWL23">
        <v>0.2</v>
      </c>
      <c r="EWM23">
        <v>0.2</v>
      </c>
      <c r="EWN23">
        <v>-0.3</v>
      </c>
      <c r="EWO23">
        <v>0.1</v>
      </c>
      <c r="EWP23">
        <v>0.1</v>
      </c>
      <c r="EWQ23">
        <v>-0.1</v>
      </c>
      <c r="EWR23">
        <v>0.2</v>
      </c>
      <c r="EWS23">
        <v>0.1</v>
      </c>
      <c r="EWT23">
        <v>-0.1</v>
      </c>
      <c r="EWU23">
        <v>0.1</v>
      </c>
      <c r="EWV23">
        <v>0.1</v>
      </c>
      <c r="EWW23">
        <v>0.1</v>
      </c>
      <c r="EWX23">
        <v>0.2</v>
      </c>
      <c r="EWY23">
        <v>0.25</v>
      </c>
      <c r="EWZ23">
        <v>0.25</v>
      </c>
      <c r="EXA23">
        <v>-0.1</v>
      </c>
      <c r="EXB23">
        <v>0.1</v>
      </c>
      <c r="EXC23">
        <v>-0.1</v>
      </c>
      <c r="EXD23">
        <v>0.1</v>
      </c>
      <c r="EXE23">
        <v>-0.3</v>
      </c>
      <c r="EXF23">
        <v>0.1</v>
      </c>
      <c r="EXG23">
        <v>0.4</v>
      </c>
      <c r="EXH23">
        <v>0.2</v>
      </c>
      <c r="EXI23">
        <v>0.1</v>
      </c>
      <c r="EXJ23">
        <v>-0.1</v>
      </c>
      <c r="EXK23">
        <v>0.2</v>
      </c>
      <c r="EXL23">
        <v>0.1</v>
      </c>
      <c r="EXM23">
        <v>0.1</v>
      </c>
      <c r="EXN23">
        <v>-0.3</v>
      </c>
      <c r="EXO23">
        <v>-0.1</v>
      </c>
      <c r="EXP23">
        <v>0.1</v>
      </c>
      <c r="EXQ23">
        <v>0.1</v>
      </c>
      <c r="EXR23">
        <v>-0.1</v>
      </c>
      <c r="EXS23">
        <v>0.1</v>
      </c>
      <c r="EXT23">
        <v>0.1</v>
      </c>
      <c r="EXU23">
        <v>-0.1</v>
      </c>
      <c r="EXV23">
        <v>0.2</v>
      </c>
      <c r="EXW23">
        <v>0.1</v>
      </c>
      <c r="EXX23">
        <v>0.25</v>
      </c>
      <c r="EXY23">
        <v>-0.1</v>
      </c>
      <c r="EXZ23">
        <v>0.1</v>
      </c>
      <c r="EYA23">
        <v>-0.1</v>
      </c>
      <c r="EYB23">
        <v>0.1</v>
      </c>
      <c r="EYC23">
        <v>0.2</v>
      </c>
      <c r="EYD23">
        <v>0.25</v>
      </c>
      <c r="EYE23">
        <v>0.1</v>
      </c>
      <c r="EYF23">
        <v>0.2</v>
      </c>
      <c r="EYG23">
        <v>0.1</v>
      </c>
      <c r="EYH23">
        <v>0.2</v>
      </c>
      <c r="EYI23">
        <v>0.1</v>
      </c>
      <c r="EYJ23">
        <v>0.1</v>
      </c>
      <c r="EYK23">
        <v>-0.1</v>
      </c>
      <c r="EYL23">
        <v>0.1</v>
      </c>
      <c r="EYM23">
        <v>0.2</v>
      </c>
      <c r="EYN23">
        <v>0.1</v>
      </c>
      <c r="EYO23">
        <v>0.2</v>
      </c>
      <c r="EYP23">
        <v>0.2</v>
      </c>
      <c r="EYQ23">
        <v>0.1</v>
      </c>
      <c r="EYR23">
        <v>0.2</v>
      </c>
      <c r="EYS23">
        <v>-0.1</v>
      </c>
      <c r="EYT23">
        <v>-0.1</v>
      </c>
      <c r="EYU23">
        <v>0.1</v>
      </c>
      <c r="EYV23">
        <v>-0.1</v>
      </c>
      <c r="EYW23">
        <v>-0.1</v>
      </c>
      <c r="EYX23">
        <v>-0.1</v>
      </c>
      <c r="EYY23">
        <v>0.1</v>
      </c>
      <c r="EYZ23">
        <v>-0.1</v>
      </c>
      <c r="EZA23">
        <v>0.25</v>
      </c>
      <c r="EZB23">
        <v>0.2</v>
      </c>
      <c r="EZC23">
        <v>0.1</v>
      </c>
      <c r="EZD23">
        <v>-0.1</v>
      </c>
      <c r="EZE23">
        <v>0.1</v>
      </c>
      <c r="EZF23">
        <v>0.4</v>
      </c>
      <c r="EZG23">
        <v>-0.3</v>
      </c>
      <c r="EZH23">
        <v>0.2</v>
      </c>
      <c r="EZI23">
        <v>0.1</v>
      </c>
      <c r="EZJ23">
        <v>0.25</v>
      </c>
      <c r="EZK23">
        <v>0.1</v>
      </c>
      <c r="EZL23">
        <v>0.2</v>
      </c>
      <c r="EZM23">
        <v>0.1</v>
      </c>
      <c r="EZN23">
        <v>-0.1</v>
      </c>
      <c r="EZO23">
        <v>-0.1</v>
      </c>
      <c r="EZP23">
        <v>0.2</v>
      </c>
      <c r="EZQ23">
        <v>0.1</v>
      </c>
      <c r="EZR23">
        <v>0.1</v>
      </c>
      <c r="EZS23">
        <v>0.1</v>
      </c>
      <c r="EZT23">
        <v>0.1</v>
      </c>
      <c r="EZU23">
        <v>-0.1</v>
      </c>
      <c r="EZV23">
        <v>0.1</v>
      </c>
      <c r="EZW23">
        <v>0.1</v>
      </c>
      <c r="EZX23">
        <v>0.2</v>
      </c>
      <c r="EZY23">
        <v>0.1</v>
      </c>
      <c r="EZZ23">
        <v>0.1</v>
      </c>
      <c r="FAA23">
        <v>0.2</v>
      </c>
      <c r="FAB23">
        <v>0.1</v>
      </c>
      <c r="FAC23">
        <v>0.1</v>
      </c>
      <c r="FAD23">
        <v>-0.1</v>
      </c>
      <c r="FAE23">
        <v>0.2</v>
      </c>
      <c r="FAF23">
        <v>0.1</v>
      </c>
      <c r="FAG23">
        <v>0.1</v>
      </c>
      <c r="FAH23">
        <v>0.2</v>
      </c>
      <c r="FAI23">
        <v>-0.3</v>
      </c>
      <c r="FAJ23">
        <v>0.2</v>
      </c>
      <c r="FAK23">
        <v>0.1</v>
      </c>
      <c r="FAL23">
        <v>0.1</v>
      </c>
      <c r="FAM23">
        <v>0.1</v>
      </c>
      <c r="FAN23">
        <v>0.1</v>
      </c>
      <c r="FAO23">
        <v>0.4</v>
      </c>
      <c r="FAP23">
        <v>0.25</v>
      </c>
      <c r="FAQ23">
        <v>0.2</v>
      </c>
      <c r="FAR23">
        <v>0.2</v>
      </c>
      <c r="FAS23">
        <v>0.2</v>
      </c>
      <c r="FAT23">
        <v>0.2</v>
      </c>
      <c r="FAU23">
        <v>0.2</v>
      </c>
      <c r="FAV23">
        <v>0.2</v>
      </c>
      <c r="FAW23">
        <v>0.1</v>
      </c>
      <c r="FAX23">
        <v>0.4</v>
      </c>
      <c r="FAY23">
        <v>-0.1</v>
      </c>
      <c r="FAZ23">
        <v>-0.1</v>
      </c>
      <c r="FBA23">
        <v>0.2</v>
      </c>
      <c r="FBB23">
        <v>0.1</v>
      </c>
      <c r="FBC23">
        <v>0.1</v>
      </c>
      <c r="FBD23">
        <v>0.1</v>
      </c>
      <c r="FBE23">
        <v>0.2</v>
      </c>
      <c r="FBF23">
        <v>0.1</v>
      </c>
      <c r="FBG23">
        <v>-0.1</v>
      </c>
      <c r="FBH23">
        <v>0.25</v>
      </c>
      <c r="FBI23">
        <v>-0.1</v>
      </c>
      <c r="FBJ23">
        <v>0.1</v>
      </c>
      <c r="FBK23">
        <v>0.1</v>
      </c>
      <c r="FBL23">
        <v>0.1</v>
      </c>
      <c r="FBM23">
        <v>0.1</v>
      </c>
      <c r="FBN23">
        <v>0.1</v>
      </c>
      <c r="FBO23">
        <v>0.1</v>
      </c>
      <c r="FBP23">
        <v>0.1</v>
      </c>
      <c r="FBQ23">
        <v>0.1</v>
      </c>
      <c r="FBR23">
        <v>0.2</v>
      </c>
      <c r="FBS23">
        <v>0.1</v>
      </c>
      <c r="FBT23">
        <v>0.1</v>
      </c>
      <c r="FBU23">
        <v>0.2</v>
      </c>
      <c r="FBV23">
        <v>0.2</v>
      </c>
      <c r="FBW23">
        <v>0.25</v>
      </c>
      <c r="FBX23">
        <v>-0.1</v>
      </c>
      <c r="FBY23">
        <v>0.1</v>
      </c>
      <c r="FBZ23">
        <v>0.1</v>
      </c>
      <c r="FCA23">
        <v>0.2</v>
      </c>
      <c r="FCB23">
        <v>0.2</v>
      </c>
      <c r="FCC23">
        <v>0.2</v>
      </c>
      <c r="FCD23">
        <v>0.1</v>
      </c>
      <c r="FCE23">
        <v>0.2</v>
      </c>
      <c r="FCF23">
        <v>0.1</v>
      </c>
      <c r="FCG23">
        <v>0.1</v>
      </c>
      <c r="FCH23">
        <v>0.2</v>
      </c>
      <c r="FCI23">
        <v>0.1</v>
      </c>
      <c r="FCJ23">
        <v>0.1</v>
      </c>
      <c r="FCK23">
        <v>0.1</v>
      </c>
      <c r="FCL23">
        <v>-0.1</v>
      </c>
      <c r="FCM23">
        <v>0.4</v>
      </c>
      <c r="FCN23">
        <v>-0.1</v>
      </c>
      <c r="FCO23">
        <v>-0.1</v>
      </c>
      <c r="FCP23">
        <v>0.2</v>
      </c>
      <c r="FCQ23">
        <v>-0.3</v>
      </c>
      <c r="FCR23">
        <v>0.1</v>
      </c>
      <c r="FCS23">
        <v>0.2</v>
      </c>
      <c r="FCT23">
        <v>-0.3</v>
      </c>
      <c r="FCU23">
        <v>0.2</v>
      </c>
      <c r="FCV23">
        <v>0.2</v>
      </c>
      <c r="FCW23">
        <v>0.2</v>
      </c>
      <c r="FCX23">
        <v>-0.3</v>
      </c>
      <c r="FCY23">
        <v>0.2</v>
      </c>
      <c r="FCZ23">
        <v>0.1</v>
      </c>
      <c r="FDA23">
        <v>0.4</v>
      </c>
      <c r="FDB23">
        <v>0.25</v>
      </c>
      <c r="FDC23">
        <v>0.25</v>
      </c>
      <c r="FDD23">
        <v>0.1</v>
      </c>
      <c r="FDE23">
        <v>0.1</v>
      </c>
      <c r="FDF23">
        <v>0.1</v>
      </c>
      <c r="FDG23">
        <v>0.1</v>
      </c>
      <c r="FDH23">
        <v>0.1</v>
      </c>
      <c r="FDI23">
        <v>0.1</v>
      </c>
      <c r="FDJ23">
        <v>0.2</v>
      </c>
      <c r="FDK23">
        <v>-0.1</v>
      </c>
      <c r="FDL23">
        <v>0.1</v>
      </c>
      <c r="FDM23">
        <v>0.1</v>
      </c>
      <c r="FDN23">
        <v>0.2</v>
      </c>
      <c r="FDO23">
        <v>-0.1</v>
      </c>
      <c r="FDP23">
        <v>0.2</v>
      </c>
      <c r="FDQ23">
        <v>0.2</v>
      </c>
      <c r="FDR23">
        <v>0.1</v>
      </c>
      <c r="FDS23">
        <v>-0.1</v>
      </c>
      <c r="FDT23">
        <v>0.1</v>
      </c>
      <c r="FDU23">
        <v>-0.1</v>
      </c>
      <c r="FDV23">
        <v>0.2</v>
      </c>
      <c r="FDW23">
        <v>0.1</v>
      </c>
      <c r="FDX23">
        <v>0.2</v>
      </c>
      <c r="FDY23">
        <v>0.1</v>
      </c>
      <c r="FDZ23">
        <v>0.2</v>
      </c>
      <c r="FEA23">
        <v>0.1</v>
      </c>
      <c r="FEB23">
        <v>0.1</v>
      </c>
      <c r="FEC23">
        <v>0.1</v>
      </c>
      <c r="FED23">
        <v>0.1</v>
      </c>
      <c r="FEE23">
        <v>0.1</v>
      </c>
      <c r="FEF23">
        <v>0.1</v>
      </c>
      <c r="FEG23">
        <v>0.1</v>
      </c>
      <c r="FEH23">
        <v>0.2</v>
      </c>
      <c r="FEI23">
        <v>-0.1</v>
      </c>
      <c r="FEJ23">
        <v>-0.1</v>
      </c>
      <c r="FEK23">
        <v>0.2</v>
      </c>
      <c r="FEL23">
        <v>0.1</v>
      </c>
      <c r="FEM23">
        <v>0.25</v>
      </c>
      <c r="FEN23">
        <v>0.25</v>
      </c>
      <c r="FEO23">
        <v>0.2</v>
      </c>
      <c r="FEP23">
        <v>-0.1</v>
      </c>
      <c r="FEQ23">
        <v>0.2</v>
      </c>
      <c r="FER23">
        <v>0.1</v>
      </c>
      <c r="FES23">
        <v>0.2</v>
      </c>
      <c r="FET23">
        <v>0.2</v>
      </c>
      <c r="FEU23">
        <v>0.1</v>
      </c>
      <c r="FEV23">
        <v>-0.3</v>
      </c>
      <c r="FEW23">
        <v>0.2</v>
      </c>
      <c r="FEX23">
        <v>0.25</v>
      </c>
      <c r="FEY23">
        <v>0.1</v>
      </c>
      <c r="FEZ23">
        <v>0.1</v>
      </c>
      <c r="FFA23">
        <v>0.1</v>
      </c>
      <c r="FFB23">
        <v>0.1</v>
      </c>
      <c r="FFC23">
        <v>0.1</v>
      </c>
      <c r="FFD23">
        <v>-0.1</v>
      </c>
      <c r="FFE23">
        <v>-0.3</v>
      </c>
      <c r="FFF23">
        <v>-0.1</v>
      </c>
      <c r="FFG23">
        <v>0.1</v>
      </c>
      <c r="FFH23">
        <v>-0.1</v>
      </c>
      <c r="FFI23">
        <v>0.2</v>
      </c>
      <c r="FFJ23">
        <v>-0.1</v>
      </c>
      <c r="FFK23">
        <v>-0.1</v>
      </c>
      <c r="FFL23">
        <v>0.1</v>
      </c>
      <c r="FFM23">
        <v>0.1</v>
      </c>
      <c r="FFN23">
        <v>0.2</v>
      </c>
      <c r="FFO23">
        <v>0.25</v>
      </c>
      <c r="FFP23">
        <v>0.1</v>
      </c>
      <c r="FFQ23">
        <v>-0.1</v>
      </c>
      <c r="FFR23">
        <v>0.1</v>
      </c>
      <c r="FFS23">
        <v>0.1</v>
      </c>
      <c r="FFT23">
        <v>0.1</v>
      </c>
      <c r="FFU23">
        <v>0.2</v>
      </c>
      <c r="FFV23">
        <v>-0.1</v>
      </c>
      <c r="FFW23">
        <v>0.2</v>
      </c>
      <c r="FFX23">
        <v>0.1</v>
      </c>
      <c r="FFY23">
        <v>-0.3</v>
      </c>
      <c r="FFZ23">
        <v>0.25</v>
      </c>
      <c r="FGA23">
        <v>0.2</v>
      </c>
      <c r="FGB23">
        <v>0.1</v>
      </c>
      <c r="FGC23">
        <v>0.1</v>
      </c>
      <c r="FGD23">
        <v>0.1</v>
      </c>
      <c r="FGE23">
        <v>0.1</v>
      </c>
      <c r="FGF23">
        <v>0.25</v>
      </c>
      <c r="FGG23">
        <v>0.1</v>
      </c>
      <c r="FGH23">
        <v>-0.1</v>
      </c>
      <c r="FGI23">
        <v>-0.1</v>
      </c>
      <c r="FGJ23">
        <v>0.4</v>
      </c>
      <c r="FGK23">
        <v>0.2</v>
      </c>
      <c r="FGL23">
        <v>0.2</v>
      </c>
      <c r="FGM23">
        <v>0.2</v>
      </c>
      <c r="FGN23">
        <v>0.2</v>
      </c>
      <c r="FGO23">
        <v>0.1</v>
      </c>
      <c r="FGP23">
        <v>0.2</v>
      </c>
      <c r="FGQ23">
        <v>0.2</v>
      </c>
      <c r="FGR23">
        <v>0.1</v>
      </c>
      <c r="FGS23">
        <v>0.25</v>
      </c>
      <c r="FGT23">
        <v>0.2</v>
      </c>
      <c r="FGU23">
        <v>0.2</v>
      </c>
      <c r="FGV23">
        <v>0.2</v>
      </c>
      <c r="FGW23">
        <v>0.2</v>
      </c>
      <c r="FGX23">
        <v>0.1</v>
      </c>
      <c r="FGY23">
        <v>-0.1</v>
      </c>
      <c r="FGZ23">
        <v>-0.1</v>
      </c>
      <c r="FHA23">
        <v>0.2</v>
      </c>
      <c r="FHB23">
        <v>0.1</v>
      </c>
      <c r="FHC23">
        <v>0.2</v>
      </c>
      <c r="FHD23">
        <v>0.1</v>
      </c>
      <c r="FHE23">
        <v>0.2</v>
      </c>
      <c r="FHF23">
        <v>0.25</v>
      </c>
      <c r="FHG23">
        <v>0.1</v>
      </c>
      <c r="FHH23">
        <v>0.2</v>
      </c>
      <c r="FHI23">
        <v>0.2</v>
      </c>
      <c r="FHJ23">
        <v>0.1</v>
      </c>
      <c r="FHK23">
        <v>0.2</v>
      </c>
      <c r="FHL23">
        <v>0.1</v>
      </c>
      <c r="FHM23">
        <v>0.2</v>
      </c>
      <c r="FHN23">
        <v>0.1</v>
      </c>
      <c r="FHO23">
        <v>0.1</v>
      </c>
      <c r="FHP23">
        <v>-0.1</v>
      </c>
      <c r="FHQ23">
        <v>-0.1</v>
      </c>
      <c r="FHR23">
        <v>0.1</v>
      </c>
      <c r="FHS23">
        <v>0.2</v>
      </c>
      <c r="FHT23">
        <v>-0.1</v>
      </c>
      <c r="FHU23">
        <v>0.1</v>
      </c>
      <c r="FHV23">
        <v>0.1</v>
      </c>
      <c r="FHW23">
        <v>-0.1</v>
      </c>
      <c r="FHX23">
        <v>0.1</v>
      </c>
      <c r="FHY23">
        <v>0.1</v>
      </c>
      <c r="FHZ23">
        <v>0.1</v>
      </c>
      <c r="FIA23">
        <v>0.2</v>
      </c>
      <c r="FIB23">
        <v>0.1</v>
      </c>
      <c r="FIC23">
        <v>0.2</v>
      </c>
      <c r="FID23">
        <v>0.2</v>
      </c>
      <c r="FIE23">
        <v>-0.1</v>
      </c>
      <c r="FIF23">
        <v>0.2</v>
      </c>
      <c r="FIG23">
        <v>0.2</v>
      </c>
      <c r="FIH23">
        <v>0.1</v>
      </c>
      <c r="FII23">
        <v>0.1</v>
      </c>
      <c r="FIJ23">
        <v>0.2</v>
      </c>
      <c r="FIK23">
        <v>0.2</v>
      </c>
      <c r="FIL23">
        <v>0.1</v>
      </c>
      <c r="FIM23">
        <v>0.1</v>
      </c>
      <c r="FIN23">
        <v>0.1</v>
      </c>
      <c r="FIO23">
        <v>0.2</v>
      </c>
      <c r="FIP23">
        <v>0.1</v>
      </c>
      <c r="FIQ23">
        <v>0.4</v>
      </c>
      <c r="FIR23">
        <v>-0.1</v>
      </c>
      <c r="FIS23">
        <v>0.1</v>
      </c>
      <c r="FIT23">
        <v>0.25</v>
      </c>
      <c r="FIU23">
        <v>0.25</v>
      </c>
      <c r="FIV23">
        <v>0.2</v>
      </c>
      <c r="FIW23">
        <v>0.1</v>
      </c>
      <c r="FIX23">
        <v>-0.1</v>
      </c>
      <c r="FIY23">
        <v>0.25</v>
      </c>
      <c r="FIZ23">
        <v>0.25</v>
      </c>
      <c r="FJA23">
        <v>-0.1</v>
      </c>
      <c r="FJB23">
        <v>0.2</v>
      </c>
      <c r="FJC23">
        <v>0.2</v>
      </c>
      <c r="FJD23">
        <v>0.1</v>
      </c>
      <c r="FJE23">
        <v>-0.1</v>
      </c>
      <c r="FJF23">
        <v>0.2</v>
      </c>
      <c r="FJG23">
        <v>0.1</v>
      </c>
      <c r="FJH23">
        <v>0.2</v>
      </c>
      <c r="FJI23">
        <v>0.1</v>
      </c>
      <c r="FJJ23">
        <v>0.1</v>
      </c>
      <c r="FJK23">
        <v>0.1</v>
      </c>
      <c r="FJL23">
        <v>0.1</v>
      </c>
      <c r="FJM23">
        <v>-0.1</v>
      </c>
      <c r="FJN23">
        <v>0.2</v>
      </c>
      <c r="FJO23">
        <v>0.1</v>
      </c>
      <c r="FJP23">
        <v>0.2</v>
      </c>
      <c r="FJQ23">
        <v>0.1</v>
      </c>
      <c r="FJR23">
        <v>0.2</v>
      </c>
      <c r="FJS23">
        <v>0.2</v>
      </c>
      <c r="FJT23">
        <v>-0.1</v>
      </c>
      <c r="FJU23">
        <v>-0.1</v>
      </c>
      <c r="FJV23">
        <v>0.2</v>
      </c>
      <c r="FJW23">
        <v>0.2</v>
      </c>
      <c r="FJX23">
        <v>0.1</v>
      </c>
      <c r="FJY23">
        <v>0.1</v>
      </c>
      <c r="FJZ23">
        <v>0.1</v>
      </c>
      <c r="FKA23">
        <v>0.1</v>
      </c>
      <c r="FKB23">
        <v>-0.1</v>
      </c>
      <c r="FKC23">
        <v>-0.1</v>
      </c>
      <c r="FKD23">
        <v>-0.1</v>
      </c>
      <c r="FKE23">
        <v>0.2</v>
      </c>
      <c r="FKF23">
        <v>0.2</v>
      </c>
      <c r="FKG23">
        <v>0.25</v>
      </c>
      <c r="FKH23">
        <v>0.25</v>
      </c>
      <c r="FKI23">
        <v>0.4</v>
      </c>
      <c r="FKJ23">
        <v>-0.1</v>
      </c>
      <c r="FKK23">
        <v>-0.1</v>
      </c>
      <c r="FKL23">
        <v>0.25</v>
      </c>
      <c r="FKM23">
        <v>0.2</v>
      </c>
      <c r="FKN23">
        <v>0.2</v>
      </c>
      <c r="FKO23">
        <v>0.2</v>
      </c>
      <c r="FKP23">
        <v>0.1</v>
      </c>
      <c r="FKQ23">
        <v>0.1</v>
      </c>
      <c r="FKR23">
        <v>0.2</v>
      </c>
      <c r="FKS23">
        <v>-0.1</v>
      </c>
      <c r="FKT23">
        <v>-0.1</v>
      </c>
      <c r="FKU23">
        <v>0.2</v>
      </c>
      <c r="FKV23">
        <v>0.1</v>
      </c>
      <c r="FKW23">
        <v>0.1</v>
      </c>
      <c r="FKX23">
        <v>0.1</v>
      </c>
      <c r="FKY23">
        <v>0.4</v>
      </c>
      <c r="FKZ23">
        <v>0.1</v>
      </c>
      <c r="FLA23">
        <v>0.1</v>
      </c>
      <c r="FLB23">
        <v>0.25</v>
      </c>
      <c r="FLC23">
        <v>0.2</v>
      </c>
      <c r="FLD23">
        <v>0.2</v>
      </c>
      <c r="FLE23">
        <v>0.2</v>
      </c>
      <c r="FLF23">
        <v>0.2</v>
      </c>
      <c r="FLG23">
        <v>0.25</v>
      </c>
      <c r="FLH23">
        <v>-0.1</v>
      </c>
      <c r="FLI23">
        <v>0.2</v>
      </c>
      <c r="FLJ23">
        <v>0.2</v>
      </c>
      <c r="FLK23">
        <v>-0.1</v>
      </c>
      <c r="FLL23">
        <v>0.1</v>
      </c>
      <c r="FLM23">
        <v>-0.1</v>
      </c>
      <c r="FLN23">
        <v>0.2</v>
      </c>
      <c r="FLO23">
        <v>0.1</v>
      </c>
      <c r="FLP23">
        <v>0.1</v>
      </c>
      <c r="FLQ23">
        <v>-0.1</v>
      </c>
      <c r="FLR23">
        <v>0.25</v>
      </c>
      <c r="FLS23">
        <v>-0.3</v>
      </c>
      <c r="FLT23">
        <v>0.1</v>
      </c>
      <c r="FLU23">
        <v>-0.3</v>
      </c>
      <c r="FLV23">
        <v>0.1</v>
      </c>
      <c r="FLW23">
        <v>0.25</v>
      </c>
      <c r="FLX23">
        <v>0.1</v>
      </c>
      <c r="FLY23">
        <v>-0.1</v>
      </c>
      <c r="FLZ23">
        <v>0.2</v>
      </c>
      <c r="FMA23">
        <v>0.1</v>
      </c>
      <c r="FMB23">
        <v>0.2</v>
      </c>
      <c r="FMC23">
        <v>-0.1</v>
      </c>
      <c r="FMD23">
        <v>0.25</v>
      </c>
      <c r="FME23">
        <v>0.1</v>
      </c>
      <c r="FMF23">
        <v>0.4</v>
      </c>
      <c r="FMG23">
        <v>0.1</v>
      </c>
      <c r="FMH23">
        <v>0.25</v>
      </c>
      <c r="FMI23">
        <v>-0.1</v>
      </c>
      <c r="FMJ23">
        <v>-0.1</v>
      </c>
      <c r="FMK23">
        <v>0.2</v>
      </c>
      <c r="FML23">
        <v>0.2</v>
      </c>
      <c r="FMM23">
        <v>0.25</v>
      </c>
      <c r="FMN23">
        <v>0.2</v>
      </c>
      <c r="FMO23">
        <v>0.1</v>
      </c>
      <c r="FMP23">
        <v>0.1</v>
      </c>
      <c r="FMQ23">
        <v>0.1</v>
      </c>
      <c r="FMR23">
        <v>0.1</v>
      </c>
      <c r="FMS23">
        <v>0.2</v>
      </c>
      <c r="FMT23">
        <v>-0.1</v>
      </c>
      <c r="FMU23">
        <v>0.2</v>
      </c>
      <c r="FMV23">
        <v>0.1</v>
      </c>
      <c r="FMW23">
        <v>0.1</v>
      </c>
      <c r="FMX23">
        <v>0.1</v>
      </c>
      <c r="FMY23">
        <v>0.4</v>
      </c>
      <c r="FMZ23">
        <v>0.1</v>
      </c>
      <c r="FNA23">
        <v>-0.1</v>
      </c>
      <c r="FNB23">
        <v>0.2</v>
      </c>
      <c r="FNC23">
        <v>0.2</v>
      </c>
      <c r="FND23">
        <v>0.1</v>
      </c>
      <c r="FNE23">
        <v>0.25</v>
      </c>
      <c r="FNF23">
        <v>0.1</v>
      </c>
      <c r="FNG23">
        <v>0.2</v>
      </c>
      <c r="FNH23">
        <v>0.1</v>
      </c>
      <c r="FNI23">
        <v>0.1</v>
      </c>
      <c r="FNJ23">
        <v>0.2</v>
      </c>
      <c r="FNK23">
        <v>-0.1</v>
      </c>
      <c r="FNL23">
        <v>0.1</v>
      </c>
      <c r="FNM23">
        <v>0.1</v>
      </c>
      <c r="FNN23">
        <v>0.2</v>
      </c>
      <c r="FNO23">
        <v>0.25</v>
      </c>
      <c r="FNP23">
        <v>0.2</v>
      </c>
      <c r="FNQ23">
        <v>0.25</v>
      </c>
      <c r="FNR23">
        <v>0.4</v>
      </c>
      <c r="FNS23">
        <v>0.2</v>
      </c>
      <c r="FNT23">
        <v>0.2</v>
      </c>
      <c r="FNU23">
        <v>0.2</v>
      </c>
      <c r="FNV23">
        <v>0.1</v>
      </c>
      <c r="FNW23">
        <v>0.1</v>
      </c>
      <c r="FNX23">
        <v>0.2</v>
      </c>
      <c r="FNY23">
        <v>0.25</v>
      </c>
      <c r="FNZ23">
        <v>0.1</v>
      </c>
      <c r="FOA23">
        <v>0.25</v>
      </c>
      <c r="FOB23">
        <v>0.2</v>
      </c>
      <c r="FOC23">
        <v>-0.1</v>
      </c>
      <c r="FOD23">
        <v>0.1</v>
      </c>
      <c r="FOE23">
        <v>0.2</v>
      </c>
      <c r="FOF23">
        <v>0.2</v>
      </c>
      <c r="FOG23">
        <v>0.2</v>
      </c>
      <c r="FOH23">
        <v>0.1</v>
      </c>
      <c r="FOI23">
        <v>-0.1</v>
      </c>
      <c r="FOJ23">
        <v>0.4</v>
      </c>
      <c r="FOK23">
        <v>0.2</v>
      </c>
      <c r="FOL23">
        <v>0.1</v>
      </c>
      <c r="FOM23">
        <v>-0.1</v>
      </c>
      <c r="FON23">
        <v>-0.1</v>
      </c>
      <c r="FOO23">
        <v>0.2</v>
      </c>
      <c r="FOP23">
        <v>0.1</v>
      </c>
      <c r="FOQ23">
        <v>-0.1</v>
      </c>
      <c r="FOR23">
        <v>-0.1</v>
      </c>
      <c r="FOS23">
        <v>0.2</v>
      </c>
      <c r="FOT23">
        <v>0.2</v>
      </c>
      <c r="FOU23">
        <v>0.2</v>
      </c>
      <c r="FOV23">
        <v>0.1</v>
      </c>
      <c r="FOW23">
        <v>0.1</v>
      </c>
      <c r="FOX23">
        <v>0.2</v>
      </c>
      <c r="FOY23">
        <v>-0.1</v>
      </c>
      <c r="FOZ23">
        <v>0.25</v>
      </c>
      <c r="FPA23">
        <v>0.1</v>
      </c>
      <c r="FPB23">
        <v>0.1</v>
      </c>
      <c r="FPC23">
        <v>0.2</v>
      </c>
      <c r="FPD23">
        <v>0.25</v>
      </c>
      <c r="FPE23">
        <v>0.1</v>
      </c>
      <c r="FPF23">
        <v>0.2</v>
      </c>
      <c r="FPG23">
        <v>0.1</v>
      </c>
      <c r="FPH23">
        <v>-0.1</v>
      </c>
      <c r="FPI23">
        <v>-0.1</v>
      </c>
      <c r="FPJ23">
        <v>-0.1</v>
      </c>
      <c r="FPK23">
        <v>0.1</v>
      </c>
      <c r="FPL23">
        <v>0.2</v>
      </c>
      <c r="FPM23">
        <v>0.2</v>
      </c>
      <c r="FPN23">
        <v>0.25</v>
      </c>
      <c r="FPO23">
        <v>0.1</v>
      </c>
      <c r="FPP23">
        <v>0.2</v>
      </c>
      <c r="FPQ23">
        <v>0.2</v>
      </c>
      <c r="FPR23">
        <v>0.25</v>
      </c>
      <c r="FPS23">
        <v>0.1</v>
      </c>
      <c r="FPT23">
        <v>0.25</v>
      </c>
      <c r="FPU23">
        <v>0.25</v>
      </c>
      <c r="FPV23">
        <v>0.1</v>
      </c>
      <c r="FPW23">
        <v>0.2</v>
      </c>
      <c r="FPX23">
        <v>0.1</v>
      </c>
      <c r="FPY23">
        <v>0.1</v>
      </c>
      <c r="FPZ23">
        <v>0.1</v>
      </c>
      <c r="FQA23">
        <v>0.1</v>
      </c>
      <c r="FQB23">
        <v>0.1</v>
      </c>
      <c r="FQC23">
        <v>0.1</v>
      </c>
      <c r="FQD23">
        <v>0.1</v>
      </c>
      <c r="FQE23">
        <v>0.1</v>
      </c>
      <c r="FQF23">
        <v>0.1</v>
      </c>
      <c r="FQG23">
        <v>0.1</v>
      </c>
      <c r="FQH23">
        <v>0.1</v>
      </c>
      <c r="FQI23">
        <v>0.2</v>
      </c>
      <c r="FQJ23">
        <v>-0.1</v>
      </c>
      <c r="FQK23">
        <v>0.1</v>
      </c>
      <c r="FQL23">
        <v>-0.1</v>
      </c>
      <c r="FQM23">
        <v>-0.1</v>
      </c>
      <c r="FQN23">
        <v>0.1</v>
      </c>
      <c r="FQO23">
        <v>0.1</v>
      </c>
      <c r="FQP23">
        <v>0.2</v>
      </c>
      <c r="FQQ23">
        <v>-0.1</v>
      </c>
      <c r="FQR23">
        <v>0.1</v>
      </c>
      <c r="FQS23">
        <v>0.1</v>
      </c>
      <c r="FQT23">
        <v>0.2</v>
      </c>
      <c r="FQU23">
        <v>-0.1</v>
      </c>
      <c r="FQV23">
        <v>-0.1</v>
      </c>
      <c r="FQW23">
        <v>0.2</v>
      </c>
      <c r="FQX23">
        <v>0.2</v>
      </c>
      <c r="FQY23">
        <v>-0.1</v>
      </c>
      <c r="FQZ23">
        <v>0.2</v>
      </c>
      <c r="FRA23">
        <v>0.1</v>
      </c>
      <c r="FRB23">
        <v>0.1</v>
      </c>
      <c r="FRC23">
        <v>0.2</v>
      </c>
      <c r="FRD23">
        <v>0.1</v>
      </c>
      <c r="FRE23">
        <v>0.2</v>
      </c>
      <c r="FRF23">
        <v>-0.3</v>
      </c>
      <c r="FRG23">
        <v>0.1</v>
      </c>
      <c r="FRH23">
        <v>0.1</v>
      </c>
      <c r="FRI23">
        <v>0.1</v>
      </c>
      <c r="FRJ23">
        <v>0.1</v>
      </c>
      <c r="FRK23">
        <v>0.2</v>
      </c>
      <c r="FRL23">
        <v>0.1</v>
      </c>
      <c r="FRM23">
        <v>-0.1</v>
      </c>
      <c r="FRN23">
        <v>0.1</v>
      </c>
      <c r="FRO23">
        <v>0.2</v>
      </c>
      <c r="FRP23">
        <v>-0.1</v>
      </c>
      <c r="FRQ23">
        <v>-0.1</v>
      </c>
      <c r="FRR23">
        <v>0.1</v>
      </c>
      <c r="FRS23">
        <v>-0.1</v>
      </c>
      <c r="FRT23">
        <v>0.2</v>
      </c>
      <c r="FRU23">
        <v>0.2</v>
      </c>
      <c r="FRV23">
        <v>0.2</v>
      </c>
      <c r="FRW23">
        <v>0.1</v>
      </c>
      <c r="FRX23">
        <v>0.2</v>
      </c>
      <c r="FRY23">
        <v>-0.1</v>
      </c>
      <c r="FRZ23">
        <v>0.25</v>
      </c>
      <c r="FSA23">
        <v>0.2</v>
      </c>
      <c r="FSB23">
        <v>-0.3</v>
      </c>
      <c r="FSC23">
        <v>-0.1</v>
      </c>
      <c r="FSD23">
        <v>0.25</v>
      </c>
      <c r="FSE23">
        <v>0.2</v>
      </c>
      <c r="FSF23">
        <v>0.25</v>
      </c>
      <c r="FSG23">
        <v>0.2</v>
      </c>
      <c r="FSH23">
        <v>0.1</v>
      </c>
      <c r="FSI23">
        <v>-0.3</v>
      </c>
      <c r="FSJ23">
        <v>0.25</v>
      </c>
      <c r="FSK23">
        <v>0.1</v>
      </c>
      <c r="FSL23">
        <v>0.2</v>
      </c>
      <c r="FSM23">
        <v>0.2</v>
      </c>
      <c r="FSN23">
        <v>-0.1</v>
      </c>
      <c r="FSO23">
        <v>0.1</v>
      </c>
      <c r="FSP23">
        <v>0.1</v>
      </c>
      <c r="FSQ23">
        <v>0.2</v>
      </c>
      <c r="FSR23">
        <v>0.1</v>
      </c>
      <c r="FSS23">
        <v>0.2</v>
      </c>
      <c r="FST23">
        <v>0.1</v>
      </c>
      <c r="FSU23">
        <v>0.2</v>
      </c>
      <c r="FSV23">
        <v>-0.1</v>
      </c>
      <c r="FSW23">
        <v>0.1</v>
      </c>
      <c r="FSX23">
        <v>0.1</v>
      </c>
      <c r="FSY23">
        <v>0.2</v>
      </c>
      <c r="FSZ23">
        <v>0.1</v>
      </c>
      <c r="FTA23">
        <v>0.1</v>
      </c>
      <c r="FTB23">
        <v>0.2</v>
      </c>
      <c r="FTC23">
        <v>0.1</v>
      </c>
      <c r="FTD23">
        <v>0.25</v>
      </c>
      <c r="FTE23">
        <v>0.4</v>
      </c>
      <c r="FTF23">
        <v>0.1</v>
      </c>
      <c r="FTG23">
        <v>0.25</v>
      </c>
      <c r="FTH23">
        <v>0.2</v>
      </c>
      <c r="FTI23">
        <v>-0.1</v>
      </c>
      <c r="FTJ23">
        <v>0.25</v>
      </c>
      <c r="FTK23">
        <v>0.1</v>
      </c>
      <c r="FTL23">
        <v>-0.1</v>
      </c>
      <c r="FTM23">
        <v>0.2</v>
      </c>
      <c r="FTN23">
        <v>0.1</v>
      </c>
      <c r="FTO23">
        <v>0.1</v>
      </c>
      <c r="FTP23">
        <v>0.1</v>
      </c>
      <c r="FTQ23">
        <v>0.1</v>
      </c>
      <c r="FTR23">
        <v>-0.1</v>
      </c>
      <c r="FTS23">
        <v>0.2</v>
      </c>
      <c r="FTT23">
        <v>0.1</v>
      </c>
      <c r="FTU23">
        <v>-0.3</v>
      </c>
      <c r="FTV23">
        <v>0.2</v>
      </c>
      <c r="FTW23">
        <v>0.1</v>
      </c>
      <c r="FTX23">
        <v>0.2</v>
      </c>
      <c r="FTY23">
        <v>0.4</v>
      </c>
      <c r="FTZ23">
        <v>0.2</v>
      </c>
      <c r="FUA23">
        <v>-0.1</v>
      </c>
      <c r="FUB23">
        <v>0.1</v>
      </c>
      <c r="FUC23">
        <v>0.1</v>
      </c>
      <c r="FUD23">
        <v>0.1</v>
      </c>
      <c r="FUE23">
        <v>-0.1</v>
      </c>
      <c r="FUF23">
        <v>0.2</v>
      </c>
      <c r="FUG23">
        <v>0.2</v>
      </c>
      <c r="FUH23">
        <v>0.25</v>
      </c>
      <c r="FUI23">
        <v>0.2</v>
      </c>
      <c r="FUJ23">
        <v>0.1</v>
      </c>
      <c r="FUK23">
        <v>-0.1</v>
      </c>
      <c r="FUL23">
        <v>0.1</v>
      </c>
      <c r="FUM23">
        <v>0.1</v>
      </c>
      <c r="FUN23">
        <v>0.1</v>
      </c>
      <c r="FUO23">
        <v>0.2</v>
      </c>
      <c r="FUP23">
        <v>0.25</v>
      </c>
      <c r="FUQ23">
        <v>0.1</v>
      </c>
      <c r="FUR23">
        <v>0.1</v>
      </c>
      <c r="FUS23">
        <v>-0.1</v>
      </c>
      <c r="FUT23">
        <v>0.2</v>
      </c>
      <c r="FUU23">
        <v>0.4</v>
      </c>
      <c r="FUV23">
        <v>0.1</v>
      </c>
      <c r="FUW23">
        <v>0.1</v>
      </c>
      <c r="FUX23">
        <v>0.1</v>
      </c>
      <c r="FUY23">
        <v>0.2</v>
      </c>
      <c r="FUZ23">
        <v>0.1</v>
      </c>
      <c r="FVA23">
        <v>0.2</v>
      </c>
      <c r="FVB23">
        <v>0.2</v>
      </c>
      <c r="FVC23">
        <v>0.1</v>
      </c>
      <c r="FVD23">
        <v>0.2</v>
      </c>
      <c r="FVE23">
        <v>0.2</v>
      </c>
      <c r="FVF23">
        <v>0.1</v>
      </c>
      <c r="FVG23">
        <v>0.1</v>
      </c>
      <c r="FVH23">
        <v>0.1</v>
      </c>
      <c r="FVI23">
        <v>-0.1</v>
      </c>
      <c r="FVJ23">
        <v>0.2</v>
      </c>
      <c r="FVK23">
        <v>0.1</v>
      </c>
      <c r="FVL23">
        <v>0.4</v>
      </c>
      <c r="FVM23">
        <v>-0.1</v>
      </c>
      <c r="FVN23">
        <v>0.2</v>
      </c>
      <c r="FVO23">
        <v>0.25</v>
      </c>
      <c r="FVP23">
        <v>0.1</v>
      </c>
      <c r="FVQ23">
        <v>-0.1</v>
      </c>
      <c r="FVR23">
        <v>0.1</v>
      </c>
      <c r="FVS23">
        <v>0.1</v>
      </c>
      <c r="FVT23">
        <v>0.1</v>
      </c>
      <c r="FVU23">
        <v>-0.1</v>
      </c>
      <c r="FVV23">
        <v>0.1</v>
      </c>
      <c r="FVW23">
        <v>0.1</v>
      </c>
      <c r="FVX23">
        <v>0.1</v>
      </c>
      <c r="FVY23">
        <v>0.1</v>
      </c>
      <c r="FVZ23">
        <v>0.2</v>
      </c>
      <c r="FWA23">
        <v>0.2</v>
      </c>
      <c r="FWB23">
        <v>-0.1</v>
      </c>
      <c r="FWC23">
        <v>0.2</v>
      </c>
      <c r="FWD23">
        <v>-0.1</v>
      </c>
      <c r="FWE23">
        <v>0.1</v>
      </c>
      <c r="FWF23">
        <v>0.1</v>
      </c>
      <c r="FWG23">
        <v>0.2</v>
      </c>
      <c r="FWH23">
        <v>-0.1</v>
      </c>
      <c r="FWI23">
        <v>0.1</v>
      </c>
      <c r="FWJ23">
        <v>0.1</v>
      </c>
      <c r="FWK23">
        <v>0.2</v>
      </c>
      <c r="FWL23">
        <v>0.25</v>
      </c>
      <c r="FWM23">
        <v>-0.3</v>
      </c>
      <c r="FWN23">
        <v>0.25</v>
      </c>
      <c r="FWO23">
        <v>0.1</v>
      </c>
      <c r="FWP23">
        <v>0.2</v>
      </c>
      <c r="FWQ23">
        <v>-0.1</v>
      </c>
      <c r="FWR23">
        <v>0.2</v>
      </c>
      <c r="FWS23">
        <v>0.1</v>
      </c>
      <c r="FWT23">
        <v>0.2</v>
      </c>
      <c r="FWU23">
        <v>0.2</v>
      </c>
      <c r="FWV23">
        <v>0.1</v>
      </c>
      <c r="FWW23">
        <v>0.2</v>
      </c>
      <c r="FWX23">
        <v>0.25</v>
      </c>
      <c r="FWY23">
        <v>0.2</v>
      </c>
      <c r="FWZ23">
        <v>0.1</v>
      </c>
      <c r="FXA23">
        <v>0.2</v>
      </c>
      <c r="FXB23">
        <v>0.1</v>
      </c>
      <c r="FXC23">
        <v>0.1</v>
      </c>
      <c r="FXD23">
        <v>0.1</v>
      </c>
      <c r="FXE23">
        <v>0.2</v>
      </c>
      <c r="FXF23">
        <v>-0.1</v>
      </c>
      <c r="FXG23">
        <v>-0.1</v>
      </c>
      <c r="FXH23">
        <v>-0.1</v>
      </c>
      <c r="FXI23">
        <v>0.1</v>
      </c>
      <c r="FXJ23">
        <v>0.1</v>
      </c>
      <c r="FXK23">
        <v>0.2</v>
      </c>
      <c r="FXL23">
        <v>0.1</v>
      </c>
      <c r="FXM23">
        <v>0.25</v>
      </c>
      <c r="FXN23">
        <v>0.2</v>
      </c>
      <c r="FXO23">
        <v>0.1</v>
      </c>
      <c r="FXP23">
        <v>0.1</v>
      </c>
      <c r="FXQ23">
        <v>0.2</v>
      </c>
      <c r="FXR23">
        <v>0.1</v>
      </c>
      <c r="FXS23">
        <v>0.1</v>
      </c>
      <c r="FXT23">
        <v>0.2</v>
      </c>
      <c r="FXU23">
        <v>0.1</v>
      </c>
      <c r="FXV23">
        <v>0.1</v>
      </c>
      <c r="FXW23">
        <v>0.2</v>
      </c>
      <c r="FXX23">
        <v>-0.3</v>
      </c>
      <c r="FXY23">
        <v>0.2</v>
      </c>
      <c r="FXZ23">
        <v>-0.1</v>
      </c>
      <c r="FYA23">
        <v>-0.1</v>
      </c>
      <c r="FYB23">
        <v>0.1</v>
      </c>
      <c r="FYC23">
        <v>0.2</v>
      </c>
      <c r="FYD23">
        <v>0.1</v>
      </c>
      <c r="FYE23">
        <v>0.2</v>
      </c>
      <c r="FYF23">
        <v>-0.1</v>
      </c>
      <c r="FYG23">
        <v>0.1</v>
      </c>
      <c r="FYH23">
        <v>0.2</v>
      </c>
      <c r="FYI23">
        <v>0.1</v>
      </c>
      <c r="FYJ23">
        <v>-0.1</v>
      </c>
      <c r="FYK23">
        <v>0.4</v>
      </c>
      <c r="FYL23">
        <v>0.1</v>
      </c>
      <c r="FYM23">
        <v>-0.1</v>
      </c>
      <c r="FYN23">
        <v>0.1</v>
      </c>
      <c r="FYO23">
        <v>-0.1</v>
      </c>
      <c r="FYP23">
        <v>0.2</v>
      </c>
      <c r="FYQ23">
        <v>0.1</v>
      </c>
      <c r="FYR23">
        <v>0.2</v>
      </c>
      <c r="FYS23">
        <v>0.1</v>
      </c>
      <c r="FYT23">
        <v>-0.1</v>
      </c>
      <c r="FYU23">
        <v>0.2</v>
      </c>
      <c r="FYV23">
        <v>0.2</v>
      </c>
      <c r="FYW23">
        <v>0.4</v>
      </c>
      <c r="FYX23">
        <v>0.1</v>
      </c>
      <c r="FYY23">
        <v>-0.1</v>
      </c>
      <c r="FYZ23">
        <v>-0.3</v>
      </c>
      <c r="FZA23">
        <v>-0.1</v>
      </c>
      <c r="FZB23">
        <v>0.2</v>
      </c>
      <c r="FZC23">
        <v>0.2</v>
      </c>
      <c r="FZD23">
        <v>-0.3</v>
      </c>
      <c r="FZE23">
        <v>0.2</v>
      </c>
      <c r="FZF23">
        <v>-0.1</v>
      </c>
      <c r="FZG23">
        <v>0.2</v>
      </c>
      <c r="FZH23">
        <v>-0.1</v>
      </c>
      <c r="FZI23">
        <v>0.1</v>
      </c>
      <c r="FZJ23">
        <v>-0.1</v>
      </c>
      <c r="FZK23">
        <v>0.2</v>
      </c>
      <c r="FZL23">
        <v>0.25</v>
      </c>
      <c r="FZM23">
        <v>0.1</v>
      </c>
      <c r="FZN23">
        <v>0.1</v>
      </c>
      <c r="FZO23">
        <v>0.1</v>
      </c>
      <c r="FZP23">
        <v>-0.1</v>
      </c>
      <c r="FZQ23">
        <v>0.1</v>
      </c>
      <c r="FZR23">
        <v>0.2</v>
      </c>
      <c r="FZS23">
        <v>-0.1</v>
      </c>
      <c r="FZT23">
        <v>0.25</v>
      </c>
      <c r="FZU23">
        <v>0.2</v>
      </c>
      <c r="FZV23">
        <v>0.1</v>
      </c>
      <c r="FZW23">
        <v>-0.1</v>
      </c>
      <c r="FZX23">
        <v>0.2</v>
      </c>
      <c r="FZY23">
        <v>0.1</v>
      </c>
      <c r="FZZ23">
        <v>0.4</v>
      </c>
      <c r="GAA23">
        <v>0.2</v>
      </c>
      <c r="GAB23">
        <v>0.2</v>
      </c>
      <c r="GAC23">
        <v>0.25</v>
      </c>
      <c r="GAD23">
        <v>0.1</v>
      </c>
      <c r="GAE23">
        <v>-0.3</v>
      </c>
      <c r="GAF23">
        <v>0.1</v>
      </c>
      <c r="GAG23">
        <v>-0.1</v>
      </c>
      <c r="GAH23">
        <v>-0.1</v>
      </c>
      <c r="GAI23">
        <v>-0.1</v>
      </c>
      <c r="GAJ23">
        <v>0.1</v>
      </c>
      <c r="GAK23">
        <v>0.4</v>
      </c>
      <c r="GAL23">
        <v>-0.1</v>
      </c>
      <c r="GAM23">
        <v>0.1</v>
      </c>
      <c r="GAN23">
        <v>-0.1</v>
      </c>
      <c r="GAO23">
        <v>0.2</v>
      </c>
      <c r="GAP23">
        <v>0.2</v>
      </c>
      <c r="GAQ23">
        <v>-0.3</v>
      </c>
      <c r="GAR23">
        <v>0.2</v>
      </c>
      <c r="GAS23">
        <v>0.25</v>
      </c>
      <c r="GAT23">
        <v>0.2</v>
      </c>
      <c r="GAU23">
        <v>0.1</v>
      </c>
      <c r="GAV23">
        <v>0.1</v>
      </c>
      <c r="GAW23">
        <v>0.25</v>
      </c>
      <c r="GAX23">
        <v>-0.1</v>
      </c>
      <c r="GAY23">
        <v>0.2</v>
      </c>
      <c r="GAZ23">
        <v>0.2</v>
      </c>
      <c r="GBA23">
        <v>0.2</v>
      </c>
      <c r="GBB23">
        <v>0.2</v>
      </c>
      <c r="GBC23">
        <v>-0.1</v>
      </c>
      <c r="GBD23">
        <v>0.2</v>
      </c>
      <c r="GBE23">
        <v>0.1</v>
      </c>
      <c r="GBF23">
        <v>0.2</v>
      </c>
      <c r="GBG23">
        <v>0.25</v>
      </c>
      <c r="GBH23">
        <v>-0.1</v>
      </c>
      <c r="GBI23">
        <v>0.2</v>
      </c>
      <c r="GBJ23">
        <v>0.2</v>
      </c>
      <c r="GBK23">
        <v>0.2</v>
      </c>
      <c r="GBL23">
        <v>0.1</v>
      </c>
      <c r="GBM23">
        <v>0.2</v>
      </c>
      <c r="GBN23">
        <v>0.2</v>
      </c>
      <c r="GBO23">
        <v>-0.1</v>
      </c>
      <c r="GBP23">
        <v>0.2</v>
      </c>
      <c r="GBQ23">
        <v>0.2</v>
      </c>
      <c r="GBR23">
        <v>-0.1</v>
      </c>
      <c r="GBS23">
        <v>0.1</v>
      </c>
      <c r="GBT23">
        <v>-0.1</v>
      </c>
      <c r="GBU23">
        <v>0.4</v>
      </c>
      <c r="GBV23">
        <v>0.25</v>
      </c>
      <c r="GBW23">
        <v>0.25</v>
      </c>
      <c r="GBX23">
        <v>0.2</v>
      </c>
      <c r="GBY23">
        <v>0.1</v>
      </c>
      <c r="GBZ23">
        <v>0.1</v>
      </c>
      <c r="GCA23">
        <v>-0.1</v>
      </c>
      <c r="GCB23">
        <v>0.2</v>
      </c>
      <c r="GCC23">
        <v>0.2</v>
      </c>
      <c r="GCD23">
        <v>0.2</v>
      </c>
      <c r="GCE23">
        <v>0.1</v>
      </c>
      <c r="GCF23">
        <v>0.1</v>
      </c>
      <c r="GCG23">
        <v>0.25</v>
      </c>
      <c r="GCH23">
        <v>0.2</v>
      </c>
      <c r="GCI23">
        <v>0.2</v>
      </c>
      <c r="GCJ23">
        <v>0.1</v>
      </c>
      <c r="GCK23">
        <v>0.1</v>
      </c>
      <c r="GCL23">
        <v>0.1</v>
      </c>
      <c r="GCM23">
        <v>0.2</v>
      </c>
      <c r="GCN23">
        <v>0.1</v>
      </c>
      <c r="GCO23">
        <v>-0.1</v>
      </c>
      <c r="GCP23">
        <v>0.2</v>
      </c>
      <c r="GCQ23">
        <v>0.1</v>
      </c>
      <c r="GCR23">
        <v>0.1</v>
      </c>
      <c r="GCS23">
        <v>0.2</v>
      </c>
      <c r="GCT23">
        <v>0.1</v>
      </c>
      <c r="GCU23">
        <v>-0.1</v>
      </c>
      <c r="GCV23">
        <v>0.1</v>
      </c>
      <c r="GCW23">
        <v>0.2</v>
      </c>
      <c r="GCX23">
        <v>0.1</v>
      </c>
      <c r="GCY23">
        <v>-0.1</v>
      </c>
      <c r="GCZ23">
        <v>-0.1</v>
      </c>
      <c r="GDA23">
        <v>-0.3</v>
      </c>
      <c r="GDB23">
        <v>0.2</v>
      </c>
      <c r="GDC23">
        <v>-0.1</v>
      </c>
      <c r="GDD23">
        <v>-0.1</v>
      </c>
      <c r="GDE23">
        <v>0.2</v>
      </c>
      <c r="GDF23">
        <v>-0.1</v>
      </c>
      <c r="GDG23">
        <v>0.2</v>
      </c>
      <c r="GDH23">
        <v>0.2</v>
      </c>
      <c r="GDI23">
        <v>0.2</v>
      </c>
      <c r="GDJ23">
        <v>0.1</v>
      </c>
      <c r="GDK23">
        <v>-0.1</v>
      </c>
      <c r="GDL23">
        <v>0.4</v>
      </c>
      <c r="GDM23">
        <v>0.1</v>
      </c>
      <c r="GDN23">
        <v>0.2</v>
      </c>
      <c r="GDO23">
        <v>0.1</v>
      </c>
      <c r="GDP23">
        <v>0.2</v>
      </c>
      <c r="GDQ23">
        <v>0.1</v>
      </c>
      <c r="GDR23">
        <v>0.2</v>
      </c>
      <c r="GDS23">
        <v>0.1</v>
      </c>
      <c r="GDT23">
        <v>0.1</v>
      </c>
      <c r="GDU23">
        <v>0.2</v>
      </c>
      <c r="GDV23">
        <v>0.1</v>
      </c>
      <c r="GDW23">
        <v>0.1</v>
      </c>
      <c r="GDX23">
        <v>0.2</v>
      </c>
      <c r="GDY23">
        <v>0.1</v>
      </c>
      <c r="GDZ23">
        <v>0.2</v>
      </c>
      <c r="GEA23">
        <v>0.2</v>
      </c>
      <c r="GEB23">
        <v>0.1</v>
      </c>
      <c r="GEC23">
        <v>0.1</v>
      </c>
      <c r="GED23">
        <v>0.1</v>
      </c>
      <c r="GEE23">
        <v>0.1</v>
      </c>
      <c r="GEF23">
        <v>0.1</v>
      </c>
      <c r="GEG23">
        <v>0.2</v>
      </c>
      <c r="GEH23">
        <v>0.2</v>
      </c>
      <c r="GEI23">
        <v>0.1</v>
      </c>
      <c r="GEJ23">
        <v>0.2</v>
      </c>
      <c r="GEK23">
        <v>0.1</v>
      </c>
      <c r="GEL23">
        <v>-0.1</v>
      </c>
      <c r="GEM23">
        <v>0.1</v>
      </c>
      <c r="GEN23">
        <v>-0.1</v>
      </c>
      <c r="GEO23">
        <v>0.1</v>
      </c>
      <c r="GEP23">
        <v>-0.1</v>
      </c>
      <c r="GEQ23">
        <v>0.1</v>
      </c>
      <c r="GER23">
        <v>0.2</v>
      </c>
      <c r="GES23">
        <v>0.2</v>
      </c>
      <c r="GET23">
        <v>0.1</v>
      </c>
      <c r="GEU23">
        <v>0.1</v>
      </c>
      <c r="GEV23">
        <v>0.25</v>
      </c>
      <c r="GEW23">
        <v>0.1</v>
      </c>
      <c r="GEX23">
        <v>0.2</v>
      </c>
      <c r="GEY23">
        <v>0.2</v>
      </c>
      <c r="GEZ23">
        <v>0.1</v>
      </c>
      <c r="GFA23">
        <v>0.1</v>
      </c>
      <c r="GFB23">
        <v>0.1</v>
      </c>
      <c r="GFC23">
        <v>0.1</v>
      </c>
      <c r="GFD23">
        <v>0.4</v>
      </c>
      <c r="GFE23">
        <v>-0.1</v>
      </c>
      <c r="GFF23">
        <v>0.1</v>
      </c>
      <c r="GFG23">
        <v>-0.1</v>
      </c>
      <c r="GFH23">
        <v>0.1</v>
      </c>
      <c r="GFI23">
        <v>0.1</v>
      </c>
      <c r="GFJ23">
        <v>0.25</v>
      </c>
      <c r="GFK23">
        <v>0.2</v>
      </c>
      <c r="GFL23">
        <v>0.2</v>
      </c>
      <c r="GFM23">
        <v>0.1</v>
      </c>
      <c r="GFN23">
        <v>0.2</v>
      </c>
      <c r="GFO23">
        <v>0.1</v>
      </c>
      <c r="GFP23">
        <v>0.25</v>
      </c>
      <c r="GFQ23">
        <v>0.2</v>
      </c>
      <c r="GFR23">
        <v>0.1</v>
      </c>
      <c r="GFS23">
        <v>0.1</v>
      </c>
      <c r="GFT23">
        <v>-0.1</v>
      </c>
      <c r="GFU23">
        <v>-0.1</v>
      </c>
      <c r="GFV23">
        <v>-0.1</v>
      </c>
      <c r="GFW23">
        <v>0.2</v>
      </c>
      <c r="GFX23">
        <v>0.1</v>
      </c>
      <c r="GFY23">
        <v>0.1</v>
      </c>
      <c r="GFZ23">
        <v>0.2</v>
      </c>
      <c r="GGA23">
        <v>0.1</v>
      </c>
      <c r="GGB23">
        <v>0.25</v>
      </c>
      <c r="GGC23">
        <v>0.2</v>
      </c>
      <c r="GGD23">
        <v>0.2</v>
      </c>
      <c r="GGE23">
        <v>0.2</v>
      </c>
      <c r="GGF23">
        <v>-0.1</v>
      </c>
      <c r="GGG23">
        <v>0.4</v>
      </c>
      <c r="GGH23">
        <v>0.1</v>
      </c>
      <c r="GGI23">
        <v>-0.1</v>
      </c>
      <c r="GGJ23">
        <v>0.25</v>
      </c>
      <c r="GGK23">
        <v>0.2</v>
      </c>
      <c r="GGL23">
        <v>0.1</v>
      </c>
      <c r="GGM23">
        <v>0.1</v>
      </c>
      <c r="GGN23">
        <v>0.2</v>
      </c>
      <c r="GGO23">
        <v>0.25</v>
      </c>
      <c r="GGP23">
        <v>-0.1</v>
      </c>
      <c r="GGQ23">
        <v>0.1</v>
      </c>
      <c r="GGR23">
        <v>0.1</v>
      </c>
      <c r="GGS23">
        <v>0.1</v>
      </c>
      <c r="GGT23">
        <v>0.1</v>
      </c>
      <c r="GGU23">
        <v>0.2</v>
      </c>
      <c r="GGV23">
        <v>0.1</v>
      </c>
      <c r="GGW23">
        <v>0.2</v>
      </c>
      <c r="GGX23">
        <v>0.2</v>
      </c>
      <c r="GGY23">
        <v>0.1</v>
      </c>
      <c r="GGZ23">
        <v>0.1</v>
      </c>
      <c r="GHA23">
        <v>0.2</v>
      </c>
      <c r="GHB23">
        <v>-0.3</v>
      </c>
      <c r="GHC23">
        <v>0.2</v>
      </c>
      <c r="GHD23">
        <v>0.25</v>
      </c>
      <c r="GHE23">
        <v>0.2</v>
      </c>
      <c r="GHF23">
        <v>-0.1</v>
      </c>
      <c r="GHG23">
        <v>0.1</v>
      </c>
      <c r="GHH23">
        <v>0.2</v>
      </c>
      <c r="GHI23">
        <v>0.1</v>
      </c>
      <c r="GHJ23">
        <v>0.1</v>
      </c>
      <c r="GHK23">
        <v>0.1</v>
      </c>
      <c r="GHL23">
        <v>0.2</v>
      </c>
      <c r="GHM23">
        <v>0.2</v>
      </c>
      <c r="GHN23">
        <v>0.1</v>
      </c>
      <c r="GHO23">
        <v>0.4</v>
      </c>
      <c r="GHP23">
        <v>0.25</v>
      </c>
      <c r="GHQ23">
        <v>0.2</v>
      </c>
      <c r="GHR23">
        <v>0.1</v>
      </c>
      <c r="GHS23">
        <v>0.2</v>
      </c>
      <c r="GHT23">
        <v>0.1</v>
      </c>
      <c r="GHU23">
        <v>-0.1</v>
      </c>
      <c r="GHV23">
        <v>0.1</v>
      </c>
      <c r="GHW23">
        <v>-0.1</v>
      </c>
      <c r="GHX23">
        <v>0.1</v>
      </c>
      <c r="GHY23">
        <v>0.2</v>
      </c>
      <c r="GHZ23">
        <v>0.2</v>
      </c>
      <c r="GIA23">
        <v>0.2</v>
      </c>
      <c r="GIB23">
        <v>0.1</v>
      </c>
      <c r="GIC23">
        <v>0.25</v>
      </c>
      <c r="GID23">
        <v>-0.1</v>
      </c>
      <c r="GIE23">
        <v>0.4</v>
      </c>
      <c r="GIF23">
        <v>0.1</v>
      </c>
      <c r="GIG23">
        <v>0.2</v>
      </c>
      <c r="GIH23">
        <v>-0.1</v>
      </c>
      <c r="GII23">
        <v>0.4</v>
      </c>
      <c r="GIJ23">
        <v>0.25</v>
      </c>
      <c r="GIK23">
        <v>0.25</v>
      </c>
      <c r="GIL23">
        <v>-0.1</v>
      </c>
      <c r="GIM23">
        <v>0.2</v>
      </c>
      <c r="GIN23">
        <v>0.1</v>
      </c>
      <c r="GIO23">
        <v>0.2</v>
      </c>
      <c r="GIP23">
        <v>0.2</v>
      </c>
      <c r="GIQ23">
        <v>0.1</v>
      </c>
      <c r="GIR23">
        <v>-0.1</v>
      </c>
      <c r="GIS23">
        <v>0.1</v>
      </c>
      <c r="GIT23">
        <v>0.1</v>
      </c>
      <c r="GIU23">
        <v>-0.3</v>
      </c>
      <c r="GIV23">
        <v>0.2</v>
      </c>
      <c r="GIW23">
        <v>-0.1</v>
      </c>
      <c r="GIX23">
        <v>0.1</v>
      </c>
      <c r="GIY23">
        <v>0.2</v>
      </c>
      <c r="GIZ23">
        <v>0.1</v>
      </c>
      <c r="GJA23">
        <v>-0.1</v>
      </c>
      <c r="GJB23">
        <v>0.1</v>
      </c>
      <c r="GJC23">
        <v>0.2</v>
      </c>
      <c r="GJD23">
        <v>0.2</v>
      </c>
      <c r="GJE23">
        <v>0.2</v>
      </c>
      <c r="GJF23">
        <v>0.2</v>
      </c>
      <c r="GJG23">
        <v>-0.3</v>
      </c>
      <c r="GJH23">
        <v>0.1</v>
      </c>
      <c r="GJI23">
        <v>0.1</v>
      </c>
      <c r="GJJ23">
        <v>0.2</v>
      </c>
      <c r="GJK23">
        <v>0.1</v>
      </c>
      <c r="GJL23">
        <v>0.1</v>
      </c>
    </row>
    <row r="24" spans="2:5004">
      <c r="B24">
        <f t="shared" si="1"/>
        <v>15</v>
      </c>
      <c r="C24">
        <f t="shared" si="0"/>
        <v>0.11227000000000119</v>
      </c>
      <c r="E24">
        <v>0.2</v>
      </c>
      <c r="F24">
        <v>0.2</v>
      </c>
      <c r="G24">
        <v>0.2</v>
      </c>
      <c r="H24">
        <v>-0.1</v>
      </c>
      <c r="I24">
        <v>0.25</v>
      </c>
      <c r="J24">
        <v>-0.1</v>
      </c>
      <c r="K24">
        <v>0.25</v>
      </c>
      <c r="L24">
        <v>0.25</v>
      </c>
      <c r="M24">
        <v>-0.1</v>
      </c>
      <c r="N24">
        <v>0.1</v>
      </c>
      <c r="O24">
        <v>0.2</v>
      </c>
      <c r="P24">
        <v>0.1</v>
      </c>
      <c r="Q24">
        <v>0.2</v>
      </c>
      <c r="R24">
        <v>0.1</v>
      </c>
      <c r="S24">
        <v>0.1</v>
      </c>
      <c r="T24">
        <v>0.2</v>
      </c>
      <c r="U24">
        <v>0.1</v>
      </c>
      <c r="V24">
        <v>0.2</v>
      </c>
      <c r="W24">
        <v>0.2</v>
      </c>
      <c r="X24">
        <v>0.1</v>
      </c>
      <c r="Y24">
        <v>0.1</v>
      </c>
      <c r="Z24">
        <v>-0.1</v>
      </c>
      <c r="AA24">
        <v>0.1</v>
      </c>
      <c r="AB24">
        <v>0.1</v>
      </c>
      <c r="AC24">
        <v>0.1</v>
      </c>
      <c r="AD24">
        <v>0.1</v>
      </c>
      <c r="AE24">
        <v>0.2</v>
      </c>
      <c r="AF24">
        <v>-0.1</v>
      </c>
      <c r="AG24">
        <v>0.1</v>
      </c>
      <c r="AH24">
        <v>0.25</v>
      </c>
      <c r="AI24">
        <v>0.25</v>
      </c>
      <c r="AJ24">
        <v>0.1</v>
      </c>
      <c r="AK24">
        <v>0.1</v>
      </c>
      <c r="AL24">
        <v>0.1</v>
      </c>
      <c r="AM24">
        <v>0.1</v>
      </c>
      <c r="AN24">
        <v>-0.1</v>
      </c>
      <c r="AO24">
        <v>0.1</v>
      </c>
      <c r="AP24">
        <v>0.2</v>
      </c>
      <c r="AQ24">
        <v>0.2</v>
      </c>
      <c r="AR24">
        <v>0.2</v>
      </c>
      <c r="AS24">
        <v>0.1</v>
      </c>
      <c r="AT24">
        <v>0.1</v>
      </c>
      <c r="AU24">
        <v>0.1</v>
      </c>
      <c r="AV24">
        <v>-0.1</v>
      </c>
      <c r="AW24">
        <v>-0.1</v>
      </c>
      <c r="AX24">
        <v>0.2</v>
      </c>
      <c r="AY24">
        <v>-0.1</v>
      </c>
      <c r="AZ24">
        <v>0.1</v>
      </c>
      <c r="BA24">
        <v>-0.1</v>
      </c>
      <c r="BB24">
        <v>0.2</v>
      </c>
      <c r="BC24">
        <v>0.25</v>
      </c>
      <c r="BD24">
        <v>0.2</v>
      </c>
      <c r="BE24">
        <v>0.4</v>
      </c>
      <c r="BF24">
        <v>0.2</v>
      </c>
      <c r="BG24">
        <v>0.1</v>
      </c>
      <c r="BH24">
        <v>0.25</v>
      </c>
      <c r="BI24">
        <v>0.1</v>
      </c>
      <c r="BJ24">
        <v>-0.1</v>
      </c>
      <c r="BK24">
        <v>0.2</v>
      </c>
      <c r="BL24">
        <v>-0.1</v>
      </c>
      <c r="BM24">
        <v>0.1</v>
      </c>
      <c r="BN24">
        <v>-0.1</v>
      </c>
      <c r="BO24">
        <v>0.1</v>
      </c>
      <c r="BP24">
        <v>0.2</v>
      </c>
      <c r="BQ24">
        <v>0.1</v>
      </c>
      <c r="BR24">
        <v>0.1</v>
      </c>
      <c r="BS24">
        <v>0.2</v>
      </c>
      <c r="BT24">
        <v>-0.1</v>
      </c>
      <c r="BU24">
        <v>0.1</v>
      </c>
      <c r="BV24">
        <v>0.2</v>
      </c>
      <c r="BW24">
        <v>0.1</v>
      </c>
      <c r="BX24">
        <v>0.2</v>
      </c>
      <c r="BY24">
        <v>0.2</v>
      </c>
      <c r="BZ24">
        <v>0.1</v>
      </c>
      <c r="CA24">
        <v>-0.3</v>
      </c>
      <c r="CB24">
        <v>0.1</v>
      </c>
      <c r="CC24">
        <v>0.2</v>
      </c>
      <c r="CD24">
        <v>0.2</v>
      </c>
      <c r="CE24">
        <v>0.1</v>
      </c>
      <c r="CF24">
        <v>0.1</v>
      </c>
      <c r="CG24">
        <v>0.1</v>
      </c>
      <c r="CH24">
        <v>0.2</v>
      </c>
      <c r="CI24">
        <v>0.1</v>
      </c>
      <c r="CJ24">
        <v>0.1</v>
      </c>
      <c r="CK24">
        <v>0.1</v>
      </c>
      <c r="CL24">
        <v>0.1</v>
      </c>
      <c r="CM24">
        <v>0.1</v>
      </c>
      <c r="CN24">
        <v>0.25</v>
      </c>
      <c r="CO24">
        <v>0.1</v>
      </c>
      <c r="CP24">
        <v>0.2</v>
      </c>
      <c r="CQ24">
        <v>0.1</v>
      </c>
      <c r="CR24">
        <v>0.4</v>
      </c>
      <c r="CS24">
        <v>0.2</v>
      </c>
      <c r="CT24">
        <v>0.2</v>
      </c>
      <c r="CU24">
        <v>0.2</v>
      </c>
      <c r="CV24">
        <v>-0.1</v>
      </c>
      <c r="CW24">
        <v>0.2</v>
      </c>
      <c r="CX24">
        <v>0.1</v>
      </c>
      <c r="CY24">
        <v>0.2</v>
      </c>
      <c r="CZ24">
        <v>0.1</v>
      </c>
      <c r="DA24">
        <v>0.1</v>
      </c>
      <c r="DB24">
        <v>0.2</v>
      </c>
      <c r="DC24">
        <v>0.1</v>
      </c>
      <c r="DD24">
        <v>-0.1</v>
      </c>
      <c r="DE24">
        <v>-0.1</v>
      </c>
      <c r="DF24">
        <v>0.2</v>
      </c>
      <c r="DG24">
        <v>-0.1</v>
      </c>
      <c r="DH24">
        <v>0.25</v>
      </c>
      <c r="DI24">
        <v>0.2</v>
      </c>
      <c r="DJ24">
        <v>0.4</v>
      </c>
      <c r="DK24">
        <v>0.25</v>
      </c>
      <c r="DL24">
        <v>0.25</v>
      </c>
      <c r="DM24">
        <v>0.25</v>
      </c>
      <c r="DN24">
        <v>0.2</v>
      </c>
      <c r="DO24">
        <v>0.1</v>
      </c>
      <c r="DP24">
        <v>0.2</v>
      </c>
      <c r="DQ24">
        <v>0.1</v>
      </c>
      <c r="DR24">
        <v>0.1</v>
      </c>
      <c r="DS24">
        <v>0.1</v>
      </c>
      <c r="DT24">
        <v>0.4</v>
      </c>
      <c r="DU24">
        <v>0.1</v>
      </c>
      <c r="DV24">
        <v>0.1</v>
      </c>
      <c r="DW24">
        <v>0.2</v>
      </c>
      <c r="DX24">
        <v>0.1</v>
      </c>
      <c r="DY24">
        <v>0.1</v>
      </c>
      <c r="DZ24">
        <v>0.25</v>
      </c>
      <c r="EA24">
        <v>0.2</v>
      </c>
      <c r="EB24">
        <v>-0.1</v>
      </c>
      <c r="EC24">
        <v>0.1</v>
      </c>
      <c r="ED24">
        <v>0.2</v>
      </c>
      <c r="EE24">
        <v>0.2</v>
      </c>
      <c r="EF24">
        <v>0.1</v>
      </c>
      <c r="EG24">
        <v>0.2</v>
      </c>
      <c r="EH24">
        <v>-0.1</v>
      </c>
      <c r="EI24">
        <v>0.1</v>
      </c>
      <c r="EJ24">
        <v>-0.1</v>
      </c>
      <c r="EK24">
        <v>0.1</v>
      </c>
      <c r="EL24">
        <v>0.1</v>
      </c>
      <c r="EM24">
        <v>0.2</v>
      </c>
      <c r="EN24">
        <v>0.2</v>
      </c>
      <c r="EO24">
        <v>0.1</v>
      </c>
      <c r="EP24">
        <v>0.2</v>
      </c>
      <c r="EQ24">
        <v>0.2</v>
      </c>
      <c r="ER24">
        <v>-0.3</v>
      </c>
      <c r="ES24">
        <v>-0.1</v>
      </c>
      <c r="ET24">
        <v>0.2</v>
      </c>
      <c r="EU24">
        <v>-0.1</v>
      </c>
      <c r="EV24">
        <v>0.1</v>
      </c>
      <c r="EW24">
        <v>-0.1</v>
      </c>
      <c r="EX24">
        <v>0.1</v>
      </c>
      <c r="EY24">
        <v>0.2</v>
      </c>
      <c r="EZ24">
        <v>0.2</v>
      </c>
      <c r="FA24">
        <v>0.1</v>
      </c>
      <c r="FB24">
        <v>0.2</v>
      </c>
      <c r="FC24">
        <v>-0.1</v>
      </c>
      <c r="FD24">
        <v>0.2</v>
      </c>
      <c r="FE24">
        <v>-0.3</v>
      </c>
      <c r="FF24">
        <v>-0.1</v>
      </c>
      <c r="FG24">
        <v>0.4</v>
      </c>
      <c r="FH24">
        <v>0.25</v>
      </c>
      <c r="FI24">
        <v>0.1</v>
      </c>
      <c r="FJ24">
        <v>0.2</v>
      </c>
      <c r="FK24">
        <v>0.1</v>
      </c>
      <c r="FL24">
        <v>0.1</v>
      </c>
      <c r="FM24">
        <v>0.1</v>
      </c>
      <c r="FN24">
        <v>0.1</v>
      </c>
      <c r="FO24">
        <v>0.1</v>
      </c>
      <c r="FP24">
        <v>0.1</v>
      </c>
      <c r="FQ24">
        <v>0.1</v>
      </c>
      <c r="FR24">
        <v>0.1</v>
      </c>
      <c r="FS24">
        <v>-0.1</v>
      </c>
      <c r="FT24">
        <v>0.25</v>
      </c>
      <c r="FU24">
        <v>0.1</v>
      </c>
      <c r="FV24">
        <v>0.2</v>
      </c>
      <c r="FW24">
        <v>0.2</v>
      </c>
      <c r="FX24">
        <v>0.25</v>
      </c>
      <c r="FY24">
        <v>0.1</v>
      </c>
      <c r="FZ24">
        <v>0.1</v>
      </c>
      <c r="GA24">
        <v>-0.1</v>
      </c>
      <c r="GB24">
        <v>-0.1</v>
      </c>
      <c r="GC24">
        <v>0.4</v>
      </c>
      <c r="GD24">
        <v>0.2</v>
      </c>
      <c r="GE24">
        <v>0.1</v>
      </c>
      <c r="GF24">
        <v>0.4</v>
      </c>
      <c r="GG24">
        <v>-0.1</v>
      </c>
      <c r="GH24">
        <v>0.25</v>
      </c>
      <c r="GI24">
        <v>0.4</v>
      </c>
      <c r="GJ24">
        <v>0.25</v>
      </c>
      <c r="GK24">
        <v>0.25</v>
      </c>
      <c r="GL24">
        <v>-0.3</v>
      </c>
      <c r="GM24">
        <v>0.1</v>
      </c>
      <c r="GN24">
        <v>0.2</v>
      </c>
      <c r="GO24">
        <v>0.1</v>
      </c>
      <c r="GP24">
        <v>-0.1</v>
      </c>
      <c r="GQ24">
        <v>0.25</v>
      </c>
      <c r="GR24">
        <v>0.1</v>
      </c>
      <c r="GS24">
        <v>0.1</v>
      </c>
      <c r="GT24">
        <v>0.2</v>
      </c>
      <c r="GU24">
        <v>-0.1</v>
      </c>
      <c r="GV24">
        <v>0.2</v>
      </c>
      <c r="GW24">
        <v>0.1</v>
      </c>
      <c r="GX24">
        <v>0.1</v>
      </c>
      <c r="GY24">
        <v>0.1</v>
      </c>
      <c r="GZ24">
        <v>0.4</v>
      </c>
      <c r="HA24">
        <v>0.1</v>
      </c>
      <c r="HB24">
        <v>0.25</v>
      </c>
      <c r="HC24">
        <v>0.1</v>
      </c>
      <c r="HD24">
        <v>0.1</v>
      </c>
      <c r="HE24">
        <v>0.1</v>
      </c>
      <c r="HF24">
        <v>0.1</v>
      </c>
      <c r="HG24">
        <v>0.2</v>
      </c>
      <c r="HH24">
        <v>0.25</v>
      </c>
      <c r="HI24">
        <v>0.4</v>
      </c>
      <c r="HJ24">
        <v>0.1</v>
      </c>
      <c r="HK24">
        <v>0.2</v>
      </c>
      <c r="HL24">
        <v>0.25</v>
      </c>
      <c r="HM24">
        <v>-0.1</v>
      </c>
      <c r="HN24">
        <v>0.4</v>
      </c>
      <c r="HO24">
        <v>0.25</v>
      </c>
      <c r="HP24">
        <v>0.1</v>
      </c>
      <c r="HQ24">
        <v>0.1</v>
      </c>
      <c r="HR24">
        <v>0.1</v>
      </c>
      <c r="HS24">
        <v>0.1</v>
      </c>
      <c r="HT24">
        <v>0.25</v>
      </c>
      <c r="HU24">
        <v>0.1</v>
      </c>
      <c r="HV24">
        <v>0.2</v>
      </c>
      <c r="HW24">
        <v>0.2</v>
      </c>
      <c r="HX24">
        <v>0.1</v>
      </c>
      <c r="HY24">
        <v>-0.1</v>
      </c>
      <c r="HZ24">
        <v>0.2</v>
      </c>
      <c r="IA24">
        <v>0.2</v>
      </c>
      <c r="IB24">
        <v>0.1</v>
      </c>
      <c r="IC24">
        <v>0.2</v>
      </c>
      <c r="ID24">
        <v>0.25</v>
      </c>
      <c r="IE24">
        <v>0.2</v>
      </c>
      <c r="IF24">
        <v>0.1</v>
      </c>
      <c r="IG24">
        <v>0.2</v>
      </c>
      <c r="IH24">
        <v>0.2</v>
      </c>
      <c r="II24">
        <v>0.1</v>
      </c>
      <c r="IJ24">
        <v>0.1</v>
      </c>
      <c r="IK24">
        <v>-0.1</v>
      </c>
      <c r="IL24">
        <v>0.2</v>
      </c>
      <c r="IM24">
        <v>0.2</v>
      </c>
      <c r="IN24">
        <v>0.1</v>
      </c>
      <c r="IO24">
        <v>-0.1</v>
      </c>
      <c r="IP24">
        <v>0.2</v>
      </c>
      <c r="IQ24">
        <v>-0.1</v>
      </c>
      <c r="IR24">
        <v>0.1</v>
      </c>
      <c r="IS24">
        <v>0.1</v>
      </c>
      <c r="IT24">
        <v>0.2</v>
      </c>
      <c r="IU24">
        <v>0.1</v>
      </c>
      <c r="IV24">
        <v>0.1</v>
      </c>
      <c r="IW24">
        <v>0.2</v>
      </c>
      <c r="IX24">
        <v>-0.1</v>
      </c>
      <c r="IY24">
        <v>0.1</v>
      </c>
      <c r="IZ24">
        <v>0.1</v>
      </c>
      <c r="JA24">
        <v>0.1</v>
      </c>
      <c r="JB24">
        <v>0.2</v>
      </c>
      <c r="JC24">
        <v>0.1</v>
      </c>
      <c r="JD24">
        <v>0.1</v>
      </c>
      <c r="JE24">
        <v>0.1</v>
      </c>
      <c r="JF24">
        <v>0.25</v>
      </c>
      <c r="JG24">
        <v>0.1</v>
      </c>
      <c r="JH24">
        <v>0.1</v>
      </c>
      <c r="JI24">
        <v>0.2</v>
      </c>
      <c r="JJ24">
        <v>0.2</v>
      </c>
      <c r="JK24">
        <v>-0.1</v>
      </c>
      <c r="JL24">
        <v>0.2</v>
      </c>
      <c r="JM24">
        <v>0.1</v>
      </c>
      <c r="JN24">
        <v>0.4</v>
      </c>
      <c r="JO24">
        <v>0.2</v>
      </c>
      <c r="JP24">
        <v>0.1</v>
      </c>
      <c r="JQ24">
        <v>0.2</v>
      </c>
      <c r="JR24">
        <v>0.1</v>
      </c>
      <c r="JS24">
        <v>0.2</v>
      </c>
      <c r="JT24">
        <v>0.1</v>
      </c>
      <c r="JU24">
        <v>0.1</v>
      </c>
      <c r="JV24">
        <v>0.1</v>
      </c>
      <c r="JW24">
        <v>0.2</v>
      </c>
      <c r="JX24">
        <v>-0.1</v>
      </c>
      <c r="JY24">
        <v>0.2</v>
      </c>
      <c r="JZ24">
        <v>-0.3</v>
      </c>
      <c r="KA24">
        <v>0.1</v>
      </c>
      <c r="KB24">
        <v>0.2</v>
      </c>
      <c r="KC24">
        <v>0.2</v>
      </c>
      <c r="KD24">
        <v>0.2</v>
      </c>
      <c r="KE24">
        <v>-0.1</v>
      </c>
      <c r="KF24">
        <v>0.2</v>
      </c>
      <c r="KG24">
        <v>0.25</v>
      </c>
      <c r="KH24">
        <v>0.1</v>
      </c>
      <c r="KI24">
        <v>0.4</v>
      </c>
      <c r="KJ24">
        <v>0.25</v>
      </c>
      <c r="KK24">
        <v>0.1</v>
      </c>
      <c r="KL24">
        <v>0.2</v>
      </c>
      <c r="KM24">
        <v>-0.1</v>
      </c>
      <c r="KN24">
        <v>0.25</v>
      </c>
      <c r="KO24">
        <v>-0.1</v>
      </c>
      <c r="KP24">
        <v>0.2</v>
      </c>
      <c r="KQ24">
        <v>0.1</v>
      </c>
      <c r="KR24">
        <v>0.1</v>
      </c>
      <c r="KS24">
        <v>0.2</v>
      </c>
      <c r="KT24">
        <v>-0.1</v>
      </c>
      <c r="KU24">
        <v>0.25</v>
      </c>
      <c r="KV24">
        <v>0.1</v>
      </c>
      <c r="KW24">
        <v>0.1</v>
      </c>
      <c r="KX24">
        <v>0.2</v>
      </c>
      <c r="KY24">
        <v>0.1</v>
      </c>
      <c r="KZ24">
        <v>-0.1</v>
      </c>
      <c r="LA24">
        <v>-0.1</v>
      </c>
      <c r="LB24">
        <v>0.1</v>
      </c>
      <c r="LC24">
        <v>0.2</v>
      </c>
      <c r="LD24">
        <v>0.2</v>
      </c>
      <c r="LE24">
        <v>0.2</v>
      </c>
      <c r="LF24">
        <v>0.2</v>
      </c>
      <c r="LG24">
        <v>-0.3</v>
      </c>
      <c r="LH24">
        <v>0.2</v>
      </c>
      <c r="LI24">
        <v>0.25</v>
      </c>
      <c r="LJ24">
        <v>0.1</v>
      </c>
      <c r="LK24">
        <v>0.25</v>
      </c>
      <c r="LL24">
        <v>0.1</v>
      </c>
      <c r="LM24">
        <v>-0.1</v>
      </c>
      <c r="LN24">
        <v>0.2</v>
      </c>
      <c r="LO24">
        <v>0.1</v>
      </c>
      <c r="LP24">
        <v>0.2</v>
      </c>
      <c r="LQ24">
        <v>0.1</v>
      </c>
      <c r="LR24">
        <v>0.25</v>
      </c>
      <c r="LS24">
        <v>0.2</v>
      </c>
      <c r="LT24">
        <v>-0.3</v>
      </c>
      <c r="LU24">
        <v>0.1</v>
      </c>
      <c r="LV24">
        <v>0.2</v>
      </c>
      <c r="LW24">
        <v>0.1</v>
      </c>
      <c r="LX24">
        <v>0.1</v>
      </c>
      <c r="LY24">
        <v>0.2</v>
      </c>
      <c r="LZ24">
        <v>0.25</v>
      </c>
      <c r="MA24">
        <v>0.1</v>
      </c>
      <c r="MB24">
        <v>0.1</v>
      </c>
      <c r="MC24">
        <v>0.1</v>
      </c>
      <c r="MD24">
        <v>0.1</v>
      </c>
      <c r="ME24">
        <v>0.1</v>
      </c>
      <c r="MF24">
        <v>0.1</v>
      </c>
      <c r="MG24">
        <v>0.2</v>
      </c>
      <c r="MH24">
        <v>0.2</v>
      </c>
      <c r="MI24">
        <v>0.1</v>
      </c>
      <c r="MJ24">
        <v>0.1</v>
      </c>
      <c r="MK24">
        <v>0.2</v>
      </c>
      <c r="ML24">
        <v>0.1</v>
      </c>
      <c r="MM24">
        <v>0.25</v>
      </c>
      <c r="MN24">
        <v>0.2</v>
      </c>
      <c r="MO24">
        <v>0.2</v>
      </c>
      <c r="MP24">
        <v>0.1</v>
      </c>
      <c r="MQ24">
        <v>-0.1</v>
      </c>
      <c r="MR24">
        <v>0.2</v>
      </c>
      <c r="MS24">
        <v>-0.3</v>
      </c>
      <c r="MT24">
        <v>0.1</v>
      </c>
      <c r="MU24">
        <v>-0.1</v>
      </c>
      <c r="MV24">
        <v>0.1</v>
      </c>
      <c r="MW24">
        <v>0.25</v>
      </c>
      <c r="MX24">
        <v>-0.1</v>
      </c>
      <c r="MY24">
        <v>0.25</v>
      </c>
      <c r="MZ24">
        <v>0.1</v>
      </c>
      <c r="NA24">
        <v>0.1</v>
      </c>
      <c r="NB24">
        <v>-0.3</v>
      </c>
      <c r="NC24">
        <v>0.2</v>
      </c>
      <c r="ND24">
        <v>0.1</v>
      </c>
      <c r="NE24">
        <v>-0.1</v>
      </c>
      <c r="NF24">
        <v>0.2</v>
      </c>
      <c r="NG24">
        <v>0.4</v>
      </c>
      <c r="NH24">
        <v>-0.1</v>
      </c>
      <c r="NI24">
        <v>-0.1</v>
      </c>
      <c r="NJ24">
        <v>0.2</v>
      </c>
      <c r="NK24">
        <v>0.1</v>
      </c>
      <c r="NL24">
        <v>0.25</v>
      </c>
      <c r="NM24">
        <v>0.2</v>
      </c>
      <c r="NN24">
        <v>0.2</v>
      </c>
      <c r="NO24">
        <v>0.1</v>
      </c>
      <c r="NP24">
        <v>0.1</v>
      </c>
      <c r="NQ24">
        <v>0.4</v>
      </c>
      <c r="NR24">
        <v>0.25</v>
      </c>
      <c r="NS24">
        <v>0.2</v>
      </c>
      <c r="NT24">
        <v>-0.1</v>
      </c>
      <c r="NU24">
        <v>0.2</v>
      </c>
      <c r="NV24">
        <v>0.2</v>
      </c>
      <c r="NW24">
        <v>0.2</v>
      </c>
      <c r="NX24">
        <v>0.2</v>
      </c>
      <c r="NY24">
        <v>0.1</v>
      </c>
      <c r="NZ24">
        <v>0.25</v>
      </c>
      <c r="OA24">
        <v>-0.1</v>
      </c>
      <c r="OB24">
        <v>-0.1</v>
      </c>
      <c r="OC24">
        <v>0.25</v>
      </c>
      <c r="OD24">
        <v>0.1</v>
      </c>
      <c r="OE24">
        <v>0.2</v>
      </c>
      <c r="OF24">
        <v>0.1</v>
      </c>
      <c r="OG24">
        <v>0.1</v>
      </c>
      <c r="OH24">
        <v>0.1</v>
      </c>
      <c r="OI24">
        <v>0.1</v>
      </c>
      <c r="OJ24">
        <v>0.2</v>
      </c>
      <c r="OK24">
        <v>0.2</v>
      </c>
      <c r="OL24">
        <v>0.1</v>
      </c>
      <c r="OM24">
        <v>-0.1</v>
      </c>
      <c r="ON24">
        <v>0.2</v>
      </c>
      <c r="OO24">
        <v>0.25</v>
      </c>
      <c r="OP24">
        <v>0.25</v>
      </c>
      <c r="OQ24">
        <v>0.1</v>
      </c>
      <c r="OR24">
        <v>0.2</v>
      </c>
      <c r="OS24">
        <v>0.25</v>
      </c>
      <c r="OT24">
        <v>0.2</v>
      </c>
      <c r="OU24">
        <v>0.1</v>
      </c>
      <c r="OV24">
        <v>0.1</v>
      </c>
      <c r="OW24">
        <v>0.1</v>
      </c>
      <c r="OX24">
        <v>-0.1</v>
      </c>
      <c r="OY24">
        <v>0.2</v>
      </c>
      <c r="OZ24">
        <v>-0.1</v>
      </c>
      <c r="PA24">
        <v>0.2</v>
      </c>
      <c r="PB24">
        <v>0.25</v>
      </c>
      <c r="PC24">
        <v>0.2</v>
      </c>
      <c r="PD24">
        <v>0.2</v>
      </c>
      <c r="PE24">
        <v>0.2</v>
      </c>
      <c r="PF24">
        <v>0.25</v>
      </c>
      <c r="PG24">
        <v>0.2</v>
      </c>
      <c r="PH24">
        <v>0.1</v>
      </c>
      <c r="PI24">
        <v>-0.1</v>
      </c>
      <c r="PJ24">
        <v>0.2</v>
      </c>
      <c r="PK24">
        <v>0.1</v>
      </c>
      <c r="PL24">
        <v>0.1</v>
      </c>
      <c r="PM24">
        <v>0.2</v>
      </c>
      <c r="PN24">
        <v>-0.3</v>
      </c>
      <c r="PO24">
        <v>0.2</v>
      </c>
      <c r="PP24">
        <v>0.1</v>
      </c>
      <c r="PQ24">
        <v>0.25</v>
      </c>
      <c r="PR24">
        <v>0.2</v>
      </c>
      <c r="PS24">
        <v>0.2</v>
      </c>
      <c r="PT24">
        <v>-0.1</v>
      </c>
      <c r="PU24">
        <v>0.25</v>
      </c>
      <c r="PV24">
        <v>0.1</v>
      </c>
      <c r="PW24">
        <v>0.2</v>
      </c>
      <c r="PX24">
        <v>0.25</v>
      </c>
      <c r="PY24">
        <v>0.1</v>
      </c>
      <c r="PZ24">
        <v>0.1</v>
      </c>
      <c r="QA24">
        <v>0.4</v>
      </c>
      <c r="QB24">
        <v>0.2</v>
      </c>
      <c r="QC24">
        <v>0.1</v>
      </c>
      <c r="QD24">
        <v>0.1</v>
      </c>
      <c r="QE24">
        <v>0.2</v>
      </c>
      <c r="QF24">
        <v>0.25</v>
      </c>
      <c r="QG24">
        <v>-0.1</v>
      </c>
      <c r="QH24">
        <v>0.2</v>
      </c>
      <c r="QI24">
        <v>-0.1</v>
      </c>
      <c r="QJ24">
        <v>0.2</v>
      </c>
      <c r="QK24">
        <v>0.25</v>
      </c>
      <c r="QL24">
        <v>0.2</v>
      </c>
      <c r="QM24">
        <v>0.2</v>
      </c>
      <c r="QN24">
        <v>0.2</v>
      </c>
      <c r="QO24">
        <v>0.2</v>
      </c>
      <c r="QP24">
        <v>0.1</v>
      </c>
      <c r="QQ24">
        <v>0.1</v>
      </c>
      <c r="QR24">
        <v>0.1</v>
      </c>
      <c r="QS24">
        <v>0.2</v>
      </c>
      <c r="QT24">
        <v>0.2</v>
      </c>
      <c r="QU24">
        <v>0.1</v>
      </c>
      <c r="QV24">
        <v>0.2</v>
      </c>
      <c r="QW24">
        <v>0.2</v>
      </c>
      <c r="QX24">
        <v>0.25</v>
      </c>
      <c r="QY24">
        <v>0.2</v>
      </c>
      <c r="QZ24">
        <v>0.2</v>
      </c>
      <c r="RA24">
        <v>-0.1</v>
      </c>
      <c r="RB24">
        <v>-0.1</v>
      </c>
      <c r="RC24">
        <v>0.2</v>
      </c>
      <c r="RD24">
        <v>0.1</v>
      </c>
      <c r="RE24">
        <v>0.1</v>
      </c>
      <c r="RF24">
        <v>0.1</v>
      </c>
      <c r="RG24">
        <v>0.2</v>
      </c>
      <c r="RH24">
        <v>0.2</v>
      </c>
      <c r="RI24">
        <v>0.1</v>
      </c>
      <c r="RJ24">
        <v>0.25</v>
      </c>
      <c r="RK24">
        <v>0.1</v>
      </c>
      <c r="RL24">
        <v>0.2</v>
      </c>
      <c r="RM24">
        <v>0.1</v>
      </c>
      <c r="RN24">
        <v>0.1</v>
      </c>
      <c r="RO24">
        <v>0.2</v>
      </c>
      <c r="RP24">
        <v>0.2</v>
      </c>
      <c r="RQ24">
        <v>-0.1</v>
      </c>
      <c r="RR24">
        <v>0.2</v>
      </c>
      <c r="RS24">
        <v>0.1</v>
      </c>
      <c r="RT24">
        <v>-0.1</v>
      </c>
      <c r="RU24">
        <v>0.2</v>
      </c>
      <c r="RV24">
        <v>-0.3</v>
      </c>
      <c r="RW24">
        <v>0.2</v>
      </c>
      <c r="RX24">
        <v>0.2</v>
      </c>
      <c r="RY24">
        <v>0.1</v>
      </c>
      <c r="RZ24">
        <v>0.1</v>
      </c>
      <c r="SA24">
        <v>-0.1</v>
      </c>
      <c r="SB24">
        <v>0.2</v>
      </c>
      <c r="SC24">
        <v>0.1</v>
      </c>
      <c r="SD24">
        <v>-0.1</v>
      </c>
      <c r="SE24">
        <v>-0.1</v>
      </c>
      <c r="SF24">
        <v>-0.1</v>
      </c>
      <c r="SG24">
        <v>-0.1</v>
      </c>
      <c r="SH24">
        <v>0.1</v>
      </c>
      <c r="SI24">
        <v>-0.3</v>
      </c>
      <c r="SJ24">
        <v>0.1</v>
      </c>
      <c r="SK24">
        <v>0.2</v>
      </c>
      <c r="SL24">
        <v>0.1</v>
      </c>
      <c r="SM24">
        <v>0.25</v>
      </c>
      <c r="SN24">
        <v>0.2</v>
      </c>
      <c r="SO24">
        <v>0.2</v>
      </c>
      <c r="SP24">
        <v>0.4</v>
      </c>
      <c r="SQ24">
        <v>0.1</v>
      </c>
      <c r="SR24">
        <v>0.25</v>
      </c>
      <c r="SS24">
        <v>0.1</v>
      </c>
      <c r="ST24">
        <v>0.1</v>
      </c>
      <c r="SU24">
        <v>0.1</v>
      </c>
      <c r="SV24">
        <v>0.25</v>
      </c>
      <c r="SW24">
        <v>0.1</v>
      </c>
      <c r="SX24">
        <v>-0.1</v>
      </c>
      <c r="SY24">
        <v>0.4</v>
      </c>
      <c r="SZ24">
        <v>0.1</v>
      </c>
      <c r="TA24">
        <v>0.1</v>
      </c>
      <c r="TB24">
        <v>-0.1</v>
      </c>
      <c r="TC24">
        <v>0.2</v>
      </c>
      <c r="TD24">
        <v>0.2</v>
      </c>
      <c r="TE24">
        <v>0.25</v>
      </c>
      <c r="TF24">
        <v>0.2</v>
      </c>
      <c r="TG24">
        <v>0.4</v>
      </c>
      <c r="TH24">
        <v>0.1</v>
      </c>
      <c r="TI24">
        <v>0.2</v>
      </c>
      <c r="TJ24">
        <v>0.2</v>
      </c>
      <c r="TK24">
        <v>0.2</v>
      </c>
      <c r="TL24">
        <v>-0.1</v>
      </c>
      <c r="TM24">
        <v>0.2</v>
      </c>
      <c r="TN24">
        <v>0.25</v>
      </c>
      <c r="TO24">
        <v>-0.3</v>
      </c>
      <c r="TP24">
        <v>0.2</v>
      </c>
      <c r="TQ24">
        <v>0.1</v>
      </c>
      <c r="TR24">
        <v>0.25</v>
      </c>
      <c r="TS24">
        <v>0.2</v>
      </c>
      <c r="TT24">
        <v>-0.1</v>
      </c>
      <c r="TU24">
        <v>0.1</v>
      </c>
      <c r="TV24">
        <v>-0.1</v>
      </c>
      <c r="TW24">
        <v>0.1</v>
      </c>
      <c r="TX24">
        <v>0.1</v>
      </c>
      <c r="TY24">
        <v>0.2</v>
      </c>
      <c r="TZ24">
        <v>-0.1</v>
      </c>
      <c r="UA24">
        <v>0.2</v>
      </c>
      <c r="UB24">
        <v>0.1</v>
      </c>
      <c r="UC24">
        <v>-0.1</v>
      </c>
      <c r="UD24">
        <v>0.1</v>
      </c>
      <c r="UE24">
        <v>0.25</v>
      </c>
      <c r="UF24">
        <v>0.1</v>
      </c>
      <c r="UG24">
        <v>0.1</v>
      </c>
      <c r="UH24">
        <v>0.1</v>
      </c>
      <c r="UI24">
        <v>-0.1</v>
      </c>
      <c r="UJ24">
        <v>0.1</v>
      </c>
      <c r="UK24">
        <v>0.1</v>
      </c>
      <c r="UL24">
        <v>0.2</v>
      </c>
      <c r="UM24">
        <v>0.1</v>
      </c>
      <c r="UN24">
        <v>0.2</v>
      </c>
      <c r="UO24">
        <v>-0.1</v>
      </c>
      <c r="UP24">
        <v>0.25</v>
      </c>
      <c r="UQ24">
        <v>-0.1</v>
      </c>
      <c r="UR24">
        <v>0.2</v>
      </c>
      <c r="US24">
        <v>0.1</v>
      </c>
      <c r="UT24">
        <v>0.1</v>
      </c>
      <c r="UU24">
        <v>0.1</v>
      </c>
      <c r="UV24">
        <v>-0.1</v>
      </c>
      <c r="UW24">
        <v>0.2</v>
      </c>
      <c r="UX24">
        <v>0.4</v>
      </c>
      <c r="UY24">
        <v>0.1</v>
      </c>
      <c r="UZ24">
        <v>0.1</v>
      </c>
      <c r="VA24">
        <v>0.1</v>
      </c>
      <c r="VB24">
        <v>-0.1</v>
      </c>
      <c r="VC24">
        <v>0.2</v>
      </c>
      <c r="VD24">
        <v>0.2</v>
      </c>
      <c r="VE24">
        <v>0.4</v>
      </c>
      <c r="VF24">
        <v>0.25</v>
      </c>
      <c r="VG24">
        <v>-0.1</v>
      </c>
      <c r="VH24">
        <v>0.25</v>
      </c>
      <c r="VI24">
        <v>-0.3</v>
      </c>
      <c r="VJ24">
        <v>-0.1</v>
      </c>
      <c r="VK24">
        <v>0.2</v>
      </c>
      <c r="VL24">
        <v>0.1</v>
      </c>
      <c r="VM24">
        <v>0.25</v>
      </c>
      <c r="VN24">
        <v>-0.1</v>
      </c>
      <c r="VO24">
        <v>0.25</v>
      </c>
      <c r="VP24">
        <v>0.2</v>
      </c>
      <c r="VQ24">
        <v>0.2</v>
      </c>
      <c r="VR24">
        <v>0.1</v>
      </c>
      <c r="VS24">
        <v>0.1</v>
      </c>
      <c r="VT24">
        <v>0.1</v>
      </c>
      <c r="VU24">
        <v>0.1</v>
      </c>
      <c r="VV24">
        <v>0.1</v>
      </c>
      <c r="VW24">
        <v>-0.3</v>
      </c>
      <c r="VX24">
        <v>-0.1</v>
      </c>
      <c r="VY24">
        <v>-0.1</v>
      </c>
      <c r="VZ24">
        <v>0.1</v>
      </c>
      <c r="WA24">
        <v>0.1</v>
      </c>
      <c r="WB24">
        <v>-0.3</v>
      </c>
      <c r="WC24">
        <v>0.25</v>
      </c>
      <c r="WD24">
        <v>0.2</v>
      </c>
      <c r="WE24">
        <v>0.1</v>
      </c>
      <c r="WF24">
        <v>0.1</v>
      </c>
      <c r="WG24">
        <v>0.1</v>
      </c>
      <c r="WH24">
        <v>0.1</v>
      </c>
      <c r="WI24">
        <v>0.1</v>
      </c>
      <c r="WJ24">
        <v>0.25</v>
      </c>
      <c r="WK24">
        <v>0.2</v>
      </c>
      <c r="WL24">
        <v>-0.3</v>
      </c>
      <c r="WM24">
        <v>0.2</v>
      </c>
      <c r="WN24">
        <v>0.1</v>
      </c>
      <c r="WO24">
        <v>0.2</v>
      </c>
      <c r="WP24">
        <v>0.1</v>
      </c>
      <c r="WQ24">
        <v>-0.1</v>
      </c>
      <c r="WR24">
        <v>0.1</v>
      </c>
      <c r="WS24">
        <v>0.1</v>
      </c>
      <c r="WT24">
        <v>0.2</v>
      </c>
      <c r="WU24">
        <v>-0.1</v>
      </c>
      <c r="WV24">
        <v>0.2</v>
      </c>
      <c r="WW24">
        <v>0.1</v>
      </c>
      <c r="WX24">
        <v>-0.1</v>
      </c>
      <c r="WY24">
        <v>0.2</v>
      </c>
      <c r="WZ24">
        <v>0.1</v>
      </c>
      <c r="XA24">
        <v>-0.1</v>
      </c>
      <c r="XB24">
        <v>-0.1</v>
      </c>
      <c r="XC24">
        <v>0.1</v>
      </c>
      <c r="XD24">
        <v>0.2</v>
      </c>
      <c r="XE24">
        <v>0.1</v>
      </c>
      <c r="XF24">
        <v>0.4</v>
      </c>
      <c r="XG24">
        <v>0.1</v>
      </c>
      <c r="XH24">
        <v>0.1</v>
      </c>
      <c r="XI24">
        <v>0.2</v>
      </c>
      <c r="XJ24">
        <v>0.2</v>
      </c>
      <c r="XK24">
        <v>0.1</v>
      </c>
      <c r="XL24">
        <v>0.1</v>
      </c>
      <c r="XM24">
        <v>0.2</v>
      </c>
      <c r="XN24">
        <v>0.1</v>
      </c>
      <c r="XO24">
        <v>0.1</v>
      </c>
      <c r="XP24">
        <v>0.2</v>
      </c>
      <c r="XQ24">
        <v>0.25</v>
      </c>
      <c r="XR24">
        <v>0.2</v>
      </c>
      <c r="XS24">
        <v>0.1</v>
      </c>
      <c r="XT24">
        <v>0.1</v>
      </c>
      <c r="XU24">
        <v>-0.1</v>
      </c>
      <c r="XV24">
        <v>-0.1</v>
      </c>
      <c r="XW24">
        <v>0.1</v>
      </c>
      <c r="XX24">
        <v>0.2</v>
      </c>
      <c r="XY24">
        <v>0.2</v>
      </c>
      <c r="XZ24">
        <v>0.2</v>
      </c>
      <c r="YA24">
        <v>0.1</v>
      </c>
      <c r="YB24">
        <v>0.1</v>
      </c>
      <c r="YC24">
        <v>0.1</v>
      </c>
      <c r="YD24">
        <v>0.25</v>
      </c>
      <c r="YE24">
        <v>-0.1</v>
      </c>
      <c r="YF24">
        <v>-0.1</v>
      </c>
      <c r="YG24">
        <v>0.1</v>
      </c>
      <c r="YH24">
        <v>0.1</v>
      </c>
      <c r="YI24">
        <v>-0.1</v>
      </c>
      <c r="YJ24">
        <v>0.1</v>
      </c>
      <c r="YK24">
        <v>0.1</v>
      </c>
      <c r="YL24">
        <v>0.1</v>
      </c>
      <c r="YM24">
        <v>0.1</v>
      </c>
      <c r="YN24">
        <v>0.2</v>
      </c>
      <c r="YO24">
        <v>0.2</v>
      </c>
      <c r="YP24">
        <v>-0.1</v>
      </c>
      <c r="YQ24">
        <v>0.1</v>
      </c>
      <c r="YR24">
        <v>0.25</v>
      </c>
      <c r="YS24">
        <v>0.1</v>
      </c>
      <c r="YT24">
        <v>0.2</v>
      </c>
      <c r="YU24">
        <v>0.2</v>
      </c>
      <c r="YV24">
        <v>0.1</v>
      </c>
      <c r="YW24">
        <v>0.1</v>
      </c>
      <c r="YX24">
        <v>0.1</v>
      </c>
      <c r="YY24">
        <v>0.4</v>
      </c>
      <c r="YZ24">
        <v>0.1</v>
      </c>
      <c r="ZA24">
        <v>0.1</v>
      </c>
      <c r="ZB24">
        <v>-0.1</v>
      </c>
      <c r="ZC24">
        <v>0.1</v>
      </c>
      <c r="ZD24">
        <v>0.1</v>
      </c>
      <c r="ZE24">
        <v>0.2</v>
      </c>
      <c r="ZF24">
        <v>0.2</v>
      </c>
      <c r="ZG24">
        <v>0.1</v>
      </c>
      <c r="ZH24">
        <v>0.2</v>
      </c>
      <c r="ZI24">
        <v>0.1</v>
      </c>
      <c r="ZJ24">
        <v>0.1</v>
      </c>
      <c r="ZK24">
        <v>0.2</v>
      </c>
      <c r="ZL24">
        <v>-0.1</v>
      </c>
      <c r="ZM24">
        <v>-0.1</v>
      </c>
      <c r="ZN24">
        <v>0.2</v>
      </c>
      <c r="ZO24">
        <v>-0.1</v>
      </c>
      <c r="ZP24">
        <v>0.2</v>
      </c>
      <c r="ZQ24">
        <v>0.2</v>
      </c>
      <c r="ZR24">
        <v>0.1</v>
      </c>
      <c r="ZS24">
        <v>0.2</v>
      </c>
      <c r="ZT24">
        <v>0.2</v>
      </c>
      <c r="ZU24">
        <v>0.2</v>
      </c>
      <c r="ZV24">
        <v>0.1</v>
      </c>
      <c r="ZW24">
        <v>0.2</v>
      </c>
      <c r="ZX24">
        <v>0.25</v>
      </c>
      <c r="ZY24">
        <v>0.1</v>
      </c>
      <c r="ZZ24">
        <v>0.2</v>
      </c>
      <c r="AAA24">
        <v>0.1</v>
      </c>
      <c r="AAB24">
        <v>0.1</v>
      </c>
      <c r="AAC24">
        <v>0.1</v>
      </c>
      <c r="AAD24">
        <v>-0.1</v>
      </c>
      <c r="AAE24">
        <v>0.2</v>
      </c>
      <c r="AAF24">
        <v>0.2</v>
      </c>
      <c r="AAG24">
        <v>0.2</v>
      </c>
      <c r="AAH24">
        <v>-0.3</v>
      </c>
      <c r="AAI24">
        <v>0.2</v>
      </c>
      <c r="AAJ24">
        <v>0.1</v>
      </c>
      <c r="AAK24">
        <v>0.1</v>
      </c>
      <c r="AAL24">
        <v>0.1</v>
      </c>
      <c r="AAM24">
        <v>0.1</v>
      </c>
      <c r="AAN24">
        <v>0.1</v>
      </c>
      <c r="AAO24">
        <v>0.2</v>
      </c>
      <c r="AAP24">
        <v>0.1</v>
      </c>
      <c r="AAQ24">
        <v>0.1</v>
      </c>
      <c r="AAR24">
        <v>0.1</v>
      </c>
      <c r="AAS24">
        <v>0.1</v>
      </c>
      <c r="AAT24">
        <v>-0.1</v>
      </c>
      <c r="AAU24">
        <v>0.2</v>
      </c>
      <c r="AAV24">
        <v>-0.1</v>
      </c>
      <c r="AAW24">
        <v>0.25</v>
      </c>
      <c r="AAX24">
        <v>0.2</v>
      </c>
      <c r="AAY24">
        <v>0.1</v>
      </c>
      <c r="AAZ24">
        <v>-0.1</v>
      </c>
      <c r="ABA24">
        <v>0.2</v>
      </c>
      <c r="ABB24">
        <v>0.2</v>
      </c>
      <c r="ABC24">
        <v>-0.1</v>
      </c>
      <c r="ABD24">
        <v>0.25</v>
      </c>
      <c r="ABE24">
        <v>0.2</v>
      </c>
      <c r="ABF24">
        <v>0.2</v>
      </c>
      <c r="ABG24">
        <v>0.1</v>
      </c>
      <c r="ABH24">
        <v>0.1</v>
      </c>
      <c r="ABI24">
        <v>0.2</v>
      </c>
      <c r="ABJ24">
        <v>0.1</v>
      </c>
      <c r="ABK24">
        <v>0.1</v>
      </c>
      <c r="ABL24">
        <v>0.25</v>
      </c>
      <c r="ABM24">
        <v>0.2</v>
      </c>
      <c r="ABN24">
        <v>0.1</v>
      </c>
      <c r="ABO24">
        <v>0.1</v>
      </c>
      <c r="ABP24">
        <v>0.1</v>
      </c>
      <c r="ABQ24">
        <v>-0.1</v>
      </c>
      <c r="ABR24">
        <v>0.1</v>
      </c>
      <c r="ABS24">
        <v>-0.1</v>
      </c>
      <c r="ABT24">
        <v>0.1</v>
      </c>
      <c r="ABU24">
        <v>-0.1</v>
      </c>
      <c r="ABV24">
        <v>-0.3</v>
      </c>
      <c r="ABW24">
        <v>0.2</v>
      </c>
      <c r="ABX24">
        <v>0.2</v>
      </c>
      <c r="ABY24">
        <v>-0.1</v>
      </c>
      <c r="ABZ24">
        <v>0.2</v>
      </c>
      <c r="ACA24">
        <v>-0.1</v>
      </c>
      <c r="ACB24">
        <v>0.2</v>
      </c>
      <c r="ACC24">
        <v>0.2</v>
      </c>
      <c r="ACD24">
        <v>0.25</v>
      </c>
      <c r="ACE24">
        <v>-0.1</v>
      </c>
      <c r="ACF24">
        <v>0.25</v>
      </c>
      <c r="ACG24">
        <v>0.1</v>
      </c>
      <c r="ACH24">
        <v>0.2</v>
      </c>
      <c r="ACI24">
        <v>-0.1</v>
      </c>
      <c r="ACJ24">
        <v>0.25</v>
      </c>
      <c r="ACK24">
        <v>0.1</v>
      </c>
      <c r="ACL24">
        <v>0.1</v>
      </c>
      <c r="ACM24">
        <v>0.1</v>
      </c>
      <c r="ACN24">
        <v>0.25</v>
      </c>
      <c r="ACO24">
        <v>0.1</v>
      </c>
      <c r="ACP24">
        <v>0.2</v>
      </c>
      <c r="ACQ24">
        <v>-0.3</v>
      </c>
      <c r="ACR24">
        <v>0.2</v>
      </c>
      <c r="ACS24">
        <v>0.2</v>
      </c>
      <c r="ACT24">
        <v>-0.1</v>
      </c>
      <c r="ACU24">
        <v>0.1</v>
      </c>
      <c r="ACV24">
        <v>0.1</v>
      </c>
      <c r="ACW24">
        <v>0.1</v>
      </c>
      <c r="ACX24">
        <v>-0.1</v>
      </c>
      <c r="ACY24">
        <v>0.1</v>
      </c>
      <c r="ACZ24">
        <v>0.1</v>
      </c>
      <c r="ADA24">
        <v>0.2</v>
      </c>
      <c r="ADB24">
        <v>0.1</v>
      </c>
      <c r="ADC24">
        <v>0.1</v>
      </c>
      <c r="ADD24">
        <v>0.4</v>
      </c>
      <c r="ADE24">
        <v>0.2</v>
      </c>
      <c r="ADF24">
        <v>0.2</v>
      </c>
      <c r="ADG24">
        <v>0.1</v>
      </c>
      <c r="ADH24">
        <v>-0.1</v>
      </c>
      <c r="ADI24">
        <v>0.2</v>
      </c>
      <c r="ADJ24">
        <v>-0.1</v>
      </c>
      <c r="ADK24">
        <v>0.1</v>
      </c>
      <c r="ADL24">
        <v>0.2</v>
      </c>
      <c r="ADM24">
        <v>0.1</v>
      </c>
      <c r="ADN24">
        <v>0.1</v>
      </c>
      <c r="ADO24">
        <v>0.2</v>
      </c>
      <c r="ADP24">
        <v>0.2</v>
      </c>
      <c r="ADQ24">
        <v>0.1</v>
      </c>
      <c r="ADR24">
        <v>-0.3</v>
      </c>
      <c r="ADS24">
        <v>0.2</v>
      </c>
      <c r="ADT24">
        <v>0.2</v>
      </c>
      <c r="ADU24">
        <v>0.2</v>
      </c>
      <c r="ADV24">
        <v>0.25</v>
      </c>
      <c r="ADW24">
        <v>0.1</v>
      </c>
      <c r="ADX24">
        <v>0.25</v>
      </c>
      <c r="ADY24">
        <v>0.25</v>
      </c>
      <c r="ADZ24">
        <v>0.1</v>
      </c>
      <c r="AEA24">
        <v>0.25</v>
      </c>
      <c r="AEB24">
        <v>0.1</v>
      </c>
      <c r="AEC24">
        <v>-0.1</v>
      </c>
      <c r="AED24">
        <v>0.2</v>
      </c>
      <c r="AEE24">
        <v>0.2</v>
      </c>
      <c r="AEF24">
        <v>0.4</v>
      </c>
      <c r="AEG24">
        <v>0.2</v>
      </c>
      <c r="AEH24">
        <v>-0.1</v>
      </c>
      <c r="AEI24">
        <v>0.1</v>
      </c>
      <c r="AEJ24">
        <v>0.1</v>
      </c>
      <c r="AEK24">
        <v>0.2</v>
      </c>
      <c r="AEL24">
        <v>0.1</v>
      </c>
      <c r="AEM24">
        <v>0.1</v>
      </c>
      <c r="AEN24">
        <v>0.2</v>
      </c>
      <c r="AEO24">
        <v>0.2</v>
      </c>
      <c r="AEP24">
        <v>0.2</v>
      </c>
      <c r="AEQ24">
        <v>0.2</v>
      </c>
      <c r="AER24">
        <v>-0.1</v>
      </c>
      <c r="AES24">
        <v>0.1</v>
      </c>
      <c r="AET24">
        <v>0.1</v>
      </c>
      <c r="AEU24">
        <v>0.1</v>
      </c>
      <c r="AEV24">
        <v>-0.1</v>
      </c>
      <c r="AEW24">
        <v>0.1</v>
      </c>
      <c r="AEX24">
        <v>0.2</v>
      </c>
      <c r="AEY24">
        <v>0.1</v>
      </c>
      <c r="AEZ24">
        <v>0.1</v>
      </c>
      <c r="AFA24">
        <v>0.1</v>
      </c>
      <c r="AFB24">
        <v>0.2</v>
      </c>
      <c r="AFC24">
        <v>-0.1</v>
      </c>
      <c r="AFD24">
        <v>0.2</v>
      </c>
      <c r="AFE24">
        <v>0.2</v>
      </c>
      <c r="AFF24">
        <v>0.1</v>
      </c>
      <c r="AFG24">
        <v>-0.1</v>
      </c>
      <c r="AFH24">
        <v>0.1</v>
      </c>
      <c r="AFI24">
        <v>0.25</v>
      </c>
      <c r="AFJ24">
        <v>0.1</v>
      </c>
      <c r="AFK24">
        <v>0.1</v>
      </c>
      <c r="AFL24">
        <v>0.1</v>
      </c>
      <c r="AFM24">
        <v>0.1</v>
      </c>
      <c r="AFN24">
        <v>0.2</v>
      </c>
      <c r="AFO24">
        <v>0.1</v>
      </c>
      <c r="AFP24">
        <v>0.1</v>
      </c>
      <c r="AFQ24">
        <v>0.1</v>
      </c>
      <c r="AFR24">
        <v>0.1</v>
      </c>
      <c r="AFS24">
        <v>0.1</v>
      </c>
      <c r="AFT24">
        <v>0.1</v>
      </c>
      <c r="AFU24">
        <v>0.25</v>
      </c>
      <c r="AFV24">
        <v>0.2</v>
      </c>
      <c r="AFW24">
        <v>-0.1</v>
      </c>
      <c r="AFX24">
        <v>0.1</v>
      </c>
      <c r="AFY24">
        <v>-0.3</v>
      </c>
      <c r="AFZ24">
        <v>-0.1</v>
      </c>
      <c r="AGA24">
        <v>0.2</v>
      </c>
      <c r="AGB24">
        <v>-0.1</v>
      </c>
      <c r="AGC24">
        <v>0.2</v>
      </c>
      <c r="AGD24">
        <v>0.25</v>
      </c>
      <c r="AGE24">
        <v>0.4</v>
      </c>
      <c r="AGF24">
        <v>0.2</v>
      </c>
      <c r="AGG24">
        <v>0.2</v>
      </c>
      <c r="AGH24">
        <v>0.1</v>
      </c>
      <c r="AGI24">
        <v>0.2</v>
      </c>
      <c r="AGJ24">
        <v>0.1</v>
      </c>
      <c r="AGK24">
        <v>0.25</v>
      </c>
      <c r="AGL24">
        <v>0.2</v>
      </c>
      <c r="AGM24">
        <v>0.2</v>
      </c>
      <c r="AGN24">
        <v>0.2</v>
      </c>
      <c r="AGO24">
        <v>0.1</v>
      </c>
      <c r="AGP24">
        <v>0.1</v>
      </c>
      <c r="AGQ24">
        <v>0.2</v>
      </c>
      <c r="AGR24">
        <v>0.1</v>
      </c>
      <c r="AGS24">
        <v>0.25</v>
      </c>
      <c r="AGT24">
        <v>0.1</v>
      </c>
      <c r="AGU24">
        <v>0.2</v>
      </c>
      <c r="AGV24">
        <v>-0.1</v>
      </c>
      <c r="AGW24">
        <v>0.2</v>
      </c>
      <c r="AGX24">
        <v>0.1</v>
      </c>
      <c r="AGY24">
        <v>0.25</v>
      </c>
      <c r="AGZ24">
        <v>0.1</v>
      </c>
      <c r="AHA24">
        <v>0.1</v>
      </c>
      <c r="AHB24">
        <v>0.25</v>
      </c>
      <c r="AHC24">
        <v>-0.1</v>
      </c>
      <c r="AHD24">
        <v>0.2</v>
      </c>
      <c r="AHE24">
        <v>0.2</v>
      </c>
      <c r="AHF24">
        <v>0.1</v>
      </c>
      <c r="AHG24">
        <v>0.1</v>
      </c>
      <c r="AHH24">
        <v>0.2</v>
      </c>
      <c r="AHI24">
        <v>0.25</v>
      </c>
      <c r="AHJ24">
        <v>0.25</v>
      </c>
      <c r="AHK24">
        <v>0.25</v>
      </c>
      <c r="AHL24">
        <v>0.2</v>
      </c>
      <c r="AHM24">
        <v>0.2</v>
      </c>
      <c r="AHN24">
        <v>0.2</v>
      </c>
      <c r="AHO24">
        <v>0.2</v>
      </c>
      <c r="AHP24">
        <v>0.1</v>
      </c>
      <c r="AHQ24">
        <v>0.2</v>
      </c>
      <c r="AHR24">
        <v>0.2</v>
      </c>
      <c r="AHS24">
        <v>0.1</v>
      </c>
      <c r="AHT24">
        <v>0.1</v>
      </c>
      <c r="AHU24">
        <v>0.1</v>
      </c>
      <c r="AHV24">
        <v>0.2</v>
      </c>
      <c r="AHW24">
        <v>0.4</v>
      </c>
      <c r="AHX24">
        <v>0.1</v>
      </c>
      <c r="AHY24">
        <v>0.1</v>
      </c>
      <c r="AHZ24">
        <v>0.25</v>
      </c>
      <c r="AIA24">
        <v>0.1</v>
      </c>
      <c r="AIB24">
        <v>0.25</v>
      </c>
      <c r="AIC24">
        <v>-0.1</v>
      </c>
      <c r="AID24">
        <v>0.2</v>
      </c>
      <c r="AIE24">
        <v>0.2</v>
      </c>
      <c r="AIF24">
        <v>0.2</v>
      </c>
      <c r="AIG24">
        <v>0.2</v>
      </c>
      <c r="AIH24">
        <v>0.1</v>
      </c>
      <c r="AII24">
        <v>-0.1</v>
      </c>
      <c r="AIJ24">
        <v>0.1</v>
      </c>
      <c r="AIK24">
        <v>0.2</v>
      </c>
      <c r="AIL24">
        <v>-0.1</v>
      </c>
      <c r="AIM24">
        <v>0.2</v>
      </c>
      <c r="AIN24">
        <v>0.25</v>
      </c>
      <c r="AIO24">
        <v>0.2</v>
      </c>
      <c r="AIP24">
        <v>0.2</v>
      </c>
      <c r="AIQ24">
        <v>-0.3</v>
      </c>
      <c r="AIR24">
        <v>0.2</v>
      </c>
      <c r="AIS24">
        <v>0.1</v>
      </c>
      <c r="AIT24">
        <v>0.2</v>
      </c>
      <c r="AIU24">
        <v>0.1</v>
      </c>
      <c r="AIV24">
        <v>0.2</v>
      </c>
      <c r="AIW24">
        <v>-0.3</v>
      </c>
      <c r="AIX24">
        <v>0.1</v>
      </c>
      <c r="AIY24">
        <v>0.1</v>
      </c>
      <c r="AIZ24">
        <v>0.2</v>
      </c>
      <c r="AJA24">
        <v>0.1</v>
      </c>
      <c r="AJB24">
        <v>0.2</v>
      </c>
      <c r="AJC24">
        <v>0.1</v>
      </c>
      <c r="AJD24">
        <v>0.1</v>
      </c>
      <c r="AJE24">
        <v>0.2</v>
      </c>
      <c r="AJF24">
        <v>0.2</v>
      </c>
      <c r="AJG24">
        <v>0.1</v>
      </c>
      <c r="AJH24">
        <v>0.4</v>
      </c>
      <c r="AJI24">
        <v>-0.1</v>
      </c>
      <c r="AJJ24">
        <v>0.2</v>
      </c>
      <c r="AJK24">
        <v>0.1</v>
      </c>
      <c r="AJL24">
        <v>0.1</v>
      </c>
      <c r="AJM24">
        <v>0.1</v>
      </c>
      <c r="AJN24">
        <v>0.2</v>
      </c>
      <c r="AJO24">
        <v>-0.3</v>
      </c>
      <c r="AJP24">
        <v>0.2</v>
      </c>
      <c r="AJQ24">
        <v>0.1</v>
      </c>
      <c r="AJR24">
        <v>0.1</v>
      </c>
      <c r="AJS24">
        <v>0.25</v>
      </c>
      <c r="AJT24">
        <v>0.25</v>
      </c>
      <c r="AJU24">
        <v>0.2</v>
      </c>
      <c r="AJV24">
        <v>0.2</v>
      </c>
      <c r="AJW24">
        <v>0.1</v>
      </c>
      <c r="AJX24">
        <v>-0.1</v>
      </c>
      <c r="AJY24">
        <v>-0.1</v>
      </c>
      <c r="AJZ24">
        <v>0.2</v>
      </c>
      <c r="AKA24">
        <v>0.2</v>
      </c>
      <c r="AKB24">
        <v>0.1</v>
      </c>
      <c r="AKC24">
        <v>0.1</v>
      </c>
      <c r="AKD24">
        <v>0.2</v>
      </c>
      <c r="AKE24">
        <v>0.25</v>
      </c>
      <c r="AKF24">
        <v>0.1</v>
      </c>
      <c r="AKG24">
        <v>-0.1</v>
      </c>
      <c r="AKH24">
        <v>-0.1</v>
      </c>
      <c r="AKI24">
        <v>0.1</v>
      </c>
      <c r="AKJ24">
        <v>0.2</v>
      </c>
      <c r="AKK24">
        <v>0.1</v>
      </c>
      <c r="AKL24">
        <v>-0.1</v>
      </c>
      <c r="AKM24">
        <v>0.25</v>
      </c>
      <c r="AKN24">
        <v>-0.1</v>
      </c>
      <c r="AKO24">
        <v>0.1</v>
      </c>
      <c r="AKP24">
        <v>0.1</v>
      </c>
      <c r="AKQ24">
        <v>0.1</v>
      </c>
      <c r="AKR24">
        <v>-0.1</v>
      </c>
      <c r="AKS24">
        <v>0.1</v>
      </c>
      <c r="AKT24">
        <v>-0.1</v>
      </c>
      <c r="AKU24">
        <v>0.1</v>
      </c>
      <c r="AKV24">
        <v>0.1</v>
      </c>
      <c r="AKW24">
        <v>0.1</v>
      </c>
      <c r="AKX24">
        <v>0.1</v>
      </c>
      <c r="AKY24">
        <v>0.2</v>
      </c>
      <c r="AKZ24">
        <v>-0.3</v>
      </c>
      <c r="ALA24">
        <v>0.2</v>
      </c>
      <c r="ALB24">
        <v>-0.1</v>
      </c>
      <c r="ALC24">
        <v>0.2</v>
      </c>
      <c r="ALD24">
        <v>0.2</v>
      </c>
      <c r="ALE24">
        <v>0.2</v>
      </c>
      <c r="ALF24">
        <v>0.1</v>
      </c>
      <c r="ALG24">
        <v>0.1</v>
      </c>
      <c r="ALH24">
        <v>0.1</v>
      </c>
      <c r="ALI24">
        <v>0.4</v>
      </c>
      <c r="ALJ24">
        <v>0.1</v>
      </c>
      <c r="ALK24">
        <v>0.2</v>
      </c>
      <c r="ALL24">
        <v>0.2</v>
      </c>
      <c r="ALM24">
        <v>0.2</v>
      </c>
      <c r="ALN24">
        <v>0.1</v>
      </c>
      <c r="ALO24">
        <v>0.25</v>
      </c>
      <c r="ALP24">
        <v>0.2</v>
      </c>
      <c r="ALQ24">
        <v>-0.1</v>
      </c>
      <c r="ALR24">
        <v>0.1</v>
      </c>
      <c r="ALS24">
        <v>-0.1</v>
      </c>
      <c r="ALT24">
        <v>0.25</v>
      </c>
      <c r="ALU24">
        <v>0.2</v>
      </c>
      <c r="ALV24">
        <v>0.2</v>
      </c>
      <c r="ALW24">
        <v>-0.1</v>
      </c>
      <c r="ALX24">
        <v>0.1</v>
      </c>
      <c r="ALY24">
        <v>0.1</v>
      </c>
      <c r="ALZ24">
        <v>0.25</v>
      </c>
      <c r="AMA24">
        <v>-0.1</v>
      </c>
      <c r="AMB24">
        <v>0.1</v>
      </c>
      <c r="AMC24">
        <v>0.2</v>
      </c>
      <c r="AMD24">
        <v>0.25</v>
      </c>
      <c r="AME24">
        <v>0.1</v>
      </c>
      <c r="AMF24">
        <v>0.25</v>
      </c>
      <c r="AMG24">
        <v>0.1</v>
      </c>
      <c r="AMH24">
        <v>0.2</v>
      </c>
      <c r="AMI24">
        <v>0.25</v>
      </c>
      <c r="AMJ24">
        <v>0.2</v>
      </c>
      <c r="AMK24">
        <v>-0.1</v>
      </c>
      <c r="AML24">
        <v>0.1</v>
      </c>
      <c r="AMM24">
        <v>0.1</v>
      </c>
      <c r="AMN24">
        <v>0.1</v>
      </c>
      <c r="AMO24">
        <v>-0.1</v>
      </c>
      <c r="AMP24">
        <v>-0.1</v>
      </c>
      <c r="AMQ24">
        <v>0.2</v>
      </c>
      <c r="AMR24">
        <v>0.1</v>
      </c>
      <c r="AMS24">
        <v>0.1</v>
      </c>
      <c r="AMT24">
        <v>-0.1</v>
      </c>
      <c r="AMU24">
        <v>0.1</v>
      </c>
      <c r="AMV24">
        <v>0.25</v>
      </c>
      <c r="AMW24">
        <v>0.2</v>
      </c>
      <c r="AMX24">
        <v>0.1</v>
      </c>
      <c r="AMY24">
        <v>0.2</v>
      </c>
      <c r="AMZ24">
        <v>0.1</v>
      </c>
      <c r="ANA24">
        <v>0.1</v>
      </c>
      <c r="ANB24">
        <v>0.1</v>
      </c>
      <c r="ANC24">
        <v>0.25</v>
      </c>
      <c r="AND24">
        <v>0.2</v>
      </c>
      <c r="ANE24">
        <v>0.2</v>
      </c>
      <c r="ANF24">
        <v>0.2</v>
      </c>
      <c r="ANG24">
        <v>-0.1</v>
      </c>
      <c r="ANH24">
        <v>-0.1</v>
      </c>
      <c r="ANI24">
        <v>0.1</v>
      </c>
      <c r="ANJ24">
        <v>0.1</v>
      </c>
      <c r="ANK24">
        <v>-0.1</v>
      </c>
      <c r="ANL24">
        <v>0.1</v>
      </c>
      <c r="ANM24">
        <v>-0.1</v>
      </c>
      <c r="ANN24">
        <v>-0.1</v>
      </c>
      <c r="ANO24">
        <v>0.1</v>
      </c>
      <c r="ANP24">
        <v>0.2</v>
      </c>
      <c r="ANQ24">
        <v>-0.1</v>
      </c>
      <c r="ANR24">
        <v>0.1</v>
      </c>
      <c r="ANS24">
        <v>-0.1</v>
      </c>
      <c r="ANT24">
        <v>0.1</v>
      </c>
      <c r="ANU24">
        <v>-0.1</v>
      </c>
      <c r="ANV24">
        <v>0.1</v>
      </c>
      <c r="ANW24">
        <v>0.2</v>
      </c>
      <c r="ANX24">
        <v>0.2</v>
      </c>
      <c r="ANY24">
        <v>0.1</v>
      </c>
      <c r="ANZ24">
        <v>0.25</v>
      </c>
      <c r="AOA24">
        <v>0.1</v>
      </c>
      <c r="AOB24">
        <v>0.2</v>
      </c>
      <c r="AOC24">
        <v>0.1</v>
      </c>
      <c r="AOD24">
        <v>0.1</v>
      </c>
      <c r="AOE24">
        <v>0.1</v>
      </c>
      <c r="AOF24">
        <v>0.1</v>
      </c>
      <c r="AOG24">
        <v>0.1</v>
      </c>
      <c r="AOH24">
        <v>0.1</v>
      </c>
      <c r="AOI24">
        <v>0.25</v>
      </c>
      <c r="AOJ24">
        <v>0.1</v>
      </c>
      <c r="AOK24">
        <v>0.1</v>
      </c>
      <c r="AOL24">
        <v>-0.1</v>
      </c>
      <c r="AOM24">
        <v>0.1</v>
      </c>
      <c r="AON24">
        <v>0.2</v>
      </c>
      <c r="AOO24">
        <v>-0.1</v>
      </c>
      <c r="AOP24">
        <v>0.1</v>
      </c>
      <c r="AOQ24">
        <v>0.1</v>
      </c>
      <c r="AOR24">
        <v>0.2</v>
      </c>
      <c r="AOS24">
        <v>-0.3</v>
      </c>
      <c r="AOT24">
        <v>-0.1</v>
      </c>
      <c r="AOU24">
        <v>-0.1</v>
      </c>
      <c r="AOV24">
        <v>0.1</v>
      </c>
      <c r="AOW24">
        <v>0.25</v>
      </c>
      <c r="AOX24">
        <v>0.1</v>
      </c>
      <c r="AOY24">
        <v>0.1</v>
      </c>
      <c r="AOZ24">
        <v>0.1</v>
      </c>
      <c r="APA24">
        <v>0.1</v>
      </c>
      <c r="APB24">
        <v>-0.1</v>
      </c>
      <c r="APC24">
        <v>0.2</v>
      </c>
      <c r="APD24">
        <v>0.1</v>
      </c>
      <c r="APE24">
        <v>-0.1</v>
      </c>
      <c r="APF24">
        <v>-0.1</v>
      </c>
      <c r="APG24">
        <v>0.1</v>
      </c>
      <c r="APH24">
        <v>0.1</v>
      </c>
      <c r="API24">
        <v>0.2</v>
      </c>
      <c r="APJ24">
        <v>-0.3</v>
      </c>
      <c r="APK24">
        <v>0.1</v>
      </c>
      <c r="APL24">
        <v>0.1</v>
      </c>
      <c r="APM24">
        <v>0.2</v>
      </c>
      <c r="APN24">
        <v>0.2</v>
      </c>
      <c r="APO24">
        <v>0.1</v>
      </c>
      <c r="APP24">
        <v>-0.1</v>
      </c>
      <c r="APQ24">
        <v>0.1</v>
      </c>
      <c r="APR24">
        <v>0.1</v>
      </c>
      <c r="APS24">
        <v>0.1</v>
      </c>
      <c r="APT24">
        <v>0.1</v>
      </c>
      <c r="APU24">
        <v>0.2</v>
      </c>
      <c r="APV24">
        <v>-0.1</v>
      </c>
      <c r="APW24">
        <v>0.1</v>
      </c>
      <c r="APX24">
        <v>0.2</v>
      </c>
      <c r="APY24">
        <v>0.2</v>
      </c>
      <c r="APZ24">
        <v>0.2</v>
      </c>
      <c r="AQA24">
        <v>0.1</v>
      </c>
      <c r="AQB24">
        <v>0.1</v>
      </c>
      <c r="AQC24">
        <v>0.2</v>
      </c>
      <c r="AQD24">
        <v>0.1</v>
      </c>
      <c r="AQE24">
        <v>0.1</v>
      </c>
      <c r="AQF24">
        <v>0.1</v>
      </c>
      <c r="AQG24">
        <v>0.1</v>
      </c>
      <c r="AQH24">
        <v>0.25</v>
      </c>
      <c r="AQI24">
        <v>0.2</v>
      </c>
      <c r="AQJ24">
        <v>0.1</v>
      </c>
      <c r="AQK24">
        <v>0.1</v>
      </c>
      <c r="AQL24">
        <v>-0.1</v>
      </c>
      <c r="AQM24">
        <v>0.2</v>
      </c>
      <c r="AQN24">
        <v>0.2</v>
      </c>
      <c r="AQO24">
        <v>0.1</v>
      </c>
      <c r="AQP24">
        <v>-0.1</v>
      </c>
      <c r="AQQ24">
        <v>0.2</v>
      </c>
      <c r="AQR24">
        <v>-0.3</v>
      </c>
      <c r="AQS24">
        <v>0.2</v>
      </c>
      <c r="AQT24">
        <v>0.2</v>
      </c>
      <c r="AQU24">
        <v>0.1</v>
      </c>
      <c r="AQV24">
        <v>-0.1</v>
      </c>
      <c r="AQW24">
        <v>-0.1</v>
      </c>
      <c r="AQX24">
        <v>0.2</v>
      </c>
      <c r="AQY24">
        <v>0.2</v>
      </c>
      <c r="AQZ24">
        <v>-0.1</v>
      </c>
      <c r="ARA24">
        <v>0.1</v>
      </c>
      <c r="ARB24">
        <v>0.1</v>
      </c>
      <c r="ARC24">
        <v>0.25</v>
      </c>
      <c r="ARD24">
        <v>0.1</v>
      </c>
      <c r="ARE24">
        <v>0.25</v>
      </c>
      <c r="ARF24">
        <v>0.2</v>
      </c>
      <c r="ARG24">
        <v>0.25</v>
      </c>
      <c r="ARH24">
        <v>0.1</v>
      </c>
      <c r="ARI24">
        <v>0.2</v>
      </c>
      <c r="ARJ24">
        <v>0.2</v>
      </c>
      <c r="ARK24">
        <v>0.2</v>
      </c>
      <c r="ARL24">
        <v>0.1</v>
      </c>
      <c r="ARM24">
        <v>0.2</v>
      </c>
      <c r="ARN24">
        <v>-0.1</v>
      </c>
      <c r="ARO24">
        <v>-0.1</v>
      </c>
      <c r="ARP24">
        <v>0.1</v>
      </c>
      <c r="ARQ24">
        <v>0.1</v>
      </c>
      <c r="ARR24">
        <v>0.1</v>
      </c>
      <c r="ARS24">
        <v>0.2</v>
      </c>
      <c r="ART24">
        <v>0.2</v>
      </c>
      <c r="ARU24">
        <v>0.1</v>
      </c>
      <c r="ARV24">
        <v>0.2</v>
      </c>
      <c r="ARW24">
        <v>0.1</v>
      </c>
      <c r="ARX24">
        <v>0.2</v>
      </c>
      <c r="ARY24">
        <v>0.2</v>
      </c>
      <c r="ARZ24">
        <v>0.1</v>
      </c>
      <c r="ASA24">
        <v>0.2</v>
      </c>
      <c r="ASB24">
        <v>0.1</v>
      </c>
      <c r="ASC24">
        <v>0.1</v>
      </c>
      <c r="ASD24">
        <v>-0.1</v>
      </c>
      <c r="ASE24">
        <v>0.25</v>
      </c>
      <c r="ASF24">
        <v>0.2</v>
      </c>
      <c r="ASG24">
        <v>0.1</v>
      </c>
      <c r="ASH24">
        <v>0.25</v>
      </c>
      <c r="ASI24">
        <v>-0.1</v>
      </c>
      <c r="ASJ24">
        <v>-0.1</v>
      </c>
      <c r="ASK24">
        <v>0.2</v>
      </c>
      <c r="ASL24">
        <v>0.2</v>
      </c>
      <c r="ASM24">
        <v>0.2</v>
      </c>
      <c r="ASN24">
        <v>0.2</v>
      </c>
      <c r="ASO24">
        <v>0.2</v>
      </c>
      <c r="ASP24">
        <v>0.1</v>
      </c>
      <c r="ASQ24">
        <v>0.1</v>
      </c>
      <c r="ASR24">
        <v>0.2</v>
      </c>
      <c r="ASS24">
        <v>0.1</v>
      </c>
      <c r="AST24">
        <v>0.1</v>
      </c>
      <c r="ASU24">
        <v>0.25</v>
      </c>
      <c r="ASV24">
        <v>0.2</v>
      </c>
      <c r="ASW24">
        <v>0.1</v>
      </c>
      <c r="ASX24">
        <v>0.1</v>
      </c>
      <c r="ASY24">
        <v>0.1</v>
      </c>
      <c r="ASZ24">
        <v>-0.1</v>
      </c>
      <c r="ATA24">
        <v>0.1</v>
      </c>
      <c r="ATB24">
        <v>0.1</v>
      </c>
      <c r="ATC24">
        <v>-0.1</v>
      </c>
      <c r="ATD24">
        <v>0.2</v>
      </c>
      <c r="ATE24">
        <v>0.2</v>
      </c>
      <c r="ATF24">
        <v>0.1</v>
      </c>
      <c r="ATG24">
        <v>0.4</v>
      </c>
      <c r="ATH24">
        <v>0.1</v>
      </c>
      <c r="ATI24">
        <v>-0.3</v>
      </c>
      <c r="ATJ24">
        <v>0.1</v>
      </c>
      <c r="ATK24">
        <v>0.2</v>
      </c>
      <c r="ATL24">
        <v>0.1</v>
      </c>
      <c r="ATM24">
        <v>0.2</v>
      </c>
      <c r="ATN24">
        <v>0.25</v>
      </c>
      <c r="ATO24">
        <v>-0.1</v>
      </c>
      <c r="ATP24">
        <v>-0.1</v>
      </c>
      <c r="ATQ24">
        <v>0.1</v>
      </c>
      <c r="ATR24">
        <v>-0.1</v>
      </c>
      <c r="ATS24">
        <v>0.2</v>
      </c>
      <c r="ATT24">
        <v>0.1</v>
      </c>
      <c r="ATU24">
        <v>0.1</v>
      </c>
      <c r="ATV24">
        <v>0.2</v>
      </c>
      <c r="ATW24">
        <v>0.1</v>
      </c>
      <c r="ATX24">
        <v>0.25</v>
      </c>
      <c r="ATY24">
        <v>0.2</v>
      </c>
      <c r="ATZ24">
        <v>0.2</v>
      </c>
      <c r="AUA24">
        <v>0.1</v>
      </c>
      <c r="AUB24">
        <v>0.2</v>
      </c>
      <c r="AUC24">
        <v>0.1</v>
      </c>
      <c r="AUD24">
        <v>-0.1</v>
      </c>
      <c r="AUE24">
        <v>-0.1</v>
      </c>
      <c r="AUF24">
        <v>0.1</v>
      </c>
      <c r="AUG24">
        <v>0.1</v>
      </c>
      <c r="AUH24">
        <v>0.2</v>
      </c>
      <c r="AUI24">
        <v>-0.1</v>
      </c>
      <c r="AUJ24">
        <v>0.1</v>
      </c>
      <c r="AUK24">
        <v>0.2</v>
      </c>
      <c r="AUL24">
        <v>0.2</v>
      </c>
      <c r="AUM24">
        <v>0.1</v>
      </c>
      <c r="AUN24">
        <v>0.4</v>
      </c>
      <c r="AUO24">
        <v>0.2</v>
      </c>
      <c r="AUP24">
        <v>-0.1</v>
      </c>
      <c r="AUQ24">
        <v>0.4</v>
      </c>
      <c r="AUR24">
        <v>0.2</v>
      </c>
      <c r="AUS24">
        <v>0.1</v>
      </c>
      <c r="AUT24">
        <v>-0.1</v>
      </c>
      <c r="AUU24">
        <v>-0.1</v>
      </c>
      <c r="AUV24">
        <v>0.1</v>
      </c>
      <c r="AUW24">
        <v>0.2</v>
      </c>
      <c r="AUX24">
        <v>0.4</v>
      </c>
      <c r="AUY24">
        <v>0.1</v>
      </c>
      <c r="AUZ24">
        <v>0.1</v>
      </c>
      <c r="AVA24">
        <v>0.2</v>
      </c>
      <c r="AVB24">
        <v>0.25</v>
      </c>
      <c r="AVC24">
        <v>0.1</v>
      </c>
      <c r="AVD24">
        <v>-0.1</v>
      </c>
      <c r="AVE24">
        <v>0.25</v>
      </c>
      <c r="AVF24">
        <v>0.2</v>
      </c>
      <c r="AVG24">
        <v>0.2</v>
      </c>
      <c r="AVH24">
        <v>0.1</v>
      </c>
      <c r="AVI24">
        <v>0.4</v>
      </c>
      <c r="AVJ24">
        <v>-0.1</v>
      </c>
      <c r="AVK24">
        <v>-0.3</v>
      </c>
      <c r="AVL24">
        <v>0.1</v>
      </c>
      <c r="AVM24">
        <v>0.1</v>
      </c>
      <c r="AVN24">
        <v>0.1</v>
      </c>
      <c r="AVO24">
        <v>0.2</v>
      </c>
      <c r="AVP24">
        <v>0.1</v>
      </c>
      <c r="AVQ24">
        <v>0.1</v>
      </c>
      <c r="AVR24">
        <v>0.25</v>
      </c>
      <c r="AVS24">
        <v>0.1</v>
      </c>
      <c r="AVT24">
        <v>0.1</v>
      </c>
      <c r="AVU24">
        <v>0.1</v>
      </c>
      <c r="AVV24">
        <v>0.2</v>
      </c>
      <c r="AVW24">
        <v>0.2</v>
      </c>
      <c r="AVX24">
        <v>-0.1</v>
      </c>
      <c r="AVY24">
        <v>0.4</v>
      </c>
      <c r="AVZ24">
        <v>-0.1</v>
      </c>
      <c r="AWA24">
        <v>0.2</v>
      </c>
      <c r="AWB24">
        <v>0.1</v>
      </c>
      <c r="AWC24">
        <v>-0.1</v>
      </c>
      <c r="AWD24">
        <v>0.1</v>
      </c>
      <c r="AWE24">
        <v>0.2</v>
      </c>
      <c r="AWF24">
        <v>0.1</v>
      </c>
      <c r="AWG24">
        <v>0.2</v>
      </c>
      <c r="AWH24">
        <v>-0.1</v>
      </c>
      <c r="AWI24">
        <v>0.25</v>
      </c>
      <c r="AWJ24">
        <v>0.2</v>
      </c>
      <c r="AWK24">
        <v>0.1</v>
      </c>
      <c r="AWL24">
        <v>0.2</v>
      </c>
      <c r="AWM24">
        <v>0.1</v>
      </c>
      <c r="AWN24">
        <v>0.4</v>
      </c>
      <c r="AWO24">
        <v>0.1</v>
      </c>
      <c r="AWP24">
        <v>0.2</v>
      </c>
      <c r="AWQ24">
        <v>0.2</v>
      </c>
      <c r="AWR24">
        <v>-0.1</v>
      </c>
      <c r="AWS24">
        <v>0.1</v>
      </c>
      <c r="AWT24">
        <v>0.1</v>
      </c>
      <c r="AWU24">
        <v>0.1</v>
      </c>
      <c r="AWV24">
        <v>0.1</v>
      </c>
      <c r="AWW24">
        <v>0.1</v>
      </c>
      <c r="AWX24">
        <v>0.1</v>
      </c>
      <c r="AWY24">
        <v>0.2</v>
      </c>
      <c r="AWZ24">
        <v>-0.1</v>
      </c>
      <c r="AXA24">
        <v>0.2</v>
      </c>
      <c r="AXB24">
        <v>0.2</v>
      </c>
      <c r="AXC24">
        <v>0.2</v>
      </c>
      <c r="AXD24">
        <v>0.25</v>
      </c>
      <c r="AXE24">
        <v>-0.1</v>
      </c>
      <c r="AXF24">
        <v>0.2</v>
      </c>
      <c r="AXG24">
        <v>0.1</v>
      </c>
      <c r="AXH24">
        <v>0.1</v>
      </c>
      <c r="AXI24">
        <v>0.2</v>
      </c>
      <c r="AXJ24">
        <v>0.2</v>
      </c>
      <c r="AXK24">
        <v>0.1</v>
      </c>
      <c r="AXL24">
        <v>0.1</v>
      </c>
      <c r="AXM24">
        <v>0.25</v>
      </c>
      <c r="AXN24">
        <v>0.1</v>
      </c>
      <c r="AXO24">
        <v>0.25</v>
      </c>
      <c r="AXP24">
        <v>0.2</v>
      </c>
      <c r="AXQ24">
        <v>0.2</v>
      </c>
      <c r="AXR24">
        <v>0.1</v>
      </c>
      <c r="AXS24">
        <v>0.2</v>
      </c>
      <c r="AXT24">
        <v>-0.1</v>
      </c>
      <c r="AXU24">
        <v>0.1</v>
      </c>
      <c r="AXV24">
        <v>0.1</v>
      </c>
      <c r="AXW24">
        <v>0.2</v>
      </c>
      <c r="AXX24">
        <v>0.25</v>
      </c>
      <c r="AXY24">
        <v>0.1</v>
      </c>
      <c r="AXZ24">
        <v>0.1</v>
      </c>
      <c r="AYA24">
        <v>0.1</v>
      </c>
      <c r="AYB24">
        <v>0.1</v>
      </c>
      <c r="AYC24">
        <v>0.25</v>
      </c>
      <c r="AYD24">
        <v>-0.1</v>
      </c>
      <c r="AYE24">
        <v>0.1</v>
      </c>
      <c r="AYF24">
        <v>-0.1</v>
      </c>
      <c r="AYG24">
        <v>0.1</v>
      </c>
      <c r="AYH24">
        <v>-0.1</v>
      </c>
      <c r="AYI24">
        <v>0.1</v>
      </c>
      <c r="AYJ24">
        <v>-0.1</v>
      </c>
      <c r="AYK24">
        <v>0.1</v>
      </c>
      <c r="AYL24">
        <v>0.2</v>
      </c>
      <c r="AYM24">
        <v>0.2</v>
      </c>
      <c r="AYN24">
        <v>0.1</v>
      </c>
      <c r="AYO24">
        <v>0.1</v>
      </c>
      <c r="AYP24">
        <v>0.1</v>
      </c>
      <c r="AYQ24">
        <v>0.2</v>
      </c>
      <c r="AYR24">
        <v>-0.1</v>
      </c>
      <c r="AYS24">
        <v>0.1</v>
      </c>
      <c r="AYT24">
        <v>0.4</v>
      </c>
      <c r="AYU24">
        <v>0.1</v>
      </c>
      <c r="AYV24">
        <v>0.25</v>
      </c>
      <c r="AYW24">
        <v>0.2</v>
      </c>
      <c r="AYX24">
        <v>0.1</v>
      </c>
      <c r="AYY24">
        <v>0.1</v>
      </c>
      <c r="AYZ24">
        <v>0.2</v>
      </c>
      <c r="AZA24">
        <v>0.2</v>
      </c>
      <c r="AZB24">
        <v>0.2</v>
      </c>
      <c r="AZC24">
        <v>0.2</v>
      </c>
      <c r="AZD24">
        <v>-0.1</v>
      </c>
      <c r="AZE24">
        <v>0.1</v>
      </c>
      <c r="AZF24">
        <v>0.2</v>
      </c>
      <c r="AZG24">
        <v>0.1</v>
      </c>
      <c r="AZH24">
        <v>0.1</v>
      </c>
      <c r="AZI24">
        <v>0.25</v>
      </c>
      <c r="AZJ24">
        <v>0.1</v>
      </c>
      <c r="AZK24">
        <v>0.2</v>
      </c>
      <c r="AZL24">
        <v>-0.1</v>
      </c>
      <c r="AZM24">
        <v>0.1</v>
      </c>
      <c r="AZN24">
        <v>0.2</v>
      </c>
      <c r="AZO24">
        <v>0.2</v>
      </c>
      <c r="AZP24">
        <v>0.1</v>
      </c>
      <c r="AZQ24">
        <v>0.2</v>
      </c>
      <c r="AZR24">
        <v>0.25</v>
      </c>
      <c r="AZS24">
        <v>0.25</v>
      </c>
      <c r="AZT24">
        <v>0.2</v>
      </c>
      <c r="AZU24">
        <v>0.2</v>
      </c>
      <c r="AZV24">
        <v>0.2</v>
      </c>
      <c r="AZW24">
        <v>0.1</v>
      </c>
      <c r="AZX24">
        <v>0.2</v>
      </c>
      <c r="AZY24">
        <v>0.1</v>
      </c>
      <c r="AZZ24">
        <v>0.4</v>
      </c>
      <c r="BAA24">
        <v>0.1</v>
      </c>
      <c r="BAB24">
        <v>-0.1</v>
      </c>
      <c r="BAC24">
        <v>0.1</v>
      </c>
      <c r="BAD24">
        <v>0.1</v>
      </c>
      <c r="BAE24">
        <v>0.25</v>
      </c>
      <c r="BAF24">
        <v>0.2</v>
      </c>
      <c r="BAG24">
        <v>-0.1</v>
      </c>
      <c r="BAH24">
        <v>0.1</v>
      </c>
      <c r="BAI24">
        <v>0.25</v>
      </c>
      <c r="BAJ24">
        <v>0.2</v>
      </c>
      <c r="BAK24">
        <v>0.1</v>
      </c>
      <c r="BAL24">
        <v>0.2</v>
      </c>
      <c r="BAM24">
        <v>0.1</v>
      </c>
      <c r="BAN24">
        <v>0.1</v>
      </c>
      <c r="BAO24">
        <v>0.25</v>
      </c>
      <c r="BAP24">
        <v>0.2</v>
      </c>
      <c r="BAQ24">
        <v>0.25</v>
      </c>
      <c r="BAR24">
        <v>0.2</v>
      </c>
      <c r="BAS24">
        <v>0.25</v>
      </c>
      <c r="BAT24">
        <v>-0.1</v>
      </c>
      <c r="BAU24">
        <v>0.25</v>
      </c>
      <c r="BAV24">
        <v>0.2</v>
      </c>
      <c r="BAW24">
        <v>0.2</v>
      </c>
      <c r="BAX24">
        <v>0.2</v>
      </c>
      <c r="BAY24">
        <v>0.1</v>
      </c>
      <c r="BAZ24">
        <v>0.1</v>
      </c>
      <c r="BBA24">
        <v>0.1</v>
      </c>
      <c r="BBB24">
        <v>0.2</v>
      </c>
      <c r="BBC24">
        <v>0.1</v>
      </c>
      <c r="BBD24">
        <v>0.2</v>
      </c>
      <c r="BBE24">
        <v>-0.1</v>
      </c>
      <c r="BBF24">
        <v>-0.1</v>
      </c>
      <c r="BBG24">
        <v>-0.1</v>
      </c>
      <c r="BBH24">
        <v>0.1</v>
      </c>
      <c r="BBI24">
        <v>-0.1</v>
      </c>
      <c r="BBJ24">
        <v>0.1</v>
      </c>
      <c r="BBK24">
        <v>0.1</v>
      </c>
      <c r="BBL24">
        <v>0.1</v>
      </c>
      <c r="BBM24">
        <v>0.2</v>
      </c>
      <c r="BBN24">
        <v>0.1</v>
      </c>
      <c r="BBO24">
        <v>0.2</v>
      </c>
      <c r="BBP24">
        <v>0.2</v>
      </c>
      <c r="BBQ24">
        <v>-0.1</v>
      </c>
      <c r="BBR24">
        <v>-0.3</v>
      </c>
      <c r="BBS24">
        <v>0.2</v>
      </c>
      <c r="BBT24">
        <v>0.2</v>
      </c>
      <c r="BBU24">
        <v>0.1</v>
      </c>
      <c r="BBV24">
        <v>0.25</v>
      </c>
      <c r="BBW24">
        <v>0.1</v>
      </c>
      <c r="BBX24">
        <v>0.2</v>
      </c>
      <c r="BBY24">
        <v>0.1</v>
      </c>
      <c r="BBZ24">
        <v>0.1</v>
      </c>
      <c r="BCA24">
        <v>0.2</v>
      </c>
      <c r="BCB24">
        <v>0.2</v>
      </c>
      <c r="BCC24">
        <v>0.2</v>
      </c>
      <c r="BCD24">
        <v>0.1</v>
      </c>
      <c r="BCE24">
        <v>0.1</v>
      </c>
      <c r="BCF24">
        <v>0.2</v>
      </c>
      <c r="BCG24">
        <v>-0.1</v>
      </c>
      <c r="BCH24">
        <v>0.2</v>
      </c>
      <c r="BCI24">
        <v>0.1</v>
      </c>
      <c r="BCJ24">
        <v>0.2</v>
      </c>
      <c r="BCK24">
        <v>0.2</v>
      </c>
      <c r="BCL24">
        <v>0.2</v>
      </c>
      <c r="BCM24">
        <v>0.2</v>
      </c>
      <c r="BCN24">
        <v>-0.1</v>
      </c>
      <c r="BCO24">
        <v>0.2</v>
      </c>
      <c r="BCP24">
        <v>0.2</v>
      </c>
      <c r="BCQ24">
        <v>0.1</v>
      </c>
      <c r="BCR24">
        <v>0.25</v>
      </c>
      <c r="BCS24">
        <v>0.2</v>
      </c>
      <c r="BCT24">
        <v>0.2</v>
      </c>
      <c r="BCU24">
        <v>0.2</v>
      </c>
      <c r="BCV24">
        <v>0.2</v>
      </c>
      <c r="BCW24">
        <v>-0.3</v>
      </c>
      <c r="BCX24">
        <v>0.2</v>
      </c>
      <c r="BCY24">
        <v>0.1</v>
      </c>
      <c r="BCZ24">
        <v>0.1</v>
      </c>
      <c r="BDA24">
        <v>0.2</v>
      </c>
      <c r="BDB24">
        <v>0.1</v>
      </c>
      <c r="BDC24">
        <v>0.1</v>
      </c>
      <c r="BDD24">
        <v>0.1</v>
      </c>
      <c r="BDE24">
        <v>0.1</v>
      </c>
      <c r="BDF24">
        <v>0.2</v>
      </c>
      <c r="BDG24">
        <v>0.1</v>
      </c>
      <c r="BDH24">
        <v>-0.1</v>
      </c>
      <c r="BDI24">
        <v>-0.3</v>
      </c>
      <c r="BDJ24">
        <v>0.1</v>
      </c>
      <c r="BDK24">
        <v>-0.1</v>
      </c>
      <c r="BDL24">
        <v>0.2</v>
      </c>
      <c r="BDM24">
        <v>0.1</v>
      </c>
      <c r="BDN24">
        <v>0.1</v>
      </c>
      <c r="BDO24">
        <v>0.1</v>
      </c>
      <c r="BDP24">
        <v>-0.1</v>
      </c>
      <c r="BDQ24">
        <v>0.1</v>
      </c>
      <c r="BDR24">
        <v>0.1</v>
      </c>
      <c r="BDS24">
        <v>0.2</v>
      </c>
      <c r="BDT24">
        <v>0.2</v>
      </c>
      <c r="BDU24">
        <v>0.1</v>
      </c>
      <c r="BDV24">
        <v>0.25</v>
      </c>
      <c r="BDW24">
        <v>0.2</v>
      </c>
      <c r="BDX24">
        <v>0.1</v>
      </c>
      <c r="BDY24">
        <v>-0.1</v>
      </c>
      <c r="BDZ24">
        <v>0.2</v>
      </c>
      <c r="BEA24">
        <v>0.25</v>
      </c>
      <c r="BEB24">
        <v>-0.1</v>
      </c>
      <c r="BEC24">
        <v>-0.1</v>
      </c>
      <c r="BED24">
        <v>0.1</v>
      </c>
      <c r="BEE24">
        <v>0.2</v>
      </c>
      <c r="BEF24">
        <v>0.2</v>
      </c>
      <c r="BEG24">
        <v>-0.1</v>
      </c>
      <c r="BEH24">
        <v>0.1</v>
      </c>
      <c r="BEI24">
        <v>-0.1</v>
      </c>
      <c r="BEJ24">
        <v>-0.1</v>
      </c>
      <c r="BEK24">
        <v>0.1</v>
      </c>
      <c r="BEL24">
        <v>0.1</v>
      </c>
      <c r="BEM24">
        <v>0.4</v>
      </c>
      <c r="BEN24">
        <v>0.1</v>
      </c>
      <c r="BEO24">
        <v>0.4</v>
      </c>
      <c r="BEP24">
        <v>0.1</v>
      </c>
      <c r="BEQ24">
        <v>0.2</v>
      </c>
      <c r="BER24">
        <v>-0.1</v>
      </c>
      <c r="BES24">
        <v>-0.1</v>
      </c>
      <c r="BET24">
        <v>-0.1</v>
      </c>
      <c r="BEU24">
        <v>0.25</v>
      </c>
      <c r="BEV24">
        <v>0.2</v>
      </c>
      <c r="BEW24">
        <v>0.25</v>
      </c>
      <c r="BEX24">
        <v>0.2</v>
      </c>
      <c r="BEY24">
        <v>-0.1</v>
      </c>
      <c r="BEZ24">
        <v>0.2</v>
      </c>
      <c r="BFA24">
        <v>0.1</v>
      </c>
      <c r="BFB24">
        <v>0.25</v>
      </c>
      <c r="BFC24">
        <v>0.2</v>
      </c>
      <c r="BFD24">
        <v>0.2</v>
      </c>
      <c r="BFE24">
        <v>-0.1</v>
      </c>
      <c r="BFF24">
        <v>0.1</v>
      </c>
      <c r="BFG24">
        <v>0.1</v>
      </c>
      <c r="BFH24">
        <v>0.2</v>
      </c>
      <c r="BFI24">
        <v>0.1</v>
      </c>
      <c r="BFJ24">
        <v>0.2</v>
      </c>
      <c r="BFK24">
        <v>0.1</v>
      </c>
      <c r="BFL24">
        <v>0.1</v>
      </c>
      <c r="BFM24">
        <v>0.1</v>
      </c>
      <c r="BFN24">
        <v>0.1</v>
      </c>
      <c r="BFO24">
        <v>-0.1</v>
      </c>
      <c r="BFP24">
        <v>0.1</v>
      </c>
      <c r="BFQ24">
        <v>0.2</v>
      </c>
      <c r="BFR24">
        <v>0.1</v>
      </c>
      <c r="BFS24">
        <v>-0.1</v>
      </c>
      <c r="BFT24">
        <v>0.1</v>
      </c>
      <c r="BFU24">
        <v>0.1</v>
      </c>
      <c r="BFV24">
        <v>0.1</v>
      </c>
      <c r="BFW24">
        <v>-0.1</v>
      </c>
      <c r="BFX24">
        <v>-0.1</v>
      </c>
      <c r="BFY24">
        <v>0.25</v>
      </c>
      <c r="BFZ24">
        <v>0.1</v>
      </c>
      <c r="BGA24">
        <v>-0.1</v>
      </c>
      <c r="BGB24">
        <v>0.1</v>
      </c>
      <c r="BGC24">
        <v>0.1</v>
      </c>
      <c r="BGD24">
        <v>0.2</v>
      </c>
      <c r="BGE24">
        <v>0.25</v>
      </c>
      <c r="BGF24">
        <v>0.1</v>
      </c>
      <c r="BGG24">
        <v>0.2</v>
      </c>
      <c r="BGH24">
        <v>0.2</v>
      </c>
      <c r="BGI24">
        <v>0.1</v>
      </c>
      <c r="BGJ24">
        <v>0.2</v>
      </c>
      <c r="BGK24">
        <v>0.1</v>
      </c>
      <c r="BGL24">
        <v>0.1</v>
      </c>
      <c r="BGM24">
        <v>0.1</v>
      </c>
      <c r="BGN24">
        <v>-0.1</v>
      </c>
      <c r="BGO24">
        <v>0.2</v>
      </c>
      <c r="BGP24">
        <v>0.2</v>
      </c>
      <c r="BGQ24">
        <v>0.2</v>
      </c>
      <c r="BGR24">
        <v>0.1</v>
      </c>
      <c r="BGS24">
        <v>0.2</v>
      </c>
      <c r="BGT24">
        <v>0.25</v>
      </c>
      <c r="BGU24">
        <v>-0.1</v>
      </c>
      <c r="BGV24">
        <v>0.25</v>
      </c>
      <c r="BGW24">
        <v>0.1</v>
      </c>
      <c r="BGX24">
        <v>0.25</v>
      </c>
      <c r="BGY24">
        <v>-0.1</v>
      </c>
      <c r="BGZ24">
        <v>0.2</v>
      </c>
      <c r="BHA24">
        <v>-0.1</v>
      </c>
      <c r="BHB24">
        <v>-0.1</v>
      </c>
      <c r="BHC24">
        <v>0.2</v>
      </c>
      <c r="BHD24">
        <v>0.2</v>
      </c>
      <c r="BHE24">
        <v>0.1</v>
      </c>
      <c r="BHF24">
        <v>0.1</v>
      </c>
      <c r="BHG24">
        <v>0.1</v>
      </c>
      <c r="BHH24">
        <v>0.1</v>
      </c>
      <c r="BHI24">
        <v>0.1</v>
      </c>
      <c r="BHJ24">
        <v>0.1</v>
      </c>
      <c r="BHK24">
        <v>0.1</v>
      </c>
      <c r="BHL24">
        <v>0.2</v>
      </c>
      <c r="BHM24">
        <v>0.1</v>
      </c>
      <c r="BHN24">
        <v>0.1</v>
      </c>
      <c r="BHO24">
        <v>-0.1</v>
      </c>
      <c r="BHP24">
        <v>0.2</v>
      </c>
      <c r="BHQ24">
        <v>0.1</v>
      </c>
      <c r="BHR24">
        <v>-0.1</v>
      </c>
      <c r="BHS24">
        <v>-0.3</v>
      </c>
      <c r="BHT24">
        <v>-0.1</v>
      </c>
      <c r="BHU24">
        <v>0.1</v>
      </c>
      <c r="BHV24">
        <v>0.2</v>
      </c>
      <c r="BHW24">
        <v>0.2</v>
      </c>
      <c r="BHX24">
        <v>0.1</v>
      </c>
      <c r="BHY24">
        <v>0.1</v>
      </c>
      <c r="BHZ24">
        <v>0.1</v>
      </c>
      <c r="BIA24">
        <v>0.1</v>
      </c>
      <c r="BIB24">
        <v>0.25</v>
      </c>
      <c r="BIC24">
        <v>0.2</v>
      </c>
      <c r="BID24">
        <v>-0.1</v>
      </c>
      <c r="BIE24">
        <v>0.1</v>
      </c>
      <c r="BIF24">
        <v>0.2</v>
      </c>
      <c r="BIG24">
        <v>0.2</v>
      </c>
      <c r="BIH24">
        <v>0.2</v>
      </c>
      <c r="BII24">
        <v>0.1</v>
      </c>
      <c r="BIJ24">
        <v>-0.1</v>
      </c>
      <c r="BIK24">
        <v>0.2</v>
      </c>
      <c r="BIL24">
        <v>-0.3</v>
      </c>
      <c r="BIM24">
        <v>0.1</v>
      </c>
      <c r="BIN24">
        <v>0.2</v>
      </c>
      <c r="BIO24">
        <v>-0.1</v>
      </c>
      <c r="BIP24">
        <v>0.1</v>
      </c>
      <c r="BIQ24">
        <v>0.2</v>
      </c>
      <c r="BIR24">
        <v>0.25</v>
      </c>
      <c r="BIS24">
        <v>0.2</v>
      </c>
      <c r="BIT24">
        <v>0.1</v>
      </c>
      <c r="BIU24">
        <v>0.25</v>
      </c>
      <c r="BIV24">
        <v>0.2</v>
      </c>
      <c r="BIW24">
        <v>-0.1</v>
      </c>
      <c r="BIX24">
        <v>0.1</v>
      </c>
      <c r="BIY24">
        <v>0.25</v>
      </c>
      <c r="BIZ24">
        <v>0.2</v>
      </c>
      <c r="BJA24">
        <v>0.2</v>
      </c>
      <c r="BJB24">
        <v>0.1</v>
      </c>
      <c r="BJC24">
        <v>-0.3</v>
      </c>
      <c r="BJD24">
        <v>0.1</v>
      </c>
      <c r="BJE24">
        <v>0.2</v>
      </c>
      <c r="BJF24">
        <v>0.25</v>
      </c>
      <c r="BJG24">
        <v>0.1</v>
      </c>
      <c r="BJH24">
        <v>0.1</v>
      </c>
      <c r="BJI24">
        <v>-0.1</v>
      </c>
      <c r="BJJ24">
        <v>0.2</v>
      </c>
      <c r="BJK24">
        <v>0.2</v>
      </c>
      <c r="BJL24">
        <v>0.25</v>
      </c>
      <c r="BJM24">
        <v>0.1</v>
      </c>
      <c r="BJN24">
        <v>-0.1</v>
      </c>
      <c r="BJO24">
        <v>0.1</v>
      </c>
      <c r="BJP24">
        <v>0.1</v>
      </c>
      <c r="BJQ24">
        <v>-0.1</v>
      </c>
      <c r="BJR24">
        <v>0.1</v>
      </c>
      <c r="BJS24">
        <v>0.2</v>
      </c>
      <c r="BJT24">
        <v>0.2</v>
      </c>
      <c r="BJU24">
        <v>0.1</v>
      </c>
      <c r="BJV24">
        <v>0.1</v>
      </c>
      <c r="BJW24">
        <v>-0.1</v>
      </c>
      <c r="BJX24">
        <v>0.2</v>
      </c>
      <c r="BJY24">
        <v>0.2</v>
      </c>
      <c r="BJZ24">
        <v>0.1</v>
      </c>
      <c r="BKA24">
        <v>0.1</v>
      </c>
      <c r="BKB24">
        <v>0.2</v>
      </c>
      <c r="BKC24">
        <v>0.2</v>
      </c>
      <c r="BKD24">
        <v>0.1</v>
      </c>
      <c r="BKE24">
        <v>0.1</v>
      </c>
      <c r="BKF24">
        <v>0.2</v>
      </c>
      <c r="BKG24">
        <v>0.1</v>
      </c>
      <c r="BKH24">
        <v>0.1</v>
      </c>
      <c r="BKI24">
        <v>0.2</v>
      </c>
      <c r="BKJ24">
        <v>0.2</v>
      </c>
      <c r="BKK24">
        <v>0.1</v>
      </c>
      <c r="BKL24">
        <v>0.25</v>
      </c>
      <c r="BKM24">
        <v>0.1</v>
      </c>
      <c r="BKN24">
        <v>-0.1</v>
      </c>
      <c r="BKO24">
        <v>0.2</v>
      </c>
      <c r="BKP24">
        <v>0.1</v>
      </c>
      <c r="BKQ24">
        <v>0.2</v>
      </c>
      <c r="BKR24">
        <v>0.1</v>
      </c>
      <c r="BKS24">
        <v>0.1</v>
      </c>
      <c r="BKT24">
        <v>0.1</v>
      </c>
      <c r="BKU24">
        <v>0.1</v>
      </c>
      <c r="BKV24">
        <v>0.1</v>
      </c>
      <c r="BKW24">
        <v>0.1</v>
      </c>
      <c r="BKX24">
        <v>0.2</v>
      </c>
      <c r="BKY24">
        <v>0.25</v>
      </c>
      <c r="BKZ24">
        <v>0.1</v>
      </c>
      <c r="BLA24">
        <v>0.2</v>
      </c>
      <c r="BLB24">
        <v>0.1</v>
      </c>
      <c r="BLC24">
        <v>0.2</v>
      </c>
      <c r="BLD24">
        <v>-0.3</v>
      </c>
      <c r="BLE24">
        <v>0.2</v>
      </c>
      <c r="BLF24">
        <v>0.1</v>
      </c>
      <c r="BLG24">
        <v>0.25</v>
      </c>
      <c r="BLH24">
        <v>0.1</v>
      </c>
      <c r="BLI24">
        <v>0.1</v>
      </c>
      <c r="BLJ24">
        <v>0.2</v>
      </c>
      <c r="BLK24">
        <v>0.2</v>
      </c>
      <c r="BLL24">
        <v>0.4</v>
      </c>
      <c r="BLM24">
        <v>0.1</v>
      </c>
      <c r="BLN24">
        <v>0.2</v>
      </c>
      <c r="BLO24">
        <v>0.2</v>
      </c>
      <c r="BLP24">
        <v>0.2</v>
      </c>
      <c r="BLQ24">
        <v>0.2</v>
      </c>
      <c r="BLR24">
        <v>0.2</v>
      </c>
      <c r="BLS24">
        <v>0.1</v>
      </c>
      <c r="BLT24">
        <v>0.1</v>
      </c>
      <c r="BLU24">
        <v>0.1</v>
      </c>
      <c r="BLV24">
        <v>0.1</v>
      </c>
      <c r="BLW24">
        <v>-0.1</v>
      </c>
      <c r="BLX24">
        <v>0.25</v>
      </c>
      <c r="BLY24">
        <v>0.2</v>
      </c>
      <c r="BLZ24">
        <v>-0.1</v>
      </c>
      <c r="BMA24">
        <v>0.1</v>
      </c>
      <c r="BMB24">
        <v>0.1</v>
      </c>
      <c r="BMC24">
        <v>0.2</v>
      </c>
      <c r="BMD24">
        <v>0.2</v>
      </c>
      <c r="BME24">
        <v>-0.1</v>
      </c>
      <c r="BMF24">
        <v>-0.1</v>
      </c>
      <c r="BMG24">
        <v>0.1</v>
      </c>
      <c r="BMH24">
        <v>-0.1</v>
      </c>
      <c r="BMI24">
        <v>0.2</v>
      </c>
      <c r="BMJ24">
        <v>0.2</v>
      </c>
      <c r="BMK24">
        <v>0.2</v>
      </c>
      <c r="BML24">
        <v>0.1</v>
      </c>
      <c r="BMM24">
        <v>0.1</v>
      </c>
      <c r="BMN24">
        <v>0.2</v>
      </c>
      <c r="BMO24">
        <v>0.2</v>
      </c>
      <c r="BMP24">
        <v>0.1</v>
      </c>
      <c r="BMQ24">
        <v>0.25</v>
      </c>
      <c r="BMR24">
        <v>0.2</v>
      </c>
      <c r="BMS24">
        <v>0.25</v>
      </c>
      <c r="BMT24">
        <v>-0.3</v>
      </c>
      <c r="BMU24">
        <v>0.1</v>
      </c>
      <c r="BMV24">
        <v>0.25</v>
      </c>
      <c r="BMW24">
        <v>-0.3</v>
      </c>
      <c r="BMX24">
        <v>0.1</v>
      </c>
      <c r="BMY24">
        <v>0.1</v>
      </c>
      <c r="BMZ24">
        <v>0.1</v>
      </c>
      <c r="BNA24">
        <v>-0.1</v>
      </c>
      <c r="BNB24">
        <v>-0.3</v>
      </c>
      <c r="BNC24">
        <v>-0.1</v>
      </c>
      <c r="BND24">
        <v>-0.1</v>
      </c>
      <c r="BNE24">
        <v>0.25</v>
      </c>
      <c r="BNF24">
        <v>0.1</v>
      </c>
      <c r="BNG24">
        <v>0.4</v>
      </c>
      <c r="BNH24">
        <v>0.1</v>
      </c>
      <c r="BNI24">
        <v>0.1</v>
      </c>
      <c r="BNJ24">
        <v>0.1</v>
      </c>
      <c r="BNK24">
        <v>-0.1</v>
      </c>
      <c r="BNL24">
        <v>-0.1</v>
      </c>
      <c r="BNM24">
        <v>0.25</v>
      </c>
      <c r="BNN24">
        <v>0.1</v>
      </c>
      <c r="BNO24">
        <v>0.25</v>
      </c>
      <c r="BNP24">
        <v>-0.1</v>
      </c>
      <c r="BNQ24">
        <v>0.1</v>
      </c>
      <c r="BNR24">
        <v>0.1</v>
      </c>
      <c r="BNS24">
        <v>-0.1</v>
      </c>
      <c r="BNT24">
        <v>-0.1</v>
      </c>
      <c r="BNU24">
        <v>0.1</v>
      </c>
      <c r="BNV24">
        <v>-0.1</v>
      </c>
      <c r="BNW24">
        <v>0.2</v>
      </c>
      <c r="BNX24">
        <v>0.2</v>
      </c>
      <c r="BNY24">
        <v>-0.1</v>
      </c>
      <c r="BNZ24">
        <v>0.2</v>
      </c>
      <c r="BOA24">
        <v>0.2</v>
      </c>
      <c r="BOB24">
        <v>-0.1</v>
      </c>
      <c r="BOC24">
        <v>0.1</v>
      </c>
      <c r="BOD24">
        <v>0.1</v>
      </c>
      <c r="BOE24">
        <v>0.2</v>
      </c>
      <c r="BOF24">
        <v>0.2</v>
      </c>
      <c r="BOG24">
        <v>0.2</v>
      </c>
      <c r="BOH24">
        <v>-0.1</v>
      </c>
      <c r="BOI24">
        <v>0.1</v>
      </c>
      <c r="BOJ24">
        <v>0.1</v>
      </c>
      <c r="BOK24">
        <v>0.1</v>
      </c>
      <c r="BOL24">
        <v>0.2</v>
      </c>
      <c r="BOM24">
        <v>0.25</v>
      </c>
      <c r="BON24">
        <v>-0.3</v>
      </c>
      <c r="BOO24">
        <v>0.1</v>
      </c>
      <c r="BOP24">
        <v>0.1</v>
      </c>
      <c r="BOQ24">
        <v>0.25</v>
      </c>
      <c r="BOR24">
        <v>0.25</v>
      </c>
      <c r="BOS24">
        <v>-0.1</v>
      </c>
      <c r="BOT24">
        <v>0.2</v>
      </c>
      <c r="BOU24">
        <v>0.2</v>
      </c>
      <c r="BOV24">
        <v>0.1</v>
      </c>
      <c r="BOW24">
        <v>0.1</v>
      </c>
      <c r="BOX24">
        <v>0.1</v>
      </c>
      <c r="BOY24">
        <v>0.25</v>
      </c>
      <c r="BOZ24">
        <v>-0.1</v>
      </c>
      <c r="BPA24">
        <v>0.2</v>
      </c>
      <c r="BPB24">
        <v>0.2</v>
      </c>
      <c r="BPC24">
        <v>0.2</v>
      </c>
      <c r="BPD24">
        <v>0.1</v>
      </c>
      <c r="BPE24">
        <v>-0.1</v>
      </c>
      <c r="BPF24">
        <v>0.2</v>
      </c>
      <c r="BPG24">
        <v>0.1</v>
      </c>
      <c r="BPH24">
        <v>0.2</v>
      </c>
      <c r="BPI24">
        <v>-0.1</v>
      </c>
      <c r="BPJ24">
        <v>0.1</v>
      </c>
      <c r="BPK24">
        <v>0.2</v>
      </c>
      <c r="BPL24">
        <v>0.1</v>
      </c>
      <c r="BPM24">
        <v>0.1</v>
      </c>
      <c r="BPN24">
        <v>0.2</v>
      </c>
      <c r="BPO24">
        <v>0.25</v>
      </c>
      <c r="BPP24">
        <v>0.2</v>
      </c>
      <c r="BPQ24">
        <v>0.2</v>
      </c>
      <c r="BPR24">
        <v>0.1</v>
      </c>
      <c r="BPS24">
        <v>-0.1</v>
      </c>
      <c r="BPT24">
        <v>-0.1</v>
      </c>
      <c r="BPU24">
        <v>0.2</v>
      </c>
      <c r="BPV24">
        <v>0.1</v>
      </c>
      <c r="BPW24">
        <v>0.1</v>
      </c>
      <c r="BPX24">
        <v>-0.1</v>
      </c>
      <c r="BPY24">
        <v>0.1</v>
      </c>
      <c r="BPZ24">
        <v>-0.1</v>
      </c>
      <c r="BQA24">
        <v>-0.1</v>
      </c>
      <c r="BQB24">
        <v>0.2</v>
      </c>
      <c r="BQC24">
        <v>0.2</v>
      </c>
      <c r="BQD24">
        <v>0.1</v>
      </c>
      <c r="BQE24">
        <v>-0.3</v>
      </c>
      <c r="BQF24">
        <v>0.2</v>
      </c>
      <c r="BQG24">
        <v>-0.3</v>
      </c>
      <c r="BQH24">
        <v>0.1</v>
      </c>
      <c r="BQI24">
        <v>0.4</v>
      </c>
      <c r="BQJ24">
        <v>0.1</v>
      </c>
      <c r="BQK24">
        <v>0.1</v>
      </c>
      <c r="BQL24">
        <v>0.2</v>
      </c>
      <c r="BQM24">
        <v>0.25</v>
      </c>
      <c r="BQN24">
        <v>0.1</v>
      </c>
      <c r="BQO24">
        <v>-0.1</v>
      </c>
      <c r="BQP24">
        <v>0.1</v>
      </c>
      <c r="BQQ24">
        <v>0.1</v>
      </c>
      <c r="BQR24">
        <v>0.1</v>
      </c>
      <c r="BQS24">
        <v>0.2</v>
      </c>
      <c r="BQT24">
        <v>0.1</v>
      </c>
      <c r="BQU24">
        <v>-0.1</v>
      </c>
      <c r="BQV24">
        <v>0.2</v>
      </c>
      <c r="BQW24">
        <v>0.1</v>
      </c>
      <c r="BQX24">
        <v>0.2</v>
      </c>
      <c r="BQY24">
        <v>0.2</v>
      </c>
      <c r="BQZ24">
        <v>0.1</v>
      </c>
      <c r="BRA24">
        <v>0.2</v>
      </c>
      <c r="BRB24">
        <v>0.1</v>
      </c>
      <c r="BRC24">
        <v>0.1</v>
      </c>
      <c r="BRD24">
        <v>0.2</v>
      </c>
      <c r="BRE24">
        <v>0.2</v>
      </c>
      <c r="BRF24">
        <v>0.1</v>
      </c>
      <c r="BRG24">
        <v>0.2</v>
      </c>
      <c r="BRH24">
        <v>0.2</v>
      </c>
      <c r="BRI24">
        <v>0.1</v>
      </c>
      <c r="BRJ24">
        <v>0.1</v>
      </c>
      <c r="BRK24">
        <v>-0.1</v>
      </c>
      <c r="BRL24">
        <v>-0.3</v>
      </c>
      <c r="BRM24">
        <v>0.1</v>
      </c>
      <c r="BRN24">
        <v>-0.1</v>
      </c>
      <c r="BRO24">
        <v>0.1</v>
      </c>
      <c r="BRP24">
        <v>0.2</v>
      </c>
      <c r="BRQ24">
        <v>0.25</v>
      </c>
      <c r="BRR24">
        <v>0.25</v>
      </c>
      <c r="BRS24">
        <v>0.2</v>
      </c>
      <c r="BRT24">
        <v>0.1</v>
      </c>
      <c r="BRU24">
        <v>0.2</v>
      </c>
      <c r="BRV24">
        <v>0.2</v>
      </c>
      <c r="BRW24">
        <v>0.1</v>
      </c>
      <c r="BRX24">
        <v>0.25</v>
      </c>
      <c r="BRY24">
        <v>0.25</v>
      </c>
      <c r="BRZ24">
        <v>0.1</v>
      </c>
      <c r="BSA24">
        <v>0.1</v>
      </c>
      <c r="BSB24">
        <v>0.2</v>
      </c>
      <c r="BSC24">
        <v>0.1</v>
      </c>
      <c r="BSD24">
        <v>0.4</v>
      </c>
      <c r="BSE24">
        <v>0.1</v>
      </c>
      <c r="BSF24">
        <v>0.25</v>
      </c>
      <c r="BSG24">
        <v>0.1</v>
      </c>
      <c r="BSH24">
        <v>0.1</v>
      </c>
      <c r="BSI24">
        <v>0.1</v>
      </c>
      <c r="BSJ24">
        <v>0.2</v>
      </c>
      <c r="BSK24">
        <v>0.1</v>
      </c>
      <c r="BSL24">
        <v>0.1</v>
      </c>
      <c r="BSM24">
        <v>0.4</v>
      </c>
      <c r="BSN24">
        <v>0.2</v>
      </c>
      <c r="BSO24">
        <v>0.25</v>
      </c>
      <c r="BSP24">
        <v>0.1</v>
      </c>
      <c r="BSQ24">
        <v>0.1</v>
      </c>
      <c r="BSR24">
        <v>0.1</v>
      </c>
      <c r="BSS24">
        <v>0.1</v>
      </c>
      <c r="BST24">
        <v>-0.1</v>
      </c>
      <c r="BSU24">
        <v>0.1</v>
      </c>
      <c r="BSV24">
        <v>0.2</v>
      </c>
      <c r="BSW24">
        <v>0.25</v>
      </c>
      <c r="BSX24">
        <v>0.1</v>
      </c>
      <c r="BSY24">
        <v>0.25</v>
      </c>
      <c r="BSZ24">
        <v>-0.1</v>
      </c>
      <c r="BTA24">
        <v>0.2</v>
      </c>
      <c r="BTB24">
        <v>0.2</v>
      </c>
      <c r="BTC24">
        <v>-0.1</v>
      </c>
      <c r="BTD24">
        <v>0.2</v>
      </c>
      <c r="BTE24">
        <v>-0.1</v>
      </c>
      <c r="BTF24">
        <v>-0.1</v>
      </c>
      <c r="BTG24">
        <v>0.2</v>
      </c>
      <c r="BTH24">
        <v>0.1</v>
      </c>
      <c r="BTI24">
        <v>0.2</v>
      </c>
      <c r="BTJ24">
        <v>-0.1</v>
      </c>
      <c r="BTK24">
        <v>0.1</v>
      </c>
      <c r="BTL24">
        <v>0.1</v>
      </c>
      <c r="BTM24">
        <v>0.2</v>
      </c>
      <c r="BTN24">
        <v>0.1</v>
      </c>
      <c r="BTO24">
        <v>0.1</v>
      </c>
      <c r="BTP24">
        <v>0.2</v>
      </c>
      <c r="BTQ24">
        <v>0.25</v>
      </c>
      <c r="BTR24">
        <v>0.1</v>
      </c>
      <c r="BTS24">
        <v>0.1</v>
      </c>
      <c r="BTT24">
        <v>0.2</v>
      </c>
      <c r="BTU24">
        <v>0.25</v>
      </c>
      <c r="BTV24">
        <v>0.1</v>
      </c>
      <c r="BTW24">
        <v>0.2</v>
      </c>
      <c r="BTX24">
        <v>-0.1</v>
      </c>
      <c r="BTY24">
        <v>0.2</v>
      </c>
      <c r="BTZ24">
        <v>0.25</v>
      </c>
      <c r="BUA24">
        <v>0.1</v>
      </c>
      <c r="BUB24">
        <v>0.1</v>
      </c>
      <c r="BUC24">
        <v>0.4</v>
      </c>
      <c r="BUD24">
        <v>0.25</v>
      </c>
      <c r="BUE24">
        <v>0.1</v>
      </c>
      <c r="BUF24">
        <v>0.1</v>
      </c>
      <c r="BUG24">
        <v>0.1</v>
      </c>
      <c r="BUH24">
        <v>0.1</v>
      </c>
      <c r="BUI24">
        <v>-0.1</v>
      </c>
      <c r="BUJ24">
        <v>0.2</v>
      </c>
      <c r="BUK24">
        <v>-0.1</v>
      </c>
      <c r="BUL24">
        <v>0.2</v>
      </c>
      <c r="BUM24">
        <v>0.25</v>
      </c>
      <c r="BUN24">
        <v>0.4</v>
      </c>
      <c r="BUO24">
        <v>0.1</v>
      </c>
      <c r="BUP24">
        <v>0.1</v>
      </c>
      <c r="BUQ24">
        <v>0.1</v>
      </c>
      <c r="BUR24">
        <v>0.1</v>
      </c>
      <c r="BUS24">
        <v>0.2</v>
      </c>
      <c r="BUT24">
        <v>0.1</v>
      </c>
      <c r="BUU24">
        <v>0.2</v>
      </c>
      <c r="BUV24">
        <v>0.2</v>
      </c>
      <c r="BUW24">
        <v>0.1</v>
      </c>
      <c r="BUX24">
        <v>0.25</v>
      </c>
      <c r="BUY24">
        <v>0.1</v>
      </c>
      <c r="BUZ24">
        <v>0.1</v>
      </c>
      <c r="BVA24">
        <v>0.2</v>
      </c>
      <c r="BVB24">
        <v>0.1</v>
      </c>
      <c r="BVC24">
        <v>0.2</v>
      </c>
      <c r="BVD24">
        <v>-0.1</v>
      </c>
      <c r="BVE24">
        <v>0.25</v>
      </c>
      <c r="BVF24">
        <v>0.1</v>
      </c>
      <c r="BVG24">
        <v>0.2</v>
      </c>
      <c r="BVH24">
        <v>0.2</v>
      </c>
      <c r="BVI24">
        <v>0.25</v>
      </c>
      <c r="BVJ24">
        <v>0.2</v>
      </c>
      <c r="BVK24">
        <v>0.2</v>
      </c>
      <c r="BVL24">
        <v>0.2</v>
      </c>
      <c r="BVM24">
        <v>0.2</v>
      </c>
      <c r="BVN24">
        <v>0.4</v>
      </c>
      <c r="BVO24">
        <v>0.1</v>
      </c>
      <c r="BVP24">
        <v>-0.3</v>
      </c>
      <c r="BVQ24">
        <v>0.2</v>
      </c>
      <c r="BVR24">
        <v>0.1</v>
      </c>
      <c r="BVS24">
        <v>0.1</v>
      </c>
      <c r="BVT24">
        <v>0.1</v>
      </c>
      <c r="BVU24">
        <v>0.25</v>
      </c>
      <c r="BVV24">
        <v>-0.1</v>
      </c>
      <c r="BVW24">
        <v>0.1</v>
      </c>
      <c r="BVX24">
        <v>0.1</v>
      </c>
      <c r="BVY24">
        <v>0.1</v>
      </c>
      <c r="BVZ24">
        <v>0.1</v>
      </c>
      <c r="BWA24">
        <v>0.2</v>
      </c>
      <c r="BWB24">
        <v>0.1</v>
      </c>
      <c r="BWC24">
        <v>0.2</v>
      </c>
      <c r="BWD24">
        <v>0.2</v>
      </c>
      <c r="BWE24">
        <v>0.1</v>
      </c>
      <c r="BWF24">
        <v>0.2</v>
      </c>
      <c r="BWG24">
        <v>0.1</v>
      </c>
      <c r="BWH24">
        <v>0.1</v>
      </c>
      <c r="BWI24">
        <v>0.2</v>
      </c>
      <c r="BWJ24">
        <v>0.1</v>
      </c>
      <c r="BWK24">
        <v>0.25</v>
      </c>
      <c r="BWL24">
        <v>0.2</v>
      </c>
      <c r="BWM24">
        <v>0.1</v>
      </c>
      <c r="BWN24">
        <v>-0.3</v>
      </c>
      <c r="BWO24">
        <v>-0.1</v>
      </c>
      <c r="BWP24">
        <v>0.25</v>
      </c>
      <c r="BWQ24">
        <v>-0.1</v>
      </c>
      <c r="BWR24">
        <v>-0.1</v>
      </c>
      <c r="BWS24">
        <v>0.2</v>
      </c>
      <c r="BWT24">
        <v>0.1</v>
      </c>
      <c r="BWU24">
        <v>-0.1</v>
      </c>
      <c r="BWV24">
        <v>0.2</v>
      </c>
      <c r="BWW24">
        <v>0.1</v>
      </c>
      <c r="BWX24">
        <v>0.1</v>
      </c>
      <c r="BWY24">
        <v>0.2</v>
      </c>
      <c r="BWZ24">
        <v>-0.3</v>
      </c>
      <c r="BXA24">
        <v>0.1</v>
      </c>
      <c r="BXB24">
        <v>-0.1</v>
      </c>
      <c r="BXC24">
        <v>0.1</v>
      </c>
      <c r="BXD24">
        <v>0.1</v>
      </c>
      <c r="BXE24">
        <v>0.1</v>
      </c>
      <c r="BXF24">
        <v>0.2</v>
      </c>
      <c r="BXG24">
        <v>0.1</v>
      </c>
      <c r="BXH24">
        <v>0.2</v>
      </c>
      <c r="BXI24">
        <v>0.1</v>
      </c>
      <c r="BXJ24">
        <v>-0.1</v>
      </c>
      <c r="BXK24">
        <v>0.1</v>
      </c>
      <c r="BXL24">
        <v>0.1</v>
      </c>
      <c r="BXM24">
        <v>0.25</v>
      </c>
      <c r="BXN24">
        <v>0.2</v>
      </c>
      <c r="BXO24">
        <v>-0.3</v>
      </c>
      <c r="BXP24">
        <v>0.2</v>
      </c>
      <c r="BXQ24">
        <v>-0.1</v>
      </c>
      <c r="BXR24">
        <v>0.25</v>
      </c>
      <c r="BXS24">
        <v>0.1</v>
      </c>
      <c r="BXT24">
        <v>-0.1</v>
      </c>
      <c r="BXU24">
        <v>-0.1</v>
      </c>
      <c r="BXV24">
        <v>-0.3</v>
      </c>
      <c r="BXW24">
        <v>-0.1</v>
      </c>
      <c r="BXX24">
        <v>0.1</v>
      </c>
      <c r="BXY24">
        <v>0.1</v>
      </c>
      <c r="BXZ24">
        <v>0.1</v>
      </c>
      <c r="BYA24">
        <v>0.2</v>
      </c>
      <c r="BYB24">
        <v>0.2</v>
      </c>
      <c r="BYC24">
        <v>0.25</v>
      </c>
      <c r="BYD24">
        <v>0.2</v>
      </c>
      <c r="BYE24">
        <v>0.1</v>
      </c>
      <c r="BYF24">
        <v>0.2</v>
      </c>
      <c r="BYG24">
        <v>0.1</v>
      </c>
      <c r="BYH24">
        <v>0.2</v>
      </c>
      <c r="BYI24">
        <v>0.25</v>
      </c>
      <c r="BYJ24">
        <v>0.1</v>
      </c>
      <c r="BYK24">
        <v>0.1</v>
      </c>
      <c r="BYL24">
        <v>0.25</v>
      </c>
      <c r="BYM24">
        <v>-0.1</v>
      </c>
      <c r="BYN24">
        <v>0.1</v>
      </c>
      <c r="BYO24">
        <v>0.1</v>
      </c>
      <c r="BYP24">
        <v>0.1</v>
      </c>
      <c r="BYQ24">
        <v>0.2</v>
      </c>
      <c r="BYR24">
        <v>0.2</v>
      </c>
      <c r="BYS24">
        <v>0.1</v>
      </c>
      <c r="BYT24">
        <v>0.2</v>
      </c>
      <c r="BYU24">
        <v>-0.1</v>
      </c>
      <c r="BYV24">
        <v>0.25</v>
      </c>
      <c r="BYW24">
        <v>0.2</v>
      </c>
      <c r="BYX24">
        <v>0.1</v>
      </c>
      <c r="BYY24">
        <v>0.25</v>
      </c>
      <c r="BYZ24">
        <v>0.1</v>
      </c>
      <c r="BZA24">
        <v>0.4</v>
      </c>
      <c r="BZB24">
        <v>0.1</v>
      </c>
      <c r="BZC24">
        <v>-0.1</v>
      </c>
      <c r="BZD24">
        <v>0.1</v>
      </c>
      <c r="BZE24">
        <v>-0.1</v>
      </c>
      <c r="BZF24">
        <v>0.2</v>
      </c>
      <c r="BZG24">
        <v>0.25</v>
      </c>
      <c r="BZH24">
        <v>-0.1</v>
      </c>
      <c r="BZI24">
        <v>0.1</v>
      </c>
      <c r="BZJ24">
        <v>0.2</v>
      </c>
      <c r="BZK24">
        <v>0.4</v>
      </c>
      <c r="BZL24">
        <v>0.1</v>
      </c>
      <c r="BZM24">
        <v>0.2</v>
      </c>
      <c r="BZN24">
        <v>0.2</v>
      </c>
      <c r="BZO24">
        <v>0.25</v>
      </c>
      <c r="BZP24">
        <v>0.1</v>
      </c>
      <c r="BZQ24">
        <v>-0.1</v>
      </c>
      <c r="BZR24">
        <v>0.1</v>
      </c>
      <c r="BZS24">
        <v>-0.1</v>
      </c>
      <c r="BZT24">
        <v>-0.3</v>
      </c>
      <c r="BZU24">
        <v>0.2</v>
      </c>
      <c r="BZV24">
        <v>0.1</v>
      </c>
      <c r="BZW24">
        <v>0.1</v>
      </c>
      <c r="BZX24">
        <v>0.1</v>
      </c>
      <c r="BZY24">
        <v>0.1</v>
      </c>
      <c r="BZZ24">
        <v>0.1</v>
      </c>
      <c r="CAA24">
        <v>0.2</v>
      </c>
      <c r="CAB24">
        <v>0.2</v>
      </c>
      <c r="CAC24">
        <v>-0.1</v>
      </c>
      <c r="CAD24">
        <v>0.2</v>
      </c>
      <c r="CAE24">
        <v>0.1</v>
      </c>
      <c r="CAF24">
        <v>0.1</v>
      </c>
      <c r="CAG24">
        <v>0.2</v>
      </c>
      <c r="CAH24">
        <v>0.1</v>
      </c>
      <c r="CAI24">
        <v>0.25</v>
      </c>
      <c r="CAJ24">
        <v>0.25</v>
      </c>
      <c r="CAK24">
        <v>0.2</v>
      </c>
      <c r="CAL24">
        <v>0.25</v>
      </c>
      <c r="CAM24">
        <v>0.4</v>
      </c>
      <c r="CAN24">
        <v>0.1</v>
      </c>
      <c r="CAO24">
        <v>0.2</v>
      </c>
      <c r="CAP24">
        <v>0.2</v>
      </c>
      <c r="CAQ24">
        <v>0.2</v>
      </c>
      <c r="CAR24">
        <v>0.1</v>
      </c>
      <c r="CAS24">
        <v>-0.1</v>
      </c>
      <c r="CAT24">
        <v>0.1</v>
      </c>
      <c r="CAU24">
        <v>0.1</v>
      </c>
      <c r="CAV24">
        <v>0.2</v>
      </c>
      <c r="CAW24">
        <v>0.1</v>
      </c>
      <c r="CAX24">
        <v>0.2</v>
      </c>
      <c r="CAY24">
        <v>-0.1</v>
      </c>
      <c r="CAZ24">
        <v>0.1</v>
      </c>
      <c r="CBA24">
        <v>0.1</v>
      </c>
      <c r="CBB24">
        <v>-0.1</v>
      </c>
      <c r="CBC24">
        <v>0.2</v>
      </c>
      <c r="CBD24">
        <v>0.2</v>
      </c>
      <c r="CBE24">
        <v>-0.1</v>
      </c>
      <c r="CBF24">
        <v>0.2</v>
      </c>
      <c r="CBG24">
        <v>0.1</v>
      </c>
      <c r="CBH24">
        <v>0.1</v>
      </c>
      <c r="CBI24">
        <v>-0.1</v>
      </c>
      <c r="CBJ24">
        <v>0.1</v>
      </c>
      <c r="CBK24">
        <v>0.1</v>
      </c>
      <c r="CBL24">
        <v>0.2</v>
      </c>
      <c r="CBM24">
        <v>0.1</v>
      </c>
      <c r="CBN24">
        <v>0.1</v>
      </c>
      <c r="CBO24">
        <v>0.1</v>
      </c>
      <c r="CBP24">
        <v>0.2</v>
      </c>
      <c r="CBQ24">
        <v>0.2</v>
      </c>
      <c r="CBR24">
        <v>0.1</v>
      </c>
      <c r="CBS24">
        <v>0.25</v>
      </c>
      <c r="CBT24">
        <v>0.2</v>
      </c>
      <c r="CBU24">
        <v>-0.1</v>
      </c>
      <c r="CBV24">
        <v>0.1</v>
      </c>
      <c r="CBW24">
        <v>-0.1</v>
      </c>
      <c r="CBX24">
        <v>0.4</v>
      </c>
      <c r="CBY24">
        <v>-0.3</v>
      </c>
      <c r="CBZ24">
        <v>0.1</v>
      </c>
      <c r="CCA24">
        <v>0.2</v>
      </c>
      <c r="CCB24">
        <v>-0.1</v>
      </c>
      <c r="CCC24">
        <v>0.1</v>
      </c>
      <c r="CCD24">
        <v>0.2</v>
      </c>
      <c r="CCE24">
        <v>0.1</v>
      </c>
      <c r="CCF24">
        <v>0.1</v>
      </c>
      <c r="CCG24">
        <v>0.2</v>
      </c>
      <c r="CCH24">
        <v>0.2</v>
      </c>
      <c r="CCI24">
        <v>0.1</v>
      </c>
      <c r="CCJ24">
        <v>0.2</v>
      </c>
      <c r="CCK24">
        <v>0.2</v>
      </c>
      <c r="CCL24">
        <v>0.1</v>
      </c>
      <c r="CCM24">
        <v>0.1</v>
      </c>
      <c r="CCN24">
        <v>0.2</v>
      </c>
      <c r="CCO24">
        <v>0.2</v>
      </c>
      <c r="CCP24">
        <v>0.1</v>
      </c>
      <c r="CCQ24">
        <v>0.1</v>
      </c>
      <c r="CCR24">
        <v>0.1</v>
      </c>
      <c r="CCS24">
        <v>0.2</v>
      </c>
      <c r="CCT24">
        <v>0.2</v>
      </c>
      <c r="CCU24">
        <v>-0.3</v>
      </c>
      <c r="CCV24">
        <v>0.2</v>
      </c>
      <c r="CCW24">
        <v>0.25</v>
      </c>
      <c r="CCX24">
        <v>-0.1</v>
      </c>
      <c r="CCY24">
        <v>-0.3</v>
      </c>
      <c r="CCZ24">
        <v>-0.1</v>
      </c>
      <c r="CDA24">
        <v>0.1</v>
      </c>
      <c r="CDB24">
        <v>-0.1</v>
      </c>
      <c r="CDC24">
        <v>0.2</v>
      </c>
      <c r="CDD24">
        <v>-0.1</v>
      </c>
      <c r="CDE24">
        <v>0.2</v>
      </c>
      <c r="CDF24">
        <v>-0.1</v>
      </c>
      <c r="CDG24">
        <v>0.1</v>
      </c>
      <c r="CDH24">
        <v>-0.1</v>
      </c>
      <c r="CDI24">
        <v>0.2</v>
      </c>
      <c r="CDJ24">
        <v>-0.1</v>
      </c>
      <c r="CDK24">
        <v>0.2</v>
      </c>
      <c r="CDL24">
        <v>0.1</v>
      </c>
      <c r="CDM24">
        <v>0.2</v>
      </c>
      <c r="CDN24">
        <v>0.1</v>
      </c>
      <c r="CDO24">
        <v>0.1</v>
      </c>
      <c r="CDP24">
        <v>0.1</v>
      </c>
      <c r="CDQ24">
        <v>0.2</v>
      </c>
      <c r="CDR24">
        <v>0.1</v>
      </c>
      <c r="CDS24">
        <v>-0.1</v>
      </c>
      <c r="CDT24">
        <v>-0.1</v>
      </c>
      <c r="CDU24">
        <v>0.1</v>
      </c>
      <c r="CDV24">
        <v>-0.1</v>
      </c>
      <c r="CDW24">
        <v>0.2</v>
      </c>
      <c r="CDX24">
        <v>0.1</v>
      </c>
      <c r="CDY24">
        <v>0.25</v>
      </c>
      <c r="CDZ24">
        <v>0.1</v>
      </c>
      <c r="CEA24">
        <v>0.25</v>
      </c>
      <c r="CEB24">
        <v>0.2</v>
      </c>
      <c r="CEC24">
        <v>0.2</v>
      </c>
      <c r="CED24">
        <v>0.2</v>
      </c>
      <c r="CEE24">
        <v>0.2</v>
      </c>
      <c r="CEF24">
        <v>0.1</v>
      </c>
      <c r="CEG24">
        <v>-0.1</v>
      </c>
      <c r="CEH24">
        <v>0.1</v>
      </c>
      <c r="CEI24">
        <v>0.1</v>
      </c>
      <c r="CEJ24">
        <v>0.1</v>
      </c>
      <c r="CEK24">
        <v>0.1</v>
      </c>
      <c r="CEL24">
        <v>-0.1</v>
      </c>
      <c r="CEM24">
        <v>0.2</v>
      </c>
      <c r="CEN24">
        <v>-0.1</v>
      </c>
      <c r="CEO24">
        <v>0.25</v>
      </c>
      <c r="CEP24">
        <v>0.2</v>
      </c>
      <c r="CEQ24">
        <v>0.1</v>
      </c>
      <c r="CER24">
        <v>0.2</v>
      </c>
      <c r="CES24">
        <v>0.25</v>
      </c>
      <c r="CET24">
        <v>-0.1</v>
      </c>
      <c r="CEU24">
        <v>0.1</v>
      </c>
      <c r="CEV24">
        <v>0.1</v>
      </c>
      <c r="CEW24">
        <v>0.2</v>
      </c>
      <c r="CEX24">
        <v>0.1</v>
      </c>
      <c r="CEY24">
        <v>0.2</v>
      </c>
      <c r="CEZ24">
        <v>0.2</v>
      </c>
      <c r="CFA24">
        <v>0.2</v>
      </c>
      <c r="CFB24">
        <v>-0.1</v>
      </c>
      <c r="CFC24">
        <v>0.2</v>
      </c>
      <c r="CFD24">
        <v>-0.1</v>
      </c>
      <c r="CFE24">
        <v>0.2</v>
      </c>
      <c r="CFF24">
        <v>-0.1</v>
      </c>
      <c r="CFG24">
        <v>0.1</v>
      </c>
      <c r="CFH24">
        <v>-0.1</v>
      </c>
      <c r="CFI24">
        <v>0.25</v>
      </c>
      <c r="CFJ24">
        <v>0.1</v>
      </c>
      <c r="CFK24">
        <v>0.1</v>
      </c>
      <c r="CFL24">
        <v>0.25</v>
      </c>
      <c r="CFM24">
        <v>0.4</v>
      </c>
      <c r="CFN24">
        <v>0.2</v>
      </c>
      <c r="CFO24">
        <v>0.2</v>
      </c>
      <c r="CFP24">
        <v>0.25</v>
      </c>
      <c r="CFQ24">
        <v>0.2</v>
      </c>
      <c r="CFR24">
        <v>0.1</v>
      </c>
      <c r="CFS24">
        <v>0.2</v>
      </c>
      <c r="CFT24">
        <v>0.2</v>
      </c>
      <c r="CFU24">
        <v>-0.1</v>
      </c>
      <c r="CFV24">
        <v>0.2</v>
      </c>
      <c r="CFW24">
        <v>-0.1</v>
      </c>
      <c r="CFX24">
        <v>0.1</v>
      </c>
      <c r="CFY24">
        <v>0.2</v>
      </c>
      <c r="CFZ24">
        <v>0.1</v>
      </c>
      <c r="CGA24">
        <v>0.1</v>
      </c>
      <c r="CGB24">
        <v>0.1</v>
      </c>
      <c r="CGC24">
        <v>0.1</v>
      </c>
      <c r="CGD24">
        <v>-0.3</v>
      </c>
      <c r="CGE24">
        <v>0.1</v>
      </c>
      <c r="CGF24">
        <v>-0.3</v>
      </c>
      <c r="CGG24">
        <v>0.1</v>
      </c>
      <c r="CGH24">
        <v>-0.1</v>
      </c>
      <c r="CGI24">
        <v>0.1</v>
      </c>
      <c r="CGJ24">
        <v>0.1</v>
      </c>
      <c r="CGK24">
        <v>0.2</v>
      </c>
      <c r="CGL24">
        <v>0.2</v>
      </c>
      <c r="CGM24">
        <v>0.4</v>
      </c>
      <c r="CGN24">
        <v>0.2</v>
      </c>
      <c r="CGO24">
        <v>0.1</v>
      </c>
      <c r="CGP24">
        <v>0.1</v>
      </c>
      <c r="CGQ24">
        <v>0.1</v>
      </c>
      <c r="CGR24">
        <v>0.2</v>
      </c>
      <c r="CGS24">
        <v>-0.1</v>
      </c>
      <c r="CGT24">
        <v>0.2</v>
      </c>
      <c r="CGU24">
        <v>0.25</v>
      </c>
      <c r="CGV24">
        <v>-0.1</v>
      </c>
      <c r="CGW24">
        <v>0.1</v>
      </c>
      <c r="CGX24">
        <v>0.25</v>
      </c>
      <c r="CGY24">
        <v>0.2</v>
      </c>
      <c r="CGZ24">
        <v>-0.1</v>
      </c>
      <c r="CHA24">
        <v>0.1</v>
      </c>
      <c r="CHB24">
        <v>-0.1</v>
      </c>
      <c r="CHC24">
        <v>0.4</v>
      </c>
      <c r="CHD24">
        <v>-0.1</v>
      </c>
      <c r="CHE24">
        <v>0.1</v>
      </c>
      <c r="CHF24">
        <v>0.2</v>
      </c>
      <c r="CHG24">
        <v>0.2</v>
      </c>
      <c r="CHH24">
        <v>0.1</v>
      </c>
      <c r="CHI24">
        <v>0.1</v>
      </c>
      <c r="CHJ24">
        <v>0.2</v>
      </c>
      <c r="CHK24">
        <v>0.2</v>
      </c>
      <c r="CHL24">
        <v>-0.1</v>
      </c>
      <c r="CHM24">
        <v>-0.1</v>
      </c>
      <c r="CHN24">
        <v>0.1</v>
      </c>
      <c r="CHO24">
        <v>-0.1</v>
      </c>
      <c r="CHP24">
        <v>0.1</v>
      </c>
      <c r="CHQ24">
        <v>0.1</v>
      </c>
      <c r="CHR24">
        <v>0.1</v>
      </c>
      <c r="CHS24">
        <v>0.1</v>
      </c>
      <c r="CHT24">
        <v>0.2</v>
      </c>
      <c r="CHU24">
        <v>-0.1</v>
      </c>
      <c r="CHV24">
        <v>0.1</v>
      </c>
      <c r="CHW24">
        <v>0.1</v>
      </c>
      <c r="CHX24">
        <v>0.2</v>
      </c>
      <c r="CHY24">
        <v>0.25</v>
      </c>
      <c r="CHZ24">
        <v>0.2</v>
      </c>
      <c r="CIA24">
        <v>0.2</v>
      </c>
      <c r="CIB24">
        <v>0.2</v>
      </c>
      <c r="CIC24">
        <v>0.1</v>
      </c>
      <c r="CID24">
        <v>0.1</v>
      </c>
      <c r="CIE24">
        <v>0.1</v>
      </c>
      <c r="CIF24">
        <v>-0.1</v>
      </c>
      <c r="CIG24">
        <v>-0.1</v>
      </c>
      <c r="CIH24">
        <v>0.1</v>
      </c>
      <c r="CII24">
        <v>0.2</v>
      </c>
      <c r="CIJ24">
        <v>0.2</v>
      </c>
      <c r="CIK24">
        <v>-0.1</v>
      </c>
      <c r="CIL24">
        <v>0.1</v>
      </c>
      <c r="CIM24">
        <v>0.1</v>
      </c>
      <c r="CIN24">
        <v>-0.3</v>
      </c>
      <c r="CIO24">
        <v>0.1</v>
      </c>
      <c r="CIP24">
        <v>0.2</v>
      </c>
      <c r="CIQ24">
        <v>-0.1</v>
      </c>
      <c r="CIR24">
        <v>0.2</v>
      </c>
      <c r="CIS24">
        <v>0.1</v>
      </c>
      <c r="CIT24">
        <v>0.1</v>
      </c>
      <c r="CIU24">
        <v>0.25</v>
      </c>
      <c r="CIV24">
        <v>0.2</v>
      </c>
      <c r="CIW24">
        <v>0.2</v>
      </c>
      <c r="CIX24">
        <v>0.1</v>
      </c>
      <c r="CIY24">
        <v>0.2</v>
      </c>
      <c r="CIZ24">
        <v>0.25</v>
      </c>
      <c r="CJA24">
        <v>0.2</v>
      </c>
      <c r="CJB24">
        <v>0.1</v>
      </c>
      <c r="CJC24">
        <v>0.2</v>
      </c>
      <c r="CJD24">
        <v>0.2</v>
      </c>
      <c r="CJE24">
        <v>0.1</v>
      </c>
      <c r="CJF24">
        <v>0.1</v>
      </c>
      <c r="CJG24">
        <v>0.1</v>
      </c>
      <c r="CJH24">
        <v>0.2</v>
      </c>
      <c r="CJI24">
        <v>0.1</v>
      </c>
      <c r="CJJ24">
        <v>0.1</v>
      </c>
      <c r="CJK24">
        <v>-0.1</v>
      </c>
      <c r="CJL24">
        <v>0.1</v>
      </c>
      <c r="CJM24">
        <v>-0.3</v>
      </c>
      <c r="CJN24">
        <v>-0.1</v>
      </c>
      <c r="CJO24">
        <v>0.1</v>
      </c>
      <c r="CJP24">
        <v>0.1</v>
      </c>
      <c r="CJQ24">
        <v>0.1</v>
      </c>
      <c r="CJR24">
        <v>0.2</v>
      </c>
      <c r="CJS24">
        <v>0.2</v>
      </c>
      <c r="CJT24">
        <v>0.1</v>
      </c>
      <c r="CJU24">
        <v>0.1</v>
      </c>
      <c r="CJV24">
        <v>0.1</v>
      </c>
      <c r="CJW24">
        <v>0.1</v>
      </c>
      <c r="CJX24">
        <v>0.2</v>
      </c>
      <c r="CJY24">
        <v>0.2</v>
      </c>
      <c r="CJZ24">
        <v>0.1</v>
      </c>
      <c r="CKA24">
        <v>0.2</v>
      </c>
      <c r="CKB24">
        <v>0.1</v>
      </c>
      <c r="CKC24">
        <v>0.4</v>
      </c>
      <c r="CKD24">
        <v>-0.1</v>
      </c>
      <c r="CKE24">
        <v>0.1</v>
      </c>
      <c r="CKF24">
        <v>-0.1</v>
      </c>
      <c r="CKG24">
        <v>-0.1</v>
      </c>
      <c r="CKH24">
        <v>0.1</v>
      </c>
      <c r="CKI24">
        <v>0.1</v>
      </c>
      <c r="CKJ24">
        <v>0.1</v>
      </c>
      <c r="CKK24">
        <v>-0.3</v>
      </c>
      <c r="CKL24">
        <v>0.1</v>
      </c>
      <c r="CKM24">
        <v>0.2</v>
      </c>
      <c r="CKN24">
        <v>0.1</v>
      </c>
      <c r="CKO24">
        <v>0.2</v>
      </c>
      <c r="CKP24">
        <v>-0.3</v>
      </c>
      <c r="CKQ24">
        <v>0.1</v>
      </c>
      <c r="CKR24">
        <v>0.1</v>
      </c>
      <c r="CKS24">
        <v>0.2</v>
      </c>
      <c r="CKT24">
        <v>0.1</v>
      </c>
      <c r="CKU24">
        <v>0.2</v>
      </c>
      <c r="CKV24">
        <v>0.2</v>
      </c>
      <c r="CKW24">
        <v>0.2</v>
      </c>
      <c r="CKX24">
        <v>0.4</v>
      </c>
      <c r="CKY24">
        <v>0.25</v>
      </c>
      <c r="CKZ24">
        <v>0.2</v>
      </c>
      <c r="CLA24">
        <v>0.2</v>
      </c>
      <c r="CLB24">
        <v>-0.1</v>
      </c>
      <c r="CLC24">
        <v>0.1</v>
      </c>
      <c r="CLD24">
        <v>0.1</v>
      </c>
      <c r="CLE24">
        <v>0.1</v>
      </c>
      <c r="CLF24">
        <v>-0.1</v>
      </c>
      <c r="CLG24">
        <v>0.1</v>
      </c>
      <c r="CLH24">
        <v>0.1</v>
      </c>
      <c r="CLI24">
        <v>0.1</v>
      </c>
      <c r="CLJ24">
        <v>0.1</v>
      </c>
      <c r="CLK24">
        <v>-0.1</v>
      </c>
      <c r="CLL24">
        <v>-0.1</v>
      </c>
      <c r="CLM24">
        <v>0.1</v>
      </c>
      <c r="CLN24">
        <v>0.25</v>
      </c>
      <c r="CLO24">
        <v>0.2</v>
      </c>
      <c r="CLP24">
        <v>0.1</v>
      </c>
      <c r="CLQ24">
        <v>0.4</v>
      </c>
      <c r="CLR24">
        <v>0.1</v>
      </c>
      <c r="CLS24">
        <v>0.1</v>
      </c>
      <c r="CLT24">
        <v>0.1</v>
      </c>
      <c r="CLU24">
        <v>0.1</v>
      </c>
      <c r="CLV24">
        <v>0.2</v>
      </c>
      <c r="CLW24">
        <v>0.1</v>
      </c>
      <c r="CLX24">
        <v>0.1</v>
      </c>
      <c r="CLY24">
        <v>0.4</v>
      </c>
      <c r="CLZ24">
        <v>0.2</v>
      </c>
      <c r="CMA24">
        <v>0.1</v>
      </c>
      <c r="CMB24">
        <v>0.1</v>
      </c>
      <c r="CMC24">
        <v>0.1</v>
      </c>
      <c r="CMD24">
        <v>0.2</v>
      </c>
      <c r="CME24">
        <v>0.2</v>
      </c>
      <c r="CMF24">
        <v>0.1</v>
      </c>
      <c r="CMG24">
        <v>0.1</v>
      </c>
      <c r="CMH24">
        <v>0.2</v>
      </c>
      <c r="CMI24">
        <v>0.4</v>
      </c>
      <c r="CMJ24">
        <v>0.1</v>
      </c>
      <c r="CMK24">
        <v>0.1</v>
      </c>
      <c r="CML24">
        <v>0.1</v>
      </c>
      <c r="CMM24">
        <v>0.1</v>
      </c>
      <c r="CMN24">
        <v>0.1</v>
      </c>
      <c r="CMO24">
        <v>0.2</v>
      </c>
      <c r="CMP24">
        <v>0.25</v>
      </c>
      <c r="CMQ24">
        <v>-0.1</v>
      </c>
      <c r="CMR24">
        <v>0.1</v>
      </c>
      <c r="CMS24">
        <v>0.1</v>
      </c>
      <c r="CMT24">
        <v>0.1</v>
      </c>
      <c r="CMU24">
        <v>0.2</v>
      </c>
      <c r="CMV24">
        <v>0.1</v>
      </c>
      <c r="CMW24">
        <v>0.2</v>
      </c>
      <c r="CMX24">
        <v>0.25</v>
      </c>
      <c r="CMY24">
        <v>0.2</v>
      </c>
      <c r="CMZ24">
        <v>0.1</v>
      </c>
      <c r="CNA24">
        <v>0.1</v>
      </c>
      <c r="CNB24">
        <v>0.2</v>
      </c>
      <c r="CNC24">
        <v>0.1</v>
      </c>
      <c r="CND24">
        <v>0.1</v>
      </c>
      <c r="CNE24">
        <v>-0.1</v>
      </c>
      <c r="CNF24">
        <v>0.1</v>
      </c>
      <c r="CNG24">
        <v>0.25</v>
      </c>
      <c r="CNH24">
        <v>0.2</v>
      </c>
      <c r="CNI24">
        <v>0.2</v>
      </c>
      <c r="CNJ24">
        <v>0.2</v>
      </c>
      <c r="CNK24">
        <v>0.1</v>
      </c>
      <c r="CNL24">
        <v>0.1</v>
      </c>
      <c r="CNM24">
        <v>-0.1</v>
      </c>
      <c r="CNN24">
        <v>0.1</v>
      </c>
      <c r="CNO24">
        <v>0.1</v>
      </c>
      <c r="CNP24">
        <v>-0.1</v>
      </c>
      <c r="CNQ24">
        <v>0.2</v>
      </c>
      <c r="CNR24">
        <v>0.1</v>
      </c>
      <c r="CNS24">
        <v>0.2</v>
      </c>
      <c r="CNT24">
        <v>0.2</v>
      </c>
      <c r="CNU24">
        <v>0.1</v>
      </c>
      <c r="CNV24">
        <v>-0.1</v>
      </c>
      <c r="CNW24">
        <v>0.1</v>
      </c>
      <c r="CNX24">
        <v>0.1</v>
      </c>
      <c r="CNY24">
        <v>0.1</v>
      </c>
      <c r="CNZ24">
        <v>0.1</v>
      </c>
      <c r="COA24">
        <v>0.1</v>
      </c>
      <c r="COB24">
        <v>-0.1</v>
      </c>
      <c r="COC24">
        <v>0.2</v>
      </c>
      <c r="COD24">
        <v>-0.1</v>
      </c>
      <c r="COE24">
        <v>0.25</v>
      </c>
      <c r="COF24">
        <v>0.1</v>
      </c>
      <c r="COG24">
        <v>0.2</v>
      </c>
      <c r="COH24">
        <v>-0.1</v>
      </c>
      <c r="COI24">
        <v>0.2</v>
      </c>
      <c r="COJ24">
        <v>0.2</v>
      </c>
      <c r="COK24">
        <v>0.1</v>
      </c>
      <c r="COL24">
        <v>0.2</v>
      </c>
      <c r="COM24">
        <v>-0.1</v>
      </c>
      <c r="CON24">
        <v>0.1</v>
      </c>
      <c r="COO24">
        <v>0.1</v>
      </c>
      <c r="COP24">
        <v>0.1</v>
      </c>
      <c r="COQ24">
        <v>-0.1</v>
      </c>
      <c r="COR24">
        <v>0.2</v>
      </c>
      <c r="COS24">
        <v>0.1</v>
      </c>
      <c r="COT24">
        <v>-0.1</v>
      </c>
      <c r="COU24">
        <v>0.25</v>
      </c>
      <c r="COV24">
        <v>0.2</v>
      </c>
      <c r="COW24">
        <v>0.1</v>
      </c>
      <c r="COX24">
        <v>0.2</v>
      </c>
      <c r="COY24">
        <v>0.1</v>
      </c>
      <c r="COZ24">
        <v>0.2</v>
      </c>
      <c r="CPA24">
        <v>-0.3</v>
      </c>
      <c r="CPB24">
        <v>-0.1</v>
      </c>
      <c r="CPC24">
        <v>0.1</v>
      </c>
      <c r="CPD24">
        <v>0.1</v>
      </c>
      <c r="CPE24">
        <v>0.2</v>
      </c>
      <c r="CPF24">
        <v>0.2</v>
      </c>
      <c r="CPG24">
        <v>-0.1</v>
      </c>
      <c r="CPH24">
        <v>0.1</v>
      </c>
      <c r="CPI24">
        <v>-0.1</v>
      </c>
      <c r="CPJ24">
        <v>-0.1</v>
      </c>
      <c r="CPK24">
        <v>0.25</v>
      </c>
      <c r="CPL24">
        <v>0.2</v>
      </c>
      <c r="CPM24">
        <v>0.1</v>
      </c>
      <c r="CPN24">
        <v>0.2</v>
      </c>
      <c r="CPO24">
        <v>0.1</v>
      </c>
      <c r="CPP24">
        <v>-0.1</v>
      </c>
      <c r="CPQ24">
        <v>0.2</v>
      </c>
      <c r="CPR24">
        <v>0.2</v>
      </c>
      <c r="CPS24">
        <v>0.1</v>
      </c>
      <c r="CPT24">
        <v>0.1</v>
      </c>
      <c r="CPU24">
        <v>-0.1</v>
      </c>
      <c r="CPV24">
        <v>-0.1</v>
      </c>
      <c r="CPW24">
        <v>0.2</v>
      </c>
      <c r="CPX24">
        <v>0.1</v>
      </c>
      <c r="CPY24">
        <v>0.1</v>
      </c>
      <c r="CPZ24">
        <v>-0.1</v>
      </c>
      <c r="CQA24">
        <v>0.2</v>
      </c>
      <c r="CQB24">
        <v>0.1</v>
      </c>
      <c r="CQC24">
        <v>0.1</v>
      </c>
      <c r="CQD24">
        <v>0.25</v>
      </c>
      <c r="CQE24">
        <v>-0.1</v>
      </c>
      <c r="CQF24">
        <v>0.2</v>
      </c>
      <c r="CQG24">
        <v>-0.1</v>
      </c>
      <c r="CQH24">
        <v>0.1</v>
      </c>
      <c r="CQI24">
        <v>-0.1</v>
      </c>
      <c r="CQJ24">
        <v>0.2</v>
      </c>
      <c r="CQK24">
        <v>0.2</v>
      </c>
      <c r="CQL24">
        <v>0.2</v>
      </c>
      <c r="CQM24">
        <v>0.25</v>
      </c>
      <c r="CQN24">
        <v>0.1</v>
      </c>
      <c r="CQO24">
        <v>-0.3</v>
      </c>
      <c r="CQP24">
        <v>0.1</v>
      </c>
      <c r="CQQ24">
        <v>0.2</v>
      </c>
      <c r="CQR24">
        <v>0.2</v>
      </c>
      <c r="CQS24">
        <v>0.1</v>
      </c>
      <c r="CQT24">
        <v>-0.1</v>
      </c>
      <c r="CQU24">
        <v>0.1</v>
      </c>
      <c r="CQV24">
        <v>0.2</v>
      </c>
      <c r="CQW24">
        <v>-0.1</v>
      </c>
      <c r="CQX24">
        <v>0.1</v>
      </c>
      <c r="CQY24">
        <v>-0.1</v>
      </c>
      <c r="CQZ24">
        <v>0.2</v>
      </c>
      <c r="CRA24">
        <v>-0.1</v>
      </c>
      <c r="CRB24">
        <v>0.1</v>
      </c>
      <c r="CRC24">
        <v>-0.1</v>
      </c>
      <c r="CRD24">
        <v>0.2</v>
      </c>
      <c r="CRE24">
        <v>0.1</v>
      </c>
      <c r="CRF24">
        <v>0.2</v>
      </c>
      <c r="CRG24">
        <v>0.2</v>
      </c>
      <c r="CRH24">
        <v>0.1</v>
      </c>
      <c r="CRI24">
        <v>-0.1</v>
      </c>
      <c r="CRJ24">
        <v>-0.1</v>
      </c>
      <c r="CRK24">
        <v>0.1</v>
      </c>
      <c r="CRL24">
        <v>0.4</v>
      </c>
      <c r="CRM24">
        <v>0.1</v>
      </c>
      <c r="CRN24">
        <v>0.1</v>
      </c>
      <c r="CRO24">
        <v>0.2</v>
      </c>
      <c r="CRP24">
        <v>0.1</v>
      </c>
      <c r="CRQ24">
        <v>0.1</v>
      </c>
      <c r="CRR24">
        <v>0.1</v>
      </c>
      <c r="CRS24">
        <v>0.1</v>
      </c>
      <c r="CRT24">
        <v>0.2</v>
      </c>
      <c r="CRU24">
        <v>0.1</v>
      </c>
      <c r="CRV24">
        <v>0.1</v>
      </c>
      <c r="CRW24">
        <v>0.25</v>
      </c>
      <c r="CRX24">
        <v>-0.1</v>
      </c>
      <c r="CRY24">
        <v>0.1</v>
      </c>
      <c r="CRZ24">
        <v>-0.3</v>
      </c>
      <c r="CSA24">
        <v>0.1</v>
      </c>
      <c r="CSB24">
        <v>-0.1</v>
      </c>
      <c r="CSC24">
        <v>0.1</v>
      </c>
      <c r="CSD24">
        <v>0.2</v>
      </c>
      <c r="CSE24">
        <v>0.1</v>
      </c>
      <c r="CSF24">
        <v>-0.1</v>
      </c>
      <c r="CSG24">
        <v>0.1</v>
      </c>
      <c r="CSH24">
        <v>0.25</v>
      </c>
      <c r="CSI24">
        <v>0.1</v>
      </c>
      <c r="CSJ24">
        <v>0.1</v>
      </c>
      <c r="CSK24">
        <v>0.2</v>
      </c>
      <c r="CSL24">
        <v>0.1</v>
      </c>
      <c r="CSM24">
        <v>0.2</v>
      </c>
      <c r="CSN24">
        <v>0.2</v>
      </c>
      <c r="CSO24">
        <v>0.2</v>
      </c>
      <c r="CSP24">
        <v>-0.1</v>
      </c>
      <c r="CSQ24">
        <v>0.2</v>
      </c>
      <c r="CSR24">
        <v>0.1</v>
      </c>
      <c r="CSS24">
        <v>0.1</v>
      </c>
      <c r="CST24">
        <v>0.2</v>
      </c>
      <c r="CSU24">
        <v>-0.1</v>
      </c>
      <c r="CSV24">
        <v>0.2</v>
      </c>
      <c r="CSW24">
        <v>0.1</v>
      </c>
      <c r="CSX24">
        <v>-0.1</v>
      </c>
      <c r="CSY24">
        <v>0.2</v>
      </c>
      <c r="CSZ24">
        <v>0.1</v>
      </c>
      <c r="CTA24">
        <v>-0.1</v>
      </c>
      <c r="CTB24">
        <v>-0.1</v>
      </c>
      <c r="CTC24">
        <v>0.2</v>
      </c>
      <c r="CTD24">
        <v>0.1</v>
      </c>
      <c r="CTE24">
        <v>0.1</v>
      </c>
      <c r="CTF24">
        <v>0.2</v>
      </c>
      <c r="CTG24">
        <v>0.2</v>
      </c>
      <c r="CTH24">
        <v>0.2</v>
      </c>
      <c r="CTI24">
        <v>0.1</v>
      </c>
      <c r="CTJ24">
        <v>0.25</v>
      </c>
      <c r="CTK24">
        <v>0.25</v>
      </c>
      <c r="CTL24">
        <v>0.2</v>
      </c>
      <c r="CTM24">
        <v>0.2</v>
      </c>
      <c r="CTN24">
        <v>0.25</v>
      </c>
      <c r="CTO24">
        <v>0.25</v>
      </c>
      <c r="CTP24">
        <v>0.1</v>
      </c>
      <c r="CTQ24">
        <v>0.2</v>
      </c>
      <c r="CTR24">
        <v>0.1</v>
      </c>
      <c r="CTS24">
        <v>0.1</v>
      </c>
      <c r="CTT24">
        <v>0.1</v>
      </c>
      <c r="CTU24">
        <v>0.2</v>
      </c>
      <c r="CTV24">
        <v>-0.1</v>
      </c>
      <c r="CTW24">
        <v>0.2</v>
      </c>
      <c r="CTX24">
        <v>-0.3</v>
      </c>
      <c r="CTY24">
        <v>0.2</v>
      </c>
      <c r="CTZ24">
        <v>0.1</v>
      </c>
      <c r="CUA24">
        <v>0.1</v>
      </c>
      <c r="CUB24">
        <v>-0.1</v>
      </c>
      <c r="CUC24">
        <v>0.1</v>
      </c>
      <c r="CUD24">
        <v>0.1</v>
      </c>
      <c r="CUE24">
        <v>0.2</v>
      </c>
      <c r="CUF24">
        <v>0.2</v>
      </c>
      <c r="CUG24">
        <v>0.2</v>
      </c>
      <c r="CUH24">
        <v>0.1</v>
      </c>
      <c r="CUI24">
        <v>0.1</v>
      </c>
      <c r="CUJ24">
        <v>0.1</v>
      </c>
      <c r="CUK24">
        <v>-0.1</v>
      </c>
      <c r="CUL24">
        <v>-0.1</v>
      </c>
      <c r="CUM24">
        <v>0.25</v>
      </c>
      <c r="CUN24">
        <v>0.2</v>
      </c>
      <c r="CUO24">
        <v>0.1</v>
      </c>
      <c r="CUP24">
        <v>0.2</v>
      </c>
      <c r="CUQ24">
        <v>0.2</v>
      </c>
      <c r="CUR24">
        <v>0.1</v>
      </c>
      <c r="CUS24">
        <v>0.1</v>
      </c>
      <c r="CUT24">
        <v>0.2</v>
      </c>
      <c r="CUU24">
        <v>0.2</v>
      </c>
      <c r="CUV24">
        <v>0.2</v>
      </c>
      <c r="CUW24">
        <v>0.1</v>
      </c>
      <c r="CUX24">
        <v>0.2</v>
      </c>
      <c r="CUY24">
        <v>-0.1</v>
      </c>
      <c r="CUZ24">
        <v>0.25</v>
      </c>
      <c r="CVA24">
        <v>0.2</v>
      </c>
      <c r="CVB24">
        <v>-0.1</v>
      </c>
      <c r="CVC24">
        <v>-0.1</v>
      </c>
      <c r="CVD24">
        <v>0.4</v>
      </c>
      <c r="CVE24">
        <v>-0.1</v>
      </c>
      <c r="CVF24">
        <v>0.4</v>
      </c>
      <c r="CVG24">
        <v>-0.1</v>
      </c>
      <c r="CVH24">
        <v>0.1</v>
      </c>
      <c r="CVI24">
        <v>0.1</v>
      </c>
      <c r="CVJ24">
        <v>0.2</v>
      </c>
      <c r="CVK24">
        <v>-0.1</v>
      </c>
      <c r="CVL24">
        <v>0.2</v>
      </c>
      <c r="CVM24">
        <v>0.1</v>
      </c>
      <c r="CVN24">
        <v>0.25</v>
      </c>
      <c r="CVO24">
        <v>0.1</v>
      </c>
      <c r="CVP24">
        <v>0.2</v>
      </c>
      <c r="CVQ24">
        <v>0.2</v>
      </c>
      <c r="CVR24">
        <v>0.1</v>
      </c>
      <c r="CVS24">
        <v>0.2</v>
      </c>
      <c r="CVT24">
        <v>0.1</v>
      </c>
      <c r="CVU24">
        <v>0.2</v>
      </c>
      <c r="CVV24">
        <v>0.2</v>
      </c>
      <c r="CVW24">
        <v>0.2</v>
      </c>
      <c r="CVX24">
        <v>0.1</v>
      </c>
      <c r="CVY24">
        <v>0.1</v>
      </c>
      <c r="CVZ24">
        <v>0.2</v>
      </c>
      <c r="CWA24">
        <v>-0.1</v>
      </c>
      <c r="CWB24">
        <v>0.2</v>
      </c>
      <c r="CWC24">
        <v>0.1</v>
      </c>
      <c r="CWD24">
        <v>0.2</v>
      </c>
      <c r="CWE24">
        <v>-0.3</v>
      </c>
      <c r="CWF24">
        <v>0.2</v>
      </c>
      <c r="CWG24">
        <v>0.25</v>
      </c>
      <c r="CWH24">
        <v>-0.1</v>
      </c>
      <c r="CWI24">
        <v>0.25</v>
      </c>
      <c r="CWJ24">
        <v>0.2</v>
      </c>
      <c r="CWK24">
        <v>0.1</v>
      </c>
      <c r="CWL24">
        <v>0.2</v>
      </c>
      <c r="CWM24">
        <v>0.1</v>
      </c>
      <c r="CWN24">
        <v>0.2</v>
      </c>
      <c r="CWO24">
        <v>0.2</v>
      </c>
      <c r="CWP24">
        <v>0.1</v>
      </c>
      <c r="CWQ24">
        <v>0.1</v>
      </c>
      <c r="CWR24">
        <v>-0.1</v>
      </c>
      <c r="CWS24">
        <v>-0.1</v>
      </c>
      <c r="CWT24">
        <v>0.1</v>
      </c>
      <c r="CWU24">
        <v>0.1</v>
      </c>
      <c r="CWV24">
        <v>0.25</v>
      </c>
      <c r="CWW24">
        <v>0.25</v>
      </c>
      <c r="CWX24">
        <v>0.4</v>
      </c>
      <c r="CWY24">
        <v>-0.1</v>
      </c>
      <c r="CWZ24">
        <v>-0.1</v>
      </c>
      <c r="CXA24">
        <v>0.1</v>
      </c>
      <c r="CXB24">
        <v>0.1</v>
      </c>
      <c r="CXC24">
        <v>0.1</v>
      </c>
      <c r="CXD24">
        <v>0.2</v>
      </c>
      <c r="CXE24">
        <v>0.25</v>
      </c>
      <c r="CXF24">
        <v>0.1</v>
      </c>
      <c r="CXG24">
        <v>-0.1</v>
      </c>
      <c r="CXH24">
        <v>0.1</v>
      </c>
      <c r="CXI24">
        <v>0.2</v>
      </c>
      <c r="CXJ24">
        <v>0.1</v>
      </c>
      <c r="CXK24">
        <v>0.4</v>
      </c>
      <c r="CXL24">
        <v>0.2</v>
      </c>
      <c r="CXM24">
        <v>0.2</v>
      </c>
      <c r="CXN24">
        <v>0.2</v>
      </c>
      <c r="CXO24">
        <v>-0.1</v>
      </c>
      <c r="CXP24">
        <v>0.2</v>
      </c>
      <c r="CXQ24">
        <v>0.2</v>
      </c>
      <c r="CXR24">
        <v>0.2</v>
      </c>
      <c r="CXS24">
        <v>0.1</v>
      </c>
      <c r="CXT24">
        <v>-0.1</v>
      </c>
      <c r="CXU24">
        <v>-0.1</v>
      </c>
      <c r="CXV24">
        <v>0.1</v>
      </c>
      <c r="CXW24">
        <v>0.2</v>
      </c>
      <c r="CXX24">
        <v>0.1</v>
      </c>
      <c r="CXY24">
        <v>0.2</v>
      </c>
      <c r="CXZ24">
        <v>-0.1</v>
      </c>
      <c r="CYA24">
        <v>0.2</v>
      </c>
      <c r="CYB24">
        <v>0.25</v>
      </c>
      <c r="CYC24">
        <v>-0.1</v>
      </c>
      <c r="CYD24">
        <v>0.1</v>
      </c>
      <c r="CYE24">
        <v>-0.1</v>
      </c>
      <c r="CYF24">
        <v>0.2</v>
      </c>
      <c r="CYG24">
        <v>0.1</v>
      </c>
      <c r="CYH24">
        <v>0.1</v>
      </c>
      <c r="CYI24">
        <v>0.1</v>
      </c>
      <c r="CYJ24">
        <v>0.2</v>
      </c>
      <c r="CYK24">
        <v>0.1</v>
      </c>
      <c r="CYL24">
        <v>0.2</v>
      </c>
      <c r="CYM24">
        <v>0.2</v>
      </c>
      <c r="CYN24">
        <v>-0.1</v>
      </c>
      <c r="CYO24">
        <v>-0.1</v>
      </c>
      <c r="CYP24">
        <v>0.2</v>
      </c>
      <c r="CYQ24">
        <v>0.2</v>
      </c>
      <c r="CYR24">
        <v>0.1</v>
      </c>
      <c r="CYS24">
        <v>0.2</v>
      </c>
      <c r="CYT24">
        <v>0.1</v>
      </c>
      <c r="CYU24">
        <v>0.1</v>
      </c>
      <c r="CYV24">
        <v>-0.1</v>
      </c>
      <c r="CYW24">
        <v>0.1</v>
      </c>
      <c r="CYX24">
        <v>0.1</v>
      </c>
      <c r="CYY24">
        <v>0.2</v>
      </c>
      <c r="CYZ24">
        <v>0.25</v>
      </c>
      <c r="CZA24">
        <v>0.2</v>
      </c>
      <c r="CZB24">
        <v>-0.1</v>
      </c>
      <c r="CZC24">
        <v>0.2</v>
      </c>
      <c r="CZD24">
        <v>0.1</v>
      </c>
      <c r="CZE24">
        <v>0.25</v>
      </c>
      <c r="CZF24">
        <v>0.2</v>
      </c>
      <c r="CZG24">
        <v>-0.1</v>
      </c>
      <c r="CZH24">
        <v>0.2</v>
      </c>
      <c r="CZI24">
        <v>0.1</v>
      </c>
      <c r="CZJ24">
        <v>-0.1</v>
      </c>
      <c r="CZK24">
        <v>0.2</v>
      </c>
      <c r="CZL24">
        <v>0.25</v>
      </c>
      <c r="CZM24">
        <v>0.25</v>
      </c>
      <c r="CZN24">
        <v>0.2</v>
      </c>
      <c r="CZO24">
        <v>0.2</v>
      </c>
      <c r="CZP24">
        <v>0.2</v>
      </c>
      <c r="CZQ24">
        <v>0.2</v>
      </c>
      <c r="CZR24">
        <v>0.1</v>
      </c>
      <c r="CZS24">
        <v>0.2</v>
      </c>
      <c r="CZT24">
        <v>-0.1</v>
      </c>
      <c r="CZU24">
        <v>0.2</v>
      </c>
      <c r="CZV24">
        <v>0.4</v>
      </c>
      <c r="CZW24">
        <v>0.25</v>
      </c>
      <c r="CZX24">
        <v>0.25</v>
      </c>
      <c r="CZY24">
        <v>0.2</v>
      </c>
      <c r="CZZ24">
        <v>0.1</v>
      </c>
      <c r="DAA24">
        <v>0.1</v>
      </c>
      <c r="DAB24">
        <v>0.25</v>
      </c>
      <c r="DAC24">
        <v>0.1</v>
      </c>
      <c r="DAD24">
        <v>-0.3</v>
      </c>
      <c r="DAE24">
        <v>0.1</v>
      </c>
      <c r="DAF24">
        <v>0.25</v>
      </c>
      <c r="DAG24">
        <v>0.1</v>
      </c>
      <c r="DAH24">
        <v>-0.1</v>
      </c>
      <c r="DAI24">
        <v>0.2</v>
      </c>
      <c r="DAJ24">
        <v>0.1</v>
      </c>
      <c r="DAK24">
        <v>0.25</v>
      </c>
      <c r="DAL24">
        <v>0.2</v>
      </c>
      <c r="DAM24">
        <v>0.1</v>
      </c>
      <c r="DAN24">
        <v>-0.1</v>
      </c>
      <c r="DAO24">
        <v>0.25</v>
      </c>
      <c r="DAP24">
        <v>0.1</v>
      </c>
      <c r="DAQ24">
        <v>0.1</v>
      </c>
      <c r="DAR24">
        <v>0.2</v>
      </c>
      <c r="DAS24">
        <v>0.1</v>
      </c>
      <c r="DAT24">
        <v>0.1</v>
      </c>
      <c r="DAU24">
        <v>0.1</v>
      </c>
      <c r="DAV24">
        <v>-0.1</v>
      </c>
      <c r="DAW24">
        <v>0.2</v>
      </c>
      <c r="DAX24">
        <v>-0.1</v>
      </c>
      <c r="DAY24">
        <v>0.1</v>
      </c>
      <c r="DAZ24">
        <v>0.1</v>
      </c>
      <c r="DBA24">
        <v>0.25</v>
      </c>
      <c r="DBB24">
        <v>0.1</v>
      </c>
      <c r="DBC24">
        <v>-0.1</v>
      </c>
      <c r="DBD24">
        <v>0.2</v>
      </c>
      <c r="DBE24">
        <v>-0.1</v>
      </c>
      <c r="DBF24">
        <v>-0.1</v>
      </c>
      <c r="DBG24">
        <v>0.1</v>
      </c>
      <c r="DBH24">
        <v>0.1</v>
      </c>
      <c r="DBI24">
        <v>-0.1</v>
      </c>
      <c r="DBJ24">
        <v>0.2</v>
      </c>
      <c r="DBK24">
        <v>-0.3</v>
      </c>
      <c r="DBL24">
        <v>0.4</v>
      </c>
      <c r="DBM24">
        <v>-0.1</v>
      </c>
      <c r="DBN24">
        <v>0.1</v>
      </c>
      <c r="DBO24">
        <v>0.2</v>
      </c>
      <c r="DBP24">
        <v>0.2</v>
      </c>
      <c r="DBQ24">
        <v>0.1</v>
      </c>
      <c r="DBR24">
        <v>-0.1</v>
      </c>
      <c r="DBS24">
        <v>0.2</v>
      </c>
      <c r="DBT24">
        <v>0.25</v>
      </c>
      <c r="DBU24">
        <v>0.2</v>
      </c>
      <c r="DBV24">
        <v>0.1</v>
      </c>
      <c r="DBW24">
        <v>0.2</v>
      </c>
      <c r="DBX24">
        <v>0.2</v>
      </c>
      <c r="DBY24">
        <v>0.1</v>
      </c>
      <c r="DBZ24">
        <v>0.2</v>
      </c>
      <c r="DCA24">
        <v>0.2</v>
      </c>
      <c r="DCB24">
        <v>0.25</v>
      </c>
      <c r="DCC24">
        <v>0.1</v>
      </c>
      <c r="DCD24">
        <v>0.1</v>
      </c>
      <c r="DCE24">
        <v>0.1</v>
      </c>
      <c r="DCF24">
        <v>0.2</v>
      </c>
      <c r="DCG24">
        <v>0.2</v>
      </c>
      <c r="DCH24">
        <v>0.2</v>
      </c>
      <c r="DCI24">
        <v>-0.1</v>
      </c>
      <c r="DCJ24">
        <v>0.1</v>
      </c>
      <c r="DCK24">
        <v>0.2</v>
      </c>
      <c r="DCL24">
        <v>0.25</v>
      </c>
      <c r="DCM24">
        <v>0.25</v>
      </c>
      <c r="DCN24">
        <v>0.2</v>
      </c>
      <c r="DCO24">
        <v>0.1</v>
      </c>
      <c r="DCP24">
        <v>0.1</v>
      </c>
      <c r="DCQ24">
        <v>-0.1</v>
      </c>
      <c r="DCR24">
        <v>-0.1</v>
      </c>
      <c r="DCS24">
        <v>0.2</v>
      </c>
      <c r="DCT24">
        <v>0.25</v>
      </c>
      <c r="DCU24">
        <v>-0.3</v>
      </c>
      <c r="DCV24">
        <v>-0.1</v>
      </c>
      <c r="DCW24">
        <v>0.2</v>
      </c>
      <c r="DCX24">
        <v>-0.1</v>
      </c>
      <c r="DCY24">
        <v>-0.3</v>
      </c>
      <c r="DCZ24">
        <v>0.1</v>
      </c>
      <c r="DDA24">
        <v>0.25</v>
      </c>
      <c r="DDB24">
        <v>0.1</v>
      </c>
      <c r="DDC24">
        <v>0.2</v>
      </c>
      <c r="DDD24">
        <v>0.1</v>
      </c>
      <c r="DDE24">
        <v>0.1</v>
      </c>
      <c r="DDF24">
        <v>-0.1</v>
      </c>
      <c r="DDG24">
        <v>0.25</v>
      </c>
      <c r="DDH24">
        <v>0.1</v>
      </c>
      <c r="DDI24">
        <v>0.2</v>
      </c>
      <c r="DDJ24">
        <v>0.1</v>
      </c>
      <c r="DDK24">
        <v>0.2</v>
      </c>
      <c r="DDL24">
        <v>0.1</v>
      </c>
      <c r="DDM24">
        <v>0.1</v>
      </c>
      <c r="DDN24">
        <v>0.1</v>
      </c>
      <c r="DDO24">
        <v>0.2</v>
      </c>
      <c r="DDP24">
        <v>0.2</v>
      </c>
      <c r="DDQ24">
        <v>0.2</v>
      </c>
      <c r="DDR24">
        <v>0.25</v>
      </c>
      <c r="DDS24">
        <v>-0.1</v>
      </c>
      <c r="DDT24">
        <v>0.1</v>
      </c>
      <c r="DDU24">
        <v>-0.1</v>
      </c>
      <c r="DDV24">
        <v>0.1</v>
      </c>
      <c r="DDW24">
        <v>0.25</v>
      </c>
      <c r="DDX24">
        <v>0.2</v>
      </c>
      <c r="DDY24">
        <v>0.1</v>
      </c>
      <c r="DDZ24">
        <v>-0.1</v>
      </c>
      <c r="DEA24">
        <v>0.2</v>
      </c>
      <c r="DEB24">
        <v>0.25</v>
      </c>
      <c r="DEC24">
        <v>0.1</v>
      </c>
      <c r="DED24">
        <v>-0.1</v>
      </c>
      <c r="DEE24">
        <v>0.2</v>
      </c>
      <c r="DEF24">
        <v>0.1</v>
      </c>
      <c r="DEG24">
        <v>0.2</v>
      </c>
      <c r="DEH24">
        <v>-0.1</v>
      </c>
      <c r="DEI24">
        <v>0.2</v>
      </c>
      <c r="DEJ24">
        <v>0.1</v>
      </c>
      <c r="DEK24">
        <v>-0.1</v>
      </c>
      <c r="DEL24">
        <v>0.1</v>
      </c>
      <c r="DEM24">
        <v>-0.1</v>
      </c>
      <c r="DEN24">
        <v>0.2</v>
      </c>
      <c r="DEO24">
        <v>0.1</v>
      </c>
      <c r="DEP24">
        <v>0.2</v>
      </c>
      <c r="DEQ24">
        <v>0.1</v>
      </c>
      <c r="DER24">
        <v>0.25</v>
      </c>
      <c r="DES24">
        <v>0.1</v>
      </c>
      <c r="DET24">
        <v>0.2</v>
      </c>
      <c r="DEU24">
        <v>-0.1</v>
      </c>
      <c r="DEV24">
        <v>0.2</v>
      </c>
      <c r="DEW24">
        <v>0.2</v>
      </c>
      <c r="DEX24">
        <v>0.2</v>
      </c>
      <c r="DEY24">
        <v>0.1</v>
      </c>
      <c r="DEZ24">
        <v>0.2</v>
      </c>
      <c r="DFA24">
        <v>-0.3</v>
      </c>
      <c r="DFB24">
        <v>-0.1</v>
      </c>
      <c r="DFC24">
        <v>-0.1</v>
      </c>
      <c r="DFD24">
        <v>-0.3</v>
      </c>
      <c r="DFE24">
        <v>0.1</v>
      </c>
      <c r="DFF24">
        <v>-0.3</v>
      </c>
      <c r="DFG24">
        <v>0.1</v>
      </c>
      <c r="DFH24">
        <v>0.2</v>
      </c>
      <c r="DFI24">
        <v>0.2</v>
      </c>
      <c r="DFJ24">
        <v>0.1</v>
      </c>
      <c r="DFK24">
        <v>0.2</v>
      </c>
      <c r="DFL24">
        <v>0.25</v>
      </c>
      <c r="DFM24">
        <v>0.1</v>
      </c>
      <c r="DFN24">
        <v>0.1</v>
      </c>
      <c r="DFO24">
        <v>0.1</v>
      </c>
      <c r="DFP24">
        <v>0.1</v>
      </c>
      <c r="DFQ24">
        <v>0.1</v>
      </c>
      <c r="DFR24">
        <v>0.2</v>
      </c>
      <c r="DFS24">
        <v>0.1</v>
      </c>
      <c r="DFT24">
        <v>0.2</v>
      </c>
      <c r="DFU24">
        <v>0.25</v>
      </c>
      <c r="DFV24">
        <v>0.1</v>
      </c>
      <c r="DFW24">
        <v>0.25</v>
      </c>
      <c r="DFX24">
        <v>0.2</v>
      </c>
      <c r="DFY24">
        <v>0.1</v>
      </c>
      <c r="DFZ24">
        <v>0.2</v>
      </c>
      <c r="DGA24">
        <v>0.1</v>
      </c>
      <c r="DGB24">
        <v>-0.1</v>
      </c>
      <c r="DGC24">
        <v>0.2</v>
      </c>
      <c r="DGD24">
        <v>0.2</v>
      </c>
      <c r="DGE24">
        <v>-0.1</v>
      </c>
      <c r="DGF24">
        <v>0.25</v>
      </c>
      <c r="DGG24">
        <v>-0.1</v>
      </c>
      <c r="DGH24">
        <v>0.25</v>
      </c>
      <c r="DGI24">
        <v>-0.3</v>
      </c>
      <c r="DGJ24">
        <v>-0.1</v>
      </c>
      <c r="DGK24">
        <v>-0.1</v>
      </c>
      <c r="DGL24">
        <v>0.2</v>
      </c>
      <c r="DGM24">
        <v>0.2</v>
      </c>
      <c r="DGN24">
        <v>0.1</v>
      </c>
      <c r="DGO24">
        <v>0.1</v>
      </c>
      <c r="DGP24">
        <v>0.1</v>
      </c>
      <c r="DGQ24">
        <v>0.25</v>
      </c>
      <c r="DGR24">
        <v>0.2</v>
      </c>
      <c r="DGS24">
        <v>0.1</v>
      </c>
      <c r="DGT24">
        <v>0.1</v>
      </c>
      <c r="DGU24">
        <v>0.25</v>
      </c>
      <c r="DGV24">
        <v>0.1</v>
      </c>
      <c r="DGW24">
        <v>0.1</v>
      </c>
      <c r="DGX24">
        <v>0.2</v>
      </c>
      <c r="DGY24">
        <v>0.1</v>
      </c>
      <c r="DGZ24">
        <v>-0.3</v>
      </c>
      <c r="DHA24">
        <v>0.25</v>
      </c>
      <c r="DHB24">
        <v>0.2</v>
      </c>
      <c r="DHC24">
        <v>0.25</v>
      </c>
      <c r="DHD24">
        <v>0.2</v>
      </c>
      <c r="DHE24">
        <v>0.25</v>
      </c>
      <c r="DHF24">
        <v>0.4</v>
      </c>
      <c r="DHG24">
        <v>0.1</v>
      </c>
      <c r="DHH24">
        <v>0.25</v>
      </c>
      <c r="DHI24">
        <v>0.1</v>
      </c>
      <c r="DHJ24">
        <v>0.1</v>
      </c>
      <c r="DHK24">
        <v>-0.1</v>
      </c>
      <c r="DHL24">
        <v>0.2</v>
      </c>
      <c r="DHM24">
        <v>0.1</v>
      </c>
      <c r="DHN24">
        <v>0.1</v>
      </c>
      <c r="DHO24">
        <v>0.2</v>
      </c>
      <c r="DHP24">
        <v>0.2</v>
      </c>
      <c r="DHQ24">
        <v>-0.1</v>
      </c>
      <c r="DHR24">
        <v>0.1</v>
      </c>
      <c r="DHS24">
        <v>-0.1</v>
      </c>
      <c r="DHT24">
        <v>0.1</v>
      </c>
      <c r="DHU24">
        <v>0.2</v>
      </c>
      <c r="DHV24">
        <v>0.2</v>
      </c>
      <c r="DHW24">
        <v>-0.1</v>
      </c>
      <c r="DHX24">
        <v>-0.1</v>
      </c>
      <c r="DHY24">
        <v>-0.1</v>
      </c>
      <c r="DHZ24">
        <v>0.2</v>
      </c>
      <c r="DIA24">
        <v>0.2</v>
      </c>
      <c r="DIB24">
        <v>0.1</v>
      </c>
      <c r="DIC24">
        <v>0.1</v>
      </c>
      <c r="DID24">
        <v>0.2</v>
      </c>
      <c r="DIE24">
        <v>0.2</v>
      </c>
      <c r="DIF24">
        <v>0.25</v>
      </c>
      <c r="DIG24">
        <v>0.2</v>
      </c>
      <c r="DIH24">
        <v>-0.1</v>
      </c>
      <c r="DII24">
        <v>0.2</v>
      </c>
      <c r="DIJ24">
        <v>0.2</v>
      </c>
      <c r="DIK24">
        <v>0.1</v>
      </c>
      <c r="DIL24">
        <v>0.2</v>
      </c>
      <c r="DIM24">
        <v>0.1</v>
      </c>
      <c r="DIN24">
        <v>0.1</v>
      </c>
      <c r="DIO24">
        <v>0.2</v>
      </c>
      <c r="DIP24">
        <v>0.1</v>
      </c>
      <c r="DIQ24">
        <v>0.1</v>
      </c>
      <c r="DIR24">
        <v>0.1</v>
      </c>
      <c r="DIS24">
        <v>0.1</v>
      </c>
      <c r="DIT24">
        <v>-0.1</v>
      </c>
      <c r="DIU24">
        <v>0.1</v>
      </c>
      <c r="DIV24">
        <v>-0.3</v>
      </c>
      <c r="DIW24">
        <v>0.2</v>
      </c>
      <c r="DIX24">
        <v>0.1</v>
      </c>
      <c r="DIY24">
        <v>-0.1</v>
      </c>
      <c r="DIZ24">
        <v>0.1</v>
      </c>
      <c r="DJA24">
        <v>0.1</v>
      </c>
      <c r="DJB24">
        <v>0.2</v>
      </c>
      <c r="DJC24">
        <v>0.1</v>
      </c>
      <c r="DJD24">
        <v>-0.1</v>
      </c>
      <c r="DJE24">
        <v>0.1</v>
      </c>
      <c r="DJF24">
        <v>0.4</v>
      </c>
      <c r="DJG24">
        <v>-0.3</v>
      </c>
      <c r="DJH24">
        <v>0.1</v>
      </c>
      <c r="DJI24">
        <v>0.25</v>
      </c>
      <c r="DJJ24">
        <v>0.1</v>
      </c>
      <c r="DJK24">
        <v>0.2</v>
      </c>
      <c r="DJL24">
        <v>0.2</v>
      </c>
      <c r="DJM24">
        <v>0.1</v>
      </c>
      <c r="DJN24">
        <v>0.1</v>
      </c>
      <c r="DJO24">
        <v>0.1</v>
      </c>
      <c r="DJP24">
        <v>0.2</v>
      </c>
      <c r="DJQ24">
        <v>-0.1</v>
      </c>
      <c r="DJR24">
        <v>0.1</v>
      </c>
      <c r="DJS24">
        <v>-0.1</v>
      </c>
      <c r="DJT24">
        <v>0.2</v>
      </c>
      <c r="DJU24">
        <v>0.1</v>
      </c>
      <c r="DJV24">
        <v>-0.1</v>
      </c>
      <c r="DJW24">
        <v>0.1</v>
      </c>
      <c r="DJX24">
        <v>-0.1</v>
      </c>
      <c r="DJY24">
        <v>0.2</v>
      </c>
      <c r="DJZ24">
        <v>0.1</v>
      </c>
      <c r="DKA24">
        <v>0.2</v>
      </c>
      <c r="DKB24">
        <v>0.1</v>
      </c>
      <c r="DKC24">
        <v>0.1</v>
      </c>
      <c r="DKD24">
        <v>0.2</v>
      </c>
      <c r="DKE24">
        <v>0.2</v>
      </c>
      <c r="DKF24">
        <v>0.1</v>
      </c>
      <c r="DKG24">
        <v>0.2</v>
      </c>
      <c r="DKH24">
        <v>0.2</v>
      </c>
      <c r="DKI24">
        <v>-0.1</v>
      </c>
      <c r="DKJ24">
        <v>0.2</v>
      </c>
      <c r="DKK24">
        <v>0.1</v>
      </c>
      <c r="DKL24">
        <v>0.1</v>
      </c>
      <c r="DKM24">
        <v>0.1</v>
      </c>
      <c r="DKN24">
        <v>0.2</v>
      </c>
      <c r="DKO24">
        <v>-0.1</v>
      </c>
      <c r="DKP24">
        <v>0.1</v>
      </c>
      <c r="DKQ24">
        <v>0.2</v>
      </c>
      <c r="DKR24">
        <v>0.2</v>
      </c>
      <c r="DKS24">
        <v>0.1</v>
      </c>
      <c r="DKT24">
        <v>0.2</v>
      </c>
      <c r="DKU24">
        <v>0.25</v>
      </c>
      <c r="DKV24">
        <v>0.1</v>
      </c>
      <c r="DKW24">
        <v>0.2</v>
      </c>
      <c r="DKX24">
        <v>0.4</v>
      </c>
      <c r="DKY24">
        <v>0.2</v>
      </c>
      <c r="DKZ24">
        <v>0.25</v>
      </c>
      <c r="DLA24">
        <v>0.25</v>
      </c>
      <c r="DLB24">
        <v>0.25</v>
      </c>
      <c r="DLC24">
        <v>0.1</v>
      </c>
      <c r="DLD24">
        <v>0.2</v>
      </c>
      <c r="DLE24">
        <v>0.1</v>
      </c>
      <c r="DLF24">
        <v>-0.1</v>
      </c>
      <c r="DLG24">
        <v>0.25</v>
      </c>
      <c r="DLH24">
        <v>0.2</v>
      </c>
      <c r="DLI24">
        <v>0.1</v>
      </c>
      <c r="DLJ24">
        <v>0.2</v>
      </c>
      <c r="DLK24">
        <v>0.25</v>
      </c>
      <c r="DLL24">
        <v>0.1</v>
      </c>
      <c r="DLM24">
        <v>0.2</v>
      </c>
      <c r="DLN24">
        <v>0.1</v>
      </c>
      <c r="DLO24">
        <v>0.1</v>
      </c>
      <c r="DLP24">
        <v>0.1</v>
      </c>
      <c r="DLQ24">
        <v>-0.1</v>
      </c>
      <c r="DLR24">
        <v>0.1</v>
      </c>
      <c r="DLS24">
        <v>-0.1</v>
      </c>
      <c r="DLT24">
        <v>0.25</v>
      </c>
      <c r="DLU24">
        <v>0.1</v>
      </c>
      <c r="DLV24">
        <v>0.1</v>
      </c>
      <c r="DLW24">
        <v>0.1</v>
      </c>
      <c r="DLX24">
        <v>0.2</v>
      </c>
      <c r="DLY24">
        <v>0.2</v>
      </c>
      <c r="DLZ24">
        <v>0.25</v>
      </c>
      <c r="DMA24">
        <v>0.2</v>
      </c>
      <c r="DMB24">
        <v>0.25</v>
      </c>
      <c r="DMC24">
        <v>0.1</v>
      </c>
      <c r="DMD24">
        <v>0.1</v>
      </c>
      <c r="DME24">
        <v>0.2</v>
      </c>
      <c r="DMF24">
        <v>0.2</v>
      </c>
      <c r="DMG24">
        <v>0.1</v>
      </c>
      <c r="DMH24">
        <v>0.1</v>
      </c>
      <c r="DMI24">
        <v>0.2</v>
      </c>
      <c r="DMJ24">
        <v>0.1</v>
      </c>
      <c r="DMK24">
        <v>0.1</v>
      </c>
      <c r="DML24">
        <v>0.25</v>
      </c>
      <c r="DMM24">
        <v>0.1</v>
      </c>
      <c r="DMN24">
        <v>0.1</v>
      </c>
      <c r="DMO24">
        <v>0.1</v>
      </c>
      <c r="DMP24">
        <v>0.1</v>
      </c>
      <c r="DMQ24">
        <v>0.1</v>
      </c>
      <c r="DMR24">
        <v>0.2</v>
      </c>
      <c r="DMS24">
        <v>-0.1</v>
      </c>
      <c r="DMT24">
        <v>0.1</v>
      </c>
      <c r="DMU24">
        <v>0.1</v>
      </c>
      <c r="DMV24">
        <v>0.1</v>
      </c>
      <c r="DMW24">
        <v>0.2</v>
      </c>
      <c r="DMX24">
        <v>0.2</v>
      </c>
      <c r="DMY24">
        <v>0.25</v>
      </c>
      <c r="DMZ24">
        <v>-0.1</v>
      </c>
      <c r="DNA24">
        <v>-0.1</v>
      </c>
      <c r="DNB24">
        <v>0.4</v>
      </c>
      <c r="DNC24">
        <v>0.1</v>
      </c>
      <c r="DND24">
        <v>0.1</v>
      </c>
      <c r="DNE24">
        <v>0.25</v>
      </c>
      <c r="DNF24">
        <v>0.2</v>
      </c>
      <c r="DNG24">
        <v>0.1</v>
      </c>
      <c r="DNH24">
        <v>-0.1</v>
      </c>
      <c r="DNI24">
        <v>0.4</v>
      </c>
      <c r="DNJ24">
        <v>0.1</v>
      </c>
      <c r="DNK24">
        <v>-0.1</v>
      </c>
      <c r="DNL24">
        <v>0.1</v>
      </c>
      <c r="DNM24">
        <v>-0.1</v>
      </c>
      <c r="DNN24">
        <v>0.2</v>
      </c>
      <c r="DNO24">
        <v>0.25</v>
      </c>
      <c r="DNP24">
        <v>0.2</v>
      </c>
      <c r="DNQ24">
        <v>0.2</v>
      </c>
      <c r="DNR24">
        <v>0.2</v>
      </c>
      <c r="DNS24">
        <v>0.1</v>
      </c>
      <c r="DNT24">
        <v>0.25</v>
      </c>
      <c r="DNU24">
        <v>0.2</v>
      </c>
      <c r="DNV24">
        <v>0.1</v>
      </c>
      <c r="DNW24">
        <v>0.1</v>
      </c>
      <c r="DNX24">
        <v>0.2</v>
      </c>
      <c r="DNY24">
        <v>0.1</v>
      </c>
      <c r="DNZ24">
        <v>0.1</v>
      </c>
      <c r="DOA24">
        <v>0.1</v>
      </c>
      <c r="DOB24">
        <v>0.1</v>
      </c>
      <c r="DOC24">
        <v>-0.3</v>
      </c>
      <c r="DOD24">
        <v>0.1</v>
      </c>
      <c r="DOE24">
        <v>0.2</v>
      </c>
      <c r="DOF24">
        <v>0.2</v>
      </c>
      <c r="DOG24">
        <v>0.4</v>
      </c>
      <c r="DOH24">
        <v>0.2</v>
      </c>
      <c r="DOI24">
        <v>0.25</v>
      </c>
      <c r="DOJ24">
        <v>0.1</v>
      </c>
      <c r="DOK24">
        <v>0.4</v>
      </c>
      <c r="DOL24">
        <v>0.1</v>
      </c>
      <c r="DOM24">
        <v>0.1</v>
      </c>
      <c r="DON24">
        <v>-0.1</v>
      </c>
      <c r="DOO24">
        <v>0.2</v>
      </c>
      <c r="DOP24">
        <v>-0.3</v>
      </c>
      <c r="DOQ24">
        <v>-0.1</v>
      </c>
      <c r="DOR24">
        <v>-0.1</v>
      </c>
      <c r="DOS24">
        <v>0.2</v>
      </c>
      <c r="DOT24">
        <v>0.2</v>
      </c>
      <c r="DOU24">
        <v>0.2</v>
      </c>
      <c r="DOV24">
        <v>0.1</v>
      </c>
      <c r="DOW24">
        <v>0.1</v>
      </c>
      <c r="DOX24">
        <v>0.2</v>
      </c>
      <c r="DOY24">
        <v>-0.1</v>
      </c>
      <c r="DOZ24">
        <v>-0.1</v>
      </c>
      <c r="DPA24">
        <v>0.2</v>
      </c>
      <c r="DPB24">
        <v>0.1</v>
      </c>
      <c r="DPC24">
        <v>-0.1</v>
      </c>
      <c r="DPD24">
        <v>0.2</v>
      </c>
      <c r="DPE24">
        <v>-0.1</v>
      </c>
      <c r="DPF24">
        <v>0.2</v>
      </c>
      <c r="DPG24">
        <v>0.1</v>
      </c>
      <c r="DPH24">
        <v>0.2</v>
      </c>
      <c r="DPI24">
        <v>0.2</v>
      </c>
      <c r="DPJ24">
        <v>0.1</v>
      </c>
      <c r="DPK24">
        <v>0.4</v>
      </c>
      <c r="DPL24">
        <v>0.1</v>
      </c>
      <c r="DPM24">
        <v>0.2</v>
      </c>
      <c r="DPN24">
        <v>0.1</v>
      </c>
      <c r="DPO24">
        <v>-0.1</v>
      </c>
      <c r="DPP24">
        <v>0.25</v>
      </c>
      <c r="DPQ24">
        <v>0.2</v>
      </c>
      <c r="DPR24">
        <v>0.1</v>
      </c>
      <c r="DPS24">
        <v>0.1</v>
      </c>
      <c r="DPT24">
        <v>-0.1</v>
      </c>
      <c r="DPU24">
        <v>0.25</v>
      </c>
      <c r="DPV24">
        <v>0.1</v>
      </c>
      <c r="DPW24">
        <v>0.2</v>
      </c>
      <c r="DPX24">
        <v>0.1</v>
      </c>
      <c r="DPY24">
        <v>0.2</v>
      </c>
      <c r="DPZ24">
        <v>-0.1</v>
      </c>
      <c r="DQA24">
        <v>0.1</v>
      </c>
      <c r="DQB24">
        <v>0.1</v>
      </c>
      <c r="DQC24">
        <v>-0.1</v>
      </c>
      <c r="DQD24">
        <v>0.1</v>
      </c>
      <c r="DQE24">
        <v>0.1</v>
      </c>
      <c r="DQF24">
        <v>0.2</v>
      </c>
      <c r="DQG24">
        <v>-0.1</v>
      </c>
      <c r="DQH24">
        <v>0.1</v>
      </c>
      <c r="DQI24">
        <v>0.2</v>
      </c>
      <c r="DQJ24">
        <v>0.1</v>
      </c>
      <c r="DQK24">
        <v>0.1</v>
      </c>
      <c r="DQL24">
        <v>0.1</v>
      </c>
      <c r="DQM24">
        <v>0.25</v>
      </c>
      <c r="DQN24">
        <v>0.1</v>
      </c>
      <c r="DQO24">
        <v>-0.1</v>
      </c>
      <c r="DQP24">
        <v>0.2</v>
      </c>
      <c r="DQQ24">
        <v>0.25</v>
      </c>
      <c r="DQR24">
        <v>0.2</v>
      </c>
      <c r="DQS24">
        <v>0.1</v>
      </c>
      <c r="DQT24">
        <v>-0.1</v>
      </c>
      <c r="DQU24">
        <v>0.2</v>
      </c>
      <c r="DQV24">
        <v>0.1</v>
      </c>
      <c r="DQW24">
        <v>0.2</v>
      </c>
      <c r="DQX24">
        <v>0.4</v>
      </c>
      <c r="DQY24">
        <v>0.2</v>
      </c>
      <c r="DQZ24">
        <v>-0.1</v>
      </c>
      <c r="DRA24">
        <v>-0.1</v>
      </c>
      <c r="DRB24">
        <v>0.1</v>
      </c>
      <c r="DRC24">
        <v>0.4</v>
      </c>
      <c r="DRD24">
        <v>0.1</v>
      </c>
      <c r="DRE24">
        <v>0.1</v>
      </c>
      <c r="DRF24">
        <v>0.2</v>
      </c>
      <c r="DRG24">
        <v>0.1</v>
      </c>
      <c r="DRH24">
        <v>0.25</v>
      </c>
      <c r="DRI24">
        <v>0.25</v>
      </c>
      <c r="DRJ24">
        <v>0.1</v>
      </c>
      <c r="DRK24">
        <v>0.1</v>
      </c>
      <c r="DRL24">
        <v>0.1</v>
      </c>
      <c r="DRM24">
        <v>0.1</v>
      </c>
      <c r="DRN24">
        <v>0.1</v>
      </c>
      <c r="DRO24">
        <v>0.1</v>
      </c>
      <c r="DRP24">
        <v>0.2</v>
      </c>
      <c r="DRQ24">
        <v>-0.1</v>
      </c>
      <c r="DRR24">
        <v>0.1</v>
      </c>
      <c r="DRS24">
        <v>0.1</v>
      </c>
      <c r="DRT24">
        <v>0.1</v>
      </c>
      <c r="DRU24">
        <v>0.25</v>
      </c>
      <c r="DRV24">
        <v>0.1</v>
      </c>
      <c r="DRW24">
        <v>0.1</v>
      </c>
      <c r="DRX24">
        <v>0.25</v>
      </c>
      <c r="DRY24">
        <v>-0.1</v>
      </c>
      <c r="DRZ24">
        <v>0.25</v>
      </c>
      <c r="DSA24">
        <v>0.1</v>
      </c>
      <c r="DSB24">
        <v>0.2</v>
      </c>
      <c r="DSC24">
        <v>0.2</v>
      </c>
      <c r="DSD24">
        <v>0.1</v>
      </c>
      <c r="DSE24">
        <v>0.1</v>
      </c>
      <c r="DSF24">
        <v>0.1</v>
      </c>
      <c r="DSG24">
        <v>0.1</v>
      </c>
      <c r="DSH24">
        <v>0.2</v>
      </c>
      <c r="DSI24">
        <v>0.2</v>
      </c>
      <c r="DSJ24">
        <v>0.1</v>
      </c>
      <c r="DSK24">
        <v>0.1</v>
      </c>
      <c r="DSL24">
        <v>0.1</v>
      </c>
      <c r="DSM24">
        <v>0.1</v>
      </c>
      <c r="DSN24">
        <v>-0.1</v>
      </c>
      <c r="DSO24">
        <v>0.1</v>
      </c>
      <c r="DSP24">
        <v>0.2</v>
      </c>
      <c r="DSQ24">
        <v>0.1</v>
      </c>
      <c r="DSR24">
        <v>-0.1</v>
      </c>
      <c r="DSS24">
        <v>0.2</v>
      </c>
      <c r="DST24">
        <v>0.1</v>
      </c>
      <c r="DSU24">
        <v>-0.3</v>
      </c>
      <c r="DSV24">
        <v>-0.1</v>
      </c>
      <c r="DSW24">
        <v>0.1</v>
      </c>
      <c r="DSX24">
        <v>0.2</v>
      </c>
      <c r="DSY24">
        <v>0.25</v>
      </c>
      <c r="DSZ24">
        <v>0.2</v>
      </c>
      <c r="DTA24">
        <v>-0.3</v>
      </c>
      <c r="DTB24">
        <v>0.2</v>
      </c>
      <c r="DTC24">
        <v>0.1</v>
      </c>
      <c r="DTD24">
        <v>0.1</v>
      </c>
      <c r="DTE24">
        <v>0.1</v>
      </c>
      <c r="DTF24">
        <v>0.2</v>
      </c>
      <c r="DTG24">
        <v>0.2</v>
      </c>
      <c r="DTH24">
        <v>-0.1</v>
      </c>
      <c r="DTI24">
        <v>0.1</v>
      </c>
      <c r="DTJ24">
        <v>0.25</v>
      </c>
      <c r="DTK24">
        <v>0.1</v>
      </c>
      <c r="DTL24">
        <v>0.1</v>
      </c>
      <c r="DTM24">
        <v>0.1</v>
      </c>
      <c r="DTN24">
        <v>-0.1</v>
      </c>
      <c r="DTO24">
        <v>0.1</v>
      </c>
      <c r="DTP24">
        <v>0.1</v>
      </c>
      <c r="DTQ24">
        <v>0.25</v>
      </c>
      <c r="DTR24">
        <v>0.1</v>
      </c>
      <c r="DTS24">
        <v>0.1</v>
      </c>
      <c r="DTT24">
        <v>0.2</v>
      </c>
      <c r="DTU24">
        <v>0.1</v>
      </c>
      <c r="DTV24">
        <v>0.1</v>
      </c>
      <c r="DTW24">
        <v>0.2</v>
      </c>
      <c r="DTX24">
        <v>0.2</v>
      </c>
      <c r="DTY24">
        <v>-0.1</v>
      </c>
      <c r="DTZ24">
        <v>0.25</v>
      </c>
      <c r="DUA24">
        <v>0.2</v>
      </c>
      <c r="DUB24">
        <v>0.1</v>
      </c>
      <c r="DUC24">
        <v>0.2</v>
      </c>
      <c r="DUD24">
        <v>0.1</v>
      </c>
      <c r="DUE24">
        <v>-0.1</v>
      </c>
      <c r="DUF24">
        <v>-0.1</v>
      </c>
      <c r="DUG24">
        <v>0.2</v>
      </c>
      <c r="DUH24">
        <v>0.1</v>
      </c>
      <c r="DUI24">
        <v>0.1</v>
      </c>
      <c r="DUJ24">
        <v>0.2</v>
      </c>
      <c r="DUK24">
        <v>0.1</v>
      </c>
      <c r="DUL24">
        <v>0.2</v>
      </c>
      <c r="DUM24">
        <v>0.1</v>
      </c>
      <c r="DUN24">
        <v>0.1</v>
      </c>
      <c r="DUO24">
        <v>0.1</v>
      </c>
      <c r="DUP24">
        <v>0.25</v>
      </c>
      <c r="DUQ24">
        <v>-0.1</v>
      </c>
      <c r="DUR24">
        <v>0.1</v>
      </c>
      <c r="DUS24">
        <v>-0.1</v>
      </c>
      <c r="DUT24">
        <v>0.1</v>
      </c>
      <c r="DUU24">
        <v>0.2</v>
      </c>
      <c r="DUV24">
        <v>-0.1</v>
      </c>
      <c r="DUW24">
        <v>0.1</v>
      </c>
      <c r="DUX24">
        <v>0.25</v>
      </c>
      <c r="DUY24">
        <v>-0.3</v>
      </c>
      <c r="DUZ24">
        <v>0.1</v>
      </c>
      <c r="DVA24">
        <v>0.1</v>
      </c>
      <c r="DVB24">
        <v>0.1</v>
      </c>
      <c r="DVC24">
        <v>0.1</v>
      </c>
      <c r="DVD24">
        <v>-0.3</v>
      </c>
      <c r="DVE24">
        <v>0.1</v>
      </c>
      <c r="DVF24">
        <v>0.2</v>
      </c>
      <c r="DVG24">
        <v>0.1</v>
      </c>
      <c r="DVH24">
        <v>0.4</v>
      </c>
      <c r="DVI24">
        <v>-0.1</v>
      </c>
      <c r="DVJ24">
        <v>0.1</v>
      </c>
      <c r="DVK24">
        <v>0.1</v>
      </c>
      <c r="DVL24">
        <v>0.2</v>
      </c>
      <c r="DVM24">
        <v>0.2</v>
      </c>
      <c r="DVN24">
        <v>0.25</v>
      </c>
      <c r="DVO24">
        <v>0.1</v>
      </c>
      <c r="DVP24">
        <v>0.1</v>
      </c>
      <c r="DVQ24">
        <v>0.25</v>
      </c>
      <c r="DVR24">
        <v>0.1</v>
      </c>
      <c r="DVS24">
        <v>0.1</v>
      </c>
      <c r="DVT24">
        <v>0.1</v>
      </c>
      <c r="DVU24">
        <v>0.1</v>
      </c>
      <c r="DVV24">
        <v>-0.1</v>
      </c>
      <c r="DVW24">
        <v>-0.1</v>
      </c>
      <c r="DVX24">
        <v>0.2</v>
      </c>
      <c r="DVY24">
        <v>-0.3</v>
      </c>
      <c r="DVZ24">
        <v>0.1</v>
      </c>
      <c r="DWA24">
        <v>0.25</v>
      </c>
      <c r="DWB24">
        <v>0.2</v>
      </c>
      <c r="DWC24">
        <v>0.2</v>
      </c>
      <c r="DWD24">
        <v>0.1</v>
      </c>
      <c r="DWE24">
        <v>0.1</v>
      </c>
      <c r="DWF24">
        <v>0.1</v>
      </c>
      <c r="DWG24">
        <v>0.1</v>
      </c>
      <c r="DWH24">
        <v>0.2</v>
      </c>
      <c r="DWI24">
        <v>0.1</v>
      </c>
      <c r="DWJ24">
        <v>0.1</v>
      </c>
      <c r="DWK24">
        <v>0.2</v>
      </c>
      <c r="DWL24">
        <v>0.2</v>
      </c>
      <c r="DWM24">
        <v>0.2</v>
      </c>
      <c r="DWN24">
        <v>0.25</v>
      </c>
      <c r="DWO24">
        <v>0.25</v>
      </c>
      <c r="DWP24">
        <v>0.1</v>
      </c>
      <c r="DWQ24">
        <v>-0.1</v>
      </c>
      <c r="DWR24">
        <v>0.1</v>
      </c>
      <c r="DWS24">
        <v>0.2</v>
      </c>
      <c r="DWT24">
        <v>0.25</v>
      </c>
      <c r="DWU24">
        <v>-0.1</v>
      </c>
      <c r="DWV24">
        <v>0.4</v>
      </c>
      <c r="DWW24">
        <v>0.1</v>
      </c>
      <c r="DWX24">
        <v>-0.1</v>
      </c>
      <c r="DWY24">
        <v>0.2</v>
      </c>
      <c r="DWZ24">
        <v>0.2</v>
      </c>
      <c r="DXA24">
        <v>0.25</v>
      </c>
      <c r="DXB24">
        <v>0.1</v>
      </c>
      <c r="DXC24">
        <v>0.1</v>
      </c>
      <c r="DXD24">
        <v>0.2</v>
      </c>
      <c r="DXE24">
        <v>0.2</v>
      </c>
      <c r="DXF24">
        <v>0.25</v>
      </c>
      <c r="DXG24">
        <v>0.25</v>
      </c>
      <c r="DXH24">
        <v>0.2</v>
      </c>
      <c r="DXI24">
        <v>-0.1</v>
      </c>
      <c r="DXJ24">
        <v>-0.1</v>
      </c>
      <c r="DXK24">
        <v>-0.1</v>
      </c>
      <c r="DXL24">
        <v>0.2</v>
      </c>
      <c r="DXM24">
        <v>0.2</v>
      </c>
      <c r="DXN24">
        <v>0.2</v>
      </c>
      <c r="DXO24">
        <v>-0.3</v>
      </c>
      <c r="DXP24">
        <v>0.1</v>
      </c>
      <c r="DXQ24">
        <v>0.1</v>
      </c>
      <c r="DXR24">
        <v>-0.1</v>
      </c>
      <c r="DXS24">
        <v>0.1</v>
      </c>
      <c r="DXT24">
        <v>0.2</v>
      </c>
      <c r="DXU24">
        <v>0.25</v>
      </c>
      <c r="DXV24">
        <v>-0.3</v>
      </c>
      <c r="DXW24">
        <v>-0.1</v>
      </c>
      <c r="DXX24">
        <v>-0.1</v>
      </c>
      <c r="DXY24">
        <v>0.1</v>
      </c>
      <c r="DXZ24">
        <v>0.1</v>
      </c>
      <c r="DYA24">
        <v>0.2</v>
      </c>
      <c r="DYB24">
        <v>0.2</v>
      </c>
      <c r="DYC24">
        <v>0.2</v>
      </c>
      <c r="DYD24">
        <v>0.1</v>
      </c>
      <c r="DYE24">
        <v>0.25</v>
      </c>
      <c r="DYF24">
        <v>-0.1</v>
      </c>
      <c r="DYG24">
        <v>-0.1</v>
      </c>
      <c r="DYH24">
        <v>-0.1</v>
      </c>
      <c r="DYI24">
        <v>0.1</v>
      </c>
      <c r="DYJ24">
        <v>0.2</v>
      </c>
      <c r="DYK24">
        <v>0.1</v>
      </c>
      <c r="DYL24">
        <v>0.1</v>
      </c>
      <c r="DYM24">
        <v>0.2</v>
      </c>
      <c r="DYN24">
        <v>0.1</v>
      </c>
      <c r="DYO24">
        <v>0.25</v>
      </c>
      <c r="DYP24">
        <v>0.1</v>
      </c>
      <c r="DYQ24">
        <v>0.1</v>
      </c>
      <c r="DYR24">
        <v>0.25</v>
      </c>
      <c r="DYS24">
        <v>0.1</v>
      </c>
      <c r="DYT24">
        <v>0.1</v>
      </c>
      <c r="DYU24">
        <v>0.2</v>
      </c>
      <c r="DYV24">
        <v>0.1</v>
      </c>
      <c r="DYW24">
        <v>-0.1</v>
      </c>
      <c r="DYX24">
        <v>0.2</v>
      </c>
      <c r="DYY24">
        <v>0.1</v>
      </c>
      <c r="DYZ24">
        <v>0.1</v>
      </c>
      <c r="DZA24">
        <v>0.2</v>
      </c>
      <c r="DZB24">
        <v>0.2</v>
      </c>
      <c r="DZC24">
        <v>0.1</v>
      </c>
      <c r="DZD24">
        <v>0.1</v>
      </c>
      <c r="DZE24">
        <v>0.1</v>
      </c>
      <c r="DZF24">
        <v>0.2</v>
      </c>
      <c r="DZG24">
        <v>0.2</v>
      </c>
      <c r="DZH24">
        <v>0.2</v>
      </c>
      <c r="DZI24">
        <v>0.1</v>
      </c>
      <c r="DZJ24">
        <v>0.4</v>
      </c>
      <c r="DZK24">
        <v>0.2</v>
      </c>
      <c r="DZL24">
        <v>0.25</v>
      </c>
      <c r="DZM24">
        <v>0.1</v>
      </c>
      <c r="DZN24">
        <v>0.25</v>
      </c>
      <c r="DZO24">
        <v>0.1</v>
      </c>
      <c r="DZP24">
        <v>0.2</v>
      </c>
      <c r="DZQ24">
        <v>0.1</v>
      </c>
      <c r="DZR24">
        <v>0.1</v>
      </c>
      <c r="DZS24">
        <v>0.1</v>
      </c>
      <c r="DZT24">
        <v>-0.1</v>
      </c>
      <c r="DZU24">
        <v>-0.1</v>
      </c>
      <c r="DZV24">
        <v>0.1</v>
      </c>
      <c r="DZW24">
        <v>-0.1</v>
      </c>
      <c r="DZX24">
        <v>0.1</v>
      </c>
      <c r="DZY24">
        <v>0.25</v>
      </c>
      <c r="DZZ24">
        <v>-0.1</v>
      </c>
      <c r="EAA24">
        <v>0.1</v>
      </c>
      <c r="EAB24">
        <v>0.1</v>
      </c>
      <c r="EAC24">
        <v>0.2</v>
      </c>
      <c r="EAD24">
        <v>0.1</v>
      </c>
      <c r="EAE24">
        <v>0.25</v>
      </c>
      <c r="EAF24">
        <v>0.1</v>
      </c>
      <c r="EAG24">
        <v>-0.1</v>
      </c>
      <c r="EAH24">
        <v>0.25</v>
      </c>
      <c r="EAI24">
        <v>0.1</v>
      </c>
      <c r="EAJ24">
        <v>0.25</v>
      </c>
      <c r="EAK24">
        <v>0.1</v>
      </c>
      <c r="EAL24">
        <v>0.2</v>
      </c>
      <c r="EAM24">
        <v>0.2</v>
      </c>
      <c r="EAN24">
        <v>0.2</v>
      </c>
      <c r="EAO24">
        <v>0.25</v>
      </c>
      <c r="EAP24">
        <v>0.2</v>
      </c>
      <c r="EAQ24">
        <v>0.1</v>
      </c>
      <c r="EAR24">
        <v>0.1</v>
      </c>
      <c r="EAS24">
        <v>0.1</v>
      </c>
      <c r="EAT24">
        <v>0.1</v>
      </c>
      <c r="EAU24">
        <v>0.1</v>
      </c>
      <c r="EAV24">
        <v>-0.1</v>
      </c>
      <c r="EAW24">
        <v>0.1</v>
      </c>
      <c r="EAX24">
        <v>0.2</v>
      </c>
      <c r="EAY24">
        <v>0.4</v>
      </c>
      <c r="EAZ24">
        <v>0.1</v>
      </c>
      <c r="EBA24">
        <v>0.2</v>
      </c>
      <c r="EBB24">
        <v>0.25</v>
      </c>
      <c r="EBC24">
        <v>0.4</v>
      </c>
      <c r="EBD24">
        <v>0.2</v>
      </c>
      <c r="EBE24">
        <v>0.1</v>
      </c>
      <c r="EBF24">
        <v>0.1</v>
      </c>
      <c r="EBG24">
        <v>0.2</v>
      </c>
      <c r="EBH24">
        <v>0.2</v>
      </c>
      <c r="EBI24">
        <v>-0.1</v>
      </c>
      <c r="EBJ24">
        <v>0.1</v>
      </c>
      <c r="EBK24">
        <v>0.2</v>
      </c>
      <c r="EBL24">
        <v>0.2</v>
      </c>
      <c r="EBM24">
        <v>0.1</v>
      </c>
      <c r="EBN24">
        <v>0.2</v>
      </c>
      <c r="EBO24">
        <v>0.1</v>
      </c>
      <c r="EBP24">
        <v>-0.3</v>
      </c>
      <c r="EBQ24">
        <v>0.1</v>
      </c>
      <c r="EBR24">
        <v>0.1</v>
      </c>
      <c r="EBS24">
        <v>-0.3</v>
      </c>
      <c r="EBT24">
        <v>-0.1</v>
      </c>
      <c r="EBU24">
        <v>0.1</v>
      </c>
      <c r="EBV24">
        <v>0.2</v>
      </c>
      <c r="EBW24">
        <v>0.1</v>
      </c>
      <c r="EBX24">
        <v>0.25</v>
      </c>
      <c r="EBY24">
        <v>-0.1</v>
      </c>
      <c r="EBZ24">
        <v>0.1</v>
      </c>
      <c r="ECA24">
        <v>0.2</v>
      </c>
      <c r="ECB24">
        <v>0.1</v>
      </c>
      <c r="ECC24">
        <v>0.2</v>
      </c>
      <c r="ECD24">
        <v>0.1</v>
      </c>
      <c r="ECE24">
        <v>0.2</v>
      </c>
      <c r="ECF24">
        <v>0.1</v>
      </c>
      <c r="ECG24">
        <v>0.1</v>
      </c>
      <c r="ECH24">
        <v>0.2</v>
      </c>
      <c r="ECI24">
        <v>0.1</v>
      </c>
      <c r="ECJ24">
        <v>0.1</v>
      </c>
      <c r="ECK24">
        <v>-0.1</v>
      </c>
      <c r="ECL24">
        <v>0.2</v>
      </c>
      <c r="ECM24">
        <v>0.1</v>
      </c>
      <c r="ECN24">
        <v>0.1</v>
      </c>
      <c r="ECO24">
        <v>0.1</v>
      </c>
      <c r="ECP24">
        <v>0.25</v>
      </c>
      <c r="ECQ24">
        <v>0.1</v>
      </c>
      <c r="ECR24">
        <v>0.1</v>
      </c>
      <c r="ECS24">
        <v>0.1</v>
      </c>
      <c r="ECT24">
        <v>-0.1</v>
      </c>
      <c r="ECU24">
        <v>0.1</v>
      </c>
      <c r="ECV24">
        <v>-0.1</v>
      </c>
      <c r="ECW24">
        <v>0.1</v>
      </c>
      <c r="ECX24">
        <v>-0.1</v>
      </c>
      <c r="ECY24">
        <v>0.25</v>
      </c>
      <c r="ECZ24">
        <v>0.1</v>
      </c>
      <c r="EDA24">
        <v>-0.1</v>
      </c>
      <c r="EDB24">
        <v>0.1</v>
      </c>
      <c r="EDC24">
        <v>-0.1</v>
      </c>
      <c r="EDD24">
        <v>0.1</v>
      </c>
      <c r="EDE24">
        <v>-0.1</v>
      </c>
      <c r="EDF24">
        <v>-0.3</v>
      </c>
      <c r="EDG24">
        <v>0.1</v>
      </c>
      <c r="EDH24">
        <v>-0.1</v>
      </c>
      <c r="EDI24">
        <v>0.1</v>
      </c>
      <c r="EDJ24">
        <v>-0.1</v>
      </c>
      <c r="EDK24">
        <v>-0.1</v>
      </c>
      <c r="EDL24">
        <v>0.4</v>
      </c>
      <c r="EDM24">
        <v>0.25</v>
      </c>
      <c r="EDN24">
        <v>0.1</v>
      </c>
      <c r="EDO24">
        <v>0.25</v>
      </c>
      <c r="EDP24">
        <v>-0.1</v>
      </c>
      <c r="EDQ24">
        <v>0.25</v>
      </c>
      <c r="EDR24">
        <v>0.2</v>
      </c>
      <c r="EDS24">
        <v>0.2</v>
      </c>
      <c r="EDT24">
        <v>0.1</v>
      </c>
      <c r="EDU24">
        <v>0.1</v>
      </c>
      <c r="EDV24">
        <v>-0.1</v>
      </c>
      <c r="EDW24">
        <v>0.2</v>
      </c>
      <c r="EDX24">
        <v>0.2</v>
      </c>
      <c r="EDY24">
        <v>-0.1</v>
      </c>
      <c r="EDZ24">
        <v>0.2</v>
      </c>
      <c r="EEA24">
        <v>0.1</v>
      </c>
      <c r="EEB24">
        <v>0.1</v>
      </c>
      <c r="EEC24">
        <v>0.2</v>
      </c>
      <c r="EED24">
        <v>0.1</v>
      </c>
      <c r="EEE24">
        <v>0.1</v>
      </c>
      <c r="EEF24">
        <v>0.1</v>
      </c>
      <c r="EEG24">
        <v>0.2</v>
      </c>
      <c r="EEH24">
        <v>0.2</v>
      </c>
      <c r="EEI24">
        <v>0.1</v>
      </c>
      <c r="EEJ24">
        <v>-0.1</v>
      </c>
      <c r="EEK24">
        <v>-0.1</v>
      </c>
      <c r="EEL24">
        <v>0.2</v>
      </c>
      <c r="EEM24">
        <v>0.2</v>
      </c>
      <c r="EEN24">
        <v>0.2</v>
      </c>
      <c r="EEO24">
        <v>0.1</v>
      </c>
      <c r="EEP24">
        <v>0.2</v>
      </c>
      <c r="EEQ24">
        <v>0.1</v>
      </c>
      <c r="EER24">
        <v>0.2</v>
      </c>
      <c r="EES24">
        <v>0.2</v>
      </c>
      <c r="EET24">
        <v>0.1</v>
      </c>
      <c r="EEU24">
        <v>0.2</v>
      </c>
      <c r="EEV24">
        <v>0.4</v>
      </c>
      <c r="EEW24">
        <v>0.25</v>
      </c>
      <c r="EEX24">
        <v>0.1</v>
      </c>
      <c r="EEY24">
        <v>0.1</v>
      </c>
      <c r="EEZ24">
        <v>0.1</v>
      </c>
      <c r="EFA24">
        <v>0.2</v>
      </c>
      <c r="EFB24">
        <v>-0.1</v>
      </c>
      <c r="EFC24">
        <v>0.1</v>
      </c>
      <c r="EFD24">
        <v>0.2</v>
      </c>
      <c r="EFE24">
        <v>0.2</v>
      </c>
      <c r="EFF24">
        <v>0.1</v>
      </c>
      <c r="EFG24">
        <v>0.1</v>
      </c>
      <c r="EFH24">
        <v>0.1</v>
      </c>
      <c r="EFI24">
        <v>-0.1</v>
      </c>
      <c r="EFJ24">
        <v>0.4</v>
      </c>
      <c r="EFK24">
        <v>0.25</v>
      </c>
      <c r="EFL24">
        <v>0.1</v>
      </c>
      <c r="EFM24">
        <v>0.1</v>
      </c>
      <c r="EFN24">
        <v>0.2</v>
      </c>
      <c r="EFO24">
        <v>-0.1</v>
      </c>
      <c r="EFP24">
        <v>0.25</v>
      </c>
      <c r="EFQ24">
        <v>-0.1</v>
      </c>
      <c r="EFR24">
        <v>0.1</v>
      </c>
      <c r="EFS24">
        <v>0.1</v>
      </c>
      <c r="EFT24">
        <v>-0.1</v>
      </c>
      <c r="EFU24">
        <v>0.25</v>
      </c>
      <c r="EFV24">
        <v>-0.1</v>
      </c>
      <c r="EFW24">
        <v>0.1</v>
      </c>
      <c r="EFX24">
        <v>0.1</v>
      </c>
      <c r="EFY24">
        <v>-0.1</v>
      </c>
      <c r="EFZ24">
        <v>0.2</v>
      </c>
      <c r="EGA24">
        <v>0.2</v>
      </c>
      <c r="EGB24">
        <v>0.1</v>
      </c>
      <c r="EGC24">
        <v>0.2</v>
      </c>
      <c r="EGD24">
        <v>0.2</v>
      </c>
      <c r="EGE24">
        <v>0.1</v>
      </c>
      <c r="EGF24">
        <v>0.2</v>
      </c>
      <c r="EGG24">
        <v>0.2</v>
      </c>
      <c r="EGH24">
        <v>0.1</v>
      </c>
      <c r="EGI24">
        <v>0.4</v>
      </c>
      <c r="EGJ24">
        <v>0.2</v>
      </c>
      <c r="EGK24">
        <v>0.1</v>
      </c>
      <c r="EGL24">
        <v>0.1</v>
      </c>
      <c r="EGM24">
        <v>0.1</v>
      </c>
      <c r="EGN24">
        <v>0.1</v>
      </c>
      <c r="EGO24">
        <v>0.2</v>
      </c>
      <c r="EGP24">
        <v>0.1</v>
      </c>
      <c r="EGQ24">
        <v>-0.1</v>
      </c>
      <c r="EGR24">
        <v>0.1</v>
      </c>
      <c r="EGS24">
        <v>-0.1</v>
      </c>
      <c r="EGT24">
        <v>0.2</v>
      </c>
      <c r="EGU24">
        <v>-0.3</v>
      </c>
      <c r="EGV24">
        <v>0.1</v>
      </c>
      <c r="EGW24">
        <v>0.2</v>
      </c>
      <c r="EGX24">
        <v>0.25</v>
      </c>
      <c r="EGY24">
        <v>0.1</v>
      </c>
      <c r="EGZ24">
        <v>0.2</v>
      </c>
      <c r="EHA24">
        <v>0.1</v>
      </c>
      <c r="EHB24">
        <v>0.1</v>
      </c>
      <c r="EHC24">
        <v>0.1</v>
      </c>
      <c r="EHD24">
        <v>-0.1</v>
      </c>
      <c r="EHE24">
        <v>-0.1</v>
      </c>
      <c r="EHF24">
        <v>0.1</v>
      </c>
      <c r="EHG24">
        <v>0.1</v>
      </c>
      <c r="EHH24">
        <v>0.1</v>
      </c>
      <c r="EHI24">
        <v>0.25</v>
      </c>
      <c r="EHJ24">
        <v>0.2</v>
      </c>
      <c r="EHK24">
        <v>0.2</v>
      </c>
      <c r="EHL24">
        <v>0.1</v>
      </c>
      <c r="EHM24">
        <v>0.1</v>
      </c>
      <c r="EHN24">
        <v>-0.1</v>
      </c>
      <c r="EHO24">
        <v>0.25</v>
      </c>
      <c r="EHP24">
        <v>-0.3</v>
      </c>
      <c r="EHQ24">
        <v>0.1</v>
      </c>
      <c r="EHR24">
        <v>0.2</v>
      </c>
      <c r="EHS24">
        <v>0.1</v>
      </c>
      <c r="EHT24">
        <v>0.2</v>
      </c>
      <c r="EHU24">
        <v>0.4</v>
      </c>
      <c r="EHV24">
        <v>-0.1</v>
      </c>
      <c r="EHW24">
        <v>0.1</v>
      </c>
      <c r="EHX24">
        <v>0.1</v>
      </c>
      <c r="EHY24">
        <v>0.1</v>
      </c>
      <c r="EHZ24">
        <v>0.2</v>
      </c>
      <c r="EIA24">
        <v>0.25</v>
      </c>
      <c r="EIB24">
        <v>0.4</v>
      </c>
      <c r="EIC24">
        <v>0.2</v>
      </c>
      <c r="EID24">
        <v>0.4</v>
      </c>
      <c r="EIE24">
        <v>0.4</v>
      </c>
      <c r="EIF24">
        <v>0.1</v>
      </c>
      <c r="EIG24">
        <v>0.1</v>
      </c>
      <c r="EIH24">
        <v>0.2</v>
      </c>
      <c r="EII24">
        <v>0.1</v>
      </c>
      <c r="EIJ24">
        <v>-0.1</v>
      </c>
      <c r="EIK24">
        <v>-0.1</v>
      </c>
      <c r="EIL24">
        <v>0.1</v>
      </c>
      <c r="EIM24">
        <v>0.1</v>
      </c>
      <c r="EIN24">
        <v>0.1</v>
      </c>
      <c r="EIO24">
        <v>0.2</v>
      </c>
      <c r="EIP24">
        <v>0.2</v>
      </c>
      <c r="EIQ24">
        <v>0.1</v>
      </c>
      <c r="EIR24">
        <v>0.2</v>
      </c>
      <c r="EIS24">
        <v>0.1</v>
      </c>
      <c r="EIT24">
        <v>-0.3</v>
      </c>
      <c r="EIU24">
        <v>0.2</v>
      </c>
      <c r="EIV24">
        <v>0.25</v>
      </c>
      <c r="EIW24">
        <v>0.2</v>
      </c>
      <c r="EIX24">
        <v>0.25</v>
      </c>
      <c r="EIY24">
        <v>0.1</v>
      </c>
      <c r="EIZ24">
        <v>-0.1</v>
      </c>
      <c r="EJA24">
        <v>0.1</v>
      </c>
      <c r="EJB24">
        <v>0.1</v>
      </c>
      <c r="EJC24">
        <v>-0.1</v>
      </c>
      <c r="EJD24">
        <v>0.2</v>
      </c>
      <c r="EJE24">
        <v>0.1</v>
      </c>
      <c r="EJF24">
        <v>0.4</v>
      </c>
      <c r="EJG24">
        <v>-0.1</v>
      </c>
      <c r="EJH24">
        <v>0.2</v>
      </c>
      <c r="EJI24">
        <v>-0.1</v>
      </c>
      <c r="EJJ24">
        <v>0.2</v>
      </c>
      <c r="EJK24">
        <v>0.1</v>
      </c>
      <c r="EJL24">
        <v>0.2</v>
      </c>
      <c r="EJM24">
        <v>0.1</v>
      </c>
      <c r="EJN24">
        <v>0.2</v>
      </c>
      <c r="EJO24">
        <v>0.2</v>
      </c>
      <c r="EJP24">
        <v>0.1</v>
      </c>
      <c r="EJQ24">
        <v>0.1</v>
      </c>
      <c r="EJR24">
        <v>0.1</v>
      </c>
      <c r="EJS24">
        <v>0.25</v>
      </c>
      <c r="EJT24">
        <v>0.2</v>
      </c>
      <c r="EJU24">
        <v>0.2</v>
      </c>
      <c r="EJV24">
        <v>0.2</v>
      </c>
      <c r="EJW24">
        <v>-0.3</v>
      </c>
      <c r="EJX24">
        <v>0.2</v>
      </c>
      <c r="EJY24">
        <v>-0.1</v>
      </c>
      <c r="EJZ24">
        <v>0.1</v>
      </c>
      <c r="EKA24">
        <v>0.1</v>
      </c>
      <c r="EKB24">
        <v>-0.1</v>
      </c>
      <c r="EKC24">
        <v>0.1</v>
      </c>
      <c r="EKD24">
        <v>0.1</v>
      </c>
      <c r="EKE24">
        <v>-0.3</v>
      </c>
      <c r="EKF24">
        <v>-0.1</v>
      </c>
      <c r="EKG24">
        <v>0.1</v>
      </c>
      <c r="EKH24">
        <v>0.1</v>
      </c>
      <c r="EKI24">
        <v>0.2</v>
      </c>
      <c r="EKJ24">
        <v>0.1</v>
      </c>
      <c r="EKK24">
        <v>-0.1</v>
      </c>
      <c r="EKL24">
        <v>0.1</v>
      </c>
      <c r="EKM24">
        <v>0.1</v>
      </c>
      <c r="EKN24">
        <v>0.25</v>
      </c>
      <c r="EKO24">
        <v>0.1</v>
      </c>
      <c r="EKP24">
        <v>0.2</v>
      </c>
      <c r="EKQ24">
        <v>0.25</v>
      </c>
      <c r="EKR24">
        <v>-0.1</v>
      </c>
      <c r="EKS24">
        <v>0.2</v>
      </c>
      <c r="EKT24">
        <v>0.2</v>
      </c>
      <c r="EKU24">
        <v>-0.1</v>
      </c>
      <c r="EKV24">
        <v>-0.1</v>
      </c>
      <c r="EKW24">
        <v>-0.1</v>
      </c>
      <c r="EKX24">
        <v>0.25</v>
      </c>
      <c r="EKY24">
        <v>0.2</v>
      </c>
      <c r="EKZ24">
        <v>0.2</v>
      </c>
      <c r="ELA24">
        <v>0.1</v>
      </c>
      <c r="ELB24">
        <v>0.2</v>
      </c>
      <c r="ELC24">
        <v>0.4</v>
      </c>
      <c r="ELD24">
        <v>0.4</v>
      </c>
      <c r="ELE24">
        <v>0.2</v>
      </c>
      <c r="ELF24">
        <v>-0.1</v>
      </c>
      <c r="ELG24">
        <v>0.25</v>
      </c>
      <c r="ELH24">
        <v>0.2</v>
      </c>
      <c r="ELI24">
        <v>0.1</v>
      </c>
      <c r="ELJ24">
        <v>0.1</v>
      </c>
      <c r="ELK24">
        <v>0.2</v>
      </c>
      <c r="ELL24">
        <v>0.1</v>
      </c>
      <c r="ELM24">
        <v>-0.1</v>
      </c>
      <c r="ELN24">
        <v>0.1</v>
      </c>
      <c r="ELO24">
        <v>0.1</v>
      </c>
      <c r="ELP24">
        <v>-0.1</v>
      </c>
      <c r="ELQ24">
        <v>0.2</v>
      </c>
      <c r="ELR24">
        <v>0.25</v>
      </c>
      <c r="ELS24">
        <v>0.1</v>
      </c>
      <c r="ELT24">
        <v>0.2</v>
      </c>
      <c r="ELU24">
        <v>0.1</v>
      </c>
      <c r="ELV24">
        <v>-0.1</v>
      </c>
      <c r="ELW24">
        <v>-0.1</v>
      </c>
      <c r="ELX24">
        <v>0.1</v>
      </c>
      <c r="ELY24">
        <v>-0.1</v>
      </c>
      <c r="ELZ24">
        <v>0.25</v>
      </c>
      <c r="EMA24">
        <v>0.25</v>
      </c>
      <c r="EMB24">
        <v>0.2</v>
      </c>
      <c r="EMC24">
        <v>0.2</v>
      </c>
      <c r="EMD24">
        <v>0.1</v>
      </c>
      <c r="EME24">
        <v>0.2</v>
      </c>
      <c r="EMF24">
        <v>0.25</v>
      </c>
      <c r="EMG24">
        <v>0.1</v>
      </c>
      <c r="EMH24">
        <v>0.1</v>
      </c>
      <c r="EMI24">
        <v>0.25</v>
      </c>
      <c r="EMJ24">
        <v>0.1</v>
      </c>
      <c r="EMK24">
        <v>-0.1</v>
      </c>
      <c r="EML24">
        <v>0.2</v>
      </c>
      <c r="EMM24">
        <v>0.2</v>
      </c>
      <c r="EMN24">
        <v>0.2</v>
      </c>
      <c r="EMO24">
        <v>-0.1</v>
      </c>
      <c r="EMP24">
        <v>-0.1</v>
      </c>
      <c r="EMQ24">
        <v>0.1</v>
      </c>
      <c r="EMR24">
        <v>0.1</v>
      </c>
      <c r="EMS24">
        <v>0.1</v>
      </c>
      <c r="EMT24">
        <v>0.25</v>
      </c>
      <c r="EMU24">
        <v>0.1</v>
      </c>
      <c r="EMV24">
        <v>0.1</v>
      </c>
      <c r="EMW24">
        <v>0.1</v>
      </c>
      <c r="EMX24">
        <v>0.2</v>
      </c>
      <c r="EMY24">
        <v>0.1</v>
      </c>
      <c r="EMZ24">
        <v>0.1</v>
      </c>
      <c r="ENA24">
        <v>0.1</v>
      </c>
      <c r="ENB24">
        <v>-0.1</v>
      </c>
      <c r="ENC24">
        <v>0.25</v>
      </c>
      <c r="END24">
        <v>0.2</v>
      </c>
      <c r="ENE24">
        <v>-0.1</v>
      </c>
      <c r="ENF24">
        <v>0.1</v>
      </c>
      <c r="ENG24">
        <v>0.1</v>
      </c>
      <c r="ENH24">
        <v>0.1</v>
      </c>
      <c r="ENI24">
        <v>0.1</v>
      </c>
      <c r="ENJ24">
        <v>0.2</v>
      </c>
      <c r="ENK24">
        <v>0.1</v>
      </c>
      <c r="ENL24">
        <v>0.2</v>
      </c>
      <c r="ENM24">
        <v>0.2</v>
      </c>
      <c r="ENN24">
        <v>0.1</v>
      </c>
      <c r="ENO24">
        <v>0.1</v>
      </c>
      <c r="ENP24">
        <v>0.1</v>
      </c>
      <c r="ENQ24">
        <v>0.2</v>
      </c>
      <c r="ENR24">
        <v>0.2</v>
      </c>
      <c r="ENS24">
        <v>0.1</v>
      </c>
      <c r="ENT24">
        <v>0.2</v>
      </c>
      <c r="ENU24">
        <v>-0.1</v>
      </c>
      <c r="ENV24">
        <v>0.1</v>
      </c>
      <c r="ENW24">
        <v>0.1</v>
      </c>
      <c r="ENX24">
        <v>0.1</v>
      </c>
      <c r="ENY24">
        <v>0.2</v>
      </c>
      <c r="ENZ24">
        <v>0.2</v>
      </c>
      <c r="EOA24">
        <v>0.1</v>
      </c>
      <c r="EOB24">
        <v>0.2</v>
      </c>
      <c r="EOC24">
        <v>-0.1</v>
      </c>
      <c r="EOD24">
        <v>0.1</v>
      </c>
      <c r="EOE24">
        <v>0.1</v>
      </c>
      <c r="EOF24">
        <v>0.25</v>
      </c>
      <c r="EOG24">
        <v>-0.1</v>
      </c>
      <c r="EOH24">
        <v>-0.3</v>
      </c>
      <c r="EOI24">
        <v>0.1</v>
      </c>
      <c r="EOJ24">
        <v>0.1</v>
      </c>
      <c r="EOK24">
        <v>0.2</v>
      </c>
      <c r="EOL24">
        <v>0.1</v>
      </c>
      <c r="EOM24">
        <v>0.4</v>
      </c>
      <c r="EON24">
        <v>0.1</v>
      </c>
      <c r="EOO24">
        <v>0.1</v>
      </c>
      <c r="EOP24">
        <v>-0.1</v>
      </c>
      <c r="EOQ24">
        <v>0.2</v>
      </c>
      <c r="EOR24">
        <v>0.2</v>
      </c>
      <c r="EOS24">
        <v>0.2</v>
      </c>
      <c r="EOT24">
        <v>0.1</v>
      </c>
      <c r="EOU24">
        <v>0.2</v>
      </c>
      <c r="EOV24">
        <v>0.2</v>
      </c>
      <c r="EOW24">
        <v>-0.1</v>
      </c>
      <c r="EOX24">
        <v>0.25</v>
      </c>
      <c r="EOY24">
        <v>0.2</v>
      </c>
      <c r="EOZ24">
        <v>0.1</v>
      </c>
      <c r="EPA24">
        <v>0.1</v>
      </c>
      <c r="EPB24">
        <v>0.25</v>
      </c>
      <c r="EPC24">
        <v>-0.1</v>
      </c>
      <c r="EPD24">
        <v>0.2</v>
      </c>
      <c r="EPE24">
        <v>0.1</v>
      </c>
      <c r="EPF24">
        <v>-0.1</v>
      </c>
      <c r="EPG24">
        <v>-0.1</v>
      </c>
      <c r="EPH24">
        <v>0.2</v>
      </c>
      <c r="EPI24">
        <v>0.2</v>
      </c>
      <c r="EPJ24">
        <v>0.1</v>
      </c>
      <c r="EPK24">
        <v>0.1</v>
      </c>
      <c r="EPL24">
        <v>0.1</v>
      </c>
      <c r="EPM24">
        <v>0.2</v>
      </c>
      <c r="EPN24">
        <v>0.25</v>
      </c>
      <c r="EPO24">
        <v>-0.1</v>
      </c>
      <c r="EPP24">
        <v>0.2</v>
      </c>
      <c r="EPQ24">
        <v>0.1</v>
      </c>
      <c r="EPR24">
        <v>-0.1</v>
      </c>
      <c r="EPS24">
        <v>0.2</v>
      </c>
      <c r="EPT24">
        <v>0.4</v>
      </c>
      <c r="EPU24">
        <v>0.25</v>
      </c>
      <c r="EPV24">
        <v>0.2</v>
      </c>
      <c r="EPW24">
        <v>0.25</v>
      </c>
      <c r="EPX24">
        <v>0.1</v>
      </c>
      <c r="EPY24">
        <v>0.1</v>
      </c>
      <c r="EPZ24">
        <v>0.25</v>
      </c>
      <c r="EQA24">
        <v>0.1</v>
      </c>
      <c r="EQB24">
        <v>0.1</v>
      </c>
      <c r="EQC24">
        <v>0.1</v>
      </c>
      <c r="EQD24">
        <v>0.2</v>
      </c>
      <c r="EQE24">
        <v>0.25</v>
      </c>
      <c r="EQF24">
        <v>0.4</v>
      </c>
      <c r="EQG24">
        <v>0.25</v>
      </c>
      <c r="EQH24">
        <v>0.25</v>
      </c>
      <c r="EQI24">
        <v>0.1</v>
      </c>
      <c r="EQJ24">
        <v>-0.3</v>
      </c>
      <c r="EQK24">
        <v>0.2</v>
      </c>
      <c r="EQL24">
        <v>0.1</v>
      </c>
      <c r="EQM24">
        <v>-0.3</v>
      </c>
      <c r="EQN24">
        <v>-0.1</v>
      </c>
      <c r="EQO24">
        <v>0.4</v>
      </c>
      <c r="EQP24">
        <v>-0.1</v>
      </c>
      <c r="EQQ24">
        <v>0.2</v>
      </c>
      <c r="EQR24">
        <v>0.2</v>
      </c>
      <c r="EQS24">
        <v>-0.1</v>
      </c>
      <c r="EQT24">
        <v>-0.1</v>
      </c>
      <c r="EQU24">
        <v>0.25</v>
      </c>
      <c r="EQV24">
        <v>0.1</v>
      </c>
      <c r="EQW24">
        <v>0.1</v>
      </c>
      <c r="EQX24">
        <v>0.2</v>
      </c>
      <c r="EQY24">
        <v>0.25</v>
      </c>
      <c r="EQZ24">
        <v>0.2</v>
      </c>
      <c r="ERA24">
        <v>0.2</v>
      </c>
      <c r="ERB24">
        <v>-0.1</v>
      </c>
      <c r="ERC24">
        <v>0.2</v>
      </c>
      <c r="ERD24">
        <v>0.2</v>
      </c>
      <c r="ERE24">
        <v>-0.1</v>
      </c>
      <c r="ERF24">
        <v>0.25</v>
      </c>
      <c r="ERG24">
        <v>0.25</v>
      </c>
      <c r="ERH24">
        <v>-0.1</v>
      </c>
      <c r="ERI24">
        <v>0.2</v>
      </c>
      <c r="ERJ24">
        <v>-0.1</v>
      </c>
      <c r="ERK24">
        <v>0.1</v>
      </c>
      <c r="ERL24">
        <v>-0.3</v>
      </c>
      <c r="ERM24">
        <v>0.2</v>
      </c>
      <c r="ERN24">
        <v>-0.3</v>
      </c>
      <c r="ERO24">
        <v>0.2</v>
      </c>
      <c r="ERP24">
        <v>0.2</v>
      </c>
      <c r="ERQ24">
        <v>0.1</v>
      </c>
      <c r="ERR24">
        <v>0.1</v>
      </c>
      <c r="ERS24">
        <v>-0.1</v>
      </c>
      <c r="ERT24">
        <v>0.25</v>
      </c>
      <c r="ERU24">
        <v>0.2</v>
      </c>
      <c r="ERV24">
        <v>0.2</v>
      </c>
      <c r="ERW24">
        <v>0.25</v>
      </c>
      <c r="ERX24">
        <v>0.1</v>
      </c>
      <c r="ERY24">
        <v>0.1</v>
      </c>
      <c r="ERZ24">
        <v>0.2</v>
      </c>
      <c r="ESA24">
        <v>0.1</v>
      </c>
      <c r="ESB24">
        <v>-0.1</v>
      </c>
      <c r="ESC24">
        <v>0.1</v>
      </c>
      <c r="ESD24">
        <v>-0.1</v>
      </c>
      <c r="ESE24">
        <v>0.1</v>
      </c>
      <c r="ESF24">
        <v>0.1</v>
      </c>
      <c r="ESG24">
        <v>0.25</v>
      </c>
      <c r="ESH24">
        <v>0.1</v>
      </c>
      <c r="ESI24">
        <v>0.1</v>
      </c>
      <c r="ESJ24">
        <v>-0.3</v>
      </c>
      <c r="ESK24">
        <v>0.25</v>
      </c>
      <c r="ESL24">
        <v>0.1</v>
      </c>
      <c r="ESM24">
        <v>0.1</v>
      </c>
      <c r="ESN24">
        <v>0.2</v>
      </c>
      <c r="ESO24">
        <v>0.1</v>
      </c>
      <c r="ESP24">
        <v>0.1</v>
      </c>
      <c r="ESQ24">
        <v>0.2</v>
      </c>
      <c r="ESR24">
        <v>0.2</v>
      </c>
      <c r="ESS24">
        <v>0.2</v>
      </c>
      <c r="EST24">
        <v>0.1</v>
      </c>
      <c r="ESU24">
        <v>-0.1</v>
      </c>
      <c r="ESV24">
        <v>0.1</v>
      </c>
      <c r="ESW24">
        <v>0.1</v>
      </c>
      <c r="ESX24">
        <v>0.1</v>
      </c>
      <c r="ESY24">
        <v>0.1</v>
      </c>
      <c r="ESZ24">
        <v>0.2</v>
      </c>
      <c r="ETA24">
        <v>0.25</v>
      </c>
      <c r="ETB24">
        <v>0.2</v>
      </c>
      <c r="ETC24">
        <v>0.1</v>
      </c>
      <c r="ETD24">
        <v>-0.1</v>
      </c>
      <c r="ETE24">
        <v>0.1</v>
      </c>
      <c r="ETF24">
        <v>0.2</v>
      </c>
      <c r="ETG24">
        <v>0.25</v>
      </c>
      <c r="ETH24">
        <v>0.1</v>
      </c>
      <c r="ETI24">
        <v>0.2</v>
      </c>
      <c r="ETJ24">
        <v>0.1</v>
      </c>
      <c r="ETK24">
        <v>-0.1</v>
      </c>
      <c r="ETL24">
        <v>0.2</v>
      </c>
      <c r="ETM24">
        <v>0.2</v>
      </c>
      <c r="ETN24">
        <v>0.1</v>
      </c>
      <c r="ETO24">
        <v>0.2</v>
      </c>
      <c r="ETP24">
        <v>0.1</v>
      </c>
      <c r="ETQ24">
        <v>-0.1</v>
      </c>
      <c r="ETR24">
        <v>0.2</v>
      </c>
      <c r="ETS24">
        <v>0.2</v>
      </c>
      <c r="ETT24">
        <v>0.25</v>
      </c>
      <c r="ETU24">
        <v>0.2</v>
      </c>
      <c r="ETV24">
        <v>0.1</v>
      </c>
      <c r="ETW24">
        <v>0.1</v>
      </c>
      <c r="ETX24">
        <v>0.1</v>
      </c>
      <c r="ETY24">
        <v>0.2</v>
      </c>
      <c r="ETZ24">
        <v>-0.1</v>
      </c>
      <c r="EUA24">
        <v>0.2</v>
      </c>
      <c r="EUB24">
        <v>-0.1</v>
      </c>
      <c r="EUC24">
        <v>0.1</v>
      </c>
      <c r="EUD24">
        <v>0.1</v>
      </c>
      <c r="EUE24">
        <v>0.1</v>
      </c>
      <c r="EUF24">
        <v>0.25</v>
      </c>
      <c r="EUG24">
        <v>0.2</v>
      </c>
      <c r="EUH24">
        <v>0.1</v>
      </c>
      <c r="EUI24">
        <v>-0.1</v>
      </c>
      <c r="EUJ24">
        <v>0.2</v>
      </c>
      <c r="EUK24">
        <v>0.25</v>
      </c>
      <c r="EUL24">
        <v>-0.1</v>
      </c>
      <c r="EUM24">
        <v>-0.1</v>
      </c>
      <c r="EUN24">
        <v>0.1</v>
      </c>
      <c r="EUO24">
        <v>0.2</v>
      </c>
      <c r="EUP24">
        <v>0.25</v>
      </c>
      <c r="EUQ24">
        <v>0.1</v>
      </c>
      <c r="EUR24">
        <v>0.1</v>
      </c>
      <c r="EUS24">
        <v>0.2</v>
      </c>
      <c r="EUT24">
        <v>0.1</v>
      </c>
      <c r="EUU24">
        <v>0.1</v>
      </c>
      <c r="EUV24">
        <v>-0.1</v>
      </c>
      <c r="EUW24">
        <v>-0.1</v>
      </c>
      <c r="EUX24">
        <v>0.2</v>
      </c>
      <c r="EUY24">
        <v>0.1</v>
      </c>
      <c r="EUZ24">
        <v>0.1</v>
      </c>
      <c r="EVA24">
        <v>0.1</v>
      </c>
      <c r="EVB24">
        <v>0.1</v>
      </c>
      <c r="EVC24">
        <v>0.2</v>
      </c>
      <c r="EVD24">
        <v>-0.1</v>
      </c>
      <c r="EVE24">
        <v>0.1</v>
      </c>
      <c r="EVF24">
        <v>0.2</v>
      </c>
      <c r="EVG24">
        <v>0.2</v>
      </c>
      <c r="EVH24">
        <v>-0.1</v>
      </c>
      <c r="EVI24">
        <v>0.1</v>
      </c>
      <c r="EVJ24">
        <v>-0.1</v>
      </c>
      <c r="EVK24">
        <v>0.2</v>
      </c>
      <c r="EVL24">
        <v>0.1</v>
      </c>
      <c r="EVM24">
        <v>0.2</v>
      </c>
      <c r="EVN24">
        <v>0.2</v>
      </c>
      <c r="EVO24">
        <v>0.25</v>
      </c>
      <c r="EVP24">
        <v>0.1</v>
      </c>
      <c r="EVQ24">
        <v>0.4</v>
      </c>
      <c r="EVR24">
        <v>-0.1</v>
      </c>
      <c r="EVS24">
        <v>0.2</v>
      </c>
      <c r="EVT24">
        <v>0.2</v>
      </c>
      <c r="EVU24">
        <v>0.25</v>
      </c>
      <c r="EVV24">
        <v>0.1</v>
      </c>
      <c r="EVW24">
        <v>0.1</v>
      </c>
      <c r="EVX24">
        <v>0.2</v>
      </c>
      <c r="EVY24">
        <v>0.25</v>
      </c>
      <c r="EVZ24">
        <v>-0.1</v>
      </c>
      <c r="EWA24">
        <v>-0.1</v>
      </c>
      <c r="EWB24">
        <v>0.2</v>
      </c>
      <c r="EWC24">
        <v>0.4</v>
      </c>
      <c r="EWD24">
        <v>0.1</v>
      </c>
      <c r="EWE24">
        <v>0.1</v>
      </c>
      <c r="EWF24">
        <v>0.2</v>
      </c>
      <c r="EWG24">
        <v>0.1</v>
      </c>
      <c r="EWH24">
        <v>0.1</v>
      </c>
      <c r="EWI24">
        <v>0.1</v>
      </c>
      <c r="EWJ24">
        <v>0.1</v>
      </c>
      <c r="EWK24">
        <v>0.2</v>
      </c>
      <c r="EWL24">
        <v>0.1</v>
      </c>
      <c r="EWM24">
        <v>0.25</v>
      </c>
      <c r="EWN24">
        <v>0.1</v>
      </c>
      <c r="EWO24">
        <v>0.2</v>
      </c>
      <c r="EWP24">
        <v>0.2</v>
      </c>
      <c r="EWQ24">
        <v>-0.1</v>
      </c>
      <c r="EWR24">
        <v>0.2</v>
      </c>
      <c r="EWS24">
        <v>0.1</v>
      </c>
      <c r="EWT24">
        <v>-0.1</v>
      </c>
      <c r="EWU24">
        <v>0.1</v>
      </c>
      <c r="EWV24">
        <v>0.2</v>
      </c>
      <c r="EWW24">
        <v>0.2</v>
      </c>
      <c r="EWX24">
        <v>0.2</v>
      </c>
      <c r="EWY24">
        <v>-0.1</v>
      </c>
      <c r="EWZ24">
        <v>0.25</v>
      </c>
      <c r="EXA24">
        <v>0.1</v>
      </c>
      <c r="EXB24">
        <v>0.2</v>
      </c>
      <c r="EXC24">
        <v>0.1</v>
      </c>
      <c r="EXD24">
        <v>0.1</v>
      </c>
      <c r="EXE24">
        <v>0.25</v>
      </c>
      <c r="EXF24">
        <v>0.2</v>
      </c>
      <c r="EXG24">
        <v>0.2</v>
      </c>
      <c r="EXH24">
        <v>0.2</v>
      </c>
      <c r="EXI24">
        <v>0.4</v>
      </c>
      <c r="EXJ24">
        <v>0.1</v>
      </c>
      <c r="EXK24">
        <v>0.1</v>
      </c>
      <c r="EXL24">
        <v>-0.1</v>
      </c>
      <c r="EXM24">
        <v>0.1</v>
      </c>
      <c r="EXN24">
        <v>-0.1</v>
      </c>
      <c r="EXO24">
        <v>0.2</v>
      </c>
      <c r="EXP24">
        <v>0.1</v>
      </c>
      <c r="EXQ24">
        <v>0.1</v>
      </c>
      <c r="EXR24">
        <v>-0.1</v>
      </c>
      <c r="EXS24">
        <v>0.1</v>
      </c>
      <c r="EXT24">
        <v>0.25</v>
      </c>
      <c r="EXU24">
        <v>-0.1</v>
      </c>
      <c r="EXV24">
        <v>0.2</v>
      </c>
      <c r="EXW24">
        <v>-0.1</v>
      </c>
      <c r="EXX24">
        <v>0.2</v>
      </c>
      <c r="EXY24">
        <v>0.1</v>
      </c>
      <c r="EXZ24">
        <v>0.25</v>
      </c>
      <c r="EYA24">
        <v>-0.1</v>
      </c>
      <c r="EYB24">
        <v>0.1</v>
      </c>
      <c r="EYC24">
        <v>0.1</v>
      </c>
      <c r="EYD24">
        <v>0.2</v>
      </c>
      <c r="EYE24">
        <v>0.1</v>
      </c>
      <c r="EYF24">
        <v>0.1</v>
      </c>
      <c r="EYG24">
        <v>0.25</v>
      </c>
      <c r="EYH24">
        <v>0.2</v>
      </c>
      <c r="EYI24">
        <v>0.1</v>
      </c>
      <c r="EYJ24">
        <v>0.2</v>
      </c>
      <c r="EYK24">
        <v>0.1</v>
      </c>
      <c r="EYL24">
        <v>0.2</v>
      </c>
      <c r="EYM24">
        <v>0.1</v>
      </c>
      <c r="EYN24">
        <v>0.1</v>
      </c>
      <c r="EYO24">
        <v>0.1</v>
      </c>
      <c r="EYP24">
        <v>-0.1</v>
      </c>
      <c r="EYQ24">
        <v>0.1</v>
      </c>
      <c r="EYR24">
        <v>0.4</v>
      </c>
      <c r="EYS24">
        <v>0.1</v>
      </c>
      <c r="EYT24">
        <v>0.2</v>
      </c>
      <c r="EYU24">
        <v>0.4</v>
      </c>
      <c r="EYV24">
        <v>0.2</v>
      </c>
      <c r="EYW24">
        <v>0.1</v>
      </c>
      <c r="EYX24">
        <v>0.1</v>
      </c>
      <c r="EYY24">
        <v>0.2</v>
      </c>
      <c r="EYZ24">
        <v>0.4</v>
      </c>
      <c r="EZA24">
        <v>-0.1</v>
      </c>
      <c r="EZB24">
        <v>0.2</v>
      </c>
      <c r="EZC24">
        <v>-0.3</v>
      </c>
      <c r="EZD24">
        <v>-0.1</v>
      </c>
      <c r="EZE24">
        <v>0.1</v>
      </c>
      <c r="EZF24">
        <v>-0.1</v>
      </c>
      <c r="EZG24">
        <v>0.2</v>
      </c>
      <c r="EZH24">
        <v>0.4</v>
      </c>
      <c r="EZI24">
        <v>0.1</v>
      </c>
      <c r="EZJ24">
        <v>0.1</v>
      </c>
      <c r="EZK24">
        <v>0.2</v>
      </c>
      <c r="EZL24">
        <v>0.2</v>
      </c>
      <c r="EZM24">
        <v>0.2</v>
      </c>
      <c r="EZN24">
        <v>0.25</v>
      </c>
      <c r="EZO24">
        <v>-0.1</v>
      </c>
      <c r="EZP24">
        <v>-0.1</v>
      </c>
      <c r="EZQ24">
        <v>0.1</v>
      </c>
      <c r="EZR24">
        <v>0.2</v>
      </c>
      <c r="EZS24">
        <v>-0.3</v>
      </c>
      <c r="EZT24">
        <v>-0.1</v>
      </c>
      <c r="EZU24">
        <v>0.25</v>
      </c>
      <c r="EZV24">
        <v>0.1</v>
      </c>
      <c r="EZW24">
        <v>0.1</v>
      </c>
      <c r="EZX24">
        <v>0.1</v>
      </c>
      <c r="EZY24">
        <v>0.1</v>
      </c>
      <c r="EZZ24">
        <v>0.1</v>
      </c>
      <c r="FAA24">
        <v>0.1</v>
      </c>
      <c r="FAB24">
        <v>0.2</v>
      </c>
      <c r="FAC24">
        <v>0.2</v>
      </c>
      <c r="FAD24">
        <v>0.1</v>
      </c>
      <c r="FAE24">
        <v>0.2</v>
      </c>
      <c r="FAF24">
        <v>-0.1</v>
      </c>
      <c r="FAG24">
        <v>0.1</v>
      </c>
      <c r="FAH24">
        <v>0.2</v>
      </c>
      <c r="FAI24">
        <v>0.1</v>
      </c>
      <c r="FAJ24">
        <v>-0.3</v>
      </c>
      <c r="FAK24">
        <v>0.1</v>
      </c>
      <c r="FAL24">
        <v>0.25</v>
      </c>
      <c r="FAM24">
        <v>0.1</v>
      </c>
      <c r="FAN24">
        <v>-0.1</v>
      </c>
      <c r="FAO24">
        <v>0.25</v>
      </c>
      <c r="FAP24">
        <v>0.1</v>
      </c>
      <c r="FAQ24">
        <v>0.1</v>
      </c>
      <c r="FAR24">
        <v>-0.1</v>
      </c>
      <c r="FAS24">
        <v>0.1</v>
      </c>
      <c r="FAT24">
        <v>0.2</v>
      </c>
      <c r="FAU24">
        <v>0.2</v>
      </c>
      <c r="FAV24">
        <v>0.1</v>
      </c>
      <c r="FAW24">
        <v>-0.1</v>
      </c>
      <c r="FAX24">
        <v>0.1</v>
      </c>
      <c r="FAY24">
        <v>0.25</v>
      </c>
      <c r="FAZ24">
        <v>0.1</v>
      </c>
      <c r="FBA24">
        <v>-0.3</v>
      </c>
      <c r="FBB24">
        <v>0.2</v>
      </c>
      <c r="FBC24">
        <v>-0.1</v>
      </c>
      <c r="FBD24">
        <v>0.1</v>
      </c>
      <c r="FBE24">
        <v>-0.1</v>
      </c>
      <c r="FBF24">
        <v>0.1</v>
      </c>
      <c r="FBG24">
        <v>0.1</v>
      </c>
      <c r="FBH24">
        <v>-0.1</v>
      </c>
      <c r="FBI24">
        <v>0.1</v>
      </c>
      <c r="FBJ24">
        <v>0.4</v>
      </c>
      <c r="FBK24">
        <v>0.1</v>
      </c>
      <c r="FBL24">
        <v>-0.1</v>
      </c>
      <c r="FBM24">
        <v>0.25</v>
      </c>
      <c r="FBN24">
        <v>0.1</v>
      </c>
      <c r="FBO24">
        <v>0.1</v>
      </c>
      <c r="FBP24">
        <v>-0.3</v>
      </c>
      <c r="FBQ24">
        <v>0.1</v>
      </c>
      <c r="FBR24">
        <v>0.1</v>
      </c>
      <c r="FBS24">
        <v>0.2</v>
      </c>
      <c r="FBT24">
        <v>0.2</v>
      </c>
      <c r="FBU24">
        <v>-0.1</v>
      </c>
      <c r="FBV24">
        <v>0.1</v>
      </c>
      <c r="FBW24">
        <v>0.1</v>
      </c>
      <c r="FBX24">
        <v>0.2</v>
      </c>
      <c r="FBY24">
        <v>0.2</v>
      </c>
      <c r="FBZ24">
        <v>0.25</v>
      </c>
      <c r="FCA24">
        <v>0.2</v>
      </c>
      <c r="FCB24">
        <v>0.25</v>
      </c>
      <c r="FCC24">
        <v>0.1</v>
      </c>
      <c r="FCD24">
        <v>0.2</v>
      </c>
      <c r="FCE24">
        <v>0.1</v>
      </c>
      <c r="FCF24">
        <v>0.1</v>
      </c>
      <c r="FCG24">
        <v>0.2</v>
      </c>
      <c r="FCH24">
        <v>0.2</v>
      </c>
      <c r="FCI24">
        <v>0.2</v>
      </c>
      <c r="FCJ24">
        <v>0.25</v>
      </c>
      <c r="FCK24">
        <v>-0.1</v>
      </c>
      <c r="FCL24">
        <v>-0.1</v>
      </c>
      <c r="FCM24">
        <v>0.1</v>
      </c>
      <c r="FCN24">
        <v>0.1</v>
      </c>
      <c r="FCO24">
        <v>0.1</v>
      </c>
      <c r="FCP24">
        <v>0.1</v>
      </c>
      <c r="FCQ24">
        <v>0.2</v>
      </c>
      <c r="FCR24">
        <v>0.2</v>
      </c>
      <c r="FCS24">
        <v>0.1</v>
      </c>
      <c r="FCT24">
        <v>0.2</v>
      </c>
      <c r="FCU24">
        <v>0.1</v>
      </c>
      <c r="FCV24">
        <v>0.1</v>
      </c>
      <c r="FCW24">
        <v>0.25</v>
      </c>
      <c r="FCX24">
        <v>0.1</v>
      </c>
      <c r="FCY24">
        <v>0.2</v>
      </c>
      <c r="FCZ24">
        <v>-0.1</v>
      </c>
      <c r="FDA24">
        <v>0.2</v>
      </c>
      <c r="FDB24">
        <v>0.2</v>
      </c>
      <c r="FDC24">
        <v>0.1</v>
      </c>
      <c r="FDD24">
        <v>0.1</v>
      </c>
      <c r="FDE24">
        <v>0.1</v>
      </c>
      <c r="FDF24">
        <v>0.1</v>
      </c>
      <c r="FDG24">
        <v>-0.3</v>
      </c>
      <c r="FDH24">
        <v>-0.1</v>
      </c>
      <c r="FDI24">
        <v>0.2</v>
      </c>
      <c r="FDJ24">
        <v>0.2</v>
      </c>
      <c r="FDK24">
        <v>0.1</v>
      </c>
      <c r="FDL24">
        <v>0.1</v>
      </c>
      <c r="FDM24">
        <v>-0.1</v>
      </c>
      <c r="FDN24">
        <v>-0.1</v>
      </c>
      <c r="FDO24">
        <v>0.2</v>
      </c>
      <c r="FDP24">
        <v>0.2</v>
      </c>
      <c r="FDQ24">
        <v>0.1</v>
      </c>
      <c r="FDR24">
        <v>-0.1</v>
      </c>
      <c r="FDS24">
        <v>-0.1</v>
      </c>
      <c r="FDT24">
        <v>-0.1</v>
      </c>
      <c r="FDU24">
        <v>0.2</v>
      </c>
      <c r="FDV24">
        <v>0.1</v>
      </c>
      <c r="FDW24">
        <v>0.2</v>
      </c>
      <c r="FDX24">
        <v>0.1</v>
      </c>
      <c r="FDY24">
        <v>0.1</v>
      </c>
      <c r="FDZ24">
        <v>0.2</v>
      </c>
      <c r="FEA24">
        <v>0.1</v>
      </c>
      <c r="FEB24">
        <v>0.1</v>
      </c>
      <c r="FEC24">
        <v>0.1</v>
      </c>
      <c r="FED24">
        <v>0.1</v>
      </c>
      <c r="FEE24">
        <v>-0.1</v>
      </c>
      <c r="FEF24">
        <v>0.4</v>
      </c>
      <c r="FEG24">
        <v>0.2</v>
      </c>
      <c r="FEH24">
        <v>0.2</v>
      </c>
      <c r="FEI24">
        <v>0.25</v>
      </c>
      <c r="FEJ24">
        <v>0.1</v>
      </c>
      <c r="FEK24">
        <v>0.1</v>
      </c>
      <c r="FEL24">
        <v>0.1</v>
      </c>
      <c r="FEM24">
        <v>0.1</v>
      </c>
      <c r="FEN24">
        <v>-0.1</v>
      </c>
      <c r="FEO24">
        <v>0.4</v>
      </c>
      <c r="FEP24">
        <v>0.1</v>
      </c>
      <c r="FEQ24">
        <v>0.2</v>
      </c>
      <c r="FER24">
        <v>0.1</v>
      </c>
      <c r="FES24">
        <v>0.1</v>
      </c>
      <c r="FET24">
        <v>0.1</v>
      </c>
      <c r="FEU24">
        <v>0.1</v>
      </c>
      <c r="FEV24">
        <v>0.2</v>
      </c>
      <c r="FEW24">
        <v>-0.1</v>
      </c>
      <c r="FEX24">
        <v>0.1</v>
      </c>
      <c r="FEY24">
        <v>0.25</v>
      </c>
      <c r="FEZ24">
        <v>0.1</v>
      </c>
      <c r="FFA24">
        <v>0.2</v>
      </c>
      <c r="FFB24">
        <v>0.1</v>
      </c>
      <c r="FFC24">
        <v>0.2</v>
      </c>
      <c r="FFD24">
        <v>0.1</v>
      </c>
      <c r="FFE24">
        <v>0.2</v>
      </c>
      <c r="FFF24">
        <v>0.1</v>
      </c>
      <c r="FFG24">
        <v>0.1</v>
      </c>
      <c r="FFH24">
        <v>-0.1</v>
      </c>
      <c r="FFI24">
        <v>0.1</v>
      </c>
      <c r="FFJ24">
        <v>0.1</v>
      </c>
      <c r="FFK24">
        <v>0.1</v>
      </c>
      <c r="FFL24">
        <v>-0.1</v>
      </c>
      <c r="FFM24">
        <v>0.1</v>
      </c>
      <c r="FFN24">
        <v>0.2</v>
      </c>
      <c r="FFO24">
        <v>0.1</v>
      </c>
      <c r="FFP24">
        <v>-0.1</v>
      </c>
      <c r="FFQ24">
        <v>0.2</v>
      </c>
      <c r="FFR24">
        <v>0.2</v>
      </c>
      <c r="FFS24">
        <v>-0.1</v>
      </c>
      <c r="FFT24">
        <v>0.1</v>
      </c>
      <c r="FFU24">
        <v>0.1</v>
      </c>
      <c r="FFV24">
        <v>0.1</v>
      </c>
      <c r="FFW24">
        <v>-0.1</v>
      </c>
      <c r="FFX24">
        <v>0.2</v>
      </c>
      <c r="FFY24">
        <v>0.4</v>
      </c>
      <c r="FFZ24">
        <v>0.1</v>
      </c>
      <c r="FGA24">
        <v>0.1</v>
      </c>
      <c r="FGB24">
        <v>0.1</v>
      </c>
      <c r="FGC24">
        <v>0.25</v>
      </c>
      <c r="FGD24">
        <v>0.2</v>
      </c>
      <c r="FGE24">
        <v>0.1</v>
      </c>
      <c r="FGF24">
        <v>-0.1</v>
      </c>
      <c r="FGG24">
        <v>0.1</v>
      </c>
      <c r="FGH24">
        <v>0.25</v>
      </c>
      <c r="FGI24">
        <v>-0.1</v>
      </c>
      <c r="FGJ24">
        <v>-0.1</v>
      </c>
      <c r="FGK24">
        <v>0.1</v>
      </c>
      <c r="FGL24">
        <v>-0.1</v>
      </c>
      <c r="FGM24">
        <v>0.2</v>
      </c>
      <c r="FGN24">
        <v>0.2</v>
      </c>
      <c r="FGO24">
        <v>0.2</v>
      </c>
      <c r="FGP24">
        <v>0.2</v>
      </c>
      <c r="FGQ24">
        <v>0.1</v>
      </c>
      <c r="FGR24">
        <v>0.1</v>
      </c>
      <c r="FGS24">
        <v>0.1</v>
      </c>
      <c r="FGT24">
        <v>-0.3</v>
      </c>
      <c r="FGU24">
        <v>0.2</v>
      </c>
      <c r="FGV24">
        <v>0.2</v>
      </c>
      <c r="FGW24">
        <v>0.25</v>
      </c>
      <c r="FGX24">
        <v>0.25</v>
      </c>
      <c r="FGY24">
        <v>0.25</v>
      </c>
      <c r="FGZ24">
        <v>0.2</v>
      </c>
      <c r="FHA24">
        <v>0.2</v>
      </c>
      <c r="FHB24">
        <v>0.2</v>
      </c>
      <c r="FHC24">
        <v>0.25</v>
      </c>
      <c r="FHD24">
        <v>0.1</v>
      </c>
      <c r="FHE24">
        <v>0.1</v>
      </c>
      <c r="FHF24">
        <v>0.1</v>
      </c>
      <c r="FHG24">
        <v>0.2</v>
      </c>
      <c r="FHH24">
        <v>0.1</v>
      </c>
      <c r="FHI24">
        <v>0.1</v>
      </c>
      <c r="FHJ24">
        <v>0.1</v>
      </c>
      <c r="FHK24">
        <v>0.1</v>
      </c>
      <c r="FHL24">
        <v>0.25</v>
      </c>
      <c r="FHM24">
        <v>0.1</v>
      </c>
      <c r="FHN24">
        <v>0.1</v>
      </c>
      <c r="FHO24">
        <v>-0.1</v>
      </c>
      <c r="FHP24">
        <v>0.2</v>
      </c>
      <c r="FHQ24">
        <v>0.2</v>
      </c>
      <c r="FHR24">
        <v>0.2</v>
      </c>
      <c r="FHS24">
        <v>0.1</v>
      </c>
      <c r="FHT24">
        <v>-0.1</v>
      </c>
      <c r="FHU24">
        <v>0.2</v>
      </c>
      <c r="FHV24">
        <v>-0.1</v>
      </c>
      <c r="FHW24">
        <v>0.1</v>
      </c>
      <c r="FHX24">
        <v>0.1</v>
      </c>
      <c r="FHY24">
        <v>0.2</v>
      </c>
      <c r="FHZ24">
        <v>0.1</v>
      </c>
      <c r="FIA24">
        <v>0.1</v>
      </c>
      <c r="FIB24">
        <v>0.1</v>
      </c>
      <c r="FIC24">
        <v>0.25</v>
      </c>
      <c r="FID24">
        <v>0.1</v>
      </c>
      <c r="FIE24">
        <v>0.1</v>
      </c>
      <c r="FIF24">
        <v>0.25</v>
      </c>
      <c r="FIG24">
        <v>0.2</v>
      </c>
      <c r="FIH24">
        <v>0.1</v>
      </c>
      <c r="FII24">
        <v>0.25</v>
      </c>
      <c r="FIJ24">
        <v>0.1</v>
      </c>
      <c r="FIK24">
        <v>0.1</v>
      </c>
      <c r="FIL24">
        <v>-0.1</v>
      </c>
      <c r="FIM24">
        <v>0.1</v>
      </c>
      <c r="FIN24">
        <v>0.1</v>
      </c>
      <c r="FIO24">
        <v>-0.3</v>
      </c>
      <c r="FIP24">
        <v>0.2</v>
      </c>
      <c r="FIQ24">
        <v>0.1</v>
      </c>
      <c r="FIR24">
        <v>0.1</v>
      </c>
      <c r="FIS24">
        <v>0.1</v>
      </c>
      <c r="FIT24">
        <v>0.1</v>
      </c>
      <c r="FIU24">
        <v>0.1</v>
      </c>
      <c r="FIV24">
        <v>0.2</v>
      </c>
      <c r="FIW24">
        <v>0.1</v>
      </c>
      <c r="FIX24">
        <v>0.25</v>
      </c>
      <c r="FIY24">
        <v>0.1</v>
      </c>
      <c r="FIZ24">
        <v>0.1</v>
      </c>
      <c r="FJA24">
        <v>0.1</v>
      </c>
      <c r="FJB24">
        <v>0.25</v>
      </c>
      <c r="FJC24">
        <v>0.2</v>
      </c>
      <c r="FJD24">
        <v>0.1</v>
      </c>
      <c r="FJE24">
        <v>0.2</v>
      </c>
      <c r="FJF24">
        <v>0.2</v>
      </c>
      <c r="FJG24">
        <v>0.1</v>
      </c>
      <c r="FJH24">
        <v>0.2</v>
      </c>
      <c r="FJI24">
        <v>0.1</v>
      </c>
      <c r="FJJ24">
        <v>0.2</v>
      </c>
      <c r="FJK24">
        <v>0.1</v>
      </c>
      <c r="FJL24">
        <v>-0.1</v>
      </c>
      <c r="FJM24">
        <v>0.25</v>
      </c>
      <c r="FJN24">
        <v>0.1</v>
      </c>
      <c r="FJO24">
        <v>0.25</v>
      </c>
      <c r="FJP24">
        <v>0.2</v>
      </c>
      <c r="FJQ24">
        <v>0.1</v>
      </c>
      <c r="FJR24">
        <v>0.1</v>
      </c>
      <c r="FJS24">
        <v>0.1</v>
      </c>
      <c r="FJT24">
        <v>0.1</v>
      </c>
      <c r="FJU24">
        <v>0.25</v>
      </c>
      <c r="FJV24">
        <v>-0.1</v>
      </c>
      <c r="FJW24">
        <v>0.1</v>
      </c>
      <c r="FJX24">
        <v>0.1</v>
      </c>
      <c r="FJY24">
        <v>0.1</v>
      </c>
      <c r="FJZ24">
        <v>-0.3</v>
      </c>
      <c r="FKA24">
        <v>0.1</v>
      </c>
      <c r="FKB24">
        <v>-0.1</v>
      </c>
      <c r="FKC24">
        <v>0.1</v>
      </c>
      <c r="FKD24">
        <v>0.1</v>
      </c>
      <c r="FKE24">
        <v>0.2</v>
      </c>
      <c r="FKF24">
        <v>0.2</v>
      </c>
      <c r="FKG24">
        <v>0.2</v>
      </c>
      <c r="FKH24">
        <v>0.1</v>
      </c>
      <c r="FKI24">
        <v>0.25</v>
      </c>
      <c r="FKJ24">
        <v>-0.1</v>
      </c>
      <c r="FKK24">
        <v>-0.1</v>
      </c>
      <c r="FKL24">
        <v>0.2</v>
      </c>
      <c r="FKM24">
        <v>-0.1</v>
      </c>
      <c r="FKN24">
        <v>0.1</v>
      </c>
      <c r="FKO24">
        <v>0.2</v>
      </c>
      <c r="FKP24">
        <v>0.1</v>
      </c>
      <c r="FKQ24">
        <v>0.2</v>
      </c>
      <c r="FKR24">
        <v>-0.1</v>
      </c>
      <c r="FKS24">
        <v>0.2</v>
      </c>
      <c r="FKT24">
        <v>0.2</v>
      </c>
      <c r="FKU24">
        <v>0.2</v>
      </c>
      <c r="FKV24">
        <v>0.1</v>
      </c>
      <c r="FKW24">
        <v>0.2</v>
      </c>
      <c r="FKX24">
        <v>0.25</v>
      </c>
      <c r="FKY24">
        <v>0.2</v>
      </c>
      <c r="FKZ24">
        <v>-0.1</v>
      </c>
      <c r="FLA24">
        <v>0.1</v>
      </c>
      <c r="FLB24">
        <v>0.1</v>
      </c>
      <c r="FLC24">
        <v>0.25</v>
      </c>
      <c r="FLD24">
        <v>0.2</v>
      </c>
      <c r="FLE24">
        <v>0.1</v>
      </c>
      <c r="FLF24">
        <v>-0.1</v>
      </c>
      <c r="FLG24">
        <v>0.1</v>
      </c>
      <c r="FLH24">
        <v>0.2</v>
      </c>
      <c r="FLI24">
        <v>-0.1</v>
      </c>
      <c r="FLJ24">
        <v>0.1</v>
      </c>
      <c r="FLK24">
        <v>0.1</v>
      </c>
      <c r="FLL24">
        <v>0.25</v>
      </c>
      <c r="FLM24">
        <v>0.2</v>
      </c>
      <c r="FLN24">
        <v>0.25</v>
      </c>
      <c r="FLO24">
        <v>0.1</v>
      </c>
      <c r="FLP24">
        <v>0.1</v>
      </c>
      <c r="FLQ24">
        <v>0.25</v>
      </c>
      <c r="FLR24">
        <v>0.2</v>
      </c>
      <c r="FLS24">
        <v>0.25</v>
      </c>
      <c r="FLT24">
        <v>-0.1</v>
      </c>
      <c r="FLU24">
        <v>0.1</v>
      </c>
      <c r="FLV24">
        <v>0.2</v>
      </c>
      <c r="FLW24">
        <v>0.1</v>
      </c>
      <c r="FLX24">
        <v>0.2</v>
      </c>
      <c r="FLY24">
        <v>0.2</v>
      </c>
      <c r="FLZ24">
        <v>0.2</v>
      </c>
      <c r="FMA24">
        <v>0.2</v>
      </c>
      <c r="FMB24">
        <v>0.25</v>
      </c>
      <c r="FMC24">
        <v>0.1</v>
      </c>
      <c r="FMD24">
        <v>-0.1</v>
      </c>
      <c r="FME24">
        <v>0.1</v>
      </c>
      <c r="FMF24">
        <v>0.1</v>
      </c>
      <c r="FMG24">
        <v>0.1</v>
      </c>
      <c r="FMH24">
        <v>0.1</v>
      </c>
      <c r="FMI24">
        <v>0.1</v>
      </c>
      <c r="FMJ24">
        <v>0.2</v>
      </c>
      <c r="FMK24">
        <v>0.25</v>
      </c>
      <c r="FML24">
        <v>0.1</v>
      </c>
      <c r="FMM24">
        <v>-0.3</v>
      </c>
      <c r="FMN24">
        <v>0.1</v>
      </c>
      <c r="FMO24">
        <v>-0.1</v>
      </c>
      <c r="FMP24">
        <v>0.4</v>
      </c>
      <c r="FMQ24">
        <v>0.2</v>
      </c>
      <c r="FMR24">
        <v>0.2</v>
      </c>
      <c r="FMS24">
        <v>0.1</v>
      </c>
      <c r="FMT24">
        <v>0.25</v>
      </c>
      <c r="FMU24">
        <v>0.25</v>
      </c>
      <c r="FMV24">
        <v>0.1</v>
      </c>
      <c r="FMW24">
        <v>0.2</v>
      </c>
      <c r="FMX24">
        <v>0.1</v>
      </c>
      <c r="FMY24">
        <v>0.2</v>
      </c>
      <c r="FMZ24">
        <v>0.4</v>
      </c>
      <c r="FNA24">
        <v>0.1</v>
      </c>
      <c r="FNB24">
        <v>0.1</v>
      </c>
      <c r="FNC24">
        <v>0.1</v>
      </c>
      <c r="FND24">
        <v>0.1</v>
      </c>
      <c r="FNE24">
        <v>0.1</v>
      </c>
      <c r="FNF24">
        <v>0.25</v>
      </c>
      <c r="FNG24">
        <v>0.2</v>
      </c>
      <c r="FNH24">
        <v>-0.3</v>
      </c>
      <c r="FNI24">
        <v>0.2</v>
      </c>
      <c r="FNJ24">
        <v>0.1</v>
      </c>
      <c r="FNK24">
        <v>0.2</v>
      </c>
      <c r="FNL24">
        <v>-0.1</v>
      </c>
      <c r="FNM24">
        <v>0.1</v>
      </c>
      <c r="FNN24">
        <v>0.2</v>
      </c>
      <c r="FNO24">
        <v>0.25</v>
      </c>
      <c r="FNP24">
        <v>0.1</v>
      </c>
      <c r="FNQ24">
        <v>0.1</v>
      </c>
      <c r="FNR24">
        <v>0.2</v>
      </c>
      <c r="FNS24">
        <v>0.1</v>
      </c>
      <c r="FNT24">
        <v>0.1</v>
      </c>
      <c r="FNU24">
        <v>0.1</v>
      </c>
      <c r="FNV24">
        <v>0.1</v>
      </c>
      <c r="FNW24">
        <v>-0.1</v>
      </c>
      <c r="FNX24">
        <v>0.1</v>
      </c>
      <c r="FNY24">
        <v>0.1</v>
      </c>
      <c r="FNZ24">
        <v>0.2</v>
      </c>
      <c r="FOA24">
        <v>-0.1</v>
      </c>
      <c r="FOB24">
        <v>-0.1</v>
      </c>
      <c r="FOC24">
        <v>0.2</v>
      </c>
      <c r="FOD24">
        <v>0.1</v>
      </c>
      <c r="FOE24">
        <v>-0.1</v>
      </c>
      <c r="FOF24">
        <v>0.2</v>
      </c>
      <c r="FOG24">
        <v>0.2</v>
      </c>
      <c r="FOH24">
        <v>0.1</v>
      </c>
      <c r="FOI24">
        <v>0.1</v>
      </c>
      <c r="FOJ24">
        <v>0.2</v>
      </c>
      <c r="FOK24">
        <v>-0.1</v>
      </c>
      <c r="FOL24">
        <v>0.1</v>
      </c>
      <c r="FOM24">
        <v>-0.1</v>
      </c>
      <c r="FON24">
        <v>0.2</v>
      </c>
      <c r="FOO24">
        <v>0.2</v>
      </c>
      <c r="FOP24">
        <v>0.2</v>
      </c>
      <c r="FOQ24">
        <v>0.1</v>
      </c>
      <c r="FOR24">
        <v>0.25</v>
      </c>
      <c r="FOS24">
        <v>0.1</v>
      </c>
      <c r="FOT24">
        <v>0.2</v>
      </c>
      <c r="FOU24">
        <v>0.2</v>
      </c>
      <c r="FOV24">
        <v>0.1</v>
      </c>
      <c r="FOW24">
        <v>0.2</v>
      </c>
      <c r="FOX24">
        <v>0.2</v>
      </c>
      <c r="FOY24">
        <v>-0.1</v>
      </c>
      <c r="FOZ24">
        <v>0.1</v>
      </c>
      <c r="FPA24">
        <v>-0.1</v>
      </c>
      <c r="FPB24">
        <v>0.2</v>
      </c>
      <c r="FPC24">
        <v>0.2</v>
      </c>
      <c r="FPD24">
        <v>0.2</v>
      </c>
      <c r="FPE24">
        <v>0.1</v>
      </c>
      <c r="FPF24">
        <v>0.1</v>
      </c>
      <c r="FPG24">
        <v>0.2</v>
      </c>
      <c r="FPH24">
        <v>0.2</v>
      </c>
      <c r="FPI24">
        <v>0.2</v>
      </c>
      <c r="FPJ24">
        <v>0.1</v>
      </c>
      <c r="FPK24">
        <v>0.2</v>
      </c>
      <c r="FPL24">
        <v>0.1</v>
      </c>
      <c r="FPM24">
        <v>0.1</v>
      </c>
      <c r="FPN24">
        <v>0.25</v>
      </c>
      <c r="FPO24">
        <v>0.2</v>
      </c>
      <c r="FPP24">
        <v>0.1</v>
      </c>
      <c r="FPQ24">
        <v>0.1</v>
      </c>
      <c r="FPR24">
        <v>-0.1</v>
      </c>
      <c r="FPS24">
        <v>0.4</v>
      </c>
      <c r="FPT24">
        <v>0.2</v>
      </c>
      <c r="FPU24">
        <v>0.1</v>
      </c>
      <c r="FPV24">
        <v>0.1</v>
      </c>
      <c r="FPW24">
        <v>0.1</v>
      </c>
      <c r="FPX24">
        <v>0.25</v>
      </c>
      <c r="FPY24">
        <v>0.4</v>
      </c>
      <c r="FPZ24">
        <v>0.1</v>
      </c>
      <c r="FQA24">
        <v>0.2</v>
      </c>
      <c r="FQB24">
        <v>0.2</v>
      </c>
      <c r="FQC24">
        <v>0.2</v>
      </c>
      <c r="FQD24">
        <v>0.1</v>
      </c>
      <c r="FQE24">
        <v>0.2</v>
      </c>
      <c r="FQF24">
        <v>-0.1</v>
      </c>
      <c r="FQG24">
        <v>0.1</v>
      </c>
      <c r="FQH24">
        <v>0.1</v>
      </c>
      <c r="FQI24">
        <v>0.2</v>
      </c>
      <c r="FQJ24">
        <v>0.2</v>
      </c>
      <c r="FQK24">
        <v>0.2</v>
      </c>
      <c r="FQL24">
        <v>0.1</v>
      </c>
      <c r="FQM24">
        <v>0.25</v>
      </c>
      <c r="FQN24">
        <v>0.2</v>
      </c>
      <c r="FQO24">
        <v>0.1</v>
      </c>
      <c r="FQP24">
        <v>0.1</v>
      </c>
      <c r="FQQ24">
        <v>0.4</v>
      </c>
      <c r="FQR24">
        <v>0.25</v>
      </c>
      <c r="FQS24">
        <v>0.2</v>
      </c>
      <c r="FQT24">
        <v>0.2</v>
      </c>
      <c r="FQU24">
        <v>0.1</v>
      </c>
      <c r="FQV24">
        <v>0.1</v>
      </c>
      <c r="FQW24">
        <v>0.1</v>
      </c>
      <c r="FQX24">
        <v>0.1</v>
      </c>
      <c r="FQY24">
        <v>0.2</v>
      </c>
      <c r="FQZ24">
        <v>0.2</v>
      </c>
      <c r="FRA24">
        <v>0.2</v>
      </c>
      <c r="FRB24">
        <v>0.1</v>
      </c>
      <c r="FRC24">
        <v>0.1</v>
      </c>
      <c r="FRD24">
        <v>0.25</v>
      </c>
      <c r="FRE24">
        <v>-0.1</v>
      </c>
      <c r="FRF24">
        <v>0.1</v>
      </c>
      <c r="FRG24">
        <v>0.2</v>
      </c>
      <c r="FRH24">
        <v>0.2</v>
      </c>
      <c r="FRI24">
        <v>0.1</v>
      </c>
      <c r="FRJ24">
        <v>0.1</v>
      </c>
      <c r="FRK24">
        <v>0.1</v>
      </c>
      <c r="FRL24">
        <v>0.2</v>
      </c>
      <c r="FRM24">
        <v>0.25</v>
      </c>
      <c r="FRN24">
        <v>0.1</v>
      </c>
      <c r="FRO24">
        <v>0.25</v>
      </c>
      <c r="FRP24">
        <v>0.2</v>
      </c>
      <c r="FRQ24">
        <v>0.25</v>
      </c>
      <c r="FRR24">
        <v>0.1</v>
      </c>
      <c r="FRS24">
        <v>0.2</v>
      </c>
      <c r="FRT24">
        <v>-0.3</v>
      </c>
      <c r="FRU24">
        <v>-0.1</v>
      </c>
      <c r="FRV24">
        <v>0.1</v>
      </c>
      <c r="FRW24">
        <v>0.1</v>
      </c>
      <c r="FRX24">
        <v>0.1</v>
      </c>
      <c r="FRY24">
        <v>0.1</v>
      </c>
      <c r="FRZ24">
        <v>0.1</v>
      </c>
      <c r="FSA24">
        <v>0.2</v>
      </c>
      <c r="FSB24">
        <v>-0.1</v>
      </c>
      <c r="FSC24">
        <v>0.25</v>
      </c>
      <c r="FSD24">
        <v>0.25</v>
      </c>
      <c r="FSE24">
        <v>-0.1</v>
      </c>
      <c r="FSF24">
        <v>-0.1</v>
      </c>
      <c r="FSG24">
        <v>0.1</v>
      </c>
      <c r="FSH24">
        <v>0.2</v>
      </c>
      <c r="FSI24">
        <v>0.25</v>
      </c>
      <c r="FSJ24">
        <v>0.4</v>
      </c>
      <c r="FSK24">
        <v>0.1</v>
      </c>
      <c r="FSL24">
        <v>0.1</v>
      </c>
      <c r="FSM24">
        <v>0.1</v>
      </c>
      <c r="FSN24">
        <v>-0.1</v>
      </c>
      <c r="FSO24">
        <v>-0.1</v>
      </c>
      <c r="FSP24">
        <v>0.4</v>
      </c>
      <c r="FSQ24">
        <v>0.2</v>
      </c>
      <c r="FSR24">
        <v>0.1</v>
      </c>
      <c r="FSS24">
        <v>0.1</v>
      </c>
      <c r="FST24">
        <v>0.1</v>
      </c>
      <c r="FSU24">
        <v>0.1</v>
      </c>
      <c r="FSV24">
        <v>0.1</v>
      </c>
      <c r="FSW24">
        <v>0.2</v>
      </c>
      <c r="FSX24">
        <v>0.1</v>
      </c>
      <c r="FSY24">
        <v>0.1</v>
      </c>
      <c r="FSZ24">
        <v>0.25</v>
      </c>
      <c r="FTA24">
        <v>0.2</v>
      </c>
      <c r="FTB24">
        <v>0.2</v>
      </c>
      <c r="FTC24">
        <v>0.25</v>
      </c>
      <c r="FTD24">
        <v>0.1</v>
      </c>
      <c r="FTE24">
        <v>-0.1</v>
      </c>
      <c r="FTF24">
        <v>0.2</v>
      </c>
      <c r="FTG24">
        <v>0.1</v>
      </c>
      <c r="FTH24">
        <v>0.1</v>
      </c>
      <c r="FTI24">
        <v>0.2</v>
      </c>
      <c r="FTJ24">
        <v>0.1</v>
      </c>
      <c r="FTK24">
        <v>0.1</v>
      </c>
      <c r="FTL24">
        <v>0.2</v>
      </c>
      <c r="FTM24">
        <v>0.2</v>
      </c>
      <c r="FTN24">
        <v>0.2</v>
      </c>
      <c r="FTO24">
        <v>0.25</v>
      </c>
      <c r="FTP24">
        <v>0.1</v>
      </c>
      <c r="FTQ24">
        <v>0.1</v>
      </c>
      <c r="FTR24">
        <v>0.25</v>
      </c>
      <c r="FTS24">
        <v>0.25</v>
      </c>
      <c r="FTT24">
        <v>0.1</v>
      </c>
      <c r="FTU24">
        <v>0.1</v>
      </c>
      <c r="FTV24">
        <v>0.1</v>
      </c>
      <c r="FTW24">
        <v>0.2</v>
      </c>
      <c r="FTX24">
        <v>-0.1</v>
      </c>
      <c r="FTY24">
        <v>0.1</v>
      </c>
      <c r="FTZ24">
        <v>-0.1</v>
      </c>
      <c r="FUA24">
        <v>-0.1</v>
      </c>
      <c r="FUB24">
        <v>0.2</v>
      </c>
      <c r="FUC24">
        <v>-0.1</v>
      </c>
      <c r="FUD24">
        <v>0.2</v>
      </c>
      <c r="FUE24">
        <v>0.1</v>
      </c>
      <c r="FUF24">
        <v>0.25</v>
      </c>
      <c r="FUG24">
        <v>0.1</v>
      </c>
      <c r="FUH24">
        <v>0.2</v>
      </c>
      <c r="FUI24">
        <v>0.1</v>
      </c>
      <c r="FUJ24">
        <v>0.1</v>
      </c>
      <c r="FUK24">
        <v>0.2</v>
      </c>
      <c r="FUL24">
        <v>0.2</v>
      </c>
      <c r="FUM24">
        <v>0.1</v>
      </c>
      <c r="FUN24">
        <v>0.1</v>
      </c>
      <c r="FUO24">
        <v>0.2</v>
      </c>
      <c r="FUP24">
        <v>0.1</v>
      </c>
      <c r="FUQ24">
        <v>0.1</v>
      </c>
      <c r="FUR24">
        <v>0.2</v>
      </c>
      <c r="FUS24">
        <v>-0.1</v>
      </c>
      <c r="FUT24">
        <v>0.1</v>
      </c>
      <c r="FUU24">
        <v>0.2</v>
      </c>
      <c r="FUV24">
        <v>0.25</v>
      </c>
      <c r="FUW24">
        <v>0.1</v>
      </c>
      <c r="FUX24">
        <v>-0.1</v>
      </c>
      <c r="FUY24">
        <v>0.1</v>
      </c>
      <c r="FUZ24">
        <v>0.1</v>
      </c>
      <c r="FVA24">
        <v>0.2</v>
      </c>
      <c r="FVB24">
        <v>0.2</v>
      </c>
      <c r="FVC24">
        <v>0.25</v>
      </c>
      <c r="FVD24">
        <v>0.2</v>
      </c>
      <c r="FVE24">
        <v>0.25</v>
      </c>
      <c r="FVF24">
        <v>0.2</v>
      </c>
      <c r="FVG24">
        <v>0.1</v>
      </c>
      <c r="FVH24">
        <v>0.4</v>
      </c>
      <c r="FVI24">
        <v>0.1</v>
      </c>
      <c r="FVJ24">
        <v>-0.1</v>
      </c>
      <c r="FVK24">
        <v>0.1</v>
      </c>
      <c r="FVL24">
        <v>0.1</v>
      </c>
      <c r="FVM24">
        <v>0.1</v>
      </c>
      <c r="FVN24">
        <v>0.2</v>
      </c>
      <c r="FVO24">
        <v>0.2</v>
      </c>
      <c r="FVP24">
        <v>0.25</v>
      </c>
      <c r="FVQ24">
        <v>-0.1</v>
      </c>
      <c r="FVR24">
        <v>0.1</v>
      </c>
      <c r="FVS24">
        <v>0.1</v>
      </c>
      <c r="FVT24">
        <v>0.1</v>
      </c>
      <c r="FVU24">
        <v>-0.1</v>
      </c>
      <c r="FVV24">
        <v>0.25</v>
      </c>
      <c r="FVW24">
        <v>-0.1</v>
      </c>
      <c r="FVX24">
        <v>0.25</v>
      </c>
      <c r="FVY24">
        <v>0.1</v>
      </c>
      <c r="FVZ24">
        <v>0.2</v>
      </c>
      <c r="FWA24">
        <v>0.1</v>
      </c>
      <c r="FWB24">
        <v>-0.1</v>
      </c>
      <c r="FWC24">
        <v>0.2</v>
      </c>
      <c r="FWD24">
        <v>0.1</v>
      </c>
      <c r="FWE24">
        <v>0.2</v>
      </c>
      <c r="FWF24">
        <v>0.2</v>
      </c>
      <c r="FWG24">
        <v>-0.1</v>
      </c>
      <c r="FWH24">
        <v>0.2</v>
      </c>
      <c r="FWI24">
        <v>0.25</v>
      </c>
      <c r="FWJ24">
        <v>0.25</v>
      </c>
      <c r="FWK24">
        <v>0.2</v>
      </c>
      <c r="FWL24">
        <v>0.1</v>
      </c>
      <c r="FWM24">
        <v>0.2</v>
      </c>
      <c r="FWN24">
        <v>0.1</v>
      </c>
      <c r="FWO24">
        <v>0.2</v>
      </c>
      <c r="FWP24">
        <v>-0.1</v>
      </c>
      <c r="FWQ24">
        <v>0.1</v>
      </c>
      <c r="FWR24">
        <v>0.2</v>
      </c>
      <c r="FWS24">
        <v>0.2</v>
      </c>
      <c r="FWT24">
        <v>-0.1</v>
      </c>
      <c r="FWU24">
        <v>-0.1</v>
      </c>
      <c r="FWV24">
        <v>0.1</v>
      </c>
      <c r="FWW24">
        <v>0.1</v>
      </c>
      <c r="FWX24">
        <v>0.1</v>
      </c>
      <c r="FWY24">
        <v>0.1</v>
      </c>
      <c r="FWZ24">
        <v>0.25</v>
      </c>
      <c r="FXA24">
        <v>0.1</v>
      </c>
      <c r="FXB24">
        <v>-0.1</v>
      </c>
      <c r="FXC24">
        <v>0.2</v>
      </c>
      <c r="FXD24">
        <v>0.25</v>
      </c>
      <c r="FXE24">
        <v>0.1</v>
      </c>
      <c r="FXF24">
        <v>0.1</v>
      </c>
      <c r="FXG24">
        <v>0.1</v>
      </c>
      <c r="FXH24">
        <v>0.25</v>
      </c>
      <c r="FXI24">
        <v>0.1</v>
      </c>
      <c r="FXJ24">
        <v>0.25</v>
      </c>
      <c r="FXK24">
        <v>0.1</v>
      </c>
      <c r="FXL24">
        <v>0.1</v>
      </c>
      <c r="FXM24">
        <v>0.1</v>
      </c>
      <c r="FXN24">
        <v>0.1</v>
      </c>
      <c r="FXO24">
        <v>-0.1</v>
      </c>
      <c r="FXP24">
        <v>0.1</v>
      </c>
      <c r="FXQ24">
        <v>-0.1</v>
      </c>
      <c r="FXR24">
        <v>0.2</v>
      </c>
      <c r="FXS24">
        <v>-0.1</v>
      </c>
      <c r="FXT24">
        <v>0.2</v>
      </c>
      <c r="FXU24">
        <v>0.1</v>
      </c>
      <c r="FXV24">
        <v>-0.1</v>
      </c>
      <c r="FXW24">
        <v>0.1</v>
      </c>
      <c r="FXX24">
        <v>0.2</v>
      </c>
      <c r="FXY24">
        <v>0.25</v>
      </c>
      <c r="FXZ24">
        <v>0.1</v>
      </c>
      <c r="FYA24">
        <v>0.1</v>
      </c>
      <c r="FYB24">
        <v>0.1</v>
      </c>
      <c r="FYC24">
        <v>0.2</v>
      </c>
      <c r="FYD24">
        <v>0.1</v>
      </c>
      <c r="FYE24">
        <v>0.2</v>
      </c>
      <c r="FYF24">
        <v>-0.1</v>
      </c>
      <c r="FYG24">
        <v>0.25</v>
      </c>
      <c r="FYH24">
        <v>0.2</v>
      </c>
      <c r="FYI24">
        <v>0.4</v>
      </c>
      <c r="FYJ24">
        <v>0.1</v>
      </c>
      <c r="FYK24">
        <v>0.1</v>
      </c>
      <c r="FYL24">
        <v>0.2</v>
      </c>
      <c r="FYM24">
        <v>0.1</v>
      </c>
      <c r="FYN24">
        <v>0.2</v>
      </c>
      <c r="FYO24">
        <v>0.1</v>
      </c>
      <c r="FYP24">
        <v>0.1</v>
      </c>
      <c r="FYQ24">
        <v>0.2</v>
      </c>
      <c r="FYR24">
        <v>0.1</v>
      </c>
      <c r="FYS24">
        <v>0.25</v>
      </c>
      <c r="FYT24">
        <v>0.1</v>
      </c>
      <c r="FYU24">
        <v>0.1</v>
      </c>
      <c r="FYV24">
        <v>0.25</v>
      </c>
      <c r="FYW24">
        <v>0.1</v>
      </c>
      <c r="FYX24">
        <v>0.2</v>
      </c>
      <c r="FYY24">
        <v>0.1</v>
      </c>
      <c r="FYZ24">
        <v>0.25</v>
      </c>
      <c r="FZA24">
        <v>0.1</v>
      </c>
      <c r="FZB24">
        <v>0.25</v>
      </c>
      <c r="FZC24">
        <v>0.2</v>
      </c>
      <c r="FZD24">
        <v>0.1</v>
      </c>
      <c r="FZE24">
        <v>0.1</v>
      </c>
      <c r="FZF24">
        <v>0.1</v>
      </c>
      <c r="FZG24">
        <v>0.4</v>
      </c>
      <c r="FZH24">
        <v>0.1</v>
      </c>
      <c r="FZI24">
        <v>0.25</v>
      </c>
      <c r="FZJ24">
        <v>-0.3</v>
      </c>
      <c r="FZK24">
        <v>0.1</v>
      </c>
      <c r="FZL24">
        <v>0.1</v>
      </c>
      <c r="FZM24">
        <v>0.1</v>
      </c>
      <c r="FZN24">
        <v>0.25</v>
      </c>
      <c r="FZO24">
        <v>0.1</v>
      </c>
      <c r="FZP24">
        <v>0.1</v>
      </c>
      <c r="FZQ24">
        <v>0.1</v>
      </c>
      <c r="FZR24">
        <v>0.1</v>
      </c>
      <c r="FZS24">
        <v>0.1</v>
      </c>
      <c r="FZT24">
        <v>0.2</v>
      </c>
      <c r="FZU24">
        <v>0.1</v>
      </c>
      <c r="FZV24">
        <v>0.2</v>
      </c>
      <c r="FZW24">
        <v>0.1</v>
      </c>
      <c r="FZX24">
        <v>0.1</v>
      </c>
      <c r="FZY24">
        <v>0.2</v>
      </c>
      <c r="FZZ24">
        <v>-0.1</v>
      </c>
      <c r="GAA24">
        <v>0.1</v>
      </c>
      <c r="GAB24">
        <v>0.2</v>
      </c>
      <c r="GAC24">
        <v>0.1</v>
      </c>
      <c r="GAD24">
        <v>0.2</v>
      </c>
      <c r="GAE24">
        <v>-0.1</v>
      </c>
      <c r="GAF24">
        <v>0.25</v>
      </c>
      <c r="GAG24">
        <v>0.1</v>
      </c>
      <c r="GAH24">
        <v>0.2</v>
      </c>
      <c r="GAI24">
        <v>0.25</v>
      </c>
      <c r="GAJ24">
        <v>0.2</v>
      </c>
      <c r="GAK24">
        <v>0.2</v>
      </c>
      <c r="GAL24">
        <v>0.1</v>
      </c>
      <c r="GAM24">
        <v>0.1</v>
      </c>
      <c r="GAN24">
        <v>0.2</v>
      </c>
      <c r="GAO24">
        <v>0.2</v>
      </c>
      <c r="GAP24">
        <v>0.2</v>
      </c>
      <c r="GAQ24">
        <v>0.1</v>
      </c>
      <c r="GAR24">
        <v>0.1</v>
      </c>
      <c r="GAS24">
        <v>0.4</v>
      </c>
      <c r="GAT24">
        <v>0.1</v>
      </c>
      <c r="GAU24">
        <v>0.1</v>
      </c>
      <c r="GAV24">
        <v>0.2</v>
      </c>
      <c r="GAW24">
        <v>-0.1</v>
      </c>
      <c r="GAX24">
        <v>-0.1</v>
      </c>
      <c r="GAY24">
        <v>0.4</v>
      </c>
      <c r="GAZ24">
        <v>0.2</v>
      </c>
      <c r="GBA24">
        <v>0.2</v>
      </c>
      <c r="GBB24">
        <v>0.1</v>
      </c>
      <c r="GBC24">
        <v>-0.1</v>
      </c>
      <c r="GBD24">
        <v>0.25</v>
      </c>
      <c r="GBE24">
        <v>0.1</v>
      </c>
      <c r="GBF24">
        <v>0.1</v>
      </c>
      <c r="GBG24">
        <v>0.1</v>
      </c>
      <c r="GBH24">
        <v>-0.3</v>
      </c>
      <c r="GBI24">
        <v>0.1</v>
      </c>
      <c r="GBJ24">
        <v>0.2</v>
      </c>
      <c r="GBK24">
        <v>0.2</v>
      </c>
      <c r="GBL24">
        <v>0.2</v>
      </c>
      <c r="GBM24">
        <v>0.1</v>
      </c>
      <c r="GBN24">
        <v>0.1</v>
      </c>
      <c r="GBO24">
        <v>0.1</v>
      </c>
      <c r="GBP24">
        <v>0.1</v>
      </c>
      <c r="GBQ24">
        <v>0.1</v>
      </c>
      <c r="GBR24">
        <v>0.1</v>
      </c>
      <c r="GBS24">
        <v>0.2</v>
      </c>
      <c r="GBT24">
        <v>0.1</v>
      </c>
      <c r="GBU24">
        <v>0.2</v>
      </c>
      <c r="GBV24">
        <v>-0.1</v>
      </c>
      <c r="GBW24">
        <v>0.1</v>
      </c>
      <c r="GBX24">
        <v>0.1</v>
      </c>
      <c r="GBY24">
        <v>0.1</v>
      </c>
      <c r="GBZ24">
        <v>0.4</v>
      </c>
      <c r="GCA24">
        <v>0.25</v>
      </c>
      <c r="GCB24">
        <v>0.1</v>
      </c>
      <c r="GCC24">
        <v>0.25</v>
      </c>
      <c r="GCD24">
        <v>0.1</v>
      </c>
      <c r="GCE24">
        <v>0.1</v>
      </c>
      <c r="GCF24">
        <v>0.1</v>
      </c>
      <c r="GCG24">
        <v>-0.1</v>
      </c>
      <c r="GCH24">
        <v>0.1</v>
      </c>
      <c r="GCI24">
        <v>0.1</v>
      </c>
      <c r="GCJ24">
        <v>0.2</v>
      </c>
      <c r="GCK24">
        <v>-0.1</v>
      </c>
      <c r="GCL24">
        <v>0.2</v>
      </c>
      <c r="GCM24">
        <v>0.25</v>
      </c>
      <c r="GCN24">
        <v>0.1</v>
      </c>
      <c r="GCO24">
        <v>0.1</v>
      </c>
      <c r="GCP24">
        <v>0.1</v>
      </c>
      <c r="GCQ24">
        <v>0.1</v>
      </c>
      <c r="GCR24">
        <v>0.1</v>
      </c>
      <c r="GCS24">
        <v>0.25</v>
      </c>
      <c r="GCT24">
        <v>0.2</v>
      </c>
      <c r="GCU24">
        <v>0.1</v>
      </c>
      <c r="GCV24">
        <v>0.25</v>
      </c>
      <c r="GCW24">
        <v>-0.1</v>
      </c>
      <c r="GCX24">
        <v>0.2</v>
      </c>
      <c r="GCY24">
        <v>0.1</v>
      </c>
      <c r="GCZ24">
        <v>0.1</v>
      </c>
      <c r="GDA24">
        <v>0.2</v>
      </c>
      <c r="GDB24">
        <v>0.2</v>
      </c>
      <c r="GDC24">
        <v>0.2</v>
      </c>
      <c r="GDD24">
        <v>0.1</v>
      </c>
      <c r="GDE24">
        <v>0.2</v>
      </c>
      <c r="GDF24">
        <v>0.1</v>
      </c>
      <c r="GDG24">
        <v>0.2</v>
      </c>
      <c r="GDH24">
        <v>0.2</v>
      </c>
      <c r="GDI24">
        <v>0.1</v>
      </c>
      <c r="GDJ24">
        <v>0.1</v>
      </c>
      <c r="GDK24">
        <v>-0.1</v>
      </c>
      <c r="GDL24">
        <v>0.1</v>
      </c>
      <c r="GDM24">
        <v>0.4</v>
      </c>
      <c r="GDN24">
        <v>0.25</v>
      </c>
      <c r="GDO24">
        <v>0.1</v>
      </c>
      <c r="GDP24">
        <v>0.25</v>
      </c>
      <c r="GDQ24">
        <v>0.25</v>
      </c>
      <c r="GDR24">
        <v>0.1</v>
      </c>
      <c r="GDS24">
        <v>0.1</v>
      </c>
      <c r="GDT24">
        <v>0.1</v>
      </c>
      <c r="GDU24">
        <v>0.1</v>
      </c>
      <c r="GDV24">
        <v>0.2</v>
      </c>
      <c r="GDW24">
        <v>0.2</v>
      </c>
      <c r="GDX24">
        <v>0.25</v>
      </c>
      <c r="GDY24">
        <v>-0.1</v>
      </c>
      <c r="GDZ24">
        <v>0.1</v>
      </c>
      <c r="GEA24">
        <v>0.2</v>
      </c>
      <c r="GEB24">
        <v>-0.3</v>
      </c>
      <c r="GEC24">
        <v>-0.1</v>
      </c>
      <c r="GED24">
        <v>0.25</v>
      </c>
      <c r="GEE24">
        <v>0.2</v>
      </c>
      <c r="GEF24">
        <v>0.2</v>
      </c>
      <c r="GEG24">
        <v>0.2</v>
      </c>
      <c r="GEH24">
        <v>0.2</v>
      </c>
      <c r="GEI24">
        <v>0.1</v>
      </c>
      <c r="GEJ24">
        <v>0.1</v>
      </c>
      <c r="GEK24">
        <v>0.25</v>
      </c>
      <c r="GEL24">
        <v>0.2</v>
      </c>
      <c r="GEM24">
        <v>0.2</v>
      </c>
      <c r="GEN24">
        <v>0.2</v>
      </c>
      <c r="GEO24">
        <v>-0.1</v>
      </c>
      <c r="GEP24">
        <v>0.2</v>
      </c>
      <c r="GEQ24">
        <v>0.1</v>
      </c>
      <c r="GER24">
        <v>-0.1</v>
      </c>
      <c r="GES24">
        <v>-0.1</v>
      </c>
      <c r="GET24">
        <v>0.1</v>
      </c>
      <c r="GEU24">
        <v>0.2</v>
      </c>
      <c r="GEV24">
        <v>0.25</v>
      </c>
      <c r="GEW24">
        <v>0.1</v>
      </c>
      <c r="GEX24">
        <v>0.1</v>
      </c>
      <c r="GEY24">
        <v>0.1</v>
      </c>
      <c r="GEZ24">
        <v>0.1</v>
      </c>
      <c r="GFA24">
        <v>0.1</v>
      </c>
      <c r="GFB24">
        <v>0.1</v>
      </c>
      <c r="GFC24">
        <v>0.2</v>
      </c>
      <c r="GFD24">
        <v>0.2</v>
      </c>
      <c r="GFE24">
        <v>-0.1</v>
      </c>
      <c r="GFF24">
        <v>0.25</v>
      </c>
      <c r="GFG24">
        <v>0.2</v>
      </c>
      <c r="GFH24">
        <v>0.25</v>
      </c>
      <c r="GFI24">
        <v>0.25</v>
      </c>
      <c r="GFJ24">
        <v>-0.1</v>
      </c>
      <c r="GFK24">
        <v>0.2</v>
      </c>
      <c r="GFL24">
        <v>0.2</v>
      </c>
      <c r="GFM24">
        <v>0.1</v>
      </c>
      <c r="GFN24">
        <v>-0.3</v>
      </c>
      <c r="GFO24">
        <v>0.1</v>
      </c>
      <c r="GFP24">
        <v>0.1</v>
      </c>
      <c r="GFQ24">
        <v>0.4</v>
      </c>
      <c r="GFR24">
        <v>0.1</v>
      </c>
      <c r="GFS24">
        <v>0.2</v>
      </c>
      <c r="GFT24">
        <v>0.2</v>
      </c>
      <c r="GFU24">
        <v>0.2</v>
      </c>
      <c r="GFV24">
        <v>0.1</v>
      </c>
      <c r="GFW24">
        <v>0.1</v>
      </c>
      <c r="GFX24">
        <v>0.2</v>
      </c>
      <c r="GFY24">
        <v>0.2</v>
      </c>
      <c r="GFZ24">
        <v>0.1</v>
      </c>
      <c r="GGA24">
        <v>0.1</v>
      </c>
      <c r="GGB24">
        <v>0.1</v>
      </c>
      <c r="GGC24">
        <v>0.2</v>
      </c>
      <c r="GGD24">
        <v>-0.1</v>
      </c>
      <c r="GGE24">
        <v>0.1</v>
      </c>
      <c r="GGF24">
        <v>0.1</v>
      </c>
      <c r="GGG24">
        <v>0.2</v>
      </c>
      <c r="GGH24">
        <v>-0.1</v>
      </c>
      <c r="GGI24">
        <v>0.2</v>
      </c>
      <c r="GGJ24">
        <v>0.2</v>
      </c>
      <c r="GGK24">
        <v>0.1</v>
      </c>
      <c r="GGL24">
        <v>0.1</v>
      </c>
      <c r="GGM24">
        <v>0.2</v>
      </c>
      <c r="GGN24">
        <v>0.1</v>
      </c>
      <c r="GGO24">
        <v>0.1</v>
      </c>
      <c r="GGP24">
        <v>0.1</v>
      </c>
      <c r="GGQ24">
        <v>0.4</v>
      </c>
      <c r="GGR24">
        <v>0.1</v>
      </c>
      <c r="GGS24">
        <v>0.1</v>
      </c>
      <c r="GGT24">
        <v>0.2</v>
      </c>
      <c r="GGU24">
        <v>0.1</v>
      </c>
      <c r="GGV24">
        <v>0.2</v>
      </c>
      <c r="GGW24">
        <v>0.1</v>
      </c>
      <c r="GGX24">
        <v>0.1</v>
      </c>
      <c r="GGY24">
        <v>0.1</v>
      </c>
      <c r="GGZ24">
        <v>0.2</v>
      </c>
      <c r="GHA24">
        <v>0.1</v>
      </c>
      <c r="GHB24">
        <v>0.2</v>
      </c>
      <c r="GHC24">
        <v>0.1</v>
      </c>
      <c r="GHD24">
        <v>0.2</v>
      </c>
      <c r="GHE24">
        <v>0.1</v>
      </c>
      <c r="GHF24">
        <v>0.2</v>
      </c>
      <c r="GHG24">
        <v>0.2</v>
      </c>
      <c r="GHH24">
        <v>0.2</v>
      </c>
      <c r="GHI24">
        <v>0.1</v>
      </c>
      <c r="GHJ24">
        <v>0.2</v>
      </c>
      <c r="GHK24">
        <v>0.1</v>
      </c>
      <c r="GHL24">
        <v>0.2</v>
      </c>
      <c r="GHM24">
        <v>0.2</v>
      </c>
      <c r="GHN24">
        <v>0.1</v>
      </c>
      <c r="GHO24">
        <v>0.1</v>
      </c>
      <c r="GHP24">
        <v>0.2</v>
      </c>
      <c r="GHQ24">
        <v>0.1</v>
      </c>
      <c r="GHR24">
        <v>0.1</v>
      </c>
      <c r="GHS24">
        <v>0.1</v>
      </c>
      <c r="GHT24">
        <v>0.2</v>
      </c>
      <c r="GHU24">
        <v>0.25</v>
      </c>
      <c r="GHV24">
        <v>0.1</v>
      </c>
      <c r="GHW24">
        <v>0.1</v>
      </c>
      <c r="GHX24">
        <v>0.2</v>
      </c>
      <c r="GHY24">
        <v>0.2</v>
      </c>
      <c r="GHZ24">
        <v>0.25</v>
      </c>
      <c r="GIA24">
        <v>0.2</v>
      </c>
      <c r="GIB24">
        <v>-0.1</v>
      </c>
      <c r="GIC24">
        <v>0.1</v>
      </c>
      <c r="GID24">
        <v>-0.1</v>
      </c>
      <c r="GIE24">
        <v>0.1</v>
      </c>
      <c r="GIF24">
        <v>0.1</v>
      </c>
      <c r="GIG24">
        <v>0.1</v>
      </c>
      <c r="GIH24">
        <v>0.2</v>
      </c>
      <c r="GII24">
        <v>0.1</v>
      </c>
      <c r="GIJ24">
        <v>-0.1</v>
      </c>
      <c r="GIK24">
        <v>0.2</v>
      </c>
      <c r="GIL24">
        <v>0.25</v>
      </c>
      <c r="GIM24">
        <v>0.2</v>
      </c>
      <c r="GIN24">
        <v>0.2</v>
      </c>
      <c r="GIO24">
        <v>0.1</v>
      </c>
      <c r="GIP24">
        <v>0.25</v>
      </c>
      <c r="GIQ24">
        <v>0.2</v>
      </c>
      <c r="GIR24">
        <v>-0.1</v>
      </c>
      <c r="GIS24">
        <v>0.2</v>
      </c>
      <c r="GIT24">
        <v>0.2</v>
      </c>
      <c r="GIU24">
        <v>0.1</v>
      </c>
      <c r="GIV24">
        <v>0.2</v>
      </c>
      <c r="GIW24">
        <v>-0.3</v>
      </c>
      <c r="GIX24">
        <v>0.2</v>
      </c>
      <c r="GIY24">
        <v>0.1</v>
      </c>
      <c r="GIZ24">
        <v>0.1</v>
      </c>
      <c r="GJA24">
        <v>0.25</v>
      </c>
      <c r="GJB24">
        <v>0.25</v>
      </c>
      <c r="GJC24">
        <v>0.25</v>
      </c>
      <c r="GJD24">
        <v>0.25</v>
      </c>
      <c r="GJE24">
        <v>-0.1</v>
      </c>
      <c r="GJF24">
        <v>0.1</v>
      </c>
      <c r="GJG24">
        <v>0.1</v>
      </c>
      <c r="GJH24">
        <v>0.1</v>
      </c>
      <c r="GJI24">
        <v>-0.1</v>
      </c>
      <c r="GJJ24">
        <v>0.1</v>
      </c>
      <c r="GJK24">
        <v>0.1</v>
      </c>
      <c r="GJL24">
        <v>0.25</v>
      </c>
    </row>
    <row r="25" spans="2:5004">
      <c r="B25">
        <f t="shared" si="1"/>
        <v>16</v>
      </c>
      <c r="C25">
        <f t="shared" si="0"/>
        <v>0.11618000000000191</v>
      </c>
      <c r="E25">
        <v>0.2</v>
      </c>
      <c r="F25">
        <v>0.2</v>
      </c>
      <c r="G25">
        <v>0.1</v>
      </c>
      <c r="H25">
        <v>-0.3</v>
      </c>
      <c r="I25">
        <v>0.1</v>
      </c>
      <c r="J25">
        <v>-0.1</v>
      </c>
      <c r="K25">
        <v>0.1</v>
      </c>
      <c r="L25">
        <v>-0.1</v>
      </c>
      <c r="M25">
        <v>0.1</v>
      </c>
      <c r="N25">
        <v>0.1</v>
      </c>
      <c r="O25">
        <v>0.1</v>
      </c>
      <c r="P25">
        <v>0.1</v>
      </c>
      <c r="Q25">
        <v>-0.1</v>
      </c>
      <c r="R25">
        <v>0.1</v>
      </c>
      <c r="S25">
        <v>0.2</v>
      </c>
      <c r="T25">
        <v>-0.1</v>
      </c>
      <c r="U25">
        <v>0.4</v>
      </c>
      <c r="V25">
        <v>0.2</v>
      </c>
      <c r="W25">
        <v>0.1</v>
      </c>
      <c r="X25">
        <v>0.25</v>
      </c>
      <c r="Y25">
        <v>0.1</v>
      </c>
      <c r="Z25">
        <v>0.1</v>
      </c>
      <c r="AA25">
        <v>0.25</v>
      </c>
      <c r="AB25">
        <v>0.1</v>
      </c>
      <c r="AC25">
        <v>0.25</v>
      </c>
      <c r="AD25">
        <v>0.2</v>
      </c>
      <c r="AE25">
        <v>0.25</v>
      </c>
      <c r="AF25">
        <v>0.2</v>
      </c>
      <c r="AG25">
        <v>0.1</v>
      </c>
      <c r="AH25">
        <v>0.2</v>
      </c>
      <c r="AI25">
        <v>0.1</v>
      </c>
      <c r="AJ25">
        <v>0.1</v>
      </c>
      <c r="AK25">
        <v>0.1</v>
      </c>
      <c r="AL25">
        <v>0.2</v>
      </c>
      <c r="AM25">
        <v>0.2</v>
      </c>
      <c r="AN25">
        <v>0.2</v>
      </c>
      <c r="AO25">
        <v>-0.1</v>
      </c>
      <c r="AP25">
        <v>0.1</v>
      </c>
      <c r="AQ25">
        <v>0.2</v>
      </c>
      <c r="AR25">
        <v>0.1</v>
      </c>
      <c r="AS25">
        <v>0.1</v>
      </c>
      <c r="AT25">
        <v>0.2</v>
      </c>
      <c r="AU25">
        <v>0.2</v>
      </c>
      <c r="AV25">
        <v>0.1</v>
      </c>
      <c r="AW25">
        <v>0.1</v>
      </c>
      <c r="AX25">
        <v>0.1</v>
      </c>
      <c r="AY25">
        <v>0.4</v>
      </c>
      <c r="AZ25">
        <v>0.1</v>
      </c>
      <c r="BA25">
        <v>0.2</v>
      </c>
      <c r="BB25">
        <v>-0.1</v>
      </c>
      <c r="BC25">
        <v>0.1</v>
      </c>
      <c r="BD25">
        <v>0.1</v>
      </c>
      <c r="BE25">
        <v>0.1</v>
      </c>
      <c r="BF25">
        <v>-0.1</v>
      </c>
      <c r="BG25">
        <v>-0.1</v>
      </c>
      <c r="BH25">
        <v>-0.1</v>
      </c>
      <c r="BI25">
        <v>0.1</v>
      </c>
      <c r="BJ25">
        <v>-0.1</v>
      </c>
      <c r="BK25">
        <v>0.2</v>
      </c>
      <c r="BL25">
        <v>0.1</v>
      </c>
      <c r="BM25">
        <v>0.1</v>
      </c>
      <c r="BN25">
        <v>0.2</v>
      </c>
      <c r="BO25">
        <v>0.1</v>
      </c>
      <c r="BP25">
        <v>0.25</v>
      </c>
      <c r="BQ25">
        <v>0.1</v>
      </c>
      <c r="BR25">
        <v>0.1</v>
      </c>
      <c r="BS25">
        <v>0.2</v>
      </c>
      <c r="BT25">
        <v>0.1</v>
      </c>
      <c r="BU25">
        <v>0.1</v>
      </c>
      <c r="BV25">
        <v>0.1</v>
      </c>
      <c r="BW25">
        <v>0.25</v>
      </c>
      <c r="BX25">
        <v>-0.1</v>
      </c>
      <c r="BY25">
        <v>0.1</v>
      </c>
      <c r="BZ25">
        <v>0.2</v>
      </c>
      <c r="CA25">
        <v>0.2</v>
      </c>
      <c r="CB25">
        <v>0.2</v>
      </c>
      <c r="CC25">
        <v>0.2</v>
      </c>
      <c r="CD25">
        <v>-0.1</v>
      </c>
      <c r="CE25">
        <v>0.2</v>
      </c>
      <c r="CF25">
        <v>0.2</v>
      </c>
      <c r="CG25">
        <v>0.1</v>
      </c>
      <c r="CH25">
        <v>0.1</v>
      </c>
      <c r="CI25">
        <v>0.4</v>
      </c>
      <c r="CJ25">
        <v>0.2</v>
      </c>
      <c r="CK25">
        <v>0.25</v>
      </c>
      <c r="CL25">
        <v>0.2</v>
      </c>
      <c r="CM25">
        <v>-0.1</v>
      </c>
      <c r="CN25">
        <v>0.1</v>
      </c>
      <c r="CO25">
        <v>0.25</v>
      </c>
      <c r="CP25">
        <v>0.2</v>
      </c>
      <c r="CQ25">
        <v>0.2</v>
      </c>
      <c r="CR25">
        <v>-0.1</v>
      </c>
      <c r="CS25">
        <v>0.2</v>
      </c>
      <c r="CT25">
        <v>0.1</v>
      </c>
      <c r="CU25">
        <v>-0.1</v>
      </c>
      <c r="CV25">
        <v>0.2</v>
      </c>
      <c r="CW25">
        <v>0.25</v>
      </c>
      <c r="CX25">
        <v>0.2</v>
      </c>
      <c r="CY25">
        <v>0.2</v>
      </c>
      <c r="CZ25">
        <v>0.4</v>
      </c>
      <c r="DA25">
        <v>0.1</v>
      </c>
      <c r="DB25">
        <v>0.1</v>
      </c>
      <c r="DC25">
        <v>0.1</v>
      </c>
      <c r="DD25">
        <v>0.2</v>
      </c>
      <c r="DE25">
        <v>-0.1</v>
      </c>
      <c r="DF25">
        <v>0.25</v>
      </c>
      <c r="DG25">
        <v>0.2</v>
      </c>
      <c r="DH25">
        <v>0.25</v>
      </c>
      <c r="DI25">
        <v>-0.3</v>
      </c>
      <c r="DJ25">
        <v>-0.1</v>
      </c>
      <c r="DK25">
        <v>0.2</v>
      </c>
      <c r="DL25">
        <v>0.1</v>
      </c>
      <c r="DM25">
        <v>-0.1</v>
      </c>
      <c r="DN25">
        <v>-0.1</v>
      </c>
      <c r="DO25">
        <v>0.1</v>
      </c>
      <c r="DP25">
        <v>0.2</v>
      </c>
      <c r="DQ25">
        <v>0.2</v>
      </c>
      <c r="DR25">
        <v>0.1</v>
      </c>
      <c r="DS25">
        <v>0.1</v>
      </c>
      <c r="DT25">
        <v>0.2</v>
      </c>
      <c r="DU25">
        <v>0.2</v>
      </c>
      <c r="DV25">
        <v>0.2</v>
      </c>
      <c r="DW25">
        <v>0.2</v>
      </c>
      <c r="DX25">
        <v>0.2</v>
      </c>
      <c r="DY25">
        <v>0.1</v>
      </c>
      <c r="DZ25">
        <v>0.1</v>
      </c>
      <c r="EA25">
        <v>0.1</v>
      </c>
      <c r="EB25">
        <v>0.25</v>
      </c>
      <c r="EC25">
        <v>0.1</v>
      </c>
      <c r="ED25">
        <v>0.1</v>
      </c>
      <c r="EE25">
        <v>0.2</v>
      </c>
      <c r="EF25">
        <v>-0.1</v>
      </c>
      <c r="EG25">
        <v>0.1</v>
      </c>
      <c r="EH25">
        <v>0.1</v>
      </c>
      <c r="EI25">
        <v>0.1</v>
      </c>
      <c r="EJ25">
        <v>0.1</v>
      </c>
      <c r="EK25">
        <v>-0.1</v>
      </c>
      <c r="EL25">
        <v>-0.1</v>
      </c>
      <c r="EM25">
        <v>0.1</v>
      </c>
      <c r="EN25">
        <v>0.1</v>
      </c>
      <c r="EO25">
        <v>0.25</v>
      </c>
      <c r="EP25">
        <v>0.25</v>
      </c>
      <c r="EQ25">
        <v>0.1</v>
      </c>
      <c r="ER25">
        <v>0.1</v>
      </c>
      <c r="ES25">
        <v>0.25</v>
      </c>
      <c r="ET25">
        <v>-0.3</v>
      </c>
      <c r="EU25">
        <v>0.2</v>
      </c>
      <c r="EV25">
        <v>0.2</v>
      </c>
      <c r="EW25">
        <v>0.2</v>
      </c>
      <c r="EX25">
        <v>0.25</v>
      </c>
      <c r="EY25">
        <v>0.2</v>
      </c>
      <c r="EZ25">
        <v>0.1</v>
      </c>
      <c r="FA25">
        <v>0.4</v>
      </c>
      <c r="FB25">
        <v>0.1</v>
      </c>
      <c r="FC25">
        <v>0.1</v>
      </c>
      <c r="FD25">
        <v>0.2</v>
      </c>
      <c r="FE25">
        <v>-0.1</v>
      </c>
      <c r="FF25">
        <v>0.2</v>
      </c>
      <c r="FG25">
        <v>0.25</v>
      </c>
      <c r="FH25">
        <v>0.2</v>
      </c>
      <c r="FI25">
        <v>0.1</v>
      </c>
      <c r="FJ25">
        <v>0.2</v>
      </c>
      <c r="FK25">
        <v>0.1</v>
      </c>
      <c r="FL25">
        <v>0.25</v>
      </c>
      <c r="FM25">
        <v>0.2</v>
      </c>
      <c r="FN25">
        <v>0.2</v>
      </c>
      <c r="FO25">
        <v>0.2</v>
      </c>
      <c r="FP25">
        <v>0.1</v>
      </c>
      <c r="FQ25">
        <v>0.4</v>
      </c>
      <c r="FR25">
        <v>0.2</v>
      </c>
      <c r="FS25">
        <v>0.2</v>
      </c>
      <c r="FT25">
        <v>0.1</v>
      </c>
      <c r="FU25">
        <v>0.1</v>
      </c>
      <c r="FV25">
        <v>0.25</v>
      </c>
      <c r="FW25">
        <v>0.2</v>
      </c>
      <c r="FX25">
        <v>-0.1</v>
      </c>
      <c r="FY25">
        <v>0.2</v>
      </c>
      <c r="FZ25">
        <v>0.1</v>
      </c>
      <c r="GA25">
        <v>0.1</v>
      </c>
      <c r="GB25">
        <v>0.2</v>
      </c>
      <c r="GC25">
        <v>0.1</v>
      </c>
      <c r="GD25">
        <v>-0.1</v>
      </c>
      <c r="GE25">
        <v>0.1</v>
      </c>
      <c r="GF25">
        <v>0.2</v>
      </c>
      <c r="GG25">
        <v>0.1</v>
      </c>
      <c r="GH25">
        <v>-0.1</v>
      </c>
      <c r="GI25">
        <v>0.25</v>
      </c>
      <c r="GJ25">
        <v>0.2</v>
      </c>
      <c r="GK25">
        <v>-0.1</v>
      </c>
      <c r="GL25">
        <v>-0.1</v>
      </c>
      <c r="GM25">
        <v>0.1</v>
      </c>
      <c r="GN25">
        <v>0.2</v>
      </c>
      <c r="GO25">
        <v>0.2</v>
      </c>
      <c r="GP25">
        <v>-0.1</v>
      </c>
      <c r="GQ25">
        <v>0.1</v>
      </c>
      <c r="GR25">
        <v>0.25</v>
      </c>
      <c r="GS25">
        <v>0.2</v>
      </c>
      <c r="GT25">
        <v>0.2</v>
      </c>
      <c r="GU25">
        <v>0.1</v>
      </c>
      <c r="GV25">
        <v>-0.3</v>
      </c>
      <c r="GW25">
        <v>0.2</v>
      </c>
      <c r="GX25">
        <v>0.1</v>
      </c>
      <c r="GY25">
        <v>-0.1</v>
      </c>
      <c r="GZ25">
        <v>0.2</v>
      </c>
      <c r="HA25">
        <v>0.2</v>
      </c>
      <c r="HB25">
        <v>0.2</v>
      </c>
      <c r="HC25">
        <v>0.2</v>
      </c>
      <c r="HD25">
        <v>0.4</v>
      </c>
      <c r="HE25">
        <v>0.25</v>
      </c>
      <c r="HF25">
        <v>0.1</v>
      </c>
      <c r="HG25">
        <v>-0.1</v>
      </c>
      <c r="HH25">
        <v>0.2</v>
      </c>
      <c r="HI25">
        <v>0.2</v>
      </c>
      <c r="HJ25">
        <v>0.2</v>
      </c>
      <c r="HK25">
        <v>0.25</v>
      </c>
      <c r="HL25">
        <v>0.1</v>
      </c>
      <c r="HM25">
        <v>0.2</v>
      </c>
      <c r="HN25">
        <v>0.1</v>
      </c>
      <c r="HO25">
        <v>0.1</v>
      </c>
      <c r="HP25">
        <v>0.1</v>
      </c>
      <c r="HQ25">
        <v>0.25</v>
      </c>
      <c r="HR25">
        <v>0.1</v>
      </c>
      <c r="HS25">
        <v>-0.3</v>
      </c>
      <c r="HT25">
        <v>0.1</v>
      </c>
      <c r="HU25">
        <v>-0.1</v>
      </c>
      <c r="HV25">
        <v>0.1</v>
      </c>
      <c r="HW25">
        <v>0.4</v>
      </c>
      <c r="HX25">
        <v>0.2</v>
      </c>
      <c r="HY25">
        <v>0.2</v>
      </c>
      <c r="HZ25">
        <v>0.2</v>
      </c>
      <c r="IA25">
        <v>-0.1</v>
      </c>
      <c r="IB25">
        <v>0.2</v>
      </c>
      <c r="IC25">
        <v>0.1</v>
      </c>
      <c r="ID25">
        <v>0.1</v>
      </c>
      <c r="IE25">
        <v>0.2</v>
      </c>
      <c r="IF25">
        <v>0.1</v>
      </c>
      <c r="IG25">
        <v>0.2</v>
      </c>
      <c r="IH25">
        <v>0.2</v>
      </c>
      <c r="II25">
        <v>0.1</v>
      </c>
      <c r="IJ25">
        <v>0.1</v>
      </c>
      <c r="IK25">
        <v>0.1</v>
      </c>
      <c r="IL25">
        <v>0.25</v>
      </c>
      <c r="IM25">
        <v>0.2</v>
      </c>
      <c r="IN25">
        <v>0.1</v>
      </c>
      <c r="IO25">
        <v>0.2</v>
      </c>
      <c r="IP25">
        <v>0.2</v>
      </c>
      <c r="IQ25">
        <v>0.1</v>
      </c>
      <c r="IR25">
        <v>0.1</v>
      </c>
      <c r="IS25">
        <v>0.2</v>
      </c>
      <c r="IT25">
        <v>0.2</v>
      </c>
      <c r="IU25">
        <v>0.1</v>
      </c>
      <c r="IV25">
        <v>0.2</v>
      </c>
      <c r="IW25">
        <v>0.1</v>
      </c>
      <c r="IX25">
        <v>0.1</v>
      </c>
      <c r="IY25">
        <v>0.1</v>
      </c>
      <c r="IZ25">
        <v>0.2</v>
      </c>
      <c r="JA25">
        <v>0.2</v>
      </c>
      <c r="JB25">
        <v>0.1</v>
      </c>
      <c r="JC25">
        <v>0.25</v>
      </c>
      <c r="JD25">
        <v>0.1</v>
      </c>
      <c r="JE25">
        <v>0.2</v>
      </c>
      <c r="JF25">
        <v>-0.1</v>
      </c>
      <c r="JG25">
        <v>0.2</v>
      </c>
      <c r="JH25">
        <v>0.25</v>
      </c>
      <c r="JI25">
        <v>0.2</v>
      </c>
      <c r="JJ25">
        <v>0.1</v>
      </c>
      <c r="JK25">
        <v>0.1</v>
      </c>
      <c r="JL25">
        <v>0.1</v>
      </c>
      <c r="JM25">
        <v>0.2</v>
      </c>
      <c r="JN25">
        <v>0.1</v>
      </c>
      <c r="JO25">
        <v>0.1</v>
      </c>
      <c r="JP25">
        <v>0.1</v>
      </c>
      <c r="JQ25">
        <v>0.25</v>
      </c>
      <c r="JR25">
        <v>0.2</v>
      </c>
      <c r="JS25">
        <v>-0.1</v>
      </c>
      <c r="JT25">
        <v>0.2</v>
      </c>
      <c r="JU25">
        <v>0.25</v>
      </c>
      <c r="JV25">
        <v>0.2</v>
      </c>
      <c r="JW25">
        <v>0.1</v>
      </c>
      <c r="JX25">
        <v>0.1</v>
      </c>
      <c r="JY25">
        <v>0.25</v>
      </c>
      <c r="JZ25">
        <v>0.1</v>
      </c>
      <c r="KA25">
        <v>0.1</v>
      </c>
      <c r="KB25">
        <v>0.25</v>
      </c>
      <c r="KC25">
        <v>0.1</v>
      </c>
      <c r="KD25">
        <v>0.1</v>
      </c>
      <c r="KE25">
        <v>0.1</v>
      </c>
      <c r="KF25">
        <v>0.2</v>
      </c>
      <c r="KG25">
        <v>-0.1</v>
      </c>
      <c r="KH25">
        <v>0.2</v>
      </c>
      <c r="KI25">
        <v>0.1</v>
      </c>
      <c r="KJ25">
        <v>0.2</v>
      </c>
      <c r="KK25">
        <v>0.4</v>
      </c>
      <c r="KL25">
        <v>-0.1</v>
      </c>
      <c r="KM25">
        <v>0.1</v>
      </c>
      <c r="KN25">
        <v>0.2</v>
      </c>
      <c r="KO25">
        <v>0.1</v>
      </c>
      <c r="KP25">
        <v>-0.1</v>
      </c>
      <c r="KQ25">
        <v>-0.1</v>
      </c>
      <c r="KR25">
        <v>0.1</v>
      </c>
      <c r="KS25">
        <v>0.2</v>
      </c>
      <c r="KT25">
        <v>0.2</v>
      </c>
      <c r="KU25">
        <v>0.1</v>
      </c>
      <c r="KV25">
        <v>0.1</v>
      </c>
      <c r="KW25">
        <v>-0.1</v>
      </c>
      <c r="KX25">
        <v>0.1</v>
      </c>
      <c r="KY25">
        <v>-0.3</v>
      </c>
      <c r="KZ25">
        <v>-0.1</v>
      </c>
      <c r="LA25">
        <v>0.1</v>
      </c>
      <c r="LB25">
        <v>0.1</v>
      </c>
      <c r="LC25">
        <v>0.2</v>
      </c>
      <c r="LD25">
        <v>0.1</v>
      </c>
      <c r="LE25">
        <v>-0.1</v>
      </c>
      <c r="LF25">
        <v>0.2</v>
      </c>
      <c r="LG25">
        <v>0.2</v>
      </c>
      <c r="LH25">
        <v>0.2</v>
      </c>
      <c r="LI25">
        <v>0.1</v>
      </c>
      <c r="LJ25">
        <v>0.2</v>
      </c>
      <c r="LK25">
        <v>0.2</v>
      </c>
      <c r="LL25">
        <v>0.2</v>
      </c>
      <c r="LM25">
        <v>-0.1</v>
      </c>
      <c r="LN25">
        <v>-0.1</v>
      </c>
      <c r="LO25">
        <v>0.1</v>
      </c>
      <c r="LP25">
        <v>0.1</v>
      </c>
      <c r="LQ25">
        <v>0.2</v>
      </c>
      <c r="LR25">
        <v>0.1</v>
      </c>
      <c r="LS25">
        <v>-0.3</v>
      </c>
      <c r="LT25">
        <v>0.1</v>
      </c>
      <c r="LU25">
        <v>0.25</v>
      </c>
      <c r="LV25">
        <v>0.1</v>
      </c>
      <c r="LW25">
        <v>0.25</v>
      </c>
      <c r="LX25">
        <v>0.1</v>
      </c>
      <c r="LY25">
        <v>-0.3</v>
      </c>
      <c r="LZ25">
        <v>0.1</v>
      </c>
      <c r="MA25">
        <v>0.1</v>
      </c>
      <c r="MB25">
        <v>0.1</v>
      </c>
      <c r="MC25">
        <v>0.4</v>
      </c>
      <c r="MD25">
        <v>0.2</v>
      </c>
      <c r="ME25">
        <v>0.1</v>
      </c>
      <c r="MF25">
        <v>0.2</v>
      </c>
      <c r="MG25">
        <v>0.4</v>
      </c>
      <c r="MH25">
        <v>0.2</v>
      </c>
      <c r="MI25">
        <v>0.2</v>
      </c>
      <c r="MJ25">
        <v>0.2</v>
      </c>
      <c r="MK25">
        <v>0.2</v>
      </c>
      <c r="ML25">
        <v>0.1</v>
      </c>
      <c r="MM25">
        <v>0.1</v>
      </c>
      <c r="MN25">
        <v>0.1</v>
      </c>
      <c r="MO25">
        <v>0.1</v>
      </c>
      <c r="MP25">
        <v>0.2</v>
      </c>
      <c r="MQ25">
        <v>0.25</v>
      </c>
      <c r="MR25">
        <v>-0.1</v>
      </c>
      <c r="MS25">
        <v>0.2</v>
      </c>
      <c r="MT25">
        <v>0.1</v>
      </c>
      <c r="MU25">
        <v>0.2</v>
      </c>
      <c r="MV25">
        <v>-0.1</v>
      </c>
      <c r="MW25">
        <v>0.2</v>
      </c>
      <c r="MX25">
        <v>-0.1</v>
      </c>
      <c r="MY25">
        <v>0.25</v>
      </c>
      <c r="MZ25">
        <v>0.2</v>
      </c>
      <c r="NA25">
        <v>0.25</v>
      </c>
      <c r="NB25">
        <v>0.1</v>
      </c>
      <c r="NC25">
        <v>0.2</v>
      </c>
      <c r="ND25">
        <v>0.1</v>
      </c>
      <c r="NE25">
        <v>0.2</v>
      </c>
      <c r="NF25">
        <v>0.1</v>
      </c>
      <c r="NG25">
        <v>0.2</v>
      </c>
      <c r="NH25">
        <v>0.2</v>
      </c>
      <c r="NI25">
        <v>0.1</v>
      </c>
      <c r="NJ25">
        <v>0.2</v>
      </c>
      <c r="NK25">
        <v>0.2</v>
      </c>
      <c r="NL25">
        <v>0.1</v>
      </c>
      <c r="NM25">
        <v>0.4</v>
      </c>
      <c r="NN25">
        <v>0.2</v>
      </c>
      <c r="NO25">
        <v>0.1</v>
      </c>
      <c r="NP25">
        <v>0.1</v>
      </c>
      <c r="NQ25">
        <v>0.2</v>
      </c>
      <c r="NR25">
        <v>-0.3</v>
      </c>
      <c r="NS25">
        <v>0.1</v>
      </c>
      <c r="NT25">
        <v>0.2</v>
      </c>
      <c r="NU25">
        <v>0.1</v>
      </c>
      <c r="NV25">
        <v>0.1</v>
      </c>
      <c r="NW25">
        <v>-0.1</v>
      </c>
      <c r="NX25">
        <v>0.2</v>
      </c>
      <c r="NY25">
        <v>0.2</v>
      </c>
      <c r="NZ25">
        <v>0.2</v>
      </c>
      <c r="OA25">
        <v>0.1</v>
      </c>
      <c r="OB25">
        <v>0.1</v>
      </c>
      <c r="OC25">
        <v>0.25</v>
      </c>
      <c r="OD25">
        <v>0.1</v>
      </c>
      <c r="OE25">
        <v>0.2</v>
      </c>
      <c r="OF25">
        <v>0.2</v>
      </c>
      <c r="OG25">
        <v>0.1</v>
      </c>
      <c r="OH25">
        <v>0.1</v>
      </c>
      <c r="OI25">
        <v>0.25</v>
      </c>
      <c r="OJ25">
        <v>0.25</v>
      </c>
      <c r="OK25">
        <v>0.25</v>
      </c>
      <c r="OL25">
        <v>0.1</v>
      </c>
      <c r="OM25">
        <v>-0.1</v>
      </c>
      <c r="ON25">
        <v>-0.1</v>
      </c>
      <c r="OO25">
        <v>0.2</v>
      </c>
      <c r="OP25">
        <v>0.2</v>
      </c>
      <c r="OQ25">
        <v>0.2</v>
      </c>
      <c r="OR25">
        <v>0.1</v>
      </c>
      <c r="OS25">
        <v>0.1</v>
      </c>
      <c r="OT25">
        <v>0.2</v>
      </c>
      <c r="OU25">
        <v>0.2</v>
      </c>
      <c r="OV25">
        <v>0.2</v>
      </c>
      <c r="OW25">
        <v>0.4</v>
      </c>
      <c r="OX25">
        <v>0.1</v>
      </c>
      <c r="OY25">
        <v>0.4</v>
      </c>
      <c r="OZ25">
        <v>-0.3</v>
      </c>
      <c r="PA25">
        <v>-0.1</v>
      </c>
      <c r="PB25">
        <v>0.1</v>
      </c>
      <c r="PC25">
        <v>0.1</v>
      </c>
      <c r="PD25">
        <v>0.1</v>
      </c>
      <c r="PE25">
        <v>-0.1</v>
      </c>
      <c r="PF25">
        <v>-0.1</v>
      </c>
      <c r="PG25">
        <v>-0.1</v>
      </c>
      <c r="PH25">
        <v>-0.1</v>
      </c>
      <c r="PI25">
        <v>0.2</v>
      </c>
      <c r="PJ25">
        <v>0.1</v>
      </c>
      <c r="PK25">
        <v>0.1</v>
      </c>
      <c r="PL25">
        <v>0.25</v>
      </c>
      <c r="PM25">
        <v>0.1</v>
      </c>
      <c r="PN25">
        <v>0.2</v>
      </c>
      <c r="PO25">
        <v>0.2</v>
      </c>
      <c r="PP25">
        <v>-0.1</v>
      </c>
      <c r="PQ25">
        <v>0.1</v>
      </c>
      <c r="PR25">
        <v>0.4</v>
      </c>
      <c r="PS25">
        <v>-0.1</v>
      </c>
      <c r="PT25">
        <v>0.2</v>
      </c>
      <c r="PU25">
        <v>0.25</v>
      </c>
      <c r="PV25">
        <v>0.1</v>
      </c>
      <c r="PW25">
        <v>0.2</v>
      </c>
      <c r="PX25">
        <v>-0.1</v>
      </c>
      <c r="PY25">
        <v>-0.1</v>
      </c>
      <c r="PZ25">
        <v>-0.1</v>
      </c>
      <c r="QA25">
        <v>0.1</v>
      </c>
      <c r="QB25">
        <v>0.1</v>
      </c>
      <c r="QC25">
        <v>0.2</v>
      </c>
      <c r="QD25">
        <v>0.2</v>
      </c>
      <c r="QE25">
        <v>0.1</v>
      </c>
      <c r="QF25">
        <v>0.2</v>
      </c>
      <c r="QG25">
        <v>0.1</v>
      </c>
      <c r="QH25">
        <v>0.2</v>
      </c>
      <c r="QI25">
        <v>0.1</v>
      </c>
      <c r="QJ25">
        <v>0.1</v>
      </c>
      <c r="QK25">
        <v>0.25</v>
      </c>
      <c r="QL25">
        <v>0.25</v>
      </c>
      <c r="QM25">
        <v>0.1</v>
      </c>
      <c r="QN25">
        <v>0.2</v>
      </c>
      <c r="QO25">
        <v>-0.1</v>
      </c>
      <c r="QP25">
        <v>-0.1</v>
      </c>
      <c r="QQ25">
        <v>0.2</v>
      </c>
      <c r="QR25">
        <v>0.1</v>
      </c>
      <c r="QS25">
        <v>-0.3</v>
      </c>
      <c r="QT25">
        <v>0.1</v>
      </c>
      <c r="QU25">
        <v>0.1</v>
      </c>
      <c r="QV25">
        <v>-0.1</v>
      </c>
      <c r="QW25">
        <v>0.1</v>
      </c>
      <c r="QX25">
        <v>-0.1</v>
      </c>
      <c r="QY25">
        <v>-0.1</v>
      </c>
      <c r="QZ25">
        <v>0.1</v>
      </c>
      <c r="RA25">
        <v>0.1</v>
      </c>
      <c r="RB25">
        <v>0.25</v>
      </c>
      <c r="RC25">
        <v>0.2</v>
      </c>
      <c r="RD25">
        <v>0.1</v>
      </c>
      <c r="RE25">
        <v>0.1</v>
      </c>
      <c r="RF25">
        <v>0.1</v>
      </c>
      <c r="RG25">
        <v>0.1</v>
      </c>
      <c r="RH25">
        <v>0.2</v>
      </c>
      <c r="RI25">
        <v>-0.1</v>
      </c>
      <c r="RJ25">
        <v>0.25</v>
      </c>
      <c r="RK25">
        <v>0.4</v>
      </c>
      <c r="RL25">
        <v>-0.3</v>
      </c>
      <c r="RM25">
        <v>0.25</v>
      </c>
      <c r="RN25">
        <v>0.1</v>
      </c>
      <c r="RO25">
        <v>0.25</v>
      </c>
      <c r="RP25">
        <v>0.1</v>
      </c>
      <c r="RQ25">
        <v>0.2</v>
      </c>
      <c r="RR25">
        <v>0.2</v>
      </c>
      <c r="RS25">
        <v>0.2</v>
      </c>
      <c r="RT25">
        <v>0.25</v>
      </c>
      <c r="RU25">
        <v>0.2</v>
      </c>
      <c r="RV25">
        <v>0.1</v>
      </c>
      <c r="RW25">
        <v>0.1</v>
      </c>
      <c r="RX25">
        <v>0.1</v>
      </c>
      <c r="RY25">
        <v>0.2</v>
      </c>
      <c r="RZ25">
        <v>0.1</v>
      </c>
      <c r="SA25">
        <v>0.1</v>
      </c>
      <c r="SB25">
        <v>0.25</v>
      </c>
      <c r="SC25">
        <v>-0.1</v>
      </c>
      <c r="SD25">
        <v>0.1</v>
      </c>
      <c r="SE25">
        <v>-0.1</v>
      </c>
      <c r="SF25">
        <v>0.2</v>
      </c>
      <c r="SG25">
        <v>-0.1</v>
      </c>
      <c r="SH25">
        <v>0.25</v>
      </c>
      <c r="SI25">
        <v>0.1</v>
      </c>
      <c r="SJ25">
        <v>0.2</v>
      </c>
      <c r="SK25">
        <v>0.25</v>
      </c>
      <c r="SL25">
        <v>-0.3</v>
      </c>
      <c r="SM25">
        <v>0.1</v>
      </c>
      <c r="SN25">
        <v>0.2</v>
      </c>
      <c r="SO25">
        <v>0.25</v>
      </c>
      <c r="SP25">
        <v>-0.1</v>
      </c>
      <c r="SQ25">
        <v>0.4</v>
      </c>
      <c r="SR25">
        <v>0.2</v>
      </c>
      <c r="SS25">
        <v>0.2</v>
      </c>
      <c r="ST25">
        <v>-0.3</v>
      </c>
      <c r="SU25">
        <v>0.4</v>
      </c>
      <c r="SV25">
        <v>0.1</v>
      </c>
      <c r="SW25">
        <v>0.1</v>
      </c>
      <c r="SX25">
        <v>-0.1</v>
      </c>
      <c r="SY25">
        <v>0.1</v>
      </c>
      <c r="SZ25">
        <v>0.25</v>
      </c>
      <c r="TA25">
        <v>-0.1</v>
      </c>
      <c r="TB25">
        <v>0.2</v>
      </c>
      <c r="TC25">
        <v>0.2</v>
      </c>
      <c r="TD25">
        <v>0.25</v>
      </c>
      <c r="TE25">
        <v>0.1</v>
      </c>
      <c r="TF25">
        <v>0.4</v>
      </c>
      <c r="TG25">
        <v>0.1</v>
      </c>
      <c r="TH25">
        <v>0.25</v>
      </c>
      <c r="TI25">
        <v>0.1</v>
      </c>
      <c r="TJ25">
        <v>0.1</v>
      </c>
      <c r="TK25">
        <v>0.25</v>
      </c>
      <c r="TL25">
        <v>0.25</v>
      </c>
      <c r="TM25">
        <v>0.1</v>
      </c>
      <c r="TN25">
        <v>0.4</v>
      </c>
      <c r="TO25">
        <v>0.25</v>
      </c>
      <c r="TP25">
        <v>0.2</v>
      </c>
      <c r="TQ25">
        <v>0.1</v>
      </c>
      <c r="TR25">
        <v>0.2</v>
      </c>
      <c r="TS25">
        <v>0.25</v>
      </c>
      <c r="TT25">
        <v>0.25</v>
      </c>
      <c r="TU25">
        <v>0.2</v>
      </c>
      <c r="TV25">
        <v>0.1</v>
      </c>
      <c r="TW25">
        <v>0.25</v>
      </c>
      <c r="TX25">
        <v>-0.1</v>
      </c>
      <c r="TY25">
        <v>0.2</v>
      </c>
      <c r="TZ25">
        <v>0.1</v>
      </c>
      <c r="UA25">
        <v>-0.3</v>
      </c>
      <c r="UB25">
        <v>0.2</v>
      </c>
      <c r="UC25">
        <v>0.1</v>
      </c>
      <c r="UD25">
        <v>0.1</v>
      </c>
      <c r="UE25">
        <v>0.2</v>
      </c>
      <c r="UF25">
        <v>0.2</v>
      </c>
      <c r="UG25">
        <v>0.1</v>
      </c>
      <c r="UH25">
        <v>0.2</v>
      </c>
      <c r="UI25">
        <v>0.2</v>
      </c>
      <c r="UJ25">
        <v>-0.1</v>
      </c>
      <c r="UK25">
        <v>-0.1</v>
      </c>
      <c r="UL25">
        <v>0.2</v>
      </c>
      <c r="UM25">
        <v>0.2</v>
      </c>
      <c r="UN25">
        <v>0.2</v>
      </c>
      <c r="UO25">
        <v>0.2</v>
      </c>
      <c r="UP25">
        <v>0.2</v>
      </c>
      <c r="UQ25">
        <v>0.1</v>
      </c>
      <c r="UR25">
        <v>0.2</v>
      </c>
      <c r="US25">
        <v>0.25</v>
      </c>
      <c r="UT25">
        <v>0.25</v>
      </c>
      <c r="UU25">
        <v>0.2</v>
      </c>
      <c r="UV25">
        <v>0.1</v>
      </c>
      <c r="UW25">
        <v>0.1</v>
      </c>
      <c r="UX25">
        <v>0.1</v>
      </c>
      <c r="UY25">
        <v>0.2</v>
      </c>
      <c r="UZ25">
        <v>0.1</v>
      </c>
      <c r="VA25">
        <v>0.25</v>
      </c>
      <c r="VB25">
        <v>0.1</v>
      </c>
      <c r="VC25">
        <v>0.25</v>
      </c>
      <c r="VD25">
        <v>-0.1</v>
      </c>
      <c r="VE25">
        <v>0.2</v>
      </c>
      <c r="VF25">
        <v>0.1</v>
      </c>
      <c r="VG25">
        <v>0.1</v>
      </c>
      <c r="VH25">
        <v>0.1</v>
      </c>
      <c r="VI25">
        <v>0.1</v>
      </c>
      <c r="VJ25">
        <v>-0.3</v>
      </c>
      <c r="VK25">
        <v>0.25</v>
      </c>
      <c r="VL25">
        <v>0.2</v>
      </c>
      <c r="VM25">
        <v>0.4</v>
      </c>
      <c r="VN25">
        <v>0.2</v>
      </c>
      <c r="VO25">
        <v>0.1</v>
      </c>
      <c r="VP25">
        <v>0.2</v>
      </c>
      <c r="VQ25">
        <v>0.1</v>
      </c>
      <c r="VR25">
        <v>0.1</v>
      </c>
      <c r="VS25">
        <v>0.1</v>
      </c>
      <c r="VT25">
        <v>0.25</v>
      </c>
      <c r="VU25">
        <v>0.1</v>
      </c>
      <c r="VV25">
        <v>-0.1</v>
      </c>
      <c r="VW25">
        <v>0.1</v>
      </c>
      <c r="VX25">
        <v>0.25</v>
      </c>
      <c r="VY25">
        <v>0.2</v>
      </c>
      <c r="VZ25">
        <v>0.1</v>
      </c>
      <c r="WA25">
        <v>0.1</v>
      </c>
      <c r="WB25">
        <v>0.1</v>
      </c>
      <c r="WC25">
        <v>0.1</v>
      </c>
      <c r="WD25">
        <v>0.1</v>
      </c>
      <c r="WE25">
        <v>0.1</v>
      </c>
      <c r="WF25">
        <v>-0.1</v>
      </c>
      <c r="WG25">
        <v>0.1</v>
      </c>
      <c r="WH25">
        <v>0.2</v>
      </c>
      <c r="WI25">
        <v>0.2</v>
      </c>
      <c r="WJ25">
        <v>-0.1</v>
      </c>
      <c r="WK25">
        <v>0.2</v>
      </c>
      <c r="WL25">
        <v>0.1</v>
      </c>
      <c r="WM25">
        <v>0.25</v>
      </c>
      <c r="WN25">
        <v>0.1</v>
      </c>
      <c r="WO25">
        <v>0.2</v>
      </c>
      <c r="WP25">
        <v>0.1</v>
      </c>
      <c r="WQ25">
        <v>0.25</v>
      </c>
      <c r="WR25">
        <v>0.25</v>
      </c>
      <c r="WS25">
        <v>0.2</v>
      </c>
      <c r="WT25">
        <v>-0.3</v>
      </c>
      <c r="WU25">
        <v>0.1</v>
      </c>
      <c r="WV25">
        <v>0.2</v>
      </c>
      <c r="WW25">
        <v>0.1</v>
      </c>
      <c r="WX25">
        <v>0.2</v>
      </c>
      <c r="WY25">
        <v>0.1</v>
      </c>
      <c r="WZ25">
        <v>0.2</v>
      </c>
      <c r="XA25">
        <v>0.1</v>
      </c>
      <c r="XB25">
        <v>0.2</v>
      </c>
      <c r="XC25">
        <v>0.1</v>
      </c>
      <c r="XD25">
        <v>0.25</v>
      </c>
      <c r="XE25">
        <v>0.1</v>
      </c>
      <c r="XF25">
        <v>0.25</v>
      </c>
      <c r="XG25">
        <v>-0.1</v>
      </c>
      <c r="XH25">
        <v>0.2</v>
      </c>
      <c r="XI25">
        <v>-0.1</v>
      </c>
      <c r="XJ25">
        <v>0.1</v>
      </c>
      <c r="XK25">
        <v>-0.1</v>
      </c>
      <c r="XL25">
        <v>0.2</v>
      </c>
      <c r="XM25">
        <v>0.2</v>
      </c>
      <c r="XN25">
        <v>0.1</v>
      </c>
      <c r="XO25">
        <v>0.4</v>
      </c>
      <c r="XP25">
        <v>0.2</v>
      </c>
      <c r="XQ25">
        <v>0.1</v>
      </c>
      <c r="XR25">
        <v>0.2</v>
      </c>
      <c r="XS25">
        <v>-0.1</v>
      </c>
      <c r="XT25">
        <v>0.1</v>
      </c>
      <c r="XU25">
        <v>0.1</v>
      </c>
      <c r="XV25">
        <v>0.25</v>
      </c>
      <c r="XW25">
        <v>0.1</v>
      </c>
      <c r="XX25">
        <v>0.4</v>
      </c>
      <c r="XY25">
        <v>0.2</v>
      </c>
      <c r="XZ25">
        <v>-0.1</v>
      </c>
      <c r="YA25">
        <v>0.1</v>
      </c>
      <c r="YB25">
        <v>0.1</v>
      </c>
      <c r="YC25">
        <v>0.2</v>
      </c>
      <c r="YD25">
        <v>0.25</v>
      </c>
      <c r="YE25">
        <v>0.1</v>
      </c>
      <c r="YF25">
        <v>0.1</v>
      </c>
      <c r="YG25">
        <v>0.25</v>
      </c>
      <c r="YH25">
        <v>0.1</v>
      </c>
      <c r="YI25">
        <v>0.2</v>
      </c>
      <c r="YJ25">
        <v>0.2</v>
      </c>
      <c r="YK25">
        <v>0.1</v>
      </c>
      <c r="YL25">
        <v>0.1</v>
      </c>
      <c r="YM25">
        <v>0.2</v>
      </c>
      <c r="YN25">
        <v>0.4</v>
      </c>
      <c r="YO25">
        <v>0.25</v>
      </c>
      <c r="YP25">
        <v>-0.1</v>
      </c>
      <c r="YQ25">
        <v>0.2</v>
      </c>
      <c r="YR25">
        <v>0.2</v>
      </c>
      <c r="YS25">
        <v>0.1</v>
      </c>
      <c r="YT25">
        <v>0.25</v>
      </c>
      <c r="YU25">
        <v>0.1</v>
      </c>
      <c r="YV25">
        <v>0.2</v>
      </c>
      <c r="YW25">
        <v>-0.1</v>
      </c>
      <c r="YX25">
        <v>0.2</v>
      </c>
      <c r="YY25">
        <v>0.2</v>
      </c>
      <c r="YZ25">
        <v>0.4</v>
      </c>
      <c r="ZA25">
        <v>0.2</v>
      </c>
      <c r="ZB25">
        <v>0.4</v>
      </c>
      <c r="ZC25">
        <v>0.2</v>
      </c>
      <c r="ZD25">
        <v>0.2</v>
      </c>
      <c r="ZE25">
        <v>0.2</v>
      </c>
      <c r="ZF25">
        <v>0.1</v>
      </c>
      <c r="ZG25">
        <v>0.2</v>
      </c>
      <c r="ZH25">
        <v>0.1</v>
      </c>
      <c r="ZI25">
        <v>0.25</v>
      </c>
      <c r="ZJ25">
        <v>0.2</v>
      </c>
      <c r="ZK25">
        <v>0.1</v>
      </c>
      <c r="ZL25">
        <v>-0.1</v>
      </c>
      <c r="ZM25">
        <v>0.2</v>
      </c>
      <c r="ZN25">
        <v>0.2</v>
      </c>
      <c r="ZO25">
        <v>-0.1</v>
      </c>
      <c r="ZP25">
        <v>-0.1</v>
      </c>
      <c r="ZQ25">
        <v>0.25</v>
      </c>
      <c r="ZR25">
        <v>0.25</v>
      </c>
      <c r="ZS25">
        <v>0.1</v>
      </c>
      <c r="ZT25">
        <v>0.1</v>
      </c>
      <c r="ZU25">
        <v>0.25</v>
      </c>
      <c r="ZV25">
        <v>0.2</v>
      </c>
      <c r="ZW25">
        <v>0.2</v>
      </c>
      <c r="ZX25">
        <v>-0.1</v>
      </c>
      <c r="ZY25">
        <v>0.25</v>
      </c>
      <c r="ZZ25">
        <v>-0.1</v>
      </c>
      <c r="AAA25">
        <v>0.2</v>
      </c>
      <c r="AAB25">
        <v>0.1</v>
      </c>
      <c r="AAC25">
        <v>0.1</v>
      </c>
      <c r="AAD25">
        <v>0.2</v>
      </c>
      <c r="AAE25">
        <v>0.2</v>
      </c>
      <c r="AAF25">
        <v>0.1</v>
      </c>
      <c r="AAG25">
        <v>0.25</v>
      </c>
      <c r="AAH25">
        <v>0.2</v>
      </c>
      <c r="AAI25">
        <v>0.2</v>
      </c>
      <c r="AAJ25">
        <v>0.25</v>
      </c>
      <c r="AAK25">
        <v>0.2</v>
      </c>
      <c r="AAL25">
        <v>0.1</v>
      </c>
      <c r="AAM25">
        <v>0.1</v>
      </c>
      <c r="AAN25">
        <v>0.25</v>
      </c>
      <c r="AAO25">
        <v>0.2</v>
      </c>
      <c r="AAP25">
        <v>-0.1</v>
      </c>
      <c r="AAQ25">
        <v>0.2</v>
      </c>
      <c r="AAR25">
        <v>0.2</v>
      </c>
      <c r="AAS25">
        <v>0.1</v>
      </c>
      <c r="AAT25">
        <v>0.2</v>
      </c>
      <c r="AAU25">
        <v>0.1</v>
      </c>
      <c r="AAV25">
        <v>0.2</v>
      </c>
      <c r="AAW25">
        <v>0.1</v>
      </c>
      <c r="AAX25">
        <v>0.1</v>
      </c>
      <c r="AAY25">
        <v>0.2</v>
      </c>
      <c r="AAZ25">
        <v>0.2</v>
      </c>
      <c r="ABA25">
        <v>0.1</v>
      </c>
      <c r="ABB25">
        <v>0.2</v>
      </c>
      <c r="ABC25">
        <v>0.25</v>
      </c>
      <c r="ABD25">
        <v>-0.1</v>
      </c>
      <c r="ABE25">
        <v>0.1</v>
      </c>
      <c r="ABF25">
        <v>-0.1</v>
      </c>
      <c r="ABG25">
        <v>0.25</v>
      </c>
      <c r="ABH25">
        <v>0.2</v>
      </c>
      <c r="ABI25">
        <v>-0.1</v>
      </c>
      <c r="ABJ25">
        <v>0.1</v>
      </c>
      <c r="ABK25">
        <v>0.4</v>
      </c>
      <c r="ABL25">
        <v>0.1</v>
      </c>
      <c r="ABM25">
        <v>0.4</v>
      </c>
      <c r="ABN25">
        <v>0.1</v>
      </c>
      <c r="ABO25">
        <v>0.2</v>
      </c>
      <c r="ABP25">
        <v>0.4</v>
      </c>
      <c r="ABQ25">
        <v>0.2</v>
      </c>
      <c r="ABR25">
        <v>-0.3</v>
      </c>
      <c r="ABS25">
        <v>-0.1</v>
      </c>
      <c r="ABT25">
        <v>0.2</v>
      </c>
      <c r="ABU25">
        <v>0.1</v>
      </c>
      <c r="ABV25">
        <v>0.25</v>
      </c>
      <c r="ABW25">
        <v>0.1</v>
      </c>
      <c r="ABX25">
        <v>0.1</v>
      </c>
      <c r="ABY25">
        <v>-0.1</v>
      </c>
      <c r="ABZ25">
        <v>-0.1</v>
      </c>
      <c r="ACA25">
        <v>0.25</v>
      </c>
      <c r="ACB25">
        <v>0.25</v>
      </c>
      <c r="ACC25">
        <v>0.1</v>
      </c>
      <c r="ACD25">
        <v>0.1</v>
      </c>
      <c r="ACE25">
        <v>0.1</v>
      </c>
      <c r="ACF25">
        <v>0.1</v>
      </c>
      <c r="ACG25">
        <v>0.1</v>
      </c>
      <c r="ACH25">
        <v>0.1</v>
      </c>
      <c r="ACI25">
        <v>0.1</v>
      </c>
      <c r="ACJ25">
        <v>0.2</v>
      </c>
      <c r="ACK25">
        <v>0.1</v>
      </c>
      <c r="ACL25">
        <v>-0.1</v>
      </c>
      <c r="ACM25">
        <v>0.2</v>
      </c>
      <c r="ACN25">
        <v>0.1</v>
      </c>
      <c r="ACO25">
        <v>0.2</v>
      </c>
      <c r="ACP25">
        <v>-0.1</v>
      </c>
      <c r="ACQ25">
        <v>0.1</v>
      </c>
      <c r="ACR25">
        <v>0.1</v>
      </c>
      <c r="ACS25">
        <v>0.2</v>
      </c>
      <c r="ACT25">
        <v>0.1</v>
      </c>
      <c r="ACU25">
        <v>0.2</v>
      </c>
      <c r="ACV25">
        <v>0.1</v>
      </c>
      <c r="ACW25">
        <v>0.25</v>
      </c>
      <c r="ACX25">
        <v>0.2</v>
      </c>
      <c r="ACY25">
        <v>0.25</v>
      </c>
      <c r="ACZ25">
        <v>0.1</v>
      </c>
      <c r="ADA25">
        <v>0.25</v>
      </c>
      <c r="ADB25">
        <v>0.1</v>
      </c>
      <c r="ADC25">
        <v>0.2</v>
      </c>
      <c r="ADD25">
        <v>0.2</v>
      </c>
      <c r="ADE25">
        <v>0.1</v>
      </c>
      <c r="ADF25">
        <v>0.1</v>
      </c>
      <c r="ADG25">
        <v>0.1</v>
      </c>
      <c r="ADH25">
        <v>0.1</v>
      </c>
      <c r="ADI25">
        <v>0.2</v>
      </c>
      <c r="ADJ25">
        <v>0.2</v>
      </c>
      <c r="ADK25">
        <v>0.2</v>
      </c>
      <c r="ADL25">
        <v>0.25</v>
      </c>
      <c r="ADM25">
        <v>0.2</v>
      </c>
      <c r="ADN25">
        <v>0.1</v>
      </c>
      <c r="ADO25">
        <v>-0.1</v>
      </c>
      <c r="ADP25">
        <v>0.2</v>
      </c>
      <c r="ADQ25">
        <v>-0.1</v>
      </c>
      <c r="ADR25">
        <v>0.1</v>
      </c>
      <c r="ADS25">
        <v>0.2</v>
      </c>
      <c r="ADT25">
        <v>0.25</v>
      </c>
      <c r="ADU25">
        <v>0.1</v>
      </c>
      <c r="ADV25">
        <v>0.1</v>
      </c>
      <c r="ADW25">
        <v>0.1</v>
      </c>
      <c r="ADX25">
        <v>0.4</v>
      </c>
      <c r="ADY25">
        <v>0.1</v>
      </c>
      <c r="ADZ25">
        <v>0.1</v>
      </c>
      <c r="AEA25">
        <v>0.2</v>
      </c>
      <c r="AEB25">
        <v>0.1</v>
      </c>
      <c r="AEC25">
        <v>-0.1</v>
      </c>
      <c r="AED25">
        <v>0.2</v>
      </c>
      <c r="AEE25">
        <v>0.25</v>
      </c>
      <c r="AEF25">
        <v>0.2</v>
      </c>
      <c r="AEG25">
        <v>0.1</v>
      </c>
      <c r="AEH25">
        <v>-0.3</v>
      </c>
      <c r="AEI25">
        <v>0.1</v>
      </c>
      <c r="AEJ25">
        <v>-0.1</v>
      </c>
      <c r="AEK25">
        <v>0.1</v>
      </c>
      <c r="AEL25">
        <v>0.1</v>
      </c>
      <c r="AEM25">
        <v>0.1</v>
      </c>
      <c r="AEN25">
        <v>-0.1</v>
      </c>
      <c r="AEO25">
        <v>0.2</v>
      </c>
      <c r="AEP25">
        <v>0.2</v>
      </c>
      <c r="AEQ25">
        <v>-0.1</v>
      </c>
      <c r="AER25">
        <v>-0.1</v>
      </c>
      <c r="AES25">
        <v>-0.1</v>
      </c>
      <c r="AET25">
        <v>0.25</v>
      </c>
      <c r="AEU25">
        <v>0.1</v>
      </c>
      <c r="AEV25">
        <v>0.1</v>
      </c>
      <c r="AEW25">
        <v>0.25</v>
      </c>
      <c r="AEX25">
        <v>-0.1</v>
      </c>
      <c r="AEY25">
        <v>0.25</v>
      </c>
      <c r="AEZ25">
        <v>0.1</v>
      </c>
      <c r="AFA25">
        <v>0.2</v>
      </c>
      <c r="AFB25">
        <v>0.25</v>
      </c>
      <c r="AFC25">
        <v>0.1</v>
      </c>
      <c r="AFD25">
        <v>0.1</v>
      </c>
      <c r="AFE25">
        <v>0.2</v>
      </c>
      <c r="AFF25">
        <v>0.1</v>
      </c>
      <c r="AFG25">
        <v>0.2</v>
      </c>
      <c r="AFH25">
        <v>0.1</v>
      </c>
      <c r="AFI25">
        <v>0.1</v>
      </c>
      <c r="AFJ25">
        <v>0.1</v>
      </c>
      <c r="AFK25">
        <v>-0.1</v>
      </c>
      <c r="AFL25">
        <v>0.2</v>
      </c>
      <c r="AFM25">
        <v>-0.3</v>
      </c>
      <c r="AFN25">
        <v>-0.3</v>
      </c>
      <c r="AFO25">
        <v>0.1</v>
      </c>
      <c r="AFP25">
        <v>0.1</v>
      </c>
      <c r="AFQ25">
        <v>0.1</v>
      </c>
      <c r="AFR25">
        <v>0.25</v>
      </c>
      <c r="AFS25">
        <v>0.2</v>
      </c>
      <c r="AFT25">
        <v>0.1</v>
      </c>
      <c r="AFU25">
        <v>0.1</v>
      </c>
      <c r="AFV25">
        <v>0.1</v>
      </c>
      <c r="AFW25">
        <v>0.25</v>
      </c>
      <c r="AFX25">
        <v>0.25</v>
      </c>
      <c r="AFY25">
        <v>0.1</v>
      </c>
      <c r="AFZ25">
        <v>0.1</v>
      </c>
      <c r="AGA25">
        <v>0.2</v>
      </c>
      <c r="AGB25">
        <v>0.1</v>
      </c>
      <c r="AGC25">
        <v>-0.3</v>
      </c>
      <c r="AGD25">
        <v>0.1</v>
      </c>
      <c r="AGE25">
        <v>0.1</v>
      </c>
      <c r="AGF25">
        <v>-0.3</v>
      </c>
      <c r="AGG25">
        <v>0.25</v>
      </c>
      <c r="AGH25">
        <v>0.25</v>
      </c>
      <c r="AGI25">
        <v>-0.3</v>
      </c>
      <c r="AGJ25">
        <v>0.25</v>
      </c>
      <c r="AGK25">
        <v>-0.1</v>
      </c>
      <c r="AGL25">
        <v>0.1</v>
      </c>
      <c r="AGM25">
        <v>0.1</v>
      </c>
      <c r="AGN25">
        <v>0.2</v>
      </c>
      <c r="AGO25">
        <v>0.1</v>
      </c>
      <c r="AGP25">
        <v>0.2</v>
      </c>
      <c r="AGQ25">
        <v>0.2</v>
      </c>
      <c r="AGR25">
        <v>0.2</v>
      </c>
      <c r="AGS25">
        <v>0.2</v>
      </c>
      <c r="AGT25">
        <v>0.1</v>
      </c>
      <c r="AGU25">
        <v>0.1</v>
      </c>
      <c r="AGV25">
        <v>0.25</v>
      </c>
      <c r="AGW25">
        <v>0.2</v>
      </c>
      <c r="AGX25">
        <v>-0.1</v>
      </c>
      <c r="AGY25">
        <v>0.1</v>
      </c>
      <c r="AGZ25">
        <v>-0.1</v>
      </c>
      <c r="AHA25">
        <v>0.1</v>
      </c>
      <c r="AHB25">
        <v>-0.1</v>
      </c>
      <c r="AHC25">
        <v>0.25</v>
      </c>
      <c r="AHD25">
        <v>0.1</v>
      </c>
      <c r="AHE25">
        <v>0.2</v>
      </c>
      <c r="AHF25">
        <v>0.1</v>
      </c>
      <c r="AHG25">
        <v>0.2</v>
      </c>
      <c r="AHH25">
        <v>0.1</v>
      </c>
      <c r="AHI25">
        <v>0.1</v>
      </c>
      <c r="AHJ25">
        <v>0.2</v>
      </c>
      <c r="AHK25">
        <v>0.2</v>
      </c>
      <c r="AHL25">
        <v>-0.1</v>
      </c>
      <c r="AHM25">
        <v>0.1</v>
      </c>
      <c r="AHN25">
        <v>0.25</v>
      </c>
      <c r="AHO25">
        <v>0.1</v>
      </c>
      <c r="AHP25">
        <v>0.1</v>
      </c>
      <c r="AHQ25">
        <v>0.1</v>
      </c>
      <c r="AHR25">
        <v>0.1</v>
      </c>
      <c r="AHS25">
        <v>0.2</v>
      </c>
      <c r="AHT25">
        <v>0.1</v>
      </c>
      <c r="AHU25">
        <v>0.25</v>
      </c>
      <c r="AHV25">
        <v>0.2</v>
      </c>
      <c r="AHW25">
        <v>-0.1</v>
      </c>
      <c r="AHX25">
        <v>0.2</v>
      </c>
      <c r="AHY25">
        <v>0.2</v>
      </c>
      <c r="AHZ25">
        <v>0.2</v>
      </c>
      <c r="AIA25">
        <v>0.2</v>
      </c>
      <c r="AIB25">
        <v>-0.1</v>
      </c>
      <c r="AIC25">
        <v>-0.1</v>
      </c>
      <c r="AID25">
        <v>0.1</v>
      </c>
      <c r="AIE25">
        <v>0.25</v>
      </c>
      <c r="AIF25">
        <v>0.1</v>
      </c>
      <c r="AIG25">
        <v>0.2</v>
      </c>
      <c r="AIH25">
        <v>-0.1</v>
      </c>
      <c r="AII25">
        <v>0.2</v>
      </c>
      <c r="AIJ25">
        <v>0.1</v>
      </c>
      <c r="AIK25">
        <v>0.25</v>
      </c>
      <c r="AIL25">
        <v>-0.1</v>
      </c>
      <c r="AIM25">
        <v>-0.1</v>
      </c>
      <c r="AIN25">
        <v>0.1</v>
      </c>
      <c r="AIO25">
        <v>0.1</v>
      </c>
      <c r="AIP25">
        <v>0.2</v>
      </c>
      <c r="AIQ25">
        <v>0.1</v>
      </c>
      <c r="AIR25">
        <v>-0.1</v>
      </c>
      <c r="AIS25">
        <v>0.4</v>
      </c>
      <c r="AIT25">
        <v>0.2</v>
      </c>
      <c r="AIU25">
        <v>0.1</v>
      </c>
      <c r="AIV25">
        <v>0.25</v>
      </c>
      <c r="AIW25">
        <v>0.1</v>
      </c>
      <c r="AIX25">
        <v>0.1</v>
      </c>
      <c r="AIY25">
        <v>0.1</v>
      </c>
      <c r="AIZ25">
        <v>0.2</v>
      </c>
      <c r="AJA25">
        <v>0.1</v>
      </c>
      <c r="AJB25">
        <v>0.2</v>
      </c>
      <c r="AJC25">
        <v>0.2</v>
      </c>
      <c r="AJD25">
        <v>0.2</v>
      </c>
      <c r="AJE25">
        <v>0.1</v>
      </c>
      <c r="AJF25">
        <v>0.1</v>
      </c>
      <c r="AJG25">
        <v>0.1</v>
      </c>
      <c r="AJH25">
        <v>0.2</v>
      </c>
      <c r="AJI25">
        <v>-0.1</v>
      </c>
      <c r="AJJ25">
        <v>0.1</v>
      </c>
      <c r="AJK25">
        <v>0.25</v>
      </c>
      <c r="AJL25">
        <v>0.2</v>
      </c>
      <c r="AJM25">
        <v>0.1</v>
      </c>
      <c r="AJN25">
        <v>-0.3</v>
      </c>
      <c r="AJO25">
        <v>-0.1</v>
      </c>
      <c r="AJP25">
        <v>0.2</v>
      </c>
      <c r="AJQ25">
        <v>0.1</v>
      </c>
      <c r="AJR25">
        <v>0.1</v>
      </c>
      <c r="AJS25">
        <v>-0.1</v>
      </c>
      <c r="AJT25">
        <v>0.25</v>
      </c>
      <c r="AJU25">
        <v>0.1</v>
      </c>
      <c r="AJV25">
        <v>0.1</v>
      </c>
      <c r="AJW25">
        <v>0.2</v>
      </c>
      <c r="AJX25">
        <v>0.25</v>
      </c>
      <c r="AJY25">
        <v>0.1</v>
      </c>
      <c r="AJZ25">
        <v>-0.1</v>
      </c>
      <c r="AKA25">
        <v>-0.3</v>
      </c>
      <c r="AKB25">
        <v>0.1</v>
      </c>
      <c r="AKC25">
        <v>0.2</v>
      </c>
      <c r="AKD25">
        <v>0.2</v>
      </c>
      <c r="AKE25">
        <v>0.1</v>
      </c>
      <c r="AKF25">
        <v>0.1</v>
      </c>
      <c r="AKG25">
        <v>0.4</v>
      </c>
      <c r="AKH25">
        <v>0.2</v>
      </c>
      <c r="AKI25">
        <v>-0.1</v>
      </c>
      <c r="AKJ25">
        <v>0.1</v>
      </c>
      <c r="AKK25">
        <v>0.2</v>
      </c>
      <c r="AKL25">
        <v>0.1</v>
      </c>
      <c r="AKM25">
        <v>0.1</v>
      </c>
      <c r="AKN25">
        <v>0.1</v>
      </c>
      <c r="AKO25">
        <v>0.2</v>
      </c>
      <c r="AKP25">
        <v>-0.1</v>
      </c>
      <c r="AKQ25">
        <v>0.1</v>
      </c>
      <c r="AKR25">
        <v>0.1</v>
      </c>
      <c r="AKS25">
        <v>0.1</v>
      </c>
      <c r="AKT25">
        <v>0.2</v>
      </c>
      <c r="AKU25">
        <v>-0.3</v>
      </c>
      <c r="AKV25">
        <v>-0.1</v>
      </c>
      <c r="AKW25">
        <v>0.25</v>
      </c>
      <c r="AKX25">
        <v>-0.3</v>
      </c>
      <c r="AKY25">
        <v>-0.3</v>
      </c>
      <c r="AKZ25">
        <v>0.2</v>
      </c>
      <c r="ALA25">
        <v>0.1</v>
      </c>
      <c r="ALB25">
        <v>0.1</v>
      </c>
      <c r="ALC25">
        <v>0.2</v>
      </c>
      <c r="ALD25">
        <v>0.1</v>
      </c>
      <c r="ALE25">
        <v>0.1</v>
      </c>
      <c r="ALF25">
        <v>0.2</v>
      </c>
      <c r="ALG25">
        <v>-0.3</v>
      </c>
      <c r="ALH25">
        <v>0.1</v>
      </c>
      <c r="ALI25">
        <v>0.25</v>
      </c>
      <c r="ALJ25">
        <v>0.2</v>
      </c>
      <c r="ALK25">
        <v>0.25</v>
      </c>
      <c r="ALL25">
        <v>0.1</v>
      </c>
      <c r="ALM25">
        <v>0.25</v>
      </c>
      <c r="ALN25">
        <v>-0.3</v>
      </c>
      <c r="ALO25">
        <v>0.2</v>
      </c>
      <c r="ALP25">
        <v>0.2</v>
      </c>
      <c r="ALQ25">
        <v>0.2</v>
      </c>
      <c r="ALR25">
        <v>0.2</v>
      </c>
      <c r="ALS25">
        <v>0.25</v>
      </c>
      <c r="ALT25">
        <v>0.25</v>
      </c>
      <c r="ALU25">
        <v>0.1</v>
      </c>
      <c r="ALV25">
        <v>0.1</v>
      </c>
      <c r="ALW25">
        <v>0.1</v>
      </c>
      <c r="ALX25">
        <v>0.1</v>
      </c>
      <c r="ALY25">
        <v>0.2</v>
      </c>
      <c r="ALZ25">
        <v>-0.3</v>
      </c>
      <c r="AMA25">
        <v>0.1</v>
      </c>
      <c r="AMB25">
        <v>0.4</v>
      </c>
      <c r="AMC25">
        <v>0.1</v>
      </c>
      <c r="AMD25">
        <v>0.1</v>
      </c>
      <c r="AME25">
        <v>0.2</v>
      </c>
      <c r="AMF25">
        <v>0.2</v>
      </c>
      <c r="AMG25">
        <v>0.25</v>
      </c>
      <c r="AMH25">
        <v>0.2</v>
      </c>
      <c r="AMI25">
        <v>0.25</v>
      </c>
      <c r="AMJ25">
        <v>0.1</v>
      </c>
      <c r="AMK25">
        <v>0.1</v>
      </c>
      <c r="AML25">
        <v>-0.1</v>
      </c>
      <c r="AMM25">
        <v>-0.1</v>
      </c>
      <c r="AMN25">
        <v>0.2</v>
      </c>
      <c r="AMO25">
        <v>0.2</v>
      </c>
      <c r="AMP25">
        <v>-0.1</v>
      </c>
      <c r="AMQ25">
        <v>0.2</v>
      </c>
      <c r="AMR25">
        <v>0.2</v>
      </c>
      <c r="AMS25">
        <v>0.1</v>
      </c>
      <c r="AMT25">
        <v>0.1</v>
      </c>
      <c r="AMU25">
        <v>0.1</v>
      </c>
      <c r="AMV25">
        <v>0.2</v>
      </c>
      <c r="AMW25">
        <v>0.2</v>
      </c>
      <c r="AMX25">
        <v>0.1</v>
      </c>
      <c r="AMY25">
        <v>-0.1</v>
      </c>
      <c r="AMZ25">
        <v>0.2</v>
      </c>
      <c r="ANA25">
        <v>0.2</v>
      </c>
      <c r="ANB25">
        <v>-0.1</v>
      </c>
      <c r="ANC25">
        <v>0.1</v>
      </c>
      <c r="AND25">
        <v>0.1</v>
      </c>
      <c r="ANE25">
        <v>0.1</v>
      </c>
      <c r="ANF25">
        <v>0.2</v>
      </c>
      <c r="ANG25">
        <v>0.1</v>
      </c>
      <c r="ANH25">
        <v>0.25</v>
      </c>
      <c r="ANI25">
        <v>0.1</v>
      </c>
      <c r="ANJ25">
        <v>0.2</v>
      </c>
      <c r="ANK25">
        <v>-0.1</v>
      </c>
      <c r="ANL25">
        <v>0.25</v>
      </c>
      <c r="ANM25">
        <v>0.4</v>
      </c>
      <c r="ANN25">
        <v>0.1</v>
      </c>
      <c r="ANO25">
        <v>0.1</v>
      </c>
      <c r="ANP25">
        <v>0.1</v>
      </c>
      <c r="ANQ25">
        <v>0.2</v>
      </c>
      <c r="ANR25">
        <v>0.25</v>
      </c>
      <c r="ANS25">
        <v>-0.1</v>
      </c>
      <c r="ANT25">
        <v>0.2</v>
      </c>
      <c r="ANU25">
        <v>0.1</v>
      </c>
      <c r="ANV25">
        <v>0.1</v>
      </c>
      <c r="ANW25">
        <v>-0.1</v>
      </c>
      <c r="ANX25">
        <v>0.2</v>
      </c>
      <c r="ANY25">
        <v>0.25</v>
      </c>
      <c r="ANZ25">
        <v>0.2</v>
      </c>
      <c r="AOA25">
        <v>0.2</v>
      </c>
      <c r="AOB25">
        <v>0.1</v>
      </c>
      <c r="AOC25">
        <v>0.25</v>
      </c>
      <c r="AOD25">
        <v>0.1</v>
      </c>
      <c r="AOE25">
        <v>0.2</v>
      </c>
      <c r="AOF25">
        <v>0.1</v>
      </c>
      <c r="AOG25">
        <v>0.2</v>
      </c>
      <c r="AOH25">
        <v>0.2</v>
      </c>
      <c r="AOI25">
        <v>0.25</v>
      </c>
      <c r="AOJ25">
        <v>0.2</v>
      </c>
      <c r="AOK25">
        <v>0.2</v>
      </c>
      <c r="AOL25">
        <v>-0.3</v>
      </c>
      <c r="AOM25">
        <v>-0.1</v>
      </c>
      <c r="AON25">
        <v>0.1</v>
      </c>
      <c r="AOO25">
        <v>0.25</v>
      </c>
      <c r="AOP25">
        <v>0.2</v>
      </c>
      <c r="AOQ25">
        <v>0.2</v>
      </c>
      <c r="AOR25">
        <v>0.2</v>
      </c>
      <c r="AOS25">
        <v>0.2</v>
      </c>
      <c r="AOT25">
        <v>0.2</v>
      </c>
      <c r="AOU25">
        <v>0.2</v>
      </c>
      <c r="AOV25">
        <v>0.25</v>
      </c>
      <c r="AOW25">
        <v>0.1</v>
      </c>
      <c r="AOX25">
        <v>0.2</v>
      </c>
      <c r="AOY25">
        <v>0.4</v>
      </c>
      <c r="AOZ25">
        <v>0.2</v>
      </c>
      <c r="APA25">
        <v>0.1</v>
      </c>
      <c r="APB25">
        <v>0.2</v>
      </c>
      <c r="APC25">
        <v>0.2</v>
      </c>
      <c r="APD25">
        <v>0.1</v>
      </c>
      <c r="APE25">
        <v>0.1</v>
      </c>
      <c r="APF25">
        <v>0.4</v>
      </c>
      <c r="APG25">
        <v>0.2</v>
      </c>
      <c r="APH25">
        <v>0.2</v>
      </c>
      <c r="API25">
        <v>0.1</v>
      </c>
      <c r="APJ25">
        <v>0.1</v>
      </c>
      <c r="APK25">
        <v>0.1</v>
      </c>
      <c r="APL25">
        <v>0.2</v>
      </c>
      <c r="APM25">
        <v>0.2</v>
      </c>
      <c r="APN25">
        <v>-0.1</v>
      </c>
      <c r="APO25">
        <v>0.1</v>
      </c>
      <c r="APP25">
        <v>0.25</v>
      </c>
      <c r="APQ25">
        <v>-0.3</v>
      </c>
      <c r="APR25">
        <v>-0.1</v>
      </c>
      <c r="APS25">
        <v>0.2</v>
      </c>
      <c r="APT25">
        <v>0.2</v>
      </c>
      <c r="APU25">
        <v>0.1</v>
      </c>
      <c r="APV25">
        <v>0.1</v>
      </c>
      <c r="APW25">
        <v>0.1</v>
      </c>
      <c r="APX25">
        <v>0.1</v>
      </c>
      <c r="APY25">
        <v>-0.3</v>
      </c>
      <c r="APZ25">
        <v>0.25</v>
      </c>
      <c r="AQA25">
        <v>-0.1</v>
      </c>
      <c r="AQB25">
        <v>0.1</v>
      </c>
      <c r="AQC25">
        <v>0.1</v>
      </c>
      <c r="AQD25">
        <v>0.1</v>
      </c>
      <c r="AQE25">
        <v>0.25</v>
      </c>
      <c r="AQF25">
        <v>-0.1</v>
      </c>
      <c r="AQG25">
        <v>0.1</v>
      </c>
      <c r="AQH25">
        <v>0.25</v>
      </c>
      <c r="AQI25">
        <v>0.1</v>
      </c>
      <c r="AQJ25">
        <v>0.1</v>
      </c>
      <c r="AQK25">
        <v>0.1</v>
      </c>
      <c r="AQL25">
        <v>0.1</v>
      </c>
      <c r="AQM25">
        <v>0.2</v>
      </c>
      <c r="AQN25">
        <v>0.1</v>
      </c>
      <c r="AQO25">
        <v>0.1</v>
      </c>
      <c r="AQP25">
        <v>-0.1</v>
      </c>
      <c r="AQQ25">
        <v>0.25</v>
      </c>
      <c r="AQR25">
        <v>0.1</v>
      </c>
      <c r="AQS25">
        <v>-0.1</v>
      </c>
      <c r="AQT25">
        <v>0.1</v>
      </c>
      <c r="AQU25">
        <v>0.1</v>
      </c>
      <c r="AQV25">
        <v>0.2</v>
      </c>
      <c r="AQW25">
        <v>0.4</v>
      </c>
      <c r="AQX25">
        <v>0.1</v>
      </c>
      <c r="AQY25">
        <v>0.2</v>
      </c>
      <c r="AQZ25">
        <v>0.1</v>
      </c>
      <c r="ARA25">
        <v>-0.1</v>
      </c>
      <c r="ARB25">
        <v>0.1</v>
      </c>
      <c r="ARC25">
        <v>0.2</v>
      </c>
      <c r="ARD25">
        <v>0.1</v>
      </c>
      <c r="ARE25">
        <v>0.1</v>
      </c>
      <c r="ARF25">
        <v>0.1</v>
      </c>
      <c r="ARG25">
        <v>0.2</v>
      </c>
      <c r="ARH25">
        <v>0.1</v>
      </c>
      <c r="ARI25">
        <v>0.2</v>
      </c>
      <c r="ARJ25">
        <v>0.4</v>
      </c>
      <c r="ARK25">
        <v>-0.1</v>
      </c>
      <c r="ARL25">
        <v>-0.3</v>
      </c>
      <c r="ARM25">
        <v>0.2</v>
      </c>
      <c r="ARN25">
        <v>0.2</v>
      </c>
      <c r="ARO25">
        <v>0.2</v>
      </c>
      <c r="ARP25">
        <v>0.1</v>
      </c>
      <c r="ARQ25">
        <v>-0.1</v>
      </c>
      <c r="ARR25">
        <v>0.1</v>
      </c>
      <c r="ARS25">
        <v>-0.1</v>
      </c>
      <c r="ART25">
        <v>0.1</v>
      </c>
      <c r="ARU25">
        <v>0.1</v>
      </c>
      <c r="ARV25">
        <v>0.1</v>
      </c>
      <c r="ARW25">
        <v>0.1</v>
      </c>
      <c r="ARX25">
        <v>0.1</v>
      </c>
      <c r="ARY25">
        <v>0.25</v>
      </c>
      <c r="ARZ25">
        <v>0.2</v>
      </c>
      <c r="ASA25">
        <v>0.25</v>
      </c>
      <c r="ASB25">
        <v>0.1</v>
      </c>
      <c r="ASC25">
        <v>0.1</v>
      </c>
      <c r="ASD25">
        <v>0.2</v>
      </c>
      <c r="ASE25">
        <v>0.1</v>
      </c>
      <c r="ASF25">
        <v>0.1</v>
      </c>
      <c r="ASG25">
        <v>0.25</v>
      </c>
      <c r="ASH25">
        <v>-0.1</v>
      </c>
      <c r="ASI25">
        <v>0.1</v>
      </c>
      <c r="ASJ25">
        <v>0.1</v>
      </c>
      <c r="ASK25">
        <v>0.2</v>
      </c>
      <c r="ASL25">
        <v>0.2</v>
      </c>
      <c r="ASM25">
        <v>0.2</v>
      </c>
      <c r="ASN25">
        <v>0.1</v>
      </c>
      <c r="ASO25">
        <v>0.1</v>
      </c>
      <c r="ASP25">
        <v>0.1</v>
      </c>
      <c r="ASQ25">
        <v>0.2</v>
      </c>
      <c r="ASR25">
        <v>0.1</v>
      </c>
      <c r="ASS25">
        <v>0.2</v>
      </c>
      <c r="AST25">
        <v>0.1</v>
      </c>
      <c r="ASU25">
        <v>0.4</v>
      </c>
      <c r="ASV25">
        <v>-0.1</v>
      </c>
      <c r="ASW25">
        <v>0.2</v>
      </c>
      <c r="ASX25">
        <v>0.1</v>
      </c>
      <c r="ASY25">
        <v>0.1</v>
      </c>
      <c r="ASZ25">
        <v>-0.1</v>
      </c>
      <c r="ATA25">
        <v>0.25</v>
      </c>
      <c r="ATB25">
        <v>0.1</v>
      </c>
      <c r="ATC25">
        <v>0.2</v>
      </c>
      <c r="ATD25">
        <v>0.1</v>
      </c>
      <c r="ATE25">
        <v>0.1</v>
      </c>
      <c r="ATF25">
        <v>0.2</v>
      </c>
      <c r="ATG25">
        <v>0.1</v>
      </c>
      <c r="ATH25">
        <v>0.2</v>
      </c>
      <c r="ATI25">
        <v>0.1</v>
      </c>
      <c r="ATJ25">
        <v>0.1</v>
      </c>
      <c r="ATK25">
        <v>0.2</v>
      </c>
      <c r="ATL25">
        <v>-0.1</v>
      </c>
      <c r="ATM25">
        <v>0.2</v>
      </c>
      <c r="ATN25">
        <v>0.25</v>
      </c>
      <c r="ATO25">
        <v>0.1</v>
      </c>
      <c r="ATP25">
        <v>0.25</v>
      </c>
      <c r="ATQ25">
        <v>0.1</v>
      </c>
      <c r="ATR25">
        <v>-0.1</v>
      </c>
      <c r="ATS25">
        <v>0.2</v>
      </c>
      <c r="ATT25">
        <v>0.2</v>
      </c>
      <c r="ATU25">
        <v>0.1</v>
      </c>
      <c r="ATV25">
        <v>0.2</v>
      </c>
      <c r="ATW25">
        <v>-0.1</v>
      </c>
      <c r="ATX25">
        <v>0.1</v>
      </c>
      <c r="ATY25">
        <v>-0.1</v>
      </c>
      <c r="ATZ25">
        <v>-0.1</v>
      </c>
      <c r="AUA25">
        <v>-0.1</v>
      </c>
      <c r="AUB25">
        <v>0.25</v>
      </c>
      <c r="AUC25">
        <v>0.1</v>
      </c>
      <c r="AUD25">
        <v>0.25</v>
      </c>
      <c r="AUE25">
        <v>0.2</v>
      </c>
      <c r="AUF25">
        <v>0.1</v>
      </c>
      <c r="AUG25">
        <v>-0.1</v>
      </c>
      <c r="AUH25">
        <v>0.25</v>
      </c>
      <c r="AUI25">
        <v>-0.1</v>
      </c>
      <c r="AUJ25">
        <v>0.1</v>
      </c>
      <c r="AUK25">
        <v>0.25</v>
      </c>
      <c r="AUL25">
        <v>0.1</v>
      </c>
      <c r="AUM25">
        <v>0.25</v>
      </c>
      <c r="AUN25">
        <v>0.1</v>
      </c>
      <c r="AUO25">
        <v>-0.3</v>
      </c>
      <c r="AUP25">
        <v>0.2</v>
      </c>
      <c r="AUQ25">
        <v>0.2</v>
      </c>
      <c r="AUR25">
        <v>-0.3</v>
      </c>
      <c r="AUS25">
        <v>0.2</v>
      </c>
      <c r="AUT25">
        <v>0.2</v>
      </c>
      <c r="AUU25">
        <v>0.2</v>
      </c>
      <c r="AUV25">
        <v>0.1</v>
      </c>
      <c r="AUW25">
        <v>-0.1</v>
      </c>
      <c r="AUX25">
        <v>0.2</v>
      </c>
      <c r="AUY25">
        <v>0.2</v>
      </c>
      <c r="AUZ25">
        <v>-0.1</v>
      </c>
      <c r="AVA25">
        <v>0.1</v>
      </c>
      <c r="AVB25">
        <v>0.1</v>
      </c>
      <c r="AVC25">
        <v>0.25</v>
      </c>
      <c r="AVD25">
        <v>0.2</v>
      </c>
      <c r="AVE25">
        <v>0.1</v>
      </c>
      <c r="AVF25">
        <v>-0.1</v>
      </c>
      <c r="AVG25">
        <v>0.2</v>
      </c>
      <c r="AVH25">
        <v>0.1</v>
      </c>
      <c r="AVI25">
        <v>0.25</v>
      </c>
      <c r="AVJ25">
        <v>0.2</v>
      </c>
      <c r="AVK25">
        <v>0.2</v>
      </c>
      <c r="AVL25">
        <v>0.1</v>
      </c>
      <c r="AVM25">
        <v>0.1</v>
      </c>
      <c r="AVN25">
        <v>-0.1</v>
      </c>
      <c r="AVO25">
        <v>0.2</v>
      </c>
      <c r="AVP25">
        <v>-0.1</v>
      </c>
      <c r="AVQ25">
        <v>0.25</v>
      </c>
      <c r="AVR25">
        <v>-0.1</v>
      </c>
      <c r="AVS25">
        <v>0.1</v>
      </c>
      <c r="AVT25">
        <v>0.1</v>
      </c>
      <c r="AVU25">
        <v>0.1</v>
      </c>
      <c r="AVV25">
        <v>0.2</v>
      </c>
      <c r="AVW25">
        <v>0.1</v>
      </c>
      <c r="AVX25">
        <v>0.25</v>
      </c>
      <c r="AVY25">
        <v>0.2</v>
      </c>
      <c r="AVZ25">
        <v>0.2</v>
      </c>
      <c r="AWA25">
        <v>-0.1</v>
      </c>
      <c r="AWB25">
        <v>0.2</v>
      </c>
      <c r="AWC25">
        <v>0.1</v>
      </c>
      <c r="AWD25">
        <v>0.2</v>
      </c>
      <c r="AWE25">
        <v>0.1</v>
      </c>
      <c r="AWF25">
        <v>0.1</v>
      </c>
      <c r="AWG25">
        <v>0.1</v>
      </c>
      <c r="AWH25">
        <v>0.1</v>
      </c>
      <c r="AWI25">
        <v>0.1</v>
      </c>
      <c r="AWJ25">
        <v>0.2</v>
      </c>
      <c r="AWK25">
        <v>0.2</v>
      </c>
      <c r="AWL25">
        <v>0.25</v>
      </c>
      <c r="AWM25">
        <v>0.1</v>
      </c>
      <c r="AWN25">
        <v>0.2</v>
      </c>
      <c r="AWO25">
        <v>0.1</v>
      </c>
      <c r="AWP25">
        <v>0.2</v>
      </c>
      <c r="AWQ25">
        <v>0.2</v>
      </c>
      <c r="AWR25">
        <v>0.1</v>
      </c>
      <c r="AWS25">
        <v>0.2</v>
      </c>
      <c r="AWT25">
        <v>0.1</v>
      </c>
      <c r="AWU25">
        <v>0.2</v>
      </c>
      <c r="AWV25">
        <v>0.25</v>
      </c>
      <c r="AWW25">
        <v>0.1</v>
      </c>
      <c r="AWX25">
        <v>0.1</v>
      </c>
      <c r="AWY25">
        <v>0.1</v>
      </c>
      <c r="AWZ25">
        <v>0.2</v>
      </c>
      <c r="AXA25">
        <v>0.1</v>
      </c>
      <c r="AXB25">
        <v>0.2</v>
      </c>
      <c r="AXC25">
        <v>0.2</v>
      </c>
      <c r="AXD25">
        <v>0.25</v>
      </c>
      <c r="AXE25">
        <v>0.25</v>
      </c>
      <c r="AXF25">
        <v>0.25</v>
      </c>
      <c r="AXG25">
        <v>0.1</v>
      </c>
      <c r="AXH25">
        <v>0.25</v>
      </c>
      <c r="AXI25">
        <v>0.1</v>
      </c>
      <c r="AXJ25">
        <v>0.1</v>
      </c>
      <c r="AXK25">
        <v>-0.1</v>
      </c>
      <c r="AXL25">
        <v>0.1</v>
      </c>
      <c r="AXM25">
        <v>0.2</v>
      </c>
      <c r="AXN25">
        <v>0.1</v>
      </c>
      <c r="AXO25">
        <v>0.1</v>
      </c>
      <c r="AXP25">
        <v>0.1</v>
      </c>
      <c r="AXQ25">
        <v>0.2</v>
      </c>
      <c r="AXR25">
        <v>0.1</v>
      </c>
      <c r="AXS25">
        <v>0.25</v>
      </c>
      <c r="AXT25">
        <v>0.2</v>
      </c>
      <c r="AXU25">
        <v>0.25</v>
      </c>
      <c r="AXV25">
        <v>0.1</v>
      </c>
      <c r="AXW25">
        <v>-0.1</v>
      </c>
      <c r="AXX25">
        <v>0.1</v>
      </c>
      <c r="AXY25">
        <v>0.25</v>
      </c>
      <c r="AXZ25">
        <v>0.25</v>
      </c>
      <c r="AYA25">
        <v>0.2</v>
      </c>
      <c r="AYB25">
        <v>0.2</v>
      </c>
      <c r="AYC25">
        <v>0.1</v>
      </c>
      <c r="AYD25">
        <v>-0.1</v>
      </c>
      <c r="AYE25">
        <v>0.1</v>
      </c>
      <c r="AYF25">
        <v>-0.1</v>
      </c>
      <c r="AYG25">
        <v>0.1</v>
      </c>
      <c r="AYH25">
        <v>-0.1</v>
      </c>
      <c r="AYI25">
        <v>0.2</v>
      </c>
      <c r="AYJ25">
        <v>0.1</v>
      </c>
      <c r="AYK25">
        <v>0.25</v>
      </c>
      <c r="AYL25">
        <v>0.2</v>
      </c>
      <c r="AYM25">
        <v>-0.1</v>
      </c>
      <c r="AYN25">
        <v>0.1</v>
      </c>
      <c r="AYO25">
        <v>0.1</v>
      </c>
      <c r="AYP25">
        <v>0.1</v>
      </c>
      <c r="AYQ25">
        <v>0.25</v>
      </c>
      <c r="AYR25">
        <v>0.25</v>
      </c>
      <c r="AYS25">
        <v>0.2</v>
      </c>
      <c r="AYT25">
        <v>0.1</v>
      </c>
      <c r="AYU25">
        <v>0.1</v>
      </c>
      <c r="AYV25">
        <v>-0.1</v>
      </c>
      <c r="AYW25">
        <v>0.1</v>
      </c>
      <c r="AYX25">
        <v>0.1</v>
      </c>
      <c r="AYY25">
        <v>0.2</v>
      </c>
      <c r="AYZ25">
        <v>0.2</v>
      </c>
      <c r="AZA25">
        <v>0.1</v>
      </c>
      <c r="AZB25">
        <v>0.25</v>
      </c>
      <c r="AZC25">
        <v>0.2</v>
      </c>
      <c r="AZD25">
        <v>0.1</v>
      </c>
      <c r="AZE25">
        <v>0.1</v>
      </c>
      <c r="AZF25">
        <v>0.1</v>
      </c>
      <c r="AZG25">
        <v>0.1</v>
      </c>
      <c r="AZH25">
        <v>0.2</v>
      </c>
      <c r="AZI25">
        <v>-0.1</v>
      </c>
      <c r="AZJ25">
        <v>-0.1</v>
      </c>
      <c r="AZK25">
        <v>0.2</v>
      </c>
      <c r="AZL25">
        <v>0.1</v>
      </c>
      <c r="AZM25">
        <v>0.1</v>
      </c>
      <c r="AZN25">
        <v>0.1</v>
      </c>
      <c r="AZO25">
        <v>0.2</v>
      </c>
      <c r="AZP25">
        <v>0.1</v>
      </c>
      <c r="AZQ25">
        <v>0.1</v>
      </c>
      <c r="AZR25">
        <v>0.1</v>
      </c>
      <c r="AZS25">
        <v>0.25</v>
      </c>
      <c r="AZT25">
        <v>0.1</v>
      </c>
      <c r="AZU25">
        <v>-0.1</v>
      </c>
      <c r="AZV25">
        <v>0.1</v>
      </c>
      <c r="AZW25">
        <v>0.2</v>
      </c>
      <c r="AZX25">
        <v>0.2</v>
      </c>
      <c r="AZY25">
        <v>0.1</v>
      </c>
      <c r="AZZ25">
        <v>-0.1</v>
      </c>
      <c r="BAA25">
        <v>0.2</v>
      </c>
      <c r="BAB25">
        <v>0.1</v>
      </c>
      <c r="BAC25">
        <v>0.1</v>
      </c>
      <c r="BAD25">
        <v>0.25</v>
      </c>
      <c r="BAE25">
        <v>0.2</v>
      </c>
      <c r="BAF25">
        <v>0.2</v>
      </c>
      <c r="BAG25">
        <v>0.1</v>
      </c>
      <c r="BAH25">
        <v>0.1</v>
      </c>
      <c r="BAI25">
        <v>0.25</v>
      </c>
      <c r="BAJ25">
        <v>0.1</v>
      </c>
      <c r="BAK25">
        <v>0.1</v>
      </c>
      <c r="BAL25">
        <v>0.4</v>
      </c>
      <c r="BAM25">
        <v>0.2</v>
      </c>
      <c r="BAN25">
        <v>0.25</v>
      </c>
      <c r="BAO25">
        <v>0.4</v>
      </c>
      <c r="BAP25">
        <v>0.1</v>
      </c>
      <c r="BAQ25">
        <v>0.1</v>
      </c>
      <c r="BAR25">
        <v>0.25</v>
      </c>
      <c r="BAS25">
        <v>0.1</v>
      </c>
      <c r="BAT25">
        <v>0.1</v>
      </c>
      <c r="BAU25">
        <v>0.2</v>
      </c>
      <c r="BAV25">
        <v>-0.1</v>
      </c>
      <c r="BAW25">
        <v>0.2</v>
      </c>
      <c r="BAX25">
        <v>0.2</v>
      </c>
      <c r="BAY25">
        <v>0.1</v>
      </c>
      <c r="BAZ25">
        <v>0.25</v>
      </c>
      <c r="BBA25">
        <v>0.1</v>
      </c>
      <c r="BBB25">
        <v>0.1</v>
      </c>
      <c r="BBC25">
        <v>0.2</v>
      </c>
      <c r="BBD25">
        <v>0.1</v>
      </c>
      <c r="BBE25">
        <v>0.1</v>
      </c>
      <c r="BBF25">
        <v>-0.3</v>
      </c>
      <c r="BBG25">
        <v>0.2</v>
      </c>
      <c r="BBH25">
        <v>0.2</v>
      </c>
      <c r="BBI25">
        <v>-0.1</v>
      </c>
      <c r="BBJ25">
        <v>-0.1</v>
      </c>
      <c r="BBK25">
        <v>0.1</v>
      </c>
      <c r="BBL25">
        <v>0.25</v>
      </c>
      <c r="BBM25">
        <v>-0.1</v>
      </c>
      <c r="BBN25">
        <v>-0.3</v>
      </c>
      <c r="BBO25">
        <v>0.25</v>
      </c>
      <c r="BBP25">
        <v>0.1</v>
      </c>
      <c r="BBQ25">
        <v>0.1</v>
      </c>
      <c r="BBR25">
        <v>-0.1</v>
      </c>
      <c r="BBS25">
        <v>0.1</v>
      </c>
      <c r="BBT25">
        <v>0.2</v>
      </c>
      <c r="BBU25">
        <v>0.2</v>
      </c>
      <c r="BBV25">
        <v>-0.1</v>
      </c>
      <c r="BBW25">
        <v>0.1</v>
      </c>
      <c r="BBX25">
        <v>0.1</v>
      </c>
      <c r="BBY25">
        <v>0.2</v>
      </c>
      <c r="BBZ25">
        <v>0.1</v>
      </c>
      <c r="BCA25">
        <v>-0.1</v>
      </c>
      <c r="BCB25">
        <v>-0.1</v>
      </c>
      <c r="BCC25">
        <v>0.25</v>
      </c>
      <c r="BCD25">
        <v>0.2</v>
      </c>
      <c r="BCE25">
        <v>0.25</v>
      </c>
      <c r="BCF25">
        <v>0.1</v>
      </c>
      <c r="BCG25">
        <v>0.25</v>
      </c>
      <c r="BCH25">
        <v>0.2</v>
      </c>
      <c r="BCI25">
        <v>0.1</v>
      </c>
      <c r="BCJ25">
        <v>0.1</v>
      </c>
      <c r="BCK25">
        <v>0.2</v>
      </c>
      <c r="BCL25">
        <v>0.1</v>
      </c>
      <c r="BCM25">
        <v>0.25</v>
      </c>
      <c r="BCN25">
        <v>0.1</v>
      </c>
      <c r="BCO25">
        <v>0.2</v>
      </c>
      <c r="BCP25">
        <v>0.1</v>
      </c>
      <c r="BCQ25">
        <v>0.2</v>
      </c>
      <c r="BCR25">
        <v>0.25</v>
      </c>
      <c r="BCS25">
        <v>0.1</v>
      </c>
      <c r="BCT25">
        <v>0.4</v>
      </c>
      <c r="BCU25">
        <v>0.1</v>
      </c>
      <c r="BCV25">
        <v>0.1</v>
      </c>
      <c r="BCW25">
        <v>-0.1</v>
      </c>
      <c r="BCX25">
        <v>0.1</v>
      </c>
      <c r="BCY25">
        <v>-0.1</v>
      </c>
      <c r="BCZ25">
        <v>0.1</v>
      </c>
      <c r="BDA25">
        <v>0.2</v>
      </c>
      <c r="BDB25">
        <v>0.2</v>
      </c>
      <c r="BDC25">
        <v>0.1</v>
      </c>
      <c r="BDD25">
        <v>0.1</v>
      </c>
      <c r="BDE25">
        <v>0.1</v>
      </c>
      <c r="BDF25">
        <v>0.25</v>
      </c>
      <c r="BDG25">
        <v>0.2</v>
      </c>
      <c r="BDH25">
        <v>0.1</v>
      </c>
      <c r="BDI25">
        <v>0.2</v>
      </c>
      <c r="BDJ25">
        <v>0.1</v>
      </c>
      <c r="BDK25">
        <v>0.25</v>
      </c>
      <c r="BDL25">
        <v>0.1</v>
      </c>
      <c r="BDM25">
        <v>0.1</v>
      </c>
      <c r="BDN25">
        <v>0.2</v>
      </c>
      <c r="BDO25">
        <v>0.25</v>
      </c>
      <c r="BDP25">
        <v>0.1</v>
      </c>
      <c r="BDQ25">
        <v>0.2</v>
      </c>
      <c r="BDR25">
        <v>0.1</v>
      </c>
      <c r="BDS25">
        <v>-0.1</v>
      </c>
      <c r="BDT25">
        <v>0.1</v>
      </c>
      <c r="BDU25">
        <v>0.25</v>
      </c>
      <c r="BDV25">
        <v>0.1</v>
      </c>
      <c r="BDW25">
        <v>0.25</v>
      </c>
      <c r="BDX25">
        <v>0.2</v>
      </c>
      <c r="BDY25">
        <v>0.25</v>
      </c>
      <c r="BDZ25">
        <v>-0.1</v>
      </c>
      <c r="BEA25">
        <v>0.2</v>
      </c>
      <c r="BEB25">
        <v>0.2</v>
      </c>
      <c r="BEC25">
        <v>0.1</v>
      </c>
      <c r="BED25">
        <v>0.2</v>
      </c>
      <c r="BEE25">
        <v>0.2</v>
      </c>
      <c r="BEF25">
        <v>0.25</v>
      </c>
      <c r="BEG25">
        <v>0.1</v>
      </c>
      <c r="BEH25">
        <v>0.1</v>
      </c>
      <c r="BEI25">
        <v>-0.3</v>
      </c>
      <c r="BEJ25">
        <v>0.1</v>
      </c>
      <c r="BEK25">
        <v>0.2</v>
      </c>
      <c r="BEL25">
        <v>0.2</v>
      </c>
      <c r="BEM25">
        <v>0.2</v>
      </c>
      <c r="BEN25">
        <v>0.2</v>
      </c>
      <c r="BEO25">
        <v>0.2</v>
      </c>
      <c r="BEP25">
        <v>0.1</v>
      </c>
      <c r="BEQ25">
        <v>0.2</v>
      </c>
      <c r="BER25">
        <v>0.2</v>
      </c>
      <c r="BES25">
        <v>0.1</v>
      </c>
      <c r="BET25">
        <v>0.2</v>
      </c>
      <c r="BEU25">
        <v>0.1</v>
      </c>
      <c r="BEV25">
        <v>0.2</v>
      </c>
      <c r="BEW25">
        <v>0.1</v>
      </c>
      <c r="BEX25">
        <v>0.1</v>
      </c>
      <c r="BEY25">
        <v>0.1</v>
      </c>
      <c r="BEZ25">
        <v>0.25</v>
      </c>
      <c r="BFA25">
        <v>0.25</v>
      </c>
      <c r="BFB25">
        <v>0.2</v>
      </c>
      <c r="BFC25">
        <v>0.2</v>
      </c>
      <c r="BFD25">
        <v>0.1</v>
      </c>
      <c r="BFE25">
        <v>0.2</v>
      </c>
      <c r="BFF25">
        <v>0.2</v>
      </c>
      <c r="BFG25">
        <v>0.1</v>
      </c>
      <c r="BFH25">
        <v>-0.3</v>
      </c>
      <c r="BFI25">
        <v>0.2</v>
      </c>
      <c r="BFJ25">
        <v>0.1</v>
      </c>
      <c r="BFK25">
        <v>0.2</v>
      </c>
      <c r="BFL25">
        <v>0.1</v>
      </c>
      <c r="BFM25">
        <v>0.1</v>
      </c>
      <c r="BFN25">
        <v>-0.1</v>
      </c>
      <c r="BFO25">
        <v>-0.1</v>
      </c>
      <c r="BFP25">
        <v>-0.1</v>
      </c>
      <c r="BFQ25">
        <v>0.2</v>
      </c>
      <c r="BFR25">
        <v>0.2</v>
      </c>
      <c r="BFS25">
        <v>0.1</v>
      </c>
      <c r="BFT25">
        <v>0.2</v>
      </c>
      <c r="BFU25">
        <v>0.25</v>
      </c>
      <c r="BFV25">
        <v>0.2</v>
      </c>
      <c r="BFW25">
        <v>0.1</v>
      </c>
      <c r="BFX25">
        <v>0.2</v>
      </c>
      <c r="BFY25">
        <v>-0.1</v>
      </c>
      <c r="BFZ25">
        <v>0.1</v>
      </c>
      <c r="BGA25">
        <v>0.1</v>
      </c>
      <c r="BGB25">
        <v>0.1</v>
      </c>
      <c r="BGC25">
        <v>0.1</v>
      </c>
      <c r="BGD25">
        <v>0.1</v>
      </c>
      <c r="BGE25">
        <v>0.1</v>
      </c>
      <c r="BGF25">
        <v>-0.3</v>
      </c>
      <c r="BGG25">
        <v>0.25</v>
      </c>
      <c r="BGH25">
        <v>0.2</v>
      </c>
      <c r="BGI25">
        <v>0.2</v>
      </c>
      <c r="BGJ25">
        <v>0.1</v>
      </c>
      <c r="BGK25">
        <v>0.2</v>
      </c>
      <c r="BGL25">
        <v>0.1</v>
      </c>
      <c r="BGM25">
        <v>-0.1</v>
      </c>
      <c r="BGN25">
        <v>0.25</v>
      </c>
      <c r="BGO25">
        <v>0.1</v>
      </c>
      <c r="BGP25">
        <v>0.2</v>
      </c>
      <c r="BGQ25">
        <v>0.25</v>
      </c>
      <c r="BGR25">
        <v>0.1</v>
      </c>
      <c r="BGS25">
        <v>0.1</v>
      </c>
      <c r="BGT25">
        <v>0.1</v>
      </c>
      <c r="BGU25">
        <v>0.1</v>
      </c>
      <c r="BGV25">
        <v>0.1</v>
      </c>
      <c r="BGW25">
        <v>0.2</v>
      </c>
      <c r="BGX25">
        <v>0.2</v>
      </c>
      <c r="BGY25">
        <v>0.25</v>
      </c>
      <c r="BGZ25">
        <v>0.1</v>
      </c>
      <c r="BHA25">
        <v>0.2</v>
      </c>
      <c r="BHB25">
        <v>0.1</v>
      </c>
      <c r="BHC25">
        <v>0.1</v>
      </c>
      <c r="BHD25">
        <v>-0.1</v>
      </c>
      <c r="BHE25">
        <v>0.25</v>
      </c>
      <c r="BHF25">
        <v>0.1</v>
      </c>
      <c r="BHG25">
        <v>0.1</v>
      </c>
      <c r="BHH25">
        <v>0.2</v>
      </c>
      <c r="BHI25">
        <v>0.25</v>
      </c>
      <c r="BHJ25">
        <v>0.2</v>
      </c>
      <c r="BHK25">
        <v>0.1</v>
      </c>
      <c r="BHL25">
        <v>0.1</v>
      </c>
      <c r="BHM25">
        <v>0.4</v>
      </c>
      <c r="BHN25">
        <v>0.2</v>
      </c>
      <c r="BHO25">
        <v>-0.1</v>
      </c>
      <c r="BHP25">
        <v>0.25</v>
      </c>
      <c r="BHQ25">
        <v>0.25</v>
      </c>
      <c r="BHR25">
        <v>0.25</v>
      </c>
      <c r="BHS25">
        <v>0.25</v>
      </c>
      <c r="BHT25">
        <v>0.1</v>
      </c>
      <c r="BHU25">
        <v>-0.1</v>
      </c>
      <c r="BHV25">
        <v>0.1</v>
      </c>
      <c r="BHW25">
        <v>0.2</v>
      </c>
      <c r="BHX25">
        <v>0.2</v>
      </c>
      <c r="BHY25">
        <v>0.1</v>
      </c>
      <c r="BHZ25">
        <v>0.4</v>
      </c>
      <c r="BIA25">
        <v>0.2</v>
      </c>
      <c r="BIB25">
        <v>0.1</v>
      </c>
      <c r="BIC25">
        <v>0.2</v>
      </c>
      <c r="BID25">
        <v>0.1</v>
      </c>
      <c r="BIE25">
        <v>0.1</v>
      </c>
      <c r="BIF25">
        <v>0.2</v>
      </c>
      <c r="BIG25">
        <v>0.25</v>
      </c>
      <c r="BIH25">
        <v>0.25</v>
      </c>
      <c r="BII25">
        <v>0.1</v>
      </c>
      <c r="BIJ25">
        <v>0.25</v>
      </c>
      <c r="BIK25">
        <v>0.1</v>
      </c>
      <c r="BIL25">
        <v>0.2</v>
      </c>
      <c r="BIM25">
        <v>0.2</v>
      </c>
      <c r="BIN25">
        <v>0.25</v>
      </c>
      <c r="BIO25">
        <v>0.1</v>
      </c>
      <c r="BIP25">
        <v>0.25</v>
      </c>
      <c r="BIQ25">
        <v>0.2</v>
      </c>
      <c r="BIR25">
        <v>0.2</v>
      </c>
      <c r="BIS25">
        <v>0.25</v>
      </c>
      <c r="BIT25">
        <v>0.1</v>
      </c>
      <c r="BIU25">
        <v>0.2</v>
      </c>
      <c r="BIV25">
        <v>0.1</v>
      </c>
      <c r="BIW25">
        <v>0.2</v>
      </c>
      <c r="BIX25">
        <v>0.1</v>
      </c>
      <c r="BIY25">
        <v>0.1</v>
      </c>
      <c r="BIZ25">
        <v>0.2</v>
      </c>
      <c r="BJA25">
        <v>0.4</v>
      </c>
      <c r="BJB25">
        <v>0.2</v>
      </c>
      <c r="BJC25">
        <v>0.25</v>
      </c>
      <c r="BJD25">
        <v>0.1</v>
      </c>
      <c r="BJE25">
        <v>0.2</v>
      </c>
      <c r="BJF25">
        <v>0.1</v>
      </c>
      <c r="BJG25">
        <v>0.1</v>
      </c>
      <c r="BJH25">
        <v>0.2</v>
      </c>
      <c r="BJI25">
        <v>-0.1</v>
      </c>
      <c r="BJJ25">
        <v>0.2</v>
      </c>
      <c r="BJK25">
        <v>0.25</v>
      </c>
      <c r="BJL25">
        <v>-0.1</v>
      </c>
      <c r="BJM25">
        <v>0.2</v>
      </c>
      <c r="BJN25">
        <v>0.25</v>
      </c>
      <c r="BJO25">
        <v>0.2</v>
      </c>
      <c r="BJP25">
        <v>0.2</v>
      </c>
      <c r="BJQ25">
        <v>0.1</v>
      </c>
      <c r="BJR25">
        <v>0.4</v>
      </c>
      <c r="BJS25">
        <v>0.2</v>
      </c>
      <c r="BJT25">
        <v>0.1</v>
      </c>
      <c r="BJU25">
        <v>0.1</v>
      </c>
      <c r="BJV25">
        <v>0.1</v>
      </c>
      <c r="BJW25">
        <v>-0.1</v>
      </c>
      <c r="BJX25">
        <v>0.2</v>
      </c>
      <c r="BJY25">
        <v>0.1</v>
      </c>
      <c r="BJZ25">
        <v>-0.1</v>
      </c>
      <c r="BKA25">
        <v>0.1</v>
      </c>
      <c r="BKB25">
        <v>-0.1</v>
      </c>
      <c r="BKC25">
        <v>-0.3</v>
      </c>
      <c r="BKD25">
        <v>0.1</v>
      </c>
      <c r="BKE25">
        <v>0.2</v>
      </c>
      <c r="BKF25">
        <v>0.1</v>
      </c>
      <c r="BKG25">
        <v>0.25</v>
      </c>
      <c r="BKH25">
        <v>0.1</v>
      </c>
      <c r="BKI25">
        <v>0.1</v>
      </c>
      <c r="BKJ25">
        <v>0.1</v>
      </c>
      <c r="BKK25">
        <v>0.1</v>
      </c>
      <c r="BKL25">
        <v>0.2</v>
      </c>
      <c r="BKM25">
        <v>0.2</v>
      </c>
      <c r="BKN25">
        <v>0.1</v>
      </c>
      <c r="BKO25">
        <v>0.25</v>
      </c>
      <c r="BKP25">
        <v>0.1</v>
      </c>
      <c r="BKQ25">
        <v>0.1</v>
      </c>
      <c r="BKR25">
        <v>0.1</v>
      </c>
      <c r="BKS25">
        <v>0.1</v>
      </c>
      <c r="BKT25">
        <v>0.25</v>
      </c>
      <c r="BKU25">
        <v>0.1</v>
      </c>
      <c r="BKV25">
        <v>0.1</v>
      </c>
      <c r="BKW25">
        <v>0.1</v>
      </c>
      <c r="BKX25">
        <v>0.2</v>
      </c>
      <c r="BKY25">
        <v>0.2</v>
      </c>
      <c r="BKZ25">
        <v>0.1</v>
      </c>
      <c r="BLA25">
        <v>0.1</v>
      </c>
      <c r="BLB25">
        <v>0.1</v>
      </c>
      <c r="BLC25">
        <v>0.1</v>
      </c>
      <c r="BLD25">
        <v>0.2</v>
      </c>
      <c r="BLE25">
        <v>-0.1</v>
      </c>
      <c r="BLF25">
        <v>0.4</v>
      </c>
      <c r="BLG25">
        <v>0.2</v>
      </c>
      <c r="BLH25">
        <v>0.1</v>
      </c>
      <c r="BLI25">
        <v>0.2</v>
      </c>
      <c r="BLJ25">
        <v>0.1</v>
      </c>
      <c r="BLK25">
        <v>0.2</v>
      </c>
      <c r="BLL25">
        <v>-0.1</v>
      </c>
      <c r="BLM25">
        <v>0.1</v>
      </c>
      <c r="BLN25">
        <v>0.1</v>
      </c>
      <c r="BLO25">
        <v>-0.1</v>
      </c>
      <c r="BLP25">
        <v>0.2</v>
      </c>
      <c r="BLQ25">
        <v>-0.3</v>
      </c>
      <c r="BLR25">
        <v>-0.1</v>
      </c>
      <c r="BLS25">
        <v>0.1</v>
      </c>
      <c r="BLT25">
        <v>0.1</v>
      </c>
      <c r="BLU25">
        <v>0.1</v>
      </c>
      <c r="BLV25">
        <v>0.1</v>
      </c>
      <c r="BLW25">
        <v>-0.1</v>
      </c>
      <c r="BLX25">
        <v>0.1</v>
      </c>
      <c r="BLY25">
        <v>0.2</v>
      </c>
      <c r="BLZ25">
        <v>0.4</v>
      </c>
      <c r="BMA25">
        <v>0.2</v>
      </c>
      <c r="BMB25">
        <v>0.2</v>
      </c>
      <c r="BMC25">
        <v>0.2</v>
      </c>
      <c r="BMD25">
        <v>-0.3</v>
      </c>
      <c r="BME25">
        <v>0.1</v>
      </c>
      <c r="BMF25">
        <v>-0.3</v>
      </c>
      <c r="BMG25">
        <v>-0.1</v>
      </c>
      <c r="BMH25">
        <v>0.2</v>
      </c>
      <c r="BMI25">
        <v>0.2</v>
      </c>
      <c r="BMJ25">
        <v>0.1</v>
      </c>
      <c r="BMK25">
        <v>0.1</v>
      </c>
      <c r="BML25">
        <v>0.2</v>
      </c>
      <c r="BMM25">
        <v>0.2</v>
      </c>
      <c r="BMN25">
        <v>0.1</v>
      </c>
      <c r="BMO25">
        <v>0.2</v>
      </c>
      <c r="BMP25">
        <v>0.2</v>
      </c>
      <c r="BMQ25">
        <v>0.2</v>
      </c>
      <c r="BMR25">
        <v>0.1</v>
      </c>
      <c r="BMS25">
        <v>-0.3</v>
      </c>
      <c r="BMT25">
        <v>0.2</v>
      </c>
      <c r="BMU25">
        <v>0.2</v>
      </c>
      <c r="BMV25">
        <v>0.2</v>
      </c>
      <c r="BMW25">
        <v>0.2</v>
      </c>
      <c r="BMX25">
        <v>0.2</v>
      </c>
      <c r="BMY25">
        <v>0.2</v>
      </c>
      <c r="BMZ25">
        <v>0.1</v>
      </c>
      <c r="BNA25">
        <v>0.2</v>
      </c>
      <c r="BNB25">
        <v>0.1</v>
      </c>
      <c r="BNC25">
        <v>0.25</v>
      </c>
      <c r="BND25">
        <v>0.1</v>
      </c>
      <c r="BNE25">
        <v>-0.1</v>
      </c>
      <c r="BNF25">
        <v>0.2</v>
      </c>
      <c r="BNG25">
        <v>-0.1</v>
      </c>
      <c r="BNH25">
        <v>0.2</v>
      </c>
      <c r="BNI25">
        <v>0.1</v>
      </c>
      <c r="BNJ25">
        <v>0.1</v>
      </c>
      <c r="BNK25">
        <v>0.2</v>
      </c>
      <c r="BNL25">
        <v>0.1</v>
      </c>
      <c r="BNM25">
        <v>0.2</v>
      </c>
      <c r="BNN25">
        <v>0.1</v>
      </c>
      <c r="BNO25">
        <v>0.2</v>
      </c>
      <c r="BNP25">
        <v>0.2</v>
      </c>
      <c r="BNQ25">
        <v>-0.1</v>
      </c>
      <c r="BNR25">
        <v>0.1</v>
      </c>
      <c r="BNS25">
        <v>0.2</v>
      </c>
      <c r="BNT25">
        <v>0.25</v>
      </c>
      <c r="BNU25">
        <v>0.1</v>
      </c>
      <c r="BNV25">
        <v>0.1</v>
      </c>
      <c r="BNW25">
        <v>-0.1</v>
      </c>
      <c r="BNX25">
        <v>0.2</v>
      </c>
      <c r="BNY25">
        <v>-0.3</v>
      </c>
      <c r="BNZ25">
        <v>0.2</v>
      </c>
      <c r="BOA25">
        <v>-0.1</v>
      </c>
      <c r="BOB25">
        <v>0.1</v>
      </c>
      <c r="BOC25">
        <v>0.1</v>
      </c>
      <c r="BOD25">
        <v>-0.1</v>
      </c>
      <c r="BOE25">
        <v>0.1</v>
      </c>
      <c r="BOF25">
        <v>0.1</v>
      </c>
      <c r="BOG25">
        <v>0.1</v>
      </c>
      <c r="BOH25">
        <v>0.25</v>
      </c>
      <c r="BOI25">
        <v>0.1</v>
      </c>
      <c r="BOJ25">
        <v>0.4</v>
      </c>
      <c r="BOK25">
        <v>0.2</v>
      </c>
      <c r="BOL25">
        <v>0.1</v>
      </c>
      <c r="BOM25">
        <v>-0.1</v>
      </c>
      <c r="BON25">
        <v>0.2</v>
      </c>
      <c r="BOO25">
        <v>-0.1</v>
      </c>
      <c r="BOP25">
        <v>0.25</v>
      </c>
      <c r="BOQ25">
        <v>0.1</v>
      </c>
      <c r="BOR25">
        <v>0.2</v>
      </c>
      <c r="BOS25">
        <v>0.2</v>
      </c>
      <c r="BOT25">
        <v>0.2</v>
      </c>
      <c r="BOU25">
        <v>0.2</v>
      </c>
      <c r="BOV25">
        <v>0.2</v>
      </c>
      <c r="BOW25">
        <v>0.2</v>
      </c>
      <c r="BOX25">
        <v>0.1</v>
      </c>
      <c r="BOY25">
        <v>0.25</v>
      </c>
      <c r="BOZ25">
        <v>-0.1</v>
      </c>
      <c r="BPA25">
        <v>-0.1</v>
      </c>
      <c r="BPB25">
        <v>-0.1</v>
      </c>
      <c r="BPC25">
        <v>0.1</v>
      </c>
      <c r="BPD25">
        <v>0.1</v>
      </c>
      <c r="BPE25">
        <v>0.2</v>
      </c>
      <c r="BPF25">
        <v>-0.3</v>
      </c>
      <c r="BPG25">
        <v>0.2</v>
      </c>
      <c r="BPH25">
        <v>0.2</v>
      </c>
      <c r="BPI25">
        <v>-0.3</v>
      </c>
      <c r="BPJ25">
        <v>0.2</v>
      </c>
      <c r="BPK25">
        <v>0.4</v>
      </c>
      <c r="BPL25">
        <v>0.1</v>
      </c>
      <c r="BPM25">
        <v>0.1</v>
      </c>
      <c r="BPN25">
        <v>0.2</v>
      </c>
      <c r="BPO25">
        <v>0.1</v>
      </c>
      <c r="BPP25">
        <v>0.1</v>
      </c>
      <c r="BPQ25">
        <v>0.2</v>
      </c>
      <c r="BPR25">
        <v>0.25</v>
      </c>
      <c r="BPS25">
        <v>0.1</v>
      </c>
      <c r="BPT25">
        <v>0.1</v>
      </c>
      <c r="BPU25">
        <v>0.1</v>
      </c>
      <c r="BPV25">
        <v>0.4</v>
      </c>
      <c r="BPW25">
        <v>0.2</v>
      </c>
      <c r="BPX25">
        <v>0.1</v>
      </c>
      <c r="BPY25">
        <v>0.2</v>
      </c>
      <c r="BPZ25">
        <v>0.2</v>
      </c>
      <c r="BQA25">
        <v>-0.1</v>
      </c>
      <c r="BQB25">
        <v>0.25</v>
      </c>
      <c r="BQC25">
        <v>0.1</v>
      </c>
      <c r="BQD25">
        <v>0.1</v>
      </c>
      <c r="BQE25">
        <v>0.1</v>
      </c>
      <c r="BQF25">
        <v>0.1</v>
      </c>
      <c r="BQG25">
        <v>0.1</v>
      </c>
      <c r="BQH25">
        <v>-0.3</v>
      </c>
      <c r="BQI25">
        <v>-0.1</v>
      </c>
      <c r="BQJ25">
        <v>0.1</v>
      </c>
      <c r="BQK25">
        <v>0.2</v>
      </c>
      <c r="BQL25">
        <v>0.2</v>
      </c>
      <c r="BQM25">
        <v>0.1</v>
      </c>
      <c r="BQN25">
        <v>0.1</v>
      </c>
      <c r="BQO25">
        <v>-0.1</v>
      </c>
      <c r="BQP25">
        <v>0.2</v>
      </c>
      <c r="BQQ25">
        <v>0.25</v>
      </c>
      <c r="BQR25">
        <v>0.4</v>
      </c>
      <c r="BQS25">
        <v>-0.1</v>
      </c>
      <c r="BQT25">
        <v>0.2</v>
      </c>
      <c r="BQU25">
        <v>0.1</v>
      </c>
      <c r="BQV25">
        <v>0.25</v>
      </c>
      <c r="BQW25">
        <v>0.2</v>
      </c>
      <c r="BQX25">
        <v>-0.1</v>
      </c>
      <c r="BQY25">
        <v>0.1</v>
      </c>
      <c r="BQZ25">
        <v>0.25</v>
      </c>
      <c r="BRA25">
        <v>0.2</v>
      </c>
      <c r="BRB25">
        <v>0.25</v>
      </c>
      <c r="BRC25">
        <v>0.1</v>
      </c>
      <c r="BRD25">
        <v>0.1</v>
      </c>
      <c r="BRE25">
        <v>-0.3</v>
      </c>
      <c r="BRF25">
        <v>0.1</v>
      </c>
      <c r="BRG25">
        <v>0.4</v>
      </c>
      <c r="BRH25">
        <v>0.2</v>
      </c>
      <c r="BRI25">
        <v>0.1</v>
      </c>
      <c r="BRJ25">
        <v>0.2</v>
      </c>
      <c r="BRK25">
        <v>0.1</v>
      </c>
      <c r="BRL25">
        <v>0.1</v>
      </c>
      <c r="BRM25">
        <v>0.2</v>
      </c>
      <c r="BRN25">
        <v>0.1</v>
      </c>
      <c r="BRO25">
        <v>0.25</v>
      </c>
      <c r="BRP25">
        <v>0.2</v>
      </c>
      <c r="BRQ25">
        <v>0.1</v>
      </c>
      <c r="BRR25">
        <v>0.2</v>
      </c>
      <c r="BRS25">
        <v>0.25</v>
      </c>
      <c r="BRT25">
        <v>0.2</v>
      </c>
      <c r="BRU25">
        <v>0.2</v>
      </c>
      <c r="BRV25">
        <v>0.2</v>
      </c>
      <c r="BRW25">
        <v>0.2</v>
      </c>
      <c r="BRX25">
        <v>0.1</v>
      </c>
      <c r="BRY25">
        <v>0.2</v>
      </c>
      <c r="BRZ25">
        <v>0.4</v>
      </c>
      <c r="BSA25">
        <v>0.2</v>
      </c>
      <c r="BSB25">
        <v>0.2</v>
      </c>
      <c r="BSC25">
        <v>0.25</v>
      </c>
      <c r="BSD25">
        <v>0.2</v>
      </c>
      <c r="BSE25">
        <v>0.1</v>
      </c>
      <c r="BSF25">
        <v>0.1</v>
      </c>
      <c r="BSG25">
        <v>0.1</v>
      </c>
      <c r="BSH25">
        <v>0.2</v>
      </c>
      <c r="BSI25">
        <v>0.25</v>
      </c>
      <c r="BSJ25">
        <v>0.1</v>
      </c>
      <c r="BSK25">
        <v>-0.1</v>
      </c>
      <c r="BSL25">
        <v>0.25</v>
      </c>
      <c r="BSM25">
        <v>0.1</v>
      </c>
      <c r="BSN25">
        <v>0.1</v>
      </c>
      <c r="BSO25">
        <v>0.1</v>
      </c>
      <c r="BSP25">
        <v>0.1</v>
      </c>
      <c r="BSQ25">
        <v>0.1</v>
      </c>
      <c r="BSR25">
        <v>0.25</v>
      </c>
      <c r="BSS25">
        <v>0.2</v>
      </c>
      <c r="BST25">
        <v>-0.1</v>
      </c>
      <c r="BSU25">
        <v>0.2</v>
      </c>
      <c r="BSV25">
        <v>0.4</v>
      </c>
      <c r="BSW25">
        <v>-0.3</v>
      </c>
      <c r="BSX25">
        <v>0.1</v>
      </c>
      <c r="BSY25">
        <v>0.1</v>
      </c>
      <c r="BSZ25">
        <v>0.1</v>
      </c>
      <c r="BTA25">
        <v>0.1</v>
      </c>
      <c r="BTB25">
        <v>0.25</v>
      </c>
      <c r="BTC25">
        <v>0.2</v>
      </c>
      <c r="BTD25">
        <v>0.2</v>
      </c>
      <c r="BTE25">
        <v>0.1</v>
      </c>
      <c r="BTF25">
        <v>0.1</v>
      </c>
      <c r="BTG25">
        <v>-0.3</v>
      </c>
      <c r="BTH25">
        <v>0.1</v>
      </c>
      <c r="BTI25">
        <v>0.2</v>
      </c>
      <c r="BTJ25">
        <v>0.1</v>
      </c>
      <c r="BTK25">
        <v>0.2</v>
      </c>
      <c r="BTL25">
        <v>0.1</v>
      </c>
      <c r="BTM25">
        <v>0.1</v>
      </c>
      <c r="BTN25">
        <v>0.1</v>
      </c>
      <c r="BTO25">
        <v>0.2</v>
      </c>
      <c r="BTP25">
        <v>0.1</v>
      </c>
      <c r="BTQ25">
        <v>0.1</v>
      </c>
      <c r="BTR25">
        <v>-0.1</v>
      </c>
      <c r="BTS25">
        <v>-0.1</v>
      </c>
      <c r="BTT25">
        <v>0.4</v>
      </c>
      <c r="BTU25">
        <v>0.4</v>
      </c>
      <c r="BTV25">
        <v>0.2</v>
      </c>
      <c r="BTW25">
        <v>0.2</v>
      </c>
      <c r="BTX25">
        <v>0.1</v>
      </c>
      <c r="BTY25">
        <v>0.1</v>
      </c>
      <c r="BTZ25">
        <v>0.2</v>
      </c>
      <c r="BUA25">
        <v>0.2</v>
      </c>
      <c r="BUB25">
        <v>0.2</v>
      </c>
      <c r="BUC25">
        <v>0.1</v>
      </c>
      <c r="BUD25">
        <v>0.25</v>
      </c>
      <c r="BUE25">
        <v>-0.1</v>
      </c>
      <c r="BUF25">
        <v>0.1</v>
      </c>
      <c r="BUG25">
        <v>0.1</v>
      </c>
      <c r="BUH25">
        <v>0.1</v>
      </c>
      <c r="BUI25">
        <v>-0.1</v>
      </c>
      <c r="BUJ25">
        <v>0.1</v>
      </c>
      <c r="BUK25">
        <v>0.25</v>
      </c>
      <c r="BUL25">
        <v>0.25</v>
      </c>
      <c r="BUM25">
        <v>0.1</v>
      </c>
      <c r="BUN25">
        <v>-0.1</v>
      </c>
      <c r="BUO25">
        <v>0.1</v>
      </c>
      <c r="BUP25">
        <v>0.25</v>
      </c>
      <c r="BUQ25">
        <v>0.2</v>
      </c>
      <c r="BUR25">
        <v>0.2</v>
      </c>
      <c r="BUS25">
        <v>0.2</v>
      </c>
      <c r="BUT25">
        <v>0.1</v>
      </c>
      <c r="BUU25">
        <v>0.1</v>
      </c>
      <c r="BUV25">
        <v>-0.1</v>
      </c>
      <c r="BUW25">
        <v>0.2</v>
      </c>
      <c r="BUX25">
        <v>0.2</v>
      </c>
      <c r="BUY25">
        <v>-0.1</v>
      </c>
      <c r="BUZ25">
        <v>0.2</v>
      </c>
      <c r="BVA25">
        <v>0.1</v>
      </c>
      <c r="BVB25">
        <v>0.2</v>
      </c>
      <c r="BVC25">
        <v>0.1</v>
      </c>
      <c r="BVD25">
        <v>0.1</v>
      </c>
      <c r="BVE25">
        <v>0.1</v>
      </c>
      <c r="BVF25">
        <v>0.1</v>
      </c>
      <c r="BVG25">
        <v>-0.1</v>
      </c>
      <c r="BVH25">
        <v>0.1</v>
      </c>
      <c r="BVI25">
        <v>0.2</v>
      </c>
      <c r="BVJ25">
        <v>0.2</v>
      </c>
      <c r="BVK25">
        <v>0.2</v>
      </c>
      <c r="BVL25">
        <v>0.1</v>
      </c>
      <c r="BVM25">
        <v>0.2</v>
      </c>
      <c r="BVN25">
        <v>-0.3</v>
      </c>
      <c r="BVO25">
        <v>0.1</v>
      </c>
      <c r="BVP25">
        <v>-0.1</v>
      </c>
      <c r="BVQ25">
        <v>-0.1</v>
      </c>
      <c r="BVR25">
        <v>0.1</v>
      </c>
      <c r="BVS25">
        <v>0.2</v>
      </c>
      <c r="BVT25">
        <v>0.1</v>
      </c>
      <c r="BVU25">
        <v>0.1</v>
      </c>
      <c r="BVV25">
        <v>0.2</v>
      </c>
      <c r="BVW25">
        <v>0.25</v>
      </c>
      <c r="BVX25">
        <v>-0.3</v>
      </c>
      <c r="BVY25">
        <v>0.1</v>
      </c>
      <c r="BVZ25">
        <v>0.2</v>
      </c>
      <c r="BWA25">
        <v>0.1</v>
      </c>
      <c r="BWB25">
        <v>0.25</v>
      </c>
      <c r="BWC25">
        <v>0.25</v>
      </c>
      <c r="BWD25">
        <v>0.1</v>
      </c>
      <c r="BWE25">
        <v>-0.1</v>
      </c>
      <c r="BWF25">
        <v>0.1</v>
      </c>
      <c r="BWG25">
        <v>-0.3</v>
      </c>
      <c r="BWH25">
        <v>-0.1</v>
      </c>
      <c r="BWI25">
        <v>0.2</v>
      </c>
      <c r="BWJ25">
        <v>0.1</v>
      </c>
      <c r="BWK25">
        <v>0.1</v>
      </c>
      <c r="BWL25">
        <v>0.25</v>
      </c>
      <c r="BWM25">
        <v>0.1</v>
      </c>
      <c r="BWN25">
        <v>0.2</v>
      </c>
      <c r="BWO25">
        <v>0.1</v>
      </c>
      <c r="BWP25">
        <v>0.1</v>
      </c>
      <c r="BWQ25">
        <v>-0.1</v>
      </c>
      <c r="BWR25">
        <v>0.1</v>
      </c>
      <c r="BWS25">
        <v>0.1</v>
      </c>
      <c r="BWT25">
        <v>0.1</v>
      </c>
      <c r="BWU25">
        <v>0.1</v>
      </c>
      <c r="BWV25">
        <v>0.1</v>
      </c>
      <c r="BWW25">
        <v>0.1</v>
      </c>
      <c r="BWX25">
        <v>0.1</v>
      </c>
      <c r="BWY25">
        <v>0.1</v>
      </c>
      <c r="BWZ25">
        <v>-0.1</v>
      </c>
      <c r="BXA25">
        <v>0.2</v>
      </c>
      <c r="BXB25">
        <v>0.1</v>
      </c>
      <c r="BXC25">
        <v>-0.1</v>
      </c>
      <c r="BXD25">
        <v>0.2</v>
      </c>
      <c r="BXE25">
        <v>0.1</v>
      </c>
      <c r="BXF25">
        <v>0.1</v>
      </c>
      <c r="BXG25">
        <v>0.2</v>
      </c>
      <c r="BXH25">
        <v>0.2</v>
      </c>
      <c r="BXI25">
        <v>0.1</v>
      </c>
      <c r="BXJ25">
        <v>0.25</v>
      </c>
      <c r="BXK25">
        <v>0.2</v>
      </c>
      <c r="BXL25">
        <v>-0.1</v>
      </c>
      <c r="BXM25">
        <v>0.1</v>
      </c>
      <c r="BXN25">
        <v>0.2</v>
      </c>
      <c r="BXO25">
        <v>-0.1</v>
      </c>
      <c r="BXP25">
        <v>0.1</v>
      </c>
      <c r="BXQ25">
        <v>0.2</v>
      </c>
      <c r="BXR25">
        <v>0.2</v>
      </c>
      <c r="BXS25">
        <v>0.1</v>
      </c>
      <c r="BXT25">
        <v>0.1</v>
      </c>
      <c r="BXU25">
        <v>0.1</v>
      </c>
      <c r="BXV25">
        <v>0.1</v>
      </c>
      <c r="BXW25">
        <v>-0.1</v>
      </c>
      <c r="BXX25">
        <v>0.1</v>
      </c>
      <c r="BXY25">
        <v>0.1</v>
      </c>
      <c r="BXZ25">
        <v>-0.1</v>
      </c>
      <c r="BYA25">
        <v>-0.1</v>
      </c>
      <c r="BYB25">
        <v>0.1</v>
      </c>
      <c r="BYC25">
        <v>-0.1</v>
      </c>
      <c r="BYD25">
        <v>0.2</v>
      </c>
      <c r="BYE25">
        <v>0.1</v>
      </c>
      <c r="BYF25">
        <v>0.2</v>
      </c>
      <c r="BYG25">
        <v>0.2</v>
      </c>
      <c r="BYH25">
        <v>0.2</v>
      </c>
      <c r="BYI25">
        <v>0.2</v>
      </c>
      <c r="BYJ25">
        <v>0.1</v>
      </c>
      <c r="BYK25">
        <v>-0.1</v>
      </c>
      <c r="BYL25">
        <v>0.2</v>
      </c>
      <c r="BYM25">
        <v>0.1</v>
      </c>
      <c r="BYN25">
        <v>0.1</v>
      </c>
      <c r="BYO25">
        <v>0.2</v>
      </c>
      <c r="BYP25">
        <v>-0.1</v>
      </c>
      <c r="BYQ25">
        <v>0.1</v>
      </c>
      <c r="BYR25">
        <v>0.1</v>
      </c>
      <c r="BYS25">
        <v>0.2</v>
      </c>
      <c r="BYT25">
        <v>0.2</v>
      </c>
      <c r="BYU25">
        <v>0.2</v>
      </c>
      <c r="BYV25">
        <v>0.1</v>
      </c>
      <c r="BYW25">
        <v>0.25</v>
      </c>
      <c r="BYX25">
        <v>0.1</v>
      </c>
      <c r="BYY25">
        <v>0.1</v>
      </c>
      <c r="BYZ25">
        <v>0.1</v>
      </c>
      <c r="BZA25">
        <v>0.1</v>
      </c>
      <c r="BZB25">
        <v>0.1</v>
      </c>
      <c r="BZC25">
        <v>0.2</v>
      </c>
      <c r="BZD25">
        <v>0.2</v>
      </c>
      <c r="BZE25">
        <v>0.1</v>
      </c>
      <c r="BZF25">
        <v>-0.1</v>
      </c>
      <c r="BZG25">
        <v>-0.1</v>
      </c>
      <c r="BZH25">
        <v>-0.1</v>
      </c>
      <c r="BZI25">
        <v>0.1</v>
      </c>
      <c r="BZJ25">
        <v>0.1</v>
      </c>
      <c r="BZK25">
        <v>0.2</v>
      </c>
      <c r="BZL25">
        <v>0.1</v>
      </c>
      <c r="BZM25">
        <v>0.25</v>
      </c>
      <c r="BZN25">
        <v>-0.1</v>
      </c>
      <c r="BZO25">
        <v>-0.1</v>
      </c>
      <c r="BZP25">
        <v>0.2</v>
      </c>
      <c r="BZQ25">
        <v>0.1</v>
      </c>
      <c r="BZR25">
        <v>0.25</v>
      </c>
      <c r="BZS25">
        <v>0.2</v>
      </c>
      <c r="BZT25">
        <v>0.1</v>
      </c>
      <c r="BZU25">
        <v>-0.1</v>
      </c>
      <c r="BZV25">
        <v>0.1</v>
      </c>
      <c r="BZW25">
        <v>0.1</v>
      </c>
      <c r="BZX25">
        <v>0.25</v>
      </c>
      <c r="BZY25">
        <v>0.2</v>
      </c>
      <c r="BZZ25">
        <v>0.25</v>
      </c>
      <c r="CAA25">
        <v>0.1</v>
      </c>
      <c r="CAB25">
        <v>0.2</v>
      </c>
      <c r="CAC25">
        <v>0.2</v>
      </c>
      <c r="CAD25">
        <v>0.2</v>
      </c>
      <c r="CAE25">
        <v>0.2</v>
      </c>
      <c r="CAF25">
        <v>0.1</v>
      </c>
      <c r="CAG25">
        <v>0.2</v>
      </c>
      <c r="CAH25">
        <v>-0.1</v>
      </c>
      <c r="CAI25">
        <v>0.2</v>
      </c>
      <c r="CAJ25">
        <v>-0.1</v>
      </c>
      <c r="CAK25">
        <v>-0.1</v>
      </c>
      <c r="CAL25">
        <v>0.2</v>
      </c>
      <c r="CAM25">
        <v>0.2</v>
      </c>
      <c r="CAN25">
        <v>0.1</v>
      </c>
      <c r="CAO25">
        <v>-0.1</v>
      </c>
      <c r="CAP25">
        <v>0.1</v>
      </c>
      <c r="CAQ25">
        <v>0.1</v>
      </c>
      <c r="CAR25">
        <v>0.2</v>
      </c>
      <c r="CAS25">
        <v>-0.1</v>
      </c>
      <c r="CAT25">
        <v>0.2</v>
      </c>
      <c r="CAU25">
        <v>0.1</v>
      </c>
      <c r="CAV25">
        <v>0.2</v>
      </c>
      <c r="CAW25">
        <v>0.1</v>
      </c>
      <c r="CAX25">
        <v>0.2</v>
      </c>
      <c r="CAY25">
        <v>0.2</v>
      </c>
      <c r="CAZ25">
        <v>-0.1</v>
      </c>
      <c r="CBA25">
        <v>0.2</v>
      </c>
      <c r="CBB25">
        <v>0.1</v>
      </c>
      <c r="CBC25">
        <v>-0.1</v>
      </c>
      <c r="CBD25">
        <v>0.1</v>
      </c>
      <c r="CBE25">
        <v>0.1</v>
      </c>
      <c r="CBF25">
        <v>0.1</v>
      </c>
      <c r="CBG25">
        <v>0.1</v>
      </c>
      <c r="CBH25">
        <v>-0.1</v>
      </c>
      <c r="CBI25">
        <v>-0.1</v>
      </c>
      <c r="CBJ25">
        <v>0.2</v>
      </c>
      <c r="CBK25">
        <v>-0.1</v>
      </c>
      <c r="CBL25">
        <v>0.1</v>
      </c>
      <c r="CBM25">
        <v>0.1</v>
      </c>
      <c r="CBN25">
        <v>0.25</v>
      </c>
      <c r="CBO25">
        <v>0.2</v>
      </c>
      <c r="CBP25">
        <v>0.2</v>
      </c>
      <c r="CBQ25">
        <v>0.2</v>
      </c>
      <c r="CBR25">
        <v>0.2</v>
      </c>
      <c r="CBS25">
        <v>-0.1</v>
      </c>
      <c r="CBT25">
        <v>-0.3</v>
      </c>
      <c r="CBU25">
        <v>0.1</v>
      </c>
      <c r="CBV25">
        <v>0.2</v>
      </c>
      <c r="CBW25">
        <v>0.2</v>
      </c>
      <c r="CBX25">
        <v>0.2</v>
      </c>
      <c r="CBY25">
        <v>0.1</v>
      </c>
      <c r="CBZ25">
        <v>0.2</v>
      </c>
      <c r="CCA25">
        <v>0.1</v>
      </c>
      <c r="CCB25">
        <v>0.1</v>
      </c>
      <c r="CCC25">
        <v>0.1</v>
      </c>
      <c r="CCD25">
        <v>0.2</v>
      </c>
      <c r="CCE25">
        <v>0.1</v>
      </c>
      <c r="CCF25">
        <v>-0.1</v>
      </c>
      <c r="CCG25">
        <v>0.2</v>
      </c>
      <c r="CCH25">
        <v>0.2</v>
      </c>
      <c r="CCI25">
        <v>0.2</v>
      </c>
      <c r="CCJ25">
        <v>0.2</v>
      </c>
      <c r="CCK25">
        <v>0.1</v>
      </c>
      <c r="CCL25">
        <v>-0.1</v>
      </c>
      <c r="CCM25">
        <v>-0.1</v>
      </c>
      <c r="CCN25">
        <v>0.2</v>
      </c>
      <c r="CCO25">
        <v>0.2</v>
      </c>
      <c r="CCP25">
        <v>0.1</v>
      </c>
      <c r="CCQ25">
        <v>0.2</v>
      </c>
      <c r="CCR25">
        <v>0.25</v>
      </c>
      <c r="CCS25">
        <v>0.1</v>
      </c>
      <c r="CCT25">
        <v>-0.1</v>
      </c>
      <c r="CCU25">
        <v>0.1</v>
      </c>
      <c r="CCV25">
        <v>0.25</v>
      </c>
      <c r="CCW25">
        <v>0.1</v>
      </c>
      <c r="CCX25">
        <v>0.1</v>
      </c>
      <c r="CCY25">
        <v>0.25</v>
      </c>
      <c r="CCZ25">
        <v>0.2</v>
      </c>
      <c r="CDA25">
        <v>0.1</v>
      </c>
      <c r="CDB25">
        <v>0.1</v>
      </c>
      <c r="CDC25">
        <v>0.4</v>
      </c>
      <c r="CDD25">
        <v>0.1</v>
      </c>
      <c r="CDE25">
        <v>0.25</v>
      </c>
      <c r="CDF25">
        <v>-0.1</v>
      </c>
      <c r="CDG25">
        <v>0.2</v>
      </c>
      <c r="CDH25">
        <v>0.1</v>
      </c>
      <c r="CDI25">
        <v>-0.1</v>
      </c>
      <c r="CDJ25">
        <v>-0.1</v>
      </c>
      <c r="CDK25">
        <v>0.2</v>
      </c>
      <c r="CDL25">
        <v>0.1</v>
      </c>
      <c r="CDM25">
        <v>0.2</v>
      </c>
      <c r="CDN25">
        <v>0.1</v>
      </c>
      <c r="CDO25">
        <v>0.1</v>
      </c>
      <c r="CDP25">
        <v>0.1</v>
      </c>
      <c r="CDQ25">
        <v>-0.1</v>
      </c>
      <c r="CDR25">
        <v>0.25</v>
      </c>
      <c r="CDS25">
        <v>0.2</v>
      </c>
      <c r="CDT25">
        <v>0.1</v>
      </c>
      <c r="CDU25">
        <v>0.25</v>
      </c>
      <c r="CDV25">
        <v>0.2</v>
      </c>
      <c r="CDW25">
        <v>0.2</v>
      </c>
      <c r="CDX25">
        <v>0.2</v>
      </c>
      <c r="CDY25">
        <v>0.1</v>
      </c>
      <c r="CDZ25">
        <v>0.2</v>
      </c>
      <c r="CEA25">
        <v>0.2</v>
      </c>
      <c r="CEB25">
        <v>-0.1</v>
      </c>
      <c r="CEC25">
        <v>0.1</v>
      </c>
      <c r="CED25">
        <v>0.25</v>
      </c>
      <c r="CEE25">
        <v>0.2</v>
      </c>
      <c r="CEF25">
        <v>0.1</v>
      </c>
      <c r="CEG25">
        <v>-0.1</v>
      </c>
      <c r="CEH25">
        <v>-0.1</v>
      </c>
      <c r="CEI25">
        <v>0.1</v>
      </c>
      <c r="CEJ25">
        <v>0.1</v>
      </c>
      <c r="CEK25">
        <v>0.1</v>
      </c>
      <c r="CEL25">
        <v>0.1</v>
      </c>
      <c r="CEM25">
        <v>0.1</v>
      </c>
      <c r="CEN25">
        <v>0.25</v>
      </c>
      <c r="CEO25">
        <v>-0.1</v>
      </c>
      <c r="CEP25">
        <v>0.1</v>
      </c>
      <c r="CEQ25">
        <v>-0.1</v>
      </c>
      <c r="CER25">
        <v>-0.3</v>
      </c>
      <c r="CES25">
        <v>-0.1</v>
      </c>
      <c r="CET25">
        <v>-0.1</v>
      </c>
      <c r="CEU25">
        <v>0.1</v>
      </c>
      <c r="CEV25">
        <v>0.2</v>
      </c>
      <c r="CEW25">
        <v>0.1</v>
      </c>
      <c r="CEX25">
        <v>0.2</v>
      </c>
      <c r="CEY25">
        <v>0.4</v>
      </c>
      <c r="CEZ25">
        <v>0.1</v>
      </c>
      <c r="CFA25">
        <v>0.1</v>
      </c>
      <c r="CFB25">
        <v>0.25</v>
      </c>
      <c r="CFC25">
        <v>-0.1</v>
      </c>
      <c r="CFD25">
        <v>-0.3</v>
      </c>
      <c r="CFE25">
        <v>-0.1</v>
      </c>
      <c r="CFF25">
        <v>-0.3</v>
      </c>
      <c r="CFG25">
        <v>0.1</v>
      </c>
      <c r="CFH25">
        <v>-0.1</v>
      </c>
      <c r="CFI25">
        <v>-0.1</v>
      </c>
      <c r="CFJ25">
        <v>-0.1</v>
      </c>
      <c r="CFK25">
        <v>0.2</v>
      </c>
      <c r="CFL25">
        <v>0.2</v>
      </c>
      <c r="CFM25">
        <v>0.4</v>
      </c>
      <c r="CFN25">
        <v>0.1</v>
      </c>
      <c r="CFO25">
        <v>0.1</v>
      </c>
      <c r="CFP25">
        <v>0.1</v>
      </c>
      <c r="CFQ25">
        <v>0.1</v>
      </c>
      <c r="CFR25">
        <v>0.2</v>
      </c>
      <c r="CFS25">
        <v>-0.1</v>
      </c>
      <c r="CFT25">
        <v>0.1</v>
      </c>
      <c r="CFU25">
        <v>-0.1</v>
      </c>
      <c r="CFV25">
        <v>0.2</v>
      </c>
      <c r="CFW25">
        <v>0.1</v>
      </c>
      <c r="CFX25">
        <v>0.1</v>
      </c>
      <c r="CFY25">
        <v>0.25</v>
      </c>
      <c r="CFZ25">
        <v>0.25</v>
      </c>
      <c r="CGA25">
        <v>0.2</v>
      </c>
      <c r="CGB25">
        <v>0.2</v>
      </c>
      <c r="CGC25">
        <v>-0.1</v>
      </c>
      <c r="CGD25">
        <v>0.1</v>
      </c>
      <c r="CGE25">
        <v>0.1</v>
      </c>
      <c r="CGF25">
        <v>0.2</v>
      </c>
      <c r="CGG25">
        <v>0.25</v>
      </c>
      <c r="CGH25">
        <v>-0.1</v>
      </c>
      <c r="CGI25">
        <v>-0.1</v>
      </c>
      <c r="CGJ25">
        <v>0.1</v>
      </c>
      <c r="CGK25">
        <v>-0.1</v>
      </c>
      <c r="CGL25">
        <v>0.2</v>
      </c>
      <c r="CGM25">
        <v>0.2</v>
      </c>
      <c r="CGN25">
        <v>0.2</v>
      </c>
      <c r="CGO25">
        <v>0.1</v>
      </c>
      <c r="CGP25">
        <v>-0.1</v>
      </c>
      <c r="CGQ25">
        <v>-0.1</v>
      </c>
      <c r="CGR25">
        <v>0.25</v>
      </c>
      <c r="CGS25">
        <v>0.1</v>
      </c>
      <c r="CGT25">
        <v>0.2</v>
      </c>
      <c r="CGU25">
        <v>0.2</v>
      </c>
      <c r="CGV25">
        <v>-0.1</v>
      </c>
      <c r="CGW25">
        <v>0.2</v>
      </c>
      <c r="CGX25">
        <v>-0.3</v>
      </c>
      <c r="CGY25">
        <v>0.2</v>
      </c>
      <c r="CGZ25">
        <v>-0.3</v>
      </c>
      <c r="CHA25">
        <v>0.1</v>
      </c>
      <c r="CHB25">
        <v>0.1</v>
      </c>
      <c r="CHC25">
        <v>0.4</v>
      </c>
      <c r="CHD25">
        <v>0.2</v>
      </c>
      <c r="CHE25">
        <v>-0.1</v>
      </c>
      <c r="CHF25">
        <v>0.1</v>
      </c>
      <c r="CHG25">
        <v>0.4</v>
      </c>
      <c r="CHH25">
        <v>0.2</v>
      </c>
      <c r="CHI25">
        <v>-0.3</v>
      </c>
      <c r="CHJ25">
        <v>0.1</v>
      </c>
      <c r="CHK25">
        <v>0.1</v>
      </c>
      <c r="CHL25">
        <v>0.25</v>
      </c>
      <c r="CHM25">
        <v>0.4</v>
      </c>
      <c r="CHN25">
        <v>0.25</v>
      </c>
      <c r="CHO25">
        <v>-0.1</v>
      </c>
      <c r="CHP25">
        <v>0.2</v>
      </c>
      <c r="CHQ25">
        <v>0.1</v>
      </c>
      <c r="CHR25">
        <v>0.1</v>
      </c>
      <c r="CHS25">
        <v>0.2</v>
      </c>
      <c r="CHT25">
        <v>-0.1</v>
      </c>
      <c r="CHU25">
        <v>0.2</v>
      </c>
      <c r="CHV25">
        <v>0.2</v>
      </c>
      <c r="CHW25">
        <v>0.25</v>
      </c>
      <c r="CHX25">
        <v>-0.1</v>
      </c>
      <c r="CHY25">
        <v>0.1</v>
      </c>
      <c r="CHZ25">
        <v>0.2</v>
      </c>
      <c r="CIA25">
        <v>0.2</v>
      </c>
      <c r="CIB25">
        <v>0.1</v>
      </c>
      <c r="CIC25">
        <v>0.2</v>
      </c>
      <c r="CID25">
        <v>0.25</v>
      </c>
      <c r="CIE25">
        <v>0.1</v>
      </c>
      <c r="CIF25">
        <v>0.2</v>
      </c>
      <c r="CIG25">
        <v>0.1</v>
      </c>
      <c r="CIH25">
        <v>-0.1</v>
      </c>
      <c r="CII25">
        <v>0.1</v>
      </c>
      <c r="CIJ25">
        <v>0.1</v>
      </c>
      <c r="CIK25">
        <v>-0.1</v>
      </c>
      <c r="CIL25">
        <v>0.1</v>
      </c>
      <c r="CIM25">
        <v>0.1</v>
      </c>
      <c r="CIN25">
        <v>0.2</v>
      </c>
      <c r="CIO25">
        <v>0.2</v>
      </c>
      <c r="CIP25">
        <v>0.2</v>
      </c>
      <c r="CIQ25">
        <v>-0.1</v>
      </c>
      <c r="CIR25">
        <v>0.2</v>
      </c>
      <c r="CIS25">
        <v>-0.1</v>
      </c>
      <c r="CIT25">
        <v>-0.1</v>
      </c>
      <c r="CIU25">
        <v>0.1</v>
      </c>
      <c r="CIV25">
        <v>0.2</v>
      </c>
      <c r="CIW25">
        <v>0.2</v>
      </c>
      <c r="CIX25">
        <v>0.1</v>
      </c>
      <c r="CIY25">
        <v>0.1</v>
      </c>
      <c r="CIZ25">
        <v>0.2</v>
      </c>
      <c r="CJA25">
        <v>0.1</v>
      </c>
      <c r="CJB25">
        <v>0.2</v>
      </c>
      <c r="CJC25">
        <v>0.1</v>
      </c>
      <c r="CJD25">
        <v>-0.1</v>
      </c>
      <c r="CJE25">
        <v>0.1</v>
      </c>
      <c r="CJF25">
        <v>0.2</v>
      </c>
      <c r="CJG25">
        <v>0.2</v>
      </c>
      <c r="CJH25">
        <v>0.1</v>
      </c>
      <c r="CJI25">
        <v>0.2</v>
      </c>
      <c r="CJJ25">
        <v>0.1</v>
      </c>
      <c r="CJK25">
        <v>0.1</v>
      </c>
      <c r="CJL25">
        <v>0.2</v>
      </c>
      <c r="CJM25">
        <v>0.4</v>
      </c>
      <c r="CJN25">
        <v>0.2</v>
      </c>
      <c r="CJO25">
        <v>-0.1</v>
      </c>
      <c r="CJP25">
        <v>0.25</v>
      </c>
      <c r="CJQ25">
        <v>0.2</v>
      </c>
      <c r="CJR25">
        <v>0.2</v>
      </c>
      <c r="CJS25">
        <v>0.2</v>
      </c>
      <c r="CJT25">
        <v>-0.1</v>
      </c>
      <c r="CJU25">
        <v>0.2</v>
      </c>
      <c r="CJV25">
        <v>0.1</v>
      </c>
      <c r="CJW25">
        <v>0.1</v>
      </c>
      <c r="CJX25">
        <v>0.1</v>
      </c>
      <c r="CJY25">
        <v>0.1</v>
      </c>
      <c r="CJZ25">
        <v>0.2</v>
      </c>
      <c r="CKA25">
        <v>-0.1</v>
      </c>
      <c r="CKB25">
        <v>0.25</v>
      </c>
      <c r="CKC25">
        <v>0.1</v>
      </c>
      <c r="CKD25">
        <v>0.1</v>
      </c>
      <c r="CKE25">
        <v>0.1</v>
      </c>
      <c r="CKF25">
        <v>0.1</v>
      </c>
      <c r="CKG25">
        <v>0.2</v>
      </c>
      <c r="CKH25">
        <v>0.1</v>
      </c>
      <c r="CKI25">
        <v>0.1</v>
      </c>
      <c r="CKJ25">
        <v>0.1</v>
      </c>
      <c r="CKK25">
        <v>0.1</v>
      </c>
      <c r="CKL25">
        <v>0.2</v>
      </c>
      <c r="CKM25">
        <v>0.2</v>
      </c>
      <c r="CKN25">
        <v>0.25</v>
      </c>
      <c r="CKO25">
        <v>0.1</v>
      </c>
      <c r="CKP25">
        <v>0.2</v>
      </c>
      <c r="CKQ25">
        <v>0.2</v>
      </c>
      <c r="CKR25">
        <v>0.2</v>
      </c>
      <c r="CKS25">
        <v>0.1</v>
      </c>
      <c r="CKT25">
        <v>0.1</v>
      </c>
      <c r="CKU25">
        <v>0.2</v>
      </c>
      <c r="CKV25">
        <v>0.2</v>
      </c>
      <c r="CKW25">
        <v>0.1</v>
      </c>
      <c r="CKX25">
        <v>0.2</v>
      </c>
      <c r="CKY25">
        <v>0.1</v>
      </c>
      <c r="CKZ25">
        <v>0.1</v>
      </c>
      <c r="CLA25">
        <v>-0.1</v>
      </c>
      <c r="CLB25">
        <v>0.2</v>
      </c>
      <c r="CLC25">
        <v>0.1</v>
      </c>
      <c r="CLD25">
        <v>0.2</v>
      </c>
      <c r="CLE25">
        <v>0.1</v>
      </c>
      <c r="CLF25">
        <v>0.4</v>
      </c>
      <c r="CLG25">
        <v>0.1</v>
      </c>
      <c r="CLH25">
        <v>0.1</v>
      </c>
      <c r="CLI25">
        <v>0.2</v>
      </c>
      <c r="CLJ25">
        <v>0.2</v>
      </c>
      <c r="CLK25">
        <v>0.1</v>
      </c>
      <c r="CLL25">
        <v>0.1</v>
      </c>
      <c r="CLM25">
        <v>0.25</v>
      </c>
      <c r="CLN25">
        <v>0.1</v>
      </c>
      <c r="CLO25">
        <v>0.1</v>
      </c>
      <c r="CLP25">
        <v>0.2</v>
      </c>
      <c r="CLQ25">
        <v>-0.1</v>
      </c>
      <c r="CLR25">
        <v>0.2</v>
      </c>
      <c r="CLS25">
        <v>-0.1</v>
      </c>
      <c r="CLT25">
        <v>-0.1</v>
      </c>
      <c r="CLU25">
        <v>0.25</v>
      </c>
      <c r="CLV25">
        <v>0.1</v>
      </c>
      <c r="CLW25">
        <v>0.1</v>
      </c>
      <c r="CLX25">
        <v>0.1</v>
      </c>
      <c r="CLY25">
        <v>0.2</v>
      </c>
      <c r="CLZ25">
        <v>0.2</v>
      </c>
      <c r="CMA25">
        <v>0.25</v>
      </c>
      <c r="CMB25">
        <v>-0.1</v>
      </c>
      <c r="CMC25">
        <v>0.2</v>
      </c>
      <c r="CMD25">
        <v>0.2</v>
      </c>
      <c r="CME25">
        <v>0.1</v>
      </c>
      <c r="CMF25">
        <v>0.1</v>
      </c>
      <c r="CMG25">
        <v>-0.1</v>
      </c>
      <c r="CMH25">
        <v>0.1</v>
      </c>
      <c r="CMI25">
        <v>0.1</v>
      </c>
      <c r="CMJ25">
        <v>0.25</v>
      </c>
      <c r="CMK25">
        <v>-0.1</v>
      </c>
      <c r="CML25">
        <v>-0.1</v>
      </c>
      <c r="CMM25">
        <v>-0.1</v>
      </c>
      <c r="CMN25">
        <v>0.2</v>
      </c>
      <c r="CMO25">
        <v>0.25</v>
      </c>
      <c r="CMP25">
        <v>0.25</v>
      </c>
      <c r="CMQ25">
        <v>-0.1</v>
      </c>
      <c r="CMR25">
        <v>0.1</v>
      </c>
      <c r="CMS25">
        <v>0.2</v>
      </c>
      <c r="CMT25">
        <v>0.1</v>
      </c>
      <c r="CMU25">
        <v>0.1</v>
      </c>
      <c r="CMV25">
        <v>0.2</v>
      </c>
      <c r="CMW25">
        <v>-0.1</v>
      </c>
      <c r="CMX25">
        <v>-0.1</v>
      </c>
      <c r="CMY25">
        <v>0.2</v>
      </c>
      <c r="CMZ25">
        <v>0.1</v>
      </c>
      <c r="CNA25">
        <v>0.1</v>
      </c>
      <c r="CNB25">
        <v>0.1</v>
      </c>
      <c r="CNC25">
        <v>0.2</v>
      </c>
      <c r="CND25">
        <v>0.2</v>
      </c>
      <c r="CNE25">
        <v>0.1</v>
      </c>
      <c r="CNF25">
        <v>0.1</v>
      </c>
      <c r="CNG25">
        <v>0.1</v>
      </c>
      <c r="CNH25">
        <v>0.2</v>
      </c>
      <c r="CNI25">
        <v>0.1</v>
      </c>
      <c r="CNJ25">
        <v>-0.1</v>
      </c>
      <c r="CNK25">
        <v>0.1</v>
      </c>
      <c r="CNL25">
        <v>0.1</v>
      </c>
      <c r="CNM25">
        <v>0.2</v>
      </c>
      <c r="CNN25">
        <v>0.1</v>
      </c>
      <c r="CNO25">
        <v>0.25</v>
      </c>
      <c r="CNP25">
        <v>0.2</v>
      </c>
      <c r="CNQ25">
        <v>0.1</v>
      </c>
      <c r="CNR25">
        <v>0.1</v>
      </c>
      <c r="CNS25">
        <v>0.2</v>
      </c>
      <c r="CNT25">
        <v>0.2</v>
      </c>
      <c r="CNU25">
        <v>0.1</v>
      </c>
      <c r="CNV25">
        <v>0.1</v>
      </c>
      <c r="CNW25">
        <v>0.2</v>
      </c>
      <c r="CNX25">
        <v>-0.1</v>
      </c>
      <c r="CNY25">
        <v>0.2</v>
      </c>
      <c r="CNZ25">
        <v>0.1</v>
      </c>
      <c r="COA25">
        <v>0.2</v>
      </c>
      <c r="COB25">
        <v>0.1</v>
      </c>
      <c r="COC25">
        <v>0.1</v>
      </c>
      <c r="COD25">
        <v>0.1</v>
      </c>
      <c r="COE25">
        <v>0.2</v>
      </c>
      <c r="COF25">
        <v>0.2</v>
      </c>
      <c r="COG25">
        <v>0.25</v>
      </c>
      <c r="COH25">
        <v>0.2</v>
      </c>
      <c r="COI25">
        <v>-0.3</v>
      </c>
      <c r="COJ25">
        <v>0.25</v>
      </c>
      <c r="COK25">
        <v>0.1</v>
      </c>
      <c r="COL25">
        <v>0.2</v>
      </c>
      <c r="COM25">
        <v>-0.1</v>
      </c>
      <c r="CON25">
        <v>0.2</v>
      </c>
      <c r="COO25">
        <v>0.1</v>
      </c>
      <c r="COP25">
        <v>-0.3</v>
      </c>
      <c r="COQ25">
        <v>-0.3</v>
      </c>
      <c r="COR25">
        <v>0.1</v>
      </c>
      <c r="COS25">
        <v>0.1</v>
      </c>
      <c r="COT25">
        <v>-0.1</v>
      </c>
      <c r="COU25">
        <v>0.2</v>
      </c>
      <c r="COV25">
        <v>-0.1</v>
      </c>
      <c r="COW25">
        <v>0.2</v>
      </c>
      <c r="COX25">
        <v>0.2</v>
      </c>
      <c r="COY25">
        <v>0.1</v>
      </c>
      <c r="COZ25">
        <v>0.2</v>
      </c>
      <c r="CPA25">
        <v>0.1</v>
      </c>
      <c r="CPB25">
        <v>-0.1</v>
      </c>
      <c r="CPC25">
        <v>0.1</v>
      </c>
      <c r="CPD25">
        <v>0.1</v>
      </c>
      <c r="CPE25">
        <v>0.1</v>
      </c>
      <c r="CPF25">
        <v>0.25</v>
      </c>
      <c r="CPG25">
        <v>0.25</v>
      </c>
      <c r="CPH25">
        <v>0.1</v>
      </c>
      <c r="CPI25">
        <v>0.2</v>
      </c>
      <c r="CPJ25">
        <v>0.4</v>
      </c>
      <c r="CPK25">
        <v>0.1</v>
      </c>
      <c r="CPL25">
        <v>0.2</v>
      </c>
      <c r="CPM25">
        <v>0.1</v>
      </c>
      <c r="CPN25">
        <v>0.25</v>
      </c>
      <c r="CPO25">
        <v>0.1</v>
      </c>
      <c r="CPP25">
        <v>0.1</v>
      </c>
      <c r="CPQ25">
        <v>0.1</v>
      </c>
      <c r="CPR25">
        <v>0.2</v>
      </c>
      <c r="CPS25">
        <v>-0.1</v>
      </c>
      <c r="CPT25">
        <v>0.2</v>
      </c>
      <c r="CPU25">
        <v>0.25</v>
      </c>
      <c r="CPV25">
        <v>0.2</v>
      </c>
      <c r="CPW25">
        <v>0.2</v>
      </c>
      <c r="CPX25">
        <v>0.1</v>
      </c>
      <c r="CPY25">
        <v>0.1</v>
      </c>
      <c r="CPZ25">
        <v>0.1</v>
      </c>
      <c r="CQA25">
        <v>0.1</v>
      </c>
      <c r="CQB25">
        <v>0.25</v>
      </c>
      <c r="CQC25">
        <v>0.2</v>
      </c>
      <c r="CQD25">
        <v>0.2</v>
      </c>
      <c r="CQE25">
        <v>0.2</v>
      </c>
      <c r="CQF25">
        <v>0.2</v>
      </c>
      <c r="CQG25">
        <v>0.1</v>
      </c>
      <c r="CQH25">
        <v>0.25</v>
      </c>
      <c r="CQI25">
        <v>0.1</v>
      </c>
      <c r="CQJ25">
        <v>0.2</v>
      </c>
      <c r="CQK25">
        <v>0.2</v>
      </c>
      <c r="CQL25">
        <v>0.25</v>
      </c>
      <c r="CQM25">
        <v>0.2</v>
      </c>
      <c r="CQN25">
        <v>0.25</v>
      </c>
      <c r="CQO25">
        <v>0.2</v>
      </c>
      <c r="CQP25">
        <v>-0.3</v>
      </c>
      <c r="CQQ25">
        <v>0.1</v>
      </c>
      <c r="CQR25">
        <v>0.2</v>
      </c>
      <c r="CQS25">
        <v>0.2</v>
      </c>
      <c r="CQT25">
        <v>0.2</v>
      </c>
      <c r="CQU25">
        <v>0.1</v>
      </c>
      <c r="CQV25">
        <v>0.1</v>
      </c>
      <c r="CQW25">
        <v>-0.3</v>
      </c>
      <c r="CQX25">
        <v>0.25</v>
      </c>
      <c r="CQY25">
        <v>0.1</v>
      </c>
      <c r="CQZ25">
        <v>0.1</v>
      </c>
      <c r="CRA25">
        <v>-0.1</v>
      </c>
      <c r="CRB25">
        <v>0.1</v>
      </c>
      <c r="CRC25">
        <v>0.2</v>
      </c>
      <c r="CRD25">
        <v>-0.1</v>
      </c>
      <c r="CRE25">
        <v>0.1</v>
      </c>
      <c r="CRF25">
        <v>-0.1</v>
      </c>
      <c r="CRG25">
        <v>-0.1</v>
      </c>
      <c r="CRH25">
        <v>0.1</v>
      </c>
      <c r="CRI25">
        <v>0.2</v>
      </c>
      <c r="CRJ25">
        <v>0.2</v>
      </c>
      <c r="CRK25">
        <v>0.1</v>
      </c>
      <c r="CRL25">
        <v>0.1</v>
      </c>
      <c r="CRM25">
        <v>0.1</v>
      </c>
      <c r="CRN25">
        <v>0.2</v>
      </c>
      <c r="CRO25">
        <v>0.2</v>
      </c>
      <c r="CRP25">
        <v>0.25</v>
      </c>
      <c r="CRQ25">
        <v>0.1</v>
      </c>
      <c r="CRR25">
        <v>-0.1</v>
      </c>
      <c r="CRS25">
        <v>0.2</v>
      </c>
      <c r="CRT25">
        <v>0.1</v>
      </c>
      <c r="CRU25">
        <v>0.2</v>
      </c>
      <c r="CRV25">
        <v>-0.3</v>
      </c>
      <c r="CRW25">
        <v>-0.1</v>
      </c>
      <c r="CRX25">
        <v>0.2</v>
      </c>
      <c r="CRY25">
        <v>-0.1</v>
      </c>
      <c r="CRZ25">
        <v>0.1</v>
      </c>
      <c r="CSA25">
        <v>0.2</v>
      </c>
      <c r="CSB25">
        <v>0.1</v>
      </c>
      <c r="CSC25">
        <v>0.2</v>
      </c>
      <c r="CSD25">
        <v>0.2</v>
      </c>
      <c r="CSE25">
        <v>0.4</v>
      </c>
      <c r="CSF25">
        <v>0.25</v>
      </c>
      <c r="CSG25">
        <v>0.2</v>
      </c>
      <c r="CSH25">
        <v>0.1</v>
      </c>
      <c r="CSI25">
        <v>0.2</v>
      </c>
      <c r="CSJ25">
        <v>0.1</v>
      </c>
      <c r="CSK25">
        <v>0.1</v>
      </c>
      <c r="CSL25">
        <v>0.2</v>
      </c>
      <c r="CSM25">
        <v>0.2</v>
      </c>
      <c r="CSN25">
        <v>0.25</v>
      </c>
      <c r="CSO25">
        <v>0.2</v>
      </c>
      <c r="CSP25">
        <v>0.1</v>
      </c>
      <c r="CSQ25">
        <v>0.1</v>
      </c>
      <c r="CSR25">
        <v>0.25</v>
      </c>
      <c r="CSS25">
        <v>0.2</v>
      </c>
      <c r="CST25">
        <v>-0.1</v>
      </c>
      <c r="CSU25">
        <v>0.1</v>
      </c>
      <c r="CSV25">
        <v>0.1</v>
      </c>
      <c r="CSW25">
        <v>-0.1</v>
      </c>
      <c r="CSX25">
        <v>-0.1</v>
      </c>
      <c r="CSY25">
        <v>0.2</v>
      </c>
      <c r="CSZ25">
        <v>0.1</v>
      </c>
      <c r="CTA25">
        <v>0.2</v>
      </c>
      <c r="CTB25">
        <v>-0.3</v>
      </c>
      <c r="CTC25">
        <v>0.25</v>
      </c>
      <c r="CTD25">
        <v>0.2</v>
      </c>
      <c r="CTE25">
        <v>0.2</v>
      </c>
      <c r="CTF25">
        <v>0.25</v>
      </c>
      <c r="CTG25">
        <v>-0.3</v>
      </c>
      <c r="CTH25">
        <v>0.25</v>
      </c>
      <c r="CTI25">
        <v>0.25</v>
      </c>
      <c r="CTJ25">
        <v>0.1</v>
      </c>
      <c r="CTK25">
        <v>0.1</v>
      </c>
      <c r="CTL25">
        <v>0.1</v>
      </c>
      <c r="CTM25">
        <v>0.25</v>
      </c>
      <c r="CTN25">
        <v>0.1</v>
      </c>
      <c r="CTO25">
        <v>0.1</v>
      </c>
      <c r="CTP25">
        <v>-0.1</v>
      </c>
      <c r="CTQ25">
        <v>0.1</v>
      </c>
      <c r="CTR25">
        <v>0.2</v>
      </c>
      <c r="CTS25">
        <v>0.1</v>
      </c>
      <c r="CTT25">
        <v>0.1</v>
      </c>
      <c r="CTU25">
        <v>0.25</v>
      </c>
      <c r="CTV25">
        <v>0.1</v>
      </c>
      <c r="CTW25">
        <v>0.2</v>
      </c>
      <c r="CTX25">
        <v>0.2</v>
      </c>
      <c r="CTY25">
        <v>-0.1</v>
      </c>
      <c r="CTZ25">
        <v>-0.1</v>
      </c>
      <c r="CUA25">
        <v>0.2</v>
      </c>
      <c r="CUB25">
        <v>0.1</v>
      </c>
      <c r="CUC25">
        <v>0.1</v>
      </c>
      <c r="CUD25">
        <v>0.1</v>
      </c>
      <c r="CUE25">
        <v>0.1</v>
      </c>
      <c r="CUF25">
        <v>0.1</v>
      </c>
      <c r="CUG25">
        <v>0.1</v>
      </c>
      <c r="CUH25">
        <v>0.1</v>
      </c>
      <c r="CUI25">
        <v>0.25</v>
      </c>
      <c r="CUJ25">
        <v>0.1</v>
      </c>
      <c r="CUK25">
        <v>0.2</v>
      </c>
      <c r="CUL25">
        <v>0.1</v>
      </c>
      <c r="CUM25">
        <v>0.2</v>
      </c>
      <c r="CUN25">
        <v>0.1</v>
      </c>
      <c r="CUO25">
        <v>0.2</v>
      </c>
      <c r="CUP25">
        <v>-0.3</v>
      </c>
      <c r="CUQ25">
        <v>0.2</v>
      </c>
      <c r="CUR25">
        <v>0.1</v>
      </c>
      <c r="CUS25">
        <v>-0.1</v>
      </c>
      <c r="CUT25">
        <v>-0.1</v>
      </c>
      <c r="CUU25">
        <v>0.4</v>
      </c>
      <c r="CUV25">
        <v>-0.3</v>
      </c>
      <c r="CUW25">
        <v>0.1</v>
      </c>
      <c r="CUX25">
        <v>0.1</v>
      </c>
      <c r="CUY25">
        <v>0.1</v>
      </c>
      <c r="CUZ25">
        <v>0.1</v>
      </c>
      <c r="CVA25">
        <v>0.2</v>
      </c>
      <c r="CVB25">
        <v>-0.1</v>
      </c>
      <c r="CVC25">
        <v>0.1</v>
      </c>
      <c r="CVD25">
        <v>0.25</v>
      </c>
      <c r="CVE25">
        <v>0.1</v>
      </c>
      <c r="CVF25">
        <v>0.25</v>
      </c>
      <c r="CVG25">
        <v>0.1</v>
      </c>
      <c r="CVH25">
        <v>0.1</v>
      </c>
      <c r="CVI25">
        <v>0.25</v>
      </c>
      <c r="CVJ25">
        <v>0.2</v>
      </c>
      <c r="CVK25">
        <v>0.1</v>
      </c>
      <c r="CVL25">
        <v>-0.1</v>
      </c>
      <c r="CVM25">
        <v>0.1</v>
      </c>
      <c r="CVN25">
        <v>0.1</v>
      </c>
      <c r="CVO25">
        <v>-0.1</v>
      </c>
      <c r="CVP25">
        <v>0.1</v>
      </c>
      <c r="CVQ25">
        <v>0.2</v>
      </c>
      <c r="CVR25">
        <v>0.1</v>
      </c>
      <c r="CVS25">
        <v>-0.1</v>
      </c>
      <c r="CVT25">
        <v>0.2</v>
      </c>
      <c r="CVU25">
        <v>0.1</v>
      </c>
      <c r="CVV25">
        <v>0.1</v>
      </c>
      <c r="CVW25">
        <v>0.1</v>
      </c>
      <c r="CVX25">
        <v>0.1</v>
      </c>
      <c r="CVY25">
        <v>0.2</v>
      </c>
      <c r="CVZ25">
        <v>0.1</v>
      </c>
      <c r="CWA25">
        <v>-0.3</v>
      </c>
      <c r="CWB25">
        <v>0.1</v>
      </c>
      <c r="CWC25">
        <v>-0.1</v>
      </c>
      <c r="CWD25">
        <v>0.2</v>
      </c>
      <c r="CWE25">
        <v>-0.1</v>
      </c>
      <c r="CWF25">
        <v>-0.1</v>
      </c>
      <c r="CWG25">
        <v>0.1</v>
      </c>
      <c r="CWH25">
        <v>-0.1</v>
      </c>
      <c r="CWI25">
        <v>0.4</v>
      </c>
      <c r="CWJ25">
        <v>0.2</v>
      </c>
      <c r="CWK25">
        <v>0.1</v>
      </c>
      <c r="CWL25">
        <v>0.2</v>
      </c>
      <c r="CWM25">
        <v>0.25</v>
      </c>
      <c r="CWN25">
        <v>-0.1</v>
      </c>
      <c r="CWO25">
        <v>0.1</v>
      </c>
      <c r="CWP25">
        <v>0.2</v>
      </c>
      <c r="CWQ25">
        <v>0.1</v>
      </c>
      <c r="CWR25">
        <v>0.1</v>
      </c>
      <c r="CWS25">
        <v>-0.1</v>
      </c>
      <c r="CWT25">
        <v>0.25</v>
      </c>
      <c r="CWU25">
        <v>0.25</v>
      </c>
      <c r="CWV25">
        <v>0.1</v>
      </c>
      <c r="CWW25">
        <v>0.1</v>
      </c>
      <c r="CWX25">
        <v>0.2</v>
      </c>
      <c r="CWY25">
        <v>0.2</v>
      </c>
      <c r="CWZ25">
        <v>0.2</v>
      </c>
      <c r="CXA25">
        <v>0.1</v>
      </c>
      <c r="CXB25">
        <v>0.1</v>
      </c>
      <c r="CXC25">
        <v>0.1</v>
      </c>
      <c r="CXD25">
        <v>0.25</v>
      </c>
      <c r="CXE25">
        <v>0.1</v>
      </c>
      <c r="CXF25">
        <v>0.1</v>
      </c>
      <c r="CXG25">
        <v>-0.1</v>
      </c>
      <c r="CXH25">
        <v>0.25</v>
      </c>
      <c r="CXI25">
        <v>0.1</v>
      </c>
      <c r="CXJ25">
        <v>0.1</v>
      </c>
      <c r="CXK25">
        <v>0.1</v>
      </c>
      <c r="CXL25">
        <v>0.4</v>
      </c>
      <c r="CXM25">
        <v>-0.1</v>
      </c>
      <c r="CXN25">
        <v>0.1</v>
      </c>
      <c r="CXO25">
        <v>0.1</v>
      </c>
      <c r="CXP25">
        <v>0.2</v>
      </c>
      <c r="CXQ25">
        <v>0.1</v>
      </c>
      <c r="CXR25">
        <v>0.25</v>
      </c>
      <c r="CXS25">
        <v>0.2</v>
      </c>
      <c r="CXT25">
        <v>0.2</v>
      </c>
      <c r="CXU25">
        <v>0.25</v>
      </c>
      <c r="CXV25">
        <v>0.2</v>
      </c>
      <c r="CXW25">
        <v>0.1</v>
      </c>
      <c r="CXX25">
        <v>0.1</v>
      </c>
      <c r="CXY25">
        <v>0.2</v>
      </c>
      <c r="CXZ25">
        <v>0.1</v>
      </c>
      <c r="CYA25">
        <v>0.1</v>
      </c>
      <c r="CYB25">
        <v>0.1</v>
      </c>
      <c r="CYC25">
        <v>0.1</v>
      </c>
      <c r="CYD25">
        <v>0.1</v>
      </c>
      <c r="CYE25">
        <v>0.2</v>
      </c>
      <c r="CYF25">
        <v>0.1</v>
      </c>
      <c r="CYG25">
        <v>0.2</v>
      </c>
      <c r="CYH25">
        <v>0.25</v>
      </c>
      <c r="CYI25">
        <v>0.2</v>
      </c>
      <c r="CYJ25">
        <v>0.1</v>
      </c>
      <c r="CYK25">
        <v>0.1</v>
      </c>
      <c r="CYL25">
        <v>0.2</v>
      </c>
      <c r="CYM25">
        <v>0.2</v>
      </c>
      <c r="CYN25">
        <v>0.2</v>
      </c>
      <c r="CYO25">
        <v>0.2</v>
      </c>
      <c r="CYP25">
        <v>0.2</v>
      </c>
      <c r="CYQ25">
        <v>0.1</v>
      </c>
      <c r="CYR25">
        <v>0.1</v>
      </c>
      <c r="CYS25">
        <v>0.1</v>
      </c>
      <c r="CYT25">
        <v>0.4</v>
      </c>
      <c r="CYU25">
        <v>0.1</v>
      </c>
      <c r="CYV25">
        <v>0.2</v>
      </c>
      <c r="CYW25">
        <v>0.1</v>
      </c>
      <c r="CYX25">
        <v>0.1</v>
      </c>
      <c r="CYY25">
        <v>0.2</v>
      </c>
      <c r="CYZ25">
        <v>0.2</v>
      </c>
      <c r="CZA25">
        <v>-0.1</v>
      </c>
      <c r="CZB25">
        <v>0.2</v>
      </c>
      <c r="CZC25">
        <v>-0.1</v>
      </c>
      <c r="CZD25">
        <v>-0.1</v>
      </c>
      <c r="CZE25">
        <v>0.1</v>
      </c>
      <c r="CZF25">
        <v>0.1</v>
      </c>
      <c r="CZG25">
        <v>0.2</v>
      </c>
      <c r="CZH25">
        <v>0.1</v>
      </c>
      <c r="CZI25">
        <v>-0.1</v>
      </c>
      <c r="CZJ25">
        <v>0.1</v>
      </c>
      <c r="CZK25">
        <v>0.1</v>
      </c>
      <c r="CZL25">
        <v>0.4</v>
      </c>
      <c r="CZM25">
        <v>0.2</v>
      </c>
      <c r="CZN25">
        <v>0.2</v>
      </c>
      <c r="CZO25">
        <v>0.1</v>
      </c>
      <c r="CZP25">
        <v>0.1</v>
      </c>
      <c r="CZQ25">
        <v>0.25</v>
      </c>
      <c r="CZR25">
        <v>0.4</v>
      </c>
      <c r="CZS25">
        <v>0.25</v>
      </c>
      <c r="CZT25">
        <v>-0.1</v>
      </c>
      <c r="CZU25">
        <v>0.1</v>
      </c>
      <c r="CZV25">
        <v>0.2</v>
      </c>
      <c r="CZW25">
        <v>0.2</v>
      </c>
      <c r="CZX25">
        <v>0.1</v>
      </c>
      <c r="CZY25">
        <v>0.1</v>
      </c>
      <c r="CZZ25">
        <v>0.2</v>
      </c>
      <c r="DAA25">
        <v>0.1</v>
      </c>
      <c r="DAB25">
        <v>0.2</v>
      </c>
      <c r="DAC25">
        <v>0.1</v>
      </c>
      <c r="DAD25">
        <v>0.25</v>
      </c>
      <c r="DAE25">
        <v>-0.1</v>
      </c>
      <c r="DAF25">
        <v>0.2</v>
      </c>
      <c r="DAG25">
        <v>0.1</v>
      </c>
      <c r="DAH25">
        <v>0.1</v>
      </c>
      <c r="DAI25">
        <v>0.1</v>
      </c>
      <c r="DAJ25">
        <v>0.2</v>
      </c>
      <c r="DAK25">
        <v>0.1</v>
      </c>
      <c r="DAL25">
        <v>0.2</v>
      </c>
      <c r="DAM25">
        <v>0.1</v>
      </c>
      <c r="DAN25">
        <v>-0.1</v>
      </c>
      <c r="DAO25">
        <v>0.2</v>
      </c>
      <c r="DAP25">
        <v>0.25</v>
      </c>
      <c r="DAQ25">
        <v>0.2</v>
      </c>
      <c r="DAR25">
        <v>0.1</v>
      </c>
      <c r="DAS25">
        <v>0.1</v>
      </c>
      <c r="DAT25">
        <v>0.25</v>
      </c>
      <c r="DAU25">
        <v>0.1</v>
      </c>
      <c r="DAV25">
        <v>0.1</v>
      </c>
      <c r="DAW25">
        <v>-0.3</v>
      </c>
      <c r="DAX25">
        <v>0.2</v>
      </c>
      <c r="DAY25">
        <v>0.1</v>
      </c>
      <c r="DAZ25">
        <v>0.1</v>
      </c>
      <c r="DBA25">
        <v>0.2</v>
      </c>
      <c r="DBB25">
        <v>0.25</v>
      </c>
      <c r="DBC25">
        <v>0.1</v>
      </c>
      <c r="DBD25">
        <v>0.25</v>
      </c>
      <c r="DBE25">
        <v>-0.1</v>
      </c>
      <c r="DBF25">
        <v>0.1</v>
      </c>
      <c r="DBG25">
        <v>0.2</v>
      </c>
      <c r="DBH25">
        <v>-0.1</v>
      </c>
      <c r="DBI25">
        <v>0.1</v>
      </c>
      <c r="DBJ25">
        <v>0.4</v>
      </c>
      <c r="DBK25">
        <v>-0.3</v>
      </c>
      <c r="DBL25">
        <v>0.1</v>
      </c>
      <c r="DBM25">
        <v>0.2</v>
      </c>
      <c r="DBN25">
        <v>0.25</v>
      </c>
      <c r="DBO25">
        <v>0.1</v>
      </c>
      <c r="DBP25">
        <v>0.1</v>
      </c>
      <c r="DBQ25">
        <v>0.1</v>
      </c>
      <c r="DBR25">
        <v>-0.1</v>
      </c>
      <c r="DBS25">
        <v>0.25</v>
      </c>
      <c r="DBT25">
        <v>0.2</v>
      </c>
      <c r="DBU25">
        <v>0.1</v>
      </c>
      <c r="DBV25">
        <v>0.2</v>
      </c>
      <c r="DBW25">
        <v>0.4</v>
      </c>
      <c r="DBX25">
        <v>0.25</v>
      </c>
      <c r="DBY25">
        <v>0.2</v>
      </c>
      <c r="DBZ25">
        <v>0.25</v>
      </c>
      <c r="DCA25">
        <v>0.2</v>
      </c>
      <c r="DCB25">
        <v>0.1</v>
      </c>
      <c r="DCC25">
        <v>0.2</v>
      </c>
      <c r="DCD25">
        <v>-0.1</v>
      </c>
      <c r="DCE25">
        <v>-0.1</v>
      </c>
      <c r="DCF25">
        <v>-0.1</v>
      </c>
      <c r="DCG25">
        <v>-0.1</v>
      </c>
      <c r="DCH25">
        <v>0.2</v>
      </c>
      <c r="DCI25">
        <v>0.1</v>
      </c>
      <c r="DCJ25">
        <v>0.2</v>
      </c>
      <c r="DCK25">
        <v>0.1</v>
      </c>
      <c r="DCL25">
        <v>0.2</v>
      </c>
      <c r="DCM25">
        <v>0.25</v>
      </c>
      <c r="DCN25">
        <v>0.25</v>
      </c>
      <c r="DCO25">
        <v>0.2</v>
      </c>
      <c r="DCP25">
        <v>0.2</v>
      </c>
      <c r="DCQ25">
        <v>0.1</v>
      </c>
      <c r="DCR25">
        <v>0.2</v>
      </c>
      <c r="DCS25">
        <v>0.1</v>
      </c>
      <c r="DCT25">
        <v>0.1</v>
      </c>
      <c r="DCU25">
        <v>0.2</v>
      </c>
      <c r="DCV25">
        <v>0.2</v>
      </c>
      <c r="DCW25">
        <v>0.2</v>
      </c>
      <c r="DCX25">
        <v>0.1</v>
      </c>
      <c r="DCY25">
        <v>0.1</v>
      </c>
      <c r="DCZ25">
        <v>0.1</v>
      </c>
      <c r="DDA25">
        <v>0.2</v>
      </c>
      <c r="DDB25">
        <v>0.1</v>
      </c>
      <c r="DDC25">
        <v>0.25</v>
      </c>
      <c r="DDD25">
        <v>0.2</v>
      </c>
      <c r="DDE25">
        <v>0.1</v>
      </c>
      <c r="DDF25">
        <v>0.2</v>
      </c>
      <c r="DDG25">
        <v>0.2</v>
      </c>
      <c r="DDH25">
        <v>0.2</v>
      </c>
      <c r="DDI25">
        <v>0.1</v>
      </c>
      <c r="DDJ25">
        <v>0.2</v>
      </c>
      <c r="DDK25">
        <v>-0.1</v>
      </c>
      <c r="DDL25">
        <v>0.1</v>
      </c>
      <c r="DDM25">
        <v>0.25</v>
      </c>
      <c r="DDN25">
        <v>-0.1</v>
      </c>
      <c r="DDO25">
        <v>0.1</v>
      </c>
      <c r="DDP25">
        <v>0.2</v>
      </c>
      <c r="DDQ25">
        <v>-0.1</v>
      </c>
      <c r="DDR25">
        <v>0.1</v>
      </c>
      <c r="DDS25">
        <v>0.2</v>
      </c>
      <c r="DDT25">
        <v>0.1</v>
      </c>
      <c r="DDU25">
        <v>-0.1</v>
      </c>
      <c r="DDV25">
        <v>0.1</v>
      </c>
      <c r="DDW25">
        <v>0.2</v>
      </c>
      <c r="DDX25">
        <v>0.1</v>
      </c>
      <c r="DDY25">
        <v>0.1</v>
      </c>
      <c r="DDZ25">
        <v>-0.1</v>
      </c>
      <c r="DEA25">
        <v>0.2</v>
      </c>
      <c r="DEB25">
        <v>0.1</v>
      </c>
      <c r="DEC25">
        <v>0.1</v>
      </c>
      <c r="DED25">
        <v>0.2</v>
      </c>
      <c r="DEE25">
        <v>0.1</v>
      </c>
      <c r="DEF25">
        <v>0.2</v>
      </c>
      <c r="DEG25">
        <v>0.1</v>
      </c>
      <c r="DEH25">
        <v>0.1</v>
      </c>
      <c r="DEI25">
        <v>0.1</v>
      </c>
      <c r="DEJ25">
        <v>0.1</v>
      </c>
      <c r="DEK25">
        <v>0.2</v>
      </c>
      <c r="DEL25">
        <v>-0.1</v>
      </c>
      <c r="DEM25">
        <v>-0.1</v>
      </c>
      <c r="DEN25">
        <v>0.2</v>
      </c>
      <c r="DEO25">
        <v>0.1</v>
      </c>
      <c r="DEP25">
        <v>0.2</v>
      </c>
      <c r="DEQ25">
        <v>0.2</v>
      </c>
      <c r="DER25">
        <v>0.25</v>
      </c>
      <c r="DES25">
        <v>-0.1</v>
      </c>
      <c r="DET25">
        <v>0.1</v>
      </c>
      <c r="DEU25">
        <v>0.2</v>
      </c>
      <c r="DEV25">
        <v>0.1</v>
      </c>
      <c r="DEW25">
        <v>0.2</v>
      </c>
      <c r="DEX25">
        <v>0.2</v>
      </c>
      <c r="DEY25">
        <v>-0.1</v>
      </c>
      <c r="DEZ25">
        <v>0.2</v>
      </c>
      <c r="DFA25">
        <v>0.2</v>
      </c>
      <c r="DFB25">
        <v>0.2</v>
      </c>
      <c r="DFC25">
        <v>0.1</v>
      </c>
      <c r="DFD25">
        <v>0.1</v>
      </c>
      <c r="DFE25">
        <v>0.1</v>
      </c>
      <c r="DFF25">
        <v>0.2</v>
      </c>
      <c r="DFG25">
        <v>0.1</v>
      </c>
      <c r="DFH25">
        <v>0.1</v>
      </c>
      <c r="DFI25">
        <v>0.1</v>
      </c>
      <c r="DFJ25">
        <v>0.25</v>
      </c>
      <c r="DFK25">
        <v>0.25</v>
      </c>
      <c r="DFL25">
        <v>0.2</v>
      </c>
      <c r="DFM25">
        <v>0.25</v>
      </c>
      <c r="DFN25">
        <v>-0.1</v>
      </c>
      <c r="DFO25">
        <v>0.25</v>
      </c>
      <c r="DFP25">
        <v>0.1</v>
      </c>
      <c r="DFQ25">
        <v>0.25</v>
      </c>
      <c r="DFR25">
        <v>0.1</v>
      </c>
      <c r="DFS25">
        <v>0.2</v>
      </c>
      <c r="DFT25">
        <v>0.2</v>
      </c>
      <c r="DFU25">
        <v>-0.1</v>
      </c>
      <c r="DFV25">
        <v>0.25</v>
      </c>
      <c r="DFW25">
        <v>0.2</v>
      </c>
      <c r="DFX25">
        <v>0.1</v>
      </c>
      <c r="DFY25">
        <v>0.1</v>
      </c>
      <c r="DFZ25">
        <v>0.2</v>
      </c>
      <c r="DGA25">
        <v>-0.1</v>
      </c>
      <c r="DGB25">
        <v>0.2</v>
      </c>
      <c r="DGC25">
        <v>0.25</v>
      </c>
      <c r="DGD25">
        <v>0.2</v>
      </c>
      <c r="DGE25">
        <v>-0.1</v>
      </c>
      <c r="DGF25">
        <v>0.1</v>
      </c>
      <c r="DGG25">
        <v>-0.1</v>
      </c>
      <c r="DGH25">
        <v>0.1</v>
      </c>
      <c r="DGI25">
        <v>-0.1</v>
      </c>
      <c r="DGJ25">
        <v>0.2</v>
      </c>
      <c r="DGK25">
        <v>0.1</v>
      </c>
      <c r="DGL25">
        <v>0.1</v>
      </c>
      <c r="DGM25">
        <v>0.1</v>
      </c>
      <c r="DGN25">
        <v>0.25</v>
      </c>
      <c r="DGO25">
        <v>-0.1</v>
      </c>
      <c r="DGP25">
        <v>-0.1</v>
      </c>
      <c r="DGQ25">
        <v>0.2</v>
      </c>
      <c r="DGR25">
        <v>0.25</v>
      </c>
      <c r="DGS25">
        <v>0.2</v>
      </c>
      <c r="DGT25">
        <v>0.1</v>
      </c>
      <c r="DGU25">
        <v>0.1</v>
      </c>
      <c r="DGV25">
        <v>-0.1</v>
      </c>
      <c r="DGW25">
        <v>0.1</v>
      </c>
      <c r="DGX25">
        <v>0.2</v>
      </c>
      <c r="DGY25">
        <v>0.1</v>
      </c>
      <c r="DGZ25">
        <v>-0.1</v>
      </c>
      <c r="DHA25">
        <v>0.1</v>
      </c>
      <c r="DHB25">
        <v>-0.1</v>
      </c>
      <c r="DHC25">
        <v>0.25</v>
      </c>
      <c r="DHD25">
        <v>0.25</v>
      </c>
      <c r="DHE25">
        <v>0.1</v>
      </c>
      <c r="DHF25">
        <v>0.1</v>
      </c>
      <c r="DHG25">
        <v>0.2</v>
      </c>
      <c r="DHH25">
        <v>0.1</v>
      </c>
      <c r="DHI25">
        <v>0.1</v>
      </c>
      <c r="DHJ25">
        <v>0.1</v>
      </c>
      <c r="DHK25">
        <v>-0.1</v>
      </c>
      <c r="DHL25">
        <v>0.25</v>
      </c>
      <c r="DHM25">
        <v>0.2</v>
      </c>
      <c r="DHN25">
        <v>-0.3</v>
      </c>
      <c r="DHO25">
        <v>0.4</v>
      </c>
      <c r="DHP25">
        <v>0.1</v>
      </c>
      <c r="DHQ25">
        <v>-0.1</v>
      </c>
      <c r="DHR25">
        <v>0.1</v>
      </c>
      <c r="DHS25">
        <v>0.2</v>
      </c>
      <c r="DHT25">
        <v>-0.1</v>
      </c>
      <c r="DHU25">
        <v>0.2</v>
      </c>
      <c r="DHV25">
        <v>0.25</v>
      </c>
      <c r="DHW25">
        <v>0.1</v>
      </c>
      <c r="DHX25">
        <v>0.2</v>
      </c>
      <c r="DHY25">
        <v>0.1</v>
      </c>
      <c r="DHZ25">
        <v>0.1</v>
      </c>
      <c r="DIA25">
        <v>0.2</v>
      </c>
      <c r="DIB25">
        <v>0.1</v>
      </c>
      <c r="DIC25">
        <v>0.2</v>
      </c>
      <c r="DID25">
        <v>0.1</v>
      </c>
      <c r="DIE25">
        <v>0.1</v>
      </c>
      <c r="DIF25">
        <v>0.1</v>
      </c>
      <c r="DIG25">
        <v>0.1</v>
      </c>
      <c r="DIH25">
        <v>0.25</v>
      </c>
      <c r="DII25">
        <v>0.1</v>
      </c>
      <c r="DIJ25">
        <v>0.1</v>
      </c>
      <c r="DIK25">
        <v>0.25</v>
      </c>
      <c r="DIL25">
        <v>0.1</v>
      </c>
      <c r="DIM25">
        <v>-0.1</v>
      </c>
      <c r="DIN25">
        <v>0.2</v>
      </c>
      <c r="DIO25">
        <v>0.1</v>
      </c>
      <c r="DIP25">
        <v>-0.1</v>
      </c>
      <c r="DIQ25">
        <v>0.1</v>
      </c>
      <c r="DIR25">
        <v>0.2</v>
      </c>
      <c r="DIS25">
        <v>0.1</v>
      </c>
      <c r="DIT25">
        <v>0.2</v>
      </c>
      <c r="DIU25">
        <v>-0.1</v>
      </c>
      <c r="DIV25">
        <v>-0.1</v>
      </c>
      <c r="DIW25">
        <v>0.2</v>
      </c>
      <c r="DIX25">
        <v>0.2</v>
      </c>
      <c r="DIY25">
        <v>-0.1</v>
      </c>
      <c r="DIZ25">
        <v>0.2</v>
      </c>
      <c r="DJA25">
        <v>0.2</v>
      </c>
      <c r="DJB25">
        <v>0.1</v>
      </c>
      <c r="DJC25">
        <v>0.2</v>
      </c>
      <c r="DJD25">
        <v>0.2</v>
      </c>
      <c r="DJE25">
        <v>0.1</v>
      </c>
      <c r="DJF25">
        <v>0.2</v>
      </c>
      <c r="DJG25">
        <v>0.4</v>
      </c>
      <c r="DJH25">
        <v>-0.3</v>
      </c>
      <c r="DJI25">
        <v>0.1</v>
      </c>
      <c r="DJJ25">
        <v>0.2</v>
      </c>
      <c r="DJK25">
        <v>0.1</v>
      </c>
      <c r="DJL25">
        <v>0.2</v>
      </c>
      <c r="DJM25">
        <v>0.2</v>
      </c>
      <c r="DJN25">
        <v>0.1</v>
      </c>
      <c r="DJO25">
        <v>-0.1</v>
      </c>
      <c r="DJP25">
        <v>0.1</v>
      </c>
      <c r="DJQ25">
        <v>0.1</v>
      </c>
      <c r="DJR25">
        <v>-0.3</v>
      </c>
      <c r="DJS25">
        <v>0.1</v>
      </c>
      <c r="DJT25">
        <v>0.2</v>
      </c>
      <c r="DJU25">
        <v>0.2</v>
      </c>
      <c r="DJV25">
        <v>-0.1</v>
      </c>
      <c r="DJW25">
        <v>0.1</v>
      </c>
      <c r="DJX25">
        <v>0.1</v>
      </c>
      <c r="DJY25">
        <v>0.2</v>
      </c>
      <c r="DJZ25">
        <v>0.1</v>
      </c>
      <c r="DKA25">
        <v>0.2</v>
      </c>
      <c r="DKB25">
        <v>0.2</v>
      </c>
      <c r="DKC25">
        <v>0.1</v>
      </c>
      <c r="DKD25">
        <v>-0.1</v>
      </c>
      <c r="DKE25">
        <v>0.2</v>
      </c>
      <c r="DKF25">
        <v>0.1</v>
      </c>
      <c r="DKG25">
        <v>0.2</v>
      </c>
      <c r="DKH25">
        <v>0.1</v>
      </c>
      <c r="DKI25">
        <v>0.1</v>
      </c>
      <c r="DKJ25">
        <v>0.25</v>
      </c>
      <c r="DKK25">
        <v>0.1</v>
      </c>
      <c r="DKL25">
        <v>-0.1</v>
      </c>
      <c r="DKM25">
        <v>-0.1</v>
      </c>
      <c r="DKN25">
        <v>-0.1</v>
      </c>
      <c r="DKO25">
        <v>0.2</v>
      </c>
      <c r="DKP25">
        <v>0.4</v>
      </c>
      <c r="DKQ25">
        <v>0.1</v>
      </c>
      <c r="DKR25">
        <v>0.1</v>
      </c>
      <c r="DKS25">
        <v>0.25</v>
      </c>
      <c r="DKT25">
        <v>0.2</v>
      </c>
      <c r="DKU25">
        <v>-0.1</v>
      </c>
      <c r="DKV25">
        <v>0.4</v>
      </c>
      <c r="DKW25">
        <v>0.25</v>
      </c>
      <c r="DKX25">
        <v>0.25</v>
      </c>
      <c r="DKY25">
        <v>0.2</v>
      </c>
      <c r="DKZ25">
        <v>0.25</v>
      </c>
      <c r="DLA25">
        <v>0.2</v>
      </c>
      <c r="DLB25">
        <v>-0.1</v>
      </c>
      <c r="DLC25">
        <v>0.1</v>
      </c>
      <c r="DLD25">
        <v>0.2</v>
      </c>
      <c r="DLE25">
        <v>-0.3</v>
      </c>
      <c r="DLF25">
        <v>0.1</v>
      </c>
      <c r="DLG25">
        <v>0.1</v>
      </c>
      <c r="DLH25">
        <v>0.1</v>
      </c>
      <c r="DLI25">
        <v>0.1</v>
      </c>
      <c r="DLJ25">
        <v>0.1</v>
      </c>
      <c r="DLK25">
        <v>0.2</v>
      </c>
      <c r="DLL25">
        <v>0.2</v>
      </c>
      <c r="DLM25">
        <v>0.1</v>
      </c>
      <c r="DLN25">
        <v>0.1</v>
      </c>
      <c r="DLO25">
        <v>-0.1</v>
      </c>
      <c r="DLP25">
        <v>0.2</v>
      </c>
      <c r="DLQ25">
        <v>0.2</v>
      </c>
      <c r="DLR25">
        <v>0.1</v>
      </c>
      <c r="DLS25">
        <v>0.25</v>
      </c>
      <c r="DLT25">
        <v>0.4</v>
      </c>
      <c r="DLU25">
        <v>0.2</v>
      </c>
      <c r="DLV25">
        <v>-0.1</v>
      </c>
      <c r="DLW25">
        <v>0.1</v>
      </c>
      <c r="DLX25">
        <v>0.25</v>
      </c>
      <c r="DLY25">
        <v>0.2</v>
      </c>
      <c r="DLZ25">
        <v>-0.1</v>
      </c>
      <c r="DMA25">
        <v>0.1</v>
      </c>
      <c r="DMB25">
        <v>0.1</v>
      </c>
      <c r="DMC25">
        <v>-0.1</v>
      </c>
      <c r="DMD25">
        <v>0.1</v>
      </c>
      <c r="DME25">
        <v>0.1</v>
      </c>
      <c r="DMF25">
        <v>-0.1</v>
      </c>
      <c r="DMG25">
        <v>0.2</v>
      </c>
      <c r="DMH25">
        <v>0.1</v>
      </c>
      <c r="DMI25">
        <v>0.1</v>
      </c>
      <c r="DMJ25">
        <v>0.1</v>
      </c>
      <c r="DMK25">
        <v>0.1</v>
      </c>
      <c r="DML25">
        <v>0.1</v>
      </c>
      <c r="DMM25">
        <v>0.2</v>
      </c>
      <c r="DMN25">
        <v>0.1</v>
      </c>
      <c r="DMO25">
        <v>0.2</v>
      </c>
      <c r="DMP25">
        <v>-0.1</v>
      </c>
      <c r="DMQ25">
        <v>0.1</v>
      </c>
      <c r="DMR25">
        <v>0.1</v>
      </c>
      <c r="DMS25">
        <v>0.2</v>
      </c>
      <c r="DMT25">
        <v>0.1</v>
      </c>
      <c r="DMU25">
        <v>0.1</v>
      </c>
      <c r="DMV25">
        <v>-0.1</v>
      </c>
      <c r="DMW25">
        <v>-0.1</v>
      </c>
      <c r="DMX25">
        <v>0.1</v>
      </c>
      <c r="DMY25">
        <v>-0.3</v>
      </c>
      <c r="DMZ25">
        <v>0.1</v>
      </c>
      <c r="DNA25">
        <v>0.2</v>
      </c>
      <c r="DNB25">
        <v>-0.1</v>
      </c>
      <c r="DNC25">
        <v>0.1</v>
      </c>
      <c r="DND25">
        <v>0.25</v>
      </c>
      <c r="DNE25">
        <v>0.2</v>
      </c>
      <c r="DNF25">
        <v>-0.1</v>
      </c>
      <c r="DNG25">
        <v>0.25</v>
      </c>
      <c r="DNH25">
        <v>0.2</v>
      </c>
      <c r="DNI25">
        <v>0.2</v>
      </c>
      <c r="DNJ25">
        <v>0.1</v>
      </c>
      <c r="DNK25">
        <v>0.2</v>
      </c>
      <c r="DNL25">
        <v>0.1</v>
      </c>
      <c r="DNM25">
        <v>0.25</v>
      </c>
      <c r="DNN25">
        <v>-0.1</v>
      </c>
      <c r="DNO25">
        <v>0.2</v>
      </c>
      <c r="DNP25">
        <v>0.2</v>
      </c>
      <c r="DNQ25">
        <v>0.1</v>
      </c>
      <c r="DNR25">
        <v>0.25</v>
      </c>
      <c r="DNS25">
        <v>0.2</v>
      </c>
      <c r="DNT25">
        <v>0.4</v>
      </c>
      <c r="DNU25">
        <v>0.2</v>
      </c>
      <c r="DNV25">
        <v>0.25</v>
      </c>
      <c r="DNW25">
        <v>-0.1</v>
      </c>
      <c r="DNX25">
        <v>0.2</v>
      </c>
      <c r="DNY25">
        <v>0.2</v>
      </c>
      <c r="DNZ25">
        <v>-0.1</v>
      </c>
      <c r="DOA25">
        <v>0.1</v>
      </c>
      <c r="DOB25">
        <v>0.1</v>
      </c>
      <c r="DOC25">
        <v>0.1</v>
      </c>
      <c r="DOD25">
        <v>0.1</v>
      </c>
      <c r="DOE25">
        <v>-0.1</v>
      </c>
      <c r="DOF25">
        <v>0.2</v>
      </c>
      <c r="DOG25">
        <v>0.1</v>
      </c>
      <c r="DOH25">
        <v>0.2</v>
      </c>
      <c r="DOI25">
        <v>-0.1</v>
      </c>
      <c r="DOJ25">
        <v>0.2</v>
      </c>
      <c r="DOK25">
        <v>0.25</v>
      </c>
      <c r="DOL25">
        <v>-0.1</v>
      </c>
      <c r="DOM25">
        <v>0.1</v>
      </c>
      <c r="DON25">
        <v>0.1</v>
      </c>
      <c r="DOO25">
        <v>0.1</v>
      </c>
      <c r="DOP25">
        <v>0.2</v>
      </c>
      <c r="DOQ25">
        <v>0.2</v>
      </c>
      <c r="DOR25">
        <v>0.1</v>
      </c>
      <c r="DOS25">
        <v>0.2</v>
      </c>
      <c r="DOT25">
        <v>0.4</v>
      </c>
      <c r="DOU25">
        <v>0.1</v>
      </c>
      <c r="DOV25">
        <v>0.2</v>
      </c>
      <c r="DOW25">
        <v>0.1</v>
      </c>
      <c r="DOX25">
        <v>0.1</v>
      </c>
      <c r="DOY25">
        <v>0.1</v>
      </c>
      <c r="DOZ25">
        <v>0.1</v>
      </c>
      <c r="DPA25">
        <v>0.2</v>
      </c>
      <c r="DPB25">
        <v>0.1</v>
      </c>
      <c r="DPC25">
        <v>0.1</v>
      </c>
      <c r="DPD25">
        <v>0.4</v>
      </c>
      <c r="DPE25">
        <v>0.2</v>
      </c>
      <c r="DPF25">
        <v>-0.1</v>
      </c>
      <c r="DPG25">
        <v>0.1</v>
      </c>
      <c r="DPH25">
        <v>0.2</v>
      </c>
      <c r="DPI25">
        <v>0.1</v>
      </c>
      <c r="DPJ25">
        <v>-0.1</v>
      </c>
      <c r="DPK25">
        <v>0.25</v>
      </c>
      <c r="DPL25">
        <v>0.1</v>
      </c>
      <c r="DPM25">
        <v>0.1</v>
      </c>
      <c r="DPN25">
        <v>0.1</v>
      </c>
      <c r="DPO25">
        <v>0.2</v>
      </c>
      <c r="DPP25">
        <v>-0.1</v>
      </c>
      <c r="DPQ25">
        <v>0.2</v>
      </c>
      <c r="DPR25">
        <v>0.2</v>
      </c>
      <c r="DPS25">
        <v>0.1</v>
      </c>
      <c r="DPT25">
        <v>0.2</v>
      </c>
      <c r="DPU25">
        <v>-0.3</v>
      </c>
      <c r="DPV25">
        <v>0.2</v>
      </c>
      <c r="DPW25">
        <v>0.1</v>
      </c>
      <c r="DPX25">
        <v>0.2</v>
      </c>
      <c r="DPY25">
        <v>-0.1</v>
      </c>
      <c r="DPZ25">
        <v>-0.1</v>
      </c>
      <c r="DQA25">
        <v>0.1</v>
      </c>
      <c r="DQB25">
        <v>0.1</v>
      </c>
      <c r="DQC25">
        <v>0.1</v>
      </c>
      <c r="DQD25">
        <v>0.2</v>
      </c>
      <c r="DQE25">
        <v>0.1</v>
      </c>
      <c r="DQF25">
        <v>0.1</v>
      </c>
      <c r="DQG25">
        <v>0.2</v>
      </c>
      <c r="DQH25">
        <v>-0.1</v>
      </c>
      <c r="DQI25">
        <v>0.1</v>
      </c>
      <c r="DQJ25">
        <v>0.2</v>
      </c>
      <c r="DQK25">
        <v>0.25</v>
      </c>
      <c r="DQL25">
        <v>0.1</v>
      </c>
      <c r="DQM25">
        <v>0.2</v>
      </c>
      <c r="DQN25">
        <v>-0.1</v>
      </c>
      <c r="DQO25">
        <v>0.1</v>
      </c>
      <c r="DQP25">
        <v>0.2</v>
      </c>
      <c r="DQQ25">
        <v>0.1</v>
      </c>
      <c r="DQR25">
        <v>0.4</v>
      </c>
      <c r="DQS25">
        <v>-0.1</v>
      </c>
      <c r="DQT25">
        <v>0.1</v>
      </c>
      <c r="DQU25">
        <v>-0.1</v>
      </c>
      <c r="DQV25">
        <v>0.2</v>
      </c>
      <c r="DQW25">
        <v>-0.1</v>
      </c>
      <c r="DQX25">
        <v>0.2</v>
      </c>
      <c r="DQY25">
        <v>0.2</v>
      </c>
      <c r="DQZ25">
        <v>0.1</v>
      </c>
      <c r="DRA25">
        <v>0.1</v>
      </c>
      <c r="DRB25">
        <v>0.2</v>
      </c>
      <c r="DRC25">
        <v>0.1</v>
      </c>
      <c r="DRD25">
        <v>-0.1</v>
      </c>
      <c r="DRE25">
        <v>0.1</v>
      </c>
      <c r="DRF25">
        <v>0.1</v>
      </c>
      <c r="DRG25">
        <v>0.1</v>
      </c>
      <c r="DRH25">
        <v>0.2</v>
      </c>
      <c r="DRI25">
        <v>0.1</v>
      </c>
      <c r="DRJ25">
        <v>0.25</v>
      </c>
      <c r="DRK25">
        <v>0.2</v>
      </c>
      <c r="DRL25">
        <v>0.1</v>
      </c>
      <c r="DRM25">
        <v>-0.1</v>
      </c>
      <c r="DRN25">
        <v>0.2</v>
      </c>
      <c r="DRO25">
        <v>0.2</v>
      </c>
      <c r="DRP25">
        <v>0.1</v>
      </c>
      <c r="DRQ25">
        <v>0.1</v>
      </c>
      <c r="DRR25">
        <v>0.25</v>
      </c>
      <c r="DRS25">
        <v>0.1</v>
      </c>
      <c r="DRT25">
        <v>0.1</v>
      </c>
      <c r="DRU25">
        <v>-0.1</v>
      </c>
      <c r="DRV25">
        <v>-0.1</v>
      </c>
      <c r="DRW25">
        <v>0.25</v>
      </c>
      <c r="DRX25">
        <v>0.2</v>
      </c>
      <c r="DRY25">
        <v>0.1</v>
      </c>
      <c r="DRZ25">
        <v>-0.1</v>
      </c>
      <c r="DSA25">
        <v>0.2</v>
      </c>
      <c r="DSB25">
        <v>-0.1</v>
      </c>
      <c r="DSC25">
        <v>0.2</v>
      </c>
      <c r="DSD25">
        <v>0.2</v>
      </c>
      <c r="DSE25">
        <v>0.1</v>
      </c>
      <c r="DSF25">
        <v>-0.3</v>
      </c>
      <c r="DSG25">
        <v>-0.1</v>
      </c>
      <c r="DSH25">
        <v>-0.1</v>
      </c>
      <c r="DSI25">
        <v>0.1</v>
      </c>
      <c r="DSJ25">
        <v>0.1</v>
      </c>
      <c r="DSK25">
        <v>0.1</v>
      </c>
      <c r="DSL25">
        <v>0.1</v>
      </c>
      <c r="DSM25">
        <v>0.1</v>
      </c>
      <c r="DSN25">
        <v>0.2</v>
      </c>
      <c r="DSO25">
        <v>0.1</v>
      </c>
      <c r="DSP25">
        <v>0.25</v>
      </c>
      <c r="DSQ25">
        <v>0.2</v>
      </c>
      <c r="DSR25">
        <v>0.1</v>
      </c>
      <c r="DSS25">
        <v>-0.1</v>
      </c>
      <c r="DST25">
        <v>0.1</v>
      </c>
      <c r="DSU25">
        <v>0.2</v>
      </c>
      <c r="DSV25">
        <v>0.2</v>
      </c>
      <c r="DSW25">
        <v>0.1</v>
      </c>
      <c r="DSX25">
        <v>0.4</v>
      </c>
      <c r="DSY25">
        <v>0.1</v>
      </c>
      <c r="DSZ25">
        <v>0.2</v>
      </c>
      <c r="DTA25">
        <v>0.2</v>
      </c>
      <c r="DTB25">
        <v>-0.1</v>
      </c>
      <c r="DTC25">
        <v>0.1</v>
      </c>
      <c r="DTD25">
        <v>0.2</v>
      </c>
      <c r="DTE25">
        <v>0.2</v>
      </c>
      <c r="DTF25">
        <v>0.1</v>
      </c>
      <c r="DTG25">
        <v>0.25</v>
      </c>
      <c r="DTH25">
        <v>0.1</v>
      </c>
      <c r="DTI25">
        <v>0.1</v>
      </c>
      <c r="DTJ25">
        <v>0.2</v>
      </c>
      <c r="DTK25">
        <v>-0.1</v>
      </c>
      <c r="DTL25">
        <v>-0.1</v>
      </c>
      <c r="DTM25">
        <v>0.1</v>
      </c>
      <c r="DTN25">
        <v>0.1</v>
      </c>
      <c r="DTO25">
        <v>0.25</v>
      </c>
      <c r="DTP25">
        <v>0.1</v>
      </c>
      <c r="DTQ25">
        <v>0.2</v>
      </c>
      <c r="DTR25">
        <v>0.2</v>
      </c>
      <c r="DTS25">
        <v>-0.3</v>
      </c>
      <c r="DTT25">
        <v>0.1</v>
      </c>
      <c r="DTU25">
        <v>0.2</v>
      </c>
      <c r="DTV25">
        <v>0.1</v>
      </c>
      <c r="DTW25">
        <v>0.1</v>
      </c>
      <c r="DTX25">
        <v>0.1</v>
      </c>
      <c r="DTY25">
        <v>0.4</v>
      </c>
      <c r="DTZ25">
        <v>-0.1</v>
      </c>
      <c r="DUA25">
        <v>0.2</v>
      </c>
      <c r="DUB25">
        <v>0.2</v>
      </c>
      <c r="DUC25">
        <v>0.2</v>
      </c>
      <c r="DUD25">
        <v>0.2</v>
      </c>
      <c r="DUE25">
        <v>0.2</v>
      </c>
      <c r="DUF25">
        <v>0.1</v>
      </c>
      <c r="DUG25">
        <v>0.2</v>
      </c>
      <c r="DUH25">
        <v>0.1</v>
      </c>
      <c r="DUI25">
        <v>0.2</v>
      </c>
      <c r="DUJ25">
        <v>-0.1</v>
      </c>
      <c r="DUK25">
        <v>0.2</v>
      </c>
      <c r="DUL25">
        <v>0.1</v>
      </c>
      <c r="DUM25">
        <v>-0.1</v>
      </c>
      <c r="DUN25">
        <v>0.2</v>
      </c>
      <c r="DUO25">
        <v>0.1</v>
      </c>
      <c r="DUP25">
        <v>0.2</v>
      </c>
      <c r="DUQ25">
        <v>0.2</v>
      </c>
      <c r="DUR25">
        <v>0.1</v>
      </c>
      <c r="DUS25">
        <v>0.2</v>
      </c>
      <c r="DUT25">
        <v>0.1</v>
      </c>
      <c r="DUU25">
        <v>0.1</v>
      </c>
      <c r="DUV25">
        <v>0.2</v>
      </c>
      <c r="DUW25">
        <v>0.2</v>
      </c>
      <c r="DUX25">
        <v>0.2</v>
      </c>
      <c r="DUY25">
        <v>0.1</v>
      </c>
      <c r="DUZ25">
        <v>0.2</v>
      </c>
      <c r="DVA25">
        <v>0.2</v>
      </c>
      <c r="DVB25">
        <v>0.2</v>
      </c>
      <c r="DVC25">
        <v>0.25</v>
      </c>
      <c r="DVD25">
        <v>0.4</v>
      </c>
      <c r="DVE25">
        <v>0.2</v>
      </c>
      <c r="DVF25">
        <v>-0.1</v>
      </c>
      <c r="DVG25">
        <v>0.2</v>
      </c>
      <c r="DVH25">
        <v>0.1</v>
      </c>
      <c r="DVI25">
        <v>0.2</v>
      </c>
      <c r="DVJ25">
        <v>-0.1</v>
      </c>
      <c r="DVK25">
        <v>0.1</v>
      </c>
      <c r="DVL25">
        <v>0.1</v>
      </c>
      <c r="DVM25">
        <v>0.1</v>
      </c>
      <c r="DVN25">
        <v>-0.1</v>
      </c>
      <c r="DVO25">
        <v>0.1</v>
      </c>
      <c r="DVP25">
        <v>0.2</v>
      </c>
      <c r="DVQ25">
        <v>0.1</v>
      </c>
      <c r="DVR25">
        <v>0.2</v>
      </c>
      <c r="DVS25">
        <v>0.2</v>
      </c>
      <c r="DVT25">
        <v>0.1</v>
      </c>
      <c r="DVU25">
        <v>0.1</v>
      </c>
      <c r="DVV25">
        <v>0.25</v>
      </c>
      <c r="DVW25">
        <v>0.2</v>
      </c>
      <c r="DVX25">
        <v>0.1</v>
      </c>
      <c r="DVY25">
        <v>0.2</v>
      </c>
      <c r="DVZ25">
        <v>-0.1</v>
      </c>
      <c r="DWA25">
        <v>0.25</v>
      </c>
      <c r="DWB25">
        <v>-0.3</v>
      </c>
      <c r="DWC25">
        <v>0.1</v>
      </c>
      <c r="DWD25">
        <v>0.4</v>
      </c>
      <c r="DWE25">
        <v>0.1</v>
      </c>
      <c r="DWF25">
        <v>0.1</v>
      </c>
      <c r="DWG25">
        <v>0.2</v>
      </c>
      <c r="DWH25">
        <v>0.1</v>
      </c>
      <c r="DWI25">
        <v>-0.1</v>
      </c>
      <c r="DWJ25">
        <v>0.1</v>
      </c>
      <c r="DWK25">
        <v>0.1</v>
      </c>
      <c r="DWL25">
        <v>0.1</v>
      </c>
      <c r="DWM25">
        <v>0.2</v>
      </c>
      <c r="DWN25">
        <v>0.1</v>
      </c>
      <c r="DWO25">
        <v>0.25</v>
      </c>
      <c r="DWP25">
        <v>-0.1</v>
      </c>
      <c r="DWQ25">
        <v>0.25</v>
      </c>
      <c r="DWR25">
        <v>-0.1</v>
      </c>
      <c r="DWS25">
        <v>-0.1</v>
      </c>
      <c r="DWT25">
        <v>0.2</v>
      </c>
      <c r="DWU25">
        <v>-0.1</v>
      </c>
      <c r="DWV25">
        <v>0.1</v>
      </c>
      <c r="DWW25">
        <v>-0.1</v>
      </c>
      <c r="DWX25">
        <v>0.1</v>
      </c>
      <c r="DWY25">
        <v>0.1</v>
      </c>
      <c r="DWZ25">
        <v>-0.1</v>
      </c>
      <c r="DXA25">
        <v>0.1</v>
      </c>
      <c r="DXB25">
        <v>0.2</v>
      </c>
      <c r="DXC25">
        <v>0.1</v>
      </c>
      <c r="DXD25">
        <v>0.1</v>
      </c>
      <c r="DXE25">
        <v>0.2</v>
      </c>
      <c r="DXF25">
        <v>-0.1</v>
      </c>
      <c r="DXG25">
        <v>0.1</v>
      </c>
      <c r="DXH25">
        <v>0.2</v>
      </c>
      <c r="DXI25">
        <v>-0.1</v>
      </c>
      <c r="DXJ25">
        <v>0.2</v>
      </c>
      <c r="DXK25">
        <v>0.25</v>
      </c>
      <c r="DXL25">
        <v>0.1</v>
      </c>
      <c r="DXM25">
        <v>0.1</v>
      </c>
      <c r="DXN25">
        <v>0.2</v>
      </c>
      <c r="DXO25">
        <v>0.25</v>
      </c>
      <c r="DXP25">
        <v>0.1</v>
      </c>
      <c r="DXQ25">
        <v>0.1</v>
      </c>
      <c r="DXR25">
        <v>0.1</v>
      </c>
      <c r="DXS25">
        <v>0.4</v>
      </c>
      <c r="DXT25">
        <v>0.2</v>
      </c>
      <c r="DXU25">
        <v>0.25</v>
      </c>
      <c r="DXV25">
        <v>0.2</v>
      </c>
      <c r="DXW25">
        <v>0.1</v>
      </c>
      <c r="DXX25">
        <v>0.2</v>
      </c>
      <c r="DXY25">
        <v>0.1</v>
      </c>
      <c r="DXZ25">
        <v>0.1</v>
      </c>
      <c r="DYA25">
        <v>-0.1</v>
      </c>
      <c r="DYB25">
        <v>0.2</v>
      </c>
      <c r="DYC25">
        <v>0.1</v>
      </c>
      <c r="DYD25">
        <v>0.2</v>
      </c>
      <c r="DYE25">
        <v>0.1</v>
      </c>
      <c r="DYF25">
        <v>-0.1</v>
      </c>
      <c r="DYG25">
        <v>0.2</v>
      </c>
      <c r="DYH25">
        <v>0.1</v>
      </c>
      <c r="DYI25">
        <v>0.2</v>
      </c>
      <c r="DYJ25">
        <v>0.2</v>
      </c>
      <c r="DYK25">
        <v>0.1</v>
      </c>
      <c r="DYL25">
        <v>-0.1</v>
      </c>
      <c r="DYM25">
        <v>0.4</v>
      </c>
      <c r="DYN25">
        <v>0.2</v>
      </c>
      <c r="DYO25">
        <v>0.25</v>
      </c>
      <c r="DYP25">
        <v>0.1</v>
      </c>
      <c r="DYQ25">
        <v>0.1</v>
      </c>
      <c r="DYR25">
        <v>0.25</v>
      </c>
      <c r="DYS25">
        <v>0.2</v>
      </c>
      <c r="DYT25">
        <v>0.2</v>
      </c>
      <c r="DYU25">
        <v>0.4</v>
      </c>
      <c r="DYV25">
        <v>0.2</v>
      </c>
      <c r="DYW25">
        <v>0.1</v>
      </c>
      <c r="DYX25">
        <v>-0.1</v>
      </c>
      <c r="DYY25">
        <v>0.1</v>
      </c>
      <c r="DYZ25">
        <v>0.1</v>
      </c>
      <c r="DZA25">
        <v>0.2</v>
      </c>
      <c r="DZB25">
        <v>0.25</v>
      </c>
      <c r="DZC25">
        <v>0.1</v>
      </c>
      <c r="DZD25">
        <v>0.1</v>
      </c>
      <c r="DZE25">
        <v>-0.1</v>
      </c>
      <c r="DZF25">
        <v>0.1</v>
      </c>
      <c r="DZG25">
        <v>0.25</v>
      </c>
      <c r="DZH25">
        <v>0.1</v>
      </c>
      <c r="DZI25">
        <v>0.1</v>
      </c>
      <c r="DZJ25">
        <v>0.1</v>
      </c>
      <c r="DZK25">
        <v>0.1</v>
      </c>
      <c r="DZL25">
        <v>-0.1</v>
      </c>
      <c r="DZM25">
        <v>0.2</v>
      </c>
      <c r="DZN25">
        <v>0.1</v>
      </c>
      <c r="DZO25">
        <v>-0.3</v>
      </c>
      <c r="DZP25">
        <v>-0.1</v>
      </c>
      <c r="DZQ25">
        <v>0.1</v>
      </c>
      <c r="DZR25">
        <v>0.2</v>
      </c>
      <c r="DZS25">
        <v>0.2</v>
      </c>
      <c r="DZT25">
        <v>-0.3</v>
      </c>
      <c r="DZU25">
        <v>-0.1</v>
      </c>
      <c r="DZV25">
        <v>0.2</v>
      </c>
      <c r="DZW25">
        <v>0.1</v>
      </c>
      <c r="DZX25">
        <v>0.1</v>
      </c>
      <c r="DZY25">
        <v>0.1</v>
      </c>
      <c r="DZZ25">
        <v>0.1</v>
      </c>
      <c r="EAA25">
        <v>0.1</v>
      </c>
      <c r="EAB25">
        <v>0.1</v>
      </c>
      <c r="EAC25">
        <v>0.2</v>
      </c>
      <c r="EAD25">
        <v>0.2</v>
      </c>
      <c r="EAE25">
        <v>0.1</v>
      </c>
      <c r="EAF25">
        <v>0.1</v>
      </c>
      <c r="EAG25">
        <v>0.1</v>
      </c>
      <c r="EAH25">
        <v>0.1</v>
      </c>
      <c r="EAI25">
        <v>-0.1</v>
      </c>
      <c r="EAJ25">
        <v>0.2</v>
      </c>
      <c r="EAK25">
        <v>0.2</v>
      </c>
      <c r="EAL25">
        <v>0.1</v>
      </c>
      <c r="EAM25">
        <v>0.1</v>
      </c>
      <c r="EAN25">
        <v>0.2</v>
      </c>
      <c r="EAO25">
        <v>0.2</v>
      </c>
      <c r="EAP25">
        <v>0.1</v>
      </c>
      <c r="EAQ25">
        <v>0.2</v>
      </c>
      <c r="EAR25">
        <v>0.1</v>
      </c>
      <c r="EAS25">
        <v>0.1</v>
      </c>
      <c r="EAT25">
        <v>0.4</v>
      </c>
      <c r="EAU25">
        <v>0.1</v>
      </c>
      <c r="EAV25">
        <v>-0.1</v>
      </c>
      <c r="EAW25">
        <v>-0.1</v>
      </c>
      <c r="EAX25">
        <v>0.2</v>
      </c>
      <c r="EAY25">
        <v>0.2</v>
      </c>
      <c r="EAZ25">
        <v>0.2</v>
      </c>
      <c r="EBA25">
        <v>0.2</v>
      </c>
      <c r="EBB25">
        <v>0.2</v>
      </c>
      <c r="EBC25">
        <v>0.25</v>
      </c>
      <c r="EBD25">
        <v>0.1</v>
      </c>
      <c r="EBE25">
        <v>-0.1</v>
      </c>
      <c r="EBF25">
        <v>-0.1</v>
      </c>
      <c r="EBG25">
        <v>0.1</v>
      </c>
      <c r="EBH25">
        <v>0.1</v>
      </c>
      <c r="EBI25">
        <v>0.2</v>
      </c>
      <c r="EBJ25">
        <v>0.1</v>
      </c>
      <c r="EBK25">
        <v>0.1</v>
      </c>
      <c r="EBL25">
        <v>0.1</v>
      </c>
      <c r="EBM25">
        <v>0.2</v>
      </c>
      <c r="EBN25">
        <v>0.1</v>
      </c>
      <c r="EBO25">
        <v>0.1</v>
      </c>
      <c r="EBP25">
        <v>0.1</v>
      </c>
      <c r="EBQ25">
        <v>0.25</v>
      </c>
      <c r="EBR25">
        <v>0.1</v>
      </c>
      <c r="EBS25">
        <v>-0.1</v>
      </c>
      <c r="EBT25">
        <v>0.1</v>
      </c>
      <c r="EBU25">
        <v>0.1</v>
      </c>
      <c r="EBV25">
        <v>0.4</v>
      </c>
      <c r="EBW25">
        <v>0.2</v>
      </c>
      <c r="EBX25">
        <v>-0.1</v>
      </c>
      <c r="EBY25">
        <v>0.2</v>
      </c>
      <c r="EBZ25">
        <v>0.1</v>
      </c>
      <c r="ECA25">
        <v>0.2</v>
      </c>
      <c r="ECB25">
        <v>0.1</v>
      </c>
      <c r="ECC25">
        <v>0.25</v>
      </c>
      <c r="ECD25">
        <v>0.2</v>
      </c>
      <c r="ECE25">
        <v>-0.1</v>
      </c>
      <c r="ECF25">
        <v>0.2</v>
      </c>
      <c r="ECG25">
        <v>-0.1</v>
      </c>
      <c r="ECH25">
        <v>0.2</v>
      </c>
      <c r="ECI25">
        <v>0.1</v>
      </c>
      <c r="ECJ25">
        <v>-0.3</v>
      </c>
      <c r="ECK25">
        <v>0.1</v>
      </c>
      <c r="ECL25">
        <v>0.1</v>
      </c>
      <c r="ECM25">
        <v>-0.1</v>
      </c>
      <c r="ECN25">
        <v>0.1</v>
      </c>
      <c r="ECO25">
        <v>0.1</v>
      </c>
      <c r="ECP25">
        <v>0.1</v>
      </c>
      <c r="ECQ25">
        <v>0.2</v>
      </c>
      <c r="ECR25">
        <v>0.2</v>
      </c>
      <c r="ECS25">
        <v>0.2</v>
      </c>
      <c r="ECT25">
        <v>0.2</v>
      </c>
      <c r="ECU25">
        <v>-0.1</v>
      </c>
      <c r="ECV25">
        <v>0.1</v>
      </c>
      <c r="ECW25">
        <v>0.25</v>
      </c>
      <c r="ECX25">
        <v>0.25</v>
      </c>
      <c r="ECY25">
        <v>0.4</v>
      </c>
      <c r="ECZ25">
        <v>0.1</v>
      </c>
      <c r="EDA25">
        <v>-0.1</v>
      </c>
      <c r="EDB25">
        <v>0.2</v>
      </c>
      <c r="EDC25">
        <v>0.2</v>
      </c>
      <c r="EDD25">
        <v>-0.1</v>
      </c>
      <c r="EDE25">
        <v>0.1</v>
      </c>
      <c r="EDF25">
        <v>-0.1</v>
      </c>
      <c r="EDG25">
        <v>0.25</v>
      </c>
      <c r="EDH25">
        <v>0.25</v>
      </c>
      <c r="EDI25">
        <v>0.2</v>
      </c>
      <c r="EDJ25">
        <v>0.1</v>
      </c>
      <c r="EDK25">
        <v>0.2</v>
      </c>
      <c r="EDL25">
        <v>-0.1</v>
      </c>
      <c r="EDM25">
        <v>-0.1</v>
      </c>
      <c r="EDN25">
        <v>0.1</v>
      </c>
      <c r="EDO25">
        <v>-0.1</v>
      </c>
      <c r="EDP25">
        <v>0.1</v>
      </c>
      <c r="EDQ25">
        <v>0.2</v>
      </c>
      <c r="EDR25">
        <v>0.1</v>
      </c>
      <c r="EDS25">
        <v>0.1</v>
      </c>
      <c r="EDT25">
        <v>0.1</v>
      </c>
      <c r="EDU25">
        <v>0.2</v>
      </c>
      <c r="EDV25">
        <v>0.2</v>
      </c>
      <c r="EDW25">
        <v>0.1</v>
      </c>
      <c r="EDX25">
        <v>-0.1</v>
      </c>
      <c r="EDY25">
        <v>0.2</v>
      </c>
      <c r="EDZ25">
        <v>0.2</v>
      </c>
      <c r="EEA25">
        <v>0.2</v>
      </c>
      <c r="EEB25">
        <v>0.1</v>
      </c>
      <c r="EEC25">
        <v>0.2</v>
      </c>
      <c r="EED25">
        <v>0.1</v>
      </c>
      <c r="EEE25">
        <v>-0.1</v>
      </c>
      <c r="EEF25">
        <v>0.1</v>
      </c>
      <c r="EEG25">
        <v>0.25</v>
      </c>
      <c r="EEH25">
        <v>0.2</v>
      </c>
      <c r="EEI25">
        <v>0.1</v>
      </c>
      <c r="EEJ25">
        <v>0.2</v>
      </c>
      <c r="EEK25">
        <v>0.25</v>
      </c>
      <c r="EEL25">
        <v>0.1</v>
      </c>
      <c r="EEM25">
        <v>-0.1</v>
      </c>
      <c r="EEN25">
        <v>0.25</v>
      </c>
      <c r="EEO25">
        <v>0.2</v>
      </c>
      <c r="EEP25">
        <v>0.25</v>
      </c>
      <c r="EEQ25">
        <v>0.2</v>
      </c>
      <c r="EER25">
        <v>-0.1</v>
      </c>
      <c r="EES25">
        <v>0.2</v>
      </c>
      <c r="EET25">
        <v>-0.3</v>
      </c>
      <c r="EEU25">
        <v>0.2</v>
      </c>
      <c r="EEV25">
        <v>-0.1</v>
      </c>
      <c r="EEW25">
        <v>0.2</v>
      </c>
      <c r="EEX25">
        <v>0.2</v>
      </c>
      <c r="EEY25">
        <v>0.1</v>
      </c>
      <c r="EEZ25">
        <v>-0.1</v>
      </c>
      <c r="EFA25">
        <v>0.1</v>
      </c>
      <c r="EFB25">
        <v>-0.1</v>
      </c>
      <c r="EFC25">
        <v>0.1</v>
      </c>
      <c r="EFD25">
        <v>-0.1</v>
      </c>
      <c r="EFE25">
        <v>-0.1</v>
      </c>
      <c r="EFF25">
        <v>0.2</v>
      </c>
      <c r="EFG25">
        <v>0.1</v>
      </c>
      <c r="EFH25">
        <v>0.25</v>
      </c>
      <c r="EFI25">
        <v>0.1</v>
      </c>
      <c r="EFJ25">
        <v>0.2</v>
      </c>
      <c r="EFK25">
        <v>0.1</v>
      </c>
      <c r="EFL25">
        <v>0.2</v>
      </c>
      <c r="EFM25">
        <v>0.2</v>
      </c>
      <c r="EFN25">
        <v>0.25</v>
      </c>
      <c r="EFO25">
        <v>0.1</v>
      </c>
      <c r="EFP25">
        <v>0.2</v>
      </c>
      <c r="EFQ25">
        <v>0.25</v>
      </c>
      <c r="EFR25">
        <v>0.2</v>
      </c>
      <c r="EFS25">
        <v>0.2</v>
      </c>
      <c r="EFT25">
        <v>0.2</v>
      </c>
      <c r="EFU25">
        <v>0.1</v>
      </c>
      <c r="EFV25">
        <v>0.1</v>
      </c>
      <c r="EFW25">
        <v>0.1</v>
      </c>
      <c r="EFX25">
        <v>0.4</v>
      </c>
      <c r="EFY25">
        <v>0.1</v>
      </c>
      <c r="EFZ25">
        <v>0.2</v>
      </c>
      <c r="EGA25">
        <v>0.2</v>
      </c>
      <c r="EGB25">
        <v>0.2</v>
      </c>
      <c r="EGC25">
        <v>0.1</v>
      </c>
      <c r="EGD25">
        <v>0.1</v>
      </c>
      <c r="EGE25">
        <v>0.2</v>
      </c>
      <c r="EGF25">
        <v>0.1</v>
      </c>
      <c r="EGG25">
        <v>-0.1</v>
      </c>
      <c r="EGH25">
        <v>-0.1</v>
      </c>
      <c r="EGI25">
        <v>0.2</v>
      </c>
      <c r="EGJ25">
        <v>0.1</v>
      </c>
      <c r="EGK25">
        <v>-0.1</v>
      </c>
      <c r="EGL25">
        <v>0.1</v>
      </c>
      <c r="EGM25">
        <v>0.2</v>
      </c>
      <c r="EGN25">
        <v>0.2</v>
      </c>
      <c r="EGO25">
        <v>-0.1</v>
      </c>
      <c r="EGP25">
        <v>-0.1</v>
      </c>
      <c r="EGQ25">
        <v>-0.1</v>
      </c>
      <c r="EGR25">
        <v>0.2</v>
      </c>
      <c r="EGS25">
        <v>0.1</v>
      </c>
      <c r="EGT25">
        <v>0.1</v>
      </c>
      <c r="EGU25">
        <v>0.1</v>
      </c>
      <c r="EGV25">
        <v>0.1</v>
      </c>
      <c r="EGW25">
        <v>0.2</v>
      </c>
      <c r="EGX25">
        <v>0.25</v>
      </c>
      <c r="EGY25">
        <v>0.2</v>
      </c>
      <c r="EGZ25">
        <v>0.2</v>
      </c>
      <c r="EHA25">
        <v>0.1</v>
      </c>
      <c r="EHB25">
        <v>0.1</v>
      </c>
      <c r="EHC25">
        <v>-0.3</v>
      </c>
      <c r="EHD25">
        <v>0.2</v>
      </c>
      <c r="EHE25">
        <v>0.2</v>
      </c>
      <c r="EHF25">
        <v>0.1</v>
      </c>
      <c r="EHG25">
        <v>0.25</v>
      </c>
      <c r="EHH25">
        <v>0.1</v>
      </c>
      <c r="EHI25">
        <v>0.1</v>
      </c>
      <c r="EHJ25">
        <v>0.1</v>
      </c>
      <c r="EHK25">
        <v>0.2</v>
      </c>
      <c r="EHL25">
        <v>-0.1</v>
      </c>
      <c r="EHM25">
        <v>0.1</v>
      </c>
      <c r="EHN25">
        <v>0.1</v>
      </c>
      <c r="EHO25">
        <v>0.1</v>
      </c>
      <c r="EHP25">
        <v>0.2</v>
      </c>
      <c r="EHQ25">
        <v>0.4</v>
      </c>
      <c r="EHR25">
        <v>-0.1</v>
      </c>
      <c r="EHS25">
        <v>-0.1</v>
      </c>
      <c r="EHT25">
        <v>0.2</v>
      </c>
      <c r="EHU25">
        <v>0.25</v>
      </c>
      <c r="EHV25">
        <v>0.1</v>
      </c>
      <c r="EHW25">
        <v>0.1</v>
      </c>
      <c r="EHX25">
        <v>-0.1</v>
      </c>
      <c r="EHY25">
        <v>0.25</v>
      </c>
      <c r="EHZ25">
        <v>0.1</v>
      </c>
      <c r="EIA25">
        <v>-0.3</v>
      </c>
      <c r="EIB25">
        <v>-0.1</v>
      </c>
      <c r="EIC25">
        <v>0.1</v>
      </c>
      <c r="EID25">
        <v>-0.3</v>
      </c>
      <c r="EIE25">
        <v>0.2</v>
      </c>
      <c r="EIF25">
        <v>0.1</v>
      </c>
      <c r="EIG25">
        <v>0.2</v>
      </c>
      <c r="EIH25">
        <v>0.2</v>
      </c>
      <c r="EII25">
        <v>0.1</v>
      </c>
      <c r="EIJ25">
        <v>0.2</v>
      </c>
      <c r="EIK25">
        <v>-0.3</v>
      </c>
      <c r="EIL25">
        <v>0.1</v>
      </c>
      <c r="EIM25">
        <v>0.2</v>
      </c>
      <c r="EIN25">
        <v>-0.1</v>
      </c>
      <c r="EIO25">
        <v>0.4</v>
      </c>
      <c r="EIP25">
        <v>0.2</v>
      </c>
      <c r="EIQ25">
        <v>0.1</v>
      </c>
      <c r="EIR25">
        <v>0.1</v>
      </c>
      <c r="EIS25">
        <v>-0.1</v>
      </c>
      <c r="EIT25">
        <v>0.1</v>
      </c>
      <c r="EIU25">
        <v>-0.1</v>
      </c>
      <c r="EIV25">
        <v>0.1</v>
      </c>
      <c r="EIW25">
        <v>0.1</v>
      </c>
      <c r="EIX25">
        <v>0.4</v>
      </c>
      <c r="EIY25">
        <v>0.1</v>
      </c>
      <c r="EIZ25">
        <v>0.2</v>
      </c>
      <c r="EJA25">
        <v>0.2</v>
      </c>
      <c r="EJB25">
        <v>0.1</v>
      </c>
      <c r="EJC25">
        <v>0.2</v>
      </c>
      <c r="EJD25">
        <v>0.1</v>
      </c>
      <c r="EJE25">
        <v>0.1</v>
      </c>
      <c r="EJF25">
        <v>0.2</v>
      </c>
      <c r="EJG25">
        <v>0.2</v>
      </c>
      <c r="EJH25">
        <v>0.25</v>
      </c>
      <c r="EJI25">
        <v>0.2</v>
      </c>
      <c r="EJJ25">
        <v>0.25</v>
      </c>
      <c r="EJK25">
        <v>0.1</v>
      </c>
      <c r="EJL25">
        <v>0.25</v>
      </c>
      <c r="EJM25">
        <v>-0.3</v>
      </c>
      <c r="EJN25">
        <v>0.1</v>
      </c>
      <c r="EJO25">
        <v>-0.1</v>
      </c>
      <c r="EJP25">
        <v>0.2</v>
      </c>
      <c r="EJQ25">
        <v>0.1</v>
      </c>
      <c r="EJR25">
        <v>0.1</v>
      </c>
      <c r="EJS25">
        <v>0.2</v>
      </c>
      <c r="EJT25">
        <v>0.1</v>
      </c>
      <c r="EJU25">
        <v>0.1</v>
      </c>
      <c r="EJV25">
        <v>0.2</v>
      </c>
      <c r="EJW25">
        <v>0.2</v>
      </c>
      <c r="EJX25">
        <v>-0.3</v>
      </c>
      <c r="EJY25">
        <v>-0.1</v>
      </c>
      <c r="EJZ25">
        <v>0.2</v>
      </c>
      <c r="EKA25">
        <v>-0.1</v>
      </c>
      <c r="EKB25">
        <v>0.1</v>
      </c>
      <c r="EKC25">
        <v>0.1</v>
      </c>
      <c r="EKD25">
        <v>0.1</v>
      </c>
      <c r="EKE25">
        <v>0.1</v>
      </c>
      <c r="EKF25">
        <v>0.2</v>
      </c>
      <c r="EKG25">
        <v>0.2</v>
      </c>
      <c r="EKH25">
        <v>0.1</v>
      </c>
      <c r="EKI25">
        <v>0.1</v>
      </c>
      <c r="EKJ25">
        <v>0.2</v>
      </c>
      <c r="EKK25">
        <v>0.1</v>
      </c>
      <c r="EKL25">
        <v>0.2</v>
      </c>
      <c r="EKM25">
        <v>0.1</v>
      </c>
      <c r="EKN25">
        <v>0.1</v>
      </c>
      <c r="EKO25">
        <v>0.1</v>
      </c>
      <c r="EKP25">
        <v>0.2</v>
      </c>
      <c r="EKQ25">
        <v>0.2</v>
      </c>
      <c r="EKR25">
        <v>-0.1</v>
      </c>
      <c r="EKS25">
        <v>0.2</v>
      </c>
      <c r="EKT25">
        <v>0.2</v>
      </c>
      <c r="EKU25">
        <v>0.2</v>
      </c>
      <c r="EKV25">
        <v>0.2</v>
      </c>
      <c r="EKW25">
        <v>-0.1</v>
      </c>
      <c r="EKX25">
        <v>0.25</v>
      </c>
      <c r="EKY25">
        <v>0.4</v>
      </c>
      <c r="EKZ25">
        <v>0.1</v>
      </c>
      <c r="ELA25">
        <v>0.2</v>
      </c>
      <c r="ELB25">
        <v>0.25</v>
      </c>
      <c r="ELC25">
        <v>0.1</v>
      </c>
      <c r="ELD25">
        <v>0.1</v>
      </c>
      <c r="ELE25">
        <v>0.2</v>
      </c>
      <c r="ELF25">
        <v>-0.1</v>
      </c>
      <c r="ELG25">
        <v>0.1</v>
      </c>
      <c r="ELH25">
        <v>0.1</v>
      </c>
      <c r="ELI25">
        <v>0.2</v>
      </c>
      <c r="ELJ25">
        <v>-0.1</v>
      </c>
      <c r="ELK25">
        <v>0.1</v>
      </c>
      <c r="ELL25">
        <v>0.1</v>
      </c>
      <c r="ELM25">
        <v>-0.1</v>
      </c>
      <c r="ELN25">
        <v>0.1</v>
      </c>
      <c r="ELO25">
        <v>0.25</v>
      </c>
      <c r="ELP25">
        <v>0.2</v>
      </c>
      <c r="ELQ25">
        <v>0.2</v>
      </c>
      <c r="ELR25">
        <v>-0.1</v>
      </c>
      <c r="ELS25">
        <v>0.25</v>
      </c>
      <c r="ELT25">
        <v>0.1</v>
      </c>
      <c r="ELU25">
        <v>0.2</v>
      </c>
      <c r="ELV25">
        <v>0.2</v>
      </c>
      <c r="ELW25">
        <v>0.2</v>
      </c>
      <c r="ELX25">
        <v>0.1</v>
      </c>
      <c r="ELY25">
        <v>0.1</v>
      </c>
      <c r="ELZ25">
        <v>0.25</v>
      </c>
      <c r="EMA25">
        <v>0.1</v>
      </c>
      <c r="EMB25">
        <v>-0.1</v>
      </c>
      <c r="EMC25">
        <v>0.2</v>
      </c>
      <c r="EMD25">
        <v>0.2</v>
      </c>
      <c r="EME25">
        <v>0.1</v>
      </c>
      <c r="EMF25">
        <v>0.1</v>
      </c>
      <c r="EMG25">
        <v>0.1</v>
      </c>
      <c r="EMH25">
        <v>0.1</v>
      </c>
      <c r="EMI25">
        <v>0.2</v>
      </c>
      <c r="EMJ25">
        <v>0.1</v>
      </c>
      <c r="EMK25">
        <v>0.1</v>
      </c>
      <c r="EML25">
        <v>0.4</v>
      </c>
      <c r="EMM25">
        <v>0.1</v>
      </c>
      <c r="EMN25">
        <v>0.2</v>
      </c>
      <c r="EMO25">
        <v>0.1</v>
      </c>
      <c r="EMP25">
        <v>0.2</v>
      </c>
      <c r="EMQ25">
        <v>-0.1</v>
      </c>
      <c r="EMR25">
        <v>0.1</v>
      </c>
      <c r="EMS25">
        <v>0.4</v>
      </c>
      <c r="EMT25">
        <v>0.1</v>
      </c>
      <c r="EMU25">
        <v>-0.1</v>
      </c>
      <c r="EMV25">
        <v>0.1</v>
      </c>
      <c r="EMW25">
        <v>0.1</v>
      </c>
      <c r="EMX25">
        <v>0.1</v>
      </c>
      <c r="EMY25">
        <v>0.2</v>
      </c>
      <c r="EMZ25">
        <v>0.2</v>
      </c>
      <c r="ENA25">
        <v>0.2</v>
      </c>
      <c r="ENB25">
        <v>0.1</v>
      </c>
      <c r="ENC25">
        <v>0.1</v>
      </c>
      <c r="END25">
        <v>0.1</v>
      </c>
      <c r="ENE25">
        <v>0.1</v>
      </c>
      <c r="ENF25">
        <v>0.1</v>
      </c>
      <c r="ENG25">
        <v>0.1</v>
      </c>
      <c r="ENH25">
        <v>0.2</v>
      </c>
      <c r="ENI25">
        <v>-0.1</v>
      </c>
      <c r="ENJ25">
        <v>0.2</v>
      </c>
      <c r="ENK25">
        <v>0.2</v>
      </c>
      <c r="ENL25">
        <v>0.25</v>
      </c>
      <c r="ENM25">
        <v>-0.1</v>
      </c>
      <c r="ENN25">
        <v>-0.1</v>
      </c>
      <c r="ENO25">
        <v>0.1</v>
      </c>
      <c r="ENP25">
        <v>0.1</v>
      </c>
      <c r="ENQ25">
        <v>0.25</v>
      </c>
      <c r="ENR25">
        <v>0.2</v>
      </c>
      <c r="ENS25">
        <v>-0.1</v>
      </c>
      <c r="ENT25">
        <v>0.1</v>
      </c>
      <c r="ENU25">
        <v>0.25</v>
      </c>
      <c r="ENV25">
        <v>0.2</v>
      </c>
      <c r="ENW25">
        <v>0.2</v>
      </c>
      <c r="ENX25">
        <v>0.1</v>
      </c>
      <c r="ENY25">
        <v>0.1</v>
      </c>
      <c r="ENZ25">
        <v>0.1</v>
      </c>
      <c r="EOA25">
        <v>0.1</v>
      </c>
      <c r="EOB25">
        <v>0.25</v>
      </c>
      <c r="EOC25">
        <v>-0.1</v>
      </c>
      <c r="EOD25">
        <v>-0.3</v>
      </c>
      <c r="EOE25">
        <v>0.4</v>
      </c>
      <c r="EOF25">
        <v>0.25</v>
      </c>
      <c r="EOG25">
        <v>0.2</v>
      </c>
      <c r="EOH25">
        <v>0.1</v>
      </c>
      <c r="EOI25">
        <v>-0.1</v>
      </c>
      <c r="EOJ25">
        <v>-0.1</v>
      </c>
      <c r="EOK25">
        <v>0.1</v>
      </c>
      <c r="EOL25">
        <v>0.2</v>
      </c>
      <c r="EOM25">
        <v>0.1</v>
      </c>
      <c r="EON25">
        <v>0.2</v>
      </c>
      <c r="EOO25">
        <v>0.2</v>
      </c>
      <c r="EOP25">
        <v>0.2</v>
      </c>
      <c r="EOQ25">
        <v>0.1</v>
      </c>
      <c r="EOR25">
        <v>0.2</v>
      </c>
      <c r="EOS25">
        <v>0.2</v>
      </c>
      <c r="EOT25">
        <v>-0.1</v>
      </c>
      <c r="EOU25">
        <v>0.1</v>
      </c>
      <c r="EOV25">
        <v>0.1</v>
      </c>
      <c r="EOW25">
        <v>0.2</v>
      </c>
      <c r="EOX25">
        <v>-0.1</v>
      </c>
      <c r="EOY25">
        <v>-0.1</v>
      </c>
      <c r="EOZ25">
        <v>-0.3</v>
      </c>
      <c r="EPA25">
        <v>0.2</v>
      </c>
      <c r="EPB25">
        <v>0.2</v>
      </c>
      <c r="EPC25">
        <v>0.25</v>
      </c>
      <c r="EPD25">
        <v>0.2</v>
      </c>
      <c r="EPE25">
        <v>0.2</v>
      </c>
      <c r="EPF25">
        <v>0.2</v>
      </c>
      <c r="EPG25">
        <v>0.2</v>
      </c>
      <c r="EPH25">
        <v>0.25</v>
      </c>
      <c r="EPI25">
        <v>0.1</v>
      </c>
      <c r="EPJ25">
        <v>-0.1</v>
      </c>
      <c r="EPK25">
        <v>0.1</v>
      </c>
      <c r="EPL25">
        <v>0.1</v>
      </c>
      <c r="EPM25">
        <v>-0.1</v>
      </c>
      <c r="EPN25">
        <v>0.4</v>
      </c>
      <c r="EPO25">
        <v>0.1</v>
      </c>
      <c r="EPP25">
        <v>0.1</v>
      </c>
      <c r="EPQ25">
        <v>0.2</v>
      </c>
      <c r="EPR25">
        <v>-0.1</v>
      </c>
      <c r="EPS25">
        <v>0.1</v>
      </c>
      <c r="EPT25">
        <v>0.1</v>
      </c>
      <c r="EPU25">
        <v>0.1</v>
      </c>
      <c r="EPV25">
        <v>0.2</v>
      </c>
      <c r="EPW25">
        <v>0.1</v>
      </c>
      <c r="EPX25">
        <v>0.2</v>
      </c>
      <c r="EPY25">
        <v>0.1</v>
      </c>
      <c r="EPZ25">
        <v>0.2</v>
      </c>
      <c r="EQA25">
        <v>0.1</v>
      </c>
      <c r="EQB25">
        <v>0.2</v>
      </c>
      <c r="EQC25">
        <v>0.2</v>
      </c>
      <c r="EQD25">
        <v>-0.1</v>
      </c>
      <c r="EQE25">
        <v>0.25</v>
      </c>
      <c r="EQF25">
        <v>0.1</v>
      </c>
      <c r="EQG25">
        <v>0.1</v>
      </c>
      <c r="EQH25">
        <v>0.1</v>
      </c>
      <c r="EQI25">
        <v>0.4</v>
      </c>
      <c r="EQJ25">
        <v>0.2</v>
      </c>
      <c r="EQK25">
        <v>0.2</v>
      </c>
      <c r="EQL25">
        <v>0.25</v>
      </c>
      <c r="EQM25">
        <v>0.25</v>
      </c>
      <c r="EQN25">
        <v>0.1</v>
      </c>
      <c r="EQO25">
        <v>0.2</v>
      </c>
      <c r="EQP25">
        <v>0.2</v>
      </c>
      <c r="EQQ25">
        <v>-0.3</v>
      </c>
      <c r="EQR25">
        <v>0.1</v>
      </c>
      <c r="EQS25">
        <v>0.25</v>
      </c>
      <c r="EQT25">
        <v>0.1</v>
      </c>
      <c r="EQU25">
        <v>0.2</v>
      </c>
      <c r="EQV25">
        <v>-0.1</v>
      </c>
      <c r="EQW25">
        <v>0.2</v>
      </c>
      <c r="EQX25">
        <v>0.1</v>
      </c>
      <c r="EQY25">
        <v>0.1</v>
      </c>
      <c r="EQZ25">
        <v>0.2</v>
      </c>
      <c r="ERA25">
        <v>0.2</v>
      </c>
      <c r="ERB25">
        <v>-0.1</v>
      </c>
      <c r="ERC25">
        <v>0.2</v>
      </c>
      <c r="ERD25">
        <v>0.25</v>
      </c>
      <c r="ERE25">
        <v>-0.1</v>
      </c>
      <c r="ERF25">
        <v>0.1</v>
      </c>
      <c r="ERG25">
        <v>0.1</v>
      </c>
      <c r="ERH25">
        <v>0.1</v>
      </c>
      <c r="ERI25">
        <v>0.1</v>
      </c>
      <c r="ERJ25">
        <v>0.1</v>
      </c>
      <c r="ERK25">
        <v>-0.3</v>
      </c>
      <c r="ERL25">
        <v>-0.3</v>
      </c>
      <c r="ERM25">
        <v>0.2</v>
      </c>
      <c r="ERN25">
        <v>0.2</v>
      </c>
      <c r="ERO25">
        <v>-0.1</v>
      </c>
      <c r="ERP25">
        <v>0.2</v>
      </c>
      <c r="ERQ25">
        <v>0.2</v>
      </c>
      <c r="ERR25">
        <v>0.25</v>
      </c>
      <c r="ERS25">
        <v>-0.1</v>
      </c>
      <c r="ERT25">
        <v>0.25</v>
      </c>
      <c r="ERU25">
        <v>0.1</v>
      </c>
      <c r="ERV25">
        <v>0.2</v>
      </c>
      <c r="ERW25">
        <v>0.2</v>
      </c>
      <c r="ERX25">
        <v>-0.1</v>
      </c>
      <c r="ERY25">
        <v>0.2</v>
      </c>
      <c r="ERZ25">
        <v>0.1</v>
      </c>
      <c r="ESA25">
        <v>0.1</v>
      </c>
      <c r="ESB25">
        <v>0.1</v>
      </c>
      <c r="ESC25">
        <v>0.25</v>
      </c>
      <c r="ESD25">
        <v>0.2</v>
      </c>
      <c r="ESE25">
        <v>0.1</v>
      </c>
      <c r="ESF25">
        <v>0.2</v>
      </c>
      <c r="ESG25">
        <v>0.25</v>
      </c>
      <c r="ESH25">
        <v>-0.1</v>
      </c>
      <c r="ESI25">
        <v>0.1</v>
      </c>
      <c r="ESJ25">
        <v>-0.1</v>
      </c>
      <c r="ESK25">
        <v>0.1</v>
      </c>
      <c r="ESL25">
        <v>0.2</v>
      </c>
      <c r="ESM25">
        <v>0.25</v>
      </c>
      <c r="ESN25">
        <v>0.2</v>
      </c>
      <c r="ESO25">
        <v>0.1</v>
      </c>
      <c r="ESP25">
        <v>0.1</v>
      </c>
      <c r="ESQ25">
        <v>0.1</v>
      </c>
      <c r="ESR25">
        <v>0.1</v>
      </c>
      <c r="ESS25">
        <v>0.25</v>
      </c>
      <c r="EST25">
        <v>0.2</v>
      </c>
      <c r="ESU25">
        <v>-0.1</v>
      </c>
      <c r="ESV25">
        <v>0.1</v>
      </c>
      <c r="ESW25">
        <v>0.1</v>
      </c>
      <c r="ESX25">
        <v>0.2</v>
      </c>
      <c r="ESY25">
        <v>0.1</v>
      </c>
      <c r="ESZ25">
        <v>0.1</v>
      </c>
      <c r="ETA25">
        <v>0.2</v>
      </c>
      <c r="ETB25">
        <v>0.2</v>
      </c>
      <c r="ETC25">
        <v>0.1</v>
      </c>
      <c r="ETD25">
        <v>-0.1</v>
      </c>
      <c r="ETE25">
        <v>0.2</v>
      </c>
      <c r="ETF25">
        <v>0.4</v>
      </c>
      <c r="ETG25">
        <v>0.4</v>
      </c>
      <c r="ETH25">
        <v>0.1</v>
      </c>
      <c r="ETI25">
        <v>0.1</v>
      </c>
      <c r="ETJ25">
        <v>0.1</v>
      </c>
      <c r="ETK25">
        <v>0.1</v>
      </c>
      <c r="ETL25">
        <v>0.1</v>
      </c>
      <c r="ETM25">
        <v>0.1</v>
      </c>
      <c r="ETN25">
        <v>0.2</v>
      </c>
      <c r="ETO25">
        <v>0.1</v>
      </c>
      <c r="ETP25">
        <v>0.1</v>
      </c>
      <c r="ETQ25">
        <v>0.1</v>
      </c>
      <c r="ETR25">
        <v>-0.1</v>
      </c>
      <c r="ETS25">
        <v>0.1</v>
      </c>
      <c r="ETT25">
        <v>-0.1</v>
      </c>
      <c r="ETU25">
        <v>0.2</v>
      </c>
      <c r="ETV25">
        <v>-0.1</v>
      </c>
      <c r="ETW25">
        <v>-0.1</v>
      </c>
      <c r="ETX25">
        <v>0.1</v>
      </c>
      <c r="ETY25">
        <v>-0.1</v>
      </c>
      <c r="ETZ25">
        <v>0.1</v>
      </c>
      <c r="EUA25">
        <v>0.25</v>
      </c>
      <c r="EUB25">
        <v>0.4</v>
      </c>
      <c r="EUC25">
        <v>-0.1</v>
      </c>
      <c r="EUD25">
        <v>0.1</v>
      </c>
      <c r="EUE25">
        <v>0.2</v>
      </c>
      <c r="EUF25">
        <v>0.1</v>
      </c>
      <c r="EUG25">
        <v>0.2</v>
      </c>
      <c r="EUH25">
        <v>0.25</v>
      </c>
      <c r="EUI25">
        <v>0.1</v>
      </c>
      <c r="EUJ25">
        <v>0.1</v>
      </c>
      <c r="EUK25">
        <v>0.2</v>
      </c>
      <c r="EUL25">
        <v>0.2</v>
      </c>
      <c r="EUM25">
        <v>0.1</v>
      </c>
      <c r="EUN25">
        <v>0.2</v>
      </c>
      <c r="EUO25">
        <v>-0.3</v>
      </c>
      <c r="EUP25">
        <v>0.1</v>
      </c>
      <c r="EUQ25">
        <v>0.1</v>
      </c>
      <c r="EUR25">
        <v>-0.1</v>
      </c>
      <c r="EUS25">
        <v>0.1</v>
      </c>
      <c r="EUT25">
        <v>0.1</v>
      </c>
      <c r="EUU25">
        <v>0.1</v>
      </c>
      <c r="EUV25">
        <v>-0.1</v>
      </c>
      <c r="EUW25">
        <v>-0.1</v>
      </c>
      <c r="EUX25">
        <v>0.2</v>
      </c>
      <c r="EUY25">
        <v>0.1</v>
      </c>
      <c r="EUZ25">
        <v>0.2</v>
      </c>
      <c r="EVA25">
        <v>0.1</v>
      </c>
      <c r="EVB25">
        <v>0.25</v>
      </c>
      <c r="EVC25">
        <v>0.2</v>
      </c>
      <c r="EVD25">
        <v>0.25</v>
      </c>
      <c r="EVE25">
        <v>0.2</v>
      </c>
      <c r="EVF25">
        <v>0.1</v>
      </c>
      <c r="EVG25">
        <v>0.2</v>
      </c>
      <c r="EVH25">
        <v>0.1</v>
      </c>
      <c r="EVI25">
        <v>0.1</v>
      </c>
      <c r="EVJ25">
        <v>0.1</v>
      </c>
      <c r="EVK25">
        <v>0.2</v>
      </c>
      <c r="EVL25">
        <v>0.2</v>
      </c>
      <c r="EVM25">
        <v>0.1</v>
      </c>
      <c r="EVN25">
        <v>0.25</v>
      </c>
      <c r="EVO25">
        <v>0.2</v>
      </c>
      <c r="EVP25">
        <v>0.2</v>
      </c>
      <c r="EVQ25">
        <v>-0.1</v>
      </c>
      <c r="EVR25">
        <v>0.2</v>
      </c>
      <c r="EVS25">
        <v>0.1</v>
      </c>
      <c r="EVT25">
        <v>-0.1</v>
      </c>
      <c r="EVU25">
        <v>0.1</v>
      </c>
      <c r="EVV25">
        <v>0.25</v>
      </c>
      <c r="EVW25">
        <v>-0.1</v>
      </c>
      <c r="EVX25">
        <v>0.2</v>
      </c>
      <c r="EVY25">
        <v>-0.3</v>
      </c>
      <c r="EVZ25">
        <v>-0.1</v>
      </c>
      <c r="EWA25">
        <v>-0.1</v>
      </c>
      <c r="EWB25">
        <v>0.2</v>
      </c>
      <c r="EWC25">
        <v>0.1</v>
      </c>
      <c r="EWD25">
        <v>-0.1</v>
      </c>
      <c r="EWE25">
        <v>0.1</v>
      </c>
      <c r="EWF25">
        <v>0.2</v>
      </c>
      <c r="EWG25">
        <v>0.1</v>
      </c>
      <c r="EWH25">
        <v>0.1</v>
      </c>
      <c r="EWI25">
        <v>0.1</v>
      </c>
      <c r="EWJ25">
        <v>0.1</v>
      </c>
      <c r="EWK25">
        <v>-0.1</v>
      </c>
      <c r="EWL25">
        <v>0.1</v>
      </c>
      <c r="EWM25">
        <v>0.2</v>
      </c>
      <c r="EWN25">
        <v>0.1</v>
      </c>
      <c r="EWO25">
        <v>0.2</v>
      </c>
      <c r="EWP25">
        <v>0.1</v>
      </c>
      <c r="EWQ25">
        <v>0.1</v>
      </c>
      <c r="EWR25">
        <v>0.1</v>
      </c>
      <c r="EWS25">
        <v>0.2</v>
      </c>
      <c r="EWT25">
        <v>0.1</v>
      </c>
      <c r="EWU25">
        <v>0.2</v>
      </c>
      <c r="EWV25">
        <v>0.2</v>
      </c>
      <c r="EWW25">
        <v>0.1</v>
      </c>
      <c r="EWX25">
        <v>0.1</v>
      </c>
      <c r="EWY25">
        <v>0.1</v>
      </c>
      <c r="EWZ25">
        <v>0.1</v>
      </c>
      <c r="EXA25">
        <v>0.2</v>
      </c>
      <c r="EXB25">
        <v>0.1</v>
      </c>
      <c r="EXC25">
        <v>0.1</v>
      </c>
      <c r="EXD25">
        <v>0.2</v>
      </c>
      <c r="EXE25">
        <v>0.1</v>
      </c>
      <c r="EXF25">
        <v>-0.1</v>
      </c>
      <c r="EXG25">
        <v>0.1</v>
      </c>
      <c r="EXH25">
        <v>0.1</v>
      </c>
      <c r="EXI25">
        <v>0.1</v>
      </c>
      <c r="EXJ25">
        <v>0.1</v>
      </c>
      <c r="EXK25">
        <v>0.1</v>
      </c>
      <c r="EXL25">
        <v>0.1</v>
      </c>
      <c r="EXM25">
        <v>0.25</v>
      </c>
      <c r="EXN25">
        <v>0.1</v>
      </c>
      <c r="EXO25">
        <v>0.1</v>
      </c>
      <c r="EXP25">
        <v>0.1</v>
      </c>
      <c r="EXQ25">
        <v>0.1</v>
      </c>
      <c r="EXR25">
        <v>0.25</v>
      </c>
      <c r="EXS25">
        <v>-0.1</v>
      </c>
      <c r="EXT25">
        <v>0.1</v>
      </c>
      <c r="EXU25">
        <v>-0.1</v>
      </c>
      <c r="EXV25">
        <v>0.4</v>
      </c>
      <c r="EXW25">
        <v>0.1</v>
      </c>
      <c r="EXX25">
        <v>0.2</v>
      </c>
      <c r="EXY25">
        <v>0.1</v>
      </c>
      <c r="EXZ25">
        <v>0.25</v>
      </c>
      <c r="EYA25">
        <v>0.25</v>
      </c>
      <c r="EYB25">
        <v>0.2</v>
      </c>
      <c r="EYC25">
        <v>-0.1</v>
      </c>
      <c r="EYD25">
        <v>0.2</v>
      </c>
      <c r="EYE25">
        <v>0.2</v>
      </c>
      <c r="EYF25">
        <v>0.4</v>
      </c>
      <c r="EYG25">
        <v>0.25</v>
      </c>
      <c r="EYH25">
        <v>0.1</v>
      </c>
      <c r="EYI25">
        <v>0.2</v>
      </c>
      <c r="EYJ25">
        <v>0.2</v>
      </c>
      <c r="EYK25">
        <v>0.2</v>
      </c>
      <c r="EYL25">
        <v>0.1</v>
      </c>
      <c r="EYM25">
        <v>0.1</v>
      </c>
      <c r="EYN25">
        <v>0.1</v>
      </c>
      <c r="EYO25">
        <v>0.2</v>
      </c>
      <c r="EYP25">
        <v>0.1</v>
      </c>
      <c r="EYQ25">
        <v>0.1</v>
      </c>
      <c r="EYR25">
        <v>0.2</v>
      </c>
      <c r="EYS25">
        <v>0.25</v>
      </c>
      <c r="EYT25">
        <v>0.1</v>
      </c>
      <c r="EYU25">
        <v>0.1</v>
      </c>
      <c r="EYV25">
        <v>0.2</v>
      </c>
      <c r="EYW25">
        <v>0.4</v>
      </c>
      <c r="EYX25">
        <v>0.1</v>
      </c>
      <c r="EYY25">
        <v>0.1</v>
      </c>
      <c r="EYZ25">
        <v>0.1</v>
      </c>
      <c r="EZA25">
        <v>0.2</v>
      </c>
      <c r="EZB25">
        <v>0.4</v>
      </c>
      <c r="EZC25">
        <v>-0.1</v>
      </c>
      <c r="EZD25">
        <v>-0.1</v>
      </c>
      <c r="EZE25">
        <v>0.1</v>
      </c>
      <c r="EZF25">
        <v>0.25</v>
      </c>
      <c r="EZG25">
        <v>0.2</v>
      </c>
      <c r="EZH25">
        <v>0.25</v>
      </c>
      <c r="EZI25">
        <v>0.2</v>
      </c>
      <c r="EZJ25">
        <v>-0.3</v>
      </c>
      <c r="EZK25">
        <v>0.1</v>
      </c>
      <c r="EZL25">
        <v>-0.1</v>
      </c>
      <c r="EZM25">
        <v>0.2</v>
      </c>
      <c r="EZN25">
        <v>-0.1</v>
      </c>
      <c r="EZO25">
        <v>-0.3</v>
      </c>
      <c r="EZP25">
        <v>0.1</v>
      </c>
      <c r="EZQ25">
        <v>0.1</v>
      </c>
      <c r="EZR25">
        <v>0.25</v>
      </c>
      <c r="EZS25">
        <v>-0.1</v>
      </c>
      <c r="EZT25">
        <v>0.1</v>
      </c>
      <c r="EZU25">
        <v>0.2</v>
      </c>
      <c r="EZV25">
        <v>0.2</v>
      </c>
      <c r="EZW25">
        <v>-0.1</v>
      </c>
      <c r="EZX25">
        <v>0.25</v>
      </c>
      <c r="EZY25">
        <v>0.1</v>
      </c>
      <c r="EZZ25">
        <v>-0.1</v>
      </c>
      <c r="FAA25">
        <v>0.1</v>
      </c>
      <c r="FAB25">
        <v>0.1</v>
      </c>
      <c r="FAC25">
        <v>-0.1</v>
      </c>
      <c r="FAD25">
        <v>0.1</v>
      </c>
      <c r="FAE25">
        <v>-0.1</v>
      </c>
      <c r="FAF25">
        <v>0.2</v>
      </c>
      <c r="FAG25">
        <v>0.2</v>
      </c>
      <c r="FAH25">
        <v>0.1</v>
      </c>
      <c r="FAI25">
        <v>0.1</v>
      </c>
      <c r="FAJ25">
        <v>0.1</v>
      </c>
      <c r="FAK25">
        <v>0.2</v>
      </c>
      <c r="FAL25">
        <v>-0.1</v>
      </c>
      <c r="FAM25">
        <v>0.1</v>
      </c>
      <c r="FAN25">
        <v>0.2</v>
      </c>
      <c r="FAO25">
        <v>0.2</v>
      </c>
      <c r="FAP25">
        <v>0.1</v>
      </c>
      <c r="FAQ25">
        <v>0.4</v>
      </c>
      <c r="FAR25">
        <v>0.1</v>
      </c>
      <c r="FAS25">
        <v>0.25</v>
      </c>
      <c r="FAT25">
        <v>0.1</v>
      </c>
      <c r="FAU25">
        <v>0.2</v>
      </c>
      <c r="FAV25">
        <v>0.2</v>
      </c>
      <c r="FAW25">
        <v>0.1</v>
      </c>
      <c r="FAX25">
        <v>0.2</v>
      </c>
      <c r="FAY25">
        <v>-0.1</v>
      </c>
      <c r="FAZ25">
        <v>0.2</v>
      </c>
      <c r="FBA25">
        <v>0.1</v>
      </c>
      <c r="FBB25">
        <v>-0.3</v>
      </c>
      <c r="FBC25">
        <v>0.2</v>
      </c>
      <c r="FBD25">
        <v>0.1</v>
      </c>
      <c r="FBE25">
        <v>0.1</v>
      </c>
      <c r="FBF25">
        <v>0.1</v>
      </c>
      <c r="FBG25">
        <v>0.25</v>
      </c>
      <c r="FBH25">
        <v>-0.1</v>
      </c>
      <c r="FBI25">
        <v>0.1</v>
      </c>
      <c r="FBJ25">
        <v>0.2</v>
      </c>
      <c r="FBK25">
        <v>0.2</v>
      </c>
      <c r="FBL25">
        <v>0.2</v>
      </c>
      <c r="FBM25">
        <v>0.2</v>
      </c>
      <c r="FBN25">
        <v>0.1</v>
      </c>
      <c r="FBO25">
        <v>0.25</v>
      </c>
      <c r="FBP25">
        <v>0.2</v>
      </c>
      <c r="FBQ25">
        <v>0.25</v>
      </c>
      <c r="FBR25">
        <v>0.2</v>
      </c>
      <c r="FBS25">
        <v>0.1</v>
      </c>
      <c r="FBT25">
        <v>0.1</v>
      </c>
      <c r="FBU25">
        <v>0.25</v>
      </c>
      <c r="FBV25">
        <v>-0.1</v>
      </c>
      <c r="FBW25">
        <v>0.2</v>
      </c>
      <c r="FBX25">
        <v>0.2</v>
      </c>
      <c r="FBY25">
        <v>0.4</v>
      </c>
      <c r="FBZ25">
        <v>0.2</v>
      </c>
      <c r="FCA25">
        <v>0.25</v>
      </c>
      <c r="FCB25">
        <v>-0.1</v>
      </c>
      <c r="FCC25">
        <v>0.2</v>
      </c>
      <c r="FCD25">
        <v>-0.1</v>
      </c>
      <c r="FCE25">
        <v>-0.1</v>
      </c>
      <c r="FCF25">
        <v>0.2</v>
      </c>
      <c r="FCG25">
        <v>0.2</v>
      </c>
      <c r="FCH25">
        <v>0.1</v>
      </c>
      <c r="FCI25">
        <v>-0.1</v>
      </c>
      <c r="FCJ25">
        <v>0.2</v>
      </c>
      <c r="FCK25">
        <v>0.1</v>
      </c>
      <c r="FCL25">
        <v>0.2</v>
      </c>
      <c r="FCM25">
        <v>0.1</v>
      </c>
      <c r="FCN25">
        <v>0.2</v>
      </c>
      <c r="FCO25">
        <v>0.2</v>
      </c>
      <c r="FCP25">
        <v>-0.1</v>
      </c>
      <c r="FCQ25">
        <v>0.2</v>
      </c>
      <c r="FCR25">
        <v>0.1</v>
      </c>
      <c r="FCS25">
        <v>0.1</v>
      </c>
      <c r="FCT25">
        <v>0.2</v>
      </c>
      <c r="FCU25">
        <v>0.2</v>
      </c>
      <c r="FCV25">
        <v>0.2</v>
      </c>
      <c r="FCW25">
        <v>0.1</v>
      </c>
      <c r="FCX25">
        <v>0.1</v>
      </c>
      <c r="FCY25">
        <v>-0.1</v>
      </c>
      <c r="FCZ25">
        <v>0.25</v>
      </c>
      <c r="FDA25">
        <v>0.1</v>
      </c>
      <c r="FDB25">
        <v>0.2</v>
      </c>
      <c r="FDC25">
        <v>-0.1</v>
      </c>
      <c r="FDD25">
        <v>0.25</v>
      </c>
      <c r="FDE25">
        <v>0.1</v>
      </c>
      <c r="FDF25">
        <v>0.1</v>
      </c>
      <c r="FDG25">
        <v>0.1</v>
      </c>
      <c r="FDH25">
        <v>0.25</v>
      </c>
      <c r="FDI25">
        <v>0.2</v>
      </c>
      <c r="FDJ25">
        <v>0.2</v>
      </c>
      <c r="FDK25">
        <v>0.25</v>
      </c>
      <c r="FDL25">
        <v>0.4</v>
      </c>
      <c r="FDM25">
        <v>0.2</v>
      </c>
      <c r="FDN25">
        <v>0.25</v>
      </c>
      <c r="FDO25">
        <v>0.2</v>
      </c>
      <c r="FDP25">
        <v>0.2</v>
      </c>
      <c r="FDQ25">
        <v>0.1</v>
      </c>
      <c r="FDR25">
        <v>0.1</v>
      </c>
      <c r="FDS25">
        <v>0.1</v>
      </c>
      <c r="FDT25">
        <v>0.1</v>
      </c>
      <c r="FDU25">
        <v>-0.1</v>
      </c>
      <c r="FDV25">
        <v>0.1</v>
      </c>
      <c r="FDW25">
        <v>0.1</v>
      </c>
      <c r="FDX25">
        <v>-0.1</v>
      </c>
      <c r="FDY25">
        <v>0.2</v>
      </c>
      <c r="FDZ25">
        <v>0.2</v>
      </c>
      <c r="FEA25">
        <v>0.1</v>
      </c>
      <c r="FEB25">
        <v>0.1</v>
      </c>
      <c r="FEC25">
        <v>0.25</v>
      </c>
      <c r="FED25">
        <v>-0.1</v>
      </c>
      <c r="FEE25">
        <v>0.2</v>
      </c>
      <c r="FEF25">
        <v>0.25</v>
      </c>
      <c r="FEG25">
        <v>0.1</v>
      </c>
      <c r="FEH25">
        <v>0.1</v>
      </c>
      <c r="FEI25">
        <v>0.2</v>
      </c>
      <c r="FEJ25">
        <v>0.2</v>
      </c>
      <c r="FEK25">
        <v>0.2</v>
      </c>
      <c r="FEL25">
        <v>0.2</v>
      </c>
      <c r="FEM25">
        <v>0.1</v>
      </c>
      <c r="FEN25">
        <v>0.1</v>
      </c>
      <c r="FEO25">
        <v>0.2</v>
      </c>
      <c r="FEP25">
        <v>0.1</v>
      </c>
      <c r="FEQ25">
        <v>0.2</v>
      </c>
      <c r="FER25">
        <v>0.2</v>
      </c>
      <c r="FES25">
        <v>-0.1</v>
      </c>
      <c r="FET25">
        <v>0.2</v>
      </c>
      <c r="FEU25">
        <v>0.4</v>
      </c>
      <c r="FEV25">
        <v>0.25</v>
      </c>
      <c r="FEW25">
        <v>0.25</v>
      </c>
      <c r="FEX25">
        <v>0.1</v>
      </c>
      <c r="FEY25">
        <v>0.1</v>
      </c>
      <c r="FEZ25">
        <v>0.1</v>
      </c>
      <c r="FFA25">
        <v>-0.1</v>
      </c>
      <c r="FFB25">
        <v>0.25</v>
      </c>
      <c r="FFC25">
        <v>0.2</v>
      </c>
      <c r="FFD25">
        <v>0.1</v>
      </c>
      <c r="FFE25">
        <v>0.2</v>
      </c>
      <c r="FFF25">
        <v>0.2</v>
      </c>
      <c r="FFG25">
        <v>0.2</v>
      </c>
      <c r="FFH25">
        <v>0.25</v>
      </c>
      <c r="FFI25">
        <v>0.1</v>
      </c>
      <c r="FFJ25">
        <v>0.2</v>
      </c>
      <c r="FFK25">
        <v>0.1</v>
      </c>
      <c r="FFL25">
        <v>0.1</v>
      </c>
      <c r="FFM25">
        <v>0.2</v>
      </c>
      <c r="FFN25">
        <v>0.2</v>
      </c>
      <c r="FFO25">
        <v>0.1</v>
      </c>
      <c r="FFP25">
        <v>0.25</v>
      </c>
      <c r="FFQ25">
        <v>0.25</v>
      </c>
      <c r="FFR25">
        <v>-0.1</v>
      </c>
      <c r="FFS25">
        <v>0.2</v>
      </c>
      <c r="FFT25">
        <v>0.1</v>
      </c>
      <c r="FFU25">
        <v>0.2</v>
      </c>
      <c r="FFV25">
        <v>0.1</v>
      </c>
      <c r="FFW25">
        <v>0.1</v>
      </c>
      <c r="FFX25">
        <v>0.25</v>
      </c>
      <c r="FFY25">
        <v>0.1</v>
      </c>
      <c r="FFZ25">
        <v>0.1</v>
      </c>
      <c r="FGA25">
        <v>0.1</v>
      </c>
      <c r="FGB25">
        <v>0.1</v>
      </c>
      <c r="FGC25">
        <v>0.1</v>
      </c>
      <c r="FGD25">
        <v>0.2</v>
      </c>
      <c r="FGE25">
        <v>-0.1</v>
      </c>
      <c r="FGF25">
        <v>-0.3</v>
      </c>
      <c r="FGG25">
        <v>-0.3</v>
      </c>
      <c r="FGH25">
        <v>0.2</v>
      </c>
      <c r="FGI25">
        <v>0.2</v>
      </c>
      <c r="FGJ25">
        <v>-0.1</v>
      </c>
      <c r="FGK25">
        <v>0.1</v>
      </c>
      <c r="FGL25">
        <v>0.25</v>
      </c>
      <c r="FGM25">
        <v>0.2</v>
      </c>
      <c r="FGN25">
        <v>-0.1</v>
      </c>
      <c r="FGO25">
        <v>0.25</v>
      </c>
      <c r="FGP25">
        <v>0.1</v>
      </c>
      <c r="FGQ25">
        <v>0.1</v>
      </c>
      <c r="FGR25">
        <v>-0.1</v>
      </c>
      <c r="FGS25">
        <v>0.1</v>
      </c>
      <c r="FGT25">
        <v>-0.1</v>
      </c>
      <c r="FGU25">
        <v>0.2</v>
      </c>
      <c r="FGV25">
        <v>0.25</v>
      </c>
      <c r="FGW25">
        <v>0.1</v>
      </c>
      <c r="FGX25">
        <v>-0.1</v>
      </c>
      <c r="FGY25">
        <v>0.1</v>
      </c>
      <c r="FGZ25">
        <v>-0.1</v>
      </c>
      <c r="FHA25">
        <v>0.2</v>
      </c>
      <c r="FHB25">
        <v>0.1</v>
      </c>
      <c r="FHC25">
        <v>-0.1</v>
      </c>
      <c r="FHD25">
        <v>0.2</v>
      </c>
      <c r="FHE25">
        <v>0.2</v>
      </c>
      <c r="FHF25">
        <v>-0.1</v>
      </c>
      <c r="FHG25">
        <v>0.25</v>
      </c>
      <c r="FHH25">
        <v>0.1</v>
      </c>
      <c r="FHI25">
        <v>0.1</v>
      </c>
      <c r="FHJ25">
        <v>0.2</v>
      </c>
      <c r="FHK25">
        <v>0.1</v>
      </c>
      <c r="FHL25">
        <v>0.2</v>
      </c>
      <c r="FHM25">
        <v>0.1</v>
      </c>
      <c r="FHN25">
        <v>0.2</v>
      </c>
      <c r="FHO25">
        <v>0.1</v>
      </c>
      <c r="FHP25">
        <v>0.2</v>
      </c>
      <c r="FHQ25">
        <v>-0.1</v>
      </c>
      <c r="FHR25">
        <v>0.1</v>
      </c>
      <c r="FHS25">
        <v>0.2</v>
      </c>
      <c r="FHT25">
        <v>-0.1</v>
      </c>
      <c r="FHU25">
        <v>0.1</v>
      </c>
      <c r="FHV25">
        <v>0.2</v>
      </c>
      <c r="FHW25">
        <v>-0.1</v>
      </c>
      <c r="FHX25">
        <v>0.1</v>
      </c>
      <c r="FHY25">
        <v>0.2</v>
      </c>
      <c r="FHZ25">
        <v>0.1</v>
      </c>
      <c r="FIA25">
        <v>0.1</v>
      </c>
      <c r="FIB25">
        <v>0.1</v>
      </c>
      <c r="FIC25">
        <v>0.2</v>
      </c>
      <c r="FID25">
        <v>0.2</v>
      </c>
      <c r="FIE25">
        <v>0.2</v>
      </c>
      <c r="FIF25">
        <v>0.2</v>
      </c>
      <c r="FIG25">
        <v>0.1</v>
      </c>
      <c r="FIH25">
        <v>0.25</v>
      </c>
      <c r="FII25">
        <v>0.1</v>
      </c>
      <c r="FIJ25">
        <v>0.2</v>
      </c>
      <c r="FIK25">
        <v>0.1</v>
      </c>
      <c r="FIL25">
        <v>0.2</v>
      </c>
      <c r="FIM25">
        <v>0.2</v>
      </c>
      <c r="FIN25">
        <v>-0.3</v>
      </c>
      <c r="FIO25">
        <v>0.2</v>
      </c>
      <c r="FIP25">
        <v>0.25</v>
      </c>
      <c r="FIQ25">
        <v>0.1</v>
      </c>
      <c r="FIR25">
        <v>0.1</v>
      </c>
      <c r="FIS25">
        <v>0.1</v>
      </c>
      <c r="FIT25">
        <v>0.25</v>
      </c>
      <c r="FIU25">
        <v>0.2</v>
      </c>
      <c r="FIV25">
        <v>0.2</v>
      </c>
      <c r="FIW25">
        <v>0.1</v>
      </c>
      <c r="FIX25">
        <v>0.1</v>
      </c>
      <c r="FIY25">
        <v>0.1</v>
      </c>
      <c r="FIZ25">
        <v>0.1</v>
      </c>
      <c r="FJA25">
        <v>0.2</v>
      </c>
      <c r="FJB25">
        <v>0.1</v>
      </c>
      <c r="FJC25">
        <v>0.2</v>
      </c>
      <c r="FJD25">
        <v>0.2</v>
      </c>
      <c r="FJE25">
        <v>0.4</v>
      </c>
      <c r="FJF25">
        <v>0.1</v>
      </c>
      <c r="FJG25">
        <v>0.2</v>
      </c>
      <c r="FJH25">
        <v>-0.1</v>
      </c>
      <c r="FJI25">
        <v>0.25</v>
      </c>
      <c r="FJJ25">
        <v>0.1</v>
      </c>
      <c r="FJK25">
        <v>-0.1</v>
      </c>
      <c r="FJL25">
        <v>0.25</v>
      </c>
      <c r="FJM25">
        <v>-0.1</v>
      </c>
      <c r="FJN25">
        <v>0.1</v>
      </c>
      <c r="FJO25">
        <v>-0.1</v>
      </c>
      <c r="FJP25">
        <v>0.1</v>
      </c>
      <c r="FJQ25">
        <v>0.1</v>
      </c>
      <c r="FJR25">
        <v>0.2</v>
      </c>
      <c r="FJS25">
        <v>0.1</v>
      </c>
      <c r="FJT25">
        <v>0.4</v>
      </c>
      <c r="FJU25">
        <v>0.1</v>
      </c>
      <c r="FJV25">
        <v>0.1</v>
      </c>
      <c r="FJW25">
        <v>0.25</v>
      </c>
      <c r="FJX25">
        <v>0.2</v>
      </c>
      <c r="FJY25">
        <v>0.2</v>
      </c>
      <c r="FJZ25">
        <v>0.2</v>
      </c>
      <c r="FKA25">
        <v>0.2</v>
      </c>
      <c r="FKB25">
        <v>0.25</v>
      </c>
      <c r="FKC25">
        <v>0.1</v>
      </c>
      <c r="FKD25">
        <v>-0.1</v>
      </c>
      <c r="FKE25">
        <v>0.1</v>
      </c>
      <c r="FKF25">
        <v>-0.1</v>
      </c>
      <c r="FKG25">
        <v>0.4</v>
      </c>
      <c r="FKH25">
        <v>0.1</v>
      </c>
      <c r="FKI25">
        <v>0.2</v>
      </c>
      <c r="FKJ25">
        <v>0.1</v>
      </c>
      <c r="FKK25">
        <v>0.4</v>
      </c>
      <c r="FKL25">
        <v>-0.1</v>
      </c>
      <c r="FKM25">
        <v>0.2</v>
      </c>
      <c r="FKN25">
        <v>0.25</v>
      </c>
      <c r="FKO25">
        <v>-0.1</v>
      </c>
      <c r="FKP25">
        <v>0.1</v>
      </c>
      <c r="FKQ25">
        <v>0.1</v>
      </c>
      <c r="FKR25">
        <v>0.1</v>
      </c>
      <c r="FKS25">
        <v>0.1</v>
      </c>
      <c r="FKT25">
        <v>0.25</v>
      </c>
      <c r="FKU25">
        <v>-0.1</v>
      </c>
      <c r="FKV25">
        <v>0.1</v>
      </c>
      <c r="FKW25">
        <v>-0.1</v>
      </c>
      <c r="FKX25">
        <v>0.1</v>
      </c>
      <c r="FKY25">
        <v>0.2</v>
      </c>
      <c r="FKZ25">
        <v>-0.1</v>
      </c>
      <c r="FLA25">
        <v>0.25</v>
      </c>
      <c r="FLB25">
        <v>0.25</v>
      </c>
      <c r="FLC25">
        <v>0.25</v>
      </c>
      <c r="FLD25">
        <v>0.1</v>
      </c>
      <c r="FLE25">
        <v>0.1</v>
      </c>
      <c r="FLF25">
        <v>0.2</v>
      </c>
      <c r="FLG25">
        <v>0.1</v>
      </c>
      <c r="FLH25">
        <v>0.1</v>
      </c>
      <c r="FLI25">
        <v>0.2</v>
      </c>
      <c r="FLJ25">
        <v>0.1</v>
      </c>
      <c r="FLK25">
        <v>0.2</v>
      </c>
      <c r="FLL25">
        <v>0.25</v>
      </c>
      <c r="FLM25">
        <v>0.1</v>
      </c>
      <c r="FLN25">
        <v>-0.3</v>
      </c>
      <c r="FLO25">
        <v>-0.3</v>
      </c>
      <c r="FLP25">
        <v>0.2</v>
      </c>
      <c r="FLQ25">
        <v>0.2</v>
      </c>
      <c r="FLR25">
        <v>-0.1</v>
      </c>
      <c r="FLS25">
        <v>-0.1</v>
      </c>
      <c r="FLT25">
        <v>0.1</v>
      </c>
      <c r="FLU25">
        <v>0.2</v>
      </c>
      <c r="FLV25">
        <v>0.25</v>
      </c>
      <c r="FLW25">
        <v>0.1</v>
      </c>
      <c r="FLX25">
        <v>0.1</v>
      </c>
      <c r="FLY25">
        <v>0.25</v>
      </c>
      <c r="FLZ25">
        <v>0.2</v>
      </c>
      <c r="FMA25">
        <v>0.2</v>
      </c>
      <c r="FMB25">
        <v>-0.1</v>
      </c>
      <c r="FMC25">
        <v>-0.3</v>
      </c>
      <c r="FMD25">
        <v>0.2</v>
      </c>
      <c r="FME25">
        <v>0.1</v>
      </c>
      <c r="FMF25">
        <v>-0.1</v>
      </c>
      <c r="FMG25">
        <v>0.1</v>
      </c>
      <c r="FMH25">
        <v>0.1</v>
      </c>
      <c r="FMI25">
        <v>0.2</v>
      </c>
      <c r="FMJ25">
        <v>0.1</v>
      </c>
      <c r="FMK25">
        <v>-0.1</v>
      </c>
      <c r="FML25">
        <v>0.25</v>
      </c>
      <c r="FMM25">
        <v>0.1</v>
      </c>
      <c r="FMN25">
        <v>0.1</v>
      </c>
      <c r="FMO25">
        <v>0.1</v>
      </c>
      <c r="FMP25">
        <v>0.1</v>
      </c>
      <c r="FMQ25">
        <v>0.1</v>
      </c>
      <c r="FMR25">
        <v>-0.1</v>
      </c>
      <c r="FMS25">
        <v>0.1</v>
      </c>
      <c r="FMT25">
        <v>0.1</v>
      </c>
      <c r="FMU25">
        <v>0.4</v>
      </c>
      <c r="FMV25">
        <v>0.2</v>
      </c>
      <c r="FMW25">
        <v>-0.3</v>
      </c>
      <c r="FMX25">
        <v>0.25</v>
      </c>
      <c r="FMY25">
        <v>0.2</v>
      </c>
      <c r="FMZ25">
        <v>0.25</v>
      </c>
      <c r="FNA25">
        <v>0.2</v>
      </c>
      <c r="FNB25">
        <v>-0.1</v>
      </c>
      <c r="FNC25">
        <v>0.25</v>
      </c>
      <c r="FND25">
        <v>-0.1</v>
      </c>
      <c r="FNE25">
        <v>-0.1</v>
      </c>
      <c r="FNF25">
        <v>0.1</v>
      </c>
      <c r="FNG25">
        <v>0.2</v>
      </c>
      <c r="FNH25">
        <v>0.1</v>
      </c>
      <c r="FNI25">
        <v>0.1</v>
      </c>
      <c r="FNJ25">
        <v>0.1</v>
      </c>
      <c r="FNK25">
        <v>0.2</v>
      </c>
      <c r="FNL25">
        <v>-0.1</v>
      </c>
      <c r="FNM25">
        <v>0.1</v>
      </c>
      <c r="FNN25">
        <v>0.2</v>
      </c>
      <c r="FNO25">
        <v>0.1</v>
      </c>
      <c r="FNP25">
        <v>0.2</v>
      </c>
      <c r="FNQ25">
        <v>0.1</v>
      </c>
      <c r="FNR25">
        <v>0.1</v>
      </c>
      <c r="FNS25">
        <v>-0.1</v>
      </c>
      <c r="FNT25">
        <v>0.1</v>
      </c>
      <c r="FNU25">
        <v>0.25</v>
      </c>
      <c r="FNV25">
        <v>0.1</v>
      </c>
      <c r="FNW25">
        <v>0.2</v>
      </c>
      <c r="FNX25">
        <v>0.1</v>
      </c>
      <c r="FNY25">
        <v>0.2</v>
      </c>
      <c r="FNZ25">
        <v>0.2</v>
      </c>
      <c r="FOA25">
        <v>0.2</v>
      </c>
      <c r="FOB25">
        <v>0.1</v>
      </c>
      <c r="FOC25">
        <v>0.1</v>
      </c>
      <c r="FOD25">
        <v>0.2</v>
      </c>
      <c r="FOE25">
        <v>0.1</v>
      </c>
      <c r="FOF25">
        <v>0.25</v>
      </c>
      <c r="FOG25">
        <v>-0.3</v>
      </c>
      <c r="FOH25">
        <v>-0.1</v>
      </c>
      <c r="FOI25">
        <v>0.2</v>
      </c>
      <c r="FOJ25">
        <v>0.1</v>
      </c>
      <c r="FOK25">
        <v>0.4</v>
      </c>
      <c r="FOL25">
        <v>0.1</v>
      </c>
      <c r="FOM25">
        <v>0.25</v>
      </c>
      <c r="FON25">
        <v>-0.1</v>
      </c>
      <c r="FOO25">
        <v>0.2</v>
      </c>
      <c r="FOP25">
        <v>0.1</v>
      </c>
      <c r="FOQ25">
        <v>0.1</v>
      </c>
      <c r="FOR25">
        <v>0.1</v>
      </c>
      <c r="FOS25">
        <v>0.2</v>
      </c>
      <c r="FOT25">
        <v>0.2</v>
      </c>
      <c r="FOU25">
        <v>0.25</v>
      </c>
      <c r="FOV25">
        <v>0.1</v>
      </c>
      <c r="FOW25">
        <v>0.1</v>
      </c>
      <c r="FOX25">
        <v>0.25</v>
      </c>
      <c r="FOY25">
        <v>0.1</v>
      </c>
      <c r="FOZ25">
        <v>0.1</v>
      </c>
      <c r="FPA25">
        <v>0.2</v>
      </c>
      <c r="FPB25">
        <v>0.2</v>
      </c>
      <c r="FPC25">
        <v>0.1</v>
      </c>
      <c r="FPD25">
        <v>0.1</v>
      </c>
      <c r="FPE25">
        <v>-0.1</v>
      </c>
      <c r="FPF25">
        <v>-0.1</v>
      </c>
      <c r="FPG25">
        <v>0.2</v>
      </c>
      <c r="FPH25">
        <v>0.2</v>
      </c>
      <c r="FPI25">
        <v>0.25</v>
      </c>
      <c r="FPJ25">
        <v>0.1</v>
      </c>
      <c r="FPK25">
        <v>0.2</v>
      </c>
      <c r="FPL25">
        <v>0.1</v>
      </c>
      <c r="FPM25">
        <v>0.1</v>
      </c>
      <c r="FPN25">
        <v>0.4</v>
      </c>
      <c r="FPO25">
        <v>0.2</v>
      </c>
      <c r="FPP25">
        <v>0.2</v>
      </c>
      <c r="FPQ25">
        <v>-0.1</v>
      </c>
      <c r="FPR25">
        <v>0.2</v>
      </c>
      <c r="FPS25">
        <v>0.25</v>
      </c>
      <c r="FPT25">
        <v>-0.1</v>
      </c>
      <c r="FPU25">
        <v>0.2</v>
      </c>
      <c r="FPV25">
        <v>0.25</v>
      </c>
      <c r="FPW25">
        <v>-0.1</v>
      </c>
      <c r="FPX25">
        <v>0.1</v>
      </c>
      <c r="FPY25">
        <v>0.1</v>
      </c>
      <c r="FPZ25">
        <v>-0.1</v>
      </c>
      <c r="FQA25">
        <v>-0.1</v>
      </c>
      <c r="FQB25">
        <v>0.25</v>
      </c>
      <c r="FQC25">
        <v>0.2</v>
      </c>
      <c r="FQD25">
        <v>0.1</v>
      </c>
      <c r="FQE25">
        <v>0.2</v>
      </c>
      <c r="FQF25">
        <v>0.1</v>
      </c>
      <c r="FQG25">
        <v>-0.1</v>
      </c>
      <c r="FQH25">
        <v>0.1</v>
      </c>
      <c r="FQI25">
        <v>0.25</v>
      </c>
      <c r="FQJ25">
        <v>0.2</v>
      </c>
      <c r="FQK25">
        <v>0.1</v>
      </c>
      <c r="FQL25">
        <v>-0.1</v>
      </c>
      <c r="FQM25">
        <v>0.1</v>
      </c>
      <c r="FQN25">
        <v>0.1</v>
      </c>
      <c r="FQO25">
        <v>0.1</v>
      </c>
      <c r="FQP25">
        <v>0.25</v>
      </c>
      <c r="FQQ25">
        <v>-0.1</v>
      </c>
      <c r="FQR25">
        <v>0.25</v>
      </c>
      <c r="FQS25">
        <v>0.25</v>
      </c>
      <c r="FQT25">
        <v>0.2</v>
      </c>
      <c r="FQU25">
        <v>0.25</v>
      </c>
      <c r="FQV25">
        <v>0.1</v>
      </c>
      <c r="FQW25">
        <v>-0.3</v>
      </c>
      <c r="FQX25">
        <v>0.2</v>
      </c>
      <c r="FQY25">
        <v>0.2</v>
      </c>
      <c r="FQZ25">
        <v>0.2</v>
      </c>
      <c r="FRA25">
        <v>0.1</v>
      </c>
      <c r="FRB25">
        <v>0.1</v>
      </c>
      <c r="FRC25">
        <v>0.2</v>
      </c>
      <c r="FRD25">
        <v>0.2</v>
      </c>
      <c r="FRE25">
        <v>0.1</v>
      </c>
      <c r="FRF25">
        <v>0.1</v>
      </c>
      <c r="FRG25">
        <v>0.2</v>
      </c>
      <c r="FRH25">
        <v>-0.3</v>
      </c>
      <c r="FRI25">
        <v>0.1</v>
      </c>
      <c r="FRJ25">
        <v>0.1</v>
      </c>
      <c r="FRK25">
        <v>0.2</v>
      </c>
      <c r="FRL25">
        <v>0.1</v>
      </c>
      <c r="FRM25">
        <v>0.1</v>
      </c>
      <c r="FRN25">
        <v>0.2</v>
      </c>
      <c r="FRO25">
        <v>0.2</v>
      </c>
      <c r="FRP25">
        <v>0.1</v>
      </c>
      <c r="FRQ25">
        <v>-0.3</v>
      </c>
      <c r="FRR25">
        <v>0.2</v>
      </c>
      <c r="FRS25">
        <v>0.1</v>
      </c>
      <c r="FRT25">
        <v>-0.3</v>
      </c>
      <c r="FRU25">
        <v>0.1</v>
      </c>
      <c r="FRV25">
        <v>-0.3</v>
      </c>
      <c r="FRW25">
        <v>0.2</v>
      </c>
      <c r="FRX25">
        <v>-0.3</v>
      </c>
      <c r="FRY25">
        <v>0.2</v>
      </c>
      <c r="FRZ25">
        <v>0.2</v>
      </c>
      <c r="FSA25">
        <v>0.1</v>
      </c>
      <c r="FSB25">
        <v>0.2</v>
      </c>
      <c r="FSC25">
        <v>0.2</v>
      </c>
      <c r="FSD25">
        <v>-0.1</v>
      </c>
      <c r="FSE25">
        <v>0.1</v>
      </c>
      <c r="FSF25">
        <v>0.1</v>
      </c>
      <c r="FSG25">
        <v>0.2</v>
      </c>
      <c r="FSH25">
        <v>0.1</v>
      </c>
      <c r="FSI25">
        <v>0.2</v>
      </c>
      <c r="FSJ25">
        <v>0.1</v>
      </c>
      <c r="FSK25">
        <v>0.2</v>
      </c>
      <c r="FSL25">
        <v>0.2</v>
      </c>
      <c r="FSM25">
        <v>0.2</v>
      </c>
      <c r="FSN25">
        <v>0.1</v>
      </c>
      <c r="FSO25">
        <v>-0.1</v>
      </c>
      <c r="FSP25">
        <v>-0.3</v>
      </c>
      <c r="FSQ25">
        <v>0.2</v>
      </c>
      <c r="FSR25">
        <v>0.1</v>
      </c>
      <c r="FSS25">
        <v>0.25</v>
      </c>
      <c r="FST25">
        <v>-0.3</v>
      </c>
      <c r="FSU25">
        <v>0.25</v>
      </c>
      <c r="FSV25">
        <v>0.1</v>
      </c>
      <c r="FSW25">
        <v>0.2</v>
      </c>
      <c r="FSX25">
        <v>0.1</v>
      </c>
      <c r="FSY25">
        <v>0.25</v>
      </c>
      <c r="FSZ25">
        <v>0.25</v>
      </c>
      <c r="FTA25">
        <v>0.1</v>
      </c>
      <c r="FTB25">
        <v>0.4</v>
      </c>
      <c r="FTC25">
        <v>0.1</v>
      </c>
      <c r="FTD25">
        <v>0.2</v>
      </c>
      <c r="FTE25">
        <v>0.25</v>
      </c>
      <c r="FTF25">
        <v>0.2</v>
      </c>
      <c r="FTG25">
        <v>0.1</v>
      </c>
      <c r="FTH25">
        <v>0.2</v>
      </c>
      <c r="FTI25">
        <v>-0.3</v>
      </c>
      <c r="FTJ25">
        <v>0.1</v>
      </c>
      <c r="FTK25">
        <v>0.2</v>
      </c>
      <c r="FTL25">
        <v>0.2</v>
      </c>
      <c r="FTM25">
        <v>0.2</v>
      </c>
      <c r="FTN25">
        <v>-0.1</v>
      </c>
      <c r="FTO25">
        <v>0.1</v>
      </c>
      <c r="FTP25">
        <v>0.1</v>
      </c>
      <c r="FTQ25">
        <v>0.1</v>
      </c>
      <c r="FTR25">
        <v>0.1</v>
      </c>
      <c r="FTS25">
        <v>0.1</v>
      </c>
      <c r="FTT25">
        <v>-0.1</v>
      </c>
      <c r="FTU25">
        <v>0.2</v>
      </c>
      <c r="FTV25">
        <v>0.25</v>
      </c>
      <c r="FTW25">
        <v>0.1</v>
      </c>
      <c r="FTX25">
        <v>-0.1</v>
      </c>
      <c r="FTY25">
        <v>0.1</v>
      </c>
      <c r="FTZ25">
        <v>0.1</v>
      </c>
      <c r="FUA25">
        <v>0.2</v>
      </c>
      <c r="FUB25">
        <v>0.25</v>
      </c>
      <c r="FUC25">
        <v>0.2</v>
      </c>
      <c r="FUD25">
        <v>0.1</v>
      </c>
      <c r="FUE25">
        <v>0.1</v>
      </c>
      <c r="FUF25">
        <v>0.2</v>
      </c>
      <c r="FUG25">
        <v>0.2</v>
      </c>
      <c r="FUH25">
        <v>0.4</v>
      </c>
      <c r="FUI25">
        <v>0.2</v>
      </c>
      <c r="FUJ25">
        <v>0.1</v>
      </c>
      <c r="FUK25">
        <v>-0.3</v>
      </c>
      <c r="FUL25">
        <v>0.25</v>
      </c>
      <c r="FUM25">
        <v>0.25</v>
      </c>
      <c r="FUN25">
        <v>0.1</v>
      </c>
      <c r="FUO25">
        <v>0.1</v>
      </c>
      <c r="FUP25">
        <v>0.25</v>
      </c>
      <c r="FUQ25">
        <v>0.1</v>
      </c>
      <c r="FUR25">
        <v>-0.1</v>
      </c>
      <c r="FUS25">
        <v>0.1</v>
      </c>
      <c r="FUT25">
        <v>0.1</v>
      </c>
      <c r="FUU25">
        <v>0.2</v>
      </c>
      <c r="FUV25">
        <v>0.1</v>
      </c>
      <c r="FUW25">
        <v>0.1</v>
      </c>
      <c r="FUX25">
        <v>0.25</v>
      </c>
      <c r="FUY25">
        <v>0.2</v>
      </c>
      <c r="FUZ25">
        <v>0.25</v>
      </c>
      <c r="FVA25">
        <v>0.1</v>
      </c>
      <c r="FVB25">
        <v>0.2</v>
      </c>
      <c r="FVC25">
        <v>0.1</v>
      </c>
      <c r="FVD25">
        <v>-0.1</v>
      </c>
      <c r="FVE25">
        <v>0.2</v>
      </c>
      <c r="FVF25">
        <v>0.2</v>
      </c>
      <c r="FVG25">
        <v>0.1</v>
      </c>
      <c r="FVH25">
        <v>0.2</v>
      </c>
      <c r="FVI25">
        <v>0.1</v>
      </c>
      <c r="FVJ25">
        <v>0.1</v>
      </c>
      <c r="FVK25">
        <v>0.1</v>
      </c>
      <c r="FVL25">
        <v>0.2</v>
      </c>
      <c r="FVM25">
        <v>0.1</v>
      </c>
      <c r="FVN25">
        <v>-0.1</v>
      </c>
      <c r="FVO25">
        <v>0.2</v>
      </c>
      <c r="FVP25">
        <v>0.2</v>
      </c>
      <c r="FVQ25">
        <v>0.25</v>
      </c>
      <c r="FVR25">
        <v>-0.3</v>
      </c>
      <c r="FVS25">
        <v>0.2</v>
      </c>
      <c r="FVT25">
        <v>0.2</v>
      </c>
      <c r="FVU25">
        <v>0.2</v>
      </c>
      <c r="FVV25">
        <v>0.1</v>
      </c>
      <c r="FVW25">
        <v>0.1</v>
      </c>
      <c r="FVX25">
        <v>0.25</v>
      </c>
      <c r="FVY25">
        <v>0.25</v>
      </c>
      <c r="FVZ25">
        <v>0.1</v>
      </c>
      <c r="FWA25">
        <v>0.2</v>
      </c>
      <c r="FWB25">
        <v>0.2</v>
      </c>
      <c r="FWC25">
        <v>-0.1</v>
      </c>
      <c r="FWD25">
        <v>0.1</v>
      </c>
      <c r="FWE25">
        <v>0.25</v>
      </c>
      <c r="FWF25">
        <v>0.2</v>
      </c>
      <c r="FWG25">
        <v>0.1</v>
      </c>
      <c r="FWH25">
        <v>0.1</v>
      </c>
      <c r="FWI25">
        <v>0.2</v>
      </c>
      <c r="FWJ25">
        <v>0.1</v>
      </c>
      <c r="FWK25">
        <v>0.25</v>
      </c>
      <c r="FWL25">
        <v>0.25</v>
      </c>
      <c r="FWM25">
        <v>0.1</v>
      </c>
      <c r="FWN25">
        <v>0.2</v>
      </c>
      <c r="FWO25">
        <v>0.1</v>
      </c>
      <c r="FWP25">
        <v>0.1</v>
      </c>
      <c r="FWQ25">
        <v>0.2</v>
      </c>
      <c r="FWR25">
        <v>-0.1</v>
      </c>
      <c r="FWS25">
        <v>0.1</v>
      </c>
      <c r="FWT25">
        <v>0.1</v>
      </c>
      <c r="FWU25">
        <v>0.1</v>
      </c>
      <c r="FWV25">
        <v>0.2</v>
      </c>
      <c r="FWW25">
        <v>0.1</v>
      </c>
      <c r="FWX25">
        <v>-0.1</v>
      </c>
      <c r="FWY25">
        <v>0.25</v>
      </c>
      <c r="FWZ25">
        <v>0.1</v>
      </c>
      <c r="FXA25">
        <v>0.1</v>
      </c>
      <c r="FXB25">
        <v>0.1</v>
      </c>
      <c r="FXC25">
        <v>-0.1</v>
      </c>
      <c r="FXD25">
        <v>0.1</v>
      </c>
      <c r="FXE25">
        <v>0.25</v>
      </c>
      <c r="FXF25">
        <v>0.1</v>
      </c>
      <c r="FXG25">
        <v>0.25</v>
      </c>
      <c r="FXH25">
        <v>-0.1</v>
      </c>
      <c r="FXI25">
        <v>-0.1</v>
      </c>
      <c r="FXJ25">
        <v>0.4</v>
      </c>
      <c r="FXK25">
        <v>0.2</v>
      </c>
      <c r="FXL25">
        <v>0.2</v>
      </c>
      <c r="FXM25">
        <v>0.1</v>
      </c>
      <c r="FXN25">
        <v>0.1</v>
      </c>
      <c r="FXO25">
        <v>0.2</v>
      </c>
      <c r="FXP25">
        <v>0.1</v>
      </c>
      <c r="FXQ25">
        <v>-0.1</v>
      </c>
      <c r="FXR25">
        <v>0.1</v>
      </c>
      <c r="FXS25">
        <v>0.25</v>
      </c>
      <c r="FXT25">
        <v>0.1</v>
      </c>
      <c r="FXU25">
        <v>-0.1</v>
      </c>
      <c r="FXV25">
        <v>0.1</v>
      </c>
      <c r="FXW25">
        <v>0.2</v>
      </c>
      <c r="FXX25">
        <v>0.25</v>
      </c>
      <c r="FXY25">
        <v>0.1</v>
      </c>
      <c r="FXZ25">
        <v>-0.1</v>
      </c>
      <c r="FYA25">
        <v>0.25</v>
      </c>
      <c r="FYB25">
        <v>-0.1</v>
      </c>
      <c r="FYC25">
        <v>0.1</v>
      </c>
      <c r="FYD25">
        <v>-0.1</v>
      </c>
      <c r="FYE25">
        <v>0.1</v>
      </c>
      <c r="FYF25">
        <v>0.25</v>
      </c>
      <c r="FYG25">
        <v>0.2</v>
      </c>
      <c r="FYH25">
        <v>0.2</v>
      </c>
      <c r="FYI25">
        <v>-0.1</v>
      </c>
      <c r="FYJ25">
        <v>-0.1</v>
      </c>
      <c r="FYK25">
        <v>0.2</v>
      </c>
      <c r="FYL25">
        <v>0.1</v>
      </c>
      <c r="FYM25">
        <v>0.1</v>
      </c>
      <c r="FYN25">
        <v>0.1</v>
      </c>
      <c r="FYO25">
        <v>0.2</v>
      </c>
      <c r="FYP25">
        <v>0.1</v>
      </c>
      <c r="FYQ25">
        <v>0.1</v>
      </c>
      <c r="FYR25">
        <v>0.2</v>
      </c>
      <c r="FYS25">
        <v>0.25</v>
      </c>
      <c r="FYT25">
        <v>0.1</v>
      </c>
      <c r="FYU25">
        <v>-0.1</v>
      </c>
      <c r="FYV25">
        <v>0.1</v>
      </c>
      <c r="FYW25">
        <v>0.2</v>
      </c>
      <c r="FYX25">
        <v>0.1</v>
      </c>
      <c r="FYY25">
        <v>0.2</v>
      </c>
      <c r="FYZ25">
        <v>0.2</v>
      </c>
      <c r="FZA25">
        <v>0.2</v>
      </c>
      <c r="FZB25">
        <v>0.1</v>
      </c>
      <c r="FZC25">
        <v>0.1</v>
      </c>
      <c r="FZD25">
        <v>-0.3</v>
      </c>
      <c r="FZE25">
        <v>0.1</v>
      </c>
      <c r="FZF25">
        <v>-0.1</v>
      </c>
      <c r="FZG25">
        <v>0.1</v>
      </c>
      <c r="FZH25">
        <v>0.2</v>
      </c>
      <c r="FZI25">
        <v>0.1</v>
      </c>
      <c r="FZJ25">
        <v>0.2</v>
      </c>
      <c r="FZK25">
        <v>0.1</v>
      </c>
      <c r="FZL25">
        <v>0.4</v>
      </c>
      <c r="FZM25">
        <v>0.2</v>
      </c>
      <c r="FZN25">
        <v>0.2</v>
      </c>
      <c r="FZO25">
        <v>0.25</v>
      </c>
      <c r="FZP25">
        <v>0.2</v>
      </c>
      <c r="FZQ25">
        <v>0.1</v>
      </c>
      <c r="FZR25">
        <v>0.2</v>
      </c>
      <c r="FZS25">
        <v>0.2</v>
      </c>
      <c r="FZT25">
        <v>0.1</v>
      </c>
      <c r="FZU25">
        <v>0.1</v>
      </c>
      <c r="FZV25">
        <v>0.1</v>
      </c>
      <c r="FZW25">
        <v>0.4</v>
      </c>
      <c r="FZX25">
        <v>0.1</v>
      </c>
      <c r="FZY25">
        <v>0.1</v>
      </c>
      <c r="FZZ25">
        <v>0.2</v>
      </c>
      <c r="GAA25">
        <v>0.2</v>
      </c>
      <c r="GAB25">
        <v>-0.1</v>
      </c>
      <c r="GAC25">
        <v>0.1</v>
      </c>
      <c r="GAD25">
        <v>0.1</v>
      </c>
      <c r="GAE25">
        <v>-0.1</v>
      </c>
      <c r="GAF25">
        <v>0.25</v>
      </c>
      <c r="GAG25">
        <v>-0.1</v>
      </c>
      <c r="GAH25">
        <v>0.1</v>
      </c>
      <c r="GAI25">
        <v>0.2</v>
      </c>
      <c r="GAJ25">
        <v>-0.1</v>
      </c>
      <c r="GAK25">
        <v>0.1</v>
      </c>
      <c r="GAL25">
        <v>0.1</v>
      </c>
      <c r="GAM25">
        <v>0.25</v>
      </c>
      <c r="GAN25">
        <v>0.2</v>
      </c>
      <c r="GAO25">
        <v>0.1</v>
      </c>
      <c r="GAP25">
        <v>0.25</v>
      </c>
      <c r="GAQ25">
        <v>0.1</v>
      </c>
      <c r="GAR25">
        <v>0.1</v>
      </c>
      <c r="GAS25">
        <v>0.1</v>
      </c>
      <c r="GAT25">
        <v>0.25</v>
      </c>
      <c r="GAU25">
        <v>0.1</v>
      </c>
      <c r="GAV25">
        <v>0.1</v>
      </c>
      <c r="GAW25">
        <v>0.1</v>
      </c>
      <c r="GAX25">
        <v>0.1</v>
      </c>
      <c r="GAY25">
        <v>0.1</v>
      </c>
      <c r="GAZ25">
        <v>-0.1</v>
      </c>
      <c r="GBA25">
        <v>0.1</v>
      </c>
      <c r="GBB25">
        <v>0.2</v>
      </c>
      <c r="GBC25">
        <v>0.4</v>
      </c>
      <c r="GBD25">
        <v>-0.1</v>
      </c>
      <c r="GBE25">
        <v>-0.1</v>
      </c>
      <c r="GBF25">
        <v>0.1</v>
      </c>
      <c r="GBG25">
        <v>0.25</v>
      </c>
      <c r="GBH25">
        <v>0.1</v>
      </c>
      <c r="GBI25">
        <v>0.1</v>
      </c>
      <c r="GBJ25">
        <v>0.1</v>
      </c>
      <c r="GBK25">
        <v>0.25</v>
      </c>
      <c r="GBL25">
        <v>0.1</v>
      </c>
      <c r="GBM25">
        <v>0.1</v>
      </c>
      <c r="GBN25">
        <v>0.1</v>
      </c>
      <c r="GBO25">
        <v>0.1</v>
      </c>
      <c r="GBP25">
        <v>0.1</v>
      </c>
      <c r="GBQ25">
        <v>0.1</v>
      </c>
      <c r="GBR25">
        <v>0.25</v>
      </c>
      <c r="GBS25">
        <v>0.25</v>
      </c>
      <c r="GBT25">
        <v>0.2</v>
      </c>
      <c r="GBU25">
        <v>0.1</v>
      </c>
      <c r="GBV25">
        <v>0.2</v>
      </c>
      <c r="GBW25">
        <v>0.1</v>
      </c>
      <c r="GBX25">
        <v>0.2</v>
      </c>
      <c r="GBY25">
        <v>0.2</v>
      </c>
      <c r="GBZ25">
        <v>-0.1</v>
      </c>
      <c r="GCA25">
        <v>0.2</v>
      </c>
      <c r="GCB25">
        <v>0.1</v>
      </c>
      <c r="GCC25">
        <v>0.1</v>
      </c>
      <c r="GCD25">
        <v>-0.1</v>
      </c>
      <c r="GCE25">
        <v>0.2</v>
      </c>
      <c r="GCF25">
        <v>0.1</v>
      </c>
      <c r="GCG25">
        <v>0.1</v>
      </c>
      <c r="GCH25">
        <v>0.2</v>
      </c>
      <c r="GCI25">
        <v>0.2</v>
      </c>
      <c r="GCJ25">
        <v>-0.1</v>
      </c>
      <c r="GCK25">
        <v>0.1</v>
      </c>
      <c r="GCL25">
        <v>0.2</v>
      </c>
      <c r="GCM25">
        <v>0.1</v>
      </c>
      <c r="GCN25">
        <v>-0.1</v>
      </c>
      <c r="GCO25">
        <v>0.4</v>
      </c>
      <c r="GCP25">
        <v>0.1</v>
      </c>
      <c r="GCQ25">
        <v>-0.1</v>
      </c>
      <c r="GCR25">
        <v>0.1</v>
      </c>
      <c r="GCS25">
        <v>-0.1</v>
      </c>
      <c r="GCT25">
        <v>0.1</v>
      </c>
      <c r="GCU25">
        <v>0.1</v>
      </c>
      <c r="GCV25">
        <v>-0.1</v>
      </c>
      <c r="GCW25">
        <v>0.25</v>
      </c>
      <c r="GCX25">
        <v>0.2</v>
      </c>
      <c r="GCY25">
        <v>-0.1</v>
      </c>
      <c r="GCZ25">
        <v>0.2</v>
      </c>
      <c r="GDA25">
        <v>0.2</v>
      </c>
      <c r="GDB25">
        <v>0.1</v>
      </c>
      <c r="GDC25">
        <v>0.2</v>
      </c>
      <c r="GDD25">
        <v>0.2</v>
      </c>
      <c r="GDE25">
        <v>-0.3</v>
      </c>
      <c r="GDF25">
        <v>0.1</v>
      </c>
      <c r="GDG25">
        <v>0.1</v>
      </c>
      <c r="GDH25">
        <v>0.1</v>
      </c>
      <c r="GDI25">
        <v>-0.1</v>
      </c>
      <c r="GDJ25">
        <v>0.1</v>
      </c>
      <c r="GDK25">
        <v>0.25</v>
      </c>
      <c r="GDL25">
        <v>0.2</v>
      </c>
      <c r="GDM25">
        <v>0.1</v>
      </c>
      <c r="GDN25">
        <v>-0.1</v>
      </c>
      <c r="GDO25">
        <v>0.2</v>
      </c>
      <c r="GDP25">
        <v>0.1</v>
      </c>
      <c r="GDQ25">
        <v>-0.1</v>
      </c>
      <c r="GDR25">
        <v>0.1</v>
      </c>
      <c r="GDS25">
        <v>0.2</v>
      </c>
      <c r="GDT25">
        <v>0.25</v>
      </c>
      <c r="GDU25">
        <v>0.1</v>
      </c>
      <c r="GDV25">
        <v>0.1</v>
      </c>
      <c r="GDW25">
        <v>0.1</v>
      </c>
      <c r="GDX25">
        <v>0.1</v>
      </c>
      <c r="GDY25">
        <v>0.25</v>
      </c>
      <c r="GDZ25">
        <v>0.1</v>
      </c>
      <c r="GEA25">
        <v>0.1</v>
      </c>
      <c r="GEB25">
        <v>0.1</v>
      </c>
      <c r="GEC25">
        <v>0.2</v>
      </c>
      <c r="GED25">
        <v>0.1</v>
      </c>
      <c r="GEE25">
        <v>0.2</v>
      </c>
      <c r="GEF25">
        <v>0.2</v>
      </c>
      <c r="GEG25">
        <v>0.1</v>
      </c>
      <c r="GEH25">
        <v>0.4</v>
      </c>
      <c r="GEI25">
        <v>0.1</v>
      </c>
      <c r="GEJ25">
        <v>0.1</v>
      </c>
      <c r="GEK25">
        <v>0.2</v>
      </c>
      <c r="GEL25">
        <v>-0.1</v>
      </c>
      <c r="GEM25">
        <v>-0.1</v>
      </c>
      <c r="GEN25">
        <v>0.1</v>
      </c>
      <c r="GEO25">
        <v>0.2</v>
      </c>
      <c r="GEP25">
        <v>0.2</v>
      </c>
      <c r="GEQ25">
        <v>0.1</v>
      </c>
      <c r="GER25">
        <v>0.2</v>
      </c>
      <c r="GES25">
        <v>0.1</v>
      </c>
      <c r="GET25">
        <v>0.2</v>
      </c>
      <c r="GEU25">
        <v>0.2</v>
      </c>
      <c r="GEV25">
        <v>0.1</v>
      </c>
      <c r="GEW25">
        <v>-0.1</v>
      </c>
      <c r="GEX25">
        <v>0.2</v>
      </c>
      <c r="GEY25">
        <v>-0.1</v>
      </c>
      <c r="GEZ25">
        <v>0.1</v>
      </c>
      <c r="GFA25">
        <v>0.1</v>
      </c>
      <c r="GFB25">
        <v>-0.1</v>
      </c>
      <c r="GFC25">
        <v>-0.3</v>
      </c>
      <c r="GFD25">
        <v>0.2</v>
      </c>
      <c r="GFE25">
        <v>0.1</v>
      </c>
      <c r="GFF25">
        <v>0.1</v>
      </c>
      <c r="GFG25">
        <v>0.1</v>
      </c>
      <c r="GFH25">
        <v>0.2</v>
      </c>
      <c r="GFI25">
        <v>0.25</v>
      </c>
      <c r="GFJ25">
        <v>0.1</v>
      </c>
      <c r="GFK25">
        <v>0.1</v>
      </c>
      <c r="GFL25">
        <v>0.1</v>
      </c>
      <c r="GFM25">
        <v>0.2</v>
      </c>
      <c r="GFN25">
        <v>-0.1</v>
      </c>
      <c r="GFO25">
        <v>0.2</v>
      </c>
      <c r="GFP25">
        <v>0.1</v>
      </c>
      <c r="GFQ25">
        <v>0.2</v>
      </c>
      <c r="GFR25">
        <v>0.1</v>
      </c>
      <c r="GFS25">
        <v>0.2</v>
      </c>
      <c r="GFT25">
        <v>0.25</v>
      </c>
      <c r="GFU25">
        <v>0.1</v>
      </c>
      <c r="GFV25">
        <v>0.2</v>
      </c>
      <c r="GFW25">
        <v>0.1</v>
      </c>
      <c r="GFX25">
        <v>0.1</v>
      </c>
      <c r="GFY25">
        <v>0.2</v>
      </c>
      <c r="GFZ25">
        <v>0.1</v>
      </c>
      <c r="GGA25">
        <v>0.4</v>
      </c>
      <c r="GGB25">
        <v>0.2</v>
      </c>
      <c r="GGC25">
        <v>-0.1</v>
      </c>
      <c r="GGD25">
        <v>-0.3</v>
      </c>
      <c r="GGE25">
        <v>0.25</v>
      </c>
      <c r="GGF25">
        <v>0.2</v>
      </c>
      <c r="GGG25">
        <v>0.2</v>
      </c>
      <c r="GGH25">
        <v>0.1</v>
      </c>
      <c r="GGI25">
        <v>0.2</v>
      </c>
      <c r="GGJ25">
        <v>-0.3</v>
      </c>
      <c r="GGK25">
        <v>0.2</v>
      </c>
      <c r="GGL25">
        <v>0.1</v>
      </c>
      <c r="GGM25">
        <v>0.2</v>
      </c>
      <c r="GGN25">
        <v>0.1</v>
      </c>
      <c r="GGO25">
        <v>0.2</v>
      </c>
      <c r="GGP25">
        <v>-0.3</v>
      </c>
      <c r="GGQ25">
        <v>-0.1</v>
      </c>
      <c r="GGR25">
        <v>0.2</v>
      </c>
      <c r="GGS25">
        <v>0.2</v>
      </c>
      <c r="GGT25">
        <v>0.2</v>
      </c>
      <c r="GGU25">
        <v>0.1</v>
      </c>
      <c r="GGV25">
        <v>0.2</v>
      </c>
      <c r="GGW25">
        <v>0.25</v>
      </c>
      <c r="GGX25">
        <v>0.2</v>
      </c>
      <c r="GGY25">
        <v>0.2</v>
      </c>
      <c r="GGZ25">
        <v>0.2</v>
      </c>
      <c r="GHA25">
        <v>0.1</v>
      </c>
      <c r="GHB25">
        <v>0.2</v>
      </c>
      <c r="GHC25">
        <v>0.1</v>
      </c>
      <c r="GHD25">
        <v>0.2</v>
      </c>
      <c r="GHE25">
        <v>0.2</v>
      </c>
      <c r="GHF25">
        <v>0.1</v>
      </c>
      <c r="GHG25">
        <v>0.2</v>
      </c>
      <c r="GHH25">
        <v>0.1</v>
      </c>
      <c r="GHI25">
        <v>0.2</v>
      </c>
      <c r="GHJ25">
        <v>0.2</v>
      </c>
      <c r="GHK25">
        <v>0.2</v>
      </c>
      <c r="GHL25">
        <v>0.1</v>
      </c>
      <c r="GHM25">
        <v>0.1</v>
      </c>
      <c r="GHN25">
        <v>0.1</v>
      </c>
      <c r="GHO25">
        <v>0.4</v>
      </c>
      <c r="GHP25">
        <v>0.1</v>
      </c>
      <c r="GHQ25">
        <v>0.2</v>
      </c>
      <c r="GHR25">
        <v>0.1</v>
      </c>
      <c r="GHS25">
        <v>0.25</v>
      </c>
      <c r="GHT25">
        <v>0.1</v>
      </c>
      <c r="GHU25">
        <v>0.2</v>
      </c>
      <c r="GHV25">
        <v>0.1</v>
      </c>
      <c r="GHW25">
        <v>0.2</v>
      </c>
      <c r="GHX25">
        <v>0.1</v>
      </c>
      <c r="GHY25">
        <v>-0.1</v>
      </c>
      <c r="GHZ25">
        <v>0.4</v>
      </c>
      <c r="GIA25">
        <v>-0.1</v>
      </c>
      <c r="GIB25">
        <v>0.2</v>
      </c>
      <c r="GIC25">
        <v>0.1</v>
      </c>
      <c r="GID25">
        <v>0.25</v>
      </c>
      <c r="GIE25">
        <v>-0.1</v>
      </c>
      <c r="GIF25">
        <v>0.1</v>
      </c>
      <c r="GIG25">
        <v>0.1</v>
      </c>
      <c r="GIH25">
        <v>0.2</v>
      </c>
      <c r="GII25">
        <v>0.25</v>
      </c>
      <c r="GIJ25">
        <v>0.2</v>
      </c>
      <c r="GIK25">
        <v>0.1</v>
      </c>
      <c r="GIL25">
        <v>0.2</v>
      </c>
      <c r="GIM25">
        <v>0.1</v>
      </c>
      <c r="GIN25">
        <v>-0.1</v>
      </c>
      <c r="GIO25">
        <v>-0.1</v>
      </c>
      <c r="GIP25">
        <v>0.2</v>
      </c>
      <c r="GIQ25">
        <v>0.1</v>
      </c>
      <c r="GIR25">
        <v>0.1</v>
      </c>
      <c r="GIS25">
        <v>-0.1</v>
      </c>
      <c r="GIT25">
        <v>0.1</v>
      </c>
      <c r="GIU25">
        <v>0.25</v>
      </c>
      <c r="GIV25">
        <v>-0.1</v>
      </c>
      <c r="GIW25">
        <v>0.4</v>
      </c>
      <c r="GIX25">
        <v>0.2</v>
      </c>
      <c r="GIY25">
        <v>0.1</v>
      </c>
      <c r="GIZ25">
        <v>0.2</v>
      </c>
      <c r="GJA25">
        <v>-0.1</v>
      </c>
      <c r="GJB25">
        <v>0.25</v>
      </c>
      <c r="GJC25">
        <v>0.2</v>
      </c>
      <c r="GJD25">
        <v>0.1</v>
      </c>
      <c r="GJE25">
        <v>-0.1</v>
      </c>
      <c r="GJF25">
        <v>0.25</v>
      </c>
      <c r="GJG25">
        <v>0.1</v>
      </c>
      <c r="GJH25">
        <v>-0.1</v>
      </c>
      <c r="GJI25">
        <v>0.1</v>
      </c>
      <c r="GJJ25">
        <v>0.1</v>
      </c>
      <c r="GJK25">
        <v>-0.1</v>
      </c>
      <c r="GJL25">
        <v>0.2</v>
      </c>
    </row>
    <row r="26" spans="2:5004">
      <c r="B26">
        <f t="shared" si="1"/>
        <v>17</v>
      </c>
      <c r="C26">
        <f t="shared" si="0"/>
        <v>0.1129300000000019</v>
      </c>
      <c r="E26">
        <v>0.4</v>
      </c>
      <c r="F26">
        <v>0.2</v>
      </c>
      <c r="G26">
        <v>0.25</v>
      </c>
      <c r="H26">
        <v>0.2</v>
      </c>
      <c r="I26">
        <v>0.1</v>
      </c>
      <c r="J26">
        <v>0.2</v>
      </c>
      <c r="K26">
        <v>0.2</v>
      </c>
      <c r="L26">
        <v>-0.1</v>
      </c>
      <c r="M26">
        <v>0.2</v>
      </c>
      <c r="N26">
        <v>0.2</v>
      </c>
      <c r="O26">
        <v>0.2</v>
      </c>
      <c r="P26">
        <v>0.1</v>
      </c>
      <c r="Q26">
        <v>0.2</v>
      </c>
      <c r="R26">
        <v>0.2</v>
      </c>
      <c r="S26">
        <v>0.25</v>
      </c>
      <c r="T26">
        <v>0.1</v>
      </c>
      <c r="U26">
        <v>0.2</v>
      </c>
      <c r="V26">
        <v>0.2</v>
      </c>
      <c r="W26">
        <v>0.2</v>
      </c>
      <c r="X26">
        <v>0.1</v>
      </c>
      <c r="Y26">
        <v>-0.1</v>
      </c>
      <c r="Z26">
        <v>0.2</v>
      </c>
      <c r="AA26">
        <v>0.2</v>
      </c>
      <c r="AB26">
        <v>-0.1</v>
      </c>
      <c r="AC26">
        <v>-0.1</v>
      </c>
      <c r="AD26">
        <v>0.25</v>
      </c>
      <c r="AE26">
        <v>0.1</v>
      </c>
      <c r="AF26">
        <v>0.2</v>
      </c>
      <c r="AG26">
        <v>0.1</v>
      </c>
      <c r="AH26">
        <v>-0.1</v>
      </c>
      <c r="AI26">
        <v>0.1</v>
      </c>
      <c r="AJ26">
        <v>0.2</v>
      </c>
      <c r="AK26">
        <v>-0.1</v>
      </c>
      <c r="AL26">
        <v>0.2</v>
      </c>
      <c r="AM26">
        <v>0.25</v>
      </c>
      <c r="AN26">
        <v>-0.1</v>
      </c>
      <c r="AO26">
        <v>0.1</v>
      </c>
      <c r="AP26">
        <v>0.1</v>
      </c>
      <c r="AQ26">
        <v>0.25</v>
      </c>
      <c r="AR26">
        <v>0.1</v>
      </c>
      <c r="AS26">
        <v>0.1</v>
      </c>
      <c r="AT26">
        <v>0.1</v>
      </c>
      <c r="AU26">
        <v>0.2</v>
      </c>
      <c r="AV26">
        <v>0.1</v>
      </c>
      <c r="AW26">
        <v>-0.1</v>
      </c>
      <c r="AX26">
        <v>0.1</v>
      </c>
      <c r="AY26">
        <v>0.1</v>
      </c>
      <c r="AZ26">
        <v>-0.1</v>
      </c>
      <c r="BA26">
        <v>-0.3</v>
      </c>
      <c r="BB26">
        <v>0.1</v>
      </c>
      <c r="BC26">
        <v>-0.1</v>
      </c>
      <c r="BD26">
        <v>0.2</v>
      </c>
      <c r="BE26">
        <v>0.4</v>
      </c>
      <c r="BF26">
        <v>0.1</v>
      </c>
      <c r="BG26">
        <v>-0.1</v>
      </c>
      <c r="BH26">
        <v>-0.1</v>
      </c>
      <c r="BI26">
        <v>0.2</v>
      </c>
      <c r="BJ26">
        <v>0.2</v>
      </c>
      <c r="BK26">
        <v>0.2</v>
      </c>
      <c r="BL26">
        <v>0.1</v>
      </c>
      <c r="BM26">
        <v>0.25</v>
      </c>
      <c r="BN26">
        <v>0.1</v>
      </c>
      <c r="BO26">
        <v>0.1</v>
      </c>
      <c r="BP26">
        <v>0.1</v>
      </c>
      <c r="BQ26">
        <v>0.1</v>
      </c>
      <c r="BR26">
        <v>0.25</v>
      </c>
      <c r="BS26">
        <v>0.4</v>
      </c>
      <c r="BT26">
        <v>-0.1</v>
      </c>
      <c r="BU26">
        <v>-0.1</v>
      </c>
      <c r="BV26">
        <v>0.1</v>
      </c>
      <c r="BW26">
        <v>0.1</v>
      </c>
      <c r="BX26">
        <v>-0.1</v>
      </c>
      <c r="BY26">
        <v>0.1</v>
      </c>
      <c r="BZ26">
        <v>0.2</v>
      </c>
      <c r="CA26">
        <v>0.1</v>
      </c>
      <c r="CB26">
        <v>0.25</v>
      </c>
      <c r="CC26">
        <v>0.1</v>
      </c>
      <c r="CD26">
        <v>0.2</v>
      </c>
      <c r="CE26">
        <v>-0.3</v>
      </c>
      <c r="CF26">
        <v>0.25</v>
      </c>
      <c r="CG26">
        <v>-0.3</v>
      </c>
      <c r="CH26">
        <v>0.2</v>
      </c>
      <c r="CI26">
        <v>0.2</v>
      </c>
      <c r="CJ26">
        <v>0.1</v>
      </c>
      <c r="CK26">
        <v>0.1</v>
      </c>
      <c r="CL26">
        <v>0.2</v>
      </c>
      <c r="CM26">
        <v>0.2</v>
      </c>
      <c r="CN26">
        <v>0.2</v>
      </c>
      <c r="CO26">
        <v>0.2</v>
      </c>
      <c r="CP26">
        <v>0.1</v>
      </c>
      <c r="CQ26">
        <v>0.1</v>
      </c>
      <c r="CR26">
        <v>0.2</v>
      </c>
      <c r="CS26">
        <v>-0.3</v>
      </c>
      <c r="CT26">
        <v>0.2</v>
      </c>
      <c r="CU26">
        <v>0.2</v>
      </c>
      <c r="CV26">
        <v>0.1</v>
      </c>
      <c r="CW26">
        <v>0.1</v>
      </c>
      <c r="CX26">
        <v>0.2</v>
      </c>
      <c r="CY26">
        <v>0.2</v>
      </c>
      <c r="CZ26">
        <v>0.1</v>
      </c>
      <c r="DA26">
        <v>-0.1</v>
      </c>
      <c r="DB26">
        <v>0.1</v>
      </c>
      <c r="DC26">
        <v>0.2</v>
      </c>
      <c r="DD26">
        <v>-0.1</v>
      </c>
      <c r="DE26">
        <v>0.2</v>
      </c>
      <c r="DF26">
        <v>0.1</v>
      </c>
      <c r="DG26">
        <v>-0.1</v>
      </c>
      <c r="DH26">
        <v>0.2</v>
      </c>
      <c r="DI26">
        <v>0.1</v>
      </c>
      <c r="DJ26">
        <v>0.1</v>
      </c>
      <c r="DK26">
        <v>0.1</v>
      </c>
      <c r="DL26">
        <v>0.2</v>
      </c>
      <c r="DM26">
        <v>0.1</v>
      </c>
      <c r="DN26">
        <v>0.4</v>
      </c>
      <c r="DO26">
        <v>0.25</v>
      </c>
      <c r="DP26">
        <v>0.2</v>
      </c>
      <c r="DQ26">
        <v>0.2</v>
      </c>
      <c r="DR26">
        <v>-0.1</v>
      </c>
      <c r="DS26">
        <v>0.1</v>
      </c>
      <c r="DT26">
        <v>0.1</v>
      </c>
      <c r="DU26">
        <v>0.1</v>
      </c>
      <c r="DV26">
        <v>-0.1</v>
      </c>
      <c r="DW26">
        <v>0.2</v>
      </c>
      <c r="DX26">
        <v>-0.1</v>
      </c>
      <c r="DY26">
        <v>0.2</v>
      </c>
      <c r="DZ26">
        <v>0.2</v>
      </c>
      <c r="EA26">
        <v>0.2</v>
      </c>
      <c r="EB26">
        <v>0.2</v>
      </c>
      <c r="EC26">
        <v>-0.3</v>
      </c>
      <c r="ED26">
        <v>0.1</v>
      </c>
      <c r="EE26">
        <v>0.2</v>
      </c>
      <c r="EF26">
        <v>0.2</v>
      </c>
      <c r="EG26">
        <v>0.2</v>
      </c>
      <c r="EH26">
        <v>0.1</v>
      </c>
      <c r="EI26">
        <v>-0.1</v>
      </c>
      <c r="EJ26">
        <v>0.1</v>
      </c>
      <c r="EK26">
        <v>0.2</v>
      </c>
      <c r="EL26">
        <v>0.1</v>
      </c>
      <c r="EM26">
        <v>0.2</v>
      </c>
      <c r="EN26">
        <v>-0.3</v>
      </c>
      <c r="EO26">
        <v>0.2</v>
      </c>
      <c r="EP26">
        <v>-0.1</v>
      </c>
      <c r="EQ26">
        <v>-0.1</v>
      </c>
      <c r="ER26">
        <v>-0.1</v>
      </c>
      <c r="ES26">
        <v>0.2</v>
      </c>
      <c r="ET26">
        <v>-0.3</v>
      </c>
      <c r="EU26">
        <v>0.2</v>
      </c>
      <c r="EV26">
        <v>0.1</v>
      </c>
      <c r="EW26">
        <v>0.25</v>
      </c>
      <c r="EX26">
        <v>0.1</v>
      </c>
      <c r="EY26">
        <v>0.1</v>
      </c>
      <c r="EZ26">
        <v>0.1</v>
      </c>
      <c r="FA26">
        <v>0.2</v>
      </c>
      <c r="FB26">
        <v>0.2</v>
      </c>
      <c r="FC26">
        <v>0.4</v>
      </c>
      <c r="FD26">
        <v>-0.1</v>
      </c>
      <c r="FE26">
        <v>0.25</v>
      </c>
      <c r="FF26">
        <v>-0.1</v>
      </c>
      <c r="FG26">
        <v>0.2</v>
      </c>
      <c r="FH26">
        <v>0.1</v>
      </c>
      <c r="FI26">
        <v>0.1</v>
      </c>
      <c r="FJ26">
        <v>-0.1</v>
      </c>
      <c r="FK26">
        <v>0.1</v>
      </c>
      <c r="FL26">
        <v>0.1</v>
      </c>
      <c r="FM26">
        <v>0.2</v>
      </c>
      <c r="FN26">
        <v>0.1</v>
      </c>
      <c r="FO26">
        <v>0.2</v>
      </c>
      <c r="FP26">
        <v>-0.1</v>
      </c>
      <c r="FQ26">
        <v>0.2</v>
      </c>
      <c r="FR26">
        <v>0.4</v>
      </c>
      <c r="FS26">
        <v>0.2</v>
      </c>
      <c r="FT26">
        <v>0.1</v>
      </c>
      <c r="FU26">
        <v>0.2</v>
      </c>
      <c r="FV26">
        <v>0.2</v>
      </c>
      <c r="FW26">
        <v>0.1</v>
      </c>
      <c r="FX26">
        <v>0.1</v>
      </c>
      <c r="FY26">
        <v>0.2</v>
      </c>
      <c r="FZ26">
        <v>0.2</v>
      </c>
      <c r="GA26">
        <v>-0.1</v>
      </c>
      <c r="GB26">
        <v>0.1</v>
      </c>
      <c r="GC26">
        <v>0.2</v>
      </c>
      <c r="GD26">
        <v>0.2</v>
      </c>
      <c r="GE26">
        <v>0.2</v>
      </c>
      <c r="GF26">
        <v>0.1</v>
      </c>
      <c r="GG26">
        <v>-0.3</v>
      </c>
      <c r="GH26">
        <v>-0.1</v>
      </c>
      <c r="GI26">
        <v>0.25</v>
      </c>
      <c r="GJ26">
        <v>0.25</v>
      </c>
      <c r="GK26">
        <v>0.1</v>
      </c>
      <c r="GL26">
        <v>0.25</v>
      </c>
      <c r="GM26">
        <v>0.1</v>
      </c>
      <c r="GN26">
        <v>0.4</v>
      </c>
      <c r="GO26">
        <v>0.25</v>
      </c>
      <c r="GP26">
        <v>0.25</v>
      </c>
      <c r="GQ26">
        <v>0.25</v>
      </c>
      <c r="GR26">
        <v>0.1</v>
      </c>
      <c r="GS26">
        <v>0.2</v>
      </c>
      <c r="GT26">
        <v>0.2</v>
      </c>
      <c r="GU26">
        <v>0.1</v>
      </c>
      <c r="GV26">
        <v>0.2</v>
      </c>
      <c r="GW26">
        <v>0.2</v>
      </c>
      <c r="GX26">
        <v>-0.1</v>
      </c>
      <c r="GY26">
        <v>-0.1</v>
      </c>
      <c r="GZ26">
        <v>0.2</v>
      </c>
      <c r="HA26">
        <v>0.1</v>
      </c>
      <c r="HB26">
        <v>0.1</v>
      </c>
      <c r="HC26">
        <v>0.2</v>
      </c>
      <c r="HD26">
        <v>0.1</v>
      </c>
      <c r="HE26">
        <v>0.2</v>
      </c>
      <c r="HF26">
        <v>0.2</v>
      </c>
      <c r="HG26">
        <v>-0.3</v>
      </c>
      <c r="HH26">
        <v>0.1</v>
      </c>
      <c r="HI26">
        <v>0.2</v>
      </c>
      <c r="HJ26">
        <v>0.1</v>
      </c>
      <c r="HK26">
        <v>0.1</v>
      </c>
      <c r="HL26">
        <v>0.1</v>
      </c>
      <c r="HM26">
        <v>0.2</v>
      </c>
      <c r="HN26">
        <v>0.1</v>
      </c>
      <c r="HO26">
        <v>0.2</v>
      </c>
      <c r="HP26">
        <v>0.2</v>
      </c>
      <c r="HQ26">
        <v>-0.1</v>
      </c>
      <c r="HR26">
        <v>-0.1</v>
      </c>
      <c r="HS26">
        <v>0.1</v>
      </c>
      <c r="HT26">
        <v>-0.1</v>
      </c>
      <c r="HU26">
        <v>0.2</v>
      </c>
      <c r="HV26">
        <v>-0.1</v>
      </c>
      <c r="HW26">
        <v>0.2</v>
      </c>
      <c r="HX26">
        <v>-0.1</v>
      </c>
      <c r="HY26">
        <v>-0.1</v>
      </c>
      <c r="HZ26">
        <v>0.1</v>
      </c>
      <c r="IA26">
        <v>0.1</v>
      </c>
      <c r="IB26">
        <v>0.2</v>
      </c>
      <c r="IC26">
        <v>-0.1</v>
      </c>
      <c r="ID26">
        <v>0.1</v>
      </c>
      <c r="IE26">
        <v>0.1</v>
      </c>
      <c r="IF26">
        <v>0.1</v>
      </c>
      <c r="IG26">
        <v>0.25</v>
      </c>
      <c r="IH26">
        <v>-0.1</v>
      </c>
      <c r="II26">
        <v>0.1</v>
      </c>
      <c r="IJ26">
        <v>0.2</v>
      </c>
      <c r="IK26">
        <v>0.25</v>
      </c>
      <c r="IL26">
        <v>0.1</v>
      </c>
      <c r="IM26">
        <v>0.1</v>
      </c>
      <c r="IN26">
        <v>-0.1</v>
      </c>
      <c r="IO26">
        <v>0.1</v>
      </c>
      <c r="IP26">
        <v>0.1</v>
      </c>
      <c r="IQ26">
        <v>-0.1</v>
      </c>
      <c r="IR26">
        <v>0.1</v>
      </c>
      <c r="IS26">
        <v>0.2</v>
      </c>
      <c r="IT26">
        <v>0.2</v>
      </c>
      <c r="IU26">
        <v>0.1</v>
      </c>
      <c r="IV26">
        <v>0.1</v>
      </c>
      <c r="IW26">
        <v>0.25</v>
      </c>
      <c r="IX26">
        <v>0.1</v>
      </c>
      <c r="IY26">
        <v>0.1</v>
      </c>
      <c r="IZ26">
        <v>-0.1</v>
      </c>
      <c r="JA26">
        <v>-0.1</v>
      </c>
      <c r="JB26">
        <v>0.2</v>
      </c>
      <c r="JC26">
        <v>0.2</v>
      </c>
      <c r="JD26">
        <v>0.2</v>
      </c>
      <c r="JE26">
        <v>0.1</v>
      </c>
      <c r="JF26">
        <v>-0.1</v>
      </c>
      <c r="JG26">
        <v>0.25</v>
      </c>
      <c r="JH26">
        <v>0.1</v>
      </c>
      <c r="JI26">
        <v>0.1</v>
      </c>
      <c r="JJ26">
        <v>0.1</v>
      </c>
      <c r="JK26">
        <v>0.2</v>
      </c>
      <c r="JL26">
        <v>0.1</v>
      </c>
      <c r="JM26">
        <v>0.1</v>
      </c>
      <c r="JN26">
        <v>0.1</v>
      </c>
      <c r="JO26">
        <v>0.1</v>
      </c>
      <c r="JP26">
        <v>0.2</v>
      </c>
      <c r="JQ26">
        <v>0.1</v>
      </c>
      <c r="JR26">
        <v>0.1</v>
      </c>
      <c r="JS26">
        <v>-0.1</v>
      </c>
      <c r="JT26">
        <v>-0.3</v>
      </c>
      <c r="JU26">
        <v>0.1</v>
      </c>
      <c r="JV26">
        <v>0.1</v>
      </c>
      <c r="JW26">
        <v>0.1</v>
      </c>
      <c r="JX26">
        <v>-0.1</v>
      </c>
      <c r="JY26">
        <v>0.1</v>
      </c>
      <c r="JZ26">
        <v>0.4</v>
      </c>
      <c r="KA26">
        <v>0.2</v>
      </c>
      <c r="KB26">
        <v>0.1</v>
      </c>
      <c r="KC26">
        <v>-0.3</v>
      </c>
      <c r="KD26">
        <v>0.2</v>
      </c>
      <c r="KE26">
        <v>0.1</v>
      </c>
      <c r="KF26">
        <v>0.2</v>
      </c>
      <c r="KG26">
        <v>0.2</v>
      </c>
      <c r="KH26">
        <v>0.2</v>
      </c>
      <c r="KI26">
        <v>0.1</v>
      </c>
      <c r="KJ26">
        <v>-0.1</v>
      </c>
      <c r="KK26">
        <v>0.2</v>
      </c>
      <c r="KL26">
        <v>-0.1</v>
      </c>
      <c r="KM26">
        <v>0.1</v>
      </c>
      <c r="KN26">
        <v>-0.1</v>
      </c>
      <c r="KO26">
        <v>-0.1</v>
      </c>
      <c r="KP26">
        <v>0.1</v>
      </c>
      <c r="KQ26">
        <v>-0.1</v>
      </c>
      <c r="KR26">
        <v>0.1</v>
      </c>
      <c r="KS26">
        <v>0.2</v>
      </c>
      <c r="KT26">
        <v>0.1</v>
      </c>
      <c r="KU26">
        <v>0.25</v>
      </c>
      <c r="KV26">
        <v>0.4</v>
      </c>
      <c r="KW26">
        <v>-0.1</v>
      </c>
      <c r="KX26">
        <v>0.1</v>
      </c>
      <c r="KY26">
        <v>0.2</v>
      </c>
      <c r="KZ26">
        <v>0.1</v>
      </c>
      <c r="LA26">
        <v>0.1</v>
      </c>
      <c r="LB26">
        <v>0.25</v>
      </c>
      <c r="LC26">
        <v>0.1</v>
      </c>
      <c r="LD26">
        <v>-0.1</v>
      </c>
      <c r="LE26">
        <v>0.2</v>
      </c>
      <c r="LF26">
        <v>0.1</v>
      </c>
      <c r="LG26">
        <v>-0.1</v>
      </c>
      <c r="LH26">
        <v>0.2</v>
      </c>
      <c r="LI26">
        <v>0.1</v>
      </c>
      <c r="LJ26">
        <v>-0.1</v>
      </c>
      <c r="LK26">
        <v>-0.1</v>
      </c>
      <c r="LL26">
        <v>0.1</v>
      </c>
      <c r="LM26">
        <v>0.25</v>
      </c>
      <c r="LN26">
        <v>0.1</v>
      </c>
      <c r="LO26">
        <v>0.1</v>
      </c>
      <c r="LP26">
        <v>0.1</v>
      </c>
      <c r="LQ26">
        <v>0.2</v>
      </c>
      <c r="LR26">
        <v>-0.1</v>
      </c>
      <c r="LS26">
        <v>0.25</v>
      </c>
      <c r="LT26">
        <v>0.1</v>
      </c>
      <c r="LU26">
        <v>0.1</v>
      </c>
      <c r="LV26">
        <v>0.1</v>
      </c>
      <c r="LW26">
        <v>0.2</v>
      </c>
      <c r="LX26">
        <v>0.1</v>
      </c>
      <c r="LY26">
        <v>0.1</v>
      </c>
      <c r="LZ26">
        <v>0.2</v>
      </c>
      <c r="MA26">
        <v>0.1</v>
      </c>
      <c r="MB26">
        <v>0.4</v>
      </c>
      <c r="MC26">
        <v>0.2</v>
      </c>
      <c r="MD26">
        <v>0.1</v>
      </c>
      <c r="ME26">
        <v>-0.3</v>
      </c>
      <c r="MF26">
        <v>0.1</v>
      </c>
      <c r="MG26">
        <v>-0.3</v>
      </c>
      <c r="MH26">
        <v>0.1</v>
      </c>
      <c r="MI26">
        <v>0.1</v>
      </c>
      <c r="MJ26">
        <v>0.2</v>
      </c>
      <c r="MK26">
        <v>0.2</v>
      </c>
      <c r="ML26">
        <v>0.2</v>
      </c>
      <c r="MM26">
        <v>0.2</v>
      </c>
      <c r="MN26">
        <v>0.1</v>
      </c>
      <c r="MO26">
        <v>0.25</v>
      </c>
      <c r="MP26">
        <v>0.4</v>
      </c>
      <c r="MQ26">
        <v>0.1</v>
      </c>
      <c r="MR26">
        <v>-0.3</v>
      </c>
      <c r="MS26">
        <v>0.25</v>
      </c>
      <c r="MT26">
        <v>0.2</v>
      </c>
      <c r="MU26">
        <v>0.4</v>
      </c>
      <c r="MV26">
        <v>0.1</v>
      </c>
      <c r="MW26">
        <v>0.2</v>
      </c>
      <c r="MX26">
        <v>0.1</v>
      </c>
      <c r="MY26">
        <v>0.1</v>
      </c>
      <c r="MZ26">
        <v>0.1</v>
      </c>
      <c r="NA26">
        <v>0.2</v>
      </c>
      <c r="NB26">
        <v>0.1</v>
      </c>
      <c r="NC26">
        <v>0.1</v>
      </c>
      <c r="ND26">
        <v>0.2</v>
      </c>
      <c r="NE26">
        <v>0.1</v>
      </c>
      <c r="NF26">
        <v>0.1</v>
      </c>
      <c r="NG26">
        <v>0.1</v>
      </c>
      <c r="NH26">
        <v>0.1</v>
      </c>
      <c r="NI26">
        <v>0.1</v>
      </c>
      <c r="NJ26">
        <v>0.25</v>
      </c>
      <c r="NK26">
        <v>0.1</v>
      </c>
      <c r="NL26">
        <v>-0.3</v>
      </c>
      <c r="NM26">
        <v>0.2</v>
      </c>
      <c r="NN26">
        <v>0.25</v>
      </c>
      <c r="NO26">
        <v>0.1</v>
      </c>
      <c r="NP26">
        <v>0.1</v>
      </c>
      <c r="NQ26">
        <v>0.1</v>
      </c>
      <c r="NR26">
        <v>0.2</v>
      </c>
      <c r="NS26">
        <v>0.1</v>
      </c>
      <c r="NT26">
        <v>0.1</v>
      </c>
      <c r="NU26">
        <v>0.1</v>
      </c>
      <c r="NV26">
        <v>0.1</v>
      </c>
      <c r="NW26">
        <v>0.2</v>
      </c>
      <c r="NX26">
        <v>-0.1</v>
      </c>
      <c r="NY26">
        <v>0.1</v>
      </c>
      <c r="NZ26">
        <v>0.1</v>
      </c>
      <c r="OA26">
        <v>0.1</v>
      </c>
      <c r="OB26">
        <v>0.1</v>
      </c>
      <c r="OC26">
        <v>0.1</v>
      </c>
      <c r="OD26">
        <v>0.1</v>
      </c>
      <c r="OE26">
        <v>-0.1</v>
      </c>
      <c r="OF26">
        <v>0.2</v>
      </c>
      <c r="OG26">
        <v>0.1</v>
      </c>
      <c r="OH26">
        <v>0.1</v>
      </c>
      <c r="OI26">
        <v>0.1</v>
      </c>
      <c r="OJ26">
        <v>0.25</v>
      </c>
      <c r="OK26">
        <v>0.2</v>
      </c>
      <c r="OL26">
        <v>0.2</v>
      </c>
      <c r="OM26">
        <v>0.2</v>
      </c>
      <c r="ON26">
        <v>0.1</v>
      </c>
      <c r="OO26">
        <v>0.1</v>
      </c>
      <c r="OP26">
        <v>0.2</v>
      </c>
      <c r="OQ26">
        <v>0.2</v>
      </c>
      <c r="OR26">
        <v>-0.1</v>
      </c>
      <c r="OS26">
        <v>-0.3</v>
      </c>
      <c r="OT26">
        <v>0.1</v>
      </c>
      <c r="OU26">
        <v>0.2</v>
      </c>
      <c r="OV26">
        <v>0.1</v>
      </c>
      <c r="OW26">
        <v>0.2</v>
      </c>
      <c r="OX26">
        <v>-0.1</v>
      </c>
      <c r="OY26">
        <v>0.2</v>
      </c>
      <c r="OZ26">
        <v>0.4</v>
      </c>
      <c r="PA26">
        <v>0.1</v>
      </c>
      <c r="PB26">
        <v>-0.1</v>
      </c>
      <c r="PC26">
        <v>0.1</v>
      </c>
      <c r="PD26">
        <v>0.2</v>
      </c>
      <c r="PE26">
        <v>0.2</v>
      </c>
      <c r="PF26">
        <v>0.2</v>
      </c>
      <c r="PG26">
        <v>0.2</v>
      </c>
      <c r="PH26">
        <v>-0.1</v>
      </c>
      <c r="PI26">
        <v>0.1</v>
      </c>
      <c r="PJ26">
        <v>0.1</v>
      </c>
      <c r="PK26">
        <v>-0.1</v>
      </c>
      <c r="PL26">
        <v>0.1</v>
      </c>
      <c r="PM26">
        <v>0.1</v>
      </c>
      <c r="PN26">
        <v>0.2</v>
      </c>
      <c r="PO26">
        <v>-0.1</v>
      </c>
      <c r="PP26">
        <v>-0.1</v>
      </c>
      <c r="PQ26">
        <v>-0.1</v>
      </c>
      <c r="PR26">
        <v>0.4</v>
      </c>
      <c r="PS26">
        <v>0.2</v>
      </c>
      <c r="PT26">
        <v>0.25</v>
      </c>
      <c r="PU26">
        <v>0.1</v>
      </c>
      <c r="PV26">
        <v>0.2</v>
      </c>
      <c r="PW26">
        <v>-0.1</v>
      </c>
      <c r="PX26">
        <v>0.1</v>
      </c>
      <c r="PY26">
        <v>-0.1</v>
      </c>
      <c r="PZ26">
        <v>0.1</v>
      </c>
      <c r="QA26">
        <v>0.1</v>
      </c>
      <c r="QB26">
        <v>0.2</v>
      </c>
      <c r="QC26">
        <v>0.1</v>
      </c>
      <c r="QD26">
        <v>0.2</v>
      </c>
      <c r="QE26">
        <v>0.2</v>
      </c>
      <c r="QF26">
        <v>0.1</v>
      </c>
      <c r="QG26">
        <v>-0.1</v>
      </c>
      <c r="QH26">
        <v>0.2</v>
      </c>
      <c r="QI26">
        <v>-0.3</v>
      </c>
      <c r="QJ26">
        <v>0.2</v>
      </c>
      <c r="QK26">
        <v>0.4</v>
      </c>
      <c r="QL26">
        <v>0.1</v>
      </c>
      <c r="QM26">
        <v>0.1</v>
      </c>
      <c r="QN26">
        <v>0.1</v>
      </c>
      <c r="QO26">
        <v>0.1</v>
      </c>
      <c r="QP26">
        <v>-0.1</v>
      </c>
      <c r="QQ26">
        <v>0.1</v>
      </c>
      <c r="QR26">
        <v>0.2</v>
      </c>
      <c r="QS26">
        <v>0.1</v>
      </c>
      <c r="QT26">
        <v>0.2</v>
      </c>
      <c r="QU26">
        <v>0.2</v>
      </c>
      <c r="QV26">
        <v>0.1</v>
      </c>
      <c r="QW26">
        <v>-0.1</v>
      </c>
      <c r="QX26">
        <v>0.2</v>
      </c>
      <c r="QY26">
        <v>0.2</v>
      </c>
      <c r="QZ26">
        <v>0.2</v>
      </c>
      <c r="RA26">
        <v>0.25</v>
      </c>
      <c r="RB26">
        <v>0.1</v>
      </c>
      <c r="RC26">
        <v>0.4</v>
      </c>
      <c r="RD26">
        <v>0.1</v>
      </c>
      <c r="RE26">
        <v>0.2</v>
      </c>
      <c r="RF26">
        <v>0.25</v>
      </c>
      <c r="RG26">
        <v>0.2</v>
      </c>
      <c r="RH26">
        <v>0.1</v>
      </c>
      <c r="RI26">
        <v>0.1</v>
      </c>
      <c r="RJ26">
        <v>-0.1</v>
      </c>
      <c r="RK26">
        <v>0.1</v>
      </c>
      <c r="RL26">
        <v>0.2</v>
      </c>
      <c r="RM26">
        <v>-0.1</v>
      </c>
      <c r="RN26">
        <v>0.2</v>
      </c>
      <c r="RO26">
        <v>0.1</v>
      </c>
      <c r="RP26">
        <v>0.2</v>
      </c>
      <c r="RQ26">
        <v>0.1</v>
      </c>
      <c r="RR26">
        <v>0.1</v>
      </c>
      <c r="RS26">
        <v>0.2</v>
      </c>
      <c r="RT26">
        <v>0.1</v>
      </c>
      <c r="RU26">
        <v>0.1</v>
      </c>
      <c r="RV26">
        <v>0.1</v>
      </c>
      <c r="RW26">
        <v>0.25</v>
      </c>
      <c r="RX26">
        <v>0.1</v>
      </c>
      <c r="RY26">
        <v>0.1</v>
      </c>
      <c r="RZ26">
        <v>0.1</v>
      </c>
      <c r="SA26">
        <v>0.1</v>
      </c>
      <c r="SB26">
        <v>-0.1</v>
      </c>
      <c r="SC26">
        <v>0.1</v>
      </c>
      <c r="SD26">
        <v>0.1</v>
      </c>
      <c r="SE26">
        <v>0.2</v>
      </c>
      <c r="SF26">
        <v>0.1</v>
      </c>
      <c r="SG26">
        <v>0.1</v>
      </c>
      <c r="SH26">
        <v>0.1</v>
      </c>
      <c r="SI26">
        <v>0.2</v>
      </c>
      <c r="SJ26">
        <v>0.2</v>
      </c>
      <c r="SK26">
        <v>0.1</v>
      </c>
      <c r="SL26">
        <v>-0.1</v>
      </c>
      <c r="SM26">
        <v>0.1</v>
      </c>
      <c r="SN26">
        <v>0.2</v>
      </c>
      <c r="SO26">
        <v>0.1</v>
      </c>
      <c r="SP26">
        <v>0.2</v>
      </c>
      <c r="SQ26">
        <v>0.1</v>
      </c>
      <c r="SR26">
        <v>0.1</v>
      </c>
      <c r="SS26">
        <v>0.2</v>
      </c>
      <c r="ST26">
        <v>-0.1</v>
      </c>
      <c r="SU26">
        <v>0.2</v>
      </c>
      <c r="SV26">
        <v>0.4</v>
      </c>
      <c r="SW26">
        <v>0.1</v>
      </c>
      <c r="SX26">
        <v>0.2</v>
      </c>
      <c r="SY26">
        <v>-0.1</v>
      </c>
      <c r="SZ26">
        <v>0.25</v>
      </c>
      <c r="TA26">
        <v>0.1</v>
      </c>
      <c r="TB26">
        <v>0.1</v>
      </c>
      <c r="TC26">
        <v>0.2</v>
      </c>
      <c r="TD26">
        <v>-0.1</v>
      </c>
      <c r="TE26">
        <v>0.2</v>
      </c>
      <c r="TF26">
        <v>0.2</v>
      </c>
      <c r="TG26">
        <v>0.1</v>
      </c>
      <c r="TH26">
        <v>0.2</v>
      </c>
      <c r="TI26">
        <v>0.2</v>
      </c>
      <c r="TJ26">
        <v>0.1</v>
      </c>
      <c r="TK26">
        <v>-0.1</v>
      </c>
      <c r="TL26">
        <v>-0.1</v>
      </c>
      <c r="TM26">
        <v>-0.1</v>
      </c>
      <c r="TN26">
        <v>-0.1</v>
      </c>
      <c r="TO26">
        <v>0.2</v>
      </c>
      <c r="TP26">
        <v>0.25</v>
      </c>
      <c r="TQ26">
        <v>0.1</v>
      </c>
      <c r="TR26">
        <v>0.25</v>
      </c>
      <c r="TS26">
        <v>0.2</v>
      </c>
      <c r="TT26">
        <v>0.1</v>
      </c>
      <c r="TU26">
        <v>-0.1</v>
      </c>
      <c r="TV26">
        <v>0.2</v>
      </c>
      <c r="TW26">
        <v>0.1</v>
      </c>
      <c r="TX26">
        <v>-0.1</v>
      </c>
      <c r="TY26">
        <v>0.1</v>
      </c>
      <c r="TZ26">
        <v>0.1</v>
      </c>
      <c r="UA26">
        <v>0.1</v>
      </c>
      <c r="UB26">
        <v>0.1</v>
      </c>
      <c r="UC26">
        <v>0.1</v>
      </c>
      <c r="UD26">
        <v>0.25</v>
      </c>
      <c r="UE26">
        <v>0.1</v>
      </c>
      <c r="UF26">
        <v>0.1</v>
      </c>
      <c r="UG26">
        <v>0.2</v>
      </c>
      <c r="UH26">
        <v>0.2</v>
      </c>
      <c r="UI26">
        <v>0.1</v>
      </c>
      <c r="UJ26">
        <v>0.2</v>
      </c>
      <c r="UK26">
        <v>-0.3</v>
      </c>
      <c r="UL26">
        <v>0.2</v>
      </c>
      <c r="UM26">
        <v>0.2</v>
      </c>
      <c r="UN26">
        <v>0.1</v>
      </c>
      <c r="UO26">
        <v>0.2</v>
      </c>
      <c r="UP26">
        <v>-0.3</v>
      </c>
      <c r="UQ26">
        <v>0.1</v>
      </c>
      <c r="UR26">
        <v>0.1</v>
      </c>
      <c r="US26">
        <v>0.1</v>
      </c>
      <c r="UT26">
        <v>0.1</v>
      </c>
      <c r="UU26">
        <v>0.2</v>
      </c>
      <c r="UV26">
        <v>-0.1</v>
      </c>
      <c r="UW26">
        <v>0.2</v>
      </c>
      <c r="UX26">
        <v>0.25</v>
      </c>
      <c r="UY26">
        <v>-0.1</v>
      </c>
      <c r="UZ26">
        <v>0.1</v>
      </c>
      <c r="VA26">
        <v>-0.1</v>
      </c>
      <c r="VB26">
        <v>0.2</v>
      </c>
      <c r="VC26">
        <v>0.1</v>
      </c>
      <c r="VD26">
        <v>0.1</v>
      </c>
      <c r="VE26">
        <v>-0.1</v>
      </c>
      <c r="VF26">
        <v>0.2</v>
      </c>
      <c r="VG26">
        <v>0.2</v>
      </c>
      <c r="VH26">
        <v>0.25</v>
      </c>
      <c r="VI26">
        <v>0.1</v>
      </c>
      <c r="VJ26">
        <v>0.25</v>
      </c>
      <c r="VK26">
        <v>0.1</v>
      </c>
      <c r="VL26">
        <v>0.2</v>
      </c>
      <c r="VM26">
        <v>0.2</v>
      </c>
      <c r="VN26">
        <v>0.1</v>
      </c>
      <c r="VO26">
        <v>0.25</v>
      </c>
      <c r="VP26">
        <v>0.25</v>
      </c>
      <c r="VQ26">
        <v>0.1</v>
      </c>
      <c r="VR26">
        <v>0.2</v>
      </c>
      <c r="VS26">
        <v>-0.1</v>
      </c>
      <c r="VT26">
        <v>0.1</v>
      </c>
      <c r="VU26">
        <v>0.1</v>
      </c>
      <c r="VV26">
        <v>0.1</v>
      </c>
      <c r="VW26">
        <v>0.1</v>
      </c>
      <c r="VX26">
        <v>0.1</v>
      </c>
      <c r="VY26">
        <v>0.25</v>
      </c>
      <c r="VZ26">
        <v>0.2</v>
      </c>
      <c r="WA26">
        <v>-0.1</v>
      </c>
      <c r="WB26">
        <v>0.2</v>
      </c>
      <c r="WC26">
        <v>0.1</v>
      </c>
      <c r="WD26">
        <v>-0.3</v>
      </c>
      <c r="WE26">
        <v>0.2</v>
      </c>
      <c r="WF26">
        <v>0.25</v>
      </c>
      <c r="WG26">
        <v>0.2</v>
      </c>
      <c r="WH26">
        <v>-0.1</v>
      </c>
      <c r="WI26">
        <v>0.2</v>
      </c>
      <c r="WJ26">
        <v>0.1</v>
      </c>
      <c r="WK26">
        <v>0.1</v>
      </c>
      <c r="WL26">
        <v>0.1</v>
      </c>
      <c r="WM26">
        <v>0.2</v>
      </c>
      <c r="WN26">
        <v>0.2</v>
      </c>
      <c r="WO26">
        <v>-0.1</v>
      </c>
      <c r="WP26">
        <v>0.1</v>
      </c>
      <c r="WQ26">
        <v>0.1</v>
      </c>
      <c r="WR26">
        <v>0.1</v>
      </c>
      <c r="WS26">
        <v>0.2</v>
      </c>
      <c r="WT26">
        <v>0.1</v>
      </c>
      <c r="WU26">
        <v>0.2</v>
      </c>
      <c r="WV26">
        <v>0.1</v>
      </c>
      <c r="WW26">
        <v>0.1</v>
      </c>
      <c r="WX26">
        <v>0.2</v>
      </c>
      <c r="WY26">
        <v>0.2</v>
      </c>
      <c r="WZ26">
        <v>0.1</v>
      </c>
      <c r="XA26">
        <v>0.1</v>
      </c>
      <c r="XB26">
        <v>-0.1</v>
      </c>
      <c r="XC26">
        <v>0.4</v>
      </c>
      <c r="XD26">
        <v>0.2</v>
      </c>
      <c r="XE26">
        <v>0.2</v>
      </c>
      <c r="XF26">
        <v>0.1</v>
      </c>
      <c r="XG26">
        <v>0.25</v>
      </c>
      <c r="XH26">
        <v>0.1</v>
      </c>
      <c r="XI26">
        <v>0.2</v>
      </c>
      <c r="XJ26">
        <v>0.1</v>
      </c>
      <c r="XK26">
        <v>0.25</v>
      </c>
      <c r="XL26">
        <v>0.1</v>
      </c>
      <c r="XM26">
        <v>0.25</v>
      </c>
      <c r="XN26">
        <v>0.25</v>
      </c>
      <c r="XO26">
        <v>0.25</v>
      </c>
      <c r="XP26">
        <v>0.2</v>
      </c>
      <c r="XQ26">
        <v>0.1</v>
      </c>
      <c r="XR26">
        <v>0.1</v>
      </c>
      <c r="XS26">
        <v>0.1</v>
      </c>
      <c r="XT26">
        <v>0.1</v>
      </c>
      <c r="XU26">
        <v>0.2</v>
      </c>
      <c r="XV26">
        <v>0.1</v>
      </c>
      <c r="XW26">
        <v>0.2</v>
      </c>
      <c r="XX26">
        <v>0.1</v>
      </c>
      <c r="XY26">
        <v>0.1</v>
      </c>
      <c r="XZ26">
        <v>0.1</v>
      </c>
      <c r="YA26">
        <v>0.2</v>
      </c>
      <c r="YB26">
        <v>0.1</v>
      </c>
      <c r="YC26">
        <v>-0.1</v>
      </c>
      <c r="YD26">
        <v>0.1</v>
      </c>
      <c r="YE26">
        <v>0.1</v>
      </c>
      <c r="YF26">
        <v>0.1</v>
      </c>
      <c r="YG26">
        <v>0.25</v>
      </c>
      <c r="YH26">
        <v>0.2</v>
      </c>
      <c r="YI26">
        <v>0.2</v>
      </c>
      <c r="YJ26">
        <v>0.2</v>
      </c>
      <c r="YK26">
        <v>0.2</v>
      </c>
      <c r="YL26">
        <v>0.1</v>
      </c>
      <c r="YM26">
        <v>0.2</v>
      </c>
      <c r="YN26">
        <v>0.2</v>
      </c>
      <c r="YO26">
        <v>-0.1</v>
      </c>
      <c r="YP26">
        <v>0.1</v>
      </c>
      <c r="YQ26">
        <v>0.4</v>
      </c>
      <c r="YR26">
        <v>0.2</v>
      </c>
      <c r="YS26">
        <v>-0.3</v>
      </c>
      <c r="YT26">
        <v>0.2</v>
      </c>
      <c r="YU26">
        <v>0.2</v>
      </c>
      <c r="YV26">
        <v>0.1</v>
      </c>
      <c r="YW26">
        <v>0.1</v>
      </c>
      <c r="YX26">
        <v>0.1</v>
      </c>
      <c r="YY26">
        <v>0.1</v>
      </c>
      <c r="YZ26">
        <v>0.1</v>
      </c>
      <c r="ZA26">
        <v>0.1</v>
      </c>
      <c r="ZB26">
        <v>0.1</v>
      </c>
      <c r="ZC26">
        <v>0.1</v>
      </c>
      <c r="ZD26">
        <v>0.1</v>
      </c>
      <c r="ZE26">
        <v>0.25</v>
      </c>
      <c r="ZF26">
        <v>-0.1</v>
      </c>
      <c r="ZG26">
        <v>0.2</v>
      </c>
      <c r="ZH26">
        <v>0.1</v>
      </c>
      <c r="ZI26">
        <v>0.1</v>
      </c>
      <c r="ZJ26">
        <v>0.2</v>
      </c>
      <c r="ZK26">
        <v>0.2</v>
      </c>
      <c r="ZL26">
        <v>0.25</v>
      </c>
      <c r="ZM26">
        <v>0.1</v>
      </c>
      <c r="ZN26">
        <v>0.1</v>
      </c>
      <c r="ZO26">
        <v>-0.1</v>
      </c>
      <c r="ZP26">
        <v>0.1</v>
      </c>
      <c r="ZQ26">
        <v>0.25</v>
      </c>
      <c r="ZR26">
        <v>0.1</v>
      </c>
      <c r="ZS26">
        <v>0.2</v>
      </c>
      <c r="ZT26">
        <v>-0.1</v>
      </c>
      <c r="ZU26">
        <v>0.1</v>
      </c>
      <c r="ZV26">
        <v>-0.3</v>
      </c>
      <c r="ZW26">
        <v>0.1</v>
      </c>
      <c r="ZX26">
        <v>0.1</v>
      </c>
      <c r="ZY26">
        <v>0.2</v>
      </c>
      <c r="ZZ26">
        <v>0.25</v>
      </c>
      <c r="AAA26">
        <v>0.1</v>
      </c>
      <c r="AAB26">
        <v>0.2</v>
      </c>
      <c r="AAC26">
        <v>0.2</v>
      </c>
      <c r="AAD26">
        <v>0.25</v>
      </c>
      <c r="AAE26">
        <v>0.1</v>
      </c>
      <c r="AAF26">
        <v>0.1</v>
      </c>
      <c r="AAG26">
        <v>0.2</v>
      </c>
      <c r="AAH26">
        <v>0.2</v>
      </c>
      <c r="AAI26">
        <v>0.2</v>
      </c>
      <c r="AAJ26">
        <v>0.1</v>
      </c>
      <c r="AAK26">
        <v>0.2</v>
      </c>
      <c r="AAL26">
        <v>0.2</v>
      </c>
      <c r="AAM26">
        <v>-0.1</v>
      </c>
      <c r="AAN26">
        <v>0.2</v>
      </c>
      <c r="AAO26">
        <v>0.25</v>
      </c>
      <c r="AAP26">
        <v>0.2</v>
      </c>
      <c r="AAQ26">
        <v>0.1</v>
      </c>
      <c r="AAR26">
        <v>0.2</v>
      </c>
      <c r="AAS26">
        <v>0.1</v>
      </c>
      <c r="AAT26">
        <v>0.1</v>
      </c>
      <c r="AAU26">
        <v>0.1</v>
      </c>
      <c r="AAV26">
        <v>0.2</v>
      </c>
      <c r="AAW26">
        <v>0.4</v>
      </c>
      <c r="AAX26">
        <v>0.1</v>
      </c>
      <c r="AAY26">
        <v>0.2</v>
      </c>
      <c r="AAZ26">
        <v>0.1</v>
      </c>
      <c r="ABA26">
        <v>0.1</v>
      </c>
      <c r="ABB26">
        <v>0.1</v>
      </c>
      <c r="ABC26">
        <v>0.4</v>
      </c>
      <c r="ABD26">
        <v>0.25</v>
      </c>
      <c r="ABE26">
        <v>0.2</v>
      </c>
      <c r="ABF26">
        <v>-0.1</v>
      </c>
      <c r="ABG26">
        <v>0.2</v>
      </c>
      <c r="ABH26">
        <v>0.25</v>
      </c>
      <c r="ABI26">
        <v>0.1</v>
      </c>
      <c r="ABJ26">
        <v>0.1</v>
      </c>
      <c r="ABK26">
        <v>0.25</v>
      </c>
      <c r="ABL26">
        <v>0.2</v>
      </c>
      <c r="ABM26">
        <v>0.2</v>
      </c>
      <c r="ABN26">
        <v>0.1</v>
      </c>
      <c r="ABO26">
        <v>0.2</v>
      </c>
      <c r="ABP26">
        <v>0.2</v>
      </c>
      <c r="ABQ26">
        <v>-0.1</v>
      </c>
      <c r="ABR26">
        <v>0.25</v>
      </c>
      <c r="ABS26">
        <v>0.2</v>
      </c>
      <c r="ABT26">
        <v>-0.1</v>
      </c>
      <c r="ABU26">
        <v>0.1</v>
      </c>
      <c r="ABV26">
        <v>0.2</v>
      </c>
      <c r="ABW26">
        <v>0.1</v>
      </c>
      <c r="ABX26">
        <v>0.2</v>
      </c>
      <c r="ABY26">
        <v>0.2</v>
      </c>
      <c r="ABZ26">
        <v>-0.1</v>
      </c>
      <c r="ACA26">
        <v>0.2</v>
      </c>
      <c r="ACB26">
        <v>0.1</v>
      </c>
      <c r="ACC26">
        <v>-0.1</v>
      </c>
      <c r="ACD26">
        <v>0.1</v>
      </c>
      <c r="ACE26">
        <v>-0.3</v>
      </c>
      <c r="ACF26">
        <v>0.2</v>
      </c>
      <c r="ACG26">
        <v>0.2</v>
      </c>
      <c r="ACH26">
        <v>-0.3</v>
      </c>
      <c r="ACI26">
        <v>-0.1</v>
      </c>
      <c r="ACJ26">
        <v>0.1</v>
      </c>
      <c r="ACK26">
        <v>0.1</v>
      </c>
      <c r="ACL26">
        <v>0.1</v>
      </c>
      <c r="ACM26">
        <v>0.2</v>
      </c>
      <c r="ACN26">
        <v>0.1</v>
      </c>
      <c r="ACO26">
        <v>-0.3</v>
      </c>
      <c r="ACP26">
        <v>0.2</v>
      </c>
      <c r="ACQ26">
        <v>0.2</v>
      </c>
      <c r="ACR26">
        <v>0.2</v>
      </c>
      <c r="ACS26">
        <v>0.1</v>
      </c>
      <c r="ACT26">
        <v>0.1</v>
      </c>
      <c r="ACU26">
        <v>0.2</v>
      </c>
      <c r="ACV26">
        <v>0.1</v>
      </c>
      <c r="ACW26">
        <v>0.1</v>
      </c>
      <c r="ACX26">
        <v>0.1</v>
      </c>
      <c r="ACY26">
        <v>0.25</v>
      </c>
      <c r="ACZ26">
        <v>0.1</v>
      </c>
      <c r="ADA26">
        <v>0.1</v>
      </c>
      <c r="ADB26">
        <v>0.25</v>
      </c>
      <c r="ADC26">
        <v>0.1</v>
      </c>
      <c r="ADD26">
        <v>0.2</v>
      </c>
      <c r="ADE26">
        <v>-0.1</v>
      </c>
      <c r="ADF26">
        <v>0.1</v>
      </c>
      <c r="ADG26">
        <v>0.1</v>
      </c>
      <c r="ADH26">
        <v>0.2</v>
      </c>
      <c r="ADI26">
        <v>0.1</v>
      </c>
      <c r="ADJ26">
        <v>-0.1</v>
      </c>
      <c r="ADK26">
        <v>0.2</v>
      </c>
      <c r="ADL26">
        <v>0.2</v>
      </c>
      <c r="ADM26">
        <v>0.25</v>
      </c>
      <c r="ADN26">
        <v>0.1</v>
      </c>
      <c r="ADO26">
        <v>0.2</v>
      </c>
      <c r="ADP26">
        <v>0.2</v>
      </c>
      <c r="ADQ26">
        <v>0.1</v>
      </c>
      <c r="ADR26">
        <v>-0.1</v>
      </c>
      <c r="ADS26">
        <v>-0.1</v>
      </c>
      <c r="ADT26">
        <v>0.25</v>
      </c>
      <c r="ADU26">
        <v>0.2</v>
      </c>
      <c r="ADV26">
        <v>0.2</v>
      </c>
      <c r="ADW26">
        <v>0.4</v>
      </c>
      <c r="ADX26">
        <v>0.2</v>
      </c>
      <c r="ADY26">
        <v>0.1</v>
      </c>
      <c r="ADZ26">
        <v>0.1</v>
      </c>
      <c r="AEA26">
        <v>-0.1</v>
      </c>
      <c r="AEB26">
        <v>0.1</v>
      </c>
      <c r="AEC26">
        <v>0.1</v>
      </c>
      <c r="AED26">
        <v>0.1</v>
      </c>
      <c r="AEE26">
        <v>0.25</v>
      </c>
      <c r="AEF26">
        <v>0.1</v>
      </c>
      <c r="AEG26">
        <v>-0.1</v>
      </c>
      <c r="AEH26">
        <v>-0.3</v>
      </c>
      <c r="AEI26">
        <v>0.2</v>
      </c>
      <c r="AEJ26">
        <v>0.2</v>
      </c>
      <c r="AEK26">
        <v>0.1</v>
      </c>
      <c r="AEL26">
        <v>0.2</v>
      </c>
      <c r="AEM26">
        <v>0.2</v>
      </c>
      <c r="AEN26">
        <v>0.2</v>
      </c>
      <c r="AEO26">
        <v>0.2</v>
      </c>
      <c r="AEP26">
        <v>0.1</v>
      </c>
      <c r="AEQ26">
        <v>0.1</v>
      </c>
      <c r="AER26">
        <v>0.2</v>
      </c>
      <c r="AES26">
        <v>0.1</v>
      </c>
      <c r="AET26">
        <v>0.1</v>
      </c>
      <c r="AEU26">
        <v>0.1</v>
      </c>
      <c r="AEV26">
        <v>0.2</v>
      </c>
      <c r="AEW26">
        <v>0.25</v>
      </c>
      <c r="AEX26">
        <v>0.2</v>
      </c>
      <c r="AEY26">
        <v>0.25</v>
      </c>
      <c r="AEZ26">
        <v>0.2</v>
      </c>
      <c r="AFA26">
        <v>0.2</v>
      </c>
      <c r="AFB26">
        <v>0.25</v>
      </c>
      <c r="AFC26">
        <v>-0.1</v>
      </c>
      <c r="AFD26">
        <v>0.1</v>
      </c>
      <c r="AFE26">
        <v>0.25</v>
      </c>
      <c r="AFF26">
        <v>0.2</v>
      </c>
      <c r="AFG26">
        <v>0.1</v>
      </c>
      <c r="AFH26">
        <v>0.1</v>
      </c>
      <c r="AFI26">
        <v>0.1</v>
      </c>
      <c r="AFJ26">
        <v>0.1</v>
      </c>
      <c r="AFK26">
        <v>-0.1</v>
      </c>
      <c r="AFL26">
        <v>0.2</v>
      </c>
      <c r="AFM26">
        <v>0.2</v>
      </c>
      <c r="AFN26">
        <v>0.1</v>
      </c>
      <c r="AFO26">
        <v>0.1</v>
      </c>
      <c r="AFP26">
        <v>0.2</v>
      </c>
      <c r="AFQ26">
        <v>0.1</v>
      </c>
      <c r="AFR26">
        <v>0.1</v>
      </c>
      <c r="AFS26">
        <v>0.1</v>
      </c>
      <c r="AFT26">
        <v>0.2</v>
      </c>
      <c r="AFU26">
        <v>0.1</v>
      </c>
      <c r="AFV26">
        <v>-0.1</v>
      </c>
      <c r="AFW26">
        <v>0.2</v>
      </c>
      <c r="AFX26">
        <v>0.1</v>
      </c>
      <c r="AFY26">
        <v>0.1</v>
      </c>
      <c r="AFZ26">
        <v>-0.1</v>
      </c>
      <c r="AGA26">
        <v>0.2</v>
      </c>
      <c r="AGB26">
        <v>0.2</v>
      </c>
      <c r="AGC26">
        <v>0.25</v>
      </c>
      <c r="AGD26">
        <v>0.1</v>
      </c>
      <c r="AGE26">
        <v>0.1</v>
      </c>
      <c r="AGF26">
        <v>0.1</v>
      </c>
      <c r="AGG26">
        <v>0.2</v>
      </c>
      <c r="AGH26">
        <v>0.1</v>
      </c>
      <c r="AGI26">
        <v>-0.1</v>
      </c>
      <c r="AGJ26">
        <v>0.1</v>
      </c>
      <c r="AGK26">
        <v>0.2</v>
      </c>
      <c r="AGL26">
        <v>0.1</v>
      </c>
      <c r="AGM26">
        <v>0.2</v>
      </c>
      <c r="AGN26">
        <v>0.2</v>
      </c>
      <c r="AGO26">
        <v>0.1</v>
      </c>
      <c r="AGP26">
        <v>0.1</v>
      </c>
      <c r="AGQ26">
        <v>-0.1</v>
      </c>
      <c r="AGR26">
        <v>0.2</v>
      </c>
      <c r="AGS26">
        <v>0.1</v>
      </c>
      <c r="AGT26">
        <v>0.2</v>
      </c>
      <c r="AGU26">
        <v>0.25</v>
      </c>
      <c r="AGV26">
        <v>0.1</v>
      </c>
      <c r="AGW26">
        <v>0.2</v>
      </c>
      <c r="AGX26">
        <v>0.1</v>
      </c>
      <c r="AGY26">
        <v>0.1</v>
      </c>
      <c r="AGZ26">
        <v>0.25</v>
      </c>
      <c r="AHA26">
        <v>0.2</v>
      </c>
      <c r="AHB26">
        <v>0.25</v>
      </c>
      <c r="AHC26">
        <v>0.1</v>
      </c>
      <c r="AHD26">
        <v>0.2</v>
      </c>
      <c r="AHE26">
        <v>0.1</v>
      </c>
      <c r="AHF26">
        <v>0.1</v>
      </c>
      <c r="AHG26">
        <v>-0.3</v>
      </c>
      <c r="AHH26">
        <v>0.2</v>
      </c>
      <c r="AHI26">
        <v>0.1</v>
      </c>
      <c r="AHJ26">
        <v>0.1</v>
      </c>
      <c r="AHK26">
        <v>0.2</v>
      </c>
      <c r="AHL26">
        <v>-0.1</v>
      </c>
      <c r="AHM26">
        <v>0.1</v>
      </c>
      <c r="AHN26">
        <v>-0.1</v>
      </c>
      <c r="AHO26">
        <v>0.2</v>
      </c>
      <c r="AHP26">
        <v>0.2</v>
      </c>
      <c r="AHQ26">
        <v>0.2</v>
      </c>
      <c r="AHR26">
        <v>0.1</v>
      </c>
      <c r="AHS26">
        <v>0.1</v>
      </c>
      <c r="AHT26">
        <v>0.4</v>
      </c>
      <c r="AHU26">
        <v>0.1</v>
      </c>
      <c r="AHV26">
        <v>0.2</v>
      </c>
      <c r="AHW26">
        <v>0.1</v>
      </c>
      <c r="AHX26">
        <v>-0.1</v>
      </c>
      <c r="AHY26">
        <v>0.1</v>
      </c>
      <c r="AHZ26">
        <v>0.1</v>
      </c>
      <c r="AIA26">
        <v>-0.1</v>
      </c>
      <c r="AIB26">
        <v>0.2</v>
      </c>
      <c r="AIC26">
        <v>0.1</v>
      </c>
      <c r="AID26">
        <v>-0.3</v>
      </c>
      <c r="AIE26">
        <v>-0.1</v>
      </c>
      <c r="AIF26">
        <v>0.2</v>
      </c>
      <c r="AIG26">
        <v>0.2</v>
      </c>
      <c r="AIH26">
        <v>0.1</v>
      </c>
      <c r="AII26">
        <v>0.25</v>
      </c>
      <c r="AIJ26">
        <v>-0.1</v>
      </c>
      <c r="AIK26">
        <v>-0.1</v>
      </c>
      <c r="AIL26">
        <v>0.1</v>
      </c>
      <c r="AIM26">
        <v>0.2</v>
      </c>
      <c r="AIN26">
        <v>0.1</v>
      </c>
      <c r="AIO26">
        <v>-0.1</v>
      </c>
      <c r="AIP26">
        <v>-0.3</v>
      </c>
      <c r="AIQ26">
        <v>0.25</v>
      </c>
      <c r="AIR26">
        <v>-0.1</v>
      </c>
      <c r="AIS26">
        <v>0.2</v>
      </c>
      <c r="AIT26">
        <v>0.2</v>
      </c>
      <c r="AIU26">
        <v>0.1</v>
      </c>
      <c r="AIV26">
        <v>0.1</v>
      </c>
      <c r="AIW26">
        <v>0.2</v>
      </c>
      <c r="AIX26">
        <v>0.2</v>
      </c>
      <c r="AIY26">
        <v>0.1</v>
      </c>
      <c r="AIZ26">
        <v>0.2</v>
      </c>
      <c r="AJA26">
        <v>0.25</v>
      </c>
      <c r="AJB26">
        <v>0.1</v>
      </c>
      <c r="AJC26">
        <v>0.2</v>
      </c>
      <c r="AJD26">
        <v>0.4</v>
      </c>
      <c r="AJE26">
        <v>-0.1</v>
      </c>
      <c r="AJF26">
        <v>-0.1</v>
      </c>
      <c r="AJG26">
        <v>0.2</v>
      </c>
      <c r="AJH26">
        <v>0.1</v>
      </c>
      <c r="AJI26">
        <v>0.1</v>
      </c>
      <c r="AJJ26">
        <v>0.2</v>
      </c>
      <c r="AJK26">
        <v>0.1</v>
      </c>
      <c r="AJL26">
        <v>0.2</v>
      </c>
      <c r="AJM26">
        <v>0.2</v>
      </c>
      <c r="AJN26">
        <v>0.2</v>
      </c>
      <c r="AJO26">
        <v>0.2</v>
      </c>
      <c r="AJP26">
        <v>-0.1</v>
      </c>
      <c r="AJQ26">
        <v>0.2</v>
      </c>
      <c r="AJR26">
        <v>-0.1</v>
      </c>
      <c r="AJS26">
        <v>0.1</v>
      </c>
      <c r="AJT26">
        <v>-0.1</v>
      </c>
      <c r="AJU26">
        <v>0.2</v>
      </c>
      <c r="AJV26">
        <v>0.1</v>
      </c>
      <c r="AJW26">
        <v>0.25</v>
      </c>
      <c r="AJX26">
        <v>0.1</v>
      </c>
      <c r="AJY26">
        <v>0.2</v>
      </c>
      <c r="AJZ26">
        <v>0.1</v>
      </c>
      <c r="AKA26">
        <v>0.2</v>
      </c>
      <c r="AKB26">
        <v>-0.1</v>
      </c>
      <c r="AKC26">
        <v>0.2</v>
      </c>
      <c r="AKD26">
        <v>-0.1</v>
      </c>
      <c r="AKE26">
        <v>0.2</v>
      </c>
      <c r="AKF26">
        <v>0.1</v>
      </c>
      <c r="AKG26">
        <v>-0.3</v>
      </c>
      <c r="AKH26">
        <v>0.2</v>
      </c>
      <c r="AKI26">
        <v>-0.1</v>
      </c>
      <c r="AKJ26">
        <v>-0.1</v>
      </c>
      <c r="AKK26">
        <v>0.2</v>
      </c>
      <c r="AKL26">
        <v>0.25</v>
      </c>
      <c r="AKM26">
        <v>-0.1</v>
      </c>
      <c r="AKN26">
        <v>-0.1</v>
      </c>
      <c r="AKO26">
        <v>0.1</v>
      </c>
      <c r="AKP26">
        <v>0.2</v>
      </c>
      <c r="AKQ26">
        <v>-0.3</v>
      </c>
      <c r="AKR26">
        <v>0.1</v>
      </c>
      <c r="AKS26">
        <v>0.25</v>
      </c>
      <c r="AKT26">
        <v>0.25</v>
      </c>
      <c r="AKU26">
        <v>0.25</v>
      </c>
      <c r="AKV26">
        <v>0.2</v>
      </c>
      <c r="AKW26">
        <v>0.25</v>
      </c>
      <c r="AKX26">
        <v>0.1</v>
      </c>
      <c r="AKY26">
        <v>0.2</v>
      </c>
      <c r="AKZ26">
        <v>-0.1</v>
      </c>
      <c r="ALA26">
        <v>0.1</v>
      </c>
      <c r="ALB26">
        <v>0.1</v>
      </c>
      <c r="ALC26">
        <v>0.1</v>
      </c>
      <c r="ALD26">
        <v>0.2</v>
      </c>
      <c r="ALE26">
        <v>0.2</v>
      </c>
      <c r="ALF26">
        <v>0.2</v>
      </c>
      <c r="ALG26">
        <v>0.1</v>
      </c>
      <c r="ALH26">
        <v>0.1</v>
      </c>
      <c r="ALI26">
        <v>-0.1</v>
      </c>
      <c r="ALJ26">
        <v>0.1</v>
      </c>
      <c r="ALK26">
        <v>0.25</v>
      </c>
      <c r="ALL26">
        <v>0.2</v>
      </c>
      <c r="ALM26">
        <v>0.1</v>
      </c>
      <c r="ALN26">
        <v>0.25</v>
      </c>
      <c r="ALO26">
        <v>0.25</v>
      </c>
      <c r="ALP26">
        <v>0.1</v>
      </c>
      <c r="ALQ26">
        <v>0.2</v>
      </c>
      <c r="ALR26">
        <v>0.1</v>
      </c>
      <c r="ALS26">
        <v>-0.1</v>
      </c>
      <c r="ALT26">
        <v>0.1</v>
      </c>
      <c r="ALU26">
        <v>0.1</v>
      </c>
      <c r="ALV26">
        <v>0.25</v>
      </c>
      <c r="ALW26">
        <v>0.2</v>
      </c>
      <c r="ALX26">
        <v>-0.1</v>
      </c>
      <c r="ALY26">
        <v>-0.1</v>
      </c>
      <c r="ALZ26">
        <v>-0.1</v>
      </c>
      <c r="AMA26">
        <v>-0.1</v>
      </c>
      <c r="AMB26">
        <v>0.2</v>
      </c>
      <c r="AMC26">
        <v>0.1</v>
      </c>
      <c r="AMD26">
        <v>0.2</v>
      </c>
      <c r="AME26">
        <v>0.1</v>
      </c>
      <c r="AMF26">
        <v>-0.3</v>
      </c>
      <c r="AMG26">
        <v>0.4</v>
      </c>
      <c r="AMH26">
        <v>0.2</v>
      </c>
      <c r="AMI26">
        <v>0.1</v>
      </c>
      <c r="AMJ26">
        <v>0.2</v>
      </c>
      <c r="AMK26">
        <v>-0.1</v>
      </c>
      <c r="AML26">
        <v>0.2</v>
      </c>
      <c r="AMM26">
        <v>0.2</v>
      </c>
      <c r="AMN26">
        <v>0.2</v>
      </c>
      <c r="AMO26">
        <v>0.1</v>
      </c>
      <c r="AMP26">
        <v>0.2</v>
      </c>
      <c r="AMQ26">
        <v>0.1</v>
      </c>
      <c r="AMR26">
        <v>0.2</v>
      </c>
      <c r="AMS26">
        <v>0.1</v>
      </c>
      <c r="AMT26">
        <v>-0.1</v>
      </c>
      <c r="AMU26">
        <v>0.1</v>
      </c>
      <c r="AMV26">
        <v>0.2</v>
      </c>
      <c r="AMW26">
        <v>0.1</v>
      </c>
      <c r="AMX26">
        <v>0.2</v>
      </c>
      <c r="AMY26">
        <v>-0.3</v>
      </c>
      <c r="AMZ26">
        <v>0.2</v>
      </c>
      <c r="ANA26">
        <v>-0.1</v>
      </c>
      <c r="ANB26">
        <v>0.2</v>
      </c>
      <c r="ANC26">
        <v>0.2</v>
      </c>
      <c r="AND26">
        <v>-0.1</v>
      </c>
      <c r="ANE26">
        <v>0.1</v>
      </c>
      <c r="ANF26">
        <v>0.1</v>
      </c>
      <c r="ANG26">
        <v>0.2</v>
      </c>
      <c r="ANH26">
        <v>0.1</v>
      </c>
      <c r="ANI26">
        <v>0.2</v>
      </c>
      <c r="ANJ26">
        <v>0.1</v>
      </c>
      <c r="ANK26">
        <v>0.1</v>
      </c>
      <c r="ANL26">
        <v>-0.1</v>
      </c>
      <c r="ANM26">
        <v>-0.1</v>
      </c>
      <c r="ANN26">
        <v>0.25</v>
      </c>
      <c r="ANO26">
        <v>0.4</v>
      </c>
      <c r="ANP26">
        <v>0.25</v>
      </c>
      <c r="ANQ26">
        <v>0.2</v>
      </c>
      <c r="ANR26">
        <v>-0.1</v>
      </c>
      <c r="ANS26">
        <v>0.2</v>
      </c>
      <c r="ANT26">
        <v>0.2</v>
      </c>
      <c r="ANU26">
        <v>0.1</v>
      </c>
      <c r="ANV26">
        <v>0.25</v>
      </c>
      <c r="ANW26">
        <v>0.1</v>
      </c>
      <c r="ANX26">
        <v>0.1</v>
      </c>
      <c r="ANY26">
        <v>0.2</v>
      </c>
      <c r="ANZ26">
        <v>0.2</v>
      </c>
      <c r="AOA26">
        <v>0.2</v>
      </c>
      <c r="AOB26">
        <v>0.25</v>
      </c>
      <c r="AOC26">
        <v>0.1</v>
      </c>
      <c r="AOD26">
        <v>0.1</v>
      </c>
      <c r="AOE26">
        <v>-0.1</v>
      </c>
      <c r="AOF26">
        <v>-0.1</v>
      </c>
      <c r="AOG26">
        <v>0.1</v>
      </c>
      <c r="AOH26">
        <v>0.2</v>
      </c>
      <c r="AOI26">
        <v>0.1</v>
      </c>
      <c r="AOJ26">
        <v>0.1</v>
      </c>
      <c r="AOK26">
        <v>0.25</v>
      </c>
      <c r="AOL26">
        <v>-0.1</v>
      </c>
      <c r="AOM26">
        <v>-0.1</v>
      </c>
      <c r="AON26">
        <v>0.2</v>
      </c>
      <c r="AOO26">
        <v>0.1</v>
      </c>
      <c r="AOP26">
        <v>0.1</v>
      </c>
      <c r="AOQ26">
        <v>0.1</v>
      </c>
      <c r="AOR26">
        <v>0.1</v>
      </c>
      <c r="AOS26">
        <v>0.25</v>
      </c>
      <c r="AOT26">
        <v>0.1</v>
      </c>
      <c r="AOU26">
        <v>-0.1</v>
      </c>
      <c r="AOV26">
        <v>0.2</v>
      </c>
      <c r="AOW26">
        <v>-0.1</v>
      </c>
      <c r="AOX26">
        <v>0.2</v>
      </c>
      <c r="AOY26">
        <v>0.1</v>
      </c>
      <c r="AOZ26">
        <v>0.1</v>
      </c>
      <c r="APA26">
        <v>0.1</v>
      </c>
      <c r="APB26">
        <v>0.1</v>
      </c>
      <c r="APC26">
        <v>-0.1</v>
      </c>
      <c r="APD26">
        <v>0.2</v>
      </c>
      <c r="APE26">
        <v>0.2</v>
      </c>
      <c r="APF26">
        <v>0.25</v>
      </c>
      <c r="APG26">
        <v>0.2</v>
      </c>
      <c r="APH26">
        <v>0.25</v>
      </c>
      <c r="API26">
        <v>0.25</v>
      </c>
      <c r="APJ26">
        <v>0.2</v>
      </c>
      <c r="APK26">
        <v>0.2</v>
      </c>
      <c r="APL26">
        <v>0.4</v>
      </c>
      <c r="APM26">
        <v>0.1</v>
      </c>
      <c r="APN26">
        <v>0.2</v>
      </c>
      <c r="APO26">
        <v>0.2</v>
      </c>
      <c r="APP26">
        <v>0.1</v>
      </c>
      <c r="APQ26">
        <v>0.1</v>
      </c>
      <c r="APR26">
        <v>0.25</v>
      </c>
      <c r="APS26">
        <v>-0.1</v>
      </c>
      <c r="APT26">
        <v>0.1</v>
      </c>
      <c r="APU26">
        <v>0.2</v>
      </c>
      <c r="APV26">
        <v>-0.1</v>
      </c>
      <c r="APW26">
        <v>-0.1</v>
      </c>
      <c r="APX26">
        <v>0.1</v>
      </c>
      <c r="APY26">
        <v>0.1</v>
      </c>
      <c r="APZ26">
        <v>0.2</v>
      </c>
      <c r="AQA26">
        <v>0.25</v>
      </c>
      <c r="AQB26">
        <v>0.1</v>
      </c>
      <c r="AQC26">
        <v>0.1</v>
      </c>
      <c r="AQD26">
        <v>-0.1</v>
      </c>
      <c r="AQE26">
        <v>0.2</v>
      </c>
      <c r="AQF26">
        <v>0.1</v>
      </c>
      <c r="AQG26">
        <v>0.1</v>
      </c>
      <c r="AQH26">
        <v>0.1</v>
      </c>
      <c r="AQI26">
        <v>0.25</v>
      </c>
      <c r="AQJ26">
        <v>0.2</v>
      </c>
      <c r="AQK26">
        <v>0.1</v>
      </c>
      <c r="AQL26">
        <v>0.2</v>
      </c>
      <c r="AQM26">
        <v>0.25</v>
      </c>
      <c r="AQN26">
        <v>0.25</v>
      </c>
      <c r="AQO26">
        <v>0.2</v>
      </c>
      <c r="AQP26">
        <v>0.25</v>
      </c>
      <c r="AQQ26">
        <v>0.2</v>
      </c>
      <c r="AQR26">
        <v>0.2</v>
      </c>
      <c r="AQS26">
        <v>0.2</v>
      </c>
      <c r="AQT26">
        <v>0.1</v>
      </c>
      <c r="AQU26">
        <v>0.2</v>
      </c>
      <c r="AQV26">
        <v>0.1</v>
      </c>
      <c r="AQW26">
        <v>0.1</v>
      </c>
      <c r="AQX26">
        <v>0.2</v>
      </c>
      <c r="AQY26">
        <v>0.1</v>
      </c>
      <c r="AQZ26">
        <v>-0.1</v>
      </c>
      <c r="ARA26">
        <v>0.25</v>
      </c>
      <c r="ARB26">
        <v>0.1</v>
      </c>
      <c r="ARC26">
        <v>0.2</v>
      </c>
      <c r="ARD26">
        <v>0.1</v>
      </c>
      <c r="ARE26">
        <v>0.2</v>
      </c>
      <c r="ARF26">
        <v>0.1</v>
      </c>
      <c r="ARG26">
        <v>0.2</v>
      </c>
      <c r="ARH26">
        <v>0.1</v>
      </c>
      <c r="ARI26">
        <v>0.2</v>
      </c>
      <c r="ARJ26">
        <v>0.25</v>
      </c>
      <c r="ARK26">
        <v>0.25</v>
      </c>
      <c r="ARL26">
        <v>0.1</v>
      </c>
      <c r="ARM26">
        <v>0.1</v>
      </c>
      <c r="ARN26">
        <v>-0.1</v>
      </c>
      <c r="ARO26">
        <v>0.25</v>
      </c>
      <c r="ARP26">
        <v>0.1</v>
      </c>
      <c r="ARQ26">
        <v>0.1</v>
      </c>
      <c r="ARR26">
        <v>0.1</v>
      </c>
      <c r="ARS26">
        <v>0.1</v>
      </c>
      <c r="ART26">
        <v>0.2</v>
      </c>
      <c r="ARU26">
        <v>0.1</v>
      </c>
      <c r="ARV26">
        <v>-0.1</v>
      </c>
      <c r="ARW26">
        <v>-0.1</v>
      </c>
      <c r="ARX26">
        <v>-0.1</v>
      </c>
      <c r="ARY26">
        <v>0.1</v>
      </c>
      <c r="ARZ26">
        <v>0.1</v>
      </c>
      <c r="ASA26">
        <v>0.2</v>
      </c>
      <c r="ASB26">
        <v>0.2</v>
      </c>
      <c r="ASC26">
        <v>-0.1</v>
      </c>
      <c r="ASD26">
        <v>-0.1</v>
      </c>
      <c r="ASE26">
        <v>-0.1</v>
      </c>
      <c r="ASF26">
        <v>-0.3</v>
      </c>
      <c r="ASG26">
        <v>0.2</v>
      </c>
      <c r="ASH26">
        <v>0.2</v>
      </c>
      <c r="ASI26">
        <v>-0.1</v>
      </c>
      <c r="ASJ26">
        <v>0.1</v>
      </c>
      <c r="ASK26">
        <v>-0.1</v>
      </c>
      <c r="ASL26">
        <v>0.1</v>
      </c>
      <c r="ASM26">
        <v>-0.1</v>
      </c>
      <c r="ASN26">
        <v>-0.1</v>
      </c>
      <c r="ASO26">
        <v>0.1</v>
      </c>
      <c r="ASP26">
        <v>0.1</v>
      </c>
      <c r="ASQ26">
        <v>0.2</v>
      </c>
      <c r="ASR26">
        <v>0.1</v>
      </c>
      <c r="ASS26">
        <v>0.1</v>
      </c>
      <c r="AST26">
        <v>0.2</v>
      </c>
      <c r="ASU26">
        <v>0.25</v>
      </c>
      <c r="ASV26">
        <v>0.1</v>
      </c>
      <c r="ASW26">
        <v>0.25</v>
      </c>
      <c r="ASX26">
        <v>-0.1</v>
      </c>
      <c r="ASY26">
        <v>-0.1</v>
      </c>
      <c r="ASZ26">
        <v>0.1</v>
      </c>
      <c r="ATA26">
        <v>0.1</v>
      </c>
      <c r="ATB26">
        <v>0.1</v>
      </c>
      <c r="ATC26">
        <v>0.2</v>
      </c>
      <c r="ATD26">
        <v>0.1</v>
      </c>
      <c r="ATE26">
        <v>0.1</v>
      </c>
      <c r="ATF26">
        <v>-0.1</v>
      </c>
      <c r="ATG26">
        <v>0.4</v>
      </c>
      <c r="ATH26">
        <v>0.2</v>
      </c>
      <c r="ATI26">
        <v>-0.1</v>
      </c>
      <c r="ATJ26">
        <v>0.1</v>
      </c>
      <c r="ATK26">
        <v>0.2</v>
      </c>
      <c r="ATL26">
        <v>0.2</v>
      </c>
      <c r="ATM26">
        <v>0.25</v>
      </c>
      <c r="ATN26">
        <v>0.25</v>
      </c>
      <c r="ATO26">
        <v>0.1</v>
      </c>
      <c r="ATP26">
        <v>0.2</v>
      </c>
      <c r="ATQ26">
        <v>0.1</v>
      </c>
      <c r="ATR26">
        <v>0.25</v>
      </c>
      <c r="ATS26">
        <v>0.1</v>
      </c>
      <c r="ATT26">
        <v>-0.3</v>
      </c>
      <c r="ATU26">
        <v>0.25</v>
      </c>
      <c r="ATV26">
        <v>0.25</v>
      </c>
      <c r="ATW26">
        <v>0.2</v>
      </c>
      <c r="ATX26">
        <v>0.1</v>
      </c>
      <c r="ATY26">
        <v>0.1</v>
      </c>
      <c r="ATZ26">
        <v>0.2</v>
      </c>
      <c r="AUA26">
        <v>0.1</v>
      </c>
      <c r="AUB26">
        <v>0.25</v>
      </c>
      <c r="AUC26">
        <v>0.2</v>
      </c>
      <c r="AUD26">
        <v>0.2</v>
      </c>
      <c r="AUE26">
        <v>-0.1</v>
      </c>
      <c r="AUF26">
        <v>0.1</v>
      </c>
      <c r="AUG26">
        <v>0.25</v>
      </c>
      <c r="AUH26">
        <v>0.1</v>
      </c>
      <c r="AUI26">
        <v>0.2</v>
      </c>
      <c r="AUJ26">
        <v>0.1</v>
      </c>
      <c r="AUK26">
        <v>0.2</v>
      </c>
      <c r="AUL26">
        <v>0.1</v>
      </c>
      <c r="AUM26">
        <v>0.2</v>
      </c>
      <c r="AUN26">
        <v>0.2</v>
      </c>
      <c r="AUO26">
        <v>0.2</v>
      </c>
      <c r="AUP26">
        <v>0.2</v>
      </c>
      <c r="AUQ26">
        <v>0.2</v>
      </c>
      <c r="AUR26">
        <v>0.1</v>
      </c>
      <c r="AUS26">
        <v>0.1</v>
      </c>
      <c r="AUT26">
        <v>0.1</v>
      </c>
      <c r="AUU26">
        <v>0.2</v>
      </c>
      <c r="AUV26">
        <v>0.1</v>
      </c>
      <c r="AUW26">
        <v>-0.1</v>
      </c>
      <c r="AUX26">
        <v>0.2</v>
      </c>
      <c r="AUY26">
        <v>0.2</v>
      </c>
      <c r="AUZ26">
        <v>0.2</v>
      </c>
      <c r="AVA26">
        <v>-0.1</v>
      </c>
      <c r="AVB26">
        <v>-0.1</v>
      </c>
      <c r="AVC26">
        <v>0.1</v>
      </c>
      <c r="AVD26">
        <v>0.1</v>
      </c>
      <c r="AVE26">
        <v>-0.1</v>
      </c>
      <c r="AVF26">
        <v>0.25</v>
      </c>
      <c r="AVG26">
        <v>0.2</v>
      </c>
      <c r="AVH26">
        <v>0.1</v>
      </c>
      <c r="AVI26">
        <v>0.2</v>
      </c>
      <c r="AVJ26">
        <v>0.1</v>
      </c>
      <c r="AVK26">
        <v>-0.1</v>
      </c>
      <c r="AVL26">
        <v>0.1</v>
      </c>
      <c r="AVM26">
        <v>0.1</v>
      </c>
      <c r="AVN26">
        <v>0.2</v>
      </c>
      <c r="AVO26">
        <v>0.1</v>
      </c>
      <c r="AVP26">
        <v>0.2</v>
      </c>
      <c r="AVQ26">
        <v>-0.3</v>
      </c>
      <c r="AVR26">
        <v>0.1</v>
      </c>
      <c r="AVS26">
        <v>0.1</v>
      </c>
      <c r="AVT26">
        <v>0.2</v>
      </c>
      <c r="AVU26">
        <v>0.1</v>
      </c>
      <c r="AVV26">
        <v>0.25</v>
      </c>
      <c r="AVW26">
        <v>0.2</v>
      </c>
      <c r="AVX26">
        <v>-0.1</v>
      </c>
      <c r="AVY26">
        <v>0.2</v>
      </c>
      <c r="AVZ26">
        <v>0.2</v>
      </c>
      <c r="AWA26">
        <v>0.1</v>
      </c>
      <c r="AWB26">
        <v>0.2</v>
      </c>
      <c r="AWC26">
        <v>0.25</v>
      </c>
      <c r="AWD26">
        <v>-0.1</v>
      </c>
      <c r="AWE26">
        <v>0.1</v>
      </c>
      <c r="AWF26">
        <v>-0.1</v>
      </c>
      <c r="AWG26">
        <v>0.2</v>
      </c>
      <c r="AWH26">
        <v>0.2</v>
      </c>
      <c r="AWI26">
        <v>-0.1</v>
      </c>
      <c r="AWJ26">
        <v>-0.1</v>
      </c>
      <c r="AWK26">
        <v>-0.1</v>
      </c>
      <c r="AWL26">
        <v>0.1</v>
      </c>
      <c r="AWM26">
        <v>0.1</v>
      </c>
      <c r="AWN26">
        <v>-0.1</v>
      </c>
      <c r="AWO26">
        <v>0.2</v>
      </c>
      <c r="AWP26">
        <v>-0.1</v>
      </c>
      <c r="AWQ26">
        <v>0.4</v>
      </c>
      <c r="AWR26">
        <v>0.1</v>
      </c>
      <c r="AWS26">
        <v>-0.1</v>
      </c>
      <c r="AWT26">
        <v>0.2</v>
      </c>
      <c r="AWU26">
        <v>0.25</v>
      </c>
      <c r="AWV26">
        <v>0.1</v>
      </c>
      <c r="AWW26">
        <v>0.2</v>
      </c>
      <c r="AWX26">
        <v>0.1</v>
      </c>
      <c r="AWY26">
        <v>0.1</v>
      </c>
      <c r="AWZ26">
        <v>0.2</v>
      </c>
      <c r="AXA26">
        <v>0.2</v>
      </c>
      <c r="AXB26">
        <v>-0.1</v>
      </c>
      <c r="AXC26">
        <v>0.1</v>
      </c>
      <c r="AXD26">
        <v>0.25</v>
      </c>
      <c r="AXE26">
        <v>0.1</v>
      </c>
      <c r="AXF26">
        <v>0.1</v>
      </c>
      <c r="AXG26">
        <v>0.1</v>
      </c>
      <c r="AXH26">
        <v>0.2</v>
      </c>
      <c r="AXI26">
        <v>-0.1</v>
      </c>
      <c r="AXJ26">
        <v>0.1</v>
      </c>
      <c r="AXK26">
        <v>0.2</v>
      </c>
      <c r="AXL26">
        <v>0.1</v>
      </c>
      <c r="AXM26">
        <v>0.2</v>
      </c>
      <c r="AXN26">
        <v>0.1</v>
      </c>
      <c r="AXO26">
        <v>0.1</v>
      </c>
      <c r="AXP26">
        <v>-0.1</v>
      </c>
      <c r="AXQ26">
        <v>0.1</v>
      </c>
      <c r="AXR26">
        <v>0.1</v>
      </c>
      <c r="AXS26">
        <v>0.2</v>
      </c>
      <c r="AXT26">
        <v>-0.1</v>
      </c>
      <c r="AXU26">
        <v>0.2</v>
      </c>
      <c r="AXV26">
        <v>0.25</v>
      </c>
      <c r="AXW26">
        <v>0.1</v>
      </c>
      <c r="AXX26">
        <v>0.1</v>
      </c>
      <c r="AXY26">
        <v>0.1</v>
      </c>
      <c r="AXZ26">
        <v>0.2</v>
      </c>
      <c r="AYA26">
        <v>0.1</v>
      </c>
      <c r="AYB26">
        <v>0.2</v>
      </c>
      <c r="AYC26">
        <v>0.1</v>
      </c>
      <c r="AYD26">
        <v>0.2</v>
      </c>
      <c r="AYE26">
        <v>-0.1</v>
      </c>
      <c r="AYF26">
        <v>0.2</v>
      </c>
      <c r="AYG26">
        <v>0.25</v>
      </c>
      <c r="AYH26">
        <v>0.1</v>
      </c>
      <c r="AYI26">
        <v>-0.3</v>
      </c>
      <c r="AYJ26">
        <v>0.2</v>
      </c>
      <c r="AYK26">
        <v>0.25</v>
      </c>
      <c r="AYL26">
        <v>0.2</v>
      </c>
      <c r="AYM26">
        <v>0.25</v>
      </c>
      <c r="AYN26">
        <v>-0.1</v>
      </c>
      <c r="AYO26">
        <v>-0.1</v>
      </c>
      <c r="AYP26">
        <v>0.2</v>
      </c>
      <c r="AYQ26">
        <v>0.4</v>
      </c>
      <c r="AYR26">
        <v>0.1</v>
      </c>
      <c r="AYS26">
        <v>0.1</v>
      </c>
      <c r="AYT26">
        <v>0.2</v>
      </c>
      <c r="AYU26">
        <v>0.2</v>
      </c>
      <c r="AYV26">
        <v>-0.1</v>
      </c>
      <c r="AYW26">
        <v>0.1</v>
      </c>
      <c r="AYX26">
        <v>-0.1</v>
      </c>
      <c r="AYY26">
        <v>0.1</v>
      </c>
      <c r="AYZ26">
        <v>0.1</v>
      </c>
      <c r="AZA26">
        <v>0.2</v>
      </c>
      <c r="AZB26">
        <v>0.2</v>
      </c>
      <c r="AZC26">
        <v>0.1</v>
      </c>
      <c r="AZD26">
        <v>0.1</v>
      </c>
      <c r="AZE26">
        <v>0.2</v>
      </c>
      <c r="AZF26">
        <v>-0.1</v>
      </c>
      <c r="AZG26">
        <v>0.4</v>
      </c>
      <c r="AZH26">
        <v>-0.1</v>
      </c>
      <c r="AZI26">
        <v>-0.1</v>
      </c>
      <c r="AZJ26">
        <v>-0.1</v>
      </c>
      <c r="AZK26">
        <v>-0.1</v>
      </c>
      <c r="AZL26">
        <v>-0.1</v>
      </c>
      <c r="AZM26">
        <v>0.2</v>
      </c>
      <c r="AZN26">
        <v>0.1</v>
      </c>
      <c r="AZO26">
        <v>0.2</v>
      </c>
      <c r="AZP26">
        <v>-0.3</v>
      </c>
      <c r="AZQ26">
        <v>0.1</v>
      </c>
      <c r="AZR26">
        <v>-0.1</v>
      </c>
      <c r="AZS26">
        <v>0.2</v>
      </c>
      <c r="AZT26">
        <v>0.1</v>
      </c>
      <c r="AZU26">
        <v>0.2</v>
      </c>
      <c r="AZV26">
        <v>0.2</v>
      </c>
      <c r="AZW26">
        <v>0.2</v>
      </c>
      <c r="AZX26">
        <v>0.2</v>
      </c>
      <c r="AZY26">
        <v>0.1</v>
      </c>
      <c r="AZZ26">
        <v>0.1</v>
      </c>
      <c r="BAA26">
        <v>0.1</v>
      </c>
      <c r="BAB26">
        <v>0.2</v>
      </c>
      <c r="BAC26">
        <v>0.1</v>
      </c>
      <c r="BAD26">
        <v>-0.1</v>
      </c>
      <c r="BAE26">
        <v>0.25</v>
      </c>
      <c r="BAF26">
        <v>0.2</v>
      </c>
      <c r="BAG26">
        <v>0.2</v>
      </c>
      <c r="BAH26">
        <v>0.1</v>
      </c>
      <c r="BAI26">
        <v>0.2</v>
      </c>
      <c r="BAJ26">
        <v>-0.1</v>
      </c>
      <c r="BAK26">
        <v>0.25</v>
      </c>
      <c r="BAL26">
        <v>0.1</v>
      </c>
      <c r="BAM26">
        <v>0.2</v>
      </c>
      <c r="BAN26">
        <v>0.2</v>
      </c>
      <c r="BAO26">
        <v>-0.1</v>
      </c>
      <c r="BAP26">
        <v>0.1</v>
      </c>
      <c r="BAQ26">
        <v>0.1</v>
      </c>
      <c r="BAR26">
        <v>-0.1</v>
      </c>
      <c r="BAS26">
        <v>0.2</v>
      </c>
      <c r="BAT26">
        <v>0.1</v>
      </c>
      <c r="BAU26">
        <v>0.1</v>
      </c>
      <c r="BAV26">
        <v>0.25</v>
      </c>
      <c r="BAW26">
        <v>0.2</v>
      </c>
      <c r="BAX26">
        <v>0.1</v>
      </c>
      <c r="BAY26">
        <v>0.1</v>
      </c>
      <c r="BAZ26">
        <v>0.1</v>
      </c>
      <c r="BBA26">
        <v>-0.1</v>
      </c>
      <c r="BBB26">
        <v>0.1</v>
      </c>
      <c r="BBC26">
        <v>-0.3</v>
      </c>
      <c r="BBD26">
        <v>0.1</v>
      </c>
      <c r="BBE26">
        <v>0.2</v>
      </c>
      <c r="BBF26">
        <v>-0.1</v>
      </c>
      <c r="BBG26">
        <v>0.1</v>
      </c>
      <c r="BBH26">
        <v>0.2</v>
      </c>
      <c r="BBI26">
        <v>0.1</v>
      </c>
      <c r="BBJ26">
        <v>0.2</v>
      </c>
      <c r="BBK26">
        <v>0.1</v>
      </c>
      <c r="BBL26">
        <v>0.1</v>
      </c>
      <c r="BBM26">
        <v>0.1</v>
      </c>
      <c r="BBN26">
        <v>-0.1</v>
      </c>
      <c r="BBO26">
        <v>0.2</v>
      </c>
      <c r="BBP26">
        <v>0.1</v>
      </c>
      <c r="BBQ26">
        <v>0.25</v>
      </c>
      <c r="BBR26">
        <v>0.1</v>
      </c>
      <c r="BBS26">
        <v>0.1</v>
      </c>
      <c r="BBT26">
        <v>0.1</v>
      </c>
      <c r="BBU26">
        <v>-0.1</v>
      </c>
      <c r="BBV26">
        <v>0.25</v>
      </c>
      <c r="BBW26">
        <v>-0.1</v>
      </c>
      <c r="BBX26">
        <v>0.2</v>
      </c>
      <c r="BBY26">
        <v>0.1</v>
      </c>
      <c r="BBZ26">
        <v>0.1</v>
      </c>
      <c r="BCA26">
        <v>0.1</v>
      </c>
      <c r="BCB26">
        <v>0.2</v>
      </c>
      <c r="BCC26">
        <v>-0.1</v>
      </c>
      <c r="BCD26">
        <v>0.1</v>
      </c>
      <c r="BCE26">
        <v>0.2</v>
      </c>
      <c r="BCF26">
        <v>0.2</v>
      </c>
      <c r="BCG26">
        <v>0.2</v>
      </c>
      <c r="BCH26">
        <v>0.2</v>
      </c>
      <c r="BCI26">
        <v>-0.1</v>
      </c>
      <c r="BCJ26">
        <v>0.25</v>
      </c>
      <c r="BCK26">
        <v>0.25</v>
      </c>
      <c r="BCL26">
        <v>0.1</v>
      </c>
      <c r="BCM26">
        <v>0.25</v>
      </c>
      <c r="BCN26">
        <v>-0.1</v>
      </c>
      <c r="BCO26">
        <v>0.2</v>
      </c>
      <c r="BCP26">
        <v>0.2</v>
      </c>
      <c r="BCQ26">
        <v>0.2</v>
      </c>
      <c r="BCR26">
        <v>0.1</v>
      </c>
      <c r="BCS26">
        <v>0.2</v>
      </c>
      <c r="BCT26">
        <v>0.1</v>
      </c>
      <c r="BCU26">
        <v>0.1</v>
      </c>
      <c r="BCV26">
        <v>0.25</v>
      </c>
      <c r="BCW26">
        <v>-0.1</v>
      </c>
      <c r="BCX26">
        <v>0.1</v>
      </c>
      <c r="BCY26">
        <v>0.2</v>
      </c>
      <c r="BCZ26">
        <v>0.1</v>
      </c>
      <c r="BDA26">
        <v>0.25</v>
      </c>
      <c r="BDB26">
        <v>0.25</v>
      </c>
      <c r="BDC26">
        <v>0.1</v>
      </c>
      <c r="BDD26">
        <v>0.1</v>
      </c>
      <c r="BDE26">
        <v>0.2</v>
      </c>
      <c r="BDF26">
        <v>0.2</v>
      </c>
      <c r="BDG26">
        <v>-0.1</v>
      </c>
      <c r="BDH26">
        <v>0.2</v>
      </c>
      <c r="BDI26">
        <v>0.2</v>
      </c>
      <c r="BDJ26">
        <v>0.25</v>
      </c>
      <c r="BDK26">
        <v>0.25</v>
      </c>
      <c r="BDL26">
        <v>0.2</v>
      </c>
      <c r="BDM26">
        <v>0.2</v>
      </c>
      <c r="BDN26">
        <v>0.1</v>
      </c>
      <c r="BDO26">
        <v>-0.1</v>
      </c>
      <c r="BDP26">
        <v>0.1</v>
      </c>
      <c r="BDQ26">
        <v>0.1</v>
      </c>
      <c r="BDR26">
        <v>0.1</v>
      </c>
      <c r="BDS26">
        <v>-0.1</v>
      </c>
      <c r="BDT26">
        <v>0.1</v>
      </c>
      <c r="BDU26">
        <v>0.2</v>
      </c>
      <c r="BDV26">
        <v>0.1</v>
      </c>
      <c r="BDW26">
        <v>0.2</v>
      </c>
      <c r="BDX26">
        <v>0.2</v>
      </c>
      <c r="BDY26">
        <v>0.1</v>
      </c>
      <c r="BDZ26">
        <v>0.25</v>
      </c>
      <c r="BEA26">
        <v>0.1</v>
      </c>
      <c r="BEB26">
        <v>0.25</v>
      </c>
      <c r="BEC26">
        <v>0.1</v>
      </c>
      <c r="BED26">
        <v>0.1</v>
      </c>
      <c r="BEE26">
        <v>0.2</v>
      </c>
      <c r="BEF26">
        <v>0.25</v>
      </c>
      <c r="BEG26">
        <v>0.1</v>
      </c>
      <c r="BEH26">
        <v>0.2</v>
      </c>
      <c r="BEI26">
        <v>0.2</v>
      </c>
      <c r="BEJ26">
        <v>0.2</v>
      </c>
      <c r="BEK26">
        <v>0.25</v>
      </c>
      <c r="BEL26">
        <v>-0.1</v>
      </c>
      <c r="BEM26">
        <v>0.2</v>
      </c>
      <c r="BEN26">
        <v>0.1</v>
      </c>
      <c r="BEO26">
        <v>0.2</v>
      </c>
      <c r="BEP26">
        <v>-0.1</v>
      </c>
      <c r="BEQ26">
        <v>-0.1</v>
      </c>
      <c r="BER26">
        <v>-0.1</v>
      </c>
      <c r="BES26">
        <v>0.25</v>
      </c>
      <c r="BET26">
        <v>-0.1</v>
      </c>
      <c r="BEU26">
        <v>0.1</v>
      </c>
      <c r="BEV26">
        <v>0.2</v>
      </c>
      <c r="BEW26">
        <v>-0.1</v>
      </c>
      <c r="BEX26">
        <v>0.1</v>
      </c>
      <c r="BEY26">
        <v>0.2</v>
      </c>
      <c r="BEZ26">
        <v>0.1</v>
      </c>
      <c r="BFA26">
        <v>0.2</v>
      </c>
      <c r="BFB26">
        <v>0.25</v>
      </c>
      <c r="BFC26">
        <v>0.1</v>
      </c>
      <c r="BFD26">
        <v>0.1</v>
      </c>
      <c r="BFE26">
        <v>-0.1</v>
      </c>
      <c r="BFF26">
        <v>0.2</v>
      </c>
      <c r="BFG26">
        <v>0.1</v>
      </c>
      <c r="BFH26">
        <v>0.25</v>
      </c>
      <c r="BFI26">
        <v>0.2</v>
      </c>
      <c r="BFJ26">
        <v>0.1</v>
      </c>
      <c r="BFK26">
        <v>0.25</v>
      </c>
      <c r="BFL26">
        <v>-0.1</v>
      </c>
      <c r="BFM26">
        <v>0.1</v>
      </c>
      <c r="BFN26">
        <v>0.1</v>
      </c>
      <c r="BFO26">
        <v>0.1</v>
      </c>
      <c r="BFP26">
        <v>0.1</v>
      </c>
      <c r="BFQ26">
        <v>0.1</v>
      </c>
      <c r="BFR26">
        <v>0.1</v>
      </c>
      <c r="BFS26">
        <v>-0.1</v>
      </c>
      <c r="BFT26">
        <v>0.25</v>
      </c>
      <c r="BFU26">
        <v>0.1</v>
      </c>
      <c r="BFV26">
        <v>-0.1</v>
      </c>
      <c r="BFW26">
        <v>0.1</v>
      </c>
      <c r="BFX26">
        <v>0.25</v>
      </c>
      <c r="BFY26">
        <v>0.1</v>
      </c>
      <c r="BFZ26">
        <v>0.1</v>
      </c>
      <c r="BGA26">
        <v>0.1</v>
      </c>
      <c r="BGB26">
        <v>0.1</v>
      </c>
      <c r="BGC26">
        <v>0.2</v>
      </c>
      <c r="BGD26">
        <v>0.1</v>
      </c>
      <c r="BGE26">
        <v>0.25</v>
      </c>
      <c r="BGF26">
        <v>0.2</v>
      </c>
      <c r="BGG26">
        <v>-0.3</v>
      </c>
      <c r="BGH26">
        <v>0.25</v>
      </c>
      <c r="BGI26">
        <v>0.1</v>
      </c>
      <c r="BGJ26">
        <v>-0.1</v>
      </c>
      <c r="BGK26">
        <v>-0.1</v>
      </c>
      <c r="BGL26">
        <v>0.2</v>
      </c>
      <c r="BGM26">
        <v>0.2</v>
      </c>
      <c r="BGN26">
        <v>0.1</v>
      </c>
      <c r="BGO26">
        <v>0.2</v>
      </c>
      <c r="BGP26">
        <v>0.1</v>
      </c>
      <c r="BGQ26">
        <v>0.4</v>
      </c>
      <c r="BGR26">
        <v>0.2</v>
      </c>
      <c r="BGS26">
        <v>0.2</v>
      </c>
      <c r="BGT26">
        <v>-0.1</v>
      </c>
      <c r="BGU26">
        <v>0.2</v>
      </c>
      <c r="BGV26">
        <v>0.2</v>
      </c>
      <c r="BGW26">
        <v>0.1</v>
      </c>
      <c r="BGX26">
        <v>0.25</v>
      </c>
      <c r="BGY26">
        <v>0.1</v>
      </c>
      <c r="BGZ26">
        <v>0.1</v>
      </c>
      <c r="BHA26">
        <v>0.1</v>
      </c>
      <c r="BHB26">
        <v>0.1</v>
      </c>
      <c r="BHC26">
        <v>0.1</v>
      </c>
      <c r="BHD26">
        <v>0.25</v>
      </c>
      <c r="BHE26">
        <v>-0.1</v>
      </c>
      <c r="BHF26">
        <v>0.2</v>
      </c>
      <c r="BHG26">
        <v>0.1</v>
      </c>
      <c r="BHH26">
        <v>-0.1</v>
      </c>
      <c r="BHI26">
        <v>0.2</v>
      </c>
      <c r="BHJ26">
        <v>0.2</v>
      </c>
      <c r="BHK26">
        <v>0.1</v>
      </c>
      <c r="BHL26">
        <v>0.25</v>
      </c>
      <c r="BHM26">
        <v>0.2</v>
      </c>
      <c r="BHN26">
        <v>0.2</v>
      </c>
      <c r="BHO26">
        <v>0.1</v>
      </c>
      <c r="BHP26">
        <v>0.1</v>
      </c>
      <c r="BHQ26">
        <v>0.2</v>
      </c>
      <c r="BHR26">
        <v>0.1</v>
      </c>
      <c r="BHS26">
        <v>0.1</v>
      </c>
      <c r="BHT26">
        <v>-0.1</v>
      </c>
      <c r="BHU26">
        <v>0.1</v>
      </c>
      <c r="BHV26">
        <v>0.2</v>
      </c>
      <c r="BHW26">
        <v>0.2</v>
      </c>
      <c r="BHX26">
        <v>0.2</v>
      </c>
      <c r="BHY26">
        <v>0.2</v>
      </c>
      <c r="BHZ26">
        <v>0.2</v>
      </c>
      <c r="BIA26">
        <v>-0.3</v>
      </c>
      <c r="BIB26">
        <v>0.1</v>
      </c>
      <c r="BIC26">
        <v>0.2</v>
      </c>
      <c r="BID26">
        <v>0.1</v>
      </c>
      <c r="BIE26">
        <v>-0.1</v>
      </c>
      <c r="BIF26">
        <v>0.2</v>
      </c>
      <c r="BIG26">
        <v>0.1</v>
      </c>
      <c r="BIH26">
        <v>0.2</v>
      </c>
      <c r="BII26">
        <v>0.1</v>
      </c>
      <c r="BIJ26">
        <v>0.1</v>
      </c>
      <c r="BIK26">
        <v>0.1</v>
      </c>
      <c r="BIL26">
        <v>0.25</v>
      </c>
      <c r="BIM26">
        <v>0.1</v>
      </c>
      <c r="BIN26">
        <v>0.25</v>
      </c>
      <c r="BIO26">
        <v>0.1</v>
      </c>
      <c r="BIP26">
        <v>0.1</v>
      </c>
      <c r="BIQ26">
        <v>0.25</v>
      </c>
      <c r="BIR26">
        <v>0.2</v>
      </c>
      <c r="BIS26">
        <v>0.1</v>
      </c>
      <c r="BIT26">
        <v>0.1</v>
      </c>
      <c r="BIU26">
        <v>0.25</v>
      </c>
      <c r="BIV26">
        <v>0.1</v>
      </c>
      <c r="BIW26">
        <v>-0.1</v>
      </c>
      <c r="BIX26">
        <v>0.2</v>
      </c>
      <c r="BIY26">
        <v>0.25</v>
      </c>
      <c r="BIZ26">
        <v>-0.1</v>
      </c>
      <c r="BJA26">
        <v>0.1</v>
      </c>
      <c r="BJB26">
        <v>0.25</v>
      </c>
      <c r="BJC26">
        <v>0.2</v>
      </c>
      <c r="BJD26">
        <v>0.2</v>
      </c>
      <c r="BJE26">
        <v>0.2</v>
      </c>
      <c r="BJF26">
        <v>0.2</v>
      </c>
      <c r="BJG26">
        <v>0.1</v>
      </c>
      <c r="BJH26">
        <v>0.1</v>
      </c>
      <c r="BJI26">
        <v>0.25</v>
      </c>
      <c r="BJJ26">
        <v>0.1</v>
      </c>
      <c r="BJK26">
        <v>0.2</v>
      </c>
      <c r="BJL26">
        <v>-0.3</v>
      </c>
      <c r="BJM26">
        <v>0.2</v>
      </c>
      <c r="BJN26">
        <v>0.2</v>
      </c>
      <c r="BJO26">
        <v>0.2</v>
      </c>
      <c r="BJP26">
        <v>0.2</v>
      </c>
      <c r="BJQ26">
        <v>0.2</v>
      </c>
      <c r="BJR26">
        <v>0.1</v>
      </c>
      <c r="BJS26">
        <v>0.2</v>
      </c>
      <c r="BJT26">
        <v>0.1</v>
      </c>
      <c r="BJU26">
        <v>0.2</v>
      </c>
      <c r="BJV26">
        <v>0.25</v>
      </c>
      <c r="BJW26">
        <v>0.4</v>
      </c>
      <c r="BJX26">
        <v>0.25</v>
      </c>
      <c r="BJY26">
        <v>0.1</v>
      </c>
      <c r="BJZ26">
        <v>0.1</v>
      </c>
      <c r="BKA26">
        <v>0.2</v>
      </c>
      <c r="BKB26">
        <v>0.1</v>
      </c>
      <c r="BKC26">
        <v>0.1</v>
      </c>
      <c r="BKD26">
        <v>0.25</v>
      </c>
      <c r="BKE26">
        <v>0.1</v>
      </c>
      <c r="BKF26">
        <v>0.2</v>
      </c>
      <c r="BKG26">
        <v>0.1</v>
      </c>
      <c r="BKH26">
        <v>0.2</v>
      </c>
      <c r="BKI26">
        <v>0.1</v>
      </c>
      <c r="BKJ26">
        <v>0.25</v>
      </c>
      <c r="BKK26">
        <v>0.2</v>
      </c>
      <c r="BKL26">
        <v>0.2</v>
      </c>
      <c r="BKM26">
        <v>0.2</v>
      </c>
      <c r="BKN26">
        <v>0.2</v>
      </c>
      <c r="BKO26">
        <v>0.1</v>
      </c>
      <c r="BKP26">
        <v>0.1</v>
      </c>
      <c r="BKQ26">
        <v>0.2</v>
      </c>
      <c r="BKR26">
        <v>0.1</v>
      </c>
      <c r="BKS26">
        <v>-0.1</v>
      </c>
      <c r="BKT26">
        <v>0.1</v>
      </c>
      <c r="BKU26">
        <v>0.2</v>
      </c>
      <c r="BKV26">
        <v>0.2</v>
      </c>
      <c r="BKW26">
        <v>-0.1</v>
      </c>
      <c r="BKX26">
        <v>0.1</v>
      </c>
      <c r="BKY26">
        <v>0.1</v>
      </c>
      <c r="BKZ26">
        <v>0.1</v>
      </c>
      <c r="BLA26">
        <v>0.25</v>
      </c>
      <c r="BLB26">
        <v>-0.1</v>
      </c>
      <c r="BLC26">
        <v>0.2</v>
      </c>
      <c r="BLD26">
        <v>0.1</v>
      </c>
      <c r="BLE26">
        <v>0.2</v>
      </c>
      <c r="BLF26">
        <v>0.2</v>
      </c>
      <c r="BLG26">
        <v>-0.1</v>
      </c>
      <c r="BLH26">
        <v>-0.1</v>
      </c>
      <c r="BLI26">
        <v>0.2</v>
      </c>
      <c r="BLJ26">
        <v>-0.3</v>
      </c>
      <c r="BLK26">
        <v>0.2</v>
      </c>
      <c r="BLL26">
        <v>0.1</v>
      </c>
      <c r="BLM26">
        <v>0.2</v>
      </c>
      <c r="BLN26">
        <v>-0.1</v>
      </c>
      <c r="BLO26">
        <v>0.2</v>
      </c>
      <c r="BLP26">
        <v>0.1</v>
      </c>
      <c r="BLQ26">
        <v>0.2</v>
      </c>
      <c r="BLR26">
        <v>-0.1</v>
      </c>
      <c r="BLS26">
        <v>0.1</v>
      </c>
      <c r="BLT26">
        <v>0.2</v>
      </c>
      <c r="BLU26">
        <v>-0.1</v>
      </c>
      <c r="BLV26">
        <v>0.2</v>
      </c>
      <c r="BLW26">
        <v>-0.1</v>
      </c>
      <c r="BLX26">
        <v>0.1</v>
      </c>
      <c r="BLY26">
        <v>0.25</v>
      </c>
      <c r="BLZ26">
        <v>-0.1</v>
      </c>
      <c r="BMA26">
        <v>0.1</v>
      </c>
      <c r="BMB26">
        <v>0.25</v>
      </c>
      <c r="BMC26">
        <v>0.25</v>
      </c>
      <c r="BMD26">
        <v>0.25</v>
      </c>
      <c r="BME26">
        <v>0.2</v>
      </c>
      <c r="BMF26">
        <v>0.2</v>
      </c>
      <c r="BMG26">
        <v>0.2</v>
      </c>
      <c r="BMH26">
        <v>0.1</v>
      </c>
      <c r="BMI26">
        <v>-0.1</v>
      </c>
      <c r="BMJ26">
        <v>0.1</v>
      </c>
      <c r="BMK26">
        <v>0.2</v>
      </c>
      <c r="BML26">
        <v>-0.3</v>
      </c>
      <c r="BMM26">
        <v>0.2</v>
      </c>
      <c r="BMN26">
        <v>0.2</v>
      </c>
      <c r="BMO26">
        <v>0.1</v>
      </c>
      <c r="BMP26">
        <v>0.1</v>
      </c>
      <c r="BMQ26">
        <v>0.2</v>
      </c>
      <c r="BMR26">
        <v>0.4</v>
      </c>
      <c r="BMS26">
        <v>0.25</v>
      </c>
      <c r="BMT26">
        <v>0.2</v>
      </c>
      <c r="BMU26">
        <v>0.2</v>
      </c>
      <c r="BMV26">
        <v>-0.1</v>
      </c>
      <c r="BMW26">
        <v>-0.3</v>
      </c>
      <c r="BMX26">
        <v>0.1</v>
      </c>
      <c r="BMY26">
        <v>0.2</v>
      </c>
      <c r="BMZ26">
        <v>0.2</v>
      </c>
      <c r="BNA26">
        <v>0.1</v>
      </c>
      <c r="BNB26">
        <v>0.2</v>
      </c>
      <c r="BNC26">
        <v>0.1</v>
      </c>
      <c r="BND26">
        <v>0.2</v>
      </c>
      <c r="BNE26">
        <v>0.1</v>
      </c>
      <c r="BNF26">
        <v>0.2</v>
      </c>
      <c r="BNG26">
        <v>0.2</v>
      </c>
      <c r="BNH26">
        <v>0.1</v>
      </c>
      <c r="BNI26">
        <v>0.1</v>
      </c>
      <c r="BNJ26">
        <v>0.25</v>
      </c>
      <c r="BNK26">
        <v>0.1</v>
      </c>
      <c r="BNL26">
        <v>0.1</v>
      </c>
      <c r="BNM26">
        <v>0.25</v>
      </c>
      <c r="BNN26">
        <v>0.1</v>
      </c>
      <c r="BNO26">
        <v>0.2</v>
      </c>
      <c r="BNP26">
        <v>0.2</v>
      </c>
      <c r="BNQ26">
        <v>0.1</v>
      </c>
      <c r="BNR26">
        <v>-0.3</v>
      </c>
      <c r="BNS26">
        <v>0.1</v>
      </c>
      <c r="BNT26">
        <v>0.1</v>
      </c>
      <c r="BNU26">
        <v>0.2</v>
      </c>
      <c r="BNV26">
        <v>0.2</v>
      </c>
      <c r="BNW26">
        <v>0.1</v>
      </c>
      <c r="BNX26">
        <v>-0.3</v>
      </c>
      <c r="BNY26">
        <v>0.25</v>
      </c>
      <c r="BNZ26">
        <v>0.2</v>
      </c>
      <c r="BOA26">
        <v>0.2</v>
      </c>
      <c r="BOB26">
        <v>-0.1</v>
      </c>
      <c r="BOC26">
        <v>0.2</v>
      </c>
      <c r="BOD26">
        <v>0.1</v>
      </c>
      <c r="BOE26">
        <v>0.1</v>
      </c>
      <c r="BOF26">
        <v>0.2</v>
      </c>
      <c r="BOG26">
        <v>0.2</v>
      </c>
      <c r="BOH26">
        <v>0.1</v>
      </c>
      <c r="BOI26">
        <v>-0.1</v>
      </c>
      <c r="BOJ26">
        <v>-0.1</v>
      </c>
      <c r="BOK26">
        <v>0.25</v>
      </c>
      <c r="BOL26">
        <v>-0.3</v>
      </c>
      <c r="BOM26">
        <v>0.2</v>
      </c>
      <c r="BON26">
        <v>0.2</v>
      </c>
      <c r="BOO26">
        <v>-0.1</v>
      </c>
      <c r="BOP26">
        <v>0.4</v>
      </c>
      <c r="BOQ26">
        <v>0.1</v>
      </c>
      <c r="BOR26">
        <v>0.2</v>
      </c>
      <c r="BOS26">
        <v>0.25</v>
      </c>
      <c r="BOT26">
        <v>0.25</v>
      </c>
      <c r="BOU26">
        <v>0.1</v>
      </c>
      <c r="BOV26">
        <v>0.2</v>
      </c>
      <c r="BOW26">
        <v>0.1</v>
      </c>
      <c r="BOX26">
        <v>-0.1</v>
      </c>
      <c r="BOY26">
        <v>0.2</v>
      </c>
      <c r="BOZ26">
        <v>0.25</v>
      </c>
      <c r="BPA26">
        <v>0.2</v>
      </c>
      <c r="BPB26">
        <v>0.2</v>
      </c>
      <c r="BPC26">
        <v>0.2</v>
      </c>
      <c r="BPD26">
        <v>0.25</v>
      </c>
      <c r="BPE26">
        <v>0.1</v>
      </c>
      <c r="BPF26">
        <v>0.1</v>
      </c>
      <c r="BPG26">
        <v>0.25</v>
      </c>
      <c r="BPH26">
        <v>0.25</v>
      </c>
      <c r="BPI26">
        <v>0.2</v>
      </c>
      <c r="BPJ26">
        <v>0.2</v>
      </c>
      <c r="BPK26">
        <v>0.1</v>
      </c>
      <c r="BPL26">
        <v>-0.1</v>
      </c>
      <c r="BPM26">
        <v>0.1</v>
      </c>
      <c r="BPN26">
        <v>0.1</v>
      </c>
      <c r="BPO26">
        <v>0.25</v>
      </c>
      <c r="BPP26">
        <v>0.25</v>
      </c>
      <c r="BPQ26">
        <v>0.1</v>
      </c>
      <c r="BPR26">
        <v>0.1</v>
      </c>
      <c r="BPS26">
        <v>0.1</v>
      </c>
      <c r="BPT26">
        <v>0.4</v>
      </c>
      <c r="BPU26">
        <v>0.1</v>
      </c>
      <c r="BPV26">
        <v>0.1</v>
      </c>
      <c r="BPW26">
        <v>0.1</v>
      </c>
      <c r="BPX26">
        <v>0.1</v>
      </c>
      <c r="BPY26">
        <v>-0.1</v>
      </c>
      <c r="BPZ26">
        <v>-0.1</v>
      </c>
      <c r="BQA26">
        <v>-0.1</v>
      </c>
      <c r="BQB26">
        <v>0.2</v>
      </c>
      <c r="BQC26">
        <v>0.2</v>
      </c>
      <c r="BQD26">
        <v>0.1</v>
      </c>
      <c r="BQE26">
        <v>0.25</v>
      </c>
      <c r="BQF26">
        <v>0.25</v>
      </c>
      <c r="BQG26">
        <v>0.2</v>
      </c>
      <c r="BQH26">
        <v>0.1</v>
      </c>
      <c r="BQI26">
        <v>-0.1</v>
      </c>
      <c r="BQJ26">
        <v>0.2</v>
      </c>
      <c r="BQK26">
        <v>0.1</v>
      </c>
      <c r="BQL26">
        <v>0.4</v>
      </c>
      <c r="BQM26">
        <v>-0.1</v>
      </c>
      <c r="BQN26">
        <v>0.1</v>
      </c>
      <c r="BQO26">
        <v>0.1</v>
      </c>
      <c r="BQP26">
        <v>0.1</v>
      </c>
      <c r="BQQ26">
        <v>0.25</v>
      </c>
      <c r="BQR26">
        <v>0.2</v>
      </c>
      <c r="BQS26">
        <v>-0.1</v>
      </c>
      <c r="BQT26">
        <v>0.1</v>
      </c>
      <c r="BQU26">
        <v>0.2</v>
      </c>
      <c r="BQV26">
        <v>-0.1</v>
      </c>
      <c r="BQW26">
        <v>0.1</v>
      </c>
      <c r="BQX26">
        <v>0.2</v>
      </c>
      <c r="BQY26">
        <v>0.2</v>
      </c>
      <c r="BQZ26">
        <v>-0.3</v>
      </c>
      <c r="BRA26">
        <v>0.1</v>
      </c>
      <c r="BRB26">
        <v>0.2</v>
      </c>
      <c r="BRC26">
        <v>0.2</v>
      </c>
      <c r="BRD26">
        <v>0.2</v>
      </c>
      <c r="BRE26">
        <v>0.2</v>
      </c>
      <c r="BRF26">
        <v>0.2</v>
      </c>
      <c r="BRG26">
        <v>0.25</v>
      </c>
      <c r="BRH26">
        <v>0.1</v>
      </c>
      <c r="BRI26">
        <v>0.1</v>
      </c>
      <c r="BRJ26">
        <v>0.2</v>
      </c>
      <c r="BRK26">
        <v>0.25</v>
      </c>
      <c r="BRL26">
        <v>-0.1</v>
      </c>
      <c r="BRM26">
        <v>0.1</v>
      </c>
      <c r="BRN26">
        <v>0.2</v>
      </c>
      <c r="BRO26">
        <v>0.25</v>
      </c>
      <c r="BRP26">
        <v>0.2</v>
      </c>
      <c r="BRQ26">
        <v>0.2</v>
      </c>
      <c r="BRR26">
        <v>0.1</v>
      </c>
      <c r="BRS26">
        <v>0.2</v>
      </c>
      <c r="BRT26">
        <v>0.2</v>
      </c>
      <c r="BRU26">
        <v>0.2</v>
      </c>
      <c r="BRV26">
        <v>0.1</v>
      </c>
      <c r="BRW26">
        <v>0.1</v>
      </c>
      <c r="BRX26">
        <v>-0.1</v>
      </c>
      <c r="BRY26">
        <v>-0.1</v>
      </c>
      <c r="BRZ26">
        <v>0.2</v>
      </c>
      <c r="BSA26">
        <v>0.4</v>
      </c>
      <c r="BSB26">
        <v>0.2</v>
      </c>
      <c r="BSC26">
        <v>0.1</v>
      </c>
      <c r="BSD26">
        <v>-0.1</v>
      </c>
      <c r="BSE26">
        <v>0.1</v>
      </c>
      <c r="BSF26">
        <v>0.25</v>
      </c>
      <c r="BSG26">
        <v>0.1</v>
      </c>
      <c r="BSH26">
        <v>0.2</v>
      </c>
      <c r="BSI26">
        <v>0.1</v>
      </c>
      <c r="BSJ26">
        <v>0.1</v>
      </c>
      <c r="BSK26">
        <v>0.2</v>
      </c>
      <c r="BSL26">
        <v>0.2</v>
      </c>
      <c r="BSM26">
        <v>0.1</v>
      </c>
      <c r="BSN26">
        <v>0.4</v>
      </c>
      <c r="BSO26">
        <v>0.2</v>
      </c>
      <c r="BSP26">
        <v>0.1</v>
      </c>
      <c r="BSQ26">
        <v>0.25</v>
      </c>
      <c r="BSR26">
        <v>0.25</v>
      </c>
      <c r="BSS26">
        <v>0.25</v>
      </c>
      <c r="BST26">
        <v>0.2</v>
      </c>
      <c r="BSU26">
        <v>0.1</v>
      </c>
      <c r="BSV26">
        <v>0.2</v>
      </c>
      <c r="BSW26">
        <v>0.1</v>
      </c>
      <c r="BSX26">
        <v>0.1</v>
      </c>
      <c r="BSY26">
        <v>-0.1</v>
      </c>
      <c r="BSZ26">
        <v>0.25</v>
      </c>
      <c r="BTA26">
        <v>0.2</v>
      </c>
      <c r="BTB26">
        <v>0.1</v>
      </c>
      <c r="BTC26">
        <v>0.1</v>
      </c>
      <c r="BTD26">
        <v>0.2</v>
      </c>
      <c r="BTE26">
        <v>-0.3</v>
      </c>
      <c r="BTF26">
        <v>0.2</v>
      </c>
      <c r="BTG26">
        <v>0.25</v>
      </c>
      <c r="BTH26">
        <v>0.25</v>
      </c>
      <c r="BTI26">
        <v>0.2</v>
      </c>
      <c r="BTJ26">
        <v>0.1</v>
      </c>
      <c r="BTK26">
        <v>0.25</v>
      </c>
      <c r="BTL26">
        <v>0.1</v>
      </c>
      <c r="BTM26">
        <v>0.2</v>
      </c>
      <c r="BTN26">
        <v>0.1</v>
      </c>
      <c r="BTO26">
        <v>0.2</v>
      </c>
      <c r="BTP26">
        <v>0.1</v>
      </c>
      <c r="BTQ26">
        <v>0.1</v>
      </c>
      <c r="BTR26">
        <v>0.2</v>
      </c>
      <c r="BTS26">
        <v>0.1</v>
      </c>
      <c r="BTT26">
        <v>-0.1</v>
      </c>
      <c r="BTU26">
        <v>0.4</v>
      </c>
      <c r="BTV26">
        <v>0.1</v>
      </c>
      <c r="BTW26">
        <v>0.2</v>
      </c>
      <c r="BTX26">
        <v>0.1</v>
      </c>
      <c r="BTY26">
        <v>0.25</v>
      </c>
      <c r="BTZ26">
        <v>0.1</v>
      </c>
      <c r="BUA26">
        <v>-0.1</v>
      </c>
      <c r="BUB26">
        <v>0.1</v>
      </c>
      <c r="BUC26">
        <v>0.2</v>
      </c>
      <c r="BUD26">
        <v>0.1</v>
      </c>
      <c r="BUE26">
        <v>0.1</v>
      </c>
      <c r="BUF26">
        <v>0.2</v>
      </c>
      <c r="BUG26">
        <v>0.2</v>
      </c>
      <c r="BUH26">
        <v>-0.1</v>
      </c>
      <c r="BUI26">
        <v>-0.1</v>
      </c>
      <c r="BUJ26">
        <v>0.2</v>
      </c>
      <c r="BUK26">
        <v>0.1</v>
      </c>
      <c r="BUL26">
        <v>0.1</v>
      </c>
      <c r="BUM26">
        <v>0.1</v>
      </c>
      <c r="BUN26">
        <v>0.1</v>
      </c>
      <c r="BUO26">
        <v>0.2</v>
      </c>
      <c r="BUP26">
        <v>0.1</v>
      </c>
      <c r="BUQ26">
        <v>0.25</v>
      </c>
      <c r="BUR26">
        <v>0.1</v>
      </c>
      <c r="BUS26">
        <v>0.1</v>
      </c>
      <c r="BUT26">
        <v>0.1</v>
      </c>
      <c r="BUU26">
        <v>0.1</v>
      </c>
      <c r="BUV26">
        <v>0.1</v>
      </c>
      <c r="BUW26">
        <v>0.2</v>
      </c>
      <c r="BUX26">
        <v>0.1</v>
      </c>
      <c r="BUY26">
        <v>0.25</v>
      </c>
      <c r="BUZ26">
        <v>0.2</v>
      </c>
      <c r="BVA26">
        <v>0.1</v>
      </c>
      <c r="BVB26">
        <v>0.1</v>
      </c>
      <c r="BVC26">
        <v>0.1</v>
      </c>
      <c r="BVD26">
        <v>0.2</v>
      </c>
      <c r="BVE26">
        <v>0.2</v>
      </c>
      <c r="BVF26">
        <v>0.2</v>
      </c>
      <c r="BVG26">
        <v>0.2</v>
      </c>
      <c r="BVH26">
        <v>0.1</v>
      </c>
      <c r="BVI26">
        <v>0.2</v>
      </c>
      <c r="BVJ26">
        <v>0.1</v>
      </c>
      <c r="BVK26">
        <v>-0.1</v>
      </c>
      <c r="BVL26">
        <v>0.25</v>
      </c>
      <c r="BVM26">
        <v>-0.1</v>
      </c>
      <c r="BVN26">
        <v>0.1</v>
      </c>
      <c r="BVO26">
        <v>0.1</v>
      </c>
      <c r="BVP26">
        <v>0.2</v>
      </c>
      <c r="BVQ26">
        <v>0.2</v>
      </c>
      <c r="BVR26">
        <v>0.1</v>
      </c>
      <c r="BVS26">
        <v>0.1</v>
      </c>
      <c r="BVT26">
        <v>0.2</v>
      </c>
      <c r="BVU26">
        <v>-0.1</v>
      </c>
      <c r="BVV26">
        <v>0.4</v>
      </c>
      <c r="BVW26">
        <v>0.1</v>
      </c>
      <c r="BVX26">
        <v>0.1</v>
      </c>
      <c r="BVY26">
        <v>0.2</v>
      </c>
      <c r="BVZ26">
        <v>0.1</v>
      </c>
      <c r="BWA26">
        <v>-0.1</v>
      </c>
      <c r="BWB26">
        <v>-0.1</v>
      </c>
      <c r="BWC26">
        <v>-0.1</v>
      </c>
      <c r="BWD26">
        <v>0.25</v>
      </c>
      <c r="BWE26">
        <v>-0.1</v>
      </c>
      <c r="BWF26">
        <v>0.1</v>
      </c>
      <c r="BWG26">
        <v>0.1</v>
      </c>
      <c r="BWH26">
        <v>0.2</v>
      </c>
      <c r="BWI26">
        <v>0.1</v>
      </c>
      <c r="BWJ26">
        <v>0.1</v>
      </c>
      <c r="BWK26">
        <v>0.25</v>
      </c>
      <c r="BWL26">
        <v>0.25</v>
      </c>
      <c r="BWM26">
        <v>0.2</v>
      </c>
      <c r="BWN26">
        <v>0.4</v>
      </c>
      <c r="BWO26">
        <v>0.25</v>
      </c>
      <c r="BWP26">
        <v>-0.1</v>
      </c>
      <c r="BWQ26">
        <v>0.1</v>
      </c>
      <c r="BWR26">
        <v>-0.3</v>
      </c>
      <c r="BWS26">
        <v>0.1</v>
      </c>
      <c r="BWT26">
        <v>0.1</v>
      </c>
      <c r="BWU26">
        <v>0.2</v>
      </c>
      <c r="BWV26">
        <v>0.1</v>
      </c>
      <c r="BWW26">
        <v>0.1</v>
      </c>
      <c r="BWX26">
        <v>0.1</v>
      </c>
      <c r="BWY26">
        <v>0.1</v>
      </c>
      <c r="BWZ26">
        <v>0.2</v>
      </c>
      <c r="BXA26">
        <v>0.1</v>
      </c>
      <c r="BXB26">
        <v>-0.1</v>
      </c>
      <c r="BXC26">
        <v>0.1</v>
      </c>
      <c r="BXD26">
        <v>0.2</v>
      </c>
      <c r="BXE26">
        <v>0.1</v>
      </c>
      <c r="BXF26">
        <v>0.25</v>
      </c>
      <c r="BXG26">
        <v>0.1</v>
      </c>
      <c r="BXH26">
        <v>0.2</v>
      </c>
      <c r="BXI26">
        <v>0.1</v>
      </c>
      <c r="BXJ26">
        <v>0.1</v>
      </c>
      <c r="BXK26">
        <v>0.2</v>
      </c>
      <c r="BXL26">
        <v>0.2</v>
      </c>
      <c r="BXM26">
        <v>-0.1</v>
      </c>
      <c r="BXN26">
        <v>0.1</v>
      </c>
      <c r="BXO26">
        <v>-0.3</v>
      </c>
      <c r="BXP26">
        <v>-0.1</v>
      </c>
      <c r="BXQ26">
        <v>0.4</v>
      </c>
      <c r="BXR26">
        <v>0.2</v>
      </c>
      <c r="BXS26">
        <v>0.1</v>
      </c>
      <c r="BXT26">
        <v>-0.1</v>
      </c>
      <c r="BXU26">
        <v>0.1</v>
      </c>
      <c r="BXV26">
        <v>0.1</v>
      </c>
      <c r="BXW26">
        <v>0.25</v>
      </c>
      <c r="BXX26">
        <v>-0.1</v>
      </c>
      <c r="BXY26">
        <v>0.1</v>
      </c>
      <c r="BXZ26">
        <v>0.25</v>
      </c>
      <c r="BYA26">
        <v>0.2</v>
      </c>
      <c r="BYB26">
        <v>0.2</v>
      </c>
      <c r="BYC26">
        <v>0.25</v>
      </c>
      <c r="BYD26">
        <v>0.2</v>
      </c>
      <c r="BYE26">
        <v>0.1</v>
      </c>
      <c r="BYF26">
        <v>0.2</v>
      </c>
      <c r="BYG26">
        <v>0.1</v>
      </c>
      <c r="BYH26">
        <v>0.1</v>
      </c>
      <c r="BYI26">
        <v>0.1</v>
      </c>
      <c r="BYJ26">
        <v>0.1</v>
      </c>
      <c r="BYK26">
        <v>0.1</v>
      </c>
      <c r="BYL26">
        <v>0.2</v>
      </c>
      <c r="BYM26">
        <v>-0.1</v>
      </c>
      <c r="BYN26">
        <v>0.2</v>
      </c>
      <c r="BYO26">
        <v>0.1</v>
      </c>
      <c r="BYP26">
        <v>0.1</v>
      </c>
      <c r="BYQ26">
        <v>0.2</v>
      </c>
      <c r="BYR26">
        <v>0.2</v>
      </c>
      <c r="BYS26">
        <v>0.2</v>
      </c>
      <c r="BYT26">
        <v>0.2</v>
      </c>
      <c r="BYU26">
        <v>0.1</v>
      </c>
      <c r="BYV26">
        <v>0.1</v>
      </c>
      <c r="BYW26">
        <v>0.1</v>
      </c>
      <c r="BYX26">
        <v>-0.1</v>
      </c>
      <c r="BYY26">
        <v>0.2</v>
      </c>
      <c r="BYZ26">
        <v>-0.3</v>
      </c>
      <c r="BZA26">
        <v>0.1</v>
      </c>
      <c r="BZB26">
        <v>0.1</v>
      </c>
      <c r="BZC26">
        <v>-0.1</v>
      </c>
      <c r="BZD26">
        <v>0.1</v>
      </c>
      <c r="BZE26">
        <v>0.1</v>
      </c>
      <c r="BZF26">
        <v>0.1</v>
      </c>
      <c r="BZG26">
        <v>-0.1</v>
      </c>
      <c r="BZH26">
        <v>0.2</v>
      </c>
      <c r="BZI26">
        <v>-0.3</v>
      </c>
      <c r="BZJ26">
        <v>0.2</v>
      </c>
      <c r="BZK26">
        <v>-0.1</v>
      </c>
      <c r="BZL26">
        <v>0.1</v>
      </c>
      <c r="BZM26">
        <v>0.1</v>
      </c>
      <c r="BZN26">
        <v>-0.1</v>
      </c>
      <c r="BZO26">
        <v>0.2</v>
      </c>
      <c r="BZP26">
        <v>0.1</v>
      </c>
      <c r="BZQ26">
        <v>0.25</v>
      </c>
      <c r="BZR26">
        <v>0.2</v>
      </c>
      <c r="BZS26">
        <v>-0.1</v>
      </c>
      <c r="BZT26">
        <v>-0.1</v>
      </c>
      <c r="BZU26">
        <v>0.1</v>
      </c>
      <c r="BZV26">
        <v>0.1</v>
      </c>
      <c r="BZW26">
        <v>0.1</v>
      </c>
      <c r="BZX26">
        <v>0.1</v>
      </c>
      <c r="BZY26">
        <v>0.25</v>
      </c>
      <c r="BZZ26">
        <v>-0.1</v>
      </c>
      <c r="CAA26">
        <v>0.1</v>
      </c>
      <c r="CAB26">
        <v>-0.1</v>
      </c>
      <c r="CAC26">
        <v>0.1</v>
      </c>
      <c r="CAD26">
        <v>0.1</v>
      </c>
      <c r="CAE26">
        <v>0.1</v>
      </c>
      <c r="CAF26">
        <v>0.1</v>
      </c>
      <c r="CAG26">
        <v>0.2</v>
      </c>
      <c r="CAH26">
        <v>0.2</v>
      </c>
      <c r="CAI26">
        <v>0.1</v>
      </c>
      <c r="CAJ26">
        <v>0.1</v>
      </c>
      <c r="CAK26">
        <v>0.25</v>
      </c>
      <c r="CAL26">
        <v>-0.1</v>
      </c>
      <c r="CAM26">
        <v>0.25</v>
      </c>
      <c r="CAN26">
        <v>0.2</v>
      </c>
      <c r="CAO26">
        <v>-0.1</v>
      </c>
      <c r="CAP26">
        <v>-0.1</v>
      </c>
      <c r="CAQ26">
        <v>0.2</v>
      </c>
      <c r="CAR26">
        <v>0.1</v>
      </c>
      <c r="CAS26">
        <v>-0.1</v>
      </c>
      <c r="CAT26">
        <v>0.1</v>
      </c>
      <c r="CAU26">
        <v>-0.1</v>
      </c>
      <c r="CAV26">
        <v>0.1</v>
      </c>
      <c r="CAW26">
        <v>-0.1</v>
      </c>
      <c r="CAX26">
        <v>0.1</v>
      </c>
      <c r="CAY26">
        <v>0.2</v>
      </c>
      <c r="CAZ26">
        <v>0.1</v>
      </c>
      <c r="CBA26">
        <v>0.1</v>
      </c>
      <c r="CBB26">
        <v>0.4</v>
      </c>
      <c r="CBC26">
        <v>-0.1</v>
      </c>
      <c r="CBD26">
        <v>0.1</v>
      </c>
      <c r="CBE26">
        <v>0.2</v>
      </c>
      <c r="CBF26">
        <v>-0.1</v>
      </c>
      <c r="CBG26">
        <v>0.1</v>
      </c>
      <c r="CBH26">
        <v>0.1</v>
      </c>
      <c r="CBI26">
        <v>0.2</v>
      </c>
      <c r="CBJ26">
        <v>0.25</v>
      </c>
      <c r="CBK26">
        <v>0.1</v>
      </c>
      <c r="CBL26">
        <v>0.1</v>
      </c>
      <c r="CBM26">
        <v>0.25</v>
      </c>
      <c r="CBN26">
        <v>0.1</v>
      </c>
      <c r="CBO26">
        <v>0.1</v>
      </c>
      <c r="CBP26">
        <v>0.1</v>
      </c>
      <c r="CBQ26">
        <v>0.2</v>
      </c>
      <c r="CBR26">
        <v>0.2</v>
      </c>
      <c r="CBS26">
        <v>0.2</v>
      </c>
      <c r="CBT26">
        <v>0.2</v>
      </c>
      <c r="CBU26">
        <v>0.25</v>
      </c>
      <c r="CBV26">
        <v>0.1</v>
      </c>
      <c r="CBW26">
        <v>0.2</v>
      </c>
      <c r="CBX26">
        <v>0.1</v>
      </c>
      <c r="CBY26">
        <v>0.2</v>
      </c>
      <c r="CBZ26">
        <v>0.1</v>
      </c>
      <c r="CCA26">
        <v>0.25</v>
      </c>
      <c r="CCB26">
        <v>0.2</v>
      </c>
      <c r="CCC26">
        <v>0.25</v>
      </c>
      <c r="CCD26">
        <v>0.2</v>
      </c>
      <c r="CCE26">
        <v>0.1</v>
      </c>
      <c r="CCF26">
        <v>0.1</v>
      </c>
      <c r="CCG26">
        <v>0.1</v>
      </c>
      <c r="CCH26">
        <v>-0.1</v>
      </c>
      <c r="CCI26">
        <v>0.25</v>
      </c>
      <c r="CCJ26">
        <v>0.4</v>
      </c>
      <c r="CCK26">
        <v>0.1</v>
      </c>
      <c r="CCL26">
        <v>0.2</v>
      </c>
      <c r="CCM26">
        <v>0.25</v>
      </c>
      <c r="CCN26">
        <v>0.1</v>
      </c>
      <c r="CCO26">
        <v>0.25</v>
      </c>
      <c r="CCP26">
        <v>0.2</v>
      </c>
      <c r="CCQ26">
        <v>0.2</v>
      </c>
      <c r="CCR26">
        <v>0.1</v>
      </c>
      <c r="CCS26">
        <v>-0.1</v>
      </c>
      <c r="CCT26">
        <v>0.1</v>
      </c>
      <c r="CCU26">
        <v>0.25</v>
      </c>
      <c r="CCV26">
        <v>0.1</v>
      </c>
      <c r="CCW26">
        <v>-0.1</v>
      </c>
      <c r="CCX26">
        <v>0.2</v>
      </c>
      <c r="CCY26">
        <v>-0.1</v>
      </c>
      <c r="CCZ26">
        <v>0.1</v>
      </c>
      <c r="CDA26">
        <v>0.4</v>
      </c>
      <c r="CDB26">
        <v>-0.1</v>
      </c>
      <c r="CDC26">
        <v>-0.1</v>
      </c>
      <c r="CDD26">
        <v>-0.1</v>
      </c>
      <c r="CDE26">
        <v>-0.1</v>
      </c>
      <c r="CDF26">
        <v>0.1</v>
      </c>
      <c r="CDG26">
        <v>0.4</v>
      </c>
      <c r="CDH26">
        <v>0.2</v>
      </c>
      <c r="CDI26">
        <v>-0.1</v>
      </c>
      <c r="CDJ26">
        <v>0.25</v>
      </c>
      <c r="CDK26">
        <v>0.4</v>
      </c>
      <c r="CDL26">
        <v>-0.1</v>
      </c>
      <c r="CDM26">
        <v>0.2</v>
      </c>
      <c r="CDN26">
        <v>0.2</v>
      </c>
      <c r="CDO26">
        <v>0.1</v>
      </c>
      <c r="CDP26">
        <v>0.1</v>
      </c>
      <c r="CDQ26">
        <v>0.1</v>
      </c>
      <c r="CDR26">
        <v>0.1</v>
      </c>
      <c r="CDS26">
        <v>0.1</v>
      </c>
      <c r="CDT26">
        <v>0.4</v>
      </c>
      <c r="CDU26">
        <v>0.2</v>
      </c>
      <c r="CDV26">
        <v>0.1</v>
      </c>
      <c r="CDW26">
        <v>0.1</v>
      </c>
      <c r="CDX26">
        <v>-0.3</v>
      </c>
      <c r="CDY26">
        <v>0.25</v>
      </c>
      <c r="CDZ26">
        <v>0.2</v>
      </c>
      <c r="CEA26">
        <v>0.1</v>
      </c>
      <c r="CEB26">
        <v>0.1</v>
      </c>
      <c r="CEC26">
        <v>0.2</v>
      </c>
      <c r="CED26">
        <v>0.2</v>
      </c>
      <c r="CEE26">
        <v>0.2</v>
      </c>
      <c r="CEF26">
        <v>0.2</v>
      </c>
      <c r="CEG26">
        <v>0.1</v>
      </c>
      <c r="CEH26">
        <v>0.2</v>
      </c>
      <c r="CEI26">
        <v>0.1</v>
      </c>
      <c r="CEJ26">
        <v>0.2</v>
      </c>
      <c r="CEK26">
        <v>0.1</v>
      </c>
      <c r="CEL26">
        <v>-0.1</v>
      </c>
      <c r="CEM26">
        <v>-0.1</v>
      </c>
      <c r="CEN26">
        <v>0.2</v>
      </c>
      <c r="CEO26">
        <v>0.1</v>
      </c>
      <c r="CEP26">
        <v>0.1</v>
      </c>
      <c r="CEQ26">
        <v>-0.1</v>
      </c>
      <c r="CER26">
        <v>0.2</v>
      </c>
      <c r="CES26">
        <v>-0.1</v>
      </c>
      <c r="CET26">
        <v>0.1</v>
      </c>
      <c r="CEU26">
        <v>0.1</v>
      </c>
      <c r="CEV26">
        <v>0.2</v>
      </c>
      <c r="CEW26">
        <v>-0.1</v>
      </c>
      <c r="CEX26">
        <v>-0.1</v>
      </c>
      <c r="CEY26">
        <v>0.1</v>
      </c>
      <c r="CEZ26">
        <v>-0.1</v>
      </c>
      <c r="CFA26">
        <v>-0.1</v>
      </c>
      <c r="CFB26">
        <v>0.1</v>
      </c>
      <c r="CFC26">
        <v>0.1</v>
      </c>
      <c r="CFD26">
        <v>0.2</v>
      </c>
      <c r="CFE26">
        <v>-0.1</v>
      </c>
      <c r="CFF26">
        <v>0.2</v>
      </c>
      <c r="CFG26">
        <v>0.1</v>
      </c>
      <c r="CFH26">
        <v>-0.1</v>
      </c>
      <c r="CFI26">
        <v>0.1</v>
      </c>
      <c r="CFJ26">
        <v>-0.1</v>
      </c>
      <c r="CFK26">
        <v>0.1</v>
      </c>
      <c r="CFL26">
        <v>0.1</v>
      </c>
      <c r="CFM26">
        <v>0.2</v>
      </c>
      <c r="CFN26">
        <v>0.2</v>
      </c>
      <c r="CFO26">
        <v>0.1</v>
      </c>
      <c r="CFP26">
        <v>0.2</v>
      </c>
      <c r="CFQ26">
        <v>0.1</v>
      </c>
      <c r="CFR26">
        <v>0.1</v>
      </c>
      <c r="CFS26">
        <v>-0.1</v>
      </c>
      <c r="CFT26">
        <v>0.25</v>
      </c>
      <c r="CFU26">
        <v>0.1</v>
      </c>
      <c r="CFV26">
        <v>-0.3</v>
      </c>
      <c r="CFW26">
        <v>0.4</v>
      </c>
      <c r="CFX26">
        <v>0.1</v>
      </c>
      <c r="CFY26">
        <v>0.1</v>
      </c>
      <c r="CFZ26">
        <v>-0.1</v>
      </c>
      <c r="CGA26">
        <v>0.2</v>
      </c>
      <c r="CGB26">
        <v>0.1</v>
      </c>
      <c r="CGC26">
        <v>0.1</v>
      </c>
      <c r="CGD26">
        <v>0.2</v>
      </c>
      <c r="CGE26">
        <v>0.1</v>
      </c>
      <c r="CGF26">
        <v>0.1</v>
      </c>
      <c r="CGG26">
        <v>0.25</v>
      </c>
      <c r="CGH26">
        <v>0.1</v>
      </c>
      <c r="CGI26">
        <v>0.2</v>
      </c>
      <c r="CGJ26">
        <v>0.1</v>
      </c>
      <c r="CGK26">
        <v>0.2</v>
      </c>
      <c r="CGL26">
        <v>0.2</v>
      </c>
      <c r="CGM26">
        <v>0.1</v>
      </c>
      <c r="CGN26">
        <v>0.1</v>
      </c>
      <c r="CGO26">
        <v>0.1</v>
      </c>
      <c r="CGP26">
        <v>0.2</v>
      </c>
      <c r="CGQ26">
        <v>0.2</v>
      </c>
      <c r="CGR26">
        <v>-0.1</v>
      </c>
      <c r="CGS26">
        <v>0.2</v>
      </c>
      <c r="CGT26">
        <v>0.1</v>
      </c>
      <c r="CGU26">
        <v>0.1</v>
      </c>
      <c r="CGV26">
        <v>0.25</v>
      </c>
      <c r="CGW26">
        <v>0.2</v>
      </c>
      <c r="CGX26">
        <v>0.4</v>
      </c>
      <c r="CGY26">
        <v>0.4</v>
      </c>
      <c r="CGZ26">
        <v>0.1</v>
      </c>
      <c r="CHA26">
        <v>0.1</v>
      </c>
      <c r="CHB26">
        <v>0.25</v>
      </c>
      <c r="CHC26">
        <v>0.1</v>
      </c>
      <c r="CHD26">
        <v>-0.3</v>
      </c>
      <c r="CHE26">
        <v>0.2</v>
      </c>
      <c r="CHF26">
        <v>0.2</v>
      </c>
      <c r="CHG26">
        <v>0.4</v>
      </c>
      <c r="CHH26">
        <v>0.25</v>
      </c>
      <c r="CHI26">
        <v>0.1</v>
      </c>
      <c r="CHJ26">
        <v>0.1</v>
      </c>
      <c r="CHK26">
        <v>0.25</v>
      </c>
      <c r="CHL26">
        <v>0.2</v>
      </c>
      <c r="CHM26">
        <v>0.25</v>
      </c>
      <c r="CHN26">
        <v>0.25</v>
      </c>
      <c r="CHO26">
        <v>0.2</v>
      </c>
      <c r="CHP26">
        <v>0.1</v>
      </c>
      <c r="CHQ26">
        <v>0.2</v>
      </c>
      <c r="CHR26">
        <v>-0.1</v>
      </c>
      <c r="CHS26">
        <v>0.2</v>
      </c>
      <c r="CHT26">
        <v>0.1</v>
      </c>
      <c r="CHU26">
        <v>-0.1</v>
      </c>
      <c r="CHV26">
        <v>0.1</v>
      </c>
      <c r="CHW26">
        <v>0.2</v>
      </c>
      <c r="CHX26">
        <v>-0.1</v>
      </c>
      <c r="CHY26">
        <v>0.1</v>
      </c>
      <c r="CHZ26">
        <v>0.2</v>
      </c>
      <c r="CIA26">
        <v>0.25</v>
      </c>
      <c r="CIB26">
        <v>-0.1</v>
      </c>
      <c r="CIC26">
        <v>0.2</v>
      </c>
      <c r="CID26">
        <v>-0.1</v>
      </c>
      <c r="CIE26">
        <v>0.2</v>
      </c>
      <c r="CIF26">
        <v>0.4</v>
      </c>
      <c r="CIG26">
        <v>0.2</v>
      </c>
      <c r="CIH26">
        <v>-0.3</v>
      </c>
      <c r="CII26">
        <v>-0.1</v>
      </c>
      <c r="CIJ26">
        <v>0.1</v>
      </c>
      <c r="CIK26">
        <v>0.4</v>
      </c>
      <c r="CIL26">
        <v>0.2</v>
      </c>
      <c r="CIM26">
        <v>0.1</v>
      </c>
      <c r="CIN26">
        <v>0.2</v>
      </c>
      <c r="CIO26">
        <v>0.1</v>
      </c>
      <c r="CIP26">
        <v>0.1</v>
      </c>
      <c r="CIQ26">
        <v>0.1</v>
      </c>
      <c r="CIR26">
        <v>0.1</v>
      </c>
      <c r="CIS26">
        <v>0.1</v>
      </c>
      <c r="CIT26">
        <v>0.2</v>
      </c>
      <c r="CIU26">
        <v>0.1</v>
      </c>
      <c r="CIV26">
        <v>0.1</v>
      </c>
      <c r="CIW26">
        <v>0.2</v>
      </c>
      <c r="CIX26">
        <v>0.2</v>
      </c>
      <c r="CIY26">
        <v>0.1</v>
      </c>
      <c r="CIZ26">
        <v>-0.1</v>
      </c>
      <c r="CJA26">
        <v>0.2</v>
      </c>
      <c r="CJB26">
        <v>0.1</v>
      </c>
      <c r="CJC26">
        <v>0.2</v>
      </c>
      <c r="CJD26">
        <v>0.1</v>
      </c>
      <c r="CJE26">
        <v>0.1</v>
      </c>
      <c r="CJF26">
        <v>0.1</v>
      </c>
      <c r="CJG26">
        <v>0.1</v>
      </c>
      <c r="CJH26">
        <v>0.1</v>
      </c>
      <c r="CJI26">
        <v>-0.1</v>
      </c>
      <c r="CJJ26">
        <v>0.1</v>
      </c>
      <c r="CJK26">
        <v>0.2</v>
      </c>
      <c r="CJL26">
        <v>0.1</v>
      </c>
      <c r="CJM26">
        <v>0.1</v>
      </c>
      <c r="CJN26">
        <v>-0.1</v>
      </c>
      <c r="CJO26">
        <v>0.1</v>
      </c>
      <c r="CJP26">
        <v>-0.1</v>
      </c>
      <c r="CJQ26">
        <v>-0.1</v>
      </c>
      <c r="CJR26">
        <v>-0.3</v>
      </c>
      <c r="CJS26">
        <v>-0.1</v>
      </c>
      <c r="CJT26">
        <v>0.4</v>
      </c>
      <c r="CJU26">
        <v>0.2</v>
      </c>
      <c r="CJV26">
        <v>0.2</v>
      </c>
      <c r="CJW26">
        <v>0.1</v>
      </c>
      <c r="CJX26">
        <v>0.25</v>
      </c>
      <c r="CJY26">
        <v>0.25</v>
      </c>
      <c r="CJZ26">
        <v>-0.1</v>
      </c>
      <c r="CKA26">
        <v>0.1</v>
      </c>
      <c r="CKB26">
        <v>0.2</v>
      </c>
      <c r="CKC26">
        <v>0.2</v>
      </c>
      <c r="CKD26">
        <v>0.1</v>
      </c>
      <c r="CKE26">
        <v>-0.1</v>
      </c>
      <c r="CKF26">
        <v>0.1</v>
      </c>
      <c r="CKG26">
        <v>0.2</v>
      </c>
      <c r="CKH26">
        <v>0.25</v>
      </c>
      <c r="CKI26">
        <v>0.1</v>
      </c>
      <c r="CKJ26">
        <v>0.2</v>
      </c>
      <c r="CKK26">
        <v>-0.1</v>
      </c>
      <c r="CKL26">
        <v>0.1</v>
      </c>
      <c r="CKM26">
        <v>-0.1</v>
      </c>
      <c r="CKN26">
        <v>0.25</v>
      </c>
      <c r="CKO26">
        <v>0.1</v>
      </c>
      <c r="CKP26">
        <v>0.1</v>
      </c>
      <c r="CKQ26">
        <v>0.1</v>
      </c>
      <c r="CKR26">
        <v>0.2</v>
      </c>
      <c r="CKS26">
        <v>0.2</v>
      </c>
      <c r="CKT26">
        <v>0.4</v>
      </c>
      <c r="CKU26">
        <v>0.25</v>
      </c>
      <c r="CKV26">
        <v>-0.1</v>
      </c>
      <c r="CKW26">
        <v>0.2</v>
      </c>
      <c r="CKX26">
        <v>0.2</v>
      </c>
      <c r="CKY26">
        <v>-0.3</v>
      </c>
      <c r="CKZ26">
        <v>0.1</v>
      </c>
      <c r="CLA26">
        <v>0.1</v>
      </c>
      <c r="CLB26">
        <v>0.1</v>
      </c>
      <c r="CLC26">
        <v>0.2</v>
      </c>
      <c r="CLD26">
        <v>0.1</v>
      </c>
      <c r="CLE26">
        <v>0.1</v>
      </c>
      <c r="CLF26">
        <v>0.1</v>
      </c>
      <c r="CLG26">
        <v>0.1</v>
      </c>
      <c r="CLH26">
        <v>0.1</v>
      </c>
      <c r="CLI26">
        <v>0.1</v>
      </c>
      <c r="CLJ26">
        <v>0.2</v>
      </c>
      <c r="CLK26">
        <v>0.1</v>
      </c>
      <c r="CLL26">
        <v>0.1</v>
      </c>
      <c r="CLM26">
        <v>0.1</v>
      </c>
      <c r="CLN26">
        <v>0.1</v>
      </c>
      <c r="CLO26">
        <v>0.1</v>
      </c>
      <c r="CLP26">
        <v>0.2</v>
      </c>
      <c r="CLQ26">
        <v>-0.1</v>
      </c>
      <c r="CLR26">
        <v>-0.1</v>
      </c>
      <c r="CLS26">
        <v>-0.1</v>
      </c>
      <c r="CLT26">
        <v>0.2</v>
      </c>
      <c r="CLU26">
        <v>-0.1</v>
      </c>
      <c r="CLV26">
        <v>0.1</v>
      </c>
      <c r="CLW26">
        <v>0.1</v>
      </c>
      <c r="CLX26">
        <v>0.1</v>
      </c>
      <c r="CLY26">
        <v>0.1</v>
      </c>
      <c r="CLZ26">
        <v>0.1</v>
      </c>
      <c r="CMA26">
        <v>0.2</v>
      </c>
      <c r="CMB26">
        <v>0.1</v>
      </c>
      <c r="CMC26">
        <v>0.1</v>
      </c>
      <c r="CMD26">
        <v>0.1</v>
      </c>
      <c r="CME26">
        <v>0.1</v>
      </c>
      <c r="CMF26">
        <v>0.1</v>
      </c>
      <c r="CMG26">
        <v>0.1</v>
      </c>
      <c r="CMH26">
        <v>0.1</v>
      </c>
      <c r="CMI26">
        <v>-0.1</v>
      </c>
      <c r="CMJ26">
        <v>0.4</v>
      </c>
      <c r="CMK26">
        <v>-0.1</v>
      </c>
      <c r="CML26">
        <v>0.2</v>
      </c>
      <c r="CMM26">
        <v>0.1</v>
      </c>
      <c r="CMN26">
        <v>0.2</v>
      </c>
      <c r="CMO26">
        <v>0.25</v>
      </c>
      <c r="CMP26">
        <v>0.1</v>
      </c>
      <c r="CMQ26">
        <v>0.25</v>
      </c>
      <c r="CMR26">
        <v>0.1</v>
      </c>
      <c r="CMS26">
        <v>0.25</v>
      </c>
      <c r="CMT26">
        <v>0.1</v>
      </c>
      <c r="CMU26">
        <v>0.1</v>
      </c>
      <c r="CMV26">
        <v>0.4</v>
      </c>
      <c r="CMW26">
        <v>0.2</v>
      </c>
      <c r="CMX26">
        <v>0.2</v>
      </c>
      <c r="CMY26">
        <v>-0.1</v>
      </c>
      <c r="CMZ26">
        <v>0.25</v>
      </c>
      <c r="CNA26">
        <v>0.1</v>
      </c>
      <c r="CNB26">
        <v>0.2</v>
      </c>
      <c r="CNC26">
        <v>0.25</v>
      </c>
      <c r="CND26">
        <v>0.1</v>
      </c>
      <c r="CNE26">
        <v>-0.1</v>
      </c>
      <c r="CNF26">
        <v>0.1</v>
      </c>
      <c r="CNG26">
        <v>-0.1</v>
      </c>
      <c r="CNH26">
        <v>0.2</v>
      </c>
      <c r="CNI26">
        <v>0.25</v>
      </c>
      <c r="CNJ26">
        <v>0.2</v>
      </c>
      <c r="CNK26">
        <v>-0.1</v>
      </c>
      <c r="CNL26">
        <v>0.2</v>
      </c>
      <c r="CNM26">
        <v>0.1</v>
      </c>
      <c r="CNN26">
        <v>-0.1</v>
      </c>
      <c r="CNO26">
        <v>0.1</v>
      </c>
      <c r="CNP26">
        <v>-0.3</v>
      </c>
      <c r="CNQ26">
        <v>0.1</v>
      </c>
      <c r="CNR26">
        <v>0.2</v>
      </c>
      <c r="CNS26">
        <v>0.1</v>
      </c>
      <c r="CNT26">
        <v>0.1</v>
      </c>
      <c r="CNU26">
        <v>0.1</v>
      </c>
      <c r="CNV26">
        <v>0.2</v>
      </c>
      <c r="CNW26">
        <v>0.1</v>
      </c>
      <c r="CNX26">
        <v>0.2</v>
      </c>
      <c r="CNY26">
        <v>0.1</v>
      </c>
      <c r="CNZ26">
        <v>-0.1</v>
      </c>
      <c r="COA26">
        <v>0.1</v>
      </c>
      <c r="COB26">
        <v>0.1</v>
      </c>
      <c r="COC26">
        <v>0.2</v>
      </c>
      <c r="COD26">
        <v>0.25</v>
      </c>
      <c r="COE26">
        <v>0.1</v>
      </c>
      <c r="COF26">
        <v>-0.1</v>
      </c>
      <c r="COG26">
        <v>0.25</v>
      </c>
      <c r="COH26">
        <v>0.1</v>
      </c>
      <c r="COI26">
        <v>-0.1</v>
      </c>
      <c r="COJ26">
        <v>0.2</v>
      </c>
      <c r="COK26">
        <v>0.2</v>
      </c>
      <c r="COL26">
        <v>0.1</v>
      </c>
      <c r="COM26">
        <v>0.2</v>
      </c>
      <c r="CON26">
        <v>0.1</v>
      </c>
      <c r="COO26">
        <v>0.25</v>
      </c>
      <c r="COP26">
        <v>0.4</v>
      </c>
      <c r="COQ26">
        <v>0.25</v>
      </c>
      <c r="COR26">
        <v>0.1</v>
      </c>
      <c r="COS26">
        <v>0.2</v>
      </c>
      <c r="COT26">
        <v>0.1</v>
      </c>
      <c r="COU26">
        <v>0.2</v>
      </c>
      <c r="COV26">
        <v>-0.1</v>
      </c>
      <c r="COW26">
        <v>0.25</v>
      </c>
      <c r="COX26">
        <v>0.1</v>
      </c>
      <c r="COY26">
        <v>0.2</v>
      </c>
      <c r="COZ26">
        <v>0.2</v>
      </c>
      <c r="CPA26">
        <v>0.1</v>
      </c>
      <c r="CPB26">
        <v>0.1</v>
      </c>
      <c r="CPC26">
        <v>0.1</v>
      </c>
      <c r="CPD26">
        <v>0.1</v>
      </c>
      <c r="CPE26">
        <v>0.25</v>
      </c>
      <c r="CPF26">
        <v>0.2</v>
      </c>
      <c r="CPG26">
        <v>0.2</v>
      </c>
      <c r="CPH26">
        <v>0.2</v>
      </c>
      <c r="CPI26">
        <v>0.1</v>
      </c>
      <c r="CPJ26">
        <v>0.1</v>
      </c>
      <c r="CPK26">
        <v>0.2</v>
      </c>
      <c r="CPL26">
        <v>0.1</v>
      </c>
      <c r="CPM26">
        <v>-0.1</v>
      </c>
      <c r="CPN26">
        <v>-0.1</v>
      </c>
      <c r="CPO26">
        <v>0.2</v>
      </c>
      <c r="CPP26">
        <v>0.2</v>
      </c>
      <c r="CPQ26">
        <v>0.2</v>
      </c>
      <c r="CPR26">
        <v>0.2</v>
      </c>
      <c r="CPS26">
        <v>0.1</v>
      </c>
      <c r="CPT26">
        <v>0.4</v>
      </c>
      <c r="CPU26">
        <v>0.4</v>
      </c>
      <c r="CPV26">
        <v>0.1</v>
      </c>
      <c r="CPW26">
        <v>0.2</v>
      </c>
      <c r="CPX26">
        <v>0.2</v>
      </c>
      <c r="CPY26">
        <v>-0.1</v>
      </c>
      <c r="CPZ26">
        <v>0.25</v>
      </c>
      <c r="CQA26">
        <v>0.2</v>
      </c>
      <c r="CQB26">
        <v>-0.1</v>
      </c>
      <c r="CQC26">
        <v>0.1</v>
      </c>
      <c r="CQD26">
        <v>0.2</v>
      </c>
      <c r="CQE26">
        <v>0.25</v>
      </c>
      <c r="CQF26">
        <v>0.1</v>
      </c>
      <c r="CQG26">
        <v>0.2</v>
      </c>
      <c r="CQH26">
        <v>0.1</v>
      </c>
      <c r="CQI26">
        <v>-0.1</v>
      </c>
      <c r="CQJ26">
        <v>0.25</v>
      </c>
      <c r="CQK26">
        <v>-0.1</v>
      </c>
      <c r="CQL26">
        <v>-0.1</v>
      </c>
      <c r="CQM26">
        <v>0.2</v>
      </c>
      <c r="CQN26">
        <v>-0.1</v>
      </c>
      <c r="CQO26">
        <v>0.1</v>
      </c>
      <c r="CQP26">
        <v>0.2</v>
      </c>
      <c r="CQQ26">
        <v>0.2</v>
      </c>
      <c r="CQR26">
        <v>0.2</v>
      </c>
      <c r="CQS26">
        <v>0.1</v>
      </c>
      <c r="CQT26">
        <v>0.1</v>
      </c>
      <c r="CQU26">
        <v>0.1</v>
      </c>
      <c r="CQV26">
        <v>0.2</v>
      </c>
      <c r="CQW26">
        <v>0.2</v>
      </c>
      <c r="CQX26">
        <v>-0.1</v>
      </c>
      <c r="CQY26">
        <v>0.1</v>
      </c>
      <c r="CQZ26">
        <v>0.1</v>
      </c>
      <c r="CRA26">
        <v>0.2</v>
      </c>
      <c r="CRB26">
        <v>-0.1</v>
      </c>
      <c r="CRC26">
        <v>-0.1</v>
      </c>
      <c r="CRD26">
        <v>0.1</v>
      </c>
      <c r="CRE26">
        <v>0.2</v>
      </c>
      <c r="CRF26">
        <v>0.25</v>
      </c>
      <c r="CRG26">
        <v>0.2</v>
      </c>
      <c r="CRH26">
        <v>-0.3</v>
      </c>
      <c r="CRI26">
        <v>0.1</v>
      </c>
      <c r="CRJ26">
        <v>-0.3</v>
      </c>
      <c r="CRK26">
        <v>0.2</v>
      </c>
      <c r="CRL26">
        <v>0.2</v>
      </c>
      <c r="CRM26">
        <v>0.2</v>
      </c>
      <c r="CRN26">
        <v>0.2</v>
      </c>
      <c r="CRO26">
        <v>0.1</v>
      </c>
      <c r="CRP26">
        <v>0.2</v>
      </c>
      <c r="CRQ26">
        <v>0.1</v>
      </c>
      <c r="CRR26">
        <v>-0.1</v>
      </c>
      <c r="CRS26">
        <v>0.1</v>
      </c>
      <c r="CRT26">
        <v>0.2</v>
      </c>
      <c r="CRU26">
        <v>0.25</v>
      </c>
      <c r="CRV26">
        <v>0.25</v>
      </c>
      <c r="CRW26">
        <v>-0.1</v>
      </c>
      <c r="CRX26">
        <v>-0.1</v>
      </c>
      <c r="CRY26">
        <v>-0.1</v>
      </c>
      <c r="CRZ26">
        <v>0.25</v>
      </c>
      <c r="CSA26">
        <v>0.1</v>
      </c>
      <c r="CSB26">
        <v>0.1</v>
      </c>
      <c r="CSC26">
        <v>0.4</v>
      </c>
      <c r="CSD26">
        <v>0.2</v>
      </c>
      <c r="CSE26">
        <v>0.2</v>
      </c>
      <c r="CSF26">
        <v>0.2</v>
      </c>
      <c r="CSG26">
        <v>-0.1</v>
      </c>
      <c r="CSH26">
        <v>0.1</v>
      </c>
      <c r="CSI26">
        <v>0.2</v>
      </c>
      <c r="CSJ26">
        <v>0.1</v>
      </c>
      <c r="CSK26">
        <v>0.2</v>
      </c>
      <c r="CSL26">
        <v>-0.3</v>
      </c>
      <c r="CSM26">
        <v>0.1</v>
      </c>
      <c r="CSN26">
        <v>-0.1</v>
      </c>
      <c r="CSO26">
        <v>0.1</v>
      </c>
      <c r="CSP26">
        <v>0.1</v>
      </c>
      <c r="CSQ26">
        <v>0.2</v>
      </c>
      <c r="CSR26">
        <v>0.2</v>
      </c>
      <c r="CSS26">
        <v>0.1</v>
      </c>
      <c r="CST26">
        <v>0.1</v>
      </c>
      <c r="CSU26">
        <v>0.2</v>
      </c>
      <c r="CSV26">
        <v>0.1</v>
      </c>
      <c r="CSW26">
        <v>0.1</v>
      </c>
      <c r="CSX26">
        <v>0.1</v>
      </c>
      <c r="CSY26">
        <v>0.1</v>
      </c>
      <c r="CSZ26">
        <v>0.1</v>
      </c>
      <c r="CTA26">
        <v>-0.1</v>
      </c>
      <c r="CTB26">
        <v>-0.1</v>
      </c>
      <c r="CTC26">
        <v>0.2</v>
      </c>
      <c r="CTD26">
        <v>0.1</v>
      </c>
      <c r="CTE26">
        <v>-0.1</v>
      </c>
      <c r="CTF26">
        <v>0.2</v>
      </c>
      <c r="CTG26">
        <v>0.2</v>
      </c>
      <c r="CTH26">
        <v>0.2</v>
      </c>
      <c r="CTI26">
        <v>0.1</v>
      </c>
      <c r="CTJ26">
        <v>0.1</v>
      </c>
      <c r="CTK26">
        <v>0.1</v>
      </c>
      <c r="CTL26">
        <v>0.25</v>
      </c>
      <c r="CTM26">
        <v>0.1</v>
      </c>
      <c r="CTN26">
        <v>0.1</v>
      </c>
      <c r="CTO26">
        <v>0.1</v>
      </c>
      <c r="CTP26">
        <v>0.1</v>
      </c>
      <c r="CTQ26">
        <v>-0.1</v>
      </c>
      <c r="CTR26">
        <v>0.1</v>
      </c>
      <c r="CTS26">
        <v>0.2</v>
      </c>
      <c r="CTT26">
        <v>0.2</v>
      </c>
      <c r="CTU26">
        <v>-0.1</v>
      </c>
      <c r="CTV26">
        <v>0.25</v>
      </c>
      <c r="CTW26">
        <v>0.25</v>
      </c>
      <c r="CTX26">
        <v>0.1</v>
      </c>
      <c r="CTY26">
        <v>0.25</v>
      </c>
      <c r="CTZ26">
        <v>-0.3</v>
      </c>
      <c r="CUA26">
        <v>0.2</v>
      </c>
      <c r="CUB26">
        <v>0.1</v>
      </c>
      <c r="CUC26">
        <v>0.1</v>
      </c>
      <c r="CUD26">
        <v>0.1</v>
      </c>
      <c r="CUE26">
        <v>0.1</v>
      </c>
      <c r="CUF26">
        <v>0.1</v>
      </c>
      <c r="CUG26">
        <v>0.2</v>
      </c>
      <c r="CUH26">
        <v>0.1</v>
      </c>
      <c r="CUI26">
        <v>0.2</v>
      </c>
      <c r="CUJ26">
        <v>0.2</v>
      </c>
      <c r="CUK26">
        <v>0.1</v>
      </c>
      <c r="CUL26">
        <v>0.2</v>
      </c>
      <c r="CUM26">
        <v>0.1</v>
      </c>
      <c r="CUN26">
        <v>0.25</v>
      </c>
      <c r="CUO26">
        <v>-0.1</v>
      </c>
      <c r="CUP26">
        <v>0.1</v>
      </c>
      <c r="CUQ26">
        <v>0.1</v>
      </c>
      <c r="CUR26">
        <v>-0.1</v>
      </c>
      <c r="CUS26">
        <v>0.2</v>
      </c>
      <c r="CUT26">
        <v>-0.1</v>
      </c>
      <c r="CUU26">
        <v>0.1</v>
      </c>
      <c r="CUV26">
        <v>0.2</v>
      </c>
      <c r="CUW26">
        <v>0.1</v>
      </c>
      <c r="CUX26">
        <v>0.1</v>
      </c>
      <c r="CUY26">
        <v>0.25</v>
      </c>
      <c r="CUZ26">
        <v>0.25</v>
      </c>
      <c r="CVA26">
        <v>0.2</v>
      </c>
      <c r="CVB26">
        <v>0.4</v>
      </c>
      <c r="CVC26">
        <v>-0.1</v>
      </c>
      <c r="CVD26">
        <v>0.1</v>
      </c>
      <c r="CVE26">
        <v>0.1</v>
      </c>
      <c r="CVF26">
        <v>0.1</v>
      </c>
      <c r="CVG26">
        <v>-0.1</v>
      </c>
      <c r="CVH26">
        <v>0.2</v>
      </c>
      <c r="CVI26">
        <v>0.2</v>
      </c>
      <c r="CVJ26">
        <v>0.2</v>
      </c>
      <c r="CVK26">
        <v>0.2</v>
      </c>
      <c r="CVL26">
        <v>-0.1</v>
      </c>
      <c r="CVM26">
        <v>0.1</v>
      </c>
      <c r="CVN26">
        <v>0.2</v>
      </c>
      <c r="CVO26">
        <v>-0.1</v>
      </c>
      <c r="CVP26">
        <v>0.1</v>
      </c>
      <c r="CVQ26">
        <v>-0.1</v>
      </c>
      <c r="CVR26">
        <v>0.2</v>
      </c>
      <c r="CVS26">
        <v>0.2</v>
      </c>
      <c r="CVT26">
        <v>0.25</v>
      </c>
      <c r="CVU26">
        <v>0.4</v>
      </c>
      <c r="CVV26">
        <v>-0.1</v>
      </c>
      <c r="CVW26">
        <v>0.25</v>
      </c>
      <c r="CVX26">
        <v>0.1</v>
      </c>
      <c r="CVY26">
        <v>0.2</v>
      </c>
      <c r="CVZ26">
        <v>0.1</v>
      </c>
      <c r="CWA26">
        <v>-0.1</v>
      </c>
      <c r="CWB26">
        <v>0.4</v>
      </c>
      <c r="CWC26">
        <v>0.1</v>
      </c>
      <c r="CWD26">
        <v>0.1</v>
      </c>
      <c r="CWE26">
        <v>-0.1</v>
      </c>
      <c r="CWF26">
        <v>0.1</v>
      </c>
      <c r="CWG26">
        <v>-0.1</v>
      </c>
      <c r="CWH26">
        <v>0.1</v>
      </c>
      <c r="CWI26">
        <v>0.2</v>
      </c>
      <c r="CWJ26">
        <v>0.2</v>
      </c>
      <c r="CWK26">
        <v>0.25</v>
      </c>
      <c r="CWL26">
        <v>0.2</v>
      </c>
      <c r="CWM26">
        <v>-0.1</v>
      </c>
      <c r="CWN26">
        <v>0.1</v>
      </c>
      <c r="CWO26">
        <v>0.25</v>
      </c>
      <c r="CWP26">
        <v>0.1</v>
      </c>
      <c r="CWQ26">
        <v>-0.1</v>
      </c>
      <c r="CWR26">
        <v>0.1</v>
      </c>
      <c r="CWS26">
        <v>0.2</v>
      </c>
      <c r="CWT26">
        <v>0.1</v>
      </c>
      <c r="CWU26">
        <v>-0.3</v>
      </c>
      <c r="CWV26">
        <v>0.2</v>
      </c>
      <c r="CWW26">
        <v>0.1</v>
      </c>
      <c r="CWX26">
        <v>0.1</v>
      </c>
      <c r="CWY26">
        <v>0.2</v>
      </c>
      <c r="CWZ26">
        <v>0.2</v>
      </c>
      <c r="CXA26">
        <v>0.1</v>
      </c>
      <c r="CXB26">
        <v>0.1</v>
      </c>
      <c r="CXC26">
        <v>0.25</v>
      </c>
      <c r="CXD26">
        <v>0.1</v>
      </c>
      <c r="CXE26">
        <v>0.25</v>
      </c>
      <c r="CXF26">
        <v>0.25</v>
      </c>
      <c r="CXG26">
        <v>-0.1</v>
      </c>
      <c r="CXH26">
        <v>-0.1</v>
      </c>
      <c r="CXI26">
        <v>-0.1</v>
      </c>
      <c r="CXJ26">
        <v>0.2</v>
      </c>
      <c r="CXK26">
        <v>0.1</v>
      </c>
      <c r="CXL26">
        <v>0.25</v>
      </c>
      <c r="CXM26">
        <v>0.2</v>
      </c>
      <c r="CXN26">
        <v>0.1</v>
      </c>
      <c r="CXO26">
        <v>0.25</v>
      </c>
      <c r="CXP26">
        <v>0.1</v>
      </c>
      <c r="CXQ26">
        <v>0.2</v>
      </c>
      <c r="CXR26">
        <v>-0.1</v>
      </c>
      <c r="CXS26">
        <v>0.1</v>
      </c>
      <c r="CXT26">
        <v>0.1</v>
      </c>
      <c r="CXU26">
        <v>-0.1</v>
      </c>
      <c r="CXV26">
        <v>0.1</v>
      </c>
      <c r="CXW26">
        <v>0.25</v>
      </c>
      <c r="CXX26">
        <v>0.1</v>
      </c>
      <c r="CXY26">
        <v>0.2</v>
      </c>
      <c r="CXZ26">
        <v>0.25</v>
      </c>
      <c r="CYA26">
        <v>0.1</v>
      </c>
      <c r="CYB26">
        <v>0.2</v>
      </c>
      <c r="CYC26">
        <v>0.1</v>
      </c>
      <c r="CYD26">
        <v>-0.1</v>
      </c>
      <c r="CYE26">
        <v>0.2</v>
      </c>
      <c r="CYF26">
        <v>-0.3</v>
      </c>
      <c r="CYG26">
        <v>0.1</v>
      </c>
      <c r="CYH26">
        <v>0.2</v>
      </c>
      <c r="CYI26">
        <v>0.2</v>
      </c>
      <c r="CYJ26">
        <v>0.2</v>
      </c>
      <c r="CYK26">
        <v>0.1</v>
      </c>
      <c r="CYL26">
        <v>-0.1</v>
      </c>
      <c r="CYM26">
        <v>0.1</v>
      </c>
      <c r="CYN26">
        <v>0.1</v>
      </c>
      <c r="CYO26">
        <v>0.1</v>
      </c>
      <c r="CYP26">
        <v>0.1</v>
      </c>
      <c r="CYQ26">
        <v>0.1</v>
      </c>
      <c r="CYR26">
        <v>0.1</v>
      </c>
      <c r="CYS26">
        <v>0.2</v>
      </c>
      <c r="CYT26">
        <v>0.1</v>
      </c>
      <c r="CYU26">
        <v>0.1</v>
      </c>
      <c r="CYV26">
        <v>0.2</v>
      </c>
      <c r="CYW26">
        <v>0.1</v>
      </c>
      <c r="CYX26">
        <v>0.2</v>
      </c>
      <c r="CYY26">
        <v>-0.3</v>
      </c>
      <c r="CYZ26">
        <v>0.1</v>
      </c>
      <c r="CZA26">
        <v>0.25</v>
      </c>
      <c r="CZB26">
        <v>0.1</v>
      </c>
      <c r="CZC26">
        <v>0.1</v>
      </c>
      <c r="CZD26">
        <v>-0.1</v>
      </c>
      <c r="CZE26">
        <v>-0.1</v>
      </c>
      <c r="CZF26">
        <v>0.2</v>
      </c>
      <c r="CZG26">
        <v>0.1</v>
      </c>
      <c r="CZH26">
        <v>0.1</v>
      </c>
      <c r="CZI26">
        <v>0.2</v>
      </c>
      <c r="CZJ26">
        <v>-0.3</v>
      </c>
      <c r="CZK26">
        <v>-0.1</v>
      </c>
      <c r="CZL26">
        <v>0.2</v>
      </c>
      <c r="CZM26">
        <v>0.2</v>
      </c>
      <c r="CZN26">
        <v>0.1</v>
      </c>
      <c r="CZO26">
        <v>0.2</v>
      </c>
      <c r="CZP26">
        <v>-0.1</v>
      </c>
      <c r="CZQ26">
        <v>0.1</v>
      </c>
      <c r="CZR26">
        <v>0.1</v>
      </c>
      <c r="CZS26">
        <v>0.1</v>
      </c>
      <c r="CZT26">
        <v>0.2</v>
      </c>
      <c r="CZU26">
        <v>0.2</v>
      </c>
      <c r="CZV26">
        <v>0.2</v>
      </c>
      <c r="CZW26">
        <v>0.2</v>
      </c>
      <c r="CZX26">
        <v>-0.1</v>
      </c>
      <c r="CZY26">
        <v>0.25</v>
      </c>
      <c r="CZZ26">
        <v>0.1</v>
      </c>
      <c r="DAA26">
        <v>0.2</v>
      </c>
      <c r="DAB26">
        <v>0.1</v>
      </c>
      <c r="DAC26">
        <v>0.1</v>
      </c>
      <c r="DAD26">
        <v>0.1</v>
      </c>
      <c r="DAE26">
        <v>0.1</v>
      </c>
      <c r="DAF26">
        <v>0.2</v>
      </c>
      <c r="DAG26">
        <v>0.25</v>
      </c>
      <c r="DAH26">
        <v>0.2</v>
      </c>
      <c r="DAI26">
        <v>0.2</v>
      </c>
      <c r="DAJ26">
        <v>0.4</v>
      </c>
      <c r="DAK26">
        <v>0.1</v>
      </c>
      <c r="DAL26">
        <v>0.2</v>
      </c>
      <c r="DAM26">
        <v>0.2</v>
      </c>
      <c r="DAN26">
        <v>0.1</v>
      </c>
      <c r="DAO26">
        <v>0.25</v>
      </c>
      <c r="DAP26">
        <v>-0.1</v>
      </c>
      <c r="DAQ26">
        <v>0.2</v>
      </c>
      <c r="DAR26">
        <v>0.2</v>
      </c>
      <c r="DAS26">
        <v>0.2</v>
      </c>
      <c r="DAT26">
        <v>0.25</v>
      </c>
      <c r="DAU26">
        <v>0.1</v>
      </c>
      <c r="DAV26">
        <v>0.25</v>
      </c>
      <c r="DAW26">
        <v>0.1</v>
      </c>
      <c r="DAX26">
        <v>0.1</v>
      </c>
      <c r="DAY26">
        <v>-0.1</v>
      </c>
      <c r="DAZ26">
        <v>0.2</v>
      </c>
      <c r="DBA26">
        <v>0.1</v>
      </c>
      <c r="DBB26">
        <v>-0.1</v>
      </c>
      <c r="DBC26">
        <v>0.1</v>
      </c>
      <c r="DBD26">
        <v>0.4</v>
      </c>
      <c r="DBE26">
        <v>0.1</v>
      </c>
      <c r="DBF26">
        <v>0.1</v>
      </c>
      <c r="DBG26">
        <v>0.1</v>
      </c>
      <c r="DBH26">
        <v>0.25</v>
      </c>
      <c r="DBI26">
        <v>0.1</v>
      </c>
      <c r="DBJ26">
        <v>0.1</v>
      </c>
      <c r="DBK26">
        <v>0.1</v>
      </c>
      <c r="DBL26">
        <v>0.2</v>
      </c>
      <c r="DBM26">
        <v>0.1</v>
      </c>
      <c r="DBN26">
        <v>0.1</v>
      </c>
      <c r="DBO26">
        <v>0.1</v>
      </c>
      <c r="DBP26">
        <v>0.1</v>
      </c>
      <c r="DBQ26">
        <v>0.1</v>
      </c>
      <c r="DBR26">
        <v>0.1</v>
      </c>
      <c r="DBS26">
        <v>-0.1</v>
      </c>
      <c r="DBT26">
        <v>0.1</v>
      </c>
      <c r="DBU26">
        <v>0.2</v>
      </c>
      <c r="DBV26">
        <v>0.2</v>
      </c>
      <c r="DBW26">
        <v>-0.1</v>
      </c>
      <c r="DBX26">
        <v>0.1</v>
      </c>
      <c r="DBY26">
        <v>0.4</v>
      </c>
      <c r="DBZ26">
        <v>0.2</v>
      </c>
      <c r="DCA26">
        <v>0.1</v>
      </c>
      <c r="DCB26">
        <v>0.1</v>
      </c>
      <c r="DCC26">
        <v>0.1</v>
      </c>
      <c r="DCD26">
        <v>0.1</v>
      </c>
      <c r="DCE26">
        <v>0.1</v>
      </c>
      <c r="DCF26">
        <v>0.1</v>
      </c>
      <c r="DCG26">
        <v>-0.1</v>
      </c>
      <c r="DCH26">
        <v>0.1</v>
      </c>
      <c r="DCI26">
        <v>0.2</v>
      </c>
      <c r="DCJ26">
        <v>0.25</v>
      </c>
      <c r="DCK26">
        <v>0.2</v>
      </c>
      <c r="DCL26">
        <v>0.1</v>
      </c>
      <c r="DCM26">
        <v>0.1</v>
      </c>
      <c r="DCN26">
        <v>0.4</v>
      </c>
      <c r="DCO26">
        <v>0.1</v>
      </c>
      <c r="DCP26">
        <v>0.1</v>
      </c>
      <c r="DCQ26">
        <v>0.2</v>
      </c>
      <c r="DCR26">
        <v>0.1</v>
      </c>
      <c r="DCS26">
        <v>0.1</v>
      </c>
      <c r="DCT26">
        <v>-0.1</v>
      </c>
      <c r="DCU26">
        <v>0.2</v>
      </c>
      <c r="DCV26">
        <v>0.1</v>
      </c>
      <c r="DCW26">
        <v>0.1</v>
      </c>
      <c r="DCX26">
        <v>0.1</v>
      </c>
      <c r="DCY26">
        <v>-0.1</v>
      </c>
      <c r="DCZ26">
        <v>0.1</v>
      </c>
      <c r="DDA26">
        <v>0.1</v>
      </c>
      <c r="DDB26">
        <v>0.1</v>
      </c>
      <c r="DDC26">
        <v>0.1</v>
      </c>
      <c r="DDD26">
        <v>-0.1</v>
      </c>
      <c r="DDE26">
        <v>0.2</v>
      </c>
      <c r="DDF26">
        <v>-0.1</v>
      </c>
      <c r="DDG26">
        <v>0.25</v>
      </c>
      <c r="DDH26">
        <v>0.2</v>
      </c>
      <c r="DDI26">
        <v>0.2</v>
      </c>
      <c r="DDJ26">
        <v>0.1</v>
      </c>
      <c r="DDK26">
        <v>0.2</v>
      </c>
      <c r="DDL26">
        <v>0.1</v>
      </c>
      <c r="DDM26">
        <v>0.2</v>
      </c>
      <c r="DDN26">
        <v>0.1</v>
      </c>
      <c r="DDO26">
        <v>0.1</v>
      </c>
      <c r="DDP26">
        <v>-0.1</v>
      </c>
      <c r="DDQ26">
        <v>-0.1</v>
      </c>
      <c r="DDR26">
        <v>0.1</v>
      </c>
      <c r="DDS26">
        <v>0.2</v>
      </c>
      <c r="DDT26">
        <v>0.1</v>
      </c>
      <c r="DDU26">
        <v>0.1</v>
      </c>
      <c r="DDV26">
        <v>-0.1</v>
      </c>
      <c r="DDW26">
        <v>0.25</v>
      </c>
      <c r="DDX26">
        <v>0.1</v>
      </c>
      <c r="DDY26">
        <v>0.4</v>
      </c>
      <c r="DDZ26">
        <v>0.2</v>
      </c>
      <c r="DEA26">
        <v>0.2</v>
      </c>
      <c r="DEB26">
        <v>0.2</v>
      </c>
      <c r="DEC26">
        <v>0.1</v>
      </c>
      <c r="DED26">
        <v>0.2</v>
      </c>
      <c r="DEE26">
        <v>0.2</v>
      </c>
      <c r="DEF26">
        <v>0.1</v>
      </c>
      <c r="DEG26">
        <v>0.2</v>
      </c>
      <c r="DEH26">
        <v>0.1</v>
      </c>
      <c r="DEI26">
        <v>0.25</v>
      </c>
      <c r="DEJ26">
        <v>0.2</v>
      </c>
      <c r="DEK26">
        <v>0.2</v>
      </c>
      <c r="DEL26">
        <v>0.1</v>
      </c>
      <c r="DEM26">
        <v>0.1</v>
      </c>
      <c r="DEN26">
        <v>0.4</v>
      </c>
      <c r="DEO26">
        <v>0.25</v>
      </c>
      <c r="DEP26">
        <v>0.2</v>
      </c>
      <c r="DEQ26">
        <v>0.25</v>
      </c>
      <c r="DER26">
        <v>0.25</v>
      </c>
      <c r="DES26">
        <v>0.1</v>
      </c>
      <c r="DET26">
        <v>-0.1</v>
      </c>
      <c r="DEU26">
        <v>0.1</v>
      </c>
      <c r="DEV26">
        <v>-0.1</v>
      </c>
      <c r="DEW26">
        <v>0.25</v>
      </c>
      <c r="DEX26">
        <v>0.1</v>
      </c>
      <c r="DEY26">
        <v>-0.1</v>
      </c>
      <c r="DEZ26">
        <v>0.1</v>
      </c>
      <c r="DFA26">
        <v>0.1</v>
      </c>
      <c r="DFB26">
        <v>0.1</v>
      </c>
      <c r="DFC26">
        <v>-0.1</v>
      </c>
      <c r="DFD26">
        <v>0.1</v>
      </c>
      <c r="DFE26">
        <v>0.1</v>
      </c>
      <c r="DFF26">
        <v>0.1</v>
      </c>
      <c r="DFG26">
        <v>0.25</v>
      </c>
      <c r="DFH26">
        <v>0.1</v>
      </c>
      <c r="DFI26">
        <v>0.2</v>
      </c>
      <c r="DFJ26">
        <v>0.1</v>
      </c>
      <c r="DFK26">
        <v>0.1</v>
      </c>
      <c r="DFL26">
        <v>0.1</v>
      </c>
      <c r="DFM26">
        <v>0.2</v>
      </c>
      <c r="DFN26">
        <v>0.2</v>
      </c>
      <c r="DFO26">
        <v>0.2</v>
      </c>
      <c r="DFP26">
        <v>-0.1</v>
      </c>
      <c r="DFQ26">
        <v>-0.1</v>
      </c>
      <c r="DFR26">
        <v>0.4</v>
      </c>
      <c r="DFS26">
        <v>-0.1</v>
      </c>
      <c r="DFT26">
        <v>0.1</v>
      </c>
      <c r="DFU26">
        <v>0.2</v>
      </c>
      <c r="DFV26">
        <v>0.25</v>
      </c>
      <c r="DFW26">
        <v>0.1</v>
      </c>
      <c r="DFX26">
        <v>0.2</v>
      </c>
      <c r="DFY26">
        <v>0.1</v>
      </c>
      <c r="DFZ26">
        <v>0.2</v>
      </c>
      <c r="DGA26">
        <v>0.25</v>
      </c>
      <c r="DGB26">
        <v>0.1</v>
      </c>
      <c r="DGC26">
        <v>-0.1</v>
      </c>
      <c r="DGD26">
        <v>0.2</v>
      </c>
      <c r="DGE26">
        <v>0.1</v>
      </c>
      <c r="DGF26">
        <v>0.1</v>
      </c>
      <c r="DGG26">
        <v>0.25</v>
      </c>
      <c r="DGH26">
        <v>-0.3</v>
      </c>
      <c r="DGI26">
        <v>0.1</v>
      </c>
      <c r="DGJ26">
        <v>0.1</v>
      </c>
      <c r="DGK26">
        <v>0.25</v>
      </c>
      <c r="DGL26">
        <v>0.1</v>
      </c>
      <c r="DGM26">
        <v>-0.1</v>
      </c>
      <c r="DGN26">
        <v>0.1</v>
      </c>
      <c r="DGO26">
        <v>0.1</v>
      </c>
      <c r="DGP26">
        <v>0.2</v>
      </c>
      <c r="DGQ26">
        <v>0.1</v>
      </c>
      <c r="DGR26">
        <v>-0.1</v>
      </c>
      <c r="DGS26">
        <v>0.25</v>
      </c>
      <c r="DGT26">
        <v>0.1</v>
      </c>
      <c r="DGU26">
        <v>0.2</v>
      </c>
      <c r="DGV26">
        <v>0.1</v>
      </c>
      <c r="DGW26">
        <v>0.2</v>
      </c>
      <c r="DGX26">
        <v>-0.1</v>
      </c>
      <c r="DGY26">
        <v>0.1</v>
      </c>
      <c r="DGZ26">
        <v>0.1</v>
      </c>
      <c r="DHA26">
        <v>0.2</v>
      </c>
      <c r="DHB26">
        <v>0.1</v>
      </c>
      <c r="DHC26">
        <v>0.1</v>
      </c>
      <c r="DHD26">
        <v>0.4</v>
      </c>
      <c r="DHE26">
        <v>-0.1</v>
      </c>
      <c r="DHF26">
        <v>0.2</v>
      </c>
      <c r="DHG26">
        <v>0.1</v>
      </c>
      <c r="DHH26">
        <v>0.1</v>
      </c>
      <c r="DHI26">
        <v>0.1</v>
      </c>
      <c r="DHJ26">
        <v>0.2</v>
      </c>
      <c r="DHK26">
        <v>0.2</v>
      </c>
      <c r="DHL26">
        <v>-0.1</v>
      </c>
      <c r="DHM26">
        <v>0.1</v>
      </c>
      <c r="DHN26">
        <v>0.1</v>
      </c>
      <c r="DHO26">
        <v>0.4</v>
      </c>
      <c r="DHP26">
        <v>0.1</v>
      </c>
      <c r="DHQ26">
        <v>0.1</v>
      </c>
      <c r="DHR26">
        <v>0.2</v>
      </c>
      <c r="DHS26">
        <v>0.1</v>
      </c>
      <c r="DHT26">
        <v>0.1</v>
      </c>
      <c r="DHU26">
        <v>0.2</v>
      </c>
      <c r="DHV26">
        <v>0.25</v>
      </c>
      <c r="DHW26">
        <v>0.2</v>
      </c>
      <c r="DHX26">
        <v>0.1</v>
      </c>
      <c r="DHY26">
        <v>0.2</v>
      </c>
      <c r="DHZ26">
        <v>-0.1</v>
      </c>
      <c r="DIA26">
        <v>0.1</v>
      </c>
      <c r="DIB26">
        <v>0.25</v>
      </c>
      <c r="DIC26">
        <v>0.2</v>
      </c>
      <c r="DID26">
        <v>0.25</v>
      </c>
      <c r="DIE26">
        <v>-0.1</v>
      </c>
      <c r="DIF26">
        <v>0.1</v>
      </c>
      <c r="DIG26">
        <v>0.2</v>
      </c>
      <c r="DIH26">
        <v>0.2</v>
      </c>
      <c r="DII26">
        <v>0.1</v>
      </c>
      <c r="DIJ26">
        <v>0.1</v>
      </c>
      <c r="DIK26">
        <v>0.1</v>
      </c>
      <c r="DIL26">
        <v>0.2</v>
      </c>
      <c r="DIM26">
        <v>0.1</v>
      </c>
      <c r="DIN26">
        <v>0.1</v>
      </c>
      <c r="DIO26">
        <v>0.2</v>
      </c>
      <c r="DIP26">
        <v>0.1</v>
      </c>
      <c r="DIQ26">
        <v>0.1</v>
      </c>
      <c r="DIR26">
        <v>-0.1</v>
      </c>
      <c r="DIS26">
        <v>0.1</v>
      </c>
      <c r="DIT26">
        <v>0.1</v>
      </c>
      <c r="DIU26">
        <v>-0.1</v>
      </c>
      <c r="DIV26">
        <v>0.4</v>
      </c>
      <c r="DIW26">
        <v>0.1</v>
      </c>
      <c r="DIX26">
        <v>0.1</v>
      </c>
      <c r="DIY26">
        <v>0.1</v>
      </c>
      <c r="DIZ26">
        <v>-0.1</v>
      </c>
      <c r="DJA26">
        <v>-0.3</v>
      </c>
      <c r="DJB26">
        <v>0.2</v>
      </c>
      <c r="DJC26">
        <v>-0.1</v>
      </c>
      <c r="DJD26">
        <v>0.1</v>
      </c>
      <c r="DJE26">
        <v>-0.1</v>
      </c>
      <c r="DJF26">
        <v>0.2</v>
      </c>
      <c r="DJG26">
        <v>0.25</v>
      </c>
      <c r="DJH26">
        <v>0.1</v>
      </c>
      <c r="DJI26">
        <v>0.25</v>
      </c>
      <c r="DJJ26">
        <v>0.2</v>
      </c>
      <c r="DJK26">
        <v>0.1</v>
      </c>
      <c r="DJL26">
        <v>0.1</v>
      </c>
      <c r="DJM26">
        <v>0.2</v>
      </c>
      <c r="DJN26">
        <v>-0.1</v>
      </c>
      <c r="DJO26">
        <v>0.25</v>
      </c>
      <c r="DJP26">
        <v>-0.1</v>
      </c>
      <c r="DJQ26">
        <v>0.1</v>
      </c>
      <c r="DJR26">
        <v>0.25</v>
      </c>
      <c r="DJS26">
        <v>0.1</v>
      </c>
      <c r="DJT26">
        <v>-0.1</v>
      </c>
      <c r="DJU26">
        <v>0.2</v>
      </c>
      <c r="DJV26">
        <v>-0.1</v>
      </c>
      <c r="DJW26">
        <v>0.2</v>
      </c>
      <c r="DJX26">
        <v>0.2</v>
      </c>
      <c r="DJY26">
        <v>0.1</v>
      </c>
      <c r="DJZ26">
        <v>0.2</v>
      </c>
      <c r="DKA26">
        <v>0.1</v>
      </c>
      <c r="DKB26">
        <v>-0.1</v>
      </c>
      <c r="DKC26">
        <v>0.2</v>
      </c>
      <c r="DKD26">
        <v>0.1</v>
      </c>
      <c r="DKE26">
        <v>0.1</v>
      </c>
      <c r="DKF26">
        <v>0.25</v>
      </c>
      <c r="DKG26">
        <v>0.2</v>
      </c>
      <c r="DKH26">
        <v>0.1</v>
      </c>
      <c r="DKI26">
        <v>0.25</v>
      </c>
      <c r="DKJ26">
        <v>0.1</v>
      </c>
      <c r="DKK26">
        <v>0.1</v>
      </c>
      <c r="DKL26">
        <v>0.1</v>
      </c>
      <c r="DKM26">
        <v>0.1</v>
      </c>
      <c r="DKN26">
        <v>0.1</v>
      </c>
      <c r="DKO26">
        <v>0.2</v>
      </c>
      <c r="DKP26">
        <v>0.2</v>
      </c>
      <c r="DKQ26">
        <v>0.1</v>
      </c>
      <c r="DKR26">
        <v>0.1</v>
      </c>
      <c r="DKS26">
        <v>0.1</v>
      </c>
      <c r="DKT26">
        <v>0.1</v>
      </c>
      <c r="DKU26">
        <v>0.2</v>
      </c>
      <c r="DKV26">
        <v>0.25</v>
      </c>
      <c r="DKW26">
        <v>0.1</v>
      </c>
      <c r="DKX26">
        <v>0.1</v>
      </c>
      <c r="DKY26">
        <v>0.2</v>
      </c>
      <c r="DKZ26">
        <v>-0.1</v>
      </c>
      <c r="DLA26">
        <v>0.1</v>
      </c>
      <c r="DLB26">
        <v>0.4</v>
      </c>
      <c r="DLC26">
        <v>0.1</v>
      </c>
      <c r="DLD26">
        <v>0.2</v>
      </c>
      <c r="DLE26">
        <v>0.1</v>
      </c>
      <c r="DLF26">
        <v>0.1</v>
      </c>
      <c r="DLG26">
        <v>0.1</v>
      </c>
      <c r="DLH26">
        <v>0.1</v>
      </c>
      <c r="DLI26">
        <v>0.2</v>
      </c>
      <c r="DLJ26">
        <v>0.1</v>
      </c>
      <c r="DLK26">
        <v>0.1</v>
      </c>
      <c r="DLL26">
        <v>0.2</v>
      </c>
      <c r="DLM26">
        <v>0.25</v>
      </c>
      <c r="DLN26">
        <v>0.2</v>
      </c>
      <c r="DLO26">
        <v>0.2</v>
      </c>
      <c r="DLP26">
        <v>0.1</v>
      </c>
      <c r="DLQ26">
        <v>0.2</v>
      </c>
      <c r="DLR26">
        <v>0.1</v>
      </c>
      <c r="DLS26">
        <v>0.2</v>
      </c>
      <c r="DLT26">
        <v>0.2</v>
      </c>
      <c r="DLU26">
        <v>0.2</v>
      </c>
      <c r="DLV26">
        <v>-0.1</v>
      </c>
      <c r="DLW26">
        <v>0.1</v>
      </c>
      <c r="DLX26">
        <v>0.1</v>
      </c>
      <c r="DLY26">
        <v>0.1</v>
      </c>
      <c r="DLZ26">
        <v>-0.1</v>
      </c>
      <c r="DMA26">
        <v>0.1</v>
      </c>
      <c r="DMB26">
        <v>0.1</v>
      </c>
      <c r="DMC26">
        <v>0.1</v>
      </c>
      <c r="DMD26">
        <v>0.2</v>
      </c>
      <c r="DME26">
        <v>-0.1</v>
      </c>
      <c r="DMF26">
        <v>0.1</v>
      </c>
      <c r="DMG26">
        <v>0.1</v>
      </c>
      <c r="DMH26">
        <v>0.1</v>
      </c>
      <c r="DMI26">
        <v>0.1</v>
      </c>
      <c r="DMJ26">
        <v>0.2</v>
      </c>
      <c r="DMK26">
        <v>0.2</v>
      </c>
      <c r="DML26">
        <v>0.2</v>
      </c>
      <c r="DMM26">
        <v>0.2</v>
      </c>
      <c r="DMN26">
        <v>0.1</v>
      </c>
      <c r="DMO26">
        <v>0.1</v>
      </c>
      <c r="DMP26">
        <v>0.2</v>
      </c>
      <c r="DMQ26">
        <v>0.25</v>
      </c>
      <c r="DMR26">
        <v>0.1</v>
      </c>
      <c r="DMS26">
        <v>0.1</v>
      </c>
      <c r="DMT26">
        <v>0.4</v>
      </c>
      <c r="DMU26">
        <v>0.1</v>
      </c>
      <c r="DMV26">
        <v>0.25</v>
      </c>
      <c r="DMW26">
        <v>0.25</v>
      </c>
      <c r="DMX26">
        <v>0.2</v>
      </c>
      <c r="DMY26">
        <v>0.1</v>
      </c>
      <c r="DMZ26">
        <v>0.1</v>
      </c>
      <c r="DNA26">
        <v>-0.3</v>
      </c>
      <c r="DNB26">
        <v>0.2</v>
      </c>
      <c r="DNC26">
        <v>0.2</v>
      </c>
      <c r="DND26">
        <v>0.2</v>
      </c>
      <c r="DNE26">
        <v>0.1</v>
      </c>
      <c r="DNF26">
        <v>0.1</v>
      </c>
      <c r="DNG26">
        <v>0.2</v>
      </c>
      <c r="DNH26">
        <v>0.2</v>
      </c>
      <c r="DNI26">
        <v>0.1</v>
      </c>
      <c r="DNJ26">
        <v>0.2</v>
      </c>
      <c r="DNK26">
        <v>-0.1</v>
      </c>
      <c r="DNL26">
        <v>0.1</v>
      </c>
      <c r="DNM26">
        <v>0.1</v>
      </c>
      <c r="DNN26">
        <v>0.1</v>
      </c>
      <c r="DNO26">
        <v>0.25</v>
      </c>
      <c r="DNP26">
        <v>0.1</v>
      </c>
      <c r="DNQ26">
        <v>0.1</v>
      </c>
      <c r="DNR26">
        <v>0.25</v>
      </c>
      <c r="DNS26">
        <v>0.1</v>
      </c>
      <c r="DNT26">
        <v>0.1</v>
      </c>
      <c r="DNU26">
        <v>0.1</v>
      </c>
      <c r="DNV26">
        <v>-0.1</v>
      </c>
      <c r="DNW26">
        <v>0.1</v>
      </c>
      <c r="DNX26">
        <v>0.2</v>
      </c>
      <c r="DNY26">
        <v>0.1</v>
      </c>
      <c r="DNZ26">
        <v>0.1</v>
      </c>
      <c r="DOA26">
        <v>0.2</v>
      </c>
      <c r="DOB26">
        <v>0.1</v>
      </c>
      <c r="DOC26">
        <v>0.1</v>
      </c>
      <c r="DOD26">
        <v>0.1</v>
      </c>
      <c r="DOE26">
        <v>-0.1</v>
      </c>
      <c r="DOF26">
        <v>0.1</v>
      </c>
      <c r="DOG26">
        <v>0.25</v>
      </c>
      <c r="DOH26">
        <v>0.25</v>
      </c>
      <c r="DOI26">
        <v>0.1</v>
      </c>
      <c r="DOJ26">
        <v>-0.1</v>
      </c>
      <c r="DOK26">
        <v>0.1</v>
      </c>
      <c r="DOL26">
        <v>0.2</v>
      </c>
      <c r="DOM26">
        <v>0.2</v>
      </c>
      <c r="DON26">
        <v>0.2</v>
      </c>
      <c r="DOO26">
        <v>0.2</v>
      </c>
      <c r="DOP26">
        <v>0.1</v>
      </c>
      <c r="DOQ26">
        <v>0.1</v>
      </c>
      <c r="DOR26">
        <v>0.1</v>
      </c>
      <c r="DOS26">
        <v>0.2</v>
      </c>
      <c r="DOT26">
        <v>0.2</v>
      </c>
      <c r="DOU26">
        <v>0.1</v>
      </c>
      <c r="DOV26">
        <v>0.1</v>
      </c>
      <c r="DOW26">
        <v>0.1</v>
      </c>
      <c r="DOX26">
        <v>-0.1</v>
      </c>
      <c r="DOY26">
        <v>0.1</v>
      </c>
      <c r="DOZ26">
        <v>-0.1</v>
      </c>
      <c r="DPA26">
        <v>0.1</v>
      </c>
      <c r="DPB26">
        <v>0.4</v>
      </c>
      <c r="DPC26">
        <v>0.25</v>
      </c>
      <c r="DPD26">
        <v>-0.1</v>
      </c>
      <c r="DPE26">
        <v>0.1</v>
      </c>
      <c r="DPF26">
        <v>0.2</v>
      </c>
      <c r="DPG26">
        <v>-0.1</v>
      </c>
      <c r="DPH26">
        <v>0.25</v>
      </c>
      <c r="DPI26">
        <v>0.2</v>
      </c>
      <c r="DPJ26">
        <v>-0.1</v>
      </c>
      <c r="DPK26">
        <v>0.1</v>
      </c>
      <c r="DPL26">
        <v>-0.1</v>
      </c>
      <c r="DPM26">
        <v>0.1</v>
      </c>
      <c r="DPN26">
        <v>0.2</v>
      </c>
      <c r="DPO26">
        <v>0.1</v>
      </c>
      <c r="DPP26">
        <v>0.4</v>
      </c>
      <c r="DPQ26">
        <v>0.25</v>
      </c>
      <c r="DPR26">
        <v>-0.1</v>
      </c>
      <c r="DPS26">
        <v>0.1</v>
      </c>
      <c r="DPT26">
        <v>0.2</v>
      </c>
      <c r="DPU26">
        <v>0.1</v>
      </c>
      <c r="DPV26">
        <v>0.2</v>
      </c>
      <c r="DPW26">
        <v>0.1</v>
      </c>
      <c r="DPX26">
        <v>0.1</v>
      </c>
      <c r="DPY26">
        <v>0.2</v>
      </c>
      <c r="DPZ26">
        <v>-0.1</v>
      </c>
      <c r="DQA26">
        <v>0.1</v>
      </c>
      <c r="DQB26">
        <v>0.1</v>
      </c>
      <c r="DQC26">
        <v>0.2</v>
      </c>
      <c r="DQD26">
        <v>-0.1</v>
      </c>
      <c r="DQE26">
        <v>0.1</v>
      </c>
      <c r="DQF26">
        <v>-0.1</v>
      </c>
      <c r="DQG26">
        <v>0.25</v>
      </c>
      <c r="DQH26">
        <v>0.2</v>
      </c>
      <c r="DQI26">
        <v>0.1</v>
      </c>
      <c r="DQJ26">
        <v>0.1</v>
      </c>
      <c r="DQK26">
        <v>0.1</v>
      </c>
      <c r="DQL26">
        <v>0.1</v>
      </c>
      <c r="DQM26">
        <v>0.1</v>
      </c>
      <c r="DQN26">
        <v>0.1</v>
      </c>
      <c r="DQO26">
        <v>-0.1</v>
      </c>
      <c r="DQP26">
        <v>-0.1</v>
      </c>
      <c r="DQQ26">
        <v>0.2</v>
      </c>
      <c r="DQR26">
        <v>0.25</v>
      </c>
      <c r="DQS26">
        <v>0.1</v>
      </c>
      <c r="DQT26">
        <v>0.25</v>
      </c>
      <c r="DQU26">
        <v>0.1</v>
      </c>
      <c r="DQV26">
        <v>0.1</v>
      </c>
      <c r="DQW26">
        <v>0.2</v>
      </c>
      <c r="DQX26">
        <v>-0.1</v>
      </c>
      <c r="DQY26">
        <v>0.2</v>
      </c>
      <c r="DQZ26">
        <v>0.2</v>
      </c>
      <c r="DRA26">
        <v>0.1</v>
      </c>
      <c r="DRB26">
        <v>-0.1</v>
      </c>
      <c r="DRC26">
        <v>0.1</v>
      </c>
      <c r="DRD26">
        <v>-0.1</v>
      </c>
      <c r="DRE26">
        <v>0.1</v>
      </c>
      <c r="DRF26">
        <v>0.2</v>
      </c>
      <c r="DRG26">
        <v>0.2</v>
      </c>
      <c r="DRH26">
        <v>0.1</v>
      </c>
      <c r="DRI26">
        <v>0.1</v>
      </c>
      <c r="DRJ26">
        <v>0.1</v>
      </c>
      <c r="DRK26">
        <v>0.1</v>
      </c>
      <c r="DRL26">
        <v>0.2</v>
      </c>
      <c r="DRM26">
        <v>0.1</v>
      </c>
      <c r="DRN26">
        <v>0.1</v>
      </c>
      <c r="DRO26">
        <v>0.1</v>
      </c>
      <c r="DRP26">
        <v>0.2</v>
      </c>
      <c r="DRQ26">
        <v>0.1</v>
      </c>
      <c r="DRR26">
        <v>0.1</v>
      </c>
      <c r="DRS26">
        <v>0.1</v>
      </c>
      <c r="DRT26">
        <v>0.2</v>
      </c>
      <c r="DRU26">
        <v>0.2</v>
      </c>
      <c r="DRV26">
        <v>0.1</v>
      </c>
      <c r="DRW26">
        <v>-0.3</v>
      </c>
      <c r="DRX26">
        <v>0.2</v>
      </c>
      <c r="DRY26">
        <v>0.1</v>
      </c>
      <c r="DRZ26">
        <v>0.2</v>
      </c>
      <c r="DSA26">
        <v>0.2</v>
      </c>
      <c r="DSB26">
        <v>0.2</v>
      </c>
      <c r="DSC26">
        <v>-0.1</v>
      </c>
      <c r="DSD26">
        <v>0.2</v>
      </c>
      <c r="DSE26">
        <v>0.1</v>
      </c>
      <c r="DSF26">
        <v>-0.1</v>
      </c>
      <c r="DSG26">
        <v>0.1</v>
      </c>
      <c r="DSH26">
        <v>0.1</v>
      </c>
      <c r="DSI26">
        <v>0.2</v>
      </c>
      <c r="DSJ26">
        <v>0.1</v>
      </c>
      <c r="DSK26">
        <v>0.2</v>
      </c>
      <c r="DSL26">
        <v>-0.1</v>
      </c>
      <c r="DSM26">
        <v>0.1</v>
      </c>
      <c r="DSN26">
        <v>-0.1</v>
      </c>
      <c r="DSO26">
        <v>0.2</v>
      </c>
      <c r="DSP26">
        <v>0.1</v>
      </c>
      <c r="DSQ26">
        <v>0.2</v>
      </c>
      <c r="DSR26">
        <v>0.25</v>
      </c>
      <c r="DSS26">
        <v>0.2</v>
      </c>
      <c r="DST26">
        <v>0.1</v>
      </c>
      <c r="DSU26">
        <v>0.1</v>
      </c>
      <c r="DSV26">
        <v>0.1</v>
      </c>
      <c r="DSW26">
        <v>0.4</v>
      </c>
      <c r="DSX26">
        <v>0.1</v>
      </c>
      <c r="DSY26">
        <v>0.2</v>
      </c>
      <c r="DSZ26">
        <v>0.2</v>
      </c>
      <c r="DTA26">
        <v>0.1</v>
      </c>
      <c r="DTB26">
        <v>0.1</v>
      </c>
      <c r="DTC26">
        <v>0.1</v>
      </c>
      <c r="DTD26">
        <v>0.2</v>
      </c>
      <c r="DTE26">
        <v>0.2</v>
      </c>
      <c r="DTF26">
        <v>0.1</v>
      </c>
      <c r="DTG26">
        <v>0.25</v>
      </c>
      <c r="DTH26">
        <v>0.25</v>
      </c>
      <c r="DTI26">
        <v>0.2</v>
      </c>
      <c r="DTJ26">
        <v>-0.1</v>
      </c>
      <c r="DTK26">
        <v>0.2</v>
      </c>
      <c r="DTL26">
        <v>0.1</v>
      </c>
      <c r="DTM26">
        <v>-0.1</v>
      </c>
      <c r="DTN26">
        <v>0.1</v>
      </c>
      <c r="DTO26">
        <v>0.1</v>
      </c>
      <c r="DTP26">
        <v>0.1</v>
      </c>
      <c r="DTQ26">
        <v>0.2</v>
      </c>
      <c r="DTR26">
        <v>-0.1</v>
      </c>
      <c r="DTS26">
        <v>-0.1</v>
      </c>
      <c r="DTT26">
        <v>-0.3</v>
      </c>
      <c r="DTU26">
        <v>-0.1</v>
      </c>
      <c r="DTV26">
        <v>0.25</v>
      </c>
      <c r="DTW26">
        <v>0.4</v>
      </c>
      <c r="DTX26">
        <v>0.1</v>
      </c>
      <c r="DTY26">
        <v>0.1</v>
      </c>
      <c r="DTZ26">
        <v>0.2</v>
      </c>
      <c r="DUA26">
        <v>0.1</v>
      </c>
      <c r="DUB26">
        <v>0.1</v>
      </c>
      <c r="DUC26">
        <v>0.2</v>
      </c>
      <c r="DUD26">
        <v>-0.1</v>
      </c>
      <c r="DUE26">
        <v>0.1</v>
      </c>
      <c r="DUF26">
        <v>0.2</v>
      </c>
      <c r="DUG26">
        <v>-0.1</v>
      </c>
      <c r="DUH26">
        <v>-0.1</v>
      </c>
      <c r="DUI26">
        <v>0.1</v>
      </c>
      <c r="DUJ26">
        <v>0.25</v>
      </c>
      <c r="DUK26">
        <v>0.1</v>
      </c>
      <c r="DUL26">
        <v>0.25</v>
      </c>
      <c r="DUM26">
        <v>0.2</v>
      </c>
      <c r="DUN26">
        <v>0.4</v>
      </c>
      <c r="DUO26">
        <v>0.1</v>
      </c>
      <c r="DUP26">
        <v>-0.1</v>
      </c>
      <c r="DUQ26">
        <v>-0.1</v>
      </c>
      <c r="DUR26">
        <v>0.2</v>
      </c>
      <c r="DUS26">
        <v>0.4</v>
      </c>
      <c r="DUT26">
        <v>0.2</v>
      </c>
      <c r="DUU26">
        <v>0.2</v>
      </c>
      <c r="DUV26">
        <v>0.25</v>
      </c>
      <c r="DUW26">
        <v>0.2</v>
      </c>
      <c r="DUX26">
        <v>0.2</v>
      </c>
      <c r="DUY26">
        <v>0.1</v>
      </c>
      <c r="DUZ26">
        <v>0.1</v>
      </c>
      <c r="DVA26">
        <v>0.25</v>
      </c>
      <c r="DVB26">
        <v>0.1</v>
      </c>
      <c r="DVC26">
        <v>0.1</v>
      </c>
      <c r="DVD26">
        <v>-0.3</v>
      </c>
      <c r="DVE26">
        <v>0.1</v>
      </c>
      <c r="DVF26">
        <v>0.1</v>
      </c>
      <c r="DVG26">
        <v>0.2</v>
      </c>
      <c r="DVH26">
        <v>-0.1</v>
      </c>
      <c r="DVI26">
        <v>-0.1</v>
      </c>
      <c r="DVJ26">
        <v>-0.1</v>
      </c>
      <c r="DVK26">
        <v>0.2</v>
      </c>
      <c r="DVL26">
        <v>0.1</v>
      </c>
      <c r="DVM26">
        <v>0.1</v>
      </c>
      <c r="DVN26">
        <v>0.1</v>
      </c>
      <c r="DVO26">
        <v>0.2</v>
      </c>
      <c r="DVP26">
        <v>0.1</v>
      </c>
      <c r="DVQ26">
        <v>0.2</v>
      </c>
      <c r="DVR26">
        <v>0.1</v>
      </c>
      <c r="DVS26">
        <v>0.2</v>
      </c>
      <c r="DVT26">
        <v>0.1</v>
      </c>
      <c r="DVU26">
        <v>0.2</v>
      </c>
      <c r="DVV26">
        <v>0.2</v>
      </c>
      <c r="DVW26">
        <v>0.1</v>
      </c>
      <c r="DVX26">
        <v>-0.1</v>
      </c>
      <c r="DVY26">
        <v>0.1</v>
      </c>
      <c r="DVZ26">
        <v>0.1</v>
      </c>
      <c r="DWA26">
        <v>-0.1</v>
      </c>
      <c r="DWB26">
        <v>0.1</v>
      </c>
      <c r="DWC26">
        <v>0.1</v>
      </c>
      <c r="DWD26">
        <v>0.25</v>
      </c>
      <c r="DWE26">
        <v>0.1</v>
      </c>
      <c r="DWF26">
        <v>0.2</v>
      </c>
      <c r="DWG26">
        <v>0.1</v>
      </c>
      <c r="DWH26">
        <v>0.2</v>
      </c>
      <c r="DWI26">
        <v>0.25</v>
      </c>
      <c r="DWJ26">
        <v>0.1</v>
      </c>
      <c r="DWK26">
        <v>0.1</v>
      </c>
      <c r="DWL26">
        <v>-0.1</v>
      </c>
      <c r="DWM26">
        <v>0.2</v>
      </c>
      <c r="DWN26">
        <v>0.1</v>
      </c>
      <c r="DWO26">
        <v>-0.1</v>
      </c>
      <c r="DWP26">
        <v>0.2</v>
      </c>
      <c r="DWQ26">
        <v>-0.1</v>
      </c>
      <c r="DWR26">
        <v>0.2</v>
      </c>
      <c r="DWS26">
        <v>0.1</v>
      </c>
      <c r="DWT26">
        <v>0.1</v>
      </c>
      <c r="DWU26">
        <v>0.25</v>
      </c>
      <c r="DWV26">
        <v>0.25</v>
      </c>
      <c r="DWW26">
        <v>0.1</v>
      </c>
      <c r="DWX26">
        <v>0.1</v>
      </c>
      <c r="DWY26">
        <v>0.2</v>
      </c>
      <c r="DWZ26">
        <v>0.2</v>
      </c>
      <c r="DXA26">
        <v>0.4</v>
      </c>
      <c r="DXB26">
        <v>0.2</v>
      </c>
      <c r="DXC26">
        <v>0.1</v>
      </c>
      <c r="DXD26">
        <v>0.2</v>
      </c>
      <c r="DXE26">
        <v>-0.1</v>
      </c>
      <c r="DXF26">
        <v>-0.1</v>
      </c>
      <c r="DXG26">
        <v>-0.1</v>
      </c>
      <c r="DXH26">
        <v>0.1</v>
      </c>
      <c r="DXI26">
        <v>0.1</v>
      </c>
      <c r="DXJ26">
        <v>0.4</v>
      </c>
      <c r="DXK26">
        <v>0.1</v>
      </c>
      <c r="DXL26">
        <v>0.2</v>
      </c>
      <c r="DXM26">
        <v>-0.1</v>
      </c>
      <c r="DXN26">
        <v>0.25</v>
      </c>
      <c r="DXO26">
        <v>0.1</v>
      </c>
      <c r="DXP26">
        <v>0.4</v>
      </c>
      <c r="DXQ26">
        <v>-0.1</v>
      </c>
      <c r="DXR26">
        <v>-0.1</v>
      </c>
      <c r="DXS26">
        <v>0.25</v>
      </c>
      <c r="DXT26">
        <v>0.25</v>
      </c>
      <c r="DXU26">
        <v>-0.3</v>
      </c>
      <c r="DXV26">
        <v>0.1</v>
      </c>
      <c r="DXW26">
        <v>0.2</v>
      </c>
      <c r="DXX26">
        <v>0.25</v>
      </c>
      <c r="DXY26">
        <v>0.1</v>
      </c>
      <c r="DXZ26">
        <v>0.1</v>
      </c>
      <c r="DYA26">
        <v>0.2</v>
      </c>
      <c r="DYB26">
        <v>-0.3</v>
      </c>
      <c r="DYC26">
        <v>0.1</v>
      </c>
      <c r="DYD26">
        <v>-0.1</v>
      </c>
      <c r="DYE26">
        <v>-0.3</v>
      </c>
      <c r="DYF26">
        <v>0.2</v>
      </c>
      <c r="DYG26">
        <v>0.1</v>
      </c>
      <c r="DYH26">
        <v>0.25</v>
      </c>
      <c r="DYI26">
        <v>0.2</v>
      </c>
      <c r="DYJ26">
        <v>0.2</v>
      </c>
      <c r="DYK26">
        <v>0.1</v>
      </c>
      <c r="DYL26">
        <v>-0.1</v>
      </c>
      <c r="DYM26">
        <v>0.25</v>
      </c>
      <c r="DYN26">
        <v>0.1</v>
      </c>
      <c r="DYO26">
        <v>0.25</v>
      </c>
      <c r="DYP26">
        <v>0.2</v>
      </c>
      <c r="DYQ26">
        <v>0.2</v>
      </c>
      <c r="DYR26">
        <v>-0.1</v>
      </c>
      <c r="DYS26">
        <v>0.1</v>
      </c>
      <c r="DYT26">
        <v>0.1</v>
      </c>
      <c r="DYU26">
        <v>0.1</v>
      </c>
      <c r="DYV26">
        <v>0.25</v>
      </c>
      <c r="DYW26">
        <v>0.2</v>
      </c>
      <c r="DYX26">
        <v>0.1</v>
      </c>
      <c r="DYY26">
        <v>0.1</v>
      </c>
      <c r="DYZ26">
        <v>0.1</v>
      </c>
      <c r="DZA26">
        <v>0.1</v>
      </c>
      <c r="DZB26">
        <v>-0.1</v>
      </c>
      <c r="DZC26">
        <v>0.4</v>
      </c>
      <c r="DZD26">
        <v>0.1</v>
      </c>
      <c r="DZE26">
        <v>0.25</v>
      </c>
      <c r="DZF26">
        <v>0.2</v>
      </c>
      <c r="DZG26">
        <v>-0.1</v>
      </c>
      <c r="DZH26">
        <v>0.1</v>
      </c>
      <c r="DZI26">
        <v>0.25</v>
      </c>
      <c r="DZJ26">
        <v>0.1</v>
      </c>
      <c r="DZK26">
        <v>0.2</v>
      </c>
      <c r="DZL26">
        <v>-0.1</v>
      </c>
      <c r="DZM26">
        <v>0.2</v>
      </c>
      <c r="DZN26">
        <v>0.1</v>
      </c>
      <c r="DZO26">
        <v>-0.1</v>
      </c>
      <c r="DZP26">
        <v>0.2</v>
      </c>
      <c r="DZQ26">
        <v>0.4</v>
      </c>
      <c r="DZR26">
        <v>0.2</v>
      </c>
      <c r="DZS26">
        <v>0.1</v>
      </c>
      <c r="DZT26">
        <v>0.2</v>
      </c>
      <c r="DZU26">
        <v>0.25</v>
      </c>
      <c r="DZV26">
        <v>0.1</v>
      </c>
      <c r="DZW26">
        <v>0.1</v>
      </c>
      <c r="DZX26">
        <v>0.1</v>
      </c>
      <c r="DZY26">
        <v>0.1</v>
      </c>
      <c r="DZZ26">
        <v>0.1</v>
      </c>
      <c r="EAA26">
        <v>0.1</v>
      </c>
      <c r="EAB26">
        <v>0.25</v>
      </c>
      <c r="EAC26">
        <v>0.2</v>
      </c>
      <c r="EAD26">
        <v>-0.1</v>
      </c>
      <c r="EAE26">
        <v>0.2</v>
      </c>
      <c r="EAF26">
        <v>0.1</v>
      </c>
      <c r="EAG26">
        <v>0.1</v>
      </c>
      <c r="EAH26">
        <v>0.1</v>
      </c>
      <c r="EAI26">
        <v>0.25</v>
      </c>
      <c r="EAJ26">
        <v>0.1</v>
      </c>
      <c r="EAK26">
        <v>0.2</v>
      </c>
      <c r="EAL26">
        <v>-0.1</v>
      </c>
      <c r="EAM26">
        <v>0.2</v>
      </c>
      <c r="EAN26">
        <v>0.2</v>
      </c>
      <c r="EAO26">
        <v>0.25</v>
      </c>
      <c r="EAP26">
        <v>0.1</v>
      </c>
      <c r="EAQ26">
        <v>0.25</v>
      </c>
      <c r="EAR26">
        <v>0.1</v>
      </c>
      <c r="EAS26">
        <v>0.1</v>
      </c>
      <c r="EAT26">
        <v>0.25</v>
      </c>
      <c r="EAU26">
        <v>0.1</v>
      </c>
      <c r="EAV26">
        <v>0.2</v>
      </c>
      <c r="EAW26">
        <v>0.2</v>
      </c>
      <c r="EAX26">
        <v>0.2</v>
      </c>
      <c r="EAY26">
        <v>0.4</v>
      </c>
      <c r="EAZ26">
        <v>-0.1</v>
      </c>
      <c r="EBA26">
        <v>0.2</v>
      </c>
      <c r="EBB26">
        <v>0.1</v>
      </c>
      <c r="EBC26">
        <v>0.25</v>
      </c>
      <c r="EBD26">
        <v>0.2</v>
      </c>
      <c r="EBE26">
        <v>-0.1</v>
      </c>
      <c r="EBF26">
        <v>0.1</v>
      </c>
      <c r="EBG26">
        <v>0.1</v>
      </c>
      <c r="EBH26">
        <v>0.2</v>
      </c>
      <c r="EBI26">
        <v>0.2</v>
      </c>
      <c r="EBJ26">
        <v>0.2</v>
      </c>
      <c r="EBK26">
        <v>0.2</v>
      </c>
      <c r="EBL26">
        <v>0.2</v>
      </c>
      <c r="EBM26">
        <v>0.1</v>
      </c>
      <c r="EBN26">
        <v>0.1</v>
      </c>
      <c r="EBO26">
        <v>0.2</v>
      </c>
      <c r="EBP26">
        <v>0.1</v>
      </c>
      <c r="EBQ26">
        <v>0.1</v>
      </c>
      <c r="EBR26">
        <v>0.2</v>
      </c>
      <c r="EBS26">
        <v>-0.1</v>
      </c>
      <c r="EBT26">
        <v>0.25</v>
      </c>
      <c r="EBU26">
        <v>0.2</v>
      </c>
      <c r="EBV26">
        <v>0.1</v>
      </c>
      <c r="EBW26">
        <v>0.1</v>
      </c>
      <c r="EBX26">
        <v>0.2</v>
      </c>
      <c r="EBY26">
        <v>0.2</v>
      </c>
      <c r="EBZ26">
        <v>-0.1</v>
      </c>
      <c r="ECA26">
        <v>0.2</v>
      </c>
      <c r="ECB26">
        <v>0.1</v>
      </c>
      <c r="ECC26">
        <v>0.2</v>
      </c>
      <c r="ECD26">
        <v>0.1</v>
      </c>
      <c r="ECE26">
        <v>0.2</v>
      </c>
      <c r="ECF26">
        <v>0.1</v>
      </c>
      <c r="ECG26">
        <v>0.2</v>
      </c>
      <c r="ECH26">
        <v>0.2</v>
      </c>
      <c r="ECI26">
        <v>0.2</v>
      </c>
      <c r="ECJ26">
        <v>0.1</v>
      </c>
      <c r="ECK26">
        <v>0.2</v>
      </c>
      <c r="ECL26">
        <v>0.1</v>
      </c>
      <c r="ECM26">
        <v>0.1</v>
      </c>
      <c r="ECN26">
        <v>0.1</v>
      </c>
      <c r="ECO26">
        <v>0.1</v>
      </c>
      <c r="ECP26">
        <v>0.25</v>
      </c>
      <c r="ECQ26">
        <v>0.1</v>
      </c>
      <c r="ECR26">
        <v>0.1</v>
      </c>
      <c r="ECS26">
        <v>0.2</v>
      </c>
      <c r="ECT26">
        <v>0.1</v>
      </c>
      <c r="ECU26">
        <v>0.1</v>
      </c>
      <c r="ECV26">
        <v>0.2</v>
      </c>
      <c r="ECW26">
        <v>0.4</v>
      </c>
      <c r="ECX26">
        <v>0.25</v>
      </c>
      <c r="ECY26">
        <v>-0.3</v>
      </c>
      <c r="ECZ26">
        <v>0.2</v>
      </c>
      <c r="EDA26">
        <v>0.1</v>
      </c>
      <c r="EDB26">
        <v>0.25</v>
      </c>
      <c r="EDC26">
        <v>0.1</v>
      </c>
      <c r="EDD26">
        <v>0.1</v>
      </c>
      <c r="EDE26">
        <v>0.1</v>
      </c>
      <c r="EDF26">
        <v>0.2</v>
      </c>
      <c r="EDG26">
        <v>0.2</v>
      </c>
      <c r="EDH26">
        <v>0.1</v>
      </c>
      <c r="EDI26">
        <v>0.2</v>
      </c>
      <c r="EDJ26">
        <v>-0.1</v>
      </c>
      <c r="EDK26">
        <v>0.1</v>
      </c>
      <c r="EDL26">
        <v>0.1</v>
      </c>
      <c r="EDM26">
        <v>0.1</v>
      </c>
      <c r="EDN26">
        <v>0.1</v>
      </c>
      <c r="EDO26">
        <v>0.1</v>
      </c>
      <c r="EDP26">
        <v>0.1</v>
      </c>
      <c r="EDQ26">
        <v>-0.1</v>
      </c>
      <c r="EDR26">
        <v>0.1</v>
      </c>
      <c r="EDS26">
        <v>0.1</v>
      </c>
      <c r="EDT26">
        <v>0.1</v>
      </c>
      <c r="EDU26">
        <v>0.1</v>
      </c>
      <c r="EDV26">
        <v>0.2</v>
      </c>
      <c r="EDW26">
        <v>0.1</v>
      </c>
      <c r="EDX26">
        <v>0.2</v>
      </c>
      <c r="EDY26">
        <v>0.2</v>
      </c>
      <c r="EDZ26">
        <v>0.2</v>
      </c>
      <c r="EEA26">
        <v>-0.1</v>
      </c>
      <c r="EEB26">
        <v>0.1</v>
      </c>
      <c r="EEC26">
        <v>0.1</v>
      </c>
      <c r="EED26">
        <v>-0.1</v>
      </c>
      <c r="EEE26">
        <v>0.25</v>
      </c>
      <c r="EEF26">
        <v>0.4</v>
      </c>
      <c r="EEG26">
        <v>0.1</v>
      </c>
      <c r="EEH26">
        <v>0.25</v>
      </c>
      <c r="EEI26">
        <v>-0.1</v>
      </c>
      <c r="EEJ26">
        <v>0.1</v>
      </c>
      <c r="EEK26">
        <v>-0.1</v>
      </c>
      <c r="EEL26">
        <v>0.1</v>
      </c>
      <c r="EEM26">
        <v>0.4</v>
      </c>
      <c r="EEN26">
        <v>0.2</v>
      </c>
      <c r="EEO26">
        <v>0.2</v>
      </c>
      <c r="EEP26">
        <v>0.1</v>
      </c>
      <c r="EEQ26">
        <v>0.1</v>
      </c>
      <c r="EER26">
        <v>0.2</v>
      </c>
      <c r="EES26">
        <v>0.1</v>
      </c>
      <c r="EET26">
        <v>0.1</v>
      </c>
      <c r="EEU26">
        <v>0.1</v>
      </c>
      <c r="EEV26">
        <v>0.4</v>
      </c>
      <c r="EEW26">
        <v>0.1</v>
      </c>
      <c r="EEX26">
        <v>0.2</v>
      </c>
      <c r="EEY26">
        <v>0.2</v>
      </c>
      <c r="EEZ26">
        <v>0.2</v>
      </c>
      <c r="EFA26">
        <v>0.1</v>
      </c>
      <c r="EFB26">
        <v>0.1</v>
      </c>
      <c r="EFC26">
        <v>0.2</v>
      </c>
      <c r="EFD26">
        <v>-0.3</v>
      </c>
      <c r="EFE26">
        <v>0.25</v>
      </c>
      <c r="EFF26">
        <v>-0.3</v>
      </c>
      <c r="EFG26">
        <v>0.25</v>
      </c>
      <c r="EFH26">
        <v>0.1</v>
      </c>
      <c r="EFI26">
        <v>0.25</v>
      </c>
      <c r="EFJ26">
        <v>0.2</v>
      </c>
      <c r="EFK26">
        <v>0.25</v>
      </c>
      <c r="EFL26">
        <v>0.2</v>
      </c>
      <c r="EFM26">
        <v>0.1</v>
      </c>
      <c r="EFN26">
        <v>0.1</v>
      </c>
      <c r="EFO26">
        <v>0.2</v>
      </c>
      <c r="EFP26">
        <v>-0.1</v>
      </c>
      <c r="EFQ26">
        <v>0.2</v>
      </c>
      <c r="EFR26">
        <v>-0.1</v>
      </c>
      <c r="EFS26">
        <v>0.1</v>
      </c>
      <c r="EFT26">
        <v>0.1</v>
      </c>
      <c r="EFU26">
        <v>0.2</v>
      </c>
      <c r="EFV26">
        <v>0.2</v>
      </c>
      <c r="EFW26">
        <v>0.25</v>
      </c>
      <c r="EFX26">
        <v>0.2</v>
      </c>
      <c r="EFY26">
        <v>0.2</v>
      </c>
      <c r="EFZ26">
        <v>0.1</v>
      </c>
      <c r="EGA26">
        <v>0.1</v>
      </c>
      <c r="EGB26">
        <v>0.2</v>
      </c>
      <c r="EGC26">
        <v>0.25</v>
      </c>
      <c r="EGD26">
        <v>0.2</v>
      </c>
      <c r="EGE26">
        <v>0.2</v>
      </c>
      <c r="EGF26">
        <v>0.1</v>
      </c>
      <c r="EGG26">
        <v>-0.1</v>
      </c>
      <c r="EGH26">
        <v>-0.1</v>
      </c>
      <c r="EGI26">
        <v>0.25</v>
      </c>
      <c r="EGJ26">
        <v>0.25</v>
      </c>
      <c r="EGK26">
        <v>0.1</v>
      </c>
      <c r="EGL26">
        <v>-0.3</v>
      </c>
      <c r="EGM26">
        <v>0.2</v>
      </c>
      <c r="EGN26">
        <v>0.1</v>
      </c>
      <c r="EGO26">
        <v>-0.1</v>
      </c>
      <c r="EGP26">
        <v>0.2</v>
      </c>
      <c r="EGQ26">
        <v>0.2</v>
      </c>
      <c r="EGR26">
        <v>0.25</v>
      </c>
      <c r="EGS26">
        <v>0.1</v>
      </c>
      <c r="EGT26">
        <v>0.25</v>
      </c>
      <c r="EGU26">
        <v>0.2</v>
      </c>
      <c r="EGV26">
        <v>0.2</v>
      </c>
      <c r="EGW26">
        <v>0.2</v>
      </c>
      <c r="EGX26">
        <v>0.1</v>
      </c>
      <c r="EGY26">
        <v>0.1</v>
      </c>
      <c r="EGZ26">
        <v>0.1</v>
      </c>
      <c r="EHA26">
        <v>0.2</v>
      </c>
      <c r="EHB26">
        <v>-0.1</v>
      </c>
      <c r="EHC26">
        <v>-0.3</v>
      </c>
      <c r="EHD26">
        <v>0.1</v>
      </c>
      <c r="EHE26">
        <v>0.1</v>
      </c>
      <c r="EHF26">
        <v>-0.1</v>
      </c>
      <c r="EHG26">
        <v>0.1</v>
      </c>
      <c r="EHH26">
        <v>0.2</v>
      </c>
      <c r="EHI26">
        <v>0.25</v>
      </c>
      <c r="EHJ26">
        <v>0.1</v>
      </c>
      <c r="EHK26">
        <v>0.1</v>
      </c>
      <c r="EHL26">
        <v>0.1</v>
      </c>
      <c r="EHM26">
        <v>0.1</v>
      </c>
      <c r="EHN26">
        <v>-0.1</v>
      </c>
      <c r="EHO26">
        <v>0.1</v>
      </c>
      <c r="EHP26">
        <v>0.1</v>
      </c>
      <c r="EHQ26">
        <v>0.25</v>
      </c>
      <c r="EHR26">
        <v>0.1</v>
      </c>
      <c r="EHS26">
        <v>0.1</v>
      </c>
      <c r="EHT26">
        <v>0.1</v>
      </c>
      <c r="EHU26">
        <v>0.1</v>
      </c>
      <c r="EHV26">
        <v>0.2</v>
      </c>
      <c r="EHW26">
        <v>0.1</v>
      </c>
      <c r="EHX26">
        <v>0.1</v>
      </c>
      <c r="EHY26">
        <v>0.2</v>
      </c>
      <c r="EHZ26">
        <v>-0.1</v>
      </c>
      <c r="EIA26">
        <v>0.2</v>
      </c>
      <c r="EIB26">
        <v>0.1</v>
      </c>
      <c r="EIC26">
        <v>0.25</v>
      </c>
      <c r="EID26">
        <v>0.1</v>
      </c>
      <c r="EIE26">
        <v>0.1</v>
      </c>
      <c r="EIF26">
        <v>0.1</v>
      </c>
      <c r="EIG26">
        <v>0.1</v>
      </c>
      <c r="EIH26">
        <v>0.1</v>
      </c>
      <c r="EII26">
        <v>0.1</v>
      </c>
      <c r="EIJ26">
        <v>0.2</v>
      </c>
      <c r="EIK26">
        <v>0.1</v>
      </c>
      <c r="EIL26">
        <v>-0.1</v>
      </c>
      <c r="EIM26">
        <v>0.25</v>
      </c>
      <c r="EIN26">
        <v>0.1</v>
      </c>
      <c r="EIO26">
        <v>-0.1</v>
      </c>
      <c r="EIP26">
        <v>-0.1</v>
      </c>
      <c r="EIQ26">
        <v>0.1</v>
      </c>
      <c r="EIR26">
        <v>0.1</v>
      </c>
      <c r="EIS26">
        <v>0.25</v>
      </c>
      <c r="EIT26">
        <v>0.1</v>
      </c>
      <c r="EIU26">
        <v>0.1</v>
      </c>
      <c r="EIV26">
        <v>0.2</v>
      </c>
      <c r="EIW26">
        <v>0.1</v>
      </c>
      <c r="EIX26">
        <v>0.1</v>
      </c>
      <c r="EIY26">
        <v>0.2</v>
      </c>
      <c r="EIZ26">
        <v>0.2</v>
      </c>
      <c r="EJA26">
        <v>0.1</v>
      </c>
      <c r="EJB26">
        <v>0.1</v>
      </c>
      <c r="EJC26">
        <v>-0.1</v>
      </c>
      <c r="EJD26">
        <v>0.1</v>
      </c>
      <c r="EJE26">
        <v>0.1</v>
      </c>
      <c r="EJF26">
        <v>0.1</v>
      </c>
      <c r="EJG26">
        <v>-0.1</v>
      </c>
      <c r="EJH26">
        <v>-0.3</v>
      </c>
      <c r="EJI26">
        <v>0.1</v>
      </c>
      <c r="EJJ26">
        <v>0.1</v>
      </c>
      <c r="EJK26">
        <v>0.1</v>
      </c>
      <c r="EJL26">
        <v>0.1</v>
      </c>
      <c r="EJM26">
        <v>0.1</v>
      </c>
      <c r="EJN26">
        <v>0.1</v>
      </c>
      <c r="EJO26">
        <v>0.2</v>
      </c>
      <c r="EJP26">
        <v>0.1</v>
      </c>
      <c r="EJQ26">
        <v>0.2</v>
      </c>
      <c r="EJR26">
        <v>0.1</v>
      </c>
      <c r="EJS26">
        <v>0.1</v>
      </c>
      <c r="EJT26">
        <v>0.25</v>
      </c>
      <c r="EJU26">
        <v>0.2</v>
      </c>
      <c r="EJV26">
        <v>0.2</v>
      </c>
      <c r="EJW26">
        <v>0.25</v>
      </c>
      <c r="EJX26">
        <v>-0.1</v>
      </c>
      <c r="EJY26">
        <v>-0.1</v>
      </c>
      <c r="EJZ26">
        <v>0.2</v>
      </c>
      <c r="EKA26">
        <v>0.2</v>
      </c>
      <c r="EKB26">
        <v>0.1</v>
      </c>
      <c r="EKC26">
        <v>0.2</v>
      </c>
      <c r="EKD26">
        <v>0.1</v>
      </c>
      <c r="EKE26">
        <v>0.2</v>
      </c>
      <c r="EKF26">
        <v>0.1</v>
      </c>
      <c r="EKG26">
        <v>0.1</v>
      </c>
      <c r="EKH26">
        <v>0.2</v>
      </c>
      <c r="EKI26">
        <v>-0.1</v>
      </c>
      <c r="EKJ26">
        <v>0.1</v>
      </c>
      <c r="EKK26">
        <v>0.1</v>
      </c>
      <c r="EKL26">
        <v>0.1</v>
      </c>
      <c r="EKM26">
        <v>0.2</v>
      </c>
      <c r="EKN26">
        <v>-0.1</v>
      </c>
      <c r="EKO26">
        <v>0.25</v>
      </c>
      <c r="EKP26">
        <v>0.1</v>
      </c>
      <c r="EKQ26">
        <v>0.2</v>
      </c>
      <c r="EKR26">
        <v>0.1</v>
      </c>
      <c r="EKS26">
        <v>0.25</v>
      </c>
      <c r="EKT26">
        <v>0.2</v>
      </c>
      <c r="EKU26">
        <v>0.1</v>
      </c>
      <c r="EKV26">
        <v>0.2</v>
      </c>
      <c r="EKW26">
        <v>0.25</v>
      </c>
      <c r="EKX26">
        <v>0.1</v>
      </c>
      <c r="EKY26">
        <v>0.4</v>
      </c>
      <c r="EKZ26">
        <v>0.1</v>
      </c>
      <c r="ELA26">
        <v>0.1</v>
      </c>
      <c r="ELB26">
        <v>0.2</v>
      </c>
      <c r="ELC26">
        <v>0.1</v>
      </c>
      <c r="ELD26">
        <v>-0.1</v>
      </c>
      <c r="ELE26">
        <v>0.1</v>
      </c>
      <c r="ELF26">
        <v>0.2</v>
      </c>
      <c r="ELG26">
        <v>0.2</v>
      </c>
      <c r="ELH26">
        <v>-0.1</v>
      </c>
      <c r="ELI26">
        <v>0.2</v>
      </c>
      <c r="ELJ26">
        <v>0.2</v>
      </c>
      <c r="ELK26">
        <v>0.2</v>
      </c>
      <c r="ELL26">
        <v>0.1</v>
      </c>
      <c r="ELM26">
        <v>-0.1</v>
      </c>
      <c r="ELN26">
        <v>-0.1</v>
      </c>
      <c r="ELO26">
        <v>0.1</v>
      </c>
      <c r="ELP26">
        <v>0.2</v>
      </c>
      <c r="ELQ26">
        <v>0.2</v>
      </c>
      <c r="ELR26">
        <v>0.1</v>
      </c>
      <c r="ELS26">
        <v>0.1</v>
      </c>
      <c r="ELT26">
        <v>0.1</v>
      </c>
      <c r="ELU26">
        <v>-0.1</v>
      </c>
      <c r="ELV26">
        <v>0.1</v>
      </c>
      <c r="ELW26">
        <v>0.1</v>
      </c>
      <c r="ELX26">
        <v>-0.1</v>
      </c>
      <c r="ELY26">
        <v>0.1</v>
      </c>
      <c r="ELZ26">
        <v>0.1</v>
      </c>
      <c r="EMA26">
        <v>0.25</v>
      </c>
      <c r="EMB26">
        <v>0.1</v>
      </c>
      <c r="EMC26">
        <v>-0.1</v>
      </c>
      <c r="EMD26">
        <v>0.2</v>
      </c>
      <c r="EME26">
        <v>-0.1</v>
      </c>
      <c r="EMF26">
        <v>0.4</v>
      </c>
      <c r="EMG26">
        <v>0.25</v>
      </c>
      <c r="EMH26">
        <v>0.1</v>
      </c>
      <c r="EMI26">
        <v>0.1</v>
      </c>
      <c r="EMJ26">
        <v>-0.1</v>
      </c>
      <c r="EMK26">
        <v>0.2</v>
      </c>
      <c r="EML26">
        <v>0.25</v>
      </c>
      <c r="EMM26">
        <v>0.1</v>
      </c>
      <c r="EMN26">
        <v>0.1</v>
      </c>
      <c r="EMO26">
        <v>0.1</v>
      </c>
      <c r="EMP26">
        <v>0.1</v>
      </c>
      <c r="EMQ26">
        <v>0.2</v>
      </c>
      <c r="EMR26">
        <v>-0.1</v>
      </c>
      <c r="EMS26">
        <v>0.1</v>
      </c>
      <c r="EMT26">
        <v>-0.1</v>
      </c>
      <c r="EMU26">
        <v>0.25</v>
      </c>
      <c r="EMV26">
        <v>0.2</v>
      </c>
      <c r="EMW26">
        <v>0.1</v>
      </c>
      <c r="EMX26">
        <v>0.1</v>
      </c>
      <c r="EMY26">
        <v>0.1</v>
      </c>
      <c r="EMZ26">
        <v>0.2</v>
      </c>
      <c r="ENA26">
        <v>0.1</v>
      </c>
      <c r="ENB26">
        <v>0.1</v>
      </c>
      <c r="ENC26">
        <v>0.1</v>
      </c>
      <c r="END26">
        <v>0.2</v>
      </c>
      <c r="ENE26">
        <v>0.25</v>
      </c>
      <c r="ENF26">
        <v>0.2</v>
      </c>
      <c r="ENG26">
        <v>0.2</v>
      </c>
      <c r="ENH26">
        <v>-0.1</v>
      </c>
      <c r="ENI26">
        <v>-0.1</v>
      </c>
      <c r="ENJ26">
        <v>-0.1</v>
      </c>
      <c r="ENK26">
        <v>0.2</v>
      </c>
      <c r="ENL26">
        <v>0.1</v>
      </c>
      <c r="ENM26">
        <v>0.1</v>
      </c>
      <c r="ENN26">
        <v>0.2</v>
      </c>
      <c r="ENO26">
        <v>0.2</v>
      </c>
      <c r="ENP26">
        <v>0.25</v>
      </c>
      <c r="ENQ26">
        <v>-0.3</v>
      </c>
      <c r="ENR26">
        <v>0.1</v>
      </c>
      <c r="ENS26">
        <v>0.1</v>
      </c>
      <c r="ENT26">
        <v>0.1</v>
      </c>
      <c r="ENU26">
        <v>-0.1</v>
      </c>
      <c r="ENV26">
        <v>0.4</v>
      </c>
      <c r="ENW26">
        <v>0.2</v>
      </c>
      <c r="ENX26">
        <v>0.2</v>
      </c>
      <c r="ENY26">
        <v>-0.1</v>
      </c>
      <c r="ENZ26">
        <v>0.2</v>
      </c>
      <c r="EOA26">
        <v>0.2</v>
      </c>
      <c r="EOB26">
        <v>0.25</v>
      </c>
      <c r="EOC26">
        <v>0.2</v>
      </c>
      <c r="EOD26">
        <v>-0.1</v>
      </c>
      <c r="EOE26">
        <v>0.2</v>
      </c>
      <c r="EOF26">
        <v>0.1</v>
      </c>
      <c r="EOG26">
        <v>0.2</v>
      </c>
      <c r="EOH26">
        <v>-0.1</v>
      </c>
      <c r="EOI26">
        <v>0.1</v>
      </c>
      <c r="EOJ26">
        <v>0.2</v>
      </c>
      <c r="EOK26">
        <v>0.1</v>
      </c>
      <c r="EOL26">
        <v>0.2</v>
      </c>
      <c r="EOM26">
        <v>-0.1</v>
      </c>
      <c r="EON26">
        <v>0.2</v>
      </c>
      <c r="EOO26">
        <v>0.1</v>
      </c>
      <c r="EOP26">
        <v>-0.1</v>
      </c>
      <c r="EOQ26">
        <v>0.1</v>
      </c>
      <c r="EOR26">
        <v>0.1</v>
      </c>
      <c r="EOS26">
        <v>0.1</v>
      </c>
      <c r="EOT26">
        <v>-0.1</v>
      </c>
      <c r="EOU26">
        <v>0.2</v>
      </c>
      <c r="EOV26">
        <v>-0.3</v>
      </c>
      <c r="EOW26">
        <v>0.1</v>
      </c>
      <c r="EOX26">
        <v>0.1</v>
      </c>
      <c r="EOY26">
        <v>0.25</v>
      </c>
      <c r="EOZ26">
        <v>0.2</v>
      </c>
      <c r="EPA26">
        <v>0.1</v>
      </c>
      <c r="EPB26">
        <v>0.2</v>
      </c>
      <c r="EPC26">
        <v>0.1</v>
      </c>
      <c r="EPD26">
        <v>0.1</v>
      </c>
      <c r="EPE26">
        <v>0.1</v>
      </c>
      <c r="EPF26">
        <v>0.25</v>
      </c>
      <c r="EPG26">
        <v>0.1</v>
      </c>
      <c r="EPH26">
        <v>0.2</v>
      </c>
      <c r="EPI26">
        <v>0.1</v>
      </c>
      <c r="EPJ26">
        <v>0.1</v>
      </c>
      <c r="EPK26">
        <v>0.2</v>
      </c>
      <c r="EPL26">
        <v>0.1</v>
      </c>
      <c r="EPM26">
        <v>0.1</v>
      </c>
      <c r="EPN26">
        <v>0.25</v>
      </c>
      <c r="EPO26">
        <v>-0.1</v>
      </c>
      <c r="EPP26">
        <v>0.1</v>
      </c>
      <c r="EPQ26">
        <v>0.1</v>
      </c>
      <c r="EPR26">
        <v>-0.1</v>
      </c>
      <c r="EPS26">
        <v>0.1</v>
      </c>
      <c r="EPT26">
        <v>0.2</v>
      </c>
      <c r="EPU26">
        <v>0.2</v>
      </c>
      <c r="EPV26">
        <v>0.1</v>
      </c>
      <c r="EPW26">
        <v>0.1</v>
      </c>
      <c r="EPX26">
        <v>0.1</v>
      </c>
      <c r="EPY26">
        <v>0.1</v>
      </c>
      <c r="EPZ26">
        <v>0.1</v>
      </c>
      <c r="EQA26">
        <v>0.25</v>
      </c>
      <c r="EQB26">
        <v>0.2</v>
      </c>
      <c r="EQC26">
        <v>0.2</v>
      </c>
      <c r="EQD26">
        <v>0.1</v>
      </c>
      <c r="EQE26">
        <v>0.1</v>
      </c>
      <c r="EQF26">
        <v>0.4</v>
      </c>
      <c r="EQG26">
        <v>0.2</v>
      </c>
      <c r="EQH26">
        <v>-0.1</v>
      </c>
      <c r="EQI26">
        <v>0.1</v>
      </c>
      <c r="EQJ26">
        <v>0.25</v>
      </c>
      <c r="EQK26">
        <v>0.1</v>
      </c>
      <c r="EQL26">
        <v>0.2</v>
      </c>
      <c r="EQM26">
        <v>0.2</v>
      </c>
      <c r="EQN26">
        <v>0.2</v>
      </c>
      <c r="EQO26">
        <v>0.1</v>
      </c>
      <c r="EQP26">
        <v>0.1</v>
      </c>
      <c r="EQQ26">
        <v>0.2</v>
      </c>
      <c r="EQR26">
        <v>0.1</v>
      </c>
      <c r="EQS26">
        <v>0.25</v>
      </c>
      <c r="EQT26">
        <v>0.1</v>
      </c>
      <c r="EQU26">
        <v>0.25</v>
      </c>
      <c r="EQV26">
        <v>0.2</v>
      </c>
      <c r="EQW26">
        <v>-0.1</v>
      </c>
      <c r="EQX26">
        <v>-0.1</v>
      </c>
      <c r="EQY26">
        <v>0.2</v>
      </c>
      <c r="EQZ26">
        <v>-0.3</v>
      </c>
      <c r="ERA26">
        <v>0.1</v>
      </c>
      <c r="ERB26">
        <v>-0.1</v>
      </c>
      <c r="ERC26">
        <v>0.2</v>
      </c>
      <c r="ERD26">
        <v>0.1</v>
      </c>
      <c r="ERE26">
        <v>0.1</v>
      </c>
      <c r="ERF26">
        <v>-0.1</v>
      </c>
      <c r="ERG26">
        <v>0.2</v>
      </c>
      <c r="ERH26">
        <v>0.2</v>
      </c>
      <c r="ERI26">
        <v>0.1</v>
      </c>
      <c r="ERJ26">
        <v>0.1</v>
      </c>
      <c r="ERK26">
        <v>0.2</v>
      </c>
      <c r="ERL26">
        <v>-0.1</v>
      </c>
      <c r="ERM26">
        <v>-0.3</v>
      </c>
      <c r="ERN26">
        <v>0.1</v>
      </c>
      <c r="ERO26">
        <v>0.2</v>
      </c>
      <c r="ERP26">
        <v>-0.1</v>
      </c>
      <c r="ERQ26">
        <v>-0.1</v>
      </c>
      <c r="ERR26">
        <v>0.1</v>
      </c>
      <c r="ERS26">
        <v>0.1</v>
      </c>
      <c r="ERT26">
        <v>0.2</v>
      </c>
      <c r="ERU26">
        <v>0.1</v>
      </c>
      <c r="ERV26">
        <v>0.2</v>
      </c>
      <c r="ERW26">
        <v>0.25</v>
      </c>
      <c r="ERX26">
        <v>0.1</v>
      </c>
      <c r="ERY26">
        <v>0.1</v>
      </c>
      <c r="ERZ26">
        <v>0.1</v>
      </c>
      <c r="ESA26">
        <v>-0.1</v>
      </c>
      <c r="ESB26">
        <v>0.2</v>
      </c>
      <c r="ESC26">
        <v>0.1</v>
      </c>
      <c r="ESD26">
        <v>0.1</v>
      </c>
      <c r="ESE26">
        <v>0.4</v>
      </c>
      <c r="ESF26">
        <v>0.2</v>
      </c>
      <c r="ESG26">
        <v>0.1</v>
      </c>
      <c r="ESH26">
        <v>-0.1</v>
      </c>
      <c r="ESI26">
        <v>0.1</v>
      </c>
      <c r="ESJ26">
        <v>-0.1</v>
      </c>
      <c r="ESK26">
        <v>0.1</v>
      </c>
      <c r="ESL26">
        <v>0.2</v>
      </c>
      <c r="ESM26">
        <v>0.1</v>
      </c>
      <c r="ESN26">
        <v>0.2</v>
      </c>
      <c r="ESO26">
        <v>0.1</v>
      </c>
      <c r="ESP26">
        <v>0.1</v>
      </c>
      <c r="ESQ26">
        <v>0.2</v>
      </c>
      <c r="ESR26">
        <v>0.2</v>
      </c>
      <c r="ESS26">
        <v>0.2</v>
      </c>
      <c r="EST26">
        <v>0.2</v>
      </c>
      <c r="ESU26">
        <v>0.2</v>
      </c>
      <c r="ESV26">
        <v>-0.3</v>
      </c>
      <c r="ESW26">
        <v>0.2</v>
      </c>
      <c r="ESX26">
        <v>0.1</v>
      </c>
      <c r="ESY26">
        <v>0.1</v>
      </c>
      <c r="ESZ26">
        <v>0.1</v>
      </c>
      <c r="ETA26">
        <v>0.2</v>
      </c>
      <c r="ETB26">
        <v>0.1</v>
      </c>
      <c r="ETC26">
        <v>0.2</v>
      </c>
      <c r="ETD26">
        <v>-0.3</v>
      </c>
      <c r="ETE26">
        <v>-0.1</v>
      </c>
      <c r="ETF26">
        <v>0.25</v>
      </c>
      <c r="ETG26">
        <v>0.1</v>
      </c>
      <c r="ETH26">
        <v>0.2</v>
      </c>
      <c r="ETI26">
        <v>-0.1</v>
      </c>
      <c r="ETJ26">
        <v>0.2</v>
      </c>
      <c r="ETK26">
        <v>0.1</v>
      </c>
      <c r="ETL26">
        <v>0.1</v>
      </c>
      <c r="ETM26">
        <v>0.2</v>
      </c>
      <c r="ETN26">
        <v>0.2</v>
      </c>
      <c r="ETO26">
        <v>0.1</v>
      </c>
      <c r="ETP26">
        <v>0.1</v>
      </c>
      <c r="ETQ26">
        <v>0.2</v>
      </c>
      <c r="ETR26">
        <v>-0.1</v>
      </c>
      <c r="ETS26">
        <v>-0.1</v>
      </c>
      <c r="ETT26">
        <v>-0.1</v>
      </c>
      <c r="ETU26">
        <v>0.1</v>
      </c>
      <c r="ETV26">
        <v>0.1</v>
      </c>
      <c r="ETW26">
        <v>0.2</v>
      </c>
      <c r="ETX26">
        <v>0.25</v>
      </c>
      <c r="ETY26">
        <v>0.2</v>
      </c>
      <c r="ETZ26">
        <v>0.2</v>
      </c>
      <c r="EUA26">
        <v>0.1</v>
      </c>
      <c r="EUB26">
        <v>0.25</v>
      </c>
      <c r="EUC26">
        <v>0.1</v>
      </c>
      <c r="EUD26">
        <v>-0.1</v>
      </c>
      <c r="EUE26">
        <v>0.1</v>
      </c>
      <c r="EUF26">
        <v>0.25</v>
      </c>
      <c r="EUG26">
        <v>0.1</v>
      </c>
      <c r="EUH26">
        <v>0.2</v>
      </c>
      <c r="EUI26">
        <v>0.1</v>
      </c>
      <c r="EUJ26">
        <v>0.2</v>
      </c>
      <c r="EUK26">
        <v>0.2</v>
      </c>
      <c r="EUL26">
        <v>0.2</v>
      </c>
      <c r="EUM26">
        <v>0.4</v>
      </c>
      <c r="EUN26">
        <v>0.4</v>
      </c>
      <c r="EUO26">
        <v>-0.1</v>
      </c>
      <c r="EUP26">
        <v>0.1</v>
      </c>
      <c r="EUQ26">
        <v>0.1</v>
      </c>
      <c r="EUR26">
        <v>0.2</v>
      </c>
      <c r="EUS26">
        <v>0.1</v>
      </c>
      <c r="EUT26">
        <v>0.1</v>
      </c>
      <c r="EUU26">
        <v>0.25</v>
      </c>
      <c r="EUV26">
        <v>-0.1</v>
      </c>
      <c r="EUW26">
        <v>-0.1</v>
      </c>
      <c r="EUX26">
        <v>0.1</v>
      </c>
      <c r="EUY26">
        <v>0.4</v>
      </c>
      <c r="EUZ26">
        <v>-0.3</v>
      </c>
      <c r="EVA26">
        <v>-0.3</v>
      </c>
      <c r="EVB26">
        <v>0.1</v>
      </c>
      <c r="EVC26">
        <v>0.25</v>
      </c>
      <c r="EVD26">
        <v>-0.3</v>
      </c>
      <c r="EVE26">
        <v>0.2</v>
      </c>
      <c r="EVF26">
        <v>0.1</v>
      </c>
      <c r="EVG26">
        <v>-0.1</v>
      </c>
      <c r="EVH26">
        <v>0.1</v>
      </c>
      <c r="EVI26">
        <v>0.1</v>
      </c>
      <c r="EVJ26">
        <v>0.1</v>
      </c>
      <c r="EVK26">
        <v>-0.3</v>
      </c>
      <c r="EVL26">
        <v>0.25</v>
      </c>
      <c r="EVM26">
        <v>0.1</v>
      </c>
      <c r="EVN26">
        <v>-0.1</v>
      </c>
      <c r="EVO26">
        <v>0.25</v>
      </c>
      <c r="EVP26">
        <v>0.2</v>
      </c>
      <c r="EVQ26">
        <v>-0.1</v>
      </c>
      <c r="EVR26">
        <v>0.1</v>
      </c>
      <c r="EVS26">
        <v>0.1</v>
      </c>
      <c r="EVT26">
        <v>0.1</v>
      </c>
      <c r="EVU26">
        <v>0.1</v>
      </c>
      <c r="EVV26">
        <v>0.1</v>
      </c>
      <c r="EVW26">
        <v>0.2</v>
      </c>
      <c r="EVX26">
        <v>0.1</v>
      </c>
      <c r="EVY26">
        <v>-0.1</v>
      </c>
      <c r="EVZ26">
        <v>0.1</v>
      </c>
      <c r="EWA26">
        <v>0.1</v>
      </c>
      <c r="EWB26">
        <v>0.1</v>
      </c>
      <c r="EWC26">
        <v>0.1</v>
      </c>
      <c r="EWD26">
        <v>-0.1</v>
      </c>
      <c r="EWE26">
        <v>0.1</v>
      </c>
      <c r="EWF26">
        <v>0.25</v>
      </c>
      <c r="EWG26">
        <v>0.2</v>
      </c>
      <c r="EWH26">
        <v>-0.1</v>
      </c>
      <c r="EWI26">
        <v>0.1</v>
      </c>
      <c r="EWJ26">
        <v>0.2</v>
      </c>
      <c r="EWK26">
        <v>0.2</v>
      </c>
      <c r="EWL26">
        <v>-0.3</v>
      </c>
      <c r="EWM26">
        <v>0.2</v>
      </c>
      <c r="EWN26">
        <v>0.2</v>
      </c>
      <c r="EWO26">
        <v>0.25</v>
      </c>
      <c r="EWP26">
        <v>0.2</v>
      </c>
      <c r="EWQ26">
        <v>0.2</v>
      </c>
      <c r="EWR26">
        <v>0.1</v>
      </c>
      <c r="EWS26">
        <v>-0.1</v>
      </c>
      <c r="EWT26">
        <v>0.2</v>
      </c>
      <c r="EWU26">
        <v>0.1</v>
      </c>
      <c r="EWV26">
        <v>0.2</v>
      </c>
      <c r="EWW26">
        <v>0.2</v>
      </c>
      <c r="EWX26">
        <v>0.1</v>
      </c>
      <c r="EWY26">
        <v>0.25</v>
      </c>
      <c r="EWZ26">
        <v>0.1</v>
      </c>
      <c r="EXA26">
        <v>0.2</v>
      </c>
      <c r="EXB26">
        <v>-0.1</v>
      </c>
      <c r="EXC26">
        <v>-0.1</v>
      </c>
      <c r="EXD26">
        <v>0.1</v>
      </c>
      <c r="EXE26">
        <v>0.1</v>
      </c>
      <c r="EXF26">
        <v>0.25</v>
      </c>
      <c r="EXG26">
        <v>0.4</v>
      </c>
      <c r="EXH26">
        <v>0.1</v>
      </c>
      <c r="EXI26">
        <v>0.2</v>
      </c>
      <c r="EXJ26">
        <v>0.4</v>
      </c>
      <c r="EXK26">
        <v>0.2</v>
      </c>
      <c r="EXL26">
        <v>0.2</v>
      </c>
      <c r="EXM26">
        <v>-0.1</v>
      </c>
      <c r="EXN26">
        <v>0.1</v>
      </c>
      <c r="EXO26">
        <v>0.2</v>
      </c>
      <c r="EXP26">
        <v>0.1</v>
      </c>
      <c r="EXQ26">
        <v>0.1</v>
      </c>
      <c r="EXR26">
        <v>0.2</v>
      </c>
      <c r="EXS26">
        <v>-0.1</v>
      </c>
      <c r="EXT26">
        <v>0.1</v>
      </c>
      <c r="EXU26">
        <v>0.1</v>
      </c>
      <c r="EXV26">
        <v>0.1</v>
      </c>
      <c r="EXW26">
        <v>0.1</v>
      </c>
      <c r="EXX26">
        <v>-0.1</v>
      </c>
      <c r="EXY26">
        <v>0.2</v>
      </c>
      <c r="EXZ26">
        <v>0.2</v>
      </c>
      <c r="EYA26">
        <v>0.2</v>
      </c>
      <c r="EYB26">
        <v>0.2</v>
      </c>
      <c r="EYC26">
        <v>0.1</v>
      </c>
      <c r="EYD26">
        <v>-0.1</v>
      </c>
      <c r="EYE26">
        <v>0.2</v>
      </c>
      <c r="EYF26">
        <v>0.1</v>
      </c>
      <c r="EYG26">
        <v>-0.1</v>
      </c>
      <c r="EYH26">
        <v>-0.3</v>
      </c>
      <c r="EYI26">
        <v>-0.1</v>
      </c>
      <c r="EYJ26">
        <v>0.1</v>
      </c>
      <c r="EYK26">
        <v>0.1</v>
      </c>
      <c r="EYL26">
        <v>0.2</v>
      </c>
      <c r="EYM26">
        <v>-0.1</v>
      </c>
      <c r="EYN26">
        <v>0.2</v>
      </c>
      <c r="EYO26">
        <v>-0.1</v>
      </c>
      <c r="EYP26">
        <v>-0.1</v>
      </c>
      <c r="EYQ26">
        <v>0.1</v>
      </c>
      <c r="EYR26">
        <v>0.1</v>
      </c>
      <c r="EYS26">
        <v>0.2</v>
      </c>
      <c r="EYT26">
        <v>0.2</v>
      </c>
      <c r="EYU26">
        <v>0.2</v>
      </c>
      <c r="EYV26">
        <v>0.1</v>
      </c>
      <c r="EYW26">
        <v>0.2</v>
      </c>
      <c r="EYX26">
        <v>0.2</v>
      </c>
      <c r="EYY26">
        <v>-0.1</v>
      </c>
      <c r="EYZ26">
        <v>0.1</v>
      </c>
      <c r="EZA26">
        <v>-0.1</v>
      </c>
      <c r="EZB26">
        <v>0.2</v>
      </c>
      <c r="EZC26">
        <v>0.2</v>
      </c>
      <c r="EZD26">
        <v>-0.1</v>
      </c>
      <c r="EZE26">
        <v>0.1</v>
      </c>
      <c r="EZF26">
        <v>-0.1</v>
      </c>
      <c r="EZG26">
        <v>0.2</v>
      </c>
      <c r="EZH26">
        <v>0.2</v>
      </c>
      <c r="EZI26">
        <v>0.2</v>
      </c>
      <c r="EZJ26">
        <v>0.1</v>
      </c>
      <c r="EZK26">
        <v>0.2</v>
      </c>
      <c r="EZL26">
        <v>0.2</v>
      </c>
      <c r="EZM26">
        <v>0.2</v>
      </c>
      <c r="EZN26">
        <v>0.25</v>
      </c>
      <c r="EZO26">
        <v>0.1</v>
      </c>
      <c r="EZP26">
        <v>0.2</v>
      </c>
      <c r="EZQ26">
        <v>0.25</v>
      </c>
      <c r="EZR26">
        <v>0.2</v>
      </c>
      <c r="EZS26">
        <v>0.1</v>
      </c>
      <c r="EZT26">
        <v>0.25</v>
      </c>
      <c r="EZU26">
        <v>-0.3</v>
      </c>
      <c r="EZV26">
        <v>-0.3</v>
      </c>
      <c r="EZW26">
        <v>0.1</v>
      </c>
      <c r="EZX26">
        <v>0.2</v>
      </c>
      <c r="EZY26">
        <v>0.2</v>
      </c>
      <c r="EZZ26">
        <v>-0.1</v>
      </c>
      <c r="FAA26">
        <v>0.1</v>
      </c>
      <c r="FAB26">
        <v>0.2</v>
      </c>
      <c r="FAC26">
        <v>0.2</v>
      </c>
      <c r="FAD26">
        <v>0.1</v>
      </c>
      <c r="FAE26">
        <v>0.2</v>
      </c>
      <c r="FAF26">
        <v>0.2</v>
      </c>
      <c r="FAG26">
        <v>0.1</v>
      </c>
      <c r="FAH26">
        <v>-0.1</v>
      </c>
      <c r="FAI26">
        <v>0.2</v>
      </c>
      <c r="FAJ26">
        <v>-0.1</v>
      </c>
      <c r="FAK26">
        <v>0.1</v>
      </c>
      <c r="FAL26">
        <v>-0.1</v>
      </c>
      <c r="FAM26">
        <v>0.1</v>
      </c>
      <c r="FAN26">
        <v>0.4</v>
      </c>
      <c r="FAO26">
        <v>0.1</v>
      </c>
      <c r="FAP26">
        <v>0.1</v>
      </c>
      <c r="FAQ26">
        <v>0.1</v>
      </c>
      <c r="FAR26">
        <v>0.25</v>
      </c>
      <c r="FAS26">
        <v>0.1</v>
      </c>
      <c r="FAT26">
        <v>0.1</v>
      </c>
      <c r="FAU26">
        <v>-0.1</v>
      </c>
      <c r="FAV26">
        <v>-0.1</v>
      </c>
      <c r="FAW26">
        <v>0.1</v>
      </c>
      <c r="FAX26">
        <v>0.1</v>
      </c>
      <c r="FAY26">
        <v>0.2</v>
      </c>
      <c r="FAZ26">
        <v>0.25</v>
      </c>
      <c r="FBA26">
        <v>0.2</v>
      </c>
      <c r="FBB26">
        <v>0.25</v>
      </c>
      <c r="FBC26">
        <v>0.2</v>
      </c>
      <c r="FBD26">
        <v>0.2</v>
      </c>
      <c r="FBE26">
        <v>-0.1</v>
      </c>
      <c r="FBF26">
        <v>0.2</v>
      </c>
      <c r="FBG26">
        <v>0.25</v>
      </c>
      <c r="FBH26">
        <v>0.25</v>
      </c>
      <c r="FBI26">
        <v>0.1</v>
      </c>
      <c r="FBJ26">
        <v>0.1</v>
      </c>
      <c r="FBK26">
        <v>0.2</v>
      </c>
      <c r="FBL26">
        <v>0.1</v>
      </c>
      <c r="FBM26">
        <v>0.2</v>
      </c>
      <c r="FBN26">
        <v>0.25</v>
      </c>
      <c r="FBO26">
        <v>0.1</v>
      </c>
      <c r="FBP26">
        <v>0.1</v>
      </c>
      <c r="FBQ26">
        <v>0.2</v>
      </c>
      <c r="FBR26">
        <v>0.4</v>
      </c>
      <c r="FBS26">
        <v>0.2</v>
      </c>
      <c r="FBT26">
        <v>0.4</v>
      </c>
      <c r="FBU26">
        <v>0.25</v>
      </c>
      <c r="FBV26">
        <v>0.2</v>
      </c>
      <c r="FBW26">
        <v>0.1</v>
      </c>
      <c r="FBX26">
        <v>0.2</v>
      </c>
      <c r="FBY26">
        <v>0.2</v>
      </c>
      <c r="FBZ26">
        <v>0.2</v>
      </c>
      <c r="FCA26">
        <v>0.1</v>
      </c>
      <c r="FCB26">
        <v>0.4</v>
      </c>
      <c r="FCC26">
        <v>0.1</v>
      </c>
      <c r="FCD26">
        <v>-0.1</v>
      </c>
      <c r="FCE26">
        <v>0.1</v>
      </c>
      <c r="FCF26">
        <v>-0.1</v>
      </c>
      <c r="FCG26">
        <v>0.1</v>
      </c>
      <c r="FCH26">
        <v>0.1</v>
      </c>
      <c r="FCI26">
        <v>-0.1</v>
      </c>
      <c r="FCJ26">
        <v>0.1</v>
      </c>
      <c r="FCK26">
        <v>0.1</v>
      </c>
      <c r="FCL26">
        <v>0.1</v>
      </c>
      <c r="FCM26">
        <v>-0.1</v>
      </c>
      <c r="FCN26">
        <v>0.1</v>
      </c>
      <c r="FCO26">
        <v>0.2</v>
      </c>
      <c r="FCP26">
        <v>0.25</v>
      </c>
      <c r="FCQ26">
        <v>0.1</v>
      </c>
      <c r="FCR26">
        <v>0.1</v>
      </c>
      <c r="FCS26">
        <v>-0.1</v>
      </c>
      <c r="FCT26">
        <v>0.25</v>
      </c>
      <c r="FCU26">
        <v>0.1</v>
      </c>
      <c r="FCV26">
        <v>0.2</v>
      </c>
      <c r="FCW26">
        <v>0.2</v>
      </c>
      <c r="FCX26">
        <v>0.1</v>
      </c>
      <c r="FCY26">
        <v>0.2</v>
      </c>
      <c r="FCZ26">
        <v>0.1</v>
      </c>
      <c r="FDA26">
        <v>0.1</v>
      </c>
      <c r="FDB26">
        <v>0.2</v>
      </c>
      <c r="FDC26">
        <v>-0.1</v>
      </c>
      <c r="FDD26">
        <v>0.25</v>
      </c>
      <c r="FDE26">
        <v>0.1</v>
      </c>
      <c r="FDF26">
        <v>0.1</v>
      </c>
      <c r="FDG26">
        <v>0.1</v>
      </c>
      <c r="FDH26">
        <v>0.1</v>
      </c>
      <c r="FDI26">
        <v>-0.3</v>
      </c>
      <c r="FDJ26">
        <v>0.2</v>
      </c>
      <c r="FDK26">
        <v>-0.1</v>
      </c>
      <c r="FDL26">
        <v>0.2</v>
      </c>
      <c r="FDM26">
        <v>-0.1</v>
      </c>
      <c r="FDN26">
        <v>0.1</v>
      </c>
      <c r="FDO26">
        <v>0.2</v>
      </c>
      <c r="FDP26">
        <v>0.1</v>
      </c>
      <c r="FDQ26">
        <v>0.2</v>
      </c>
      <c r="FDR26">
        <v>0.2</v>
      </c>
      <c r="FDS26">
        <v>0.1</v>
      </c>
      <c r="FDT26">
        <v>0.25</v>
      </c>
      <c r="FDU26">
        <v>0.2</v>
      </c>
      <c r="FDV26">
        <v>-0.1</v>
      </c>
      <c r="FDW26">
        <v>0.1</v>
      </c>
      <c r="FDX26">
        <v>0.25</v>
      </c>
      <c r="FDY26">
        <v>0.1</v>
      </c>
      <c r="FDZ26">
        <v>0.2</v>
      </c>
      <c r="FEA26">
        <v>0.4</v>
      </c>
      <c r="FEB26">
        <v>-0.3</v>
      </c>
      <c r="FEC26">
        <v>0.25</v>
      </c>
      <c r="FED26">
        <v>0.2</v>
      </c>
      <c r="FEE26">
        <v>0.1</v>
      </c>
      <c r="FEF26">
        <v>0.1</v>
      </c>
      <c r="FEG26">
        <v>0.2</v>
      </c>
      <c r="FEH26">
        <v>0.2</v>
      </c>
      <c r="FEI26">
        <v>0.2</v>
      </c>
      <c r="FEJ26">
        <v>0.4</v>
      </c>
      <c r="FEK26">
        <v>0.25</v>
      </c>
      <c r="FEL26">
        <v>0.1</v>
      </c>
      <c r="FEM26">
        <v>0.1</v>
      </c>
      <c r="FEN26">
        <v>0.1</v>
      </c>
      <c r="FEO26">
        <v>0.1</v>
      </c>
      <c r="FEP26">
        <v>0.2</v>
      </c>
      <c r="FEQ26">
        <v>0.2</v>
      </c>
      <c r="FER26">
        <v>0.25</v>
      </c>
      <c r="FES26">
        <v>-0.1</v>
      </c>
      <c r="FET26">
        <v>0.2</v>
      </c>
      <c r="FEU26">
        <v>0.2</v>
      </c>
      <c r="FEV26">
        <v>0.2</v>
      </c>
      <c r="FEW26">
        <v>0.2</v>
      </c>
      <c r="FEX26">
        <v>0.1</v>
      </c>
      <c r="FEY26">
        <v>0.1</v>
      </c>
      <c r="FEZ26">
        <v>0.2</v>
      </c>
      <c r="FFA26">
        <v>0.2</v>
      </c>
      <c r="FFB26">
        <v>0.25</v>
      </c>
      <c r="FFC26">
        <v>0.2</v>
      </c>
      <c r="FFD26">
        <v>0.2</v>
      </c>
      <c r="FFE26">
        <v>0.1</v>
      </c>
      <c r="FFF26">
        <v>0.1</v>
      </c>
      <c r="FFG26">
        <v>0.1</v>
      </c>
      <c r="FFH26">
        <v>0.1</v>
      </c>
      <c r="FFI26">
        <v>0.1</v>
      </c>
      <c r="FFJ26">
        <v>0.2</v>
      </c>
      <c r="FFK26">
        <v>0.1</v>
      </c>
      <c r="FFL26">
        <v>-0.1</v>
      </c>
      <c r="FFM26">
        <v>0.2</v>
      </c>
      <c r="FFN26">
        <v>0.1</v>
      </c>
      <c r="FFO26">
        <v>0.2</v>
      </c>
      <c r="FFP26">
        <v>0.1</v>
      </c>
      <c r="FFQ26">
        <v>0.1</v>
      </c>
      <c r="FFR26">
        <v>-0.1</v>
      </c>
      <c r="FFS26">
        <v>0.1</v>
      </c>
      <c r="FFT26">
        <v>-0.3</v>
      </c>
      <c r="FFU26">
        <v>0.2</v>
      </c>
      <c r="FFV26">
        <v>0.2</v>
      </c>
      <c r="FFW26">
        <v>-0.3</v>
      </c>
      <c r="FFX26">
        <v>0.1</v>
      </c>
      <c r="FFY26">
        <v>0.1</v>
      </c>
      <c r="FFZ26">
        <v>0.25</v>
      </c>
      <c r="FGA26">
        <v>-0.1</v>
      </c>
      <c r="FGB26">
        <v>0.2</v>
      </c>
      <c r="FGC26">
        <v>0.2</v>
      </c>
      <c r="FGD26">
        <v>0.1</v>
      </c>
      <c r="FGE26">
        <v>0.2</v>
      </c>
      <c r="FGF26">
        <v>0.1</v>
      </c>
      <c r="FGG26">
        <v>0.2</v>
      </c>
      <c r="FGH26">
        <v>0.1</v>
      </c>
      <c r="FGI26">
        <v>-0.1</v>
      </c>
      <c r="FGJ26">
        <v>0.1</v>
      </c>
      <c r="FGK26">
        <v>0.2</v>
      </c>
      <c r="FGL26">
        <v>0.2</v>
      </c>
      <c r="FGM26">
        <v>0.2</v>
      </c>
      <c r="FGN26">
        <v>-0.1</v>
      </c>
      <c r="FGO26">
        <v>0.4</v>
      </c>
      <c r="FGP26">
        <v>0.2</v>
      </c>
      <c r="FGQ26">
        <v>0.2</v>
      </c>
      <c r="FGR26">
        <v>0.2</v>
      </c>
      <c r="FGS26">
        <v>0.1</v>
      </c>
      <c r="FGT26">
        <v>0.25</v>
      </c>
      <c r="FGU26">
        <v>-0.1</v>
      </c>
      <c r="FGV26">
        <v>0.1</v>
      </c>
      <c r="FGW26">
        <v>-0.3</v>
      </c>
      <c r="FGX26">
        <v>0.1</v>
      </c>
      <c r="FGY26">
        <v>0.1</v>
      </c>
      <c r="FGZ26">
        <v>0.1</v>
      </c>
      <c r="FHA26">
        <v>0.1</v>
      </c>
      <c r="FHB26">
        <v>0.1</v>
      </c>
      <c r="FHC26">
        <v>0.2</v>
      </c>
      <c r="FHD26">
        <v>0.1</v>
      </c>
      <c r="FHE26">
        <v>-0.3</v>
      </c>
      <c r="FHF26">
        <v>0.2</v>
      </c>
      <c r="FHG26">
        <v>0.1</v>
      </c>
      <c r="FHH26">
        <v>-0.1</v>
      </c>
      <c r="FHI26">
        <v>0.1</v>
      </c>
      <c r="FHJ26">
        <v>0.4</v>
      </c>
      <c r="FHK26">
        <v>0.1</v>
      </c>
      <c r="FHL26">
        <v>0.2</v>
      </c>
      <c r="FHM26">
        <v>0.2</v>
      </c>
      <c r="FHN26">
        <v>-0.1</v>
      </c>
      <c r="FHO26">
        <v>0.1</v>
      </c>
      <c r="FHP26">
        <v>0.1</v>
      </c>
      <c r="FHQ26">
        <v>-0.1</v>
      </c>
      <c r="FHR26">
        <v>-0.1</v>
      </c>
      <c r="FHS26">
        <v>0.4</v>
      </c>
      <c r="FHT26">
        <v>0.2</v>
      </c>
      <c r="FHU26">
        <v>0.2</v>
      </c>
      <c r="FHV26">
        <v>-0.1</v>
      </c>
      <c r="FHW26">
        <v>-0.1</v>
      </c>
      <c r="FHX26">
        <v>0.25</v>
      </c>
      <c r="FHY26">
        <v>0.1</v>
      </c>
      <c r="FHZ26">
        <v>-0.1</v>
      </c>
      <c r="FIA26">
        <v>0.1</v>
      </c>
      <c r="FIB26">
        <v>-0.1</v>
      </c>
      <c r="FIC26">
        <v>0.1</v>
      </c>
      <c r="FID26">
        <v>-0.1</v>
      </c>
      <c r="FIE26">
        <v>0.1</v>
      </c>
      <c r="FIF26">
        <v>-0.1</v>
      </c>
      <c r="FIG26">
        <v>0.1</v>
      </c>
      <c r="FIH26">
        <v>0.2</v>
      </c>
      <c r="FII26">
        <v>0.1</v>
      </c>
      <c r="FIJ26">
        <v>0.1</v>
      </c>
      <c r="FIK26">
        <v>0.2</v>
      </c>
      <c r="FIL26">
        <v>0.2</v>
      </c>
      <c r="FIM26">
        <v>0.1</v>
      </c>
      <c r="FIN26">
        <v>0.2</v>
      </c>
      <c r="FIO26">
        <v>0.2</v>
      </c>
      <c r="FIP26">
        <v>0.2</v>
      </c>
      <c r="FIQ26">
        <v>-0.1</v>
      </c>
      <c r="FIR26">
        <v>0.2</v>
      </c>
      <c r="FIS26">
        <v>0.2</v>
      </c>
      <c r="FIT26">
        <v>0.1</v>
      </c>
      <c r="FIU26">
        <v>0.2</v>
      </c>
      <c r="FIV26">
        <v>0.2</v>
      </c>
      <c r="FIW26">
        <v>0.1</v>
      </c>
      <c r="FIX26">
        <v>0.2</v>
      </c>
      <c r="FIY26">
        <v>-0.1</v>
      </c>
      <c r="FIZ26">
        <v>0.25</v>
      </c>
      <c r="FJA26">
        <v>0.1</v>
      </c>
      <c r="FJB26">
        <v>0.1</v>
      </c>
      <c r="FJC26">
        <v>0.25</v>
      </c>
      <c r="FJD26">
        <v>0.2</v>
      </c>
      <c r="FJE26">
        <v>0.1</v>
      </c>
      <c r="FJF26">
        <v>-0.1</v>
      </c>
      <c r="FJG26">
        <v>0.25</v>
      </c>
      <c r="FJH26">
        <v>0.1</v>
      </c>
      <c r="FJI26">
        <v>-0.1</v>
      </c>
      <c r="FJJ26">
        <v>0.2</v>
      </c>
      <c r="FJK26">
        <v>0.1</v>
      </c>
      <c r="FJL26">
        <v>0.1</v>
      </c>
      <c r="FJM26">
        <v>0.2</v>
      </c>
      <c r="FJN26">
        <v>0.1</v>
      </c>
      <c r="FJO26">
        <v>0.2</v>
      </c>
      <c r="FJP26">
        <v>-0.1</v>
      </c>
      <c r="FJQ26">
        <v>-0.1</v>
      </c>
      <c r="FJR26">
        <v>0.2</v>
      </c>
      <c r="FJS26">
        <v>0.2</v>
      </c>
      <c r="FJT26">
        <v>0.25</v>
      </c>
      <c r="FJU26">
        <v>0.1</v>
      </c>
      <c r="FJV26">
        <v>0.2</v>
      </c>
      <c r="FJW26">
        <v>0.1</v>
      </c>
      <c r="FJX26">
        <v>0.2</v>
      </c>
      <c r="FJY26">
        <v>0.1</v>
      </c>
      <c r="FJZ26">
        <v>-0.1</v>
      </c>
      <c r="FKA26">
        <v>-0.1</v>
      </c>
      <c r="FKB26">
        <v>0.1</v>
      </c>
      <c r="FKC26">
        <v>-0.1</v>
      </c>
      <c r="FKD26">
        <v>0.1</v>
      </c>
      <c r="FKE26">
        <v>0.1</v>
      </c>
      <c r="FKF26">
        <v>0.25</v>
      </c>
      <c r="FKG26">
        <v>-0.1</v>
      </c>
      <c r="FKH26">
        <v>0.2</v>
      </c>
      <c r="FKI26">
        <v>-0.1</v>
      </c>
      <c r="FKJ26">
        <v>0.2</v>
      </c>
      <c r="FKK26">
        <v>0.1</v>
      </c>
      <c r="FKL26">
        <v>0.1</v>
      </c>
      <c r="FKM26">
        <v>0.1</v>
      </c>
      <c r="FKN26">
        <v>-0.1</v>
      </c>
      <c r="FKO26">
        <v>0.2</v>
      </c>
      <c r="FKP26">
        <v>0.2</v>
      </c>
      <c r="FKQ26">
        <v>-0.1</v>
      </c>
      <c r="FKR26">
        <v>0.2</v>
      </c>
      <c r="FKS26">
        <v>0.1</v>
      </c>
      <c r="FKT26">
        <v>0.2</v>
      </c>
      <c r="FKU26">
        <v>0.1</v>
      </c>
      <c r="FKV26">
        <v>0.25</v>
      </c>
      <c r="FKW26">
        <v>0.2</v>
      </c>
      <c r="FKX26">
        <v>0.1</v>
      </c>
      <c r="FKY26">
        <v>0.2</v>
      </c>
      <c r="FKZ26">
        <v>0.1</v>
      </c>
      <c r="FLA26">
        <v>-0.1</v>
      </c>
      <c r="FLB26">
        <v>0.2</v>
      </c>
      <c r="FLC26">
        <v>0.2</v>
      </c>
      <c r="FLD26">
        <v>0.1</v>
      </c>
      <c r="FLE26">
        <v>0.1</v>
      </c>
      <c r="FLF26">
        <v>0.2</v>
      </c>
      <c r="FLG26">
        <v>-0.1</v>
      </c>
      <c r="FLH26">
        <v>0.4</v>
      </c>
      <c r="FLI26">
        <v>-0.1</v>
      </c>
      <c r="FLJ26">
        <v>0.25</v>
      </c>
      <c r="FLK26">
        <v>-0.1</v>
      </c>
      <c r="FLL26">
        <v>0.2</v>
      </c>
      <c r="FLM26">
        <v>0.2</v>
      </c>
      <c r="FLN26">
        <v>0.1</v>
      </c>
      <c r="FLO26">
        <v>-0.3</v>
      </c>
      <c r="FLP26">
        <v>0.2</v>
      </c>
      <c r="FLQ26">
        <v>0.4</v>
      </c>
      <c r="FLR26">
        <v>0.1</v>
      </c>
      <c r="FLS26">
        <v>0.1</v>
      </c>
      <c r="FLT26">
        <v>-0.3</v>
      </c>
      <c r="FLU26">
        <v>0.2</v>
      </c>
      <c r="FLV26">
        <v>0.4</v>
      </c>
      <c r="FLW26">
        <v>0.2</v>
      </c>
      <c r="FLX26">
        <v>0.1</v>
      </c>
      <c r="FLY26">
        <v>0.1</v>
      </c>
      <c r="FLZ26">
        <v>0.2</v>
      </c>
      <c r="FMA26">
        <v>0.2</v>
      </c>
      <c r="FMB26">
        <v>0.1</v>
      </c>
      <c r="FMC26">
        <v>0.25</v>
      </c>
      <c r="FMD26">
        <v>-0.1</v>
      </c>
      <c r="FME26">
        <v>0.1</v>
      </c>
      <c r="FMF26">
        <v>-0.3</v>
      </c>
      <c r="FMG26">
        <v>-0.1</v>
      </c>
      <c r="FMH26">
        <v>0.25</v>
      </c>
      <c r="FMI26">
        <v>0.2</v>
      </c>
      <c r="FMJ26">
        <v>-0.1</v>
      </c>
      <c r="FMK26">
        <v>0.25</v>
      </c>
      <c r="FML26">
        <v>0.1</v>
      </c>
      <c r="FMM26">
        <v>0.1</v>
      </c>
      <c r="FMN26">
        <v>0.2</v>
      </c>
      <c r="FMO26">
        <v>0.1</v>
      </c>
      <c r="FMP26">
        <v>0.1</v>
      </c>
      <c r="FMQ26">
        <v>0.2</v>
      </c>
      <c r="FMR26">
        <v>0.25</v>
      </c>
      <c r="FMS26">
        <v>0.1</v>
      </c>
      <c r="FMT26">
        <v>-0.1</v>
      </c>
      <c r="FMU26">
        <v>0.2</v>
      </c>
      <c r="FMV26">
        <v>0.25</v>
      </c>
      <c r="FMW26">
        <v>-0.1</v>
      </c>
      <c r="FMX26">
        <v>0.1</v>
      </c>
      <c r="FMY26">
        <v>0.2</v>
      </c>
      <c r="FMZ26">
        <v>0.1</v>
      </c>
      <c r="FNA26">
        <v>0.2</v>
      </c>
      <c r="FNB26">
        <v>0.2</v>
      </c>
      <c r="FNC26">
        <v>0.1</v>
      </c>
      <c r="FND26">
        <v>0.1</v>
      </c>
      <c r="FNE26">
        <v>0.1</v>
      </c>
      <c r="FNF26">
        <v>0.4</v>
      </c>
      <c r="FNG26">
        <v>0.1</v>
      </c>
      <c r="FNH26">
        <v>0.2</v>
      </c>
      <c r="FNI26">
        <v>0.2</v>
      </c>
      <c r="FNJ26">
        <v>0.1</v>
      </c>
      <c r="FNK26">
        <v>0.1</v>
      </c>
      <c r="FNL26">
        <v>0.25</v>
      </c>
      <c r="FNM26">
        <v>0.1</v>
      </c>
      <c r="FNN26">
        <v>0.2</v>
      </c>
      <c r="FNO26">
        <v>0.1</v>
      </c>
      <c r="FNP26">
        <v>0.2</v>
      </c>
      <c r="FNQ26">
        <v>0.1</v>
      </c>
      <c r="FNR26">
        <v>0.25</v>
      </c>
      <c r="FNS26">
        <v>0.1</v>
      </c>
      <c r="FNT26">
        <v>0.1</v>
      </c>
      <c r="FNU26">
        <v>0.1</v>
      </c>
      <c r="FNV26">
        <v>0.1</v>
      </c>
      <c r="FNW26">
        <v>0.1</v>
      </c>
      <c r="FNX26">
        <v>0.2</v>
      </c>
      <c r="FNY26">
        <v>-0.1</v>
      </c>
      <c r="FNZ26">
        <v>0.2</v>
      </c>
      <c r="FOA26">
        <v>0.1</v>
      </c>
      <c r="FOB26">
        <v>0.4</v>
      </c>
      <c r="FOC26">
        <v>0.1</v>
      </c>
      <c r="FOD26">
        <v>0.1</v>
      </c>
      <c r="FOE26">
        <v>0.1</v>
      </c>
      <c r="FOF26">
        <v>0.2</v>
      </c>
      <c r="FOG26">
        <v>0.1</v>
      </c>
      <c r="FOH26">
        <v>0.2</v>
      </c>
      <c r="FOI26">
        <v>-0.1</v>
      </c>
      <c r="FOJ26">
        <v>0.1</v>
      </c>
      <c r="FOK26">
        <v>0.1</v>
      </c>
      <c r="FOL26">
        <v>0.2</v>
      </c>
      <c r="FOM26">
        <v>0.2</v>
      </c>
      <c r="FON26">
        <v>0.1</v>
      </c>
      <c r="FOO26">
        <v>-0.1</v>
      </c>
      <c r="FOP26">
        <v>0.25</v>
      </c>
      <c r="FOQ26">
        <v>0.1</v>
      </c>
      <c r="FOR26">
        <v>0.4</v>
      </c>
      <c r="FOS26">
        <v>0.1</v>
      </c>
      <c r="FOT26">
        <v>-0.1</v>
      </c>
      <c r="FOU26">
        <v>0.2</v>
      </c>
      <c r="FOV26">
        <v>0.2</v>
      </c>
      <c r="FOW26">
        <v>0.2</v>
      </c>
      <c r="FOX26">
        <v>0.2</v>
      </c>
      <c r="FOY26">
        <v>0.1</v>
      </c>
      <c r="FOZ26">
        <v>0.1</v>
      </c>
      <c r="FPA26">
        <v>0.2</v>
      </c>
      <c r="FPB26">
        <v>0.2</v>
      </c>
      <c r="FPC26">
        <v>0.2</v>
      </c>
      <c r="FPD26">
        <v>0.2</v>
      </c>
      <c r="FPE26">
        <v>0.1</v>
      </c>
      <c r="FPF26">
        <v>0.25</v>
      </c>
      <c r="FPG26">
        <v>0.1</v>
      </c>
      <c r="FPH26">
        <v>0.25</v>
      </c>
      <c r="FPI26">
        <v>0.25</v>
      </c>
      <c r="FPJ26">
        <v>0.1</v>
      </c>
      <c r="FPK26">
        <v>0.2</v>
      </c>
      <c r="FPL26">
        <v>0.2</v>
      </c>
      <c r="FPM26">
        <v>0.1</v>
      </c>
      <c r="FPN26">
        <v>0.1</v>
      </c>
      <c r="FPO26">
        <v>-0.1</v>
      </c>
      <c r="FPP26">
        <v>0.1</v>
      </c>
      <c r="FPQ26">
        <v>0.1</v>
      </c>
      <c r="FPR26">
        <v>0.25</v>
      </c>
      <c r="FPS26">
        <v>0.1</v>
      </c>
      <c r="FPT26">
        <v>0.2</v>
      </c>
      <c r="FPU26">
        <v>0.25</v>
      </c>
      <c r="FPV26">
        <v>-0.1</v>
      </c>
      <c r="FPW26">
        <v>0.2</v>
      </c>
      <c r="FPX26">
        <v>0.1</v>
      </c>
      <c r="FPY26">
        <v>-0.3</v>
      </c>
      <c r="FPZ26">
        <v>0.2</v>
      </c>
      <c r="FQA26">
        <v>0.1</v>
      </c>
      <c r="FQB26">
        <v>0.2</v>
      </c>
      <c r="FQC26">
        <v>0.2</v>
      </c>
      <c r="FQD26">
        <v>0.2</v>
      </c>
      <c r="FQE26">
        <v>0.25</v>
      </c>
      <c r="FQF26">
        <v>0.1</v>
      </c>
      <c r="FQG26">
        <v>0.2</v>
      </c>
      <c r="FQH26">
        <v>-0.3</v>
      </c>
      <c r="FQI26">
        <v>0.1</v>
      </c>
      <c r="FQJ26">
        <v>0.1</v>
      </c>
      <c r="FQK26">
        <v>-0.1</v>
      </c>
      <c r="FQL26">
        <v>0.1</v>
      </c>
      <c r="FQM26">
        <v>0.1</v>
      </c>
      <c r="FQN26">
        <v>0.2</v>
      </c>
      <c r="FQO26">
        <v>-0.1</v>
      </c>
      <c r="FQP26">
        <v>0.2</v>
      </c>
      <c r="FQQ26">
        <v>0.2</v>
      </c>
      <c r="FQR26">
        <v>0.1</v>
      </c>
      <c r="FQS26">
        <v>0.2</v>
      </c>
      <c r="FQT26">
        <v>0.1</v>
      </c>
      <c r="FQU26">
        <v>0.1</v>
      </c>
      <c r="FQV26">
        <v>0.2</v>
      </c>
      <c r="FQW26">
        <v>0.1</v>
      </c>
      <c r="FQX26">
        <v>0.1</v>
      </c>
      <c r="FQY26">
        <v>0.1</v>
      </c>
      <c r="FQZ26">
        <v>0.1</v>
      </c>
      <c r="FRA26">
        <v>0.1</v>
      </c>
      <c r="FRB26">
        <v>-0.1</v>
      </c>
      <c r="FRC26">
        <v>0.1</v>
      </c>
      <c r="FRD26">
        <v>0.1</v>
      </c>
      <c r="FRE26">
        <v>0.2</v>
      </c>
      <c r="FRF26">
        <v>0.1</v>
      </c>
      <c r="FRG26">
        <v>0.2</v>
      </c>
      <c r="FRH26">
        <v>0.1</v>
      </c>
      <c r="FRI26">
        <v>0.2</v>
      </c>
      <c r="FRJ26">
        <v>0.2</v>
      </c>
      <c r="FRK26">
        <v>-0.1</v>
      </c>
      <c r="FRL26">
        <v>-0.1</v>
      </c>
      <c r="FRM26">
        <v>0.4</v>
      </c>
      <c r="FRN26">
        <v>0.2</v>
      </c>
      <c r="FRO26">
        <v>0.1</v>
      </c>
      <c r="FRP26">
        <v>0.1</v>
      </c>
      <c r="FRQ26">
        <v>0.2</v>
      </c>
      <c r="FRR26">
        <v>0.25</v>
      </c>
      <c r="FRS26">
        <v>0.1</v>
      </c>
      <c r="FRT26">
        <v>-0.1</v>
      </c>
      <c r="FRU26">
        <v>0.2</v>
      </c>
      <c r="FRV26">
        <v>0.1</v>
      </c>
      <c r="FRW26">
        <v>0.2</v>
      </c>
      <c r="FRX26">
        <v>0.1</v>
      </c>
      <c r="FRY26">
        <v>0.2</v>
      </c>
      <c r="FRZ26">
        <v>0.1</v>
      </c>
      <c r="FSA26">
        <v>0.1</v>
      </c>
      <c r="FSB26">
        <v>0.1</v>
      </c>
      <c r="FSC26">
        <v>0.1</v>
      </c>
      <c r="FSD26">
        <v>0.1</v>
      </c>
      <c r="FSE26">
        <v>0.1</v>
      </c>
      <c r="FSF26">
        <v>0.2</v>
      </c>
      <c r="FSG26">
        <v>0.25</v>
      </c>
      <c r="FSH26">
        <v>0.2</v>
      </c>
      <c r="FSI26">
        <v>0.1</v>
      </c>
      <c r="FSJ26">
        <v>-0.1</v>
      </c>
      <c r="FSK26">
        <v>0.1</v>
      </c>
      <c r="FSL26">
        <v>0.25</v>
      </c>
      <c r="FSM26">
        <v>-0.3</v>
      </c>
      <c r="FSN26">
        <v>-0.1</v>
      </c>
      <c r="FSO26">
        <v>0.2</v>
      </c>
      <c r="FSP26">
        <v>0.1</v>
      </c>
      <c r="FSQ26">
        <v>0.1</v>
      </c>
      <c r="FSR26">
        <v>-0.1</v>
      </c>
      <c r="FSS26">
        <v>-0.1</v>
      </c>
      <c r="FST26">
        <v>-0.1</v>
      </c>
      <c r="FSU26">
        <v>0.1</v>
      </c>
      <c r="FSV26">
        <v>0.2</v>
      </c>
      <c r="FSW26">
        <v>0.1</v>
      </c>
      <c r="FSX26">
        <v>-0.3</v>
      </c>
      <c r="FSY26">
        <v>0.25</v>
      </c>
      <c r="FSZ26">
        <v>0.1</v>
      </c>
      <c r="FTA26">
        <v>0.1</v>
      </c>
      <c r="FTB26">
        <v>-0.1</v>
      </c>
      <c r="FTC26">
        <v>0.1</v>
      </c>
      <c r="FTD26">
        <v>0.1</v>
      </c>
      <c r="FTE26">
        <v>0.1</v>
      </c>
      <c r="FTF26">
        <v>0.2</v>
      </c>
      <c r="FTG26">
        <v>0.2</v>
      </c>
      <c r="FTH26">
        <v>0.1</v>
      </c>
      <c r="FTI26">
        <v>0.1</v>
      </c>
      <c r="FTJ26">
        <v>0.1</v>
      </c>
      <c r="FTK26">
        <v>0.2</v>
      </c>
      <c r="FTL26">
        <v>0.2</v>
      </c>
      <c r="FTM26">
        <v>0.25</v>
      </c>
      <c r="FTN26">
        <v>0.1</v>
      </c>
      <c r="FTO26">
        <v>-0.1</v>
      </c>
      <c r="FTP26">
        <v>0.2</v>
      </c>
      <c r="FTQ26">
        <v>0.1</v>
      </c>
      <c r="FTR26">
        <v>0.2</v>
      </c>
      <c r="FTS26">
        <v>-0.1</v>
      </c>
      <c r="FTT26">
        <v>0.25</v>
      </c>
      <c r="FTU26">
        <v>0.1</v>
      </c>
      <c r="FTV26">
        <v>0.2</v>
      </c>
      <c r="FTW26">
        <v>0.2</v>
      </c>
      <c r="FTX26">
        <v>0.1</v>
      </c>
      <c r="FTY26">
        <v>0.1</v>
      </c>
      <c r="FTZ26">
        <v>0.1</v>
      </c>
      <c r="FUA26">
        <v>-0.1</v>
      </c>
      <c r="FUB26">
        <v>0.2</v>
      </c>
      <c r="FUC26">
        <v>0.2</v>
      </c>
      <c r="FUD26">
        <v>0.1</v>
      </c>
      <c r="FUE26">
        <v>0.1</v>
      </c>
      <c r="FUF26">
        <v>0.1</v>
      </c>
      <c r="FUG26">
        <v>0.2</v>
      </c>
      <c r="FUH26">
        <v>0.1</v>
      </c>
      <c r="FUI26">
        <v>0.25</v>
      </c>
      <c r="FUJ26">
        <v>0.2</v>
      </c>
      <c r="FUK26">
        <v>0.25</v>
      </c>
      <c r="FUL26">
        <v>-0.1</v>
      </c>
      <c r="FUM26">
        <v>0.1</v>
      </c>
      <c r="FUN26">
        <v>0.1</v>
      </c>
      <c r="FUO26">
        <v>0.1</v>
      </c>
      <c r="FUP26">
        <v>-0.1</v>
      </c>
      <c r="FUQ26">
        <v>0.1</v>
      </c>
      <c r="FUR26">
        <v>0.2</v>
      </c>
      <c r="FUS26">
        <v>0.25</v>
      </c>
      <c r="FUT26">
        <v>-0.1</v>
      </c>
      <c r="FUU26">
        <v>0.1</v>
      </c>
      <c r="FUV26">
        <v>0.2</v>
      </c>
      <c r="FUW26">
        <v>-0.1</v>
      </c>
      <c r="FUX26">
        <v>0.1</v>
      </c>
      <c r="FUY26">
        <v>0.2</v>
      </c>
      <c r="FUZ26">
        <v>0.2</v>
      </c>
      <c r="FVA26">
        <v>0.1</v>
      </c>
      <c r="FVB26">
        <v>0.1</v>
      </c>
      <c r="FVC26">
        <v>0.2</v>
      </c>
      <c r="FVD26">
        <v>0.25</v>
      </c>
      <c r="FVE26">
        <v>-0.3</v>
      </c>
      <c r="FVF26">
        <v>0.2</v>
      </c>
      <c r="FVG26">
        <v>0.2</v>
      </c>
      <c r="FVH26">
        <v>-0.1</v>
      </c>
      <c r="FVI26">
        <v>0.1</v>
      </c>
      <c r="FVJ26">
        <v>0.1</v>
      </c>
      <c r="FVK26">
        <v>0.2</v>
      </c>
      <c r="FVL26">
        <v>0.25</v>
      </c>
      <c r="FVM26">
        <v>0.1</v>
      </c>
      <c r="FVN26">
        <v>0.2</v>
      </c>
      <c r="FVO26">
        <v>0.2</v>
      </c>
      <c r="FVP26">
        <v>0.1</v>
      </c>
      <c r="FVQ26">
        <v>0.2</v>
      </c>
      <c r="FVR26">
        <v>0.1</v>
      </c>
      <c r="FVS26">
        <v>0.2</v>
      </c>
      <c r="FVT26">
        <v>-0.1</v>
      </c>
      <c r="FVU26">
        <v>-0.1</v>
      </c>
      <c r="FVV26">
        <v>0.2</v>
      </c>
      <c r="FVW26">
        <v>0.25</v>
      </c>
      <c r="FVX26">
        <v>0.2</v>
      </c>
      <c r="FVY26">
        <v>0.2</v>
      </c>
      <c r="FVZ26">
        <v>0.1</v>
      </c>
      <c r="FWA26">
        <v>0.2</v>
      </c>
      <c r="FWB26">
        <v>0.2</v>
      </c>
      <c r="FWC26">
        <v>0.1</v>
      </c>
      <c r="FWD26">
        <v>0.25</v>
      </c>
      <c r="FWE26">
        <v>-0.1</v>
      </c>
      <c r="FWF26">
        <v>0.1</v>
      </c>
      <c r="FWG26">
        <v>0.1</v>
      </c>
      <c r="FWH26">
        <v>0.2</v>
      </c>
      <c r="FWI26">
        <v>0.1</v>
      </c>
      <c r="FWJ26">
        <v>0.4</v>
      </c>
      <c r="FWK26">
        <v>-0.1</v>
      </c>
      <c r="FWL26">
        <v>0.1</v>
      </c>
      <c r="FWM26">
        <v>0.1</v>
      </c>
      <c r="FWN26">
        <v>-0.1</v>
      </c>
      <c r="FWO26">
        <v>0.1</v>
      </c>
      <c r="FWP26">
        <v>0.2</v>
      </c>
      <c r="FWQ26">
        <v>0.4</v>
      </c>
      <c r="FWR26">
        <v>0.1</v>
      </c>
      <c r="FWS26">
        <v>0.2</v>
      </c>
      <c r="FWT26">
        <v>0.2</v>
      </c>
      <c r="FWU26">
        <v>-0.1</v>
      </c>
      <c r="FWV26">
        <v>0.1</v>
      </c>
      <c r="FWW26">
        <v>0.1</v>
      </c>
      <c r="FWX26">
        <v>-0.1</v>
      </c>
      <c r="FWY26">
        <v>-0.1</v>
      </c>
      <c r="FWZ26">
        <v>0.1</v>
      </c>
      <c r="FXA26">
        <v>0.2</v>
      </c>
      <c r="FXB26">
        <v>0.2</v>
      </c>
      <c r="FXC26">
        <v>-0.1</v>
      </c>
      <c r="FXD26">
        <v>0.2</v>
      </c>
      <c r="FXE26">
        <v>0.1</v>
      </c>
      <c r="FXF26">
        <v>0.1</v>
      </c>
      <c r="FXG26">
        <v>0.1</v>
      </c>
      <c r="FXH26">
        <v>0.1</v>
      </c>
      <c r="FXI26">
        <v>0.1</v>
      </c>
      <c r="FXJ26">
        <v>0.1</v>
      </c>
      <c r="FXK26">
        <v>-0.1</v>
      </c>
      <c r="FXL26">
        <v>0.2</v>
      </c>
      <c r="FXM26">
        <v>0.1</v>
      </c>
      <c r="FXN26">
        <v>0.1</v>
      </c>
      <c r="FXO26">
        <v>0.2</v>
      </c>
      <c r="FXP26">
        <v>-0.1</v>
      </c>
      <c r="FXQ26">
        <v>0.25</v>
      </c>
      <c r="FXR26">
        <v>0.2</v>
      </c>
      <c r="FXS26">
        <v>0.1</v>
      </c>
      <c r="FXT26">
        <v>0.25</v>
      </c>
      <c r="FXU26">
        <v>0.1</v>
      </c>
      <c r="FXV26">
        <v>0.1</v>
      </c>
      <c r="FXW26">
        <v>0.2</v>
      </c>
      <c r="FXX26">
        <v>0.1</v>
      </c>
      <c r="FXY26">
        <v>0.2</v>
      </c>
      <c r="FXZ26">
        <v>0.1</v>
      </c>
      <c r="FYA26">
        <v>-0.1</v>
      </c>
      <c r="FYB26">
        <v>0.2</v>
      </c>
      <c r="FYC26">
        <v>0.1</v>
      </c>
      <c r="FYD26">
        <v>0.1</v>
      </c>
      <c r="FYE26">
        <v>0.2</v>
      </c>
      <c r="FYF26">
        <v>-0.1</v>
      </c>
      <c r="FYG26">
        <v>0.2</v>
      </c>
      <c r="FYH26">
        <v>-0.1</v>
      </c>
      <c r="FYI26">
        <v>0.2</v>
      </c>
      <c r="FYJ26">
        <v>0.2</v>
      </c>
      <c r="FYK26">
        <v>0.1</v>
      </c>
      <c r="FYL26">
        <v>0.1</v>
      </c>
      <c r="FYM26">
        <v>0.25</v>
      </c>
      <c r="FYN26">
        <v>0.2</v>
      </c>
      <c r="FYO26">
        <v>-0.1</v>
      </c>
      <c r="FYP26">
        <v>0.2</v>
      </c>
      <c r="FYQ26">
        <v>0.25</v>
      </c>
      <c r="FYR26">
        <v>0.1</v>
      </c>
      <c r="FYS26">
        <v>0.2</v>
      </c>
      <c r="FYT26">
        <v>-0.1</v>
      </c>
      <c r="FYU26">
        <v>0.1</v>
      </c>
      <c r="FYV26">
        <v>-0.1</v>
      </c>
      <c r="FYW26">
        <v>0.2</v>
      </c>
      <c r="FYX26">
        <v>0.2</v>
      </c>
      <c r="FYY26">
        <v>0.2</v>
      </c>
      <c r="FYZ26">
        <v>0.1</v>
      </c>
      <c r="FZA26">
        <v>-0.1</v>
      </c>
      <c r="FZB26">
        <v>0.2</v>
      </c>
      <c r="FZC26">
        <v>-0.1</v>
      </c>
      <c r="FZD26">
        <v>0.2</v>
      </c>
      <c r="FZE26">
        <v>0.1</v>
      </c>
      <c r="FZF26">
        <v>0.1</v>
      </c>
      <c r="FZG26">
        <v>0.25</v>
      </c>
      <c r="FZH26">
        <v>0.2</v>
      </c>
      <c r="FZI26">
        <v>-0.1</v>
      </c>
      <c r="FZJ26">
        <v>0.2</v>
      </c>
      <c r="FZK26">
        <v>0.1</v>
      </c>
      <c r="FZL26">
        <v>-0.1</v>
      </c>
      <c r="FZM26">
        <v>0.1</v>
      </c>
      <c r="FZN26">
        <v>0.2</v>
      </c>
      <c r="FZO26">
        <v>0.1</v>
      </c>
      <c r="FZP26">
        <v>0.1</v>
      </c>
      <c r="FZQ26">
        <v>0.1</v>
      </c>
      <c r="FZR26">
        <v>0.25</v>
      </c>
      <c r="FZS26">
        <v>0.2</v>
      </c>
      <c r="FZT26">
        <v>0.2</v>
      </c>
      <c r="FZU26">
        <v>0.2</v>
      </c>
      <c r="FZV26">
        <v>0.1</v>
      </c>
      <c r="FZW26">
        <v>0.2</v>
      </c>
      <c r="FZX26">
        <v>0.1</v>
      </c>
      <c r="FZY26">
        <v>0.1</v>
      </c>
      <c r="FZZ26">
        <v>0.25</v>
      </c>
      <c r="GAA26">
        <v>0.4</v>
      </c>
      <c r="GAB26">
        <v>0.25</v>
      </c>
      <c r="GAC26">
        <v>0.2</v>
      </c>
      <c r="GAD26">
        <v>0.2</v>
      </c>
      <c r="GAE26">
        <v>0.25</v>
      </c>
      <c r="GAF26">
        <v>-0.1</v>
      </c>
      <c r="GAG26">
        <v>-0.1</v>
      </c>
      <c r="GAH26">
        <v>0.1</v>
      </c>
      <c r="GAI26">
        <v>0.1</v>
      </c>
      <c r="GAJ26">
        <v>0.2</v>
      </c>
      <c r="GAK26">
        <v>0.2</v>
      </c>
      <c r="GAL26">
        <v>-0.1</v>
      </c>
      <c r="GAM26">
        <v>0.2</v>
      </c>
      <c r="GAN26">
        <v>0.1</v>
      </c>
      <c r="GAO26">
        <v>0.1</v>
      </c>
      <c r="GAP26">
        <v>0.2</v>
      </c>
      <c r="GAQ26">
        <v>0.2</v>
      </c>
      <c r="GAR26">
        <v>0.1</v>
      </c>
      <c r="GAS26">
        <v>-0.1</v>
      </c>
      <c r="GAT26">
        <v>0.1</v>
      </c>
      <c r="GAU26">
        <v>-0.1</v>
      </c>
      <c r="GAV26">
        <v>0.1</v>
      </c>
      <c r="GAW26">
        <v>-0.1</v>
      </c>
      <c r="GAX26">
        <v>0.2</v>
      </c>
      <c r="GAY26">
        <v>0.25</v>
      </c>
      <c r="GAZ26">
        <v>0.2</v>
      </c>
      <c r="GBA26">
        <v>0.1</v>
      </c>
      <c r="GBB26">
        <v>0.1</v>
      </c>
      <c r="GBC26">
        <v>-0.1</v>
      </c>
      <c r="GBD26">
        <v>0.1</v>
      </c>
      <c r="GBE26">
        <v>0.1</v>
      </c>
      <c r="GBF26">
        <v>0.2</v>
      </c>
      <c r="GBG26">
        <v>0.1</v>
      </c>
      <c r="GBH26">
        <v>0.2</v>
      </c>
      <c r="GBI26">
        <v>0.4</v>
      </c>
      <c r="GBJ26">
        <v>0.1</v>
      </c>
      <c r="GBK26">
        <v>0.2</v>
      </c>
      <c r="GBL26">
        <v>0.1</v>
      </c>
      <c r="GBM26">
        <v>0.1</v>
      </c>
      <c r="GBN26">
        <v>0.1</v>
      </c>
      <c r="GBO26">
        <v>0.25</v>
      </c>
      <c r="GBP26">
        <v>0.2</v>
      </c>
      <c r="GBQ26">
        <v>0.1</v>
      </c>
      <c r="GBR26">
        <v>0.1</v>
      </c>
      <c r="GBS26">
        <v>0.1</v>
      </c>
      <c r="GBT26">
        <v>-0.1</v>
      </c>
      <c r="GBU26">
        <v>0.1</v>
      </c>
      <c r="GBV26">
        <v>0.1</v>
      </c>
      <c r="GBW26">
        <v>0.1</v>
      </c>
      <c r="GBX26">
        <v>0.1</v>
      </c>
      <c r="GBY26">
        <v>-0.1</v>
      </c>
      <c r="GBZ26">
        <v>0.1</v>
      </c>
      <c r="GCA26">
        <v>-0.3</v>
      </c>
      <c r="GCB26">
        <v>0.1</v>
      </c>
      <c r="GCC26">
        <v>0.2</v>
      </c>
      <c r="GCD26">
        <v>0.1</v>
      </c>
      <c r="GCE26">
        <v>0.2</v>
      </c>
      <c r="GCF26">
        <v>0.1</v>
      </c>
      <c r="GCG26">
        <v>0.2</v>
      </c>
      <c r="GCH26">
        <v>0.2</v>
      </c>
      <c r="GCI26">
        <v>0.1</v>
      </c>
      <c r="GCJ26">
        <v>0.2</v>
      </c>
      <c r="GCK26">
        <v>0.2</v>
      </c>
      <c r="GCL26">
        <v>0.1</v>
      </c>
      <c r="GCM26">
        <v>0.1</v>
      </c>
      <c r="GCN26">
        <v>0.2</v>
      </c>
      <c r="GCO26">
        <v>0.4</v>
      </c>
      <c r="GCP26">
        <v>-0.1</v>
      </c>
      <c r="GCQ26">
        <v>0.1</v>
      </c>
      <c r="GCR26">
        <v>-0.1</v>
      </c>
      <c r="GCS26">
        <v>0.25</v>
      </c>
      <c r="GCT26">
        <v>0.2</v>
      </c>
      <c r="GCU26">
        <v>0.2</v>
      </c>
      <c r="GCV26">
        <v>0.1</v>
      </c>
      <c r="GCW26">
        <v>0.1</v>
      </c>
      <c r="GCX26">
        <v>-0.1</v>
      </c>
      <c r="GCY26">
        <v>0.1</v>
      </c>
      <c r="GCZ26">
        <v>0.1</v>
      </c>
      <c r="GDA26">
        <v>0.2</v>
      </c>
      <c r="GDB26">
        <v>0.1</v>
      </c>
      <c r="GDC26">
        <v>0.1</v>
      </c>
      <c r="GDD26">
        <v>0.2</v>
      </c>
      <c r="GDE26">
        <v>0.1</v>
      </c>
      <c r="GDF26">
        <v>0.1</v>
      </c>
      <c r="GDG26">
        <v>0.1</v>
      </c>
      <c r="GDH26">
        <v>0.2</v>
      </c>
      <c r="GDI26">
        <v>-0.1</v>
      </c>
      <c r="GDJ26">
        <v>0.2</v>
      </c>
      <c r="GDK26">
        <v>0.1</v>
      </c>
      <c r="GDL26">
        <v>0.1</v>
      </c>
      <c r="GDM26">
        <v>0.2</v>
      </c>
      <c r="GDN26">
        <v>0.1</v>
      </c>
      <c r="GDO26">
        <v>0.2</v>
      </c>
      <c r="GDP26">
        <v>-0.1</v>
      </c>
      <c r="GDQ26">
        <v>-0.1</v>
      </c>
      <c r="GDR26">
        <v>0.2</v>
      </c>
      <c r="GDS26">
        <v>-0.1</v>
      </c>
      <c r="GDT26">
        <v>0.2</v>
      </c>
      <c r="GDU26">
        <v>0.2</v>
      </c>
      <c r="GDV26">
        <v>0.2</v>
      </c>
      <c r="GDW26">
        <v>0.1</v>
      </c>
      <c r="GDX26">
        <v>0.1</v>
      </c>
      <c r="GDY26">
        <v>0.2</v>
      </c>
      <c r="GDZ26">
        <v>0.1</v>
      </c>
      <c r="GEA26">
        <v>0.2</v>
      </c>
      <c r="GEB26">
        <v>0.2</v>
      </c>
      <c r="GEC26">
        <v>0.2</v>
      </c>
      <c r="GED26">
        <v>0.1</v>
      </c>
      <c r="GEE26">
        <v>0.1</v>
      </c>
      <c r="GEF26">
        <v>0.1</v>
      </c>
      <c r="GEG26">
        <v>0.1</v>
      </c>
      <c r="GEH26">
        <v>0.25</v>
      </c>
      <c r="GEI26">
        <v>0.1</v>
      </c>
      <c r="GEJ26">
        <v>0.1</v>
      </c>
      <c r="GEK26">
        <v>0.2</v>
      </c>
      <c r="GEL26">
        <v>0.2</v>
      </c>
      <c r="GEM26">
        <v>0.25</v>
      </c>
      <c r="GEN26">
        <v>0.25</v>
      </c>
      <c r="GEO26">
        <v>0.2</v>
      </c>
      <c r="GEP26">
        <v>-0.1</v>
      </c>
      <c r="GEQ26">
        <v>0.2</v>
      </c>
      <c r="GER26">
        <v>0.2</v>
      </c>
      <c r="GES26">
        <v>0.2</v>
      </c>
      <c r="GET26">
        <v>-0.1</v>
      </c>
      <c r="GEU26">
        <v>0.1</v>
      </c>
      <c r="GEV26">
        <v>0.2</v>
      </c>
      <c r="GEW26">
        <v>-0.1</v>
      </c>
      <c r="GEX26">
        <v>0.2</v>
      </c>
      <c r="GEY26">
        <v>0.2</v>
      </c>
      <c r="GEZ26">
        <v>0.2</v>
      </c>
      <c r="GFA26">
        <v>0.1</v>
      </c>
      <c r="GFB26">
        <v>0.1</v>
      </c>
      <c r="GFC26">
        <v>-0.3</v>
      </c>
      <c r="GFD26">
        <v>-0.1</v>
      </c>
      <c r="GFE26">
        <v>0.2</v>
      </c>
      <c r="GFF26">
        <v>0.1</v>
      </c>
      <c r="GFG26">
        <v>0.1</v>
      </c>
      <c r="GFH26">
        <v>0.25</v>
      </c>
      <c r="GFI26">
        <v>0.1</v>
      </c>
      <c r="GFJ26">
        <v>0.1</v>
      </c>
      <c r="GFK26">
        <v>0.1</v>
      </c>
      <c r="GFL26">
        <v>0.1</v>
      </c>
      <c r="GFM26">
        <v>0.1</v>
      </c>
      <c r="GFN26">
        <v>0.2</v>
      </c>
      <c r="GFO26">
        <v>0.1</v>
      </c>
      <c r="GFP26">
        <v>0.1</v>
      </c>
      <c r="GFQ26">
        <v>0.2</v>
      </c>
      <c r="GFR26">
        <v>0.1</v>
      </c>
      <c r="GFS26">
        <v>0.1</v>
      </c>
      <c r="GFT26">
        <v>0.1</v>
      </c>
      <c r="GFU26">
        <v>0.1</v>
      </c>
      <c r="GFV26">
        <v>0.1</v>
      </c>
      <c r="GFW26">
        <v>0.2</v>
      </c>
      <c r="GFX26">
        <v>0.2</v>
      </c>
      <c r="GFY26">
        <v>0.1</v>
      </c>
      <c r="GFZ26">
        <v>0.4</v>
      </c>
      <c r="GGA26">
        <v>0.1</v>
      </c>
      <c r="GGB26">
        <v>0.2</v>
      </c>
      <c r="GGC26">
        <v>0.2</v>
      </c>
      <c r="GGD26">
        <v>0.1</v>
      </c>
      <c r="GGE26">
        <v>0.2</v>
      </c>
      <c r="GGF26">
        <v>0.1</v>
      </c>
      <c r="GGG26">
        <v>0.1</v>
      </c>
      <c r="GGH26">
        <v>-0.1</v>
      </c>
      <c r="GGI26">
        <v>0.2</v>
      </c>
      <c r="GGJ26">
        <v>0.2</v>
      </c>
      <c r="GGK26">
        <v>0.2</v>
      </c>
      <c r="GGL26">
        <v>0.2</v>
      </c>
      <c r="GGM26">
        <v>-0.1</v>
      </c>
      <c r="GGN26">
        <v>0.2</v>
      </c>
      <c r="GGO26">
        <v>0.1</v>
      </c>
      <c r="GGP26">
        <v>0.2</v>
      </c>
      <c r="GGQ26">
        <v>0.1</v>
      </c>
      <c r="GGR26">
        <v>0.1</v>
      </c>
      <c r="GGS26">
        <v>-0.3</v>
      </c>
      <c r="GGT26">
        <v>0.2</v>
      </c>
      <c r="GGU26">
        <v>0.2</v>
      </c>
      <c r="GGV26">
        <v>-0.1</v>
      </c>
      <c r="GGW26">
        <v>0.25</v>
      </c>
      <c r="GGX26">
        <v>-0.1</v>
      </c>
      <c r="GGY26">
        <v>0.1</v>
      </c>
      <c r="GGZ26">
        <v>0.2</v>
      </c>
      <c r="GHA26">
        <v>-0.1</v>
      </c>
      <c r="GHB26">
        <v>0.1</v>
      </c>
      <c r="GHC26">
        <v>0.1</v>
      </c>
      <c r="GHD26">
        <v>0.1</v>
      </c>
      <c r="GHE26">
        <v>0.1</v>
      </c>
      <c r="GHF26">
        <v>0.1</v>
      </c>
      <c r="GHG26">
        <v>-0.3</v>
      </c>
      <c r="GHH26">
        <v>0.25</v>
      </c>
      <c r="GHI26">
        <v>-0.1</v>
      </c>
      <c r="GHJ26">
        <v>0.25</v>
      </c>
      <c r="GHK26">
        <v>-0.1</v>
      </c>
      <c r="GHL26">
        <v>0.1</v>
      </c>
      <c r="GHM26">
        <v>0.1</v>
      </c>
      <c r="GHN26">
        <v>0.2</v>
      </c>
      <c r="GHO26">
        <v>0.25</v>
      </c>
      <c r="GHP26">
        <v>0.1</v>
      </c>
      <c r="GHQ26">
        <v>-0.1</v>
      </c>
      <c r="GHR26">
        <v>0.1</v>
      </c>
      <c r="GHS26">
        <v>-0.1</v>
      </c>
      <c r="GHT26">
        <v>0.1</v>
      </c>
      <c r="GHU26">
        <v>0.25</v>
      </c>
      <c r="GHV26">
        <v>0.2</v>
      </c>
      <c r="GHW26">
        <v>0.1</v>
      </c>
      <c r="GHX26">
        <v>-0.1</v>
      </c>
      <c r="GHY26">
        <v>0.2</v>
      </c>
      <c r="GHZ26">
        <v>0.2</v>
      </c>
      <c r="GIA26">
        <v>0.1</v>
      </c>
      <c r="GIB26">
        <v>0.1</v>
      </c>
      <c r="GIC26">
        <v>0.2</v>
      </c>
      <c r="GID26">
        <v>0.25</v>
      </c>
      <c r="GIE26">
        <v>0.2</v>
      </c>
      <c r="GIF26">
        <v>0.1</v>
      </c>
      <c r="GIG26">
        <v>0.1</v>
      </c>
      <c r="GIH26">
        <v>0.2</v>
      </c>
      <c r="GII26">
        <v>0.1</v>
      </c>
      <c r="GIJ26">
        <v>0.2</v>
      </c>
      <c r="GIK26">
        <v>0.1</v>
      </c>
      <c r="GIL26">
        <v>0.2</v>
      </c>
      <c r="GIM26">
        <v>-0.1</v>
      </c>
      <c r="GIN26">
        <v>0.1</v>
      </c>
      <c r="GIO26">
        <v>0.1</v>
      </c>
      <c r="GIP26">
        <v>0.2</v>
      </c>
      <c r="GIQ26">
        <v>0.2</v>
      </c>
      <c r="GIR26">
        <v>0.2</v>
      </c>
      <c r="GIS26">
        <v>0.2</v>
      </c>
      <c r="GIT26">
        <v>0.25</v>
      </c>
      <c r="GIU26">
        <v>0.1</v>
      </c>
      <c r="GIV26">
        <v>0.1</v>
      </c>
      <c r="GIW26">
        <v>0.2</v>
      </c>
      <c r="GIX26">
        <v>0.25</v>
      </c>
      <c r="GIY26">
        <v>-0.3</v>
      </c>
      <c r="GIZ26">
        <v>0.1</v>
      </c>
      <c r="GJA26">
        <v>0.1</v>
      </c>
      <c r="GJB26">
        <v>0.1</v>
      </c>
      <c r="GJC26">
        <v>0.2</v>
      </c>
      <c r="GJD26">
        <v>0.2</v>
      </c>
      <c r="GJE26">
        <v>0.2</v>
      </c>
      <c r="GJF26">
        <v>-0.3</v>
      </c>
      <c r="GJG26">
        <v>-0.1</v>
      </c>
      <c r="GJH26">
        <v>0.1</v>
      </c>
      <c r="GJI26">
        <v>0.1</v>
      </c>
      <c r="GJJ26">
        <v>0.2</v>
      </c>
      <c r="GJK26">
        <v>0.1</v>
      </c>
      <c r="GJL26">
        <v>-0.1</v>
      </c>
    </row>
    <row r="27" spans="2:5004">
      <c r="B27">
        <f t="shared" si="1"/>
        <v>18</v>
      </c>
      <c r="C27">
        <f t="shared" si="0"/>
        <v>0.10952000000000064</v>
      </c>
      <c r="E27">
        <v>0.25</v>
      </c>
      <c r="F27">
        <v>0.4</v>
      </c>
      <c r="G27">
        <v>0.1</v>
      </c>
      <c r="H27">
        <v>0.2</v>
      </c>
      <c r="I27">
        <v>0.2</v>
      </c>
      <c r="J27">
        <v>0.1</v>
      </c>
      <c r="K27">
        <v>0.1</v>
      </c>
      <c r="L27">
        <v>0.1</v>
      </c>
      <c r="M27">
        <v>-0.3</v>
      </c>
      <c r="N27">
        <v>0.2</v>
      </c>
      <c r="O27">
        <v>0.1</v>
      </c>
      <c r="P27">
        <v>0.1</v>
      </c>
      <c r="Q27">
        <v>0.2</v>
      </c>
      <c r="R27">
        <v>0.25</v>
      </c>
      <c r="S27">
        <v>0.25</v>
      </c>
      <c r="T27">
        <v>0.1</v>
      </c>
      <c r="U27">
        <v>0.1</v>
      </c>
      <c r="V27">
        <v>-0.1</v>
      </c>
      <c r="W27">
        <v>0.1</v>
      </c>
      <c r="X27">
        <v>0.1</v>
      </c>
      <c r="Y27">
        <v>0.1</v>
      </c>
      <c r="Z27">
        <v>0.1</v>
      </c>
      <c r="AA27">
        <v>-0.1</v>
      </c>
      <c r="AB27">
        <v>-0.3</v>
      </c>
      <c r="AC27">
        <v>0.1</v>
      </c>
      <c r="AD27">
        <v>0.1</v>
      </c>
      <c r="AE27">
        <v>0.2</v>
      </c>
      <c r="AF27">
        <v>0.1</v>
      </c>
      <c r="AG27">
        <v>0.2</v>
      </c>
      <c r="AH27">
        <v>0.1</v>
      </c>
      <c r="AI27">
        <v>0.1</v>
      </c>
      <c r="AJ27">
        <v>0.1</v>
      </c>
      <c r="AK27">
        <v>0.2</v>
      </c>
      <c r="AL27">
        <v>-0.1</v>
      </c>
      <c r="AM27">
        <v>0.2</v>
      </c>
      <c r="AN27">
        <v>0.25</v>
      </c>
      <c r="AO27">
        <v>0.2</v>
      </c>
      <c r="AP27">
        <v>0.25</v>
      </c>
      <c r="AQ27">
        <v>0.1</v>
      </c>
      <c r="AR27">
        <v>0.25</v>
      </c>
      <c r="AS27">
        <v>0.1</v>
      </c>
      <c r="AT27">
        <v>0.1</v>
      </c>
      <c r="AU27">
        <v>-0.1</v>
      </c>
      <c r="AV27">
        <v>0.1</v>
      </c>
      <c r="AW27">
        <v>0.25</v>
      </c>
      <c r="AX27">
        <v>0.1</v>
      </c>
      <c r="AY27">
        <v>0.1</v>
      </c>
      <c r="AZ27">
        <v>0.25</v>
      </c>
      <c r="BA27">
        <v>0.1</v>
      </c>
      <c r="BB27">
        <v>0.2</v>
      </c>
      <c r="BC27">
        <v>-0.1</v>
      </c>
      <c r="BD27">
        <v>0.1</v>
      </c>
      <c r="BE27">
        <v>0.1</v>
      </c>
      <c r="BF27">
        <v>0.1</v>
      </c>
      <c r="BG27">
        <v>0.1</v>
      </c>
      <c r="BH27">
        <v>-0.1</v>
      </c>
      <c r="BI27">
        <v>0.2</v>
      </c>
      <c r="BJ27">
        <v>0.2</v>
      </c>
      <c r="BK27">
        <v>-0.1</v>
      </c>
      <c r="BL27">
        <v>0.2</v>
      </c>
      <c r="BM27">
        <v>-0.1</v>
      </c>
      <c r="BN27">
        <v>0.2</v>
      </c>
      <c r="BO27">
        <v>0.2</v>
      </c>
      <c r="BP27">
        <v>0.1</v>
      </c>
      <c r="BQ27">
        <v>-0.1</v>
      </c>
      <c r="BR27">
        <v>-0.1</v>
      </c>
      <c r="BS27">
        <v>0.25</v>
      </c>
      <c r="BT27">
        <v>0.1</v>
      </c>
      <c r="BU27">
        <v>0.2</v>
      </c>
      <c r="BV27">
        <v>0.1</v>
      </c>
      <c r="BW27">
        <v>0.2</v>
      </c>
      <c r="BX27">
        <v>0.25</v>
      </c>
      <c r="BY27">
        <v>0.2</v>
      </c>
      <c r="BZ27">
        <v>-0.1</v>
      </c>
      <c r="CA27">
        <v>-0.1</v>
      </c>
      <c r="CB27">
        <v>0.25</v>
      </c>
      <c r="CC27">
        <v>0.25</v>
      </c>
      <c r="CD27">
        <v>-0.1</v>
      </c>
      <c r="CE27">
        <v>0.1</v>
      </c>
      <c r="CF27">
        <v>-0.1</v>
      </c>
      <c r="CG27">
        <v>0.1</v>
      </c>
      <c r="CH27">
        <v>-0.1</v>
      </c>
      <c r="CI27">
        <v>0.2</v>
      </c>
      <c r="CJ27">
        <v>0.2</v>
      </c>
      <c r="CK27">
        <v>0.2</v>
      </c>
      <c r="CL27">
        <v>0.1</v>
      </c>
      <c r="CM27">
        <v>0.2</v>
      </c>
      <c r="CN27">
        <v>-0.1</v>
      </c>
      <c r="CO27">
        <v>0.25</v>
      </c>
      <c r="CP27">
        <v>0.2</v>
      </c>
      <c r="CQ27">
        <v>0.2</v>
      </c>
      <c r="CR27">
        <v>0.1</v>
      </c>
      <c r="CS27">
        <v>0.2</v>
      </c>
      <c r="CT27">
        <v>0.1</v>
      </c>
      <c r="CU27">
        <v>0.25</v>
      </c>
      <c r="CV27">
        <v>0.1</v>
      </c>
      <c r="CW27">
        <v>0.2</v>
      </c>
      <c r="CX27">
        <v>0.2</v>
      </c>
      <c r="CY27">
        <v>0.1</v>
      </c>
      <c r="CZ27">
        <v>-0.1</v>
      </c>
      <c r="DA27">
        <v>-0.1</v>
      </c>
      <c r="DB27">
        <v>-0.1</v>
      </c>
      <c r="DC27">
        <v>0.1</v>
      </c>
      <c r="DD27">
        <v>0.1</v>
      </c>
      <c r="DE27">
        <v>0.2</v>
      </c>
      <c r="DF27">
        <v>0.1</v>
      </c>
      <c r="DG27">
        <v>0.1</v>
      </c>
      <c r="DH27">
        <v>-0.1</v>
      </c>
      <c r="DI27">
        <v>0.1</v>
      </c>
      <c r="DJ27">
        <v>-0.3</v>
      </c>
      <c r="DK27">
        <v>0.1</v>
      </c>
      <c r="DL27">
        <v>0.1</v>
      </c>
      <c r="DM27">
        <v>0.1</v>
      </c>
      <c r="DN27">
        <v>0.1</v>
      </c>
      <c r="DO27">
        <v>0.2</v>
      </c>
      <c r="DP27">
        <v>0.2</v>
      </c>
      <c r="DQ27">
        <v>0.1</v>
      </c>
      <c r="DR27">
        <v>0.1</v>
      </c>
      <c r="DS27">
        <v>0.2</v>
      </c>
      <c r="DT27">
        <v>0.25</v>
      </c>
      <c r="DU27">
        <v>0.2</v>
      </c>
      <c r="DV27">
        <v>0.2</v>
      </c>
      <c r="DW27">
        <v>0.1</v>
      </c>
      <c r="DX27">
        <v>0.1</v>
      </c>
      <c r="DY27">
        <v>0.2</v>
      </c>
      <c r="DZ27">
        <v>0.1</v>
      </c>
      <c r="EA27">
        <v>0.2</v>
      </c>
      <c r="EB27">
        <v>0.2</v>
      </c>
      <c r="EC27">
        <v>0.1</v>
      </c>
      <c r="ED27">
        <v>0.4</v>
      </c>
      <c r="EE27">
        <v>0.1</v>
      </c>
      <c r="EF27">
        <v>0.2</v>
      </c>
      <c r="EG27">
        <v>0.1</v>
      </c>
      <c r="EH27">
        <v>0.2</v>
      </c>
      <c r="EI27">
        <v>0.25</v>
      </c>
      <c r="EJ27">
        <v>0.1</v>
      </c>
      <c r="EK27">
        <v>0.1</v>
      </c>
      <c r="EL27">
        <v>0.4</v>
      </c>
      <c r="EM27">
        <v>0.2</v>
      </c>
      <c r="EN27">
        <v>0.2</v>
      </c>
      <c r="EO27">
        <v>0.25</v>
      </c>
      <c r="EP27">
        <v>0.2</v>
      </c>
      <c r="EQ27">
        <v>0.2</v>
      </c>
      <c r="ER27">
        <v>0.2</v>
      </c>
      <c r="ES27">
        <v>0.1</v>
      </c>
      <c r="ET27">
        <v>0.1</v>
      </c>
      <c r="EU27">
        <v>0.1</v>
      </c>
      <c r="EV27">
        <v>-0.1</v>
      </c>
      <c r="EW27">
        <v>0.2</v>
      </c>
      <c r="EX27">
        <v>0.1</v>
      </c>
      <c r="EY27">
        <v>0.1</v>
      </c>
      <c r="EZ27">
        <v>0.25</v>
      </c>
      <c r="FA27">
        <v>0.1</v>
      </c>
      <c r="FB27">
        <v>0.1</v>
      </c>
      <c r="FC27">
        <v>0.1</v>
      </c>
      <c r="FD27">
        <v>0.25</v>
      </c>
      <c r="FE27">
        <v>0.2</v>
      </c>
      <c r="FF27">
        <v>0.1</v>
      </c>
      <c r="FG27">
        <v>0.1</v>
      </c>
      <c r="FH27">
        <v>0.2</v>
      </c>
      <c r="FI27">
        <v>0.1</v>
      </c>
      <c r="FJ27">
        <v>0.1</v>
      </c>
      <c r="FK27">
        <v>0.2</v>
      </c>
      <c r="FL27">
        <v>0.1</v>
      </c>
      <c r="FM27">
        <v>0.1</v>
      </c>
      <c r="FN27">
        <v>0.1</v>
      </c>
      <c r="FO27">
        <v>0.1</v>
      </c>
      <c r="FP27">
        <v>0.1</v>
      </c>
      <c r="FQ27">
        <v>0.1</v>
      </c>
      <c r="FR27">
        <v>0.1</v>
      </c>
      <c r="FS27">
        <v>0.1</v>
      </c>
      <c r="FT27">
        <v>0.1</v>
      </c>
      <c r="FU27">
        <v>0.1</v>
      </c>
      <c r="FV27">
        <v>0.25</v>
      </c>
      <c r="FW27">
        <v>0.2</v>
      </c>
      <c r="FX27">
        <v>0.1</v>
      </c>
      <c r="FY27">
        <v>0.1</v>
      </c>
      <c r="FZ27">
        <v>0.1</v>
      </c>
      <c r="GA27">
        <v>0.25</v>
      </c>
      <c r="GB27">
        <v>0.4</v>
      </c>
      <c r="GC27">
        <v>-0.1</v>
      </c>
      <c r="GD27">
        <v>0.1</v>
      </c>
      <c r="GE27">
        <v>0.1</v>
      </c>
      <c r="GF27">
        <v>0.1</v>
      </c>
      <c r="GG27">
        <v>0.1</v>
      </c>
      <c r="GH27">
        <v>-0.1</v>
      </c>
      <c r="GI27">
        <v>-0.3</v>
      </c>
      <c r="GJ27">
        <v>0.1</v>
      </c>
      <c r="GK27">
        <v>0.2</v>
      </c>
      <c r="GL27">
        <v>0.2</v>
      </c>
      <c r="GM27">
        <v>0.1</v>
      </c>
      <c r="GN27">
        <v>0.2</v>
      </c>
      <c r="GO27">
        <v>0.2</v>
      </c>
      <c r="GP27">
        <v>0.1</v>
      </c>
      <c r="GQ27">
        <v>0.1</v>
      </c>
      <c r="GR27">
        <v>0.2</v>
      </c>
      <c r="GS27">
        <v>0.1</v>
      </c>
      <c r="GT27">
        <v>0.4</v>
      </c>
      <c r="GU27">
        <v>-0.1</v>
      </c>
      <c r="GV27">
        <v>0.1</v>
      </c>
      <c r="GW27">
        <v>0.4</v>
      </c>
      <c r="GX27">
        <v>0.25</v>
      </c>
      <c r="GY27">
        <v>0.2</v>
      </c>
      <c r="GZ27">
        <v>-0.1</v>
      </c>
      <c r="HA27">
        <v>-0.1</v>
      </c>
      <c r="HB27">
        <v>0.1</v>
      </c>
      <c r="HC27">
        <v>-0.1</v>
      </c>
      <c r="HD27">
        <v>-0.3</v>
      </c>
      <c r="HE27">
        <v>0.25</v>
      </c>
      <c r="HF27">
        <v>0.1</v>
      </c>
      <c r="HG27">
        <v>0.2</v>
      </c>
      <c r="HH27">
        <v>0.1</v>
      </c>
      <c r="HI27">
        <v>0.1</v>
      </c>
      <c r="HJ27">
        <v>0.25</v>
      </c>
      <c r="HK27">
        <v>0.1</v>
      </c>
      <c r="HL27">
        <v>0.1</v>
      </c>
      <c r="HM27">
        <v>0.1</v>
      </c>
      <c r="HN27">
        <v>-0.1</v>
      </c>
      <c r="HO27">
        <v>-0.1</v>
      </c>
      <c r="HP27">
        <v>0.1</v>
      </c>
      <c r="HQ27">
        <v>0.2</v>
      </c>
      <c r="HR27">
        <v>0.1</v>
      </c>
      <c r="HS27">
        <v>0.4</v>
      </c>
      <c r="HT27">
        <v>0.2</v>
      </c>
      <c r="HU27">
        <v>-0.1</v>
      </c>
      <c r="HV27">
        <v>-0.1</v>
      </c>
      <c r="HW27">
        <v>0.1</v>
      </c>
      <c r="HX27">
        <v>-0.1</v>
      </c>
      <c r="HY27">
        <v>0.25</v>
      </c>
      <c r="HZ27">
        <v>0.1</v>
      </c>
      <c r="IA27">
        <v>0.2</v>
      </c>
      <c r="IB27">
        <v>0.1</v>
      </c>
      <c r="IC27">
        <v>0.2</v>
      </c>
      <c r="ID27">
        <v>0.1</v>
      </c>
      <c r="IE27">
        <v>0.1</v>
      </c>
      <c r="IF27">
        <v>0.1</v>
      </c>
      <c r="IG27">
        <v>0.1</v>
      </c>
      <c r="IH27">
        <v>0.2</v>
      </c>
      <c r="II27">
        <v>0.1</v>
      </c>
      <c r="IJ27">
        <v>0.2</v>
      </c>
      <c r="IK27">
        <v>0.1</v>
      </c>
      <c r="IL27">
        <v>0.1</v>
      </c>
      <c r="IM27">
        <v>0.1</v>
      </c>
      <c r="IN27">
        <v>0.4</v>
      </c>
      <c r="IO27">
        <v>-0.1</v>
      </c>
      <c r="IP27">
        <v>0.1</v>
      </c>
      <c r="IQ27">
        <v>0.1</v>
      </c>
      <c r="IR27">
        <v>0.1</v>
      </c>
      <c r="IS27">
        <v>0.2</v>
      </c>
      <c r="IT27">
        <v>0.4</v>
      </c>
      <c r="IU27">
        <v>0.2</v>
      </c>
      <c r="IV27">
        <v>0.1</v>
      </c>
      <c r="IW27">
        <v>0.1</v>
      </c>
      <c r="IX27">
        <v>0.1</v>
      </c>
      <c r="IY27">
        <v>0.2</v>
      </c>
      <c r="IZ27">
        <v>0.2</v>
      </c>
      <c r="JA27">
        <v>0.2</v>
      </c>
      <c r="JB27">
        <v>0.1</v>
      </c>
      <c r="JC27">
        <v>0.1</v>
      </c>
      <c r="JD27">
        <v>-0.1</v>
      </c>
      <c r="JE27">
        <v>-0.1</v>
      </c>
      <c r="JF27">
        <v>-0.1</v>
      </c>
      <c r="JG27">
        <v>-0.1</v>
      </c>
      <c r="JH27">
        <v>0.1</v>
      </c>
      <c r="JI27">
        <v>0.2</v>
      </c>
      <c r="JJ27">
        <v>-0.1</v>
      </c>
      <c r="JK27">
        <v>0.1</v>
      </c>
      <c r="JL27">
        <v>0.1</v>
      </c>
      <c r="JM27">
        <v>0.1</v>
      </c>
      <c r="JN27">
        <v>0.1</v>
      </c>
      <c r="JO27">
        <v>0.1</v>
      </c>
      <c r="JP27">
        <v>0.2</v>
      </c>
      <c r="JQ27">
        <v>-0.3</v>
      </c>
      <c r="JR27">
        <v>0.2</v>
      </c>
      <c r="JS27">
        <v>0.1</v>
      </c>
      <c r="JT27">
        <v>0.2</v>
      </c>
      <c r="JU27">
        <v>0.1</v>
      </c>
      <c r="JV27">
        <v>0.2</v>
      </c>
      <c r="JW27">
        <v>0.1</v>
      </c>
      <c r="JX27">
        <v>0.2</v>
      </c>
      <c r="JY27">
        <v>0.1</v>
      </c>
      <c r="JZ27">
        <v>0.1</v>
      </c>
      <c r="KA27">
        <v>-0.1</v>
      </c>
      <c r="KB27">
        <v>-0.1</v>
      </c>
      <c r="KC27">
        <v>0.2</v>
      </c>
      <c r="KD27">
        <v>0.2</v>
      </c>
      <c r="KE27">
        <v>0.1</v>
      </c>
      <c r="KF27">
        <v>0.2</v>
      </c>
      <c r="KG27">
        <v>0.2</v>
      </c>
      <c r="KH27">
        <v>0.1</v>
      </c>
      <c r="KI27">
        <v>0.1</v>
      </c>
      <c r="KJ27">
        <v>-0.1</v>
      </c>
      <c r="KK27">
        <v>0.2</v>
      </c>
      <c r="KL27">
        <v>0.2</v>
      </c>
      <c r="KM27">
        <v>-0.1</v>
      </c>
      <c r="KN27">
        <v>0.2</v>
      </c>
      <c r="KO27">
        <v>0.25</v>
      </c>
      <c r="KP27">
        <v>0.2</v>
      </c>
      <c r="KQ27">
        <v>-0.3</v>
      </c>
      <c r="KR27">
        <v>0.25</v>
      </c>
      <c r="KS27">
        <v>0.2</v>
      </c>
      <c r="KT27">
        <v>0.1</v>
      </c>
      <c r="KU27">
        <v>0.1</v>
      </c>
      <c r="KV27">
        <v>0.2</v>
      </c>
      <c r="KW27">
        <v>0.1</v>
      </c>
      <c r="KX27">
        <v>0.1</v>
      </c>
      <c r="KY27">
        <v>-0.1</v>
      </c>
      <c r="KZ27">
        <v>0.2</v>
      </c>
      <c r="LA27">
        <v>0.2</v>
      </c>
      <c r="LB27">
        <v>0.25</v>
      </c>
      <c r="LC27">
        <v>-0.1</v>
      </c>
      <c r="LD27">
        <v>0.2</v>
      </c>
      <c r="LE27">
        <v>-0.1</v>
      </c>
      <c r="LF27">
        <v>-0.1</v>
      </c>
      <c r="LG27">
        <v>0.1</v>
      </c>
      <c r="LH27">
        <v>0.1</v>
      </c>
      <c r="LI27">
        <v>0.1</v>
      </c>
      <c r="LJ27">
        <v>-0.1</v>
      </c>
      <c r="LK27">
        <v>0.2</v>
      </c>
      <c r="LL27">
        <v>-0.1</v>
      </c>
      <c r="LM27">
        <v>0.2</v>
      </c>
      <c r="LN27">
        <v>0.4</v>
      </c>
      <c r="LO27">
        <v>-0.1</v>
      </c>
      <c r="LP27">
        <v>-0.3</v>
      </c>
      <c r="LQ27">
        <v>0.4</v>
      </c>
      <c r="LR27">
        <v>-0.3</v>
      </c>
      <c r="LS27">
        <v>0.1</v>
      </c>
      <c r="LT27">
        <v>0.1</v>
      </c>
      <c r="LU27">
        <v>0.1</v>
      </c>
      <c r="LV27">
        <v>-0.1</v>
      </c>
      <c r="LW27">
        <v>0.1</v>
      </c>
      <c r="LX27">
        <v>-0.3</v>
      </c>
      <c r="LY27">
        <v>0.25</v>
      </c>
      <c r="LZ27">
        <v>0.2</v>
      </c>
      <c r="MA27">
        <v>0.1</v>
      </c>
      <c r="MB27">
        <v>0.1</v>
      </c>
      <c r="MC27">
        <v>-0.1</v>
      </c>
      <c r="MD27">
        <v>-0.1</v>
      </c>
      <c r="ME27">
        <v>0.1</v>
      </c>
      <c r="MF27">
        <v>0.1</v>
      </c>
      <c r="MG27">
        <v>0.2</v>
      </c>
      <c r="MH27">
        <v>0.25</v>
      </c>
      <c r="MI27">
        <v>-0.1</v>
      </c>
      <c r="MJ27">
        <v>-0.3</v>
      </c>
      <c r="MK27">
        <v>0.2</v>
      </c>
      <c r="ML27">
        <v>0.2</v>
      </c>
      <c r="MM27">
        <v>0.25</v>
      </c>
      <c r="MN27">
        <v>-0.1</v>
      </c>
      <c r="MO27">
        <v>0.1</v>
      </c>
      <c r="MP27">
        <v>-0.1</v>
      </c>
      <c r="MQ27">
        <v>0.2</v>
      </c>
      <c r="MR27">
        <v>0.2</v>
      </c>
      <c r="MS27">
        <v>0.1</v>
      </c>
      <c r="MT27">
        <v>0.1</v>
      </c>
      <c r="MU27">
        <v>0.25</v>
      </c>
      <c r="MV27">
        <v>0.1</v>
      </c>
      <c r="MW27">
        <v>0.1</v>
      </c>
      <c r="MX27">
        <v>0.1</v>
      </c>
      <c r="MY27">
        <v>0.1</v>
      </c>
      <c r="MZ27">
        <v>0.1</v>
      </c>
      <c r="NA27">
        <v>0.1</v>
      </c>
      <c r="NB27">
        <v>0.1</v>
      </c>
      <c r="NC27">
        <v>0.1</v>
      </c>
      <c r="ND27">
        <v>0.2</v>
      </c>
      <c r="NE27">
        <v>0.25</v>
      </c>
      <c r="NF27">
        <v>0.1</v>
      </c>
      <c r="NG27">
        <v>0.1</v>
      </c>
      <c r="NH27">
        <v>0.2</v>
      </c>
      <c r="NI27">
        <v>0.2</v>
      </c>
      <c r="NJ27">
        <v>0.1</v>
      </c>
      <c r="NK27">
        <v>0.2</v>
      </c>
      <c r="NL27">
        <v>0.1</v>
      </c>
      <c r="NM27">
        <v>0.2</v>
      </c>
      <c r="NN27">
        <v>0.1</v>
      </c>
      <c r="NO27">
        <v>0.1</v>
      </c>
      <c r="NP27">
        <v>0.1</v>
      </c>
      <c r="NQ27">
        <v>0.1</v>
      </c>
      <c r="NR27">
        <v>0.2</v>
      </c>
      <c r="NS27">
        <v>0.1</v>
      </c>
      <c r="NT27">
        <v>0.1</v>
      </c>
      <c r="NU27">
        <v>0.2</v>
      </c>
      <c r="NV27">
        <v>0.1</v>
      </c>
      <c r="NW27">
        <v>0.2</v>
      </c>
      <c r="NX27">
        <v>-0.1</v>
      </c>
      <c r="NY27">
        <v>0.1</v>
      </c>
      <c r="NZ27">
        <v>-0.3</v>
      </c>
      <c r="OA27">
        <v>0.1</v>
      </c>
      <c r="OB27">
        <v>0.4</v>
      </c>
      <c r="OC27">
        <v>0.1</v>
      </c>
      <c r="OD27">
        <v>-0.1</v>
      </c>
      <c r="OE27">
        <v>0.2</v>
      </c>
      <c r="OF27">
        <v>0.25</v>
      </c>
      <c r="OG27">
        <v>0.1</v>
      </c>
      <c r="OH27">
        <v>-0.1</v>
      </c>
      <c r="OI27">
        <v>0.1</v>
      </c>
      <c r="OJ27">
        <v>-0.1</v>
      </c>
      <c r="OK27">
        <v>0.2</v>
      </c>
      <c r="OL27">
        <v>0.2</v>
      </c>
      <c r="OM27">
        <v>0.25</v>
      </c>
      <c r="ON27">
        <v>0.2</v>
      </c>
      <c r="OO27">
        <v>-0.1</v>
      </c>
      <c r="OP27">
        <v>0.1</v>
      </c>
      <c r="OQ27">
        <v>0.25</v>
      </c>
      <c r="OR27">
        <v>0.25</v>
      </c>
      <c r="OS27">
        <v>-0.1</v>
      </c>
      <c r="OT27">
        <v>0.1</v>
      </c>
      <c r="OU27">
        <v>0.1</v>
      </c>
      <c r="OV27">
        <v>0.2</v>
      </c>
      <c r="OW27">
        <v>0.2</v>
      </c>
      <c r="OX27">
        <v>0.25</v>
      </c>
      <c r="OY27">
        <v>0.1</v>
      </c>
      <c r="OZ27">
        <v>0.25</v>
      </c>
      <c r="PA27">
        <v>0.1</v>
      </c>
      <c r="PB27">
        <v>-0.1</v>
      </c>
      <c r="PC27">
        <v>-0.1</v>
      </c>
      <c r="PD27">
        <v>0.2</v>
      </c>
      <c r="PE27">
        <v>0.1</v>
      </c>
      <c r="PF27">
        <v>0.1</v>
      </c>
      <c r="PG27">
        <v>0.2</v>
      </c>
      <c r="PH27">
        <v>0.2</v>
      </c>
      <c r="PI27">
        <v>0.2</v>
      </c>
      <c r="PJ27">
        <v>0.2</v>
      </c>
      <c r="PK27">
        <v>0.25</v>
      </c>
      <c r="PL27">
        <v>0.2</v>
      </c>
      <c r="PM27">
        <v>0.2</v>
      </c>
      <c r="PN27">
        <v>0.1</v>
      </c>
      <c r="PO27">
        <v>0.25</v>
      </c>
      <c r="PP27">
        <v>0.25</v>
      </c>
      <c r="PQ27">
        <v>0.1</v>
      </c>
      <c r="PR27">
        <v>0.1</v>
      </c>
      <c r="PS27">
        <v>-0.1</v>
      </c>
      <c r="PT27">
        <v>0.1</v>
      </c>
      <c r="PU27">
        <v>0.1</v>
      </c>
      <c r="PV27">
        <v>-0.1</v>
      </c>
      <c r="PW27">
        <v>0.1</v>
      </c>
      <c r="PX27">
        <v>0.2</v>
      </c>
      <c r="PY27">
        <v>0.1</v>
      </c>
      <c r="PZ27">
        <v>0.25</v>
      </c>
      <c r="QA27">
        <v>-0.3</v>
      </c>
      <c r="QB27">
        <v>0.1</v>
      </c>
      <c r="QC27">
        <v>0.2</v>
      </c>
      <c r="QD27">
        <v>0.2</v>
      </c>
      <c r="QE27">
        <v>0.2</v>
      </c>
      <c r="QF27">
        <v>0.1</v>
      </c>
      <c r="QG27">
        <v>0.1</v>
      </c>
      <c r="QH27">
        <v>-0.1</v>
      </c>
      <c r="QI27">
        <v>-0.1</v>
      </c>
      <c r="QJ27">
        <v>0.1</v>
      </c>
      <c r="QK27">
        <v>0.1</v>
      </c>
      <c r="QL27">
        <v>0.1</v>
      </c>
      <c r="QM27">
        <v>0.25</v>
      </c>
      <c r="QN27">
        <v>-0.1</v>
      </c>
      <c r="QO27">
        <v>-0.1</v>
      </c>
      <c r="QP27">
        <v>0.1</v>
      </c>
      <c r="QQ27">
        <v>0.1</v>
      </c>
      <c r="QR27">
        <v>0.2</v>
      </c>
      <c r="QS27">
        <v>-0.1</v>
      </c>
      <c r="QT27">
        <v>0.2</v>
      </c>
      <c r="QU27">
        <v>-0.1</v>
      </c>
      <c r="QV27">
        <v>-0.1</v>
      </c>
      <c r="QW27">
        <v>0.1</v>
      </c>
      <c r="QX27">
        <v>-0.1</v>
      </c>
      <c r="QY27">
        <v>0.1</v>
      </c>
      <c r="QZ27">
        <v>0.2</v>
      </c>
      <c r="RA27">
        <v>0.2</v>
      </c>
      <c r="RB27">
        <v>0.1</v>
      </c>
      <c r="RC27">
        <v>0.25</v>
      </c>
      <c r="RD27">
        <v>-0.1</v>
      </c>
      <c r="RE27">
        <v>0.1</v>
      </c>
      <c r="RF27">
        <v>0.1</v>
      </c>
      <c r="RG27">
        <v>0.25</v>
      </c>
      <c r="RH27">
        <v>0.2</v>
      </c>
      <c r="RI27">
        <v>-0.1</v>
      </c>
      <c r="RJ27">
        <v>0.1</v>
      </c>
      <c r="RK27">
        <v>0.1</v>
      </c>
      <c r="RL27">
        <v>0.1</v>
      </c>
      <c r="RM27">
        <v>0.1</v>
      </c>
      <c r="RN27">
        <v>0.1</v>
      </c>
      <c r="RO27">
        <v>0.1</v>
      </c>
      <c r="RP27">
        <v>0.1</v>
      </c>
      <c r="RQ27">
        <v>0.1</v>
      </c>
      <c r="RR27">
        <v>0.2</v>
      </c>
      <c r="RS27">
        <v>0.2</v>
      </c>
      <c r="RT27">
        <v>0.1</v>
      </c>
      <c r="RU27">
        <v>-0.1</v>
      </c>
      <c r="RV27">
        <v>0.1</v>
      </c>
      <c r="RW27">
        <v>-0.1</v>
      </c>
      <c r="RX27">
        <v>0.1</v>
      </c>
      <c r="RY27">
        <v>0.2</v>
      </c>
      <c r="RZ27">
        <v>0.4</v>
      </c>
      <c r="SA27">
        <v>0.1</v>
      </c>
      <c r="SB27">
        <v>0.1</v>
      </c>
      <c r="SC27">
        <v>0.1</v>
      </c>
      <c r="SD27">
        <v>-0.1</v>
      </c>
      <c r="SE27">
        <v>0.2</v>
      </c>
      <c r="SF27">
        <v>0.1</v>
      </c>
      <c r="SG27">
        <v>0.2</v>
      </c>
      <c r="SH27">
        <v>-0.1</v>
      </c>
      <c r="SI27">
        <v>0.2</v>
      </c>
      <c r="SJ27">
        <v>0.1</v>
      </c>
      <c r="SK27">
        <v>0.2</v>
      </c>
      <c r="SL27">
        <v>0.2</v>
      </c>
      <c r="SM27">
        <v>0.1</v>
      </c>
      <c r="SN27">
        <v>0.1</v>
      </c>
      <c r="SO27">
        <v>0.1</v>
      </c>
      <c r="SP27">
        <v>0.25</v>
      </c>
      <c r="SQ27">
        <v>0.2</v>
      </c>
      <c r="SR27">
        <v>-0.1</v>
      </c>
      <c r="SS27">
        <v>0.1</v>
      </c>
      <c r="ST27">
        <v>0.25</v>
      </c>
      <c r="SU27">
        <v>0.1</v>
      </c>
      <c r="SV27">
        <v>0.1</v>
      </c>
      <c r="SW27">
        <v>0.1</v>
      </c>
      <c r="SX27">
        <v>0.25</v>
      </c>
      <c r="SY27">
        <v>0.2</v>
      </c>
      <c r="SZ27">
        <v>-0.1</v>
      </c>
      <c r="TA27">
        <v>0.1</v>
      </c>
      <c r="TB27">
        <v>0.1</v>
      </c>
      <c r="TC27">
        <v>0.25</v>
      </c>
      <c r="TD27">
        <v>0.25</v>
      </c>
      <c r="TE27">
        <v>0.1</v>
      </c>
      <c r="TF27">
        <v>-0.3</v>
      </c>
      <c r="TG27">
        <v>0.1</v>
      </c>
      <c r="TH27">
        <v>-0.3</v>
      </c>
      <c r="TI27">
        <v>0.1</v>
      </c>
      <c r="TJ27">
        <v>0.1</v>
      </c>
      <c r="TK27">
        <v>0.1</v>
      </c>
      <c r="TL27">
        <v>0.1</v>
      </c>
      <c r="TM27">
        <v>0.1</v>
      </c>
      <c r="TN27">
        <v>0.1</v>
      </c>
      <c r="TO27">
        <v>0.1</v>
      </c>
      <c r="TP27">
        <v>0.2</v>
      </c>
      <c r="TQ27">
        <v>0.1</v>
      </c>
      <c r="TR27">
        <v>0.2</v>
      </c>
      <c r="TS27">
        <v>-0.3</v>
      </c>
      <c r="TT27">
        <v>0.2</v>
      </c>
      <c r="TU27">
        <v>0.25</v>
      </c>
      <c r="TV27">
        <v>0.1</v>
      </c>
      <c r="TW27">
        <v>0.2</v>
      </c>
      <c r="TX27">
        <v>0.2</v>
      </c>
      <c r="TY27">
        <v>0.1</v>
      </c>
      <c r="TZ27">
        <v>0.1</v>
      </c>
      <c r="UA27">
        <v>0.25</v>
      </c>
      <c r="UB27">
        <v>0.25</v>
      </c>
      <c r="UC27">
        <v>-0.1</v>
      </c>
      <c r="UD27">
        <v>0.2</v>
      </c>
      <c r="UE27">
        <v>0.1</v>
      </c>
      <c r="UF27">
        <v>0.2</v>
      </c>
      <c r="UG27">
        <v>0.2</v>
      </c>
      <c r="UH27">
        <v>0.2</v>
      </c>
      <c r="UI27">
        <v>0.1</v>
      </c>
      <c r="UJ27">
        <v>0.2</v>
      </c>
      <c r="UK27">
        <v>0.2</v>
      </c>
      <c r="UL27">
        <v>0.1</v>
      </c>
      <c r="UM27">
        <v>-0.3</v>
      </c>
      <c r="UN27">
        <v>0.1</v>
      </c>
      <c r="UO27">
        <v>0.1</v>
      </c>
      <c r="UP27">
        <v>0.1</v>
      </c>
      <c r="UQ27">
        <v>0.2</v>
      </c>
      <c r="UR27">
        <v>0.2</v>
      </c>
      <c r="US27">
        <v>0.1</v>
      </c>
      <c r="UT27">
        <v>0.25</v>
      </c>
      <c r="UU27">
        <v>0.2</v>
      </c>
      <c r="UV27">
        <v>-0.1</v>
      </c>
      <c r="UW27">
        <v>0.1</v>
      </c>
      <c r="UX27">
        <v>0.1</v>
      </c>
      <c r="UY27">
        <v>0.1</v>
      </c>
      <c r="UZ27">
        <v>-0.1</v>
      </c>
      <c r="VA27">
        <v>0.2</v>
      </c>
      <c r="VB27">
        <v>0.1</v>
      </c>
      <c r="VC27">
        <v>0.1</v>
      </c>
      <c r="VD27">
        <v>0.1</v>
      </c>
      <c r="VE27">
        <v>0.1</v>
      </c>
      <c r="VF27">
        <v>0.2</v>
      </c>
      <c r="VG27">
        <v>0.2</v>
      </c>
      <c r="VH27">
        <v>-0.1</v>
      </c>
      <c r="VI27">
        <v>0.2</v>
      </c>
      <c r="VJ27">
        <v>0.2</v>
      </c>
      <c r="VK27">
        <v>0.2</v>
      </c>
      <c r="VL27">
        <v>0.25</v>
      </c>
      <c r="VM27">
        <v>0.1</v>
      </c>
      <c r="VN27">
        <v>0.1</v>
      </c>
      <c r="VO27">
        <v>-0.3</v>
      </c>
      <c r="VP27">
        <v>0.25</v>
      </c>
      <c r="VQ27">
        <v>0.2</v>
      </c>
      <c r="VR27">
        <v>0.2</v>
      </c>
      <c r="VS27">
        <v>0.4</v>
      </c>
      <c r="VT27">
        <v>0.1</v>
      </c>
      <c r="VU27">
        <v>0.2</v>
      </c>
      <c r="VV27">
        <v>0.1</v>
      </c>
      <c r="VW27">
        <v>0.1</v>
      </c>
      <c r="VX27">
        <v>0.2</v>
      </c>
      <c r="VY27">
        <v>0.1</v>
      </c>
      <c r="VZ27">
        <v>0.1</v>
      </c>
      <c r="WA27">
        <v>0.2</v>
      </c>
      <c r="WB27">
        <v>0.1</v>
      </c>
      <c r="WC27">
        <v>0.2</v>
      </c>
      <c r="WD27">
        <v>0.2</v>
      </c>
      <c r="WE27">
        <v>0.1</v>
      </c>
      <c r="WF27">
        <v>0.1</v>
      </c>
      <c r="WG27">
        <v>-0.1</v>
      </c>
      <c r="WH27">
        <v>0.1</v>
      </c>
      <c r="WI27">
        <v>0.25</v>
      </c>
      <c r="WJ27">
        <v>0.25</v>
      </c>
      <c r="WK27">
        <v>0.1</v>
      </c>
      <c r="WL27">
        <v>0.2</v>
      </c>
      <c r="WM27">
        <v>0.2</v>
      </c>
      <c r="WN27">
        <v>0.1</v>
      </c>
      <c r="WO27">
        <v>-0.1</v>
      </c>
      <c r="WP27">
        <v>-0.1</v>
      </c>
      <c r="WQ27">
        <v>0.2</v>
      </c>
      <c r="WR27">
        <v>-0.1</v>
      </c>
      <c r="WS27">
        <v>0.2</v>
      </c>
      <c r="WT27">
        <v>0.1</v>
      </c>
      <c r="WU27">
        <v>0.2</v>
      </c>
      <c r="WV27">
        <v>0.1</v>
      </c>
      <c r="WW27">
        <v>0.1</v>
      </c>
      <c r="WX27">
        <v>0.1</v>
      </c>
      <c r="WY27">
        <v>-0.3</v>
      </c>
      <c r="WZ27">
        <v>0.2</v>
      </c>
      <c r="XA27">
        <v>0.2</v>
      </c>
      <c r="XB27">
        <v>0.1</v>
      </c>
      <c r="XC27">
        <v>0.25</v>
      </c>
      <c r="XD27">
        <v>0.1</v>
      </c>
      <c r="XE27">
        <v>-0.1</v>
      </c>
      <c r="XF27">
        <v>-0.1</v>
      </c>
      <c r="XG27">
        <v>0.2</v>
      </c>
      <c r="XH27">
        <v>-0.1</v>
      </c>
      <c r="XI27">
        <v>0.1</v>
      </c>
      <c r="XJ27">
        <v>0.2</v>
      </c>
      <c r="XK27">
        <v>0.2</v>
      </c>
      <c r="XL27">
        <v>0.2</v>
      </c>
      <c r="XM27">
        <v>0.2</v>
      </c>
      <c r="XN27">
        <v>0.1</v>
      </c>
      <c r="XO27">
        <v>-0.1</v>
      </c>
      <c r="XP27">
        <v>0.1</v>
      </c>
      <c r="XQ27">
        <v>0.1</v>
      </c>
      <c r="XR27">
        <v>0.25</v>
      </c>
      <c r="XS27">
        <v>0.2</v>
      </c>
      <c r="XT27">
        <v>-0.1</v>
      </c>
      <c r="XU27">
        <v>-0.1</v>
      </c>
      <c r="XV27">
        <v>0.2</v>
      </c>
      <c r="XW27">
        <v>0.1</v>
      </c>
      <c r="XX27">
        <v>-0.1</v>
      </c>
      <c r="XY27">
        <v>-0.1</v>
      </c>
      <c r="XZ27">
        <v>0.1</v>
      </c>
      <c r="YA27">
        <v>0.1</v>
      </c>
      <c r="YB27">
        <v>-0.1</v>
      </c>
      <c r="YC27">
        <v>0.1</v>
      </c>
      <c r="YD27">
        <v>0.2</v>
      </c>
      <c r="YE27">
        <v>0.1</v>
      </c>
      <c r="YF27">
        <v>0.1</v>
      </c>
      <c r="YG27">
        <v>0.2</v>
      </c>
      <c r="YH27">
        <v>-0.3</v>
      </c>
      <c r="YI27">
        <v>0.1</v>
      </c>
      <c r="YJ27">
        <v>0.1</v>
      </c>
      <c r="YK27">
        <v>-0.1</v>
      </c>
      <c r="YL27">
        <v>0.4</v>
      </c>
      <c r="YM27">
        <v>0.1</v>
      </c>
      <c r="YN27">
        <v>0.2</v>
      </c>
      <c r="YO27">
        <v>0.1</v>
      </c>
      <c r="YP27">
        <v>0.25</v>
      </c>
      <c r="YQ27">
        <v>0.1</v>
      </c>
      <c r="YR27">
        <v>-0.1</v>
      </c>
      <c r="YS27">
        <v>0.1</v>
      </c>
      <c r="YT27">
        <v>-0.1</v>
      </c>
      <c r="YU27">
        <v>-0.3</v>
      </c>
      <c r="YV27">
        <v>0.2</v>
      </c>
      <c r="YW27">
        <v>0.1</v>
      </c>
      <c r="YX27">
        <v>0.1</v>
      </c>
      <c r="YY27">
        <v>-0.1</v>
      </c>
      <c r="YZ27">
        <v>0.1</v>
      </c>
      <c r="ZA27">
        <v>0.25</v>
      </c>
      <c r="ZB27">
        <v>0.1</v>
      </c>
      <c r="ZC27">
        <v>0.2</v>
      </c>
      <c r="ZD27">
        <v>0.1</v>
      </c>
      <c r="ZE27">
        <v>-0.1</v>
      </c>
      <c r="ZF27">
        <v>0.4</v>
      </c>
      <c r="ZG27">
        <v>0.2</v>
      </c>
      <c r="ZH27">
        <v>-0.1</v>
      </c>
      <c r="ZI27">
        <v>0.2</v>
      </c>
      <c r="ZJ27">
        <v>0.1</v>
      </c>
      <c r="ZK27">
        <v>0.2</v>
      </c>
      <c r="ZL27">
        <v>0.25</v>
      </c>
      <c r="ZM27">
        <v>0.2</v>
      </c>
      <c r="ZN27">
        <v>0.1</v>
      </c>
      <c r="ZO27">
        <v>0.2</v>
      </c>
      <c r="ZP27">
        <v>0.25</v>
      </c>
      <c r="ZQ27">
        <v>-0.1</v>
      </c>
      <c r="ZR27">
        <v>0.1</v>
      </c>
      <c r="ZS27">
        <v>0.1</v>
      </c>
      <c r="ZT27">
        <v>0.25</v>
      </c>
      <c r="ZU27">
        <v>0.1</v>
      </c>
      <c r="ZV27">
        <v>-0.1</v>
      </c>
      <c r="ZW27">
        <v>0.4</v>
      </c>
      <c r="ZX27">
        <v>0.1</v>
      </c>
      <c r="ZY27">
        <v>0.2</v>
      </c>
      <c r="ZZ27">
        <v>0.1</v>
      </c>
      <c r="AAA27">
        <v>-0.1</v>
      </c>
      <c r="AAB27">
        <v>0.1</v>
      </c>
      <c r="AAC27">
        <v>0.1</v>
      </c>
      <c r="AAD27">
        <v>0.1</v>
      </c>
      <c r="AAE27">
        <v>0.1</v>
      </c>
      <c r="AAF27">
        <v>0.2</v>
      </c>
      <c r="AAG27">
        <v>0.1</v>
      </c>
      <c r="AAH27">
        <v>0.1</v>
      </c>
      <c r="AAI27">
        <v>0.1</v>
      </c>
      <c r="AAJ27">
        <v>-0.3</v>
      </c>
      <c r="AAK27">
        <v>0.2</v>
      </c>
      <c r="AAL27">
        <v>0.1</v>
      </c>
      <c r="AAM27">
        <v>0.1</v>
      </c>
      <c r="AAN27">
        <v>0.2</v>
      </c>
      <c r="AAO27">
        <v>0.1</v>
      </c>
      <c r="AAP27">
        <v>0.2</v>
      </c>
      <c r="AAQ27">
        <v>0.1</v>
      </c>
      <c r="AAR27">
        <v>0.2</v>
      </c>
      <c r="AAS27">
        <v>0.25</v>
      </c>
      <c r="AAT27">
        <v>0.2</v>
      </c>
      <c r="AAU27">
        <v>0.1</v>
      </c>
      <c r="AAV27">
        <v>0.1</v>
      </c>
      <c r="AAW27">
        <v>0.1</v>
      </c>
      <c r="AAX27">
        <v>0.2</v>
      </c>
      <c r="AAY27">
        <v>0.1</v>
      </c>
      <c r="AAZ27">
        <v>0.2</v>
      </c>
      <c r="ABA27">
        <v>0.1</v>
      </c>
      <c r="ABB27">
        <v>0.2</v>
      </c>
      <c r="ABC27">
        <v>-0.1</v>
      </c>
      <c r="ABD27">
        <v>0.4</v>
      </c>
      <c r="ABE27">
        <v>0.2</v>
      </c>
      <c r="ABF27">
        <v>0.1</v>
      </c>
      <c r="ABG27">
        <v>0.1</v>
      </c>
      <c r="ABH27">
        <v>0.1</v>
      </c>
      <c r="ABI27">
        <v>0.1</v>
      </c>
      <c r="ABJ27">
        <v>-0.1</v>
      </c>
      <c r="ABK27">
        <v>0.2</v>
      </c>
      <c r="ABL27">
        <v>-0.1</v>
      </c>
      <c r="ABM27">
        <v>0.1</v>
      </c>
      <c r="ABN27">
        <v>0.1</v>
      </c>
      <c r="ABO27">
        <v>0.2</v>
      </c>
      <c r="ABP27">
        <v>0.2</v>
      </c>
      <c r="ABQ27">
        <v>0.2</v>
      </c>
      <c r="ABR27">
        <v>0.2</v>
      </c>
      <c r="ABS27">
        <v>0.2</v>
      </c>
      <c r="ABT27">
        <v>0.1</v>
      </c>
      <c r="ABU27">
        <v>-0.3</v>
      </c>
      <c r="ABV27">
        <v>0.2</v>
      </c>
      <c r="ABW27">
        <v>0.2</v>
      </c>
      <c r="ABX27">
        <v>0.1</v>
      </c>
      <c r="ABY27">
        <v>0.2</v>
      </c>
      <c r="ABZ27">
        <v>0.2</v>
      </c>
      <c r="ACA27">
        <v>0.1</v>
      </c>
      <c r="ACB27">
        <v>0.1</v>
      </c>
      <c r="ACC27">
        <v>0.2</v>
      </c>
      <c r="ACD27">
        <v>0.25</v>
      </c>
      <c r="ACE27">
        <v>-0.3</v>
      </c>
      <c r="ACF27">
        <v>0.1</v>
      </c>
      <c r="ACG27">
        <v>0.1</v>
      </c>
      <c r="ACH27">
        <v>-0.1</v>
      </c>
      <c r="ACI27">
        <v>0.2</v>
      </c>
      <c r="ACJ27">
        <v>-0.1</v>
      </c>
      <c r="ACK27">
        <v>0.1</v>
      </c>
      <c r="ACL27">
        <v>-0.1</v>
      </c>
      <c r="ACM27">
        <v>0.1</v>
      </c>
      <c r="ACN27">
        <v>0.1</v>
      </c>
      <c r="ACO27">
        <v>0.2</v>
      </c>
      <c r="ACP27">
        <v>0.2</v>
      </c>
      <c r="ACQ27">
        <v>0.2</v>
      </c>
      <c r="ACR27">
        <v>0.1</v>
      </c>
      <c r="ACS27">
        <v>-0.1</v>
      </c>
      <c r="ACT27">
        <v>0.1</v>
      </c>
      <c r="ACU27">
        <v>0.1</v>
      </c>
      <c r="ACV27">
        <v>-0.1</v>
      </c>
      <c r="ACW27">
        <v>0.1</v>
      </c>
      <c r="ACX27">
        <v>-0.1</v>
      </c>
      <c r="ACY27">
        <v>0.1</v>
      </c>
      <c r="ACZ27">
        <v>-0.1</v>
      </c>
      <c r="ADA27">
        <v>0.2</v>
      </c>
      <c r="ADB27">
        <v>0.4</v>
      </c>
      <c r="ADC27">
        <v>0.1</v>
      </c>
      <c r="ADD27">
        <v>0.2</v>
      </c>
      <c r="ADE27">
        <v>0.1</v>
      </c>
      <c r="ADF27">
        <v>0.1</v>
      </c>
      <c r="ADG27">
        <v>0.1</v>
      </c>
      <c r="ADH27">
        <v>0.2</v>
      </c>
      <c r="ADI27">
        <v>0.2</v>
      </c>
      <c r="ADJ27">
        <v>-0.1</v>
      </c>
      <c r="ADK27">
        <v>-0.1</v>
      </c>
      <c r="ADL27">
        <v>0.2</v>
      </c>
      <c r="ADM27">
        <v>0.1</v>
      </c>
      <c r="ADN27">
        <v>0.25</v>
      </c>
      <c r="ADO27">
        <v>0.1</v>
      </c>
      <c r="ADP27">
        <v>0.1</v>
      </c>
      <c r="ADQ27">
        <v>0.1</v>
      </c>
      <c r="ADR27">
        <v>0.2</v>
      </c>
      <c r="ADS27">
        <v>0.1</v>
      </c>
      <c r="ADT27">
        <v>0.1</v>
      </c>
      <c r="ADU27">
        <v>0.2</v>
      </c>
      <c r="ADV27">
        <v>0.1</v>
      </c>
      <c r="ADW27">
        <v>0.1</v>
      </c>
      <c r="ADX27">
        <v>0.2</v>
      </c>
      <c r="ADY27">
        <v>0.2</v>
      </c>
      <c r="ADZ27">
        <v>0.2</v>
      </c>
      <c r="AEA27">
        <v>0.25</v>
      </c>
      <c r="AEB27">
        <v>0.1</v>
      </c>
      <c r="AEC27">
        <v>0.25</v>
      </c>
      <c r="AED27">
        <v>0.2</v>
      </c>
      <c r="AEE27">
        <v>0.25</v>
      </c>
      <c r="AEF27">
        <v>0.2</v>
      </c>
      <c r="AEG27">
        <v>0.2</v>
      </c>
      <c r="AEH27">
        <v>0.2</v>
      </c>
      <c r="AEI27">
        <v>-0.3</v>
      </c>
      <c r="AEJ27">
        <v>0.1</v>
      </c>
      <c r="AEK27">
        <v>0.1</v>
      </c>
      <c r="AEL27">
        <v>0.25</v>
      </c>
      <c r="AEM27">
        <v>0.1</v>
      </c>
      <c r="AEN27">
        <v>0.2</v>
      </c>
      <c r="AEO27">
        <v>0.2</v>
      </c>
      <c r="AEP27">
        <v>0.2</v>
      </c>
      <c r="AEQ27">
        <v>0.2</v>
      </c>
      <c r="AER27">
        <v>-0.1</v>
      </c>
      <c r="AES27">
        <v>0.2</v>
      </c>
      <c r="AET27">
        <v>0.2</v>
      </c>
      <c r="AEU27">
        <v>-0.1</v>
      </c>
      <c r="AEV27">
        <v>0.2</v>
      </c>
      <c r="AEW27">
        <v>0.1</v>
      </c>
      <c r="AEX27">
        <v>0.25</v>
      </c>
      <c r="AEY27">
        <v>0.1</v>
      </c>
      <c r="AEZ27">
        <v>0.1</v>
      </c>
      <c r="AFA27">
        <v>0.1</v>
      </c>
      <c r="AFB27">
        <v>0.4</v>
      </c>
      <c r="AFC27">
        <v>0.1</v>
      </c>
      <c r="AFD27">
        <v>0.2</v>
      </c>
      <c r="AFE27">
        <v>0.2</v>
      </c>
      <c r="AFF27">
        <v>0.1</v>
      </c>
      <c r="AFG27">
        <v>0.1</v>
      </c>
      <c r="AFH27">
        <v>0.1</v>
      </c>
      <c r="AFI27">
        <v>-0.1</v>
      </c>
      <c r="AFJ27">
        <v>0.25</v>
      </c>
      <c r="AFK27">
        <v>0.1</v>
      </c>
      <c r="AFL27">
        <v>0.1</v>
      </c>
      <c r="AFM27">
        <v>0.1</v>
      </c>
      <c r="AFN27">
        <v>0.4</v>
      </c>
      <c r="AFO27">
        <v>0.2</v>
      </c>
      <c r="AFP27">
        <v>0.2</v>
      </c>
      <c r="AFQ27">
        <v>-0.1</v>
      </c>
      <c r="AFR27">
        <v>0.25</v>
      </c>
      <c r="AFS27">
        <v>0.2</v>
      </c>
      <c r="AFT27">
        <v>0.1</v>
      </c>
      <c r="AFU27">
        <v>0.25</v>
      </c>
      <c r="AFV27">
        <v>-0.1</v>
      </c>
      <c r="AFW27">
        <v>0.25</v>
      </c>
      <c r="AFX27">
        <v>0.25</v>
      </c>
      <c r="AFY27">
        <v>0.1</v>
      </c>
      <c r="AFZ27">
        <v>0.2</v>
      </c>
      <c r="AGA27">
        <v>0.1</v>
      </c>
      <c r="AGB27">
        <v>0.1</v>
      </c>
      <c r="AGC27">
        <v>0.2</v>
      </c>
      <c r="AGD27">
        <v>-0.1</v>
      </c>
      <c r="AGE27">
        <v>0.1</v>
      </c>
      <c r="AGF27">
        <v>0.1</v>
      </c>
      <c r="AGG27">
        <v>-0.1</v>
      </c>
      <c r="AGH27">
        <v>0.1</v>
      </c>
      <c r="AGI27">
        <v>0.1</v>
      </c>
      <c r="AGJ27">
        <v>0.2</v>
      </c>
      <c r="AGK27">
        <v>0.25</v>
      </c>
      <c r="AGL27">
        <v>0.1</v>
      </c>
      <c r="AGM27">
        <v>-0.1</v>
      </c>
      <c r="AGN27">
        <v>0.25</v>
      </c>
      <c r="AGO27">
        <v>0.1</v>
      </c>
      <c r="AGP27">
        <v>0.1</v>
      </c>
      <c r="AGQ27">
        <v>0.1</v>
      </c>
      <c r="AGR27">
        <v>0.2</v>
      </c>
      <c r="AGS27">
        <v>-0.3</v>
      </c>
      <c r="AGT27">
        <v>0.1</v>
      </c>
      <c r="AGU27">
        <v>-0.1</v>
      </c>
      <c r="AGV27">
        <v>0.4</v>
      </c>
      <c r="AGW27">
        <v>-0.1</v>
      </c>
      <c r="AGX27">
        <v>0.1</v>
      </c>
      <c r="AGY27">
        <v>0.2</v>
      </c>
      <c r="AGZ27">
        <v>0.1</v>
      </c>
      <c r="AHA27">
        <v>0.1</v>
      </c>
      <c r="AHB27">
        <v>0.2</v>
      </c>
      <c r="AHC27">
        <v>0.25</v>
      </c>
      <c r="AHD27">
        <v>0.1</v>
      </c>
      <c r="AHE27">
        <v>0.1</v>
      </c>
      <c r="AHF27">
        <v>0.1</v>
      </c>
      <c r="AHG27">
        <v>0.1</v>
      </c>
      <c r="AHH27">
        <v>0.1</v>
      </c>
      <c r="AHI27">
        <v>0.25</v>
      </c>
      <c r="AHJ27">
        <v>-0.1</v>
      </c>
      <c r="AHK27">
        <v>0.25</v>
      </c>
      <c r="AHL27">
        <v>0.2</v>
      </c>
      <c r="AHM27">
        <v>-0.1</v>
      </c>
      <c r="AHN27">
        <v>0.1</v>
      </c>
      <c r="AHO27">
        <v>0.1</v>
      </c>
      <c r="AHP27">
        <v>0.2</v>
      </c>
      <c r="AHQ27">
        <v>0.2</v>
      </c>
      <c r="AHR27">
        <v>-0.1</v>
      </c>
      <c r="AHS27">
        <v>0.1</v>
      </c>
      <c r="AHT27">
        <v>0.1</v>
      </c>
      <c r="AHU27">
        <v>0.4</v>
      </c>
      <c r="AHV27">
        <v>-0.1</v>
      </c>
      <c r="AHW27">
        <v>0.25</v>
      </c>
      <c r="AHX27">
        <v>0.1</v>
      </c>
      <c r="AHY27">
        <v>0.2</v>
      </c>
      <c r="AHZ27">
        <v>0.25</v>
      </c>
      <c r="AIA27">
        <v>0.2</v>
      </c>
      <c r="AIB27">
        <v>0.1</v>
      </c>
      <c r="AIC27">
        <v>0.1</v>
      </c>
      <c r="AID27">
        <v>0.2</v>
      </c>
      <c r="AIE27">
        <v>0.2</v>
      </c>
      <c r="AIF27">
        <v>0.2</v>
      </c>
      <c r="AIG27">
        <v>-0.3</v>
      </c>
      <c r="AIH27">
        <v>0.1</v>
      </c>
      <c r="AII27">
        <v>0.2</v>
      </c>
      <c r="AIJ27">
        <v>0.2</v>
      </c>
      <c r="AIK27">
        <v>0.2</v>
      </c>
      <c r="AIL27">
        <v>-0.3</v>
      </c>
      <c r="AIM27">
        <v>0.25</v>
      </c>
      <c r="AIN27">
        <v>0.1</v>
      </c>
      <c r="AIO27">
        <v>-0.1</v>
      </c>
      <c r="AIP27">
        <v>0.1</v>
      </c>
      <c r="AIQ27">
        <v>0.1</v>
      </c>
      <c r="AIR27">
        <v>0.2</v>
      </c>
      <c r="AIS27">
        <v>0.2</v>
      </c>
      <c r="AIT27">
        <v>-0.1</v>
      </c>
      <c r="AIU27">
        <v>0.2</v>
      </c>
      <c r="AIV27">
        <v>0.1</v>
      </c>
      <c r="AIW27">
        <v>0.1</v>
      </c>
      <c r="AIX27">
        <v>0.1</v>
      </c>
      <c r="AIY27">
        <v>0.2</v>
      </c>
      <c r="AIZ27">
        <v>-0.1</v>
      </c>
      <c r="AJA27">
        <v>0.1</v>
      </c>
      <c r="AJB27">
        <v>0.2</v>
      </c>
      <c r="AJC27">
        <v>-0.1</v>
      </c>
      <c r="AJD27">
        <v>0.2</v>
      </c>
      <c r="AJE27">
        <v>-0.1</v>
      </c>
      <c r="AJF27">
        <v>0.1</v>
      </c>
      <c r="AJG27">
        <v>0.1</v>
      </c>
      <c r="AJH27">
        <v>0.1</v>
      </c>
      <c r="AJI27">
        <v>0.4</v>
      </c>
      <c r="AJJ27">
        <v>0.2</v>
      </c>
      <c r="AJK27">
        <v>0.1</v>
      </c>
      <c r="AJL27">
        <v>0.1</v>
      </c>
      <c r="AJM27">
        <v>0.2</v>
      </c>
      <c r="AJN27">
        <v>0.1</v>
      </c>
      <c r="AJO27">
        <v>-0.1</v>
      </c>
      <c r="AJP27">
        <v>0.1</v>
      </c>
      <c r="AJQ27">
        <v>0.25</v>
      </c>
      <c r="AJR27">
        <v>-0.1</v>
      </c>
      <c r="AJS27">
        <v>0.1</v>
      </c>
      <c r="AJT27">
        <v>0.25</v>
      </c>
      <c r="AJU27">
        <v>0.25</v>
      </c>
      <c r="AJV27">
        <v>0.1</v>
      </c>
      <c r="AJW27">
        <v>0.2</v>
      </c>
      <c r="AJX27">
        <v>-0.1</v>
      </c>
      <c r="AJY27">
        <v>0.2</v>
      </c>
      <c r="AJZ27">
        <v>-0.1</v>
      </c>
      <c r="AKA27">
        <v>0.2</v>
      </c>
      <c r="AKB27">
        <v>0.2</v>
      </c>
      <c r="AKC27">
        <v>0.25</v>
      </c>
      <c r="AKD27">
        <v>0.1</v>
      </c>
      <c r="AKE27">
        <v>0.1</v>
      </c>
      <c r="AKF27">
        <v>0.2</v>
      </c>
      <c r="AKG27">
        <v>0.2</v>
      </c>
      <c r="AKH27">
        <v>0.2</v>
      </c>
      <c r="AKI27">
        <v>-0.1</v>
      </c>
      <c r="AKJ27">
        <v>0.2</v>
      </c>
      <c r="AKK27">
        <v>0.1</v>
      </c>
      <c r="AKL27">
        <v>0.1</v>
      </c>
      <c r="AKM27">
        <v>-0.1</v>
      </c>
      <c r="AKN27">
        <v>-0.1</v>
      </c>
      <c r="AKO27">
        <v>0.2</v>
      </c>
      <c r="AKP27">
        <v>0.25</v>
      </c>
      <c r="AKQ27">
        <v>-0.1</v>
      </c>
      <c r="AKR27">
        <v>0.25</v>
      </c>
      <c r="AKS27">
        <v>0.1</v>
      </c>
      <c r="AKT27">
        <v>0.2</v>
      </c>
      <c r="AKU27">
        <v>0.25</v>
      </c>
      <c r="AKV27">
        <v>0.4</v>
      </c>
      <c r="AKW27">
        <v>0.2</v>
      </c>
      <c r="AKX27">
        <v>0.2</v>
      </c>
      <c r="AKY27">
        <v>-0.1</v>
      </c>
      <c r="AKZ27">
        <v>-0.1</v>
      </c>
      <c r="ALA27">
        <v>0.1</v>
      </c>
      <c r="ALB27">
        <v>0.2</v>
      </c>
      <c r="ALC27">
        <v>-0.1</v>
      </c>
      <c r="ALD27">
        <v>0.2</v>
      </c>
      <c r="ALE27">
        <v>0.1</v>
      </c>
      <c r="ALF27">
        <v>0.2</v>
      </c>
      <c r="ALG27">
        <v>-0.3</v>
      </c>
      <c r="ALH27">
        <v>0.2</v>
      </c>
      <c r="ALI27">
        <v>0.2</v>
      </c>
      <c r="ALJ27">
        <v>0.1</v>
      </c>
      <c r="ALK27">
        <v>0.25</v>
      </c>
      <c r="ALL27">
        <v>0.2</v>
      </c>
      <c r="ALM27">
        <v>0.1</v>
      </c>
      <c r="ALN27">
        <v>0.4</v>
      </c>
      <c r="ALO27">
        <v>0.2</v>
      </c>
      <c r="ALP27">
        <v>0.25</v>
      </c>
      <c r="ALQ27">
        <v>0.2</v>
      </c>
      <c r="ALR27">
        <v>0.2</v>
      </c>
      <c r="ALS27">
        <v>0.2</v>
      </c>
      <c r="ALT27">
        <v>0.1</v>
      </c>
      <c r="ALU27">
        <v>0.1</v>
      </c>
      <c r="ALV27">
        <v>-0.1</v>
      </c>
      <c r="ALW27">
        <v>0.25</v>
      </c>
      <c r="ALX27">
        <v>0.2</v>
      </c>
      <c r="ALY27">
        <v>0.1</v>
      </c>
      <c r="ALZ27">
        <v>0.1</v>
      </c>
      <c r="AMA27">
        <v>0.1</v>
      </c>
      <c r="AMB27">
        <v>0.2</v>
      </c>
      <c r="AMC27">
        <v>0.25</v>
      </c>
      <c r="AMD27">
        <v>0.1</v>
      </c>
      <c r="AME27">
        <v>0.1</v>
      </c>
      <c r="AMF27">
        <v>-0.1</v>
      </c>
      <c r="AMG27">
        <v>0.2</v>
      </c>
      <c r="AMH27">
        <v>-0.1</v>
      </c>
      <c r="AMI27">
        <v>0.2</v>
      </c>
      <c r="AMJ27">
        <v>0.2</v>
      </c>
      <c r="AMK27">
        <v>0.2</v>
      </c>
      <c r="AML27">
        <v>0.1</v>
      </c>
      <c r="AMM27">
        <v>-0.3</v>
      </c>
      <c r="AMN27">
        <v>0.1</v>
      </c>
      <c r="AMO27">
        <v>0.1</v>
      </c>
      <c r="AMP27">
        <v>0.2</v>
      </c>
      <c r="AMQ27">
        <v>0.2</v>
      </c>
      <c r="AMR27">
        <v>0.1</v>
      </c>
      <c r="AMS27">
        <v>0.1</v>
      </c>
      <c r="AMT27">
        <v>0.25</v>
      </c>
      <c r="AMU27">
        <v>0.25</v>
      </c>
      <c r="AMV27">
        <v>0.1</v>
      </c>
      <c r="AMW27">
        <v>0.2</v>
      </c>
      <c r="AMX27">
        <v>0.1</v>
      </c>
      <c r="AMY27">
        <v>0.2</v>
      </c>
      <c r="AMZ27">
        <v>-0.1</v>
      </c>
      <c r="ANA27">
        <v>0.1</v>
      </c>
      <c r="ANB27">
        <v>0.1</v>
      </c>
      <c r="ANC27">
        <v>0.1</v>
      </c>
      <c r="AND27">
        <v>0.1</v>
      </c>
      <c r="ANE27">
        <v>-0.1</v>
      </c>
      <c r="ANF27">
        <v>0.2</v>
      </c>
      <c r="ANG27">
        <v>0.1</v>
      </c>
      <c r="ANH27">
        <v>0.1</v>
      </c>
      <c r="ANI27">
        <v>-0.1</v>
      </c>
      <c r="ANJ27">
        <v>0.1</v>
      </c>
      <c r="ANK27">
        <v>0.1</v>
      </c>
      <c r="ANL27">
        <v>0.1</v>
      </c>
      <c r="ANM27">
        <v>0.1</v>
      </c>
      <c r="ANN27">
        <v>0.2</v>
      </c>
      <c r="ANO27">
        <v>0.1</v>
      </c>
      <c r="ANP27">
        <v>0.1</v>
      </c>
      <c r="ANQ27">
        <v>-0.3</v>
      </c>
      <c r="ANR27">
        <v>0.1</v>
      </c>
      <c r="ANS27">
        <v>0.1</v>
      </c>
      <c r="ANT27">
        <v>0.1</v>
      </c>
      <c r="ANU27">
        <v>0.1</v>
      </c>
      <c r="ANV27">
        <v>0.2</v>
      </c>
      <c r="ANW27">
        <v>0.1</v>
      </c>
      <c r="ANX27">
        <v>0.2</v>
      </c>
      <c r="ANY27">
        <v>0.2</v>
      </c>
      <c r="ANZ27">
        <v>0.2</v>
      </c>
      <c r="AOA27">
        <v>0.2</v>
      </c>
      <c r="AOB27">
        <v>0.1</v>
      </c>
      <c r="AOC27">
        <v>0.1</v>
      </c>
      <c r="AOD27">
        <v>0.2</v>
      </c>
      <c r="AOE27">
        <v>0.2</v>
      </c>
      <c r="AOF27">
        <v>0.1</v>
      </c>
      <c r="AOG27">
        <v>0.1</v>
      </c>
      <c r="AOH27">
        <v>0.1</v>
      </c>
      <c r="AOI27">
        <v>0.1</v>
      </c>
      <c r="AOJ27">
        <v>0.25</v>
      </c>
      <c r="AOK27">
        <v>0.1</v>
      </c>
      <c r="AOL27">
        <v>0.2</v>
      </c>
      <c r="AOM27">
        <v>-0.1</v>
      </c>
      <c r="AON27">
        <v>0.2</v>
      </c>
      <c r="AOO27">
        <v>0.1</v>
      </c>
      <c r="AOP27">
        <v>0.2</v>
      </c>
      <c r="AOQ27">
        <v>0.4</v>
      </c>
      <c r="AOR27">
        <v>-0.1</v>
      </c>
      <c r="AOS27">
        <v>0.1</v>
      </c>
      <c r="AOT27">
        <v>0.25</v>
      </c>
      <c r="AOU27">
        <v>0.2</v>
      </c>
      <c r="AOV27">
        <v>-0.1</v>
      </c>
      <c r="AOW27">
        <v>0.1</v>
      </c>
      <c r="AOX27">
        <v>0.1</v>
      </c>
      <c r="AOY27">
        <v>0.1</v>
      </c>
      <c r="AOZ27">
        <v>0.1</v>
      </c>
      <c r="APA27">
        <v>0.2</v>
      </c>
      <c r="APB27">
        <v>0.1</v>
      </c>
      <c r="APC27">
        <v>-0.1</v>
      </c>
      <c r="APD27">
        <v>0.2</v>
      </c>
      <c r="APE27">
        <v>0.2</v>
      </c>
      <c r="APF27">
        <v>0.2</v>
      </c>
      <c r="APG27">
        <v>0.2</v>
      </c>
      <c r="APH27">
        <v>-0.1</v>
      </c>
      <c r="API27">
        <v>0.1</v>
      </c>
      <c r="APJ27">
        <v>0.2</v>
      </c>
      <c r="APK27">
        <v>0.2</v>
      </c>
      <c r="APL27">
        <v>0.25</v>
      </c>
      <c r="APM27">
        <v>0.1</v>
      </c>
      <c r="APN27">
        <v>0.1</v>
      </c>
      <c r="APO27">
        <v>-0.1</v>
      </c>
      <c r="APP27">
        <v>-0.1</v>
      </c>
      <c r="APQ27">
        <v>0.2</v>
      </c>
      <c r="APR27">
        <v>0.25</v>
      </c>
      <c r="APS27">
        <v>0.1</v>
      </c>
      <c r="APT27">
        <v>0.2</v>
      </c>
      <c r="APU27">
        <v>0.1</v>
      </c>
      <c r="APV27">
        <v>0.1</v>
      </c>
      <c r="APW27">
        <v>0.1</v>
      </c>
      <c r="APX27">
        <v>0.2</v>
      </c>
      <c r="APY27">
        <v>0.25</v>
      </c>
      <c r="APZ27">
        <v>0.1</v>
      </c>
      <c r="AQA27">
        <v>0.1</v>
      </c>
      <c r="AQB27">
        <v>0.25</v>
      </c>
      <c r="AQC27">
        <v>0.2</v>
      </c>
      <c r="AQD27">
        <v>-0.1</v>
      </c>
      <c r="AQE27">
        <v>-0.1</v>
      </c>
      <c r="AQF27">
        <v>0.25</v>
      </c>
      <c r="AQG27">
        <v>0.1</v>
      </c>
      <c r="AQH27">
        <v>0.1</v>
      </c>
      <c r="AQI27">
        <v>0.2</v>
      </c>
      <c r="AQJ27">
        <v>0.1</v>
      </c>
      <c r="AQK27">
        <v>-0.1</v>
      </c>
      <c r="AQL27">
        <v>0.25</v>
      </c>
      <c r="AQM27">
        <v>0.2</v>
      </c>
      <c r="AQN27">
        <v>0.2</v>
      </c>
      <c r="AQO27">
        <v>0.1</v>
      </c>
      <c r="AQP27">
        <v>0.2</v>
      </c>
      <c r="AQQ27">
        <v>0.1</v>
      </c>
      <c r="AQR27">
        <v>0.2</v>
      </c>
      <c r="AQS27">
        <v>0.1</v>
      </c>
      <c r="AQT27">
        <v>0.1</v>
      </c>
      <c r="AQU27">
        <v>0.1</v>
      </c>
      <c r="AQV27">
        <v>0.1</v>
      </c>
      <c r="AQW27">
        <v>-0.1</v>
      </c>
      <c r="AQX27">
        <v>0.25</v>
      </c>
      <c r="AQY27">
        <v>0.2</v>
      </c>
      <c r="AQZ27">
        <v>0.2</v>
      </c>
      <c r="ARA27">
        <v>0.1</v>
      </c>
      <c r="ARB27">
        <v>0.2</v>
      </c>
      <c r="ARC27">
        <v>-0.1</v>
      </c>
      <c r="ARD27">
        <v>0.2</v>
      </c>
      <c r="ARE27">
        <v>0.2</v>
      </c>
      <c r="ARF27">
        <v>0.1</v>
      </c>
      <c r="ARG27">
        <v>0.1</v>
      </c>
      <c r="ARH27">
        <v>0.1</v>
      </c>
      <c r="ARI27">
        <v>0.2</v>
      </c>
      <c r="ARJ27">
        <v>0.1</v>
      </c>
      <c r="ARK27">
        <v>0.1</v>
      </c>
      <c r="ARL27">
        <v>0.1</v>
      </c>
      <c r="ARM27">
        <v>0.25</v>
      </c>
      <c r="ARN27">
        <v>0.4</v>
      </c>
      <c r="ARO27">
        <v>0.2</v>
      </c>
      <c r="ARP27">
        <v>0.1</v>
      </c>
      <c r="ARQ27">
        <v>-0.1</v>
      </c>
      <c r="ARR27">
        <v>0.1</v>
      </c>
      <c r="ARS27">
        <v>-0.1</v>
      </c>
      <c r="ART27">
        <v>0.2</v>
      </c>
      <c r="ARU27">
        <v>-0.1</v>
      </c>
      <c r="ARV27">
        <v>0.1</v>
      </c>
      <c r="ARW27">
        <v>0.2</v>
      </c>
      <c r="ARX27">
        <v>0.2</v>
      </c>
      <c r="ARY27">
        <v>-0.1</v>
      </c>
      <c r="ARZ27">
        <v>0.2</v>
      </c>
      <c r="ASA27">
        <v>0.1</v>
      </c>
      <c r="ASB27">
        <v>0.2</v>
      </c>
      <c r="ASC27">
        <v>0.2</v>
      </c>
      <c r="ASD27">
        <v>-0.1</v>
      </c>
      <c r="ASE27">
        <v>0.1</v>
      </c>
      <c r="ASF27">
        <v>0.1</v>
      </c>
      <c r="ASG27">
        <v>0.2</v>
      </c>
      <c r="ASH27">
        <v>-0.1</v>
      </c>
      <c r="ASI27">
        <v>0.1</v>
      </c>
      <c r="ASJ27">
        <v>0.25</v>
      </c>
      <c r="ASK27">
        <v>-0.3</v>
      </c>
      <c r="ASL27">
        <v>0.2</v>
      </c>
      <c r="ASM27">
        <v>0.25</v>
      </c>
      <c r="ASN27">
        <v>0.1</v>
      </c>
      <c r="ASO27">
        <v>-0.3</v>
      </c>
      <c r="ASP27">
        <v>0.25</v>
      </c>
      <c r="ASQ27">
        <v>0.1</v>
      </c>
      <c r="ASR27">
        <v>0.25</v>
      </c>
      <c r="ASS27">
        <v>-0.1</v>
      </c>
      <c r="AST27">
        <v>0.1</v>
      </c>
      <c r="ASU27">
        <v>-0.1</v>
      </c>
      <c r="ASV27">
        <v>-0.1</v>
      </c>
      <c r="ASW27">
        <v>0.2</v>
      </c>
      <c r="ASX27">
        <v>0.2</v>
      </c>
      <c r="ASY27">
        <v>0.2</v>
      </c>
      <c r="ASZ27">
        <v>0.1</v>
      </c>
      <c r="ATA27">
        <v>0.1</v>
      </c>
      <c r="ATB27">
        <v>0.1</v>
      </c>
      <c r="ATC27">
        <v>0.2</v>
      </c>
      <c r="ATD27">
        <v>-0.1</v>
      </c>
      <c r="ATE27">
        <v>0.1</v>
      </c>
      <c r="ATF27">
        <v>0.2</v>
      </c>
      <c r="ATG27">
        <v>-0.3</v>
      </c>
      <c r="ATH27">
        <v>0.1</v>
      </c>
      <c r="ATI27">
        <v>0.25</v>
      </c>
      <c r="ATJ27">
        <v>0.1</v>
      </c>
      <c r="ATK27">
        <v>0.2</v>
      </c>
      <c r="ATL27">
        <v>0.1</v>
      </c>
      <c r="ATM27">
        <v>0.2</v>
      </c>
      <c r="ATN27">
        <v>0.1</v>
      </c>
      <c r="ATO27">
        <v>0.2</v>
      </c>
      <c r="ATP27">
        <v>0.1</v>
      </c>
      <c r="ATQ27">
        <v>0.2</v>
      </c>
      <c r="ATR27">
        <v>0.1</v>
      </c>
      <c r="ATS27">
        <v>0.1</v>
      </c>
      <c r="ATT27">
        <v>0.2</v>
      </c>
      <c r="ATU27">
        <v>0.1</v>
      </c>
      <c r="ATV27">
        <v>0.1</v>
      </c>
      <c r="ATW27">
        <v>0.25</v>
      </c>
      <c r="ATX27">
        <v>-0.1</v>
      </c>
      <c r="ATY27">
        <v>0.4</v>
      </c>
      <c r="ATZ27">
        <v>0.2</v>
      </c>
      <c r="AUA27">
        <v>0.1</v>
      </c>
      <c r="AUB27">
        <v>0.1</v>
      </c>
      <c r="AUC27">
        <v>-0.1</v>
      </c>
      <c r="AUD27">
        <v>0.1</v>
      </c>
      <c r="AUE27">
        <v>0.2</v>
      </c>
      <c r="AUF27">
        <v>-0.1</v>
      </c>
      <c r="AUG27">
        <v>0.1</v>
      </c>
      <c r="AUH27">
        <v>0.2</v>
      </c>
      <c r="AUI27">
        <v>0.2</v>
      </c>
      <c r="AUJ27">
        <v>0.2</v>
      </c>
      <c r="AUK27">
        <v>0.1</v>
      </c>
      <c r="AUL27">
        <v>0.1</v>
      </c>
      <c r="AUM27">
        <v>0.2</v>
      </c>
      <c r="AUN27">
        <v>0.2</v>
      </c>
      <c r="AUO27">
        <v>0.1</v>
      </c>
      <c r="AUP27">
        <v>-0.1</v>
      </c>
      <c r="AUQ27">
        <v>0.2</v>
      </c>
      <c r="AUR27">
        <v>0.2</v>
      </c>
      <c r="AUS27">
        <v>-0.1</v>
      </c>
      <c r="AUT27">
        <v>0.1</v>
      </c>
      <c r="AUU27">
        <v>0.2</v>
      </c>
      <c r="AUV27">
        <v>0.2</v>
      </c>
      <c r="AUW27">
        <v>0.2</v>
      </c>
      <c r="AUX27">
        <v>0.1</v>
      </c>
      <c r="AUY27">
        <v>-0.1</v>
      </c>
      <c r="AUZ27">
        <v>-0.1</v>
      </c>
      <c r="AVA27">
        <v>0.1</v>
      </c>
      <c r="AVB27">
        <v>0.2</v>
      </c>
      <c r="AVC27">
        <v>0.4</v>
      </c>
      <c r="AVD27">
        <v>0.2</v>
      </c>
      <c r="AVE27">
        <v>0.1</v>
      </c>
      <c r="AVF27">
        <v>0.2</v>
      </c>
      <c r="AVG27">
        <v>0.1</v>
      </c>
      <c r="AVH27">
        <v>0.1</v>
      </c>
      <c r="AVI27">
        <v>0.2</v>
      </c>
      <c r="AVJ27">
        <v>0.1</v>
      </c>
      <c r="AVK27">
        <v>0.2</v>
      </c>
      <c r="AVL27">
        <v>0.1</v>
      </c>
      <c r="AVM27">
        <v>0.1</v>
      </c>
      <c r="AVN27">
        <v>0.25</v>
      </c>
      <c r="AVO27">
        <v>-0.3</v>
      </c>
      <c r="AVP27">
        <v>-0.3</v>
      </c>
      <c r="AVQ27">
        <v>0.1</v>
      </c>
      <c r="AVR27">
        <v>0.1</v>
      </c>
      <c r="AVS27">
        <v>0.2</v>
      </c>
      <c r="AVT27">
        <v>0.2</v>
      </c>
      <c r="AVU27">
        <v>0.1</v>
      </c>
      <c r="AVV27">
        <v>0.2</v>
      </c>
      <c r="AVW27">
        <v>0.1</v>
      </c>
      <c r="AVX27">
        <v>0.1</v>
      </c>
      <c r="AVY27">
        <v>0.25</v>
      </c>
      <c r="AVZ27">
        <v>0.1</v>
      </c>
      <c r="AWA27">
        <v>0.1</v>
      </c>
      <c r="AWB27">
        <v>-0.1</v>
      </c>
      <c r="AWC27">
        <v>0.2</v>
      </c>
      <c r="AWD27">
        <v>-0.1</v>
      </c>
      <c r="AWE27">
        <v>0.2</v>
      </c>
      <c r="AWF27">
        <v>0.2</v>
      </c>
      <c r="AWG27">
        <v>0.1</v>
      </c>
      <c r="AWH27">
        <v>0.25</v>
      </c>
      <c r="AWI27">
        <v>0.4</v>
      </c>
      <c r="AWJ27">
        <v>0.2</v>
      </c>
      <c r="AWK27">
        <v>0.1</v>
      </c>
      <c r="AWL27">
        <v>-0.1</v>
      </c>
      <c r="AWM27">
        <v>-0.1</v>
      </c>
      <c r="AWN27">
        <v>0.1</v>
      </c>
      <c r="AWO27">
        <v>0.25</v>
      </c>
      <c r="AWP27">
        <v>0.1</v>
      </c>
      <c r="AWQ27">
        <v>0.25</v>
      </c>
      <c r="AWR27">
        <v>0.25</v>
      </c>
      <c r="AWS27">
        <v>0.1</v>
      </c>
      <c r="AWT27">
        <v>0.1</v>
      </c>
      <c r="AWU27">
        <v>0.2</v>
      </c>
      <c r="AWV27">
        <v>0.1</v>
      </c>
      <c r="AWW27">
        <v>0.2</v>
      </c>
      <c r="AWX27">
        <v>0.1</v>
      </c>
      <c r="AWY27">
        <v>0.1</v>
      </c>
      <c r="AWZ27">
        <v>0.2</v>
      </c>
      <c r="AXA27">
        <v>0.25</v>
      </c>
      <c r="AXB27">
        <v>0.2</v>
      </c>
      <c r="AXC27">
        <v>-0.1</v>
      </c>
      <c r="AXD27">
        <v>0.2</v>
      </c>
      <c r="AXE27">
        <v>0.2</v>
      </c>
      <c r="AXF27">
        <v>0.1</v>
      </c>
      <c r="AXG27">
        <v>-0.1</v>
      </c>
      <c r="AXH27">
        <v>0.2</v>
      </c>
      <c r="AXI27">
        <v>0.2</v>
      </c>
      <c r="AXJ27">
        <v>0.1</v>
      </c>
      <c r="AXK27">
        <v>0.2</v>
      </c>
      <c r="AXL27">
        <v>-0.1</v>
      </c>
      <c r="AXM27">
        <v>0.2</v>
      </c>
      <c r="AXN27">
        <v>0.1</v>
      </c>
      <c r="AXO27">
        <v>0.1</v>
      </c>
      <c r="AXP27">
        <v>0.2</v>
      </c>
      <c r="AXQ27">
        <v>-0.1</v>
      </c>
      <c r="AXR27">
        <v>0.1</v>
      </c>
      <c r="AXS27">
        <v>0.1</v>
      </c>
      <c r="AXT27">
        <v>0.25</v>
      </c>
      <c r="AXU27">
        <v>0.1</v>
      </c>
      <c r="AXV27">
        <v>0.1</v>
      </c>
      <c r="AXW27">
        <v>0.2</v>
      </c>
      <c r="AXX27">
        <v>0.25</v>
      </c>
      <c r="AXY27">
        <v>0.1</v>
      </c>
      <c r="AXZ27">
        <v>0.1</v>
      </c>
      <c r="AYA27">
        <v>0.1</v>
      </c>
      <c r="AYB27">
        <v>0.1</v>
      </c>
      <c r="AYC27">
        <v>0.1</v>
      </c>
      <c r="AYD27">
        <v>0.1</v>
      </c>
      <c r="AYE27">
        <v>0.2</v>
      </c>
      <c r="AYF27">
        <v>0.2</v>
      </c>
      <c r="AYG27">
        <v>-0.1</v>
      </c>
      <c r="AYH27">
        <v>0.2</v>
      </c>
      <c r="AYI27">
        <v>0.2</v>
      </c>
      <c r="AYJ27">
        <v>0.2</v>
      </c>
      <c r="AYK27">
        <v>0.2</v>
      </c>
      <c r="AYL27">
        <v>0.1</v>
      </c>
      <c r="AYM27">
        <v>-0.3</v>
      </c>
      <c r="AYN27">
        <v>0.1</v>
      </c>
      <c r="AYO27">
        <v>0.2</v>
      </c>
      <c r="AYP27">
        <v>0.25</v>
      </c>
      <c r="AYQ27">
        <v>0.1</v>
      </c>
      <c r="AYR27">
        <v>0.4</v>
      </c>
      <c r="AYS27">
        <v>0.2</v>
      </c>
      <c r="AYT27">
        <v>0.25</v>
      </c>
      <c r="AYU27">
        <v>0.2</v>
      </c>
      <c r="AYV27">
        <v>0.1</v>
      </c>
      <c r="AYW27">
        <v>0.1</v>
      </c>
      <c r="AYX27">
        <v>0.2</v>
      </c>
      <c r="AYY27">
        <v>0.1</v>
      </c>
      <c r="AYZ27">
        <v>0.1</v>
      </c>
      <c r="AZA27">
        <v>0.1</v>
      </c>
      <c r="AZB27">
        <v>0.1</v>
      </c>
      <c r="AZC27">
        <v>0.1</v>
      </c>
      <c r="AZD27">
        <v>0.1</v>
      </c>
      <c r="AZE27">
        <v>0.2</v>
      </c>
      <c r="AZF27">
        <v>0.25</v>
      </c>
      <c r="AZG27">
        <v>0.1</v>
      </c>
      <c r="AZH27">
        <v>0.2</v>
      </c>
      <c r="AZI27">
        <v>0.2</v>
      </c>
      <c r="AZJ27">
        <v>0.1</v>
      </c>
      <c r="AZK27">
        <v>0.1</v>
      </c>
      <c r="AZL27">
        <v>0.1</v>
      </c>
      <c r="AZM27">
        <v>0.1</v>
      </c>
      <c r="AZN27">
        <v>0.25</v>
      </c>
      <c r="AZO27">
        <v>0.2</v>
      </c>
      <c r="AZP27">
        <v>0.2</v>
      </c>
      <c r="AZQ27">
        <v>-0.1</v>
      </c>
      <c r="AZR27">
        <v>0.1</v>
      </c>
      <c r="AZS27">
        <v>0.25</v>
      </c>
      <c r="AZT27">
        <v>0.2</v>
      </c>
      <c r="AZU27">
        <v>0.1</v>
      </c>
      <c r="AZV27">
        <v>0.1</v>
      </c>
      <c r="AZW27">
        <v>0.25</v>
      </c>
      <c r="AZX27">
        <v>0.2</v>
      </c>
      <c r="AZY27">
        <v>0.1</v>
      </c>
      <c r="AZZ27">
        <v>0.2</v>
      </c>
      <c r="BAA27">
        <v>0.1</v>
      </c>
      <c r="BAB27">
        <v>0.2</v>
      </c>
      <c r="BAC27">
        <v>0.2</v>
      </c>
      <c r="BAD27">
        <v>-0.3</v>
      </c>
      <c r="BAE27">
        <v>0.1</v>
      </c>
      <c r="BAF27">
        <v>0.1</v>
      </c>
      <c r="BAG27">
        <v>-0.1</v>
      </c>
      <c r="BAH27">
        <v>0.1</v>
      </c>
      <c r="BAI27">
        <v>0.2</v>
      </c>
      <c r="BAJ27">
        <v>0.2</v>
      </c>
      <c r="BAK27">
        <v>0.1</v>
      </c>
      <c r="BAL27">
        <v>0.1</v>
      </c>
      <c r="BAM27">
        <v>0.25</v>
      </c>
      <c r="BAN27">
        <v>0.25</v>
      </c>
      <c r="BAO27">
        <v>0.25</v>
      </c>
      <c r="BAP27">
        <v>-0.1</v>
      </c>
      <c r="BAQ27">
        <v>0.25</v>
      </c>
      <c r="BAR27">
        <v>0.25</v>
      </c>
      <c r="BAS27">
        <v>0.1</v>
      </c>
      <c r="BAT27">
        <v>0.2</v>
      </c>
      <c r="BAU27">
        <v>0.1</v>
      </c>
      <c r="BAV27">
        <v>0.1</v>
      </c>
      <c r="BAW27">
        <v>0.1</v>
      </c>
      <c r="BAX27">
        <v>0.2</v>
      </c>
      <c r="BAY27">
        <v>0.4</v>
      </c>
      <c r="BAZ27">
        <v>0.1</v>
      </c>
      <c r="BBA27">
        <v>0.1</v>
      </c>
      <c r="BBB27">
        <v>-0.1</v>
      </c>
      <c r="BBC27">
        <v>0.1</v>
      </c>
      <c r="BBD27">
        <v>-0.1</v>
      </c>
      <c r="BBE27">
        <v>0.1</v>
      </c>
      <c r="BBF27">
        <v>0.25</v>
      </c>
      <c r="BBG27">
        <v>0.1</v>
      </c>
      <c r="BBH27">
        <v>0.1</v>
      </c>
      <c r="BBI27">
        <v>0.2</v>
      </c>
      <c r="BBJ27">
        <v>0.1</v>
      </c>
      <c r="BBK27">
        <v>0.2</v>
      </c>
      <c r="BBL27">
        <v>0.1</v>
      </c>
      <c r="BBM27">
        <v>0.1</v>
      </c>
      <c r="BBN27">
        <v>-0.1</v>
      </c>
      <c r="BBO27">
        <v>0.25</v>
      </c>
      <c r="BBP27">
        <v>0.2</v>
      </c>
      <c r="BBQ27">
        <v>0.1</v>
      </c>
      <c r="BBR27">
        <v>-0.1</v>
      </c>
      <c r="BBS27">
        <v>-0.1</v>
      </c>
      <c r="BBT27">
        <v>-0.1</v>
      </c>
      <c r="BBU27">
        <v>0.1</v>
      </c>
      <c r="BBV27">
        <v>0.2</v>
      </c>
      <c r="BBW27">
        <v>0.2</v>
      </c>
      <c r="BBX27">
        <v>0.1</v>
      </c>
      <c r="BBY27">
        <v>0.1</v>
      </c>
      <c r="BBZ27">
        <v>0.1</v>
      </c>
      <c r="BCA27">
        <v>0.2</v>
      </c>
      <c r="BCB27">
        <v>0.1</v>
      </c>
      <c r="BCC27">
        <v>0.1</v>
      </c>
      <c r="BCD27">
        <v>0.2</v>
      </c>
      <c r="BCE27">
        <v>0.1</v>
      </c>
      <c r="BCF27">
        <v>-0.1</v>
      </c>
      <c r="BCG27">
        <v>0.2</v>
      </c>
      <c r="BCH27">
        <v>0.25</v>
      </c>
      <c r="BCI27">
        <v>0.1</v>
      </c>
      <c r="BCJ27">
        <v>0.25</v>
      </c>
      <c r="BCK27">
        <v>0.1</v>
      </c>
      <c r="BCL27">
        <v>0.1</v>
      </c>
      <c r="BCM27">
        <v>0.1</v>
      </c>
      <c r="BCN27">
        <v>0.2</v>
      </c>
      <c r="BCO27">
        <v>0.1</v>
      </c>
      <c r="BCP27">
        <v>0.1</v>
      </c>
      <c r="BCQ27">
        <v>-0.1</v>
      </c>
      <c r="BCR27">
        <v>0.25</v>
      </c>
      <c r="BCS27">
        <v>0.2</v>
      </c>
      <c r="BCT27">
        <v>0.2</v>
      </c>
      <c r="BCU27">
        <v>-0.1</v>
      </c>
      <c r="BCV27">
        <v>0.1</v>
      </c>
      <c r="BCW27">
        <v>0.1</v>
      </c>
      <c r="BCX27">
        <v>0.1</v>
      </c>
      <c r="BCY27">
        <v>0.25</v>
      </c>
      <c r="BCZ27">
        <v>0.4</v>
      </c>
      <c r="BDA27">
        <v>0.1</v>
      </c>
      <c r="BDB27">
        <v>0.2</v>
      </c>
      <c r="BDC27">
        <v>0.1</v>
      </c>
      <c r="BDD27">
        <v>-0.3</v>
      </c>
      <c r="BDE27">
        <v>0.25</v>
      </c>
      <c r="BDF27">
        <v>0.1</v>
      </c>
      <c r="BDG27">
        <v>0.2</v>
      </c>
      <c r="BDH27">
        <v>0.1</v>
      </c>
      <c r="BDI27">
        <v>0.25</v>
      </c>
      <c r="BDJ27">
        <v>0.1</v>
      </c>
      <c r="BDK27">
        <v>0.1</v>
      </c>
      <c r="BDL27">
        <v>0.2</v>
      </c>
      <c r="BDM27">
        <v>0.2</v>
      </c>
      <c r="BDN27">
        <v>0.1</v>
      </c>
      <c r="BDO27">
        <v>0.4</v>
      </c>
      <c r="BDP27">
        <v>0.1</v>
      </c>
      <c r="BDQ27">
        <v>0.2</v>
      </c>
      <c r="BDR27">
        <v>0.2</v>
      </c>
      <c r="BDS27">
        <v>0.1</v>
      </c>
      <c r="BDT27">
        <v>0.2</v>
      </c>
      <c r="BDU27">
        <v>0.1</v>
      </c>
      <c r="BDV27">
        <v>0.1</v>
      </c>
      <c r="BDW27">
        <v>-0.1</v>
      </c>
      <c r="BDX27">
        <v>0.2</v>
      </c>
      <c r="BDY27">
        <v>0.2</v>
      </c>
      <c r="BDZ27">
        <v>0.1</v>
      </c>
      <c r="BEA27">
        <v>0.2</v>
      </c>
      <c r="BEB27">
        <v>0.1</v>
      </c>
      <c r="BEC27">
        <v>0.2</v>
      </c>
      <c r="BED27">
        <v>0.2</v>
      </c>
      <c r="BEE27">
        <v>0.1</v>
      </c>
      <c r="BEF27">
        <v>-0.1</v>
      </c>
      <c r="BEG27">
        <v>0.25</v>
      </c>
      <c r="BEH27">
        <v>0.2</v>
      </c>
      <c r="BEI27">
        <v>0.1</v>
      </c>
      <c r="BEJ27">
        <v>0.2</v>
      </c>
      <c r="BEK27">
        <v>0.2</v>
      </c>
      <c r="BEL27">
        <v>0.2</v>
      </c>
      <c r="BEM27">
        <v>-0.1</v>
      </c>
      <c r="BEN27">
        <v>-0.1</v>
      </c>
      <c r="BEO27">
        <v>0.1</v>
      </c>
      <c r="BEP27">
        <v>0.2</v>
      </c>
      <c r="BEQ27">
        <v>-0.1</v>
      </c>
      <c r="BER27">
        <v>0.4</v>
      </c>
      <c r="BES27">
        <v>0.2</v>
      </c>
      <c r="BET27">
        <v>0.2</v>
      </c>
      <c r="BEU27">
        <v>0.1</v>
      </c>
      <c r="BEV27">
        <v>-0.1</v>
      </c>
      <c r="BEW27">
        <v>0.1</v>
      </c>
      <c r="BEX27">
        <v>0.1</v>
      </c>
      <c r="BEY27">
        <v>0.1</v>
      </c>
      <c r="BEZ27">
        <v>0.1</v>
      </c>
      <c r="BFA27">
        <v>0.25</v>
      </c>
      <c r="BFB27">
        <v>-0.3</v>
      </c>
      <c r="BFC27">
        <v>0.2</v>
      </c>
      <c r="BFD27">
        <v>0.2</v>
      </c>
      <c r="BFE27">
        <v>0.1</v>
      </c>
      <c r="BFF27">
        <v>0.1</v>
      </c>
      <c r="BFG27">
        <v>0.4</v>
      </c>
      <c r="BFH27">
        <v>0.1</v>
      </c>
      <c r="BFI27">
        <v>0.1</v>
      </c>
      <c r="BFJ27">
        <v>-0.1</v>
      </c>
      <c r="BFK27">
        <v>0.1</v>
      </c>
      <c r="BFL27">
        <v>0.2</v>
      </c>
      <c r="BFM27">
        <v>-0.1</v>
      </c>
      <c r="BFN27">
        <v>-0.1</v>
      </c>
      <c r="BFO27">
        <v>-0.1</v>
      </c>
      <c r="BFP27">
        <v>0.1</v>
      </c>
      <c r="BFQ27">
        <v>0.2</v>
      </c>
      <c r="BFR27">
        <v>0.2</v>
      </c>
      <c r="BFS27">
        <v>0.25</v>
      </c>
      <c r="BFT27">
        <v>0.1</v>
      </c>
      <c r="BFU27">
        <v>0.1</v>
      </c>
      <c r="BFV27">
        <v>0.1</v>
      </c>
      <c r="BFW27">
        <v>0.1</v>
      </c>
      <c r="BFX27">
        <v>0.1</v>
      </c>
      <c r="BFY27">
        <v>-0.1</v>
      </c>
      <c r="BFZ27">
        <v>0.2</v>
      </c>
      <c r="BGA27">
        <v>-0.1</v>
      </c>
      <c r="BGB27">
        <v>0.1</v>
      </c>
      <c r="BGC27">
        <v>-0.3</v>
      </c>
      <c r="BGD27">
        <v>0.25</v>
      </c>
      <c r="BGE27">
        <v>0.1</v>
      </c>
      <c r="BGF27">
        <v>0.2</v>
      </c>
      <c r="BGG27">
        <v>0.2</v>
      </c>
      <c r="BGH27">
        <v>0.2</v>
      </c>
      <c r="BGI27">
        <v>-0.1</v>
      </c>
      <c r="BGJ27">
        <v>0.2</v>
      </c>
      <c r="BGK27">
        <v>-0.3</v>
      </c>
      <c r="BGL27">
        <v>0.1</v>
      </c>
      <c r="BGM27">
        <v>0.1</v>
      </c>
      <c r="BGN27">
        <v>0.1</v>
      </c>
      <c r="BGO27">
        <v>-0.1</v>
      </c>
      <c r="BGP27">
        <v>0.2</v>
      </c>
      <c r="BGQ27">
        <v>-0.3</v>
      </c>
      <c r="BGR27">
        <v>0.2</v>
      </c>
      <c r="BGS27">
        <v>0.1</v>
      </c>
      <c r="BGT27">
        <v>-0.3</v>
      </c>
      <c r="BGU27">
        <v>-0.1</v>
      </c>
      <c r="BGV27">
        <v>0.2</v>
      </c>
      <c r="BGW27">
        <v>0.25</v>
      </c>
      <c r="BGX27">
        <v>0.2</v>
      </c>
      <c r="BGY27">
        <v>0.1</v>
      </c>
      <c r="BGZ27">
        <v>0.2</v>
      </c>
      <c r="BHA27">
        <v>0.2</v>
      </c>
      <c r="BHB27">
        <v>0.2</v>
      </c>
      <c r="BHC27">
        <v>0.1</v>
      </c>
      <c r="BHD27">
        <v>0.2</v>
      </c>
      <c r="BHE27">
        <v>0.1</v>
      </c>
      <c r="BHF27">
        <v>0.2</v>
      </c>
      <c r="BHG27">
        <v>0.1</v>
      </c>
      <c r="BHH27">
        <v>-0.1</v>
      </c>
      <c r="BHI27">
        <v>0.25</v>
      </c>
      <c r="BHJ27">
        <v>0.1</v>
      </c>
      <c r="BHK27">
        <v>0.2</v>
      </c>
      <c r="BHL27">
        <v>0.1</v>
      </c>
      <c r="BHM27">
        <v>0.2</v>
      </c>
      <c r="BHN27">
        <v>0.2</v>
      </c>
      <c r="BHO27">
        <v>0.25</v>
      </c>
      <c r="BHP27">
        <v>0.25</v>
      </c>
      <c r="BHQ27">
        <v>0.2</v>
      </c>
      <c r="BHR27">
        <v>0.1</v>
      </c>
      <c r="BHS27">
        <v>0.25</v>
      </c>
      <c r="BHT27">
        <v>0.25</v>
      </c>
      <c r="BHU27">
        <v>0.25</v>
      </c>
      <c r="BHV27">
        <v>0.1</v>
      </c>
      <c r="BHW27">
        <v>0.2</v>
      </c>
      <c r="BHX27">
        <v>0.2</v>
      </c>
      <c r="BHY27">
        <v>0.1</v>
      </c>
      <c r="BHZ27">
        <v>0.25</v>
      </c>
      <c r="BIA27">
        <v>0.1</v>
      </c>
      <c r="BIB27">
        <v>0.1</v>
      </c>
      <c r="BIC27">
        <v>0.4</v>
      </c>
      <c r="BID27">
        <v>-0.1</v>
      </c>
      <c r="BIE27">
        <v>0.1</v>
      </c>
      <c r="BIF27">
        <v>0.25</v>
      </c>
      <c r="BIG27">
        <v>0.25</v>
      </c>
      <c r="BIH27">
        <v>0.2</v>
      </c>
      <c r="BII27">
        <v>-0.3</v>
      </c>
      <c r="BIJ27">
        <v>0.1</v>
      </c>
      <c r="BIK27">
        <v>0.25</v>
      </c>
      <c r="BIL27">
        <v>0.1</v>
      </c>
      <c r="BIM27">
        <v>0.2</v>
      </c>
      <c r="BIN27">
        <v>0.1</v>
      </c>
      <c r="BIO27">
        <v>0.2</v>
      </c>
      <c r="BIP27">
        <v>0.1</v>
      </c>
      <c r="BIQ27">
        <v>0.2</v>
      </c>
      <c r="BIR27">
        <v>0.25</v>
      </c>
      <c r="BIS27">
        <v>-0.1</v>
      </c>
      <c r="BIT27">
        <v>0.2</v>
      </c>
      <c r="BIU27">
        <v>0.2</v>
      </c>
      <c r="BIV27">
        <v>0.4</v>
      </c>
      <c r="BIW27">
        <v>0.1</v>
      </c>
      <c r="BIX27">
        <v>-0.1</v>
      </c>
      <c r="BIY27">
        <v>0.2</v>
      </c>
      <c r="BIZ27">
        <v>0.1</v>
      </c>
      <c r="BJA27">
        <v>0.1</v>
      </c>
      <c r="BJB27">
        <v>0.1</v>
      </c>
      <c r="BJC27">
        <v>0.1</v>
      </c>
      <c r="BJD27">
        <v>0.1</v>
      </c>
      <c r="BJE27">
        <v>0.2</v>
      </c>
      <c r="BJF27">
        <v>-0.1</v>
      </c>
      <c r="BJG27">
        <v>0.1</v>
      </c>
      <c r="BJH27">
        <v>0.2</v>
      </c>
      <c r="BJI27">
        <v>0.25</v>
      </c>
      <c r="BJJ27">
        <v>0.2</v>
      </c>
      <c r="BJK27">
        <v>0.2</v>
      </c>
      <c r="BJL27">
        <v>0.25</v>
      </c>
      <c r="BJM27">
        <v>-0.3</v>
      </c>
      <c r="BJN27">
        <v>0.1</v>
      </c>
      <c r="BJO27">
        <v>0.25</v>
      </c>
      <c r="BJP27">
        <v>0.1</v>
      </c>
      <c r="BJQ27">
        <v>0.1</v>
      </c>
      <c r="BJR27">
        <v>0.2</v>
      </c>
      <c r="BJS27">
        <v>0.1</v>
      </c>
      <c r="BJT27">
        <v>0.1</v>
      </c>
      <c r="BJU27">
        <v>0.1</v>
      </c>
      <c r="BJV27">
        <v>0.25</v>
      </c>
      <c r="BJW27">
        <v>0.1</v>
      </c>
      <c r="BJX27">
        <v>-0.1</v>
      </c>
      <c r="BJY27">
        <v>0.2</v>
      </c>
      <c r="BJZ27">
        <v>-0.1</v>
      </c>
      <c r="BKA27">
        <v>0.2</v>
      </c>
      <c r="BKB27">
        <v>0.1</v>
      </c>
      <c r="BKC27">
        <v>0.1</v>
      </c>
      <c r="BKD27">
        <v>0.1</v>
      </c>
      <c r="BKE27">
        <v>0.25</v>
      </c>
      <c r="BKF27">
        <v>0.1</v>
      </c>
      <c r="BKG27">
        <v>0.2</v>
      </c>
      <c r="BKH27">
        <v>-0.1</v>
      </c>
      <c r="BKI27">
        <v>0.1</v>
      </c>
      <c r="BKJ27">
        <v>0.1</v>
      </c>
      <c r="BKK27">
        <v>-0.1</v>
      </c>
      <c r="BKL27">
        <v>0.25</v>
      </c>
      <c r="BKM27">
        <v>0.1</v>
      </c>
      <c r="BKN27">
        <v>0.2</v>
      </c>
      <c r="BKO27">
        <v>0.1</v>
      </c>
      <c r="BKP27">
        <v>0.2</v>
      </c>
      <c r="BKQ27">
        <v>0.2</v>
      </c>
      <c r="BKR27">
        <v>0.1</v>
      </c>
      <c r="BKS27">
        <v>0.1</v>
      </c>
      <c r="BKT27">
        <v>-0.1</v>
      </c>
      <c r="BKU27">
        <v>0.2</v>
      </c>
      <c r="BKV27">
        <v>0.1</v>
      </c>
      <c r="BKW27">
        <v>-0.3</v>
      </c>
      <c r="BKX27">
        <v>-0.3</v>
      </c>
      <c r="BKY27">
        <v>0.25</v>
      </c>
      <c r="BKZ27">
        <v>0.2</v>
      </c>
      <c r="BLA27">
        <v>0.1</v>
      </c>
      <c r="BLB27">
        <v>0.2</v>
      </c>
      <c r="BLC27">
        <v>0.1</v>
      </c>
      <c r="BLD27">
        <v>0.1</v>
      </c>
      <c r="BLE27">
        <v>-0.1</v>
      </c>
      <c r="BLF27">
        <v>-0.1</v>
      </c>
      <c r="BLG27">
        <v>0.1</v>
      </c>
      <c r="BLH27">
        <v>0.1</v>
      </c>
      <c r="BLI27">
        <v>0.1</v>
      </c>
      <c r="BLJ27">
        <v>-0.1</v>
      </c>
      <c r="BLK27">
        <v>0.1</v>
      </c>
      <c r="BLL27">
        <v>0.2</v>
      </c>
      <c r="BLM27">
        <v>0.2</v>
      </c>
      <c r="BLN27">
        <v>0.2</v>
      </c>
      <c r="BLO27">
        <v>0.2</v>
      </c>
      <c r="BLP27">
        <v>-0.1</v>
      </c>
      <c r="BLQ27">
        <v>0.1</v>
      </c>
      <c r="BLR27">
        <v>0.2</v>
      </c>
      <c r="BLS27">
        <v>-0.1</v>
      </c>
      <c r="BLT27">
        <v>0.25</v>
      </c>
      <c r="BLU27">
        <v>0.1</v>
      </c>
      <c r="BLV27">
        <v>0.25</v>
      </c>
      <c r="BLW27">
        <v>0.1</v>
      </c>
      <c r="BLX27">
        <v>0.1</v>
      </c>
      <c r="BLY27">
        <v>0.2</v>
      </c>
      <c r="BLZ27">
        <v>-0.1</v>
      </c>
      <c r="BMA27">
        <v>0.2</v>
      </c>
      <c r="BMB27">
        <v>0.1</v>
      </c>
      <c r="BMC27">
        <v>0.1</v>
      </c>
      <c r="BMD27">
        <v>-0.1</v>
      </c>
      <c r="BME27">
        <v>-0.1</v>
      </c>
      <c r="BMF27">
        <v>0.2</v>
      </c>
      <c r="BMG27">
        <v>0.1</v>
      </c>
      <c r="BMH27">
        <v>0.1</v>
      </c>
      <c r="BMI27">
        <v>0.1</v>
      </c>
      <c r="BMJ27">
        <v>0.1</v>
      </c>
      <c r="BMK27">
        <v>-0.3</v>
      </c>
      <c r="BML27">
        <v>0.25</v>
      </c>
      <c r="BMM27">
        <v>0.1</v>
      </c>
      <c r="BMN27">
        <v>0.2</v>
      </c>
      <c r="BMO27">
        <v>-0.1</v>
      </c>
      <c r="BMP27">
        <v>0.1</v>
      </c>
      <c r="BMQ27">
        <v>0.2</v>
      </c>
      <c r="BMR27">
        <v>0.2</v>
      </c>
      <c r="BMS27">
        <v>-0.1</v>
      </c>
      <c r="BMT27">
        <v>0.1</v>
      </c>
      <c r="BMU27">
        <v>0.2</v>
      </c>
      <c r="BMV27">
        <v>0.2</v>
      </c>
      <c r="BMW27">
        <v>0.25</v>
      </c>
      <c r="BMX27">
        <v>0.1</v>
      </c>
      <c r="BMY27">
        <v>0.2</v>
      </c>
      <c r="BMZ27">
        <v>0.2</v>
      </c>
      <c r="BNA27">
        <v>0.1</v>
      </c>
      <c r="BNB27">
        <v>0.25</v>
      </c>
      <c r="BNC27">
        <v>0.2</v>
      </c>
      <c r="BND27">
        <v>0.1</v>
      </c>
      <c r="BNE27">
        <v>0.1</v>
      </c>
      <c r="BNF27">
        <v>-0.3</v>
      </c>
      <c r="BNG27">
        <v>0.2</v>
      </c>
      <c r="BNH27">
        <v>0.2</v>
      </c>
      <c r="BNI27">
        <v>0.2</v>
      </c>
      <c r="BNJ27">
        <v>0.25</v>
      </c>
      <c r="BNK27">
        <v>0.2</v>
      </c>
      <c r="BNL27">
        <v>0.2</v>
      </c>
      <c r="BNM27">
        <v>0.1</v>
      </c>
      <c r="BNN27">
        <v>0.2</v>
      </c>
      <c r="BNO27">
        <v>0.2</v>
      </c>
      <c r="BNP27">
        <v>0.1</v>
      </c>
      <c r="BNQ27">
        <v>0.2</v>
      </c>
      <c r="BNR27">
        <v>-0.1</v>
      </c>
      <c r="BNS27">
        <v>0.2</v>
      </c>
      <c r="BNT27">
        <v>0.25</v>
      </c>
      <c r="BNU27">
        <v>0.2</v>
      </c>
      <c r="BNV27">
        <v>-0.1</v>
      </c>
      <c r="BNW27">
        <v>0.1</v>
      </c>
      <c r="BNX27">
        <v>0.1</v>
      </c>
      <c r="BNY27">
        <v>0.25</v>
      </c>
      <c r="BNZ27">
        <v>0.1</v>
      </c>
      <c r="BOA27">
        <v>0.2</v>
      </c>
      <c r="BOB27">
        <v>0.1</v>
      </c>
      <c r="BOC27">
        <v>0.1</v>
      </c>
      <c r="BOD27">
        <v>0.1</v>
      </c>
      <c r="BOE27">
        <v>0.2</v>
      </c>
      <c r="BOF27">
        <v>0.2</v>
      </c>
      <c r="BOG27">
        <v>0.1</v>
      </c>
      <c r="BOH27">
        <v>0.1</v>
      </c>
      <c r="BOI27">
        <v>0.1</v>
      </c>
      <c r="BOJ27">
        <v>0.1</v>
      </c>
      <c r="BOK27">
        <v>-0.1</v>
      </c>
      <c r="BOL27">
        <v>0.1</v>
      </c>
      <c r="BOM27">
        <v>0.2</v>
      </c>
      <c r="BON27">
        <v>0.1</v>
      </c>
      <c r="BOO27">
        <v>-0.1</v>
      </c>
      <c r="BOP27">
        <v>0.2</v>
      </c>
      <c r="BOQ27">
        <v>0.2</v>
      </c>
      <c r="BOR27">
        <v>0.25</v>
      </c>
      <c r="BOS27">
        <v>0.2</v>
      </c>
      <c r="BOT27">
        <v>0.1</v>
      </c>
      <c r="BOU27">
        <v>0.1</v>
      </c>
      <c r="BOV27">
        <v>0.2</v>
      </c>
      <c r="BOW27">
        <v>0.2</v>
      </c>
      <c r="BOX27">
        <v>0.2</v>
      </c>
      <c r="BOY27">
        <v>0.2</v>
      </c>
      <c r="BOZ27">
        <v>0.1</v>
      </c>
      <c r="BPA27">
        <v>0.2</v>
      </c>
      <c r="BPB27">
        <v>0.2</v>
      </c>
      <c r="BPC27">
        <v>-0.1</v>
      </c>
      <c r="BPD27">
        <v>0.2</v>
      </c>
      <c r="BPE27">
        <v>-0.1</v>
      </c>
      <c r="BPF27">
        <v>-0.1</v>
      </c>
      <c r="BPG27">
        <v>0.2</v>
      </c>
      <c r="BPH27">
        <v>0.2</v>
      </c>
      <c r="BPI27">
        <v>0.25</v>
      </c>
      <c r="BPJ27">
        <v>0.1</v>
      </c>
      <c r="BPK27">
        <v>0.1</v>
      </c>
      <c r="BPL27">
        <v>-0.1</v>
      </c>
      <c r="BPM27">
        <v>0.1</v>
      </c>
      <c r="BPN27">
        <v>0.1</v>
      </c>
      <c r="BPO27">
        <v>-0.1</v>
      </c>
      <c r="BPP27">
        <v>0.1</v>
      </c>
      <c r="BPQ27">
        <v>-0.1</v>
      </c>
      <c r="BPR27">
        <v>0.2</v>
      </c>
      <c r="BPS27">
        <v>-0.1</v>
      </c>
      <c r="BPT27">
        <v>0.1</v>
      </c>
      <c r="BPU27">
        <v>0.1</v>
      </c>
      <c r="BPV27">
        <v>-0.3</v>
      </c>
      <c r="BPW27">
        <v>-0.1</v>
      </c>
      <c r="BPX27">
        <v>0.1</v>
      </c>
      <c r="BPY27">
        <v>-0.3</v>
      </c>
      <c r="BPZ27">
        <v>0.2</v>
      </c>
      <c r="BQA27">
        <v>0.2</v>
      </c>
      <c r="BQB27">
        <v>0.2</v>
      </c>
      <c r="BQC27">
        <v>0.2</v>
      </c>
      <c r="BQD27">
        <v>-0.1</v>
      </c>
      <c r="BQE27">
        <v>0.2</v>
      </c>
      <c r="BQF27">
        <v>0.1</v>
      </c>
      <c r="BQG27">
        <v>0.1</v>
      </c>
      <c r="BQH27">
        <v>0.1</v>
      </c>
      <c r="BQI27">
        <v>0.1</v>
      </c>
      <c r="BQJ27">
        <v>-0.1</v>
      </c>
      <c r="BQK27">
        <v>0.1</v>
      </c>
      <c r="BQL27">
        <v>0.2</v>
      </c>
      <c r="BQM27">
        <v>0.1</v>
      </c>
      <c r="BQN27">
        <v>0.2</v>
      </c>
      <c r="BQO27">
        <v>0.2</v>
      </c>
      <c r="BQP27">
        <v>0.1</v>
      </c>
      <c r="BQQ27">
        <v>0.2</v>
      </c>
      <c r="BQR27">
        <v>0.25</v>
      </c>
      <c r="BQS27">
        <v>0.4</v>
      </c>
      <c r="BQT27">
        <v>-0.3</v>
      </c>
      <c r="BQU27">
        <v>0.2</v>
      </c>
      <c r="BQV27">
        <v>0.4</v>
      </c>
      <c r="BQW27">
        <v>0.1</v>
      </c>
      <c r="BQX27">
        <v>0.2</v>
      </c>
      <c r="BQY27">
        <v>-0.3</v>
      </c>
      <c r="BQZ27">
        <v>-0.1</v>
      </c>
      <c r="BRA27">
        <v>0.1</v>
      </c>
      <c r="BRB27">
        <v>0.2</v>
      </c>
      <c r="BRC27">
        <v>-0.1</v>
      </c>
      <c r="BRD27">
        <v>0.1</v>
      </c>
      <c r="BRE27">
        <v>0.1</v>
      </c>
      <c r="BRF27">
        <v>0.2</v>
      </c>
      <c r="BRG27">
        <v>0.2</v>
      </c>
      <c r="BRH27">
        <v>-0.1</v>
      </c>
      <c r="BRI27">
        <v>-0.1</v>
      </c>
      <c r="BRJ27">
        <v>0.1</v>
      </c>
      <c r="BRK27">
        <v>0.2</v>
      </c>
      <c r="BRL27">
        <v>0.1</v>
      </c>
      <c r="BRM27">
        <v>0.2</v>
      </c>
      <c r="BRN27">
        <v>0.1</v>
      </c>
      <c r="BRO27">
        <v>0.2</v>
      </c>
      <c r="BRP27">
        <v>0.2</v>
      </c>
      <c r="BRQ27">
        <v>-0.1</v>
      </c>
      <c r="BRR27">
        <v>0.1</v>
      </c>
      <c r="BRS27">
        <v>0.1</v>
      </c>
      <c r="BRT27">
        <v>-0.1</v>
      </c>
      <c r="BRU27">
        <v>0.2</v>
      </c>
      <c r="BRV27">
        <v>0.1</v>
      </c>
      <c r="BRW27">
        <v>0.1</v>
      </c>
      <c r="BRX27">
        <v>0.1</v>
      </c>
      <c r="BRY27">
        <v>0.2</v>
      </c>
      <c r="BRZ27">
        <v>-0.1</v>
      </c>
      <c r="BSA27">
        <v>0.1</v>
      </c>
      <c r="BSB27">
        <v>0.1</v>
      </c>
      <c r="BSC27">
        <v>0.1</v>
      </c>
      <c r="BSD27">
        <v>0.1</v>
      </c>
      <c r="BSE27">
        <v>0.25</v>
      </c>
      <c r="BSF27">
        <v>0.2</v>
      </c>
      <c r="BSG27">
        <v>0.2</v>
      </c>
      <c r="BSH27">
        <v>-0.1</v>
      </c>
      <c r="BSI27">
        <v>0.4</v>
      </c>
      <c r="BSJ27">
        <v>0.1</v>
      </c>
      <c r="BSK27">
        <v>0.1</v>
      </c>
      <c r="BSL27">
        <v>-0.3</v>
      </c>
      <c r="BSM27">
        <v>0.25</v>
      </c>
      <c r="BSN27">
        <v>0.2</v>
      </c>
      <c r="BSO27">
        <v>0.1</v>
      </c>
      <c r="BSP27">
        <v>0.2</v>
      </c>
      <c r="BSQ27">
        <v>0.1</v>
      </c>
      <c r="BSR27">
        <v>0.1</v>
      </c>
      <c r="BSS27">
        <v>0.1</v>
      </c>
      <c r="BST27">
        <v>0.1</v>
      </c>
      <c r="BSU27">
        <v>0.1</v>
      </c>
      <c r="BSV27">
        <v>0.2</v>
      </c>
      <c r="BSW27">
        <v>0.2</v>
      </c>
      <c r="BSX27">
        <v>0.2</v>
      </c>
      <c r="BSY27">
        <v>0.2</v>
      </c>
      <c r="BSZ27">
        <v>-0.1</v>
      </c>
      <c r="BTA27">
        <v>0.2</v>
      </c>
      <c r="BTB27">
        <v>0.1</v>
      </c>
      <c r="BTC27">
        <v>-0.3</v>
      </c>
      <c r="BTD27">
        <v>0.1</v>
      </c>
      <c r="BTE27">
        <v>0.1</v>
      </c>
      <c r="BTF27">
        <v>0.1</v>
      </c>
      <c r="BTG27">
        <v>0.2</v>
      </c>
      <c r="BTH27">
        <v>0.1</v>
      </c>
      <c r="BTI27">
        <v>-0.1</v>
      </c>
      <c r="BTJ27">
        <v>0.2</v>
      </c>
      <c r="BTK27">
        <v>0.1</v>
      </c>
      <c r="BTL27">
        <v>0.1</v>
      </c>
      <c r="BTM27">
        <v>0.2</v>
      </c>
      <c r="BTN27">
        <v>0.1</v>
      </c>
      <c r="BTO27">
        <v>-0.1</v>
      </c>
      <c r="BTP27">
        <v>-0.1</v>
      </c>
      <c r="BTQ27">
        <v>0.1</v>
      </c>
      <c r="BTR27">
        <v>0.2</v>
      </c>
      <c r="BTS27">
        <v>0.1</v>
      </c>
      <c r="BTT27">
        <v>0.2</v>
      </c>
      <c r="BTU27">
        <v>0.25</v>
      </c>
      <c r="BTV27">
        <v>0.1</v>
      </c>
      <c r="BTW27">
        <v>0.1</v>
      </c>
      <c r="BTX27">
        <v>0.2</v>
      </c>
      <c r="BTY27">
        <v>-0.1</v>
      </c>
      <c r="BTZ27">
        <v>-0.1</v>
      </c>
      <c r="BUA27">
        <v>0.25</v>
      </c>
      <c r="BUB27">
        <v>0.2</v>
      </c>
      <c r="BUC27">
        <v>0.2</v>
      </c>
      <c r="BUD27">
        <v>-0.1</v>
      </c>
      <c r="BUE27">
        <v>-0.1</v>
      </c>
      <c r="BUF27">
        <v>0.1</v>
      </c>
      <c r="BUG27">
        <v>0.2</v>
      </c>
      <c r="BUH27">
        <v>0.1</v>
      </c>
      <c r="BUI27">
        <v>0.1</v>
      </c>
      <c r="BUJ27">
        <v>0.2</v>
      </c>
      <c r="BUK27">
        <v>0.1</v>
      </c>
      <c r="BUL27">
        <v>0.25</v>
      </c>
      <c r="BUM27">
        <v>0.1</v>
      </c>
      <c r="BUN27">
        <v>0.2</v>
      </c>
      <c r="BUO27">
        <v>0.1</v>
      </c>
      <c r="BUP27">
        <v>0.2</v>
      </c>
      <c r="BUQ27">
        <v>0.1</v>
      </c>
      <c r="BUR27">
        <v>0.1</v>
      </c>
      <c r="BUS27">
        <v>-0.1</v>
      </c>
      <c r="BUT27">
        <v>0.1</v>
      </c>
      <c r="BUU27">
        <v>0.2</v>
      </c>
      <c r="BUV27">
        <v>0.1</v>
      </c>
      <c r="BUW27">
        <v>0.1</v>
      </c>
      <c r="BUX27">
        <v>0.25</v>
      </c>
      <c r="BUY27">
        <v>0.1</v>
      </c>
      <c r="BUZ27">
        <v>0.1</v>
      </c>
      <c r="BVA27">
        <v>0.2</v>
      </c>
      <c r="BVB27">
        <v>-0.1</v>
      </c>
      <c r="BVC27">
        <v>0.1</v>
      </c>
      <c r="BVD27">
        <v>0.1</v>
      </c>
      <c r="BVE27">
        <v>0.2</v>
      </c>
      <c r="BVF27">
        <v>0.2</v>
      </c>
      <c r="BVG27">
        <v>0.2</v>
      </c>
      <c r="BVH27">
        <v>-0.1</v>
      </c>
      <c r="BVI27">
        <v>0.2</v>
      </c>
      <c r="BVJ27">
        <v>0.2</v>
      </c>
      <c r="BVK27">
        <v>0.2</v>
      </c>
      <c r="BVL27">
        <v>0.2</v>
      </c>
      <c r="BVM27">
        <v>0.1</v>
      </c>
      <c r="BVN27">
        <v>0.1</v>
      </c>
      <c r="BVO27">
        <v>0.25</v>
      </c>
      <c r="BVP27">
        <v>0.4</v>
      </c>
      <c r="BVQ27">
        <v>0.1</v>
      </c>
      <c r="BVR27">
        <v>0.1</v>
      </c>
      <c r="BVS27">
        <v>-0.1</v>
      </c>
      <c r="BVT27">
        <v>0.2</v>
      </c>
      <c r="BVU27">
        <v>0.1</v>
      </c>
      <c r="BVV27">
        <v>0.2</v>
      </c>
      <c r="BVW27">
        <v>0.1</v>
      </c>
      <c r="BVX27">
        <v>0.25</v>
      </c>
      <c r="BVY27">
        <v>0.1</v>
      </c>
      <c r="BVZ27">
        <v>0.2</v>
      </c>
      <c r="BWA27">
        <v>0.2</v>
      </c>
      <c r="BWB27">
        <v>0.1</v>
      </c>
      <c r="BWC27">
        <v>0.1</v>
      </c>
      <c r="BWD27">
        <v>0.1</v>
      </c>
      <c r="BWE27">
        <v>0.1</v>
      </c>
      <c r="BWF27">
        <v>0.1</v>
      </c>
      <c r="BWG27">
        <v>0.2</v>
      </c>
      <c r="BWH27">
        <v>0.1</v>
      </c>
      <c r="BWI27">
        <v>0.1</v>
      </c>
      <c r="BWJ27">
        <v>-0.1</v>
      </c>
      <c r="BWK27">
        <v>-0.3</v>
      </c>
      <c r="BWL27">
        <v>-0.1</v>
      </c>
      <c r="BWM27">
        <v>0.25</v>
      </c>
      <c r="BWN27">
        <v>0.2</v>
      </c>
      <c r="BWO27">
        <v>0.2</v>
      </c>
      <c r="BWP27">
        <v>0.2</v>
      </c>
      <c r="BWQ27">
        <v>0.2</v>
      </c>
      <c r="BWR27">
        <v>0.1</v>
      </c>
      <c r="BWS27">
        <v>-0.1</v>
      </c>
      <c r="BWT27">
        <v>0.1</v>
      </c>
      <c r="BWU27">
        <v>0.2</v>
      </c>
      <c r="BWV27">
        <v>-0.1</v>
      </c>
      <c r="BWW27">
        <v>-0.1</v>
      </c>
      <c r="BWX27">
        <v>0.25</v>
      </c>
      <c r="BWY27">
        <v>0.2</v>
      </c>
      <c r="BWZ27">
        <v>-0.1</v>
      </c>
      <c r="BXA27">
        <v>0.1</v>
      </c>
      <c r="BXB27">
        <v>0.1</v>
      </c>
      <c r="BXC27">
        <v>-0.3</v>
      </c>
      <c r="BXD27">
        <v>0.25</v>
      </c>
      <c r="BXE27">
        <v>0.25</v>
      </c>
      <c r="BXF27">
        <v>0.25</v>
      </c>
      <c r="BXG27">
        <v>-0.1</v>
      </c>
      <c r="BXH27">
        <v>0.1</v>
      </c>
      <c r="BXI27">
        <v>0.25</v>
      </c>
      <c r="BXJ27">
        <v>0.1</v>
      </c>
      <c r="BXK27">
        <v>0.1</v>
      </c>
      <c r="BXL27">
        <v>0.1</v>
      </c>
      <c r="BXM27">
        <v>0.1</v>
      </c>
      <c r="BXN27">
        <v>-0.1</v>
      </c>
      <c r="BXO27">
        <v>0.2</v>
      </c>
      <c r="BXP27">
        <v>0.1</v>
      </c>
      <c r="BXQ27">
        <v>0.2</v>
      </c>
      <c r="BXR27">
        <v>-0.1</v>
      </c>
      <c r="BXS27">
        <v>0.25</v>
      </c>
      <c r="BXT27">
        <v>-0.1</v>
      </c>
      <c r="BXU27">
        <v>0.1</v>
      </c>
      <c r="BXV27">
        <v>0.25</v>
      </c>
      <c r="BXW27">
        <v>0.2</v>
      </c>
      <c r="BXX27">
        <v>0.1</v>
      </c>
      <c r="BXY27">
        <v>0.1</v>
      </c>
      <c r="BXZ27">
        <v>0.25</v>
      </c>
      <c r="BYA27">
        <v>0.2</v>
      </c>
      <c r="BYB27">
        <v>-0.1</v>
      </c>
      <c r="BYC27">
        <v>-0.1</v>
      </c>
      <c r="BYD27">
        <v>0.25</v>
      </c>
      <c r="BYE27">
        <v>0.1</v>
      </c>
      <c r="BYF27">
        <v>0.1</v>
      </c>
      <c r="BYG27">
        <v>0.2</v>
      </c>
      <c r="BYH27">
        <v>0.1</v>
      </c>
      <c r="BYI27">
        <v>0.2</v>
      </c>
      <c r="BYJ27">
        <v>0.1</v>
      </c>
      <c r="BYK27">
        <v>0.2</v>
      </c>
      <c r="BYL27">
        <v>0.1</v>
      </c>
      <c r="BYM27">
        <v>-0.1</v>
      </c>
      <c r="BYN27">
        <v>-0.1</v>
      </c>
      <c r="BYO27">
        <v>0.4</v>
      </c>
      <c r="BYP27">
        <v>0.1</v>
      </c>
      <c r="BYQ27">
        <v>0.25</v>
      </c>
      <c r="BYR27">
        <v>0.2</v>
      </c>
      <c r="BYS27">
        <v>0.1</v>
      </c>
      <c r="BYT27">
        <v>-0.1</v>
      </c>
      <c r="BYU27">
        <v>0.2</v>
      </c>
      <c r="BYV27">
        <v>0.1</v>
      </c>
      <c r="BYW27">
        <v>0.25</v>
      </c>
      <c r="BYX27">
        <v>-0.3</v>
      </c>
      <c r="BYY27">
        <v>0.25</v>
      </c>
      <c r="BYZ27">
        <v>-0.1</v>
      </c>
      <c r="BZA27">
        <v>0.2</v>
      </c>
      <c r="BZB27">
        <v>0.25</v>
      </c>
      <c r="BZC27">
        <v>-0.3</v>
      </c>
      <c r="BZD27">
        <v>0.1</v>
      </c>
      <c r="BZE27">
        <v>0.1</v>
      </c>
      <c r="BZF27">
        <v>0.25</v>
      </c>
      <c r="BZG27">
        <v>-0.1</v>
      </c>
      <c r="BZH27">
        <v>0.2</v>
      </c>
      <c r="BZI27">
        <v>-0.1</v>
      </c>
      <c r="BZJ27">
        <v>0.1</v>
      </c>
      <c r="BZK27">
        <v>0.2</v>
      </c>
      <c r="BZL27">
        <v>0.1</v>
      </c>
      <c r="BZM27">
        <v>0.1</v>
      </c>
      <c r="BZN27">
        <v>0.2</v>
      </c>
      <c r="BZO27">
        <v>0.2</v>
      </c>
      <c r="BZP27">
        <v>0.1</v>
      </c>
      <c r="BZQ27">
        <v>-0.1</v>
      </c>
      <c r="BZR27">
        <v>0.1</v>
      </c>
      <c r="BZS27">
        <v>0.1</v>
      </c>
      <c r="BZT27">
        <v>0.2</v>
      </c>
      <c r="BZU27">
        <v>-0.1</v>
      </c>
      <c r="BZV27">
        <v>0.2</v>
      </c>
      <c r="BZW27">
        <v>0.25</v>
      </c>
      <c r="BZX27">
        <v>-0.1</v>
      </c>
      <c r="BZY27">
        <v>0.2</v>
      </c>
      <c r="BZZ27">
        <v>0.2</v>
      </c>
      <c r="CAA27">
        <v>-0.1</v>
      </c>
      <c r="CAB27">
        <v>0.2</v>
      </c>
      <c r="CAC27">
        <v>0.1</v>
      </c>
      <c r="CAD27">
        <v>0.1</v>
      </c>
      <c r="CAE27">
        <v>0.2</v>
      </c>
      <c r="CAF27">
        <v>0.1</v>
      </c>
      <c r="CAG27">
        <v>0.2</v>
      </c>
      <c r="CAH27">
        <v>0.1</v>
      </c>
      <c r="CAI27">
        <v>0.1</v>
      </c>
      <c r="CAJ27">
        <v>0.2</v>
      </c>
      <c r="CAK27">
        <v>0.25</v>
      </c>
      <c r="CAL27">
        <v>0.1</v>
      </c>
      <c r="CAM27">
        <v>0.2</v>
      </c>
      <c r="CAN27">
        <v>0.25</v>
      </c>
      <c r="CAO27">
        <v>0.25</v>
      </c>
      <c r="CAP27">
        <v>0.2</v>
      </c>
      <c r="CAQ27">
        <v>0.1</v>
      </c>
      <c r="CAR27">
        <v>0.1</v>
      </c>
      <c r="CAS27">
        <v>-0.1</v>
      </c>
      <c r="CAT27">
        <v>0.1</v>
      </c>
      <c r="CAU27">
        <v>0.25</v>
      </c>
      <c r="CAV27">
        <v>-0.1</v>
      </c>
      <c r="CAW27">
        <v>0.1</v>
      </c>
      <c r="CAX27">
        <v>0.25</v>
      </c>
      <c r="CAY27">
        <v>0.2</v>
      </c>
      <c r="CAZ27">
        <v>0.2</v>
      </c>
      <c r="CBA27">
        <v>0.4</v>
      </c>
      <c r="CBB27">
        <v>-0.1</v>
      </c>
      <c r="CBC27">
        <v>0.25</v>
      </c>
      <c r="CBD27">
        <v>0.1</v>
      </c>
      <c r="CBE27">
        <v>0.25</v>
      </c>
      <c r="CBF27">
        <v>0.1</v>
      </c>
      <c r="CBG27">
        <v>0.25</v>
      </c>
      <c r="CBH27">
        <v>0.1</v>
      </c>
      <c r="CBI27">
        <v>0.2</v>
      </c>
      <c r="CBJ27">
        <v>0.4</v>
      </c>
      <c r="CBK27">
        <v>0.1</v>
      </c>
      <c r="CBL27">
        <v>0.2</v>
      </c>
      <c r="CBM27">
        <v>0.25</v>
      </c>
      <c r="CBN27">
        <v>0.1</v>
      </c>
      <c r="CBO27">
        <v>0.1</v>
      </c>
      <c r="CBP27">
        <v>0.2</v>
      </c>
      <c r="CBQ27">
        <v>-0.1</v>
      </c>
      <c r="CBR27">
        <v>0.2</v>
      </c>
      <c r="CBS27">
        <v>-0.1</v>
      </c>
      <c r="CBT27">
        <v>-0.1</v>
      </c>
      <c r="CBU27">
        <v>0.1</v>
      </c>
      <c r="CBV27">
        <v>-0.3</v>
      </c>
      <c r="CBW27">
        <v>0.2</v>
      </c>
      <c r="CBX27">
        <v>0.25</v>
      </c>
      <c r="CBY27">
        <v>0.2</v>
      </c>
      <c r="CBZ27">
        <v>0.1</v>
      </c>
      <c r="CCA27">
        <v>0.1</v>
      </c>
      <c r="CCB27">
        <v>0.1</v>
      </c>
      <c r="CCC27">
        <v>0.25</v>
      </c>
      <c r="CCD27">
        <v>-0.1</v>
      </c>
      <c r="CCE27">
        <v>-0.3</v>
      </c>
      <c r="CCF27">
        <v>0.2</v>
      </c>
      <c r="CCG27">
        <v>0.25</v>
      </c>
      <c r="CCH27">
        <v>-0.1</v>
      </c>
      <c r="CCI27">
        <v>0.2</v>
      </c>
      <c r="CCJ27">
        <v>0.2</v>
      </c>
      <c r="CCK27">
        <v>0.2</v>
      </c>
      <c r="CCL27">
        <v>0.1</v>
      </c>
      <c r="CCM27">
        <v>0.2</v>
      </c>
      <c r="CCN27">
        <v>0.1</v>
      </c>
      <c r="CCO27">
        <v>0.2</v>
      </c>
      <c r="CCP27">
        <v>0.1</v>
      </c>
      <c r="CCQ27">
        <v>0.1</v>
      </c>
      <c r="CCR27">
        <v>0.25</v>
      </c>
      <c r="CCS27">
        <v>0.1</v>
      </c>
      <c r="CCT27">
        <v>0.1</v>
      </c>
      <c r="CCU27">
        <v>0.2</v>
      </c>
      <c r="CCV27">
        <v>0.1</v>
      </c>
      <c r="CCW27">
        <v>0.25</v>
      </c>
      <c r="CCX27">
        <v>-0.1</v>
      </c>
      <c r="CCY27">
        <v>0.1</v>
      </c>
      <c r="CCZ27">
        <v>0.2</v>
      </c>
      <c r="CDA27">
        <v>0.1</v>
      </c>
      <c r="CDB27">
        <v>0.1</v>
      </c>
      <c r="CDC27">
        <v>-0.1</v>
      </c>
      <c r="CDD27">
        <v>-0.1</v>
      </c>
      <c r="CDE27">
        <v>0.1</v>
      </c>
      <c r="CDF27">
        <v>-0.1</v>
      </c>
      <c r="CDG27">
        <v>0.2</v>
      </c>
      <c r="CDH27">
        <v>0.1</v>
      </c>
      <c r="CDI27">
        <v>0.2</v>
      </c>
      <c r="CDJ27">
        <v>0.1</v>
      </c>
      <c r="CDK27">
        <v>0.2</v>
      </c>
      <c r="CDL27">
        <v>0.1</v>
      </c>
      <c r="CDM27">
        <v>0.1</v>
      </c>
      <c r="CDN27">
        <v>0.4</v>
      </c>
      <c r="CDO27">
        <v>0.25</v>
      </c>
      <c r="CDP27">
        <v>0.2</v>
      </c>
      <c r="CDQ27">
        <v>0.2</v>
      </c>
      <c r="CDR27">
        <v>0.2</v>
      </c>
      <c r="CDS27">
        <v>0.1</v>
      </c>
      <c r="CDT27">
        <v>-0.3</v>
      </c>
      <c r="CDU27">
        <v>0.2</v>
      </c>
      <c r="CDV27">
        <v>0.2</v>
      </c>
      <c r="CDW27">
        <v>0.2</v>
      </c>
      <c r="CDX27">
        <v>0.1</v>
      </c>
      <c r="CDY27">
        <v>0.2</v>
      </c>
      <c r="CDZ27">
        <v>0.2</v>
      </c>
      <c r="CEA27">
        <v>0.1</v>
      </c>
      <c r="CEB27">
        <v>0.1</v>
      </c>
      <c r="CEC27">
        <v>0.1</v>
      </c>
      <c r="CED27">
        <v>0.1</v>
      </c>
      <c r="CEE27">
        <v>0.2</v>
      </c>
      <c r="CEF27">
        <v>0.2</v>
      </c>
      <c r="CEG27">
        <v>0.2</v>
      </c>
      <c r="CEH27">
        <v>0.1</v>
      </c>
      <c r="CEI27">
        <v>0.1</v>
      </c>
      <c r="CEJ27">
        <v>0.1</v>
      </c>
      <c r="CEK27">
        <v>0.2</v>
      </c>
      <c r="CEL27">
        <v>0.1</v>
      </c>
      <c r="CEM27">
        <v>0.25</v>
      </c>
      <c r="CEN27">
        <v>0.1</v>
      </c>
      <c r="CEO27">
        <v>0.1</v>
      </c>
      <c r="CEP27">
        <v>0.25</v>
      </c>
      <c r="CEQ27">
        <v>0.2</v>
      </c>
      <c r="CER27">
        <v>0.1</v>
      </c>
      <c r="CES27">
        <v>0.25</v>
      </c>
      <c r="CET27">
        <v>0.4</v>
      </c>
      <c r="CEU27">
        <v>0.25</v>
      </c>
      <c r="CEV27">
        <v>0.25</v>
      </c>
      <c r="CEW27">
        <v>0.1</v>
      </c>
      <c r="CEX27">
        <v>0.25</v>
      </c>
      <c r="CEY27">
        <v>-0.1</v>
      </c>
      <c r="CEZ27">
        <v>-0.1</v>
      </c>
      <c r="CFA27">
        <v>0.1</v>
      </c>
      <c r="CFB27">
        <v>0.25</v>
      </c>
      <c r="CFC27">
        <v>0.2</v>
      </c>
      <c r="CFD27">
        <v>0.1</v>
      </c>
      <c r="CFE27">
        <v>-0.1</v>
      </c>
      <c r="CFF27">
        <v>0.1</v>
      </c>
      <c r="CFG27">
        <v>0.2</v>
      </c>
      <c r="CFH27">
        <v>0.2</v>
      </c>
      <c r="CFI27">
        <v>-0.1</v>
      </c>
      <c r="CFJ27">
        <v>0.25</v>
      </c>
      <c r="CFK27">
        <v>0.1</v>
      </c>
      <c r="CFL27">
        <v>0.25</v>
      </c>
      <c r="CFM27">
        <v>0.1</v>
      </c>
      <c r="CFN27">
        <v>0.1</v>
      </c>
      <c r="CFO27">
        <v>0.2</v>
      </c>
      <c r="CFP27">
        <v>0.4</v>
      </c>
      <c r="CFQ27">
        <v>0.1</v>
      </c>
      <c r="CFR27">
        <v>0.2</v>
      </c>
      <c r="CFS27">
        <v>0.1</v>
      </c>
      <c r="CFT27">
        <v>0.1</v>
      </c>
      <c r="CFU27">
        <v>-0.1</v>
      </c>
      <c r="CFV27">
        <v>0.1</v>
      </c>
      <c r="CFW27">
        <v>0.1</v>
      </c>
      <c r="CFX27">
        <v>-0.1</v>
      </c>
      <c r="CFY27">
        <v>-0.3</v>
      </c>
      <c r="CFZ27">
        <v>0.1</v>
      </c>
      <c r="CGA27">
        <v>0.1</v>
      </c>
      <c r="CGB27">
        <v>0.25</v>
      </c>
      <c r="CGC27">
        <v>0.1</v>
      </c>
      <c r="CGD27">
        <v>0.25</v>
      </c>
      <c r="CGE27">
        <v>0.1</v>
      </c>
      <c r="CGF27">
        <v>0.1</v>
      </c>
      <c r="CGG27">
        <v>0.1</v>
      </c>
      <c r="CGH27">
        <v>0.1</v>
      </c>
      <c r="CGI27">
        <v>0.25</v>
      </c>
      <c r="CGJ27">
        <v>0.1</v>
      </c>
      <c r="CGK27">
        <v>0.1</v>
      </c>
      <c r="CGL27">
        <v>0.1</v>
      </c>
      <c r="CGM27">
        <v>0.1</v>
      </c>
      <c r="CGN27">
        <v>0.2</v>
      </c>
      <c r="CGO27">
        <v>0.2</v>
      </c>
      <c r="CGP27">
        <v>0.2</v>
      </c>
      <c r="CGQ27">
        <v>0.1</v>
      </c>
      <c r="CGR27">
        <v>0.1</v>
      </c>
      <c r="CGS27">
        <v>-0.1</v>
      </c>
      <c r="CGT27">
        <v>0.2</v>
      </c>
      <c r="CGU27">
        <v>0.1</v>
      </c>
      <c r="CGV27">
        <v>0.2</v>
      </c>
      <c r="CGW27">
        <v>0.2</v>
      </c>
      <c r="CGX27">
        <v>-0.1</v>
      </c>
      <c r="CGY27">
        <v>0.25</v>
      </c>
      <c r="CGZ27">
        <v>0.1</v>
      </c>
      <c r="CHA27">
        <v>0.25</v>
      </c>
      <c r="CHB27">
        <v>0.2</v>
      </c>
      <c r="CHC27">
        <v>-0.1</v>
      </c>
      <c r="CHD27">
        <v>-0.1</v>
      </c>
      <c r="CHE27">
        <v>-0.1</v>
      </c>
      <c r="CHF27">
        <v>0.1</v>
      </c>
      <c r="CHG27">
        <v>-0.3</v>
      </c>
      <c r="CHH27">
        <v>0.4</v>
      </c>
      <c r="CHI27">
        <v>0.2</v>
      </c>
      <c r="CHJ27">
        <v>0.2</v>
      </c>
      <c r="CHK27">
        <v>0.1</v>
      </c>
      <c r="CHL27">
        <v>0.1</v>
      </c>
      <c r="CHM27">
        <v>0.2</v>
      </c>
      <c r="CHN27">
        <v>0.2</v>
      </c>
      <c r="CHO27">
        <v>0.25</v>
      </c>
      <c r="CHP27">
        <v>0.2</v>
      </c>
      <c r="CHQ27">
        <v>0.1</v>
      </c>
      <c r="CHR27">
        <v>0.25</v>
      </c>
      <c r="CHS27">
        <v>-0.1</v>
      </c>
      <c r="CHT27">
        <v>0.4</v>
      </c>
      <c r="CHU27">
        <v>0.2</v>
      </c>
      <c r="CHV27">
        <v>0.1</v>
      </c>
      <c r="CHW27">
        <v>0.1</v>
      </c>
      <c r="CHX27">
        <v>0.2</v>
      </c>
      <c r="CHY27">
        <v>-0.3</v>
      </c>
      <c r="CHZ27">
        <v>0.2</v>
      </c>
      <c r="CIA27">
        <v>0.2</v>
      </c>
      <c r="CIB27">
        <v>0.2</v>
      </c>
      <c r="CIC27">
        <v>0.2</v>
      </c>
      <c r="CID27">
        <v>0.1</v>
      </c>
      <c r="CIE27">
        <v>0.2</v>
      </c>
      <c r="CIF27">
        <v>-0.1</v>
      </c>
      <c r="CIG27">
        <v>0.2</v>
      </c>
      <c r="CIH27">
        <v>0.1</v>
      </c>
      <c r="CII27">
        <v>0.1</v>
      </c>
      <c r="CIJ27">
        <v>0.25</v>
      </c>
      <c r="CIK27">
        <v>-0.1</v>
      </c>
      <c r="CIL27">
        <v>0.2</v>
      </c>
      <c r="CIM27">
        <v>0.1</v>
      </c>
      <c r="CIN27">
        <v>-0.1</v>
      </c>
      <c r="CIO27">
        <v>0.2</v>
      </c>
      <c r="CIP27">
        <v>0.1</v>
      </c>
      <c r="CIQ27">
        <v>0.1</v>
      </c>
      <c r="CIR27">
        <v>0.25</v>
      </c>
      <c r="CIS27">
        <v>0.1</v>
      </c>
      <c r="CIT27">
        <v>-0.1</v>
      </c>
      <c r="CIU27">
        <v>0.1</v>
      </c>
      <c r="CIV27">
        <v>0.25</v>
      </c>
      <c r="CIW27">
        <v>0.25</v>
      </c>
      <c r="CIX27">
        <v>0.1</v>
      </c>
      <c r="CIY27">
        <v>-0.1</v>
      </c>
      <c r="CIZ27">
        <v>-0.3</v>
      </c>
      <c r="CJA27">
        <v>0.1</v>
      </c>
      <c r="CJB27">
        <v>0.2</v>
      </c>
      <c r="CJC27">
        <v>0.1</v>
      </c>
      <c r="CJD27">
        <v>-0.1</v>
      </c>
      <c r="CJE27">
        <v>0.2</v>
      </c>
      <c r="CJF27">
        <v>0.2</v>
      </c>
      <c r="CJG27">
        <v>0.1</v>
      </c>
      <c r="CJH27">
        <v>0.1</v>
      </c>
      <c r="CJI27">
        <v>0.1</v>
      </c>
      <c r="CJJ27">
        <v>0.2</v>
      </c>
      <c r="CJK27">
        <v>0.25</v>
      </c>
      <c r="CJL27">
        <v>0.2</v>
      </c>
      <c r="CJM27">
        <v>0.1</v>
      </c>
      <c r="CJN27">
        <v>0.2</v>
      </c>
      <c r="CJO27">
        <v>0.1</v>
      </c>
      <c r="CJP27">
        <v>0.1</v>
      </c>
      <c r="CJQ27">
        <v>-0.1</v>
      </c>
      <c r="CJR27">
        <v>0.1</v>
      </c>
      <c r="CJS27">
        <v>0.1</v>
      </c>
      <c r="CJT27">
        <v>-0.1</v>
      </c>
      <c r="CJU27">
        <v>-0.1</v>
      </c>
      <c r="CJV27">
        <v>0.2</v>
      </c>
      <c r="CJW27">
        <v>0.2</v>
      </c>
      <c r="CJX27">
        <v>0.2</v>
      </c>
      <c r="CJY27">
        <v>0.1</v>
      </c>
      <c r="CJZ27">
        <v>0.25</v>
      </c>
      <c r="CKA27">
        <v>-0.1</v>
      </c>
      <c r="CKB27">
        <v>0.2</v>
      </c>
      <c r="CKC27">
        <v>-0.1</v>
      </c>
      <c r="CKD27">
        <v>0.2</v>
      </c>
      <c r="CKE27">
        <v>0.25</v>
      </c>
      <c r="CKF27">
        <v>0.1</v>
      </c>
      <c r="CKG27">
        <v>-0.1</v>
      </c>
      <c r="CKH27">
        <v>0.1</v>
      </c>
      <c r="CKI27">
        <v>0.1</v>
      </c>
      <c r="CKJ27">
        <v>0.25</v>
      </c>
      <c r="CKK27">
        <v>0.2</v>
      </c>
      <c r="CKL27">
        <v>0.1</v>
      </c>
      <c r="CKM27">
        <v>0.2</v>
      </c>
      <c r="CKN27">
        <v>0.1</v>
      </c>
      <c r="CKO27">
        <v>0.1</v>
      </c>
      <c r="CKP27">
        <v>0.1</v>
      </c>
      <c r="CKQ27">
        <v>0.25</v>
      </c>
      <c r="CKR27">
        <v>-0.1</v>
      </c>
      <c r="CKS27">
        <v>0.1</v>
      </c>
      <c r="CKT27">
        <v>0.2</v>
      </c>
      <c r="CKU27">
        <v>0.1</v>
      </c>
      <c r="CKV27">
        <v>0.1</v>
      </c>
      <c r="CKW27">
        <v>0.2</v>
      </c>
      <c r="CKX27">
        <v>0.2</v>
      </c>
      <c r="CKY27">
        <v>0.1</v>
      </c>
      <c r="CKZ27">
        <v>0.1</v>
      </c>
      <c r="CLA27">
        <v>0.1</v>
      </c>
      <c r="CLB27">
        <v>0.1</v>
      </c>
      <c r="CLC27">
        <v>-0.1</v>
      </c>
      <c r="CLD27">
        <v>0.1</v>
      </c>
      <c r="CLE27">
        <v>0.1</v>
      </c>
      <c r="CLF27">
        <v>0.2</v>
      </c>
      <c r="CLG27">
        <v>0.2</v>
      </c>
      <c r="CLH27">
        <v>0.25</v>
      </c>
      <c r="CLI27">
        <v>0.4</v>
      </c>
      <c r="CLJ27">
        <v>0.2</v>
      </c>
      <c r="CLK27">
        <v>0.2</v>
      </c>
      <c r="CLL27">
        <v>0.1</v>
      </c>
      <c r="CLM27">
        <v>0.1</v>
      </c>
      <c r="CLN27">
        <v>0.1</v>
      </c>
      <c r="CLO27">
        <v>-0.1</v>
      </c>
      <c r="CLP27">
        <v>0.2</v>
      </c>
      <c r="CLQ27">
        <v>0.1</v>
      </c>
      <c r="CLR27">
        <v>0.1</v>
      </c>
      <c r="CLS27">
        <v>-0.1</v>
      </c>
      <c r="CLT27">
        <v>0.2</v>
      </c>
      <c r="CLU27">
        <v>-0.1</v>
      </c>
      <c r="CLV27">
        <v>0.2</v>
      </c>
      <c r="CLW27">
        <v>0.2</v>
      </c>
      <c r="CLX27">
        <v>0.2</v>
      </c>
      <c r="CLY27">
        <v>0.1</v>
      </c>
      <c r="CLZ27">
        <v>0.1</v>
      </c>
      <c r="CMA27">
        <v>0.2</v>
      </c>
      <c r="CMB27">
        <v>0.2</v>
      </c>
      <c r="CMC27">
        <v>0.2</v>
      </c>
      <c r="CMD27">
        <v>-0.1</v>
      </c>
      <c r="CME27">
        <v>0.1</v>
      </c>
      <c r="CMF27">
        <v>0.25</v>
      </c>
      <c r="CMG27">
        <v>0.2</v>
      </c>
      <c r="CMH27">
        <v>0.2</v>
      </c>
      <c r="CMI27">
        <v>-0.1</v>
      </c>
      <c r="CMJ27">
        <v>0.1</v>
      </c>
      <c r="CMK27">
        <v>0.1</v>
      </c>
      <c r="CML27">
        <v>0.2</v>
      </c>
      <c r="CMM27">
        <v>0.1</v>
      </c>
      <c r="CMN27">
        <v>-0.1</v>
      </c>
      <c r="CMO27">
        <v>0.1</v>
      </c>
      <c r="CMP27">
        <v>0.2</v>
      </c>
      <c r="CMQ27">
        <v>0.1</v>
      </c>
      <c r="CMR27">
        <v>0.25</v>
      </c>
      <c r="CMS27">
        <v>-0.1</v>
      </c>
      <c r="CMT27">
        <v>-0.1</v>
      </c>
      <c r="CMU27">
        <v>0.25</v>
      </c>
      <c r="CMV27">
        <v>0.1</v>
      </c>
      <c r="CMW27">
        <v>0.25</v>
      </c>
      <c r="CMX27">
        <v>0.1</v>
      </c>
      <c r="CMY27">
        <v>-0.1</v>
      </c>
      <c r="CMZ27">
        <v>-0.1</v>
      </c>
      <c r="CNA27">
        <v>0.1</v>
      </c>
      <c r="CNB27">
        <v>0.4</v>
      </c>
      <c r="CNC27">
        <v>0.1</v>
      </c>
      <c r="CND27">
        <v>0.1</v>
      </c>
      <c r="CNE27">
        <v>0.1</v>
      </c>
      <c r="CNF27">
        <v>0.1</v>
      </c>
      <c r="CNG27">
        <v>0.1</v>
      </c>
      <c r="CNH27">
        <v>0.1</v>
      </c>
      <c r="CNI27">
        <v>0.2</v>
      </c>
      <c r="CNJ27">
        <v>0.2</v>
      </c>
      <c r="CNK27">
        <v>0.2</v>
      </c>
      <c r="CNL27">
        <v>0.2</v>
      </c>
      <c r="CNM27">
        <v>0.1</v>
      </c>
      <c r="CNN27">
        <v>0.25</v>
      </c>
      <c r="CNO27">
        <v>-0.3</v>
      </c>
      <c r="CNP27">
        <v>-0.1</v>
      </c>
      <c r="CNQ27">
        <v>0.1</v>
      </c>
      <c r="CNR27">
        <v>0.2</v>
      </c>
      <c r="CNS27">
        <v>0.2</v>
      </c>
      <c r="CNT27">
        <v>0.1</v>
      </c>
      <c r="CNU27">
        <v>0.2</v>
      </c>
      <c r="CNV27">
        <v>0.1</v>
      </c>
      <c r="CNW27">
        <v>0.2</v>
      </c>
      <c r="CNX27">
        <v>0.1</v>
      </c>
      <c r="CNY27">
        <v>-0.1</v>
      </c>
      <c r="CNZ27">
        <v>0.1</v>
      </c>
      <c r="COA27">
        <v>0.2</v>
      </c>
      <c r="COB27">
        <v>0.2</v>
      </c>
      <c r="COC27">
        <v>0.1</v>
      </c>
      <c r="COD27">
        <v>0.2</v>
      </c>
      <c r="COE27">
        <v>0.1</v>
      </c>
      <c r="COF27">
        <v>0.2</v>
      </c>
      <c r="COG27">
        <v>0.2</v>
      </c>
      <c r="COH27">
        <v>-0.1</v>
      </c>
      <c r="COI27">
        <v>0.25</v>
      </c>
      <c r="COJ27">
        <v>0.1</v>
      </c>
      <c r="COK27">
        <v>0.2</v>
      </c>
      <c r="COL27">
        <v>0.2</v>
      </c>
      <c r="COM27">
        <v>0.2</v>
      </c>
      <c r="CON27">
        <v>0.1</v>
      </c>
      <c r="COO27">
        <v>0.2</v>
      </c>
      <c r="COP27">
        <v>0.1</v>
      </c>
      <c r="COQ27">
        <v>0.1</v>
      </c>
      <c r="COR27">
        <v>0.1</v>
      </c>
      <c r="COS27">
        <v>0.1</v>
      </c>
      <c r="COT27">
        <v>-0.3</v>
      </c>
      <c r="COU27">
        <v>-0.1</v>
      </c>
      <c r="COV27">
        <v>0.1</v>
      </c>
      <c r="COW27">
        <v>0.2</v>
      </c>
      <c r="COX27">
        <v>0.1</v>
      </c>
      <c r="COY27">
        <v>0.1</v>
      </c>
      <c r="COZ27">
        <v>0.2</v>
      </c>
      <c r="CPA27">
        <v>-0.1</v>
      </c>
      <c r="CPB27">
        <v>0.2</v>
      </c>
      <c r="CPC27">
        <v>0.1</v>
      </c>
      <c r="CPD27">
        <v>0.1</v>
      </c>
      <c r="CPE27">
        <v>0.25</v>
      </c>
      <c r="CPF27">
        <v>-0.1</v>
      </c>
      <c r="CPG27">
        <v>-0.3</v>
      </c>
      <c r="CPH27">
        <v>-0.1</v>
      </c>
      <c r="CPI27">
        <v>0.1</v>
      </c>
      <c r="CPJ27">
        <v>0.2</v>
      </c>
      <c r="CPK27">
        <v>0.2</v>
      </c>
      <c r="CPL27">
        <v>0.25</v>
      </c>
      <c r="CPM27">
        <v>0.1</v>
      </c>
      <c r="CPN27">
        <v>0.25</v>
      </c>
      <c r="CPO27">
        <v>0.1</v>
      </c>
      <c r="CPP27">
        <v>0.25</v>
      </c>
      <c r="CPQ27">
        <v>0.1</v>
      </c>
      <c r="CPR27">
        <v>0.25</v>
      </c>
      <c r="CPS27">
        <v>0.2</v>
      </c>
      <c r="CPT27">
        <v>0.1</v>
      </c>
      <c r="CPU27">
        <v>-0.1</v>
      </c>
      <c r="CPV27">
        <v>-0.3</v>
      </c>
      <c r="CPW27">
        <v>-0.3</v>
      </c>
      <c r="CPX27">
        <v>0.1</v>
      </c>
      <c r="CPY27">
        <v>0.1</v>
      </c>
      <c r="CPZ27">
        <v>-0.1</v>
      </c>
      <c r="CQA27">
        <v>0.1</v>
      </c>
      <c r="CQB27">
        <v>0.2</v>
      </c>
      <c r="CQC27">
        <v>0.2</v>
      </c>
      <c r="CQD27">
        <v>-0.1</v>
      </c>
      <c r="CQE27">
        <v>0.1</v>
      </c>
      <c r="CQF27">
        <v>0.2</v>
      </c>
      <c r="CQG27">
        <v>0.2</v>
      </c>
      <c r="CQH27">
        <v>-0.1</v>
      </c>
      <c r="CQI27">
        <v>0.2</v>
      </c>
      <c r="CQJ27">
        <v>0.2</v>
      </c>
      <c r="CQK27">
        <v>0.2</v>
      </c>
      <c r="CQL27">
        <v>0.1</v>
      </c>
      <c r="CQM27">
        <v>0.4</v>
      </c>
      <c r="CQN27">
        <v>0.2</v>
      </c>
      <c r="CQO27">
        <v>-0.1</v>
      </c>
      <c r="CQP27">
        <v>0.1</v>
      </c>
      <c r="CQQ27">
        <v>0.2</v>
      </c>
      <c r="CQR27">
        <v>0.25</v>
      </c>
      <c r="CQS27">
        <v>0.1</v>
      </c>
      <c r="CQT27">
        <v>-0.1</v>
      </c>
      <c r="CQU27">
        <v>0.1</v>
      </c>
      <c r="CQV27">
        <v>0.1</v>
      </c>
      <c r="CQW27">
        <v>0.2</v>
      </c>
      <c r="CQX27">
        <v>0.2</v>
      </c>
      <c r="CQY27">
        <v>0.2</v>
      </c>
      <c r="CQZ27">
        <v>0.2</v>
      </c>
      <c r="CRA27">
        <v>0.25</v>
      </c>
      <c r="CRB27">
        <v>0.2</v>
      </c>
      <c r="CRC27">
        <v>0.25</v>
      </c>
      <c r="CRD27">
        <v>0.2</v>
      </c>
      <c r="CRE27">
        <v>0.25</v>
      </c>
      <c r="CRF27">
        <v>0.1</v>
      </c>
      <c r="CRG27">
        <v>0.2</v>
      </c>
      <c r="CRH27">
        <v>0.2</v>
      </c>
      <c r="CRI27">
        <v>0.1</v>
      </c>
      <c r="CRJ27">
        <v>-0.1</v>
      </c>
      <c r="CRK27">
        <v>0.25</v>
      </c>
      <c r="CRL27">
        <v>0.1</v>
      </c>
      <c r="CRM27">
        <v>0.1</v>
      </c>
      <c r="CRN27">
        <v>0.2</v>
      </c>
      <c r="CRO27">
        <v>-0.1</v>
      </c>
      <c r="CRP27">
        <v>0.2</v>
      </c>
      <c r="CRQ27">
        <v>0.2</v>
      </c>
      <c r="CRR27">
        <v>0.1</v>
      </c>
      <c r="CRS27">
        <v>-0.1</v>
      </c>
      <c r="CRT27">
        <v>0.1</v>
      </c>
      <c r="CRU27">
        <v>0.25</v>
      </c>
      <c r="CRV27">
        <v>0.2</v>
      </c>
      <c r="CRW27">
        <v>0.2</v>
      </c>
      <c r="CRX27">
        <v>0.2</v>
      </c>
      <c r="CRY27">
        <v>0.25</v>
      </c>
      <c r="CRZ27">
        <v>0.2</v>
      </c>
      <c r="CSA27">
        <v>0.4</v>
      </c>
      <c r="CSB27">
        <v>0.1</v>
      </c>
      <c r="CSC27">
        <v>0.25</v>
      </c>
      <c r="CSD27">
        <v>0.1</v>
      </c>
      <c r="CSE27">
        <v>0.1</v>
      </c>
      <c r="CSF27">
        <v>0.2</v>
      </c>
      <c r="CSG27">
        <v>0.2</v>
      </c>
      <c r="CSH27">
        <v>0.1</v>
      </c>
      <c r="CSI27">
        <v>0.1</v>
      </c>
      <c r="CSJ27">
        <v>0.2</v>
      </c>
      <c r="CSK27">
        <v>0.2</v>
      </c>
      <c r="CSL27">
        <v>0.1</v>
      </c>
      <c r="CSM27">
        <v>0.2</v>
      </c>
      <c r="CSN27">
        <v>-0.1</v>
      </c>
      <c r="CSO27">
        <v>0.1</v>
      </c>
      <c r="CSP27">
        <v>0.1</v>
      </c>
      <c r="CSQ27">
        <v>0.1</v>
      </c>
      <c r="CSR27">
        <v>0.1</v>
      </c>
      <c r="CSS27">
        <v>0.2</v>
      </c>
      <c r="CST27">
        <v>0.1</v>
      </c>
      <c r="CSU27">
        <v>0.2</v>
      </c>
      <c r="CSV27">
        <v>0.1</v>
      </c>
      <c r="CSW27">
        <v>-0.1</v>
      </c>
      <c r="CSX27">
        <v>0.2</v>
      </c>
      <c r="CSY27">
        <v>-0.3</v>
      </c>
      <c r="CSZ27">
        <v>0.25</v>
      </c>
      <c r="CTA27">
        <v>0.1</v>
      </c>
      <c r="CTB27">
        <v>-0.1</v>
      </c>
      <c r="CTC27">
        <v>0.1</v>
      </c>
      <c r="CTD27">
        <v>0.2</v>
      </c>
      <c r="CTE27">
        <v>0.1</v>
      </c>
      <c r="CTF27">
        <v>0.1</v>
      </c>
      <c r="CTG27">
        <v>0.2</v>
      </c>
      <c r="CTH27">
        <v>0.2</v>
      </c>
      <c r="CTI27">
        <v>0.1</v>
      </c>
      <c r="CTJ27">
        <v>0.2</v>
      </c>
      <c r="CTK27">
        <v>0.2</v>
      </c>
      <c r="CTL27">
        <v>0.1</v>
      </c>
      <c r="CTM27">
        <v>0.25</v>
      </c>
      <c r="CTN27">
        <v>0.2</v>
      </c>
      <c r="CTO27">
        <v>-0.1</v>
      </c>
      <c r="CTP27">
        <v>0.1</v>
      </c>
      <c r="CTQ27">
        <v>-0.1</v>
      </c>
      <c r="CTR27">
        <v>0.1</v>
      </c>
      <c r="CTS27">
        <v>0.1</v>
      </c>
      <c r="CTT27">
        <v>-0.1</v>
      </c>
      <c r="CTU27">
        <v>0.1</v>
      </c>
      <c r="CTV27">
        <v>0.25</v>
      </c>
      <c r="CTW27">
        <v>0.1</v>
      </c>
      <c r="CTX27">
        <v>-0.1</v>
      </c>
      <c r="CTY27">
        <v>0.1</v>
      </c>
      <c r="CTZ27">
        <v>0.1</v>
      </c>
      <c r="CUA27">
        <v>0.1</v>
      </c>
      <c r="CUB27">
        <v>0.1</v>
      </c>
      <c r="CUC27">
        <v>0.2</v>
      </c>
      <c r="CUD27">
        <v>0.25</v>
      </c>
      <c r="CUE27">
        <v>0.1</v>
      </c>
      <c r="CUF27">
        <v>0.1</v>
      </c>
      <c r="CUG27">
        <v>0.1</v>
      </c>
      <c r="CUH27">
        <v>0.1</v>
      </c>
      <c r="CUI27">
        <v>-0.1</v>
      </c>
      <c r="CUJ27">
        <v>0.2</v>
      </c>
      <c r="CUK27">
        <v>0.1</v>
      </c>
      <c r="CUL27">
        <v>0.2</v>
      </c>
      <c r="CUM27">
        <v>0.25</v>
      </c>
      <c r="CUN27">
        <v>0.1</v>
      </c>
      <c r="CUO27">
        <v>0.1</v>
      </c>
      <c r="CUP27">
        <v>-0.1</v>
      </c>
      <c r="CUQ27">
        <v>0.1</v>
      </c>
      <c r="CUR27">
        <v>0.2</v>
      </c>
      <c r="CUS27">
        <v>0.1</v>
      </c>
      <c r="CUT27">
        <v>0.2</v>
      </c>
      <c r="CUU27">
        <v>0.2</v>
      </c>
      <c r="CUV27">
        <v>0.1</v>
      </c>
      <c r="CUW27">
        <v>-0.1</v>
      </c>
      <c r="CUX27">
        <v>0.2</v>
      </c>
      <c r="CUY27">
        <v>0.1</v>
      </c>
      <c r="CUZ27">
        <v>0.2</v>
      </c>
      <c r="CVA27">
        <v>0.2</v>
      </c>
      <c r="CVB27">
        <v>-0.1</v>
      </c>
      <c r="CVC27">
        <v>0.1</v>
      </c>
      <c r="CVD27">
        <v>0.1</v>
      </c>
      <c r="CVE27">
        <v>0.1</v>
      </c>
      <c r="CVF27">
        <v>0.2</v>
      </c>
      <c r="CVG27">
        <v>0.25</v>
      </c>
      <c r="CVH27">
        <v>0.2</v>
      </c>
      <c r="CVI27">
        <v>-0.1</v>
      </c>
      <c r="CVJ27">
        <v>0.2</v>
      </c>
      <c r="CVK27">
        <v>0.2</v>
      </c>
      <c r="CVL27">
        <v>-0.1</v>
      </c>
      <c r="CVM27">
        <v>-0.1</v>
      </c>
      <c r="CVN27">
        <v>0.1</v>
      </c>
      <c r="CVO27">
        <v>-0.1</v>
      </c>
      <c r="CVP27">
        <v>0.2</v>
      </c>
      <c r="CVQ27">
        <v>0.2</v>
      </c>
      <c r="CVR27">
        <v>0.2</v>
      </c>
      <c r="CVS27">
        <v>0.1</v>
      </c>
      <c r="CVT27">
        <v>0.2</v>
      </c>
      <c r="CVU27">
        <v>-0.1</v>
      </c>
      <c r="CVV27">
        <v>0.2</v>
      </c>
      <c r="CVW27">
        <v>0.2</v>
      </c>
      <c r="CVX27">
        <v>0.1</v>
      </c>
      <c r="CVY27">
        <v>0.2</v>
      </c>
      <c r="CVZ27">
        <v>0.1</v>
      </c>
      <c r="CWA27">
        <v>0.1</v>
      </c>
      <c r="CWB27">
        <v>-0.1</v>
      </c>
      <c r="CWC27">
        <v>0.25</v>
      </c>
      <c r="CWD27">
        <v>0.2</v>
      </c>
      <c r="CWE27">
        <v>-0.1</v>
      </c>
      <c r="CWF27">
        <v>0.1</v>
      </c>
      <c r="CWG27">
        <v>0.1</v>
      </c>
      <c r="CWH27">
        <v>0.2</v>
      </c>
      <c r="CWI27">
        <v>0.1</v>
      </c>
      <c r="CWJ27">
        <v>0.2</v>
      </c>
      <c r="CWK27">
        <v>-0.1</v>
      </c>
      <c r="CWL27">
        <v>0.25</v>
      </c>
      <c r="CWM27">
        <v>-0.1</v>
      </c>
      <c r="CWN27">
        <v>0.2</v>
      </c>
      <c r="CWO27">
        <v>-0.1</v>
      </c>
      <c r="CWP27">
        <v>0.25</v>
      </c>
      <c r="CWQ27">
        <v>0.25</v>
      </c>
      <c r="CWR27">
        <v>0.1</v>
      </c>
      <c r="CWS27">
        <v>0.2</v>
      </c>
      <c r="CWT27">
        <v>0.2</v>
      </c>
      <c r="CWU27">
        <v>0.1</v>
      </c>
      <c r="CWV27">
        <v>0.1</v>
      </c>
      <c r="CWW27">
        <v>-0.1</v>
      </c>
      <c r="CWX27">
        <v>0.25</v>
      </c>
      <c r="CWY27">
        <v>-0.1</v>
      </c>
      <c r="CWZ27">
        <v>0.1</v>
      </c>
      <c r="CXA27">
        <v>0.2</v>
      </c>
      <c r="CXB27">
        <v>0.1</v>
      </c>
      <c r="CXC27">
        <v>0.1</v>
      </c>
      <c r="CXD27">
        <v>0.2</v>
      </c>
      <c r="CXE27">
        <v>-0.1</v>
      </c>
      <c r="CXF27">
        <v>0.1</v>
      </c>
      <c r="CXG27">
        <v>0.1</v>
      </c>
      <c r="CXH27">
        <v>-0.1</v>
      </c>
      <c r="CXI27">
        <v>0.1</v>
      </c>
      <c r="CXJ27">
        <v>0.1</v>
      </c>
      <c r="CXK27">
        <v>-0.1</v>
      </c>
      <c r="CXL27">
        <v>-0.1</v>
      </c>
      <c r="CXM27">
        <v>-0.1</v>
      </c>
      <c r="CXN27">
        <v>0.1</v>
      </c>
      <c r="CXO27">
        <v>0.2</v>
      </c>
      <c r="CXP27">
        <v>0.2</v>
      </c>
      <c r="CXQ27">
        <v>-0.3</v>
      </c>
      <c r="CXR27">
        <v>0.2</v>
      </c>
      <c r="CXS27">
        <v>0.1</v>
      </c>
      <c r="CXT27">
        <v>0.1</v>
      </c>
      <c r="CXU27">
        <v>0.2</v>
      </c>
      <c r="CXV27">
        <v>-0.1</v>
      </c>
      <c r="CXW27">
        <v>-0.3</v>
      </c>
      <c r="CXX27">
        <v>0.1</v>
      </c>
      <c r="CXY27">
        <v>0.1</v>
      </c>
      <c r="CXZ27">
        <v>0.2</v>
      </c>
      <c r="CYA27">
        <v>0.2</v>
      </c>
      <c r="CYB27">
        <v>0.1</v>
      </c>
      <c r="CYC27">
        <v>-0.1</v>
      </c>
      <c r="CYD27">
        <v>0.2</v>
      </c>
      <c r="CYE27">
        <v>0.1</v>
      </c>
      <c r="CYF27">
        <v>0.4</v>
      </c>
      <c r="CYG27">
        <v>0.25</v>
      </c>
      <c r="CYH27">
        <v>0.25</v>
      </c>
      <c r="CYI27">
        <v>0.2</v>
      </c>
      <c r="CYJ27">
        <v>0.2</v>
      </c>
      <c r="CYK27">
        <v>0.2</v>
      </c>
      <c r="CYL27">
        <v>0.1</v>
      </c>
      <c r="CYM27">
        <v>0.1</v>
      </c>
      <c r="CYN27">
        <v>0.1</v>
      </c>
      <c r="CYO27">
        <v>-0.1</v>
      </c>
      <c r="CYP27">
        <v>0.2</v>
      </c>
      <c r="CYQ27">
        <v>0.1</v>
      </c>
      <c r="CYR27">
        <v>0.1</v>
      </c>
      <c r="CYS27">
        <v>0.1</v>
      </c>
      <c r="CYT27">
        <v>-0.1</v>
      </c>
      <c r="CYU27">
        <v>0.1</v>
      </c>
      <c r="CYV27">
        <v>0.1</v>
      </c>
      <c r="CYW27">
        <v>0.1</v>
      </c>
      <c r="CYX27">
        <v>0.1</v>
      </c>
      <c r="CYY27">
        <v>0.1</v>
      </c>
      <c r="CYZ27">
        <v>0.2</v>
      </c>
      <c r="CZA27">
        <v>0.2</v>
      </c>
      <c r="CZB27">
        <v>0.1</v>
      </c>
      <c r="CZC27">
        <v>-0.1</v>
      </c>
      <c r="CZD27">
        <v>0.2</v>
      </c>
      <c r="CZE27">
        <v>0.2</v>
      </c>
      <c r="CZF27">
        <v>0.1</v>
      </c>
      <c r="CZG27">
        <v>-0.1</v>
      </c>
      <c r="CZH27">
        <v>0.2</v>
      </c>
      <c r="CZI27">
        <v>0.1</v>
      </c>
      <c r="CZJ27">
        <v>0.1</v>
      </c>
      <c r="CZK27">
        <v>0.1</v>
      </c>
      <c r="CZL27">
        <v>-0.1</v>
      </c>
      <c r="CZM27">
        <v>0.1</v>
      </c>
      <c r="CZN27">
        <v>-0.1</v>
      </c>
      <c r="CZO27">
        <v>-0.1</v>
      </c>
      <c r="CZP27">
        <v>0.1</v>
      </c>
      <c r="CZQ27">
        <v>0.1</v>
      </c>
      <c r="CZR27">
        <v>0.4</v>
      </c>
      <c r="CZS27">
        <v>0.1</v>
      </c>
      <c r="CZT27">
        <v>0.1</v>
      </c>
      <c r="CZU27">
        <v>0.2</v>
      </c>
      <c r="CZV27">
        <v>0.1</v>
      </c>
      <c r="CZW27">
        <v>0.1</v>
      </c>
      <c r="CZX27">
        <v>0.2</v>
      </c>
      <c r="CZY27">
        <v>0.1</v>
      </c>
      <c r="CZZ27">
        <v>-0.1</v>
      </c>
      <c r="DAA27">
        <v>0.1</v>
      </c>
      <c r="DAB27">
        <v>-0.1</v>
      </c>
      <c r="DAC27">
        <v>0.2</v>
      </c>
      <c r="DAD27">
        <v>-0.1</v>
      </c>
      <c r="DAE27">
        <v>0.1</v>
      </c>
      <c r="DAF27">
        <v>-0.1</v>
      </c>
      <c r="DAG27">
        <v>0.2</v>
      </c>
      <c r="DAH27">
        <v>0.1</v>
      </c>
      <c r="DAI27">
        <v>-0.3</v>
      </c>
      <c r="DAJ27">
        <v>0.2</v>
      </c>
      <c r="DAK27">
        <v>0.1</v>
      </c>
      <c r="DAL27">
        <v>0.2</v>
      </c>
      <c r="DAM27">
        <v>0.2</v>
      </c>
      <c r="DAN27">
        <v>0.2</v>
      </c>
      <c r="DAO27">
        <v>-0.1</v>
      </c>
      <c r="DAP27">
        <v>0.2</v>
      </c>
      <c r="DAQ27">
        <v>0.1</v>
      </c>
      <c r="DAR27">
        <v>0.1</v>
      </c>
      <c r="DAS27">
        <v>-0.1</v>
      </c>
      <c r="DAT27">
        <v>0.4</v>
      </c>
      <c r="DAU27">
        <v>0.2</v>
      </c>
      <c r="DAV27">
        <v>0.1</v>
      </c>
      <c r="DAW27">
        <v>-0.1</v>
      </c>
      <c r="DAX27">
        <v>-0.1</v>
      </c>
      <c r="DAY27">
        <v>0.2</v>
      </c>
      <c r="DAZ27">
        <v>0.2</v>
      </c>
      <c r="DBA27">
        <v>0.2</v>
      </c>
      <c r="DBB27">
        <v>0.1</v>
      </c>
      <c r="DBC27">
        <v>0.25</v>
      </c>
      <c r="DBD27">
        <v>0.1</v>
      </c>
      <c r="DBE27">
        <v>0.4</v>
      </c>
      <c r="DBF27">
        <v>0.25</v>
      </c>
      <c r="DBG27">
        <v>0.2</v>
      </c>
      <c r="DBH27">
        <v>0.25</v>
      </c>
      <c r="DBI27">
        <v>0.1</v>
      </c>
      <c r="DBJ27">
        <v>0.25</v>
      </c>
      <c r="DBK27">
        <v>0.1</v>
      </c>
      <c r="DBL27">
        <v>-0.1</v>
      </c>
      <c r="DBM27">
        <v>-0.1</v>
      </c>
      <c r="DBN27">
        <v>0.1</v>
      </c>
      <c r="DBO27">
        <v>0.1</v>
      </c>
      <c r="DBP27">
        <v>0.2</v>
      </c>
      <c r="DBQ27">
        <v>0.2</v>
      </c>
      <c r="DBR27">
        <v>0.2</v>
      </c>
      <c r="DBS27">
        <v>0.2</v>
      </c>
      <c r="DBT27">
        <v>0.25</v>
      </c>
      <c r="DBU27">
        <v>0.1</v>
      </c>
      <c r="DBV27">
        <v>0.2</v>
      </c>
      <c r="DBW27">
        <v>-0.1</v>
      </c>
      <c r="DBX27">
        <v>0.25</v>
      </c>
      <c r="DBY27">
        <v>-0.1</v>
      </c>
      <c r="DBZ27">
        <v>0.4</v>
      </c>
      <c r="DCA27">
        <v>-0.1</v>
      </c>
      <c r="DCB27">
        <v>-0.1</v>
      </c>
      <c r="DCC27">
        <v>0.1</v>
      </c>
      <c r="DCD27">
        <v>0.1</v>
      </c>
      <c r="DCE27">
        <v>0.25</v>
      </c>
      <c r="DCF27">
        <v>0.2</v>
      </c>
      <c r="DCG27">
        <v>0.1</v>
      </c>
      <c r="DCH27">
        <v>-0.1</v>
      </c>
      <c r="DCI27">
        <v>0.1</v>
      </c>
      <c r="DCJ27">
        <v>0.1</v>
      </c>
      <c r="DCK27">
        <v>0.2</v>
      </c>
      <c r="DCL27">
        <v>0.1</v>
      </c>
      <c r="DCM27">
        <v>0.25</v>
      </c>
      <c r="DCN27">
        <v>0.1</v>
      </c>
      <c r="DCO27">
        <v>0.25</v>
      </c>
      <c r="DCP27">
        <v>0.1</v>
      </c>
      <c r="DCQ27">
        <v>0.25</v>
      </c>
      <c r="DCR27">
        <v>0.1</v>
      </c>
      <c r="DCS27">
        <v>-0.1</v>
      </c>
      <c r="DCT27">
        <v>0.2</v>
      </c>
      <c r="DCU27">
        <v>0.2</v>
      </c>
      <c r="DCV27">
        <v>0.1</v>
      </c>
      <c r="DCW27">
        <v>0.1</v>
      </c>
      <c r="DCX27">
        <v>0.2</v>
      </c>
      <c r="DCY27">
        <v>0.1</v>
      </c>
      <c r="DCZ27">
        <v>0.25</v>
      </c>
      <c r="DDA27">
        <v>0.1</v>
      </c>
      <c r="DDB27">
        <v>0.2</v>
      </c>
      <c r="DDC27">
        <v>0.2</v>
      </c>
      <c r="DDD27">
        <v>0.1</v>
      </c>
      <c r="DDE27">
        <v>0.2</v>
      </c>
      <c r="DDF27">
        <v>-0.1</v>
      </c>
      <c r="DDG27">
        <v>0.4</v>
      </c>
      <c r="DDH27">
        <v>0.2</v>
      </c>
      <c r="DDI27">
        <v>0.1</v>
      </c>
      <c r="DDJ27">
        <v>0.1</v>
      </c>
      <c r="DDK27">
        <v>0.2</v>
      </c>
      <c r="DDL27">
        <v>0.25</v>
      </c>
      <c r="DDM27">
        <v>0.1</v>
      </c>
      <c r="DDN27">
        <v>0.2</v>
      </c>
      <c r="DDO27">
        <v>0.1</v>
      </c>
      <c r="DDP27">
        <v>0.1</v>
      </c>
      <c r="DDQ27">
        <v>-0.1</v>
      </c>
      <c r="DDR27">
        <v>0.1</v>
      </c>
      <c r="DDS27">
        <v>0.2</v>
      </c>
      <c r="DDT27">
        <v>0.1</v>
      </c>
      <c r="DDU27">
        <v>0.1</v>
      </c>
      <c r="DDV27">
        <v>-0.1</v>
      </c>
      <c r="DDW27">
        <v>0.2</v>
      </c>
      <c r="DDX27">
        <v>0.2</v>
      </c>
      <c r="DDY27">
        <v>0.25</v>
      </c>
      <c r="DDZ27">
        <v>0.1</v>
      </c>
      <c r="DEA27">
        <v>0.1</v>
      </c>
      <c r="DEB27">
        <v>0.1</v>
      </c>
      <c r="DEC27">
        <v>0.1</v>
      </c>
      <c r="DED27">
        <v>0.1</v>
      </c>
      <c r="DEE27">
        <v>0.1</v>
      </c>
      <c r="DEF27">
        <v>0.1</v>
      </c>
      <c r="DEG27">
        <v>0.25</v>
      </c>
      <c r="DEH27">
        <v>0.1</v>
      </c>
      <c r="DEI27">
        <v>0.2</v>
      </c>
      <c r="DEJ27">
        <v>0.1</v>
      </c>
      <c r="DEK27">
        <v>0.25</v>
      </c>
      <c r="DEL27">
        <v>0.25</v>
      </c>
      <c r="DEM27">
        <v>0.2</v>
      </c>
      <c r="DEN27">
        <v>-0.1</v>
      </c>
      <c r="DEO27">
        <v>0.2</v>
      </c>
      <c r="DEP27">
        <v>-0.3</v>
      </c>
      <c r="DEQ27">
        <v>-0.1</v>
      </c>
      <c r="DER27">
        <v>-0.1</v>
      </c>
      <c r="DES27">
        <v>-0.1</v>
      </c>
      <c r="DET27">
        <v>0.2</v>
      </c>
      <c r="DEU27">
        <v>0.1</v>
      </c>
      <c r="DEV27">
        <v>0.2</v>
      </c>
      <c r="DEW27">
        <v>0.2</v>
      </c>
      <c r="DEX27">
        <v>0.1</v>
      </c>
      <c r="DEY27">
        <v>0.2</v>
      </c>
      <c r="DEZ27">
        <v>0.2</v>
      </c>
      <c r="DFA27">
        <v>0.25</v>
      </c>
      <c r="DFB27">
        <v>0.1</v>
      </c>
      <c r="DFC27">
        <v>0.1</v>
      </c>
      <c r="DFD27">
        <v>0.1</v>
      </c>
      <c r="DFE27">
        <v>0.2</v>
      </c>
      <c r="DFF27">
        <v>0.1</v>
      </c>
      <c r="DFG27">
        <v>0.1</v>
      </c>
      <c r="DFH27">
        <v>-0.1</v>
      </c>
      <c r="DFI27">
        <v>0.1</v>
      </c>
      <c r="DFJ27">
        <v>0.2</v>
      </c>
      <c r="DFK27">
        <v>0.1</v>
      </c>
      <c r="DFL27">
        <v>0.2</v>
      </c>
      <c r="DFM27">
        <v>0.1</v>
      </c>
      <c r="DFN27">
        <v>-0.1</v>
      </c>
      <c r="DFO27">
        <v>0.2</v>
      </c>
      <c r="DFP27">
        <v>-0.1</v>
      </c>
      <c r="DFQ27">
        <v>0.25</v>
      </c>
      <c r="DFR27">
        <v>-0.1</v>
      </c>
      <c r="DFS27">
        <v>0.1</v>
      </c>
      <c r="DFT27">
        <v>0.2</v>
      </c>
      <c r="DFU27">
        <v>0.1</v>
      </c>
      <c r="DFV27">
        <v>0.1</v>
      </c>
      <c r="DFW27">
        <v>-0.1</v>
      </c>
      <c r="DFX27">
        <v>-0.1</v>
      </c>
      <c r="DFY27">
        <v>0.1</v>
      </c>
      <c r="DFZ27">
        <v>0.1</v>
      </c>
      <c r="DGA27">
        <v>0.2</v>
      </c>
      <c r="DGB27">
        <v>-0.1</v>
      </c>
      <c r="DGC27">
        <v>0.2</v>
      </c>
      <c r="DGD27">
        <v>0.2</v>
      </c>
      <c r="DGE27">
        <v>-0.1</v>
      </c>
      <c r="DGF27">
        <v>0.25</v>
      </c>
      <c r="DGG27">
        <v>0.1</v>
      </c>
      <c r="DGH27">
        <v>0.2</v>
      </c>
      <c r="DGI27">
        <v>-0.1</v>
      </c>
      <c r="DGJ27">
        <v>-0.1</v>
      </c>
      <c r="DGK27">
        <v>0.2</v>
      </c>
      <c r="DGL27">
        <v>0.25</v>
      </c>
      <c r="DGM27">
        <v>-0.3</v>
      </c>
      <c r="DGN27">
        <v>0.1</v>
      </c>
      <c r="DGO27">
        <v>-0.1</v>
      </c>
      <c r="DGP27">
        <v>0.1</v>
      </c>
      <c r="DGQ27">
        <v>0.2</v>
      </c>
      <c r="DGR27">
        <v>0.1</v>
      </c>
      <c r="DGS27">
        <v>0.2</v>
      </c>
      <c r="DGT27">
        <v>-0.1</v>
      </c>
      <c r="DGU27">
        <v>0.1</v>
      </c>
      <c r="DGV27">
        <v>0.2</v>
      </c>
      <c r="DGW27">
        <v>0.1</v>
      </c>
      <c r="DGX27">
        <v>0.1</v>
      </c>
      <c r="DGY27">
        <v>-0.1</v>
      </c>
      <c r="DGZ27">
        <v>0.2</v>
      </c>
      <c r="DHA27">
        <v>0.1</v>
      </c>
      <c r="DHB27">
        <v>0.1</v>
      </c>
      <c r="DHC27">
        <v>0.25</v>
      </c>
      <c r="DHD27">
        <v>0.25</v>
      </c>
      <c r="DHE27">
        <v>0.1</v>
      </c>
      <c r="DHF27">
        <v>0.1</v>
      </c>
      <c r="DHG27">
        <v>0.2</v>
      </c>
      <c r="DHH27">
        <v>0.1</v>
      </c>
      <c r="DHI27">
        <v>0.1</v>
      </c>
      <c r="DHJ27">
        <v>0.2</v>
      </c>
      <c r="DHK27">
        <v>0.2</v>
      </c>
      <c r="DHL27">
        <v>-0.1</v>
      </c>
      <c r="DHM27">
        <v>0.4</v>
      </c>
      <c r="DHN27">
        <v>0.1</v>
      </c>
      <c r="DHO27">
        <v>0.1</v>
      </c>
      <c r="DHP27">
        <v>0.1</v>
      </c>
      <c r="DHQ27">
        <v>0.1</v>
      </c>
      <c r="DHR27">
        <v>0.2</v>
      </c>
      <c r="DHS27">
        <v>0.1</v>
      </c>
      <c r="DHT27">
        <v>-0.1</v>
      </c>
      <c r="DHU27">
        <v>0.1</v>
      </c>
      <c r="DHV27">
        <v>0.2</v>
      </c>
      <c r="DHW27">
        <v>0.2</v>
      </c>
      <c r="DHX27">
        <v>0.1</v>
      </c>
      <c r="DHY27">
        <v>0.2</v>
      </c>
      <c r="DHZ27">
        <v>-0.1</v>
      </c>
      <c r="DIA27">
        <v>0.1</v>
      </c>
      <c r="DIB27">
        <v>-0.1</v>
      </c>
      <c r="DIC27">
        <v>0.25</v>
      </c>
      <c r="DID27">
        <v>0.1</v>
      </c>
      <c r="DIE27">
        <v>0.2</v>
      </c>
      <c r="DIF27">
        <v>-0.1</v>
      </c>
      <c r="DIG27">
        <v>0.25</v>
      </c>
      <c r="DIH27">
        <v>0.1</v>
      </c>
      <c r="DII27">
        <v>0.2</v>
      </c>
      <c r="DIJ27">
        <v>0.4</v>
      </c>
      <c r="DIK27">
        <v>0.2</v>
      </c>
      <c r="DIL27">
        <v>-0.1</v>
      </c>
      <c r="DIM27">
        <v>0.1</v>
      </c>
      <c r="DIN27">
        <v>0.2</v>
      </c>
      <c r="DIO27">
        <v>0.2</v>
      </c>
      <c r="DIP27">
        <v>-0.1</v>
      </c>
      <c r="DIQ27">
        <v>-0.3</v>
      </c>
      <c r="DIR27">
        <v>0.1</v>
      </c>
      <c r="DIS27">
        <v>-0.1</v>
      </c>
      <c r="DIT27">
        <v>-0.1</v>
      </c>
      <c r="DIU27">
        <v>0.2</v>
      </c>
      <c r="DIV27">
        <v>0.1</v>
      </c>
      <c r="DIW27">
        <v>0.1</v>
      </c>
      <c r="DIX27">
        <v>0.1</v>
      </c>
      <c r="DIY27">
        <v>0.1</v>
      </c>
      <c r="DIZ27">
        <v>0.1</v>
      </c>
      <c r="DJA27">
        <v>0.1</v>
      </c>
      <c r="DJB27">
        <v>-0.1</v>
      </c>
      <c r="DJC27">
        <v>0.1</v>
      </c>
      <c r="DJD27">
        <v>0.25</v>
      </c>
      <c r="DJE27">
        <v>0.1</v>
      </c>
      <c r="DJF27">
        <v>0.1</v>
      </c>
      <c r="DJG27">
        <v>0.1</v>
      </c>
      <c r="DJH27">
        <v>-0.1</v>
      </c>
      <c r="DJI27">
        <v>-0.1</v>
      </c>
      <c r="DJJ27">
        <v>0.1</v>
      </c>
      <c r="DJK27">
        <v>0.1</v>
      </c>
      <c r="DJL27">
        <v>0.1</v>
      </c>
      <c r="DJM27">
        <v>-0.1</v>
      </c>
      <c r="DJN27">
        <v>0.2</v>
      </c>
      <c r="DJO27">
        <v>0.2</v>
      </c>
      <c r="DJP27">
        <v>0.25</v>
      </c>
      <c r="DJQ27">
        <v>-0.3</v>
      </c>
      <c r="DJR27">
        <v>0.25</v>
      </c>
      <c r="DJS27">
        <v>0.25</v>
      </c>
      <c r="DJT27">
        <v>0.2</v>
      </c>
      <c r="DJU27">
        <v>0.2</v>
      </c>
      <c r="DJV27">
        <v>0.2</v>
      </c>
      <c r="DJW27">
        <v>0.2</v>
      </c>
      <c r="DJX27">
        <v>0.2</v>
      </c>
      <c r="DJY27">
        <v>0.1</v>
      </c>
      <c r="DJZ27">
        <v>0.2</v>
      </c>
      <c r="DKA27">
        <v>0.25</v>
      </c>
      <c r="DKB27">
        <v>-0.1</v>
      </c>
      <c r="DKC27">
        <v>0.2</v>
      </c>
      <c r="DKD27">
        <v>-0.1</v>
      </c>
      <c r="DKE27">
        <v>-0.1</v>
      </c>
      <c r="DKF27">
        <v>0.25</v>
      </c>
      <c r="DKG27">
        <v>-0.1</v>
      </c>
      <c r="DKH27">
        <v>0.2</v>
      </c>
      <c r="DKI27">
        <v>-0.1</v>
      </c>
      <c r="DKJ27">
        <v>0.2</v>
      </c>
      <c r="DKK27">
        <v>-0.1</v>
      </c>
      <c r="DKL27">
        <v>-0.1</v>
      </c>
      <c r="DKM27">
        <v>0.2</v>
      </c>
      <c r="DKN27">
        <v>0.1</v>
      </c>
      <c r="DKO27">
        <v>-0.3</v>
      </c>
      <c r="DKP27">
        <v>0.1</v>
      </c>
      <c r="DKQ27">
        <v>-0.1</v>
      </c>
      <c r="DKR27">
        <v>0.2</v>
      </c>
      <c r="DKS27">
        <v>0.2</v>
      </c>
      <c r="DKT27">
        <v>0.25</v>
      </c>
      <c r="DKU27">
        <v>0.1</v>
      </c>
      <c r="DKV27">
        <v>0.1</v>
      </c>
      <c r="DKW27">
        <v>-0.1</v>
      </c>
      <c r="DKX27">
        <v>-0.3</v>
      </c>
      <c r="DKY27">
        <v>0.1</v>
      </c>
      <c r="DKZ27">
        <v>0.1</v>
      </c>
      <c r="DLA27">
        <v>0.4</v>
      </c>
      <c r="DLB27">
        <v>0.1</v>
      </c>
      <c r="DLC27">
        <v>0.2</v>
      </c>
      <c r="DLD27">
        <v>0.1</v>
      </c>
      <c r="DLE27">
        <v>0.2</v>
      </c>
      <c r="DLF27">
        <v>0.2</v>
      </c>
      <c r="DLG27">
        <v>0.2</v>
      </c>
      <c r="DLH27">
        <v>0.1</v>
      </c>
      <c r="DLI27">
        <v>0.1</v>
      </c>
      <c r="DLJ27">
        <v>0.2</v>
      </c>
      <c r="DLK27">
        <v>0.1</v>
      </c>
      <c r="DLL27">
        <v>0.1</v>
      </c>
      <c r="DLM27">
        <v>-0.1</v>
      </c>
      <c r="DLN27">
        <v>-0.3</v>
      </c>
      <c r="DLO27">
        <v>-0.1</v>
      </c>
      <c r="DLP27">
        <v>0.1</v>
      </c>
      <c r="DLQ27">
        <v>0.1</v>
      </c>
      <c r="DLR27">
        <v>0.2</v>
      </c>
      <c r="DLS27">
        <v>0.25</v>
      </c>
      <c r="DLT27">
        <v>0.1</v>
      </c>
      <c r="DLU27">
        <v>-0.1</v>
      </c>
      <c r="DLV27">
        <v>0.1</v>
      </c>
      <c r="DLW27">
        <v>0.1</v>
      </c>
      <c r="DLX27">
        <v>0.1</v>
      </c>
      <c r="DLY27">
        <v>-0.1</v>
      </c>
      <c r="DLZ27">
        <v>0.2</v>
      </c>
      <c r="DMA27">
        <v>0.1</v>
      </c>
      <c r="DMB27">
        <v>0.2</v>
      </c>
      <c r="DMC27">
        <v>0.1</v>
      </c>
      <c r="DMD27">
        <v>-0.1</v>
      </c>
      <c r="DME27">
        <v>-0.1</v>
      </c>
      <c r="DMF27">
        <v>0.1</v>
      </c>
      <c r="DMG27">
        <v>0.1</v>
      </c>
      <c r="DMH27">
        <v>0.2</v>
      </c>
      <c r="DMI27">
        <v>0.2</v>
      </c>
      <c r="DMJ27">
        <v>0.2</v>
      </c>
      <c r="DMK27">
        <v>0.1</v>
      </c>
      <c r="DML27">
        <v>-0.1</v>
      </c>
      <c r="DMM27">
        <v>0.1</v>
      </c>
      <c r="DMN27">
        <v>0.1</v>
      </c>
      <c r="DMO27">
        <v>0.1</v>
      </c>
      <c r="DMP27">
        <v>-0.1</v>
      </c>
      <c r="DMQ27">
        <v>0.2</v>
      </c>
      <c r="DMR27">
        <v>-0.1</v>
      </c>
      <c r="DMS27">
        <v>-0.3</v>
      </c>
      <c r="DMT27">
        <v>-0.3</v>
      </c>
      <c r="DMU27">
        <v>0.1</v>
      </c>
      <c r="DMV27">
        <v>0.2</v>
      </c>
      <c r="DMW27">
        <v>-0.1</v>
      </c>
      <c r="DMX27">
        <v>0.1</v>
      </c>
      <c r="DMY27">
        <v>0.1</v>
      </c>
      <c r="DMZ27">
        <v>-0.1</v>
      </c>
      <c r="DNA27">
        <v>-0.1</v>
      </c>
      <c r="DNB27">
        <v>0.1</v>
      </c>
      <c r="DNC27">
        <v>0.25</v>
      </c>
      <c r="DND27">
        <v>0.2</v>
      </c>
      <c r="DNE27">
        <v>0.1</v>
      </c>
      <c r="DNF27">
        <v>-0.3</v>
      </c>
      <c r="DNG27">
        <v>-0.1</v>
      </c>
      <c r="DNH27">
        <v>0.1</v>
      </c>
      <c r="DNI27">
        <v>-0.3</v>
      </c>
      <c r="DNJ27">
        <v>0.1</v>
      </c>
      <c r="DNK27">
        <v>0.1</v>
      </c>
      <c r="DNL27">
        <v>-0.1</v>
      </c>
      <c r="DNM27">
        <v>0.2</v>
      </c>
      <c r="DNN27">
        <v>-0.1</v>
      </c>
      <c r="DNO27">
        <v>0.2</v>
      </c>
      <c r="DNP27">
        <v>0.2</v>
      </c>
      <c r="DNQ27">
        <v>0.1</v>
      </c>
      <c r="DNR27">
        <v>0.1</v>
      </c>
      <c r="DNS27">
        <v>0.2</v>
      </c>
      <c r="DNT27">
        <v>0.1</v>
      </c>
      <c r="DNU27">
        <v>0.1</v>
      </c>
      <c r="DNV27">
        <v>0.1</v>
      </c>
      <c r="DNW27">
        <v>0.1</v>
      </c>
      <c r="DNX27">
        <v>0.2</v>
      </c>
      <c r="DNY27">
        <v>0.2</v>
      </c>
      <c r="DNZ27">
        <v>-0.1</v>
      </c>
      <c r="DOA27">
        <v>-0.1</v>
      </c>
      <c r="DOB27">
        <v>0.2</v>
      </c>
      <c r="DOC27">
        <v>0.2</v>
      </c>
      <c r="DOD27">
        <v>0.1</v>
      </c>
      <c r="DOE27">
        <v>0.1</v>
      </c>
      <c r="DOF27">
        <v>0.1</v>
      </c>
      <c r="DOG27">
        <v>-0.1</v>
      </c>
      <c r="DOH27">
        <v>0.1</v>
      </c>
      <c r="DOI27">
        <v>0.2</v>
      </c>
      <c r="DOJ27">
        <v>0.2</v>
      </c>
      <c r="DOK27">
        <v>0.2</v>
      </c>
      <c r="DOL27">
        <v>0.1</v>
      </c>
      <c r="DOM27">
        <v>0.1</v>
      </c>
      <c r="DON27">
        <v>0.2</v>
      </c>
      <c r="DOO27">
        <v>0.1</v>
      </c>
      <c r="DOP27">
        <v>0.2</v>
      </c>
      <c r="DOQ27">
        <v>0.1</v>
      </c>
      <c r="DOR27">
        <v>0.1</v>
      </c>
      <c r="DOS27">
        <v>0.4</v>
      </c>
      <c r="DOT27">
        <v>0.1</v>
      </c>
      <c r="DOU27">
        <v>-0.1</v>
      </c>
      <c r="DOV27">
        <v>0.2</v>
      </c>
      <c r="DOW27">
        <v>0.1</v>
      </c>
      <c r="DOX27">
        <v>0.2</v>
      </c>
      <c r="DOY27">
        <v>0.1</v>
      </c>
      <c r="DOZ27">
        <v>0.1</v>
      </c>
      <c r="DPA27">
        <v>0.2</v>
      </c>
      <c r="DPB27">
        <v>0.2</v>
      </c>
      <c r="DPC27">
        <v>0.25</v>
      </c>
      <c r="DPD27">
        <v>0.1</v>
      </c>
      <c r="DPE27">
        <v>0.2</v>
      </c>
      <c r="DPF27">
        <v>0.1</v>
      </c>
      <c r="DPG27">
        <v>0.1</v>
      </c>
      <c r="DPH27">
        <v>0.1</v>
      </c>
      <c r="DPI27">
        <v>-0.3</v>
      </c>
      <c r="DPJ27">
        <v>0.2</v>
      </c>
      <c r="DPK27">
        <v>0.25</v>
      </c>
      <c r="DPL27">
        <v>-0.1</v>
      </c>
      <c r="DPM27">
        <v>0.2</v>
      </c>
      <c r="DPN27">
        <v>-0.1</v>
      </c>
      <c r="DPO27">
        <v>0.2</v>
      </c>
      <c r="DPP27">
        <v>0.1</v>
      </c>
      <c r="DPQ27">
        <v>-0.1</v>
      </c>
      <c r="DPR27">
        <v>0.1</v>
      </c>
      <c r="DPS27">
        <v>0.2</v>
      </c>
      <c r="DPT27">
        <v>0.2</v>
      </c>
      <c r="DPU27">
        <v>0.1</v>
      </c>
      <c r="DPV27">
        <v>0.4</v>
      </c>
      <c r="DPW27">
        <v>0.25</v>
      </c>
      <c r="DPX27">
        <v>0.2</v>
      </c>
      <c r="DPY27">
        <v>0.2</v>
      </c>
      <c r="DPZ27">
        <v>-0.1</v>
      </c>
      <c r="DQA27">
        <v>0.2</v>
      </c>
      <c r="DQB27">
        <v>0.1</v>
      </c>
      <c r="DQC27">
        <v>0.25</v>
      </c>
      <c r="DQD27">
        <v>-0.1</v>
      </c>
      <c r="DQE27">
        <v>0.1</v>
      </c>
      <c r="DQF27">
        <v>0.2</v>
      </c>
      <c r="DQG27">
        <v>-0.1</v>
      </c>
      <c r="DQH27">
        <v>0.2</v>
      </c>
      <c r="DQI27">
        <v>0.1</v>
      </c>
      <c r="DQJ27">
        <v>0.1</v>
      </c>
      <c r="DQK27">
        <v>0.1</v>
      </c>
      <c r="DQL27">
        <v>-0.1</v>
      </c>
      <c r="DQM27">
        <v>0.1</v>
      </c>
      <c r="DQN27">
        <v>0.1</v>
      </c>
      <c r="DQO27">
        <v>0.2</v>
      </c>
      <c r="DQP27">
        <v>-0.1</v>
      </c>
      <c r="DQQ27">
        <v>0.2</v>
      </c>
      <c r="DQR27">
        <v>-0.1</v>
      </c>
      <c r="DQS27">
        <v>0.1</v>
      </c>
      <c r="DQT27">
        <v>0.2</v>
      </c>
      <c r="DQU27">
        <v>0.1</v>
      </c>
      <c r="DQV27">
        <v>0.1</v>
      </c>
      <c r="DQW27">
        <v>0.25</v>
      </c>
      <c r="DQX27">
        <v>0.4</v>
      </c>
      <c r="DQY27">
        <v>0.1</v>
      </c>
      <c r="DQZ27">
        <v>0.2</v>
      </c>
      <c r="DRA27">
        <v>0.4</v>
      </c>
      <c r="DRB27">
        <v>-0.1</v>
      </c>
      <c r="DRC27">
        <v>0.1</v>
      </c>
      <c r="DRD27">
        <v>0.2</v>
      </c>
      <c r="DRE27">
        <v>0.1</v>
      </c>
      <c r="DRF27">
        <v>0.1</v>
      </c>
      <c r="DRG27">
        <v>-0.1</v>
      </c>
      <c r="DRH27">
        <v>0.1</v>
      </c>
      <c r="DRI27">
        <v>0.2</v>
      </c>
      <c r="DRJ27">
        <v>0.2</v>
      </c>
      <c r="DRK27">
        <v>0.4</v>
      </c>
      <c r="DRL27">
        <v>0.1</v>
      </c>
      <c r="DRM27">
        <v>0.1</v>
      </c>
      <c r="DRN27">
        <v>0.2</v>
      </c>
      <c r="DRO27">
        <v>0.2</v>
      </c>
      <c r="DRP27">
        <v>0.2</v>
      </c>
      <c r="DRQ27">
        <v>0.1</v>
      </c>
      <c r="DRR27">
        <v>-0.1</v>
      </c>
      <c r="DRS27">
        <v>0.2</v>
      </c>
      <c r="DRT27">
        <v>0.1</v>
      </c>
      <c r="DRU27">
        <v>0.2</v>
      </c>
      <c r="DRV27">
        <v>0.1</v>
      </c>
      <c r="DRW27">
        <v>0.1</v>
      </c>
      <c r="DRX27">
        <v>0.25</v>
      </c>
      <c r="DRY27">
        <v>0.2</v>
      </c>
      <c r="DRZ27">
        <v>0.4</v>
      </c>
      <c r="DSA27">
        <v>-0.1</v>
      </c>
      <c r="DSB27">
        <v>0.2</v>
      </c>
      <c r="DSC27">
        <v>-0.1</v>
      </c>
      <c r="DSD27">
        <v>0.1</v>
      </c>
      <c r="DSE27">
        <v>-0.1</v>
      </c>
      <c r="DSF27">
        <v>0.2</v>
      </c>
      <c r="DSG27">
        <v>-0.1</v>
      </c>
      <c r="DSH27">
        <v>0.25</v>
      </c>
      <c r="DSI27">
        <v>0.2</v>
      </c>
      <c r="DSJ27">
        <v>0.1</v>
      </c>
      <c r="DSK27">
        <v>-0.1</v>
      </c>
      <c r="DSL27">
        <v>0.2</v>
      </c>
      <c r="DSM27">
        <v>0.1</v>
      </c>
      <c r="DSN27">
        <v>0.1</v>
      </c>
      <c r="DSO27">
        <v>0.2</v>
      </c>
      <c r="DSP27">
        <v>0.2</v>
      </c>
      <c r="DSQ27">
        <v>0.2</v>
      </c>
      <c r="DSR27">
        <v>0.25</v>
      </c>
      <c r="DSS27">
        <v>-0.1</v>
      </c>
      <c r="DST27">
        <v>0.1</v>
      </c>
      <c r="DSU27">
        <v>0.1</v>
      </c>
      <c r="DSV27">
        <v>0.1</v>
      </c>
      <c r="DSW27">
        <v>0.1</v>
      </c>
      <c r="DSX27">
        <v>0.2</v>
      </c>
      <c r="DSY27">
        <v>-0.1</v>
      </c>
      <c r="DSZ27">
        <v>0.2</v>
      </c>
      <c r="DTA27">
        <v>-0.1</v>
      </c>
      <c r="DTB27">
        <v>0.1</v>
      </c>
      <c r="DTC27">
        <v>0.2</v>
      </c>
      <c r="DTD27">
        <v>0.1</v>
      </c>
      <c r="DTE27">
        <v>0.1</v>
      </c>
      <c r="DTF27">
        <v>0.2</v>
      </c>
      <c r="DTG27">
        <v>0.25</v>
      </c>
      <c r="DTH27">
        <v>0.1</v>
      </c>
      <c r="DTI27">
        <v>0.2</v>
      </c>
      <c r="DTJ27">
        <v>0.1</v>
      </c>
      <c r="DTK27">
        <v>0.2</v>
      </c>
      <c r="DTL27">
        <v>0.2</v>
      </c>
      <c r="DTM27">
        <v>0.2</v>
      </c>
      <c r="DTN27">
        <v>0.1</v>
      </c>
      <c r="DTO27">
        <v>0.1</v>
      </c>
      <c r="DTP27">
        <v>-0.1</v>
      </c>
      <c r="DTQ27">
        <v>-0.1</v>
      </c>
      <c r="DTR27">
        <v>-0.1</v>
      </c>
      <c r="DTS27">
        <v>0.1</v>
      </c>
      <c r="DTT27">
        <v>0.1</v>
      </c>
      <c r="DTU27">
        <v>0.1</v>
      </c>
      <c r="DTV27">
        <v>0.1</v>
      </c>
      <c r="DTW27">
        <v>0.1</v>
      </c>
      <c r="DTX27">
        <v>-0.1</v>
      </c>
      <c r="DTY27">
        <v>0.25</v>
      </c>
      <c r="DTZ27">
        <v>0.2</v>
      </c>
      <c r="DUA27">
        <v>0.1</v>
      </c>
      <c r="DUB27">
        <v>0.1</v>
      </c>
      <c r="DUC27">
        <v>0.2</v>
      </c>
      <c r="DUD27">
        <v>0.25</v>
      </c>
      <c r="DUE27">
        <v>0.2</v>
      </c>
      <c r="DUF27">
        <v>0.1</v>
      </c>
      <c r="DUG27">
        <v>0.2</v>
      </c>
      <c r="DUH27">
        <v>0.2</v>
      </c>
      <c r="DUI27">
        <v>-0.1</v>
      </c>
      <c r="DUJ27">
        <v>0.2</v>
      </c>
      <c r="DUK27">
        <v>0.1</v>
      </c>
      <c r="DUL27">
        <v>0.2</v>
      </c>
      <c r="DUM27">
        <v>0.2</v>
      </c>
      <c r="DUN27">
        <v>0.2</v>
      </c>
      <c r="DUO27">
        <v>0.2</v>
      </c>
      <c r="DUP27">
        <v>0.1</v>
      </c>
      <c r="DUQ27">
        <v>0.4</v>
      </c>
      <c r="DUR27">
        <v>0.1</v>
      </c>
      <c r="DUS27">
        <v>0.25</v>
      </c>
      <c r="DUT27">
        <v>0.25</v>
      </c>
      <c r="DUU27">
        <v>0.2</v>
      </c>
      <c r="DUV27">
        <v>-0.1</v>
      </c>
      <c r="DUW27">
        <v>0.1</v>
      </c>
      <c r="DUX27">
        <v>-0.3</v>
      </c>
      <c r="DUY27">
        <v>-0.3</v>
      </c>
      <c r="DUZ27">
        <v>0.4</v>
      </c>
      <c r="DVA27">
        <v>0.1</v>
      </c>
      <c r="DVB27">
        <v>0.1</v>
      </c>
      <c r="DVC27">
        <v>-0.1</v>
      </c>
      <c r="DVD27">
        <v>0.2</v>
      </c>
      <c r="DVE27">
        <v>0.2</v>
      </c>
      <c r="DVF27">
        <v>0.1</v>
      </c>
      <c r="DVG27">
        <v>0.1</v>
      </c>
      <c r="DVH27">
        <v>0.1</v>
      </c>
      <c r="DVI27">
        <v>-0.1</v>
      </c>
      <c r="DVJ27">
        <v>0.25</v>
      </c>
      <c r="DVK27">
        <v>0.1</v>
      </c>
      <c r="DVL27">
        <v>0.2</v>
      </c>
      <c r="DVM27">
        <v>0.25</v>
      </c>
      <c r="DVN27">
        <v>0.25</v>
      </c>
      <c r="DVO27">
        <v>0.1</v>
      </c>
      <c r="DVP27">
        <v>0.2</v>
      </c>
      <c r="DVQ27">
        <v>0.2</v>
      </c>
      <c r="DVR27">
        <v>0.2</v>
      </c>
      <c r="DVS27">
        <v>-0.1</v>
      </c>
      <c r="DVT27">
        <v>0.2</v>
      </c>
      <c r="DVU27">
        <v>0.1</v>
      </c>
      <c r="DVV27">
        <v>-0.1</v>
      </c>
      <c r="DVW27">
        <v>0.2</v>
      </c>
      <c r="DVX27">
        <v>0.2</v>
      </c>
      <c r="DVY27">
        <v>0.1</v>
      </c>
      <c r="DVZ27">
        <v>0.2</v>
      </c>
      <c r="DWA27">
        <v>-0.3</v>
      </c>
      <c r="DWB27">
        <v>0.1</v>
      </c>
      <c r="DWC27">
        <v>0.2</v>
      </c>
      <c r="DWD27">
        <v>0.2</v>
      </c>
      <c r="DWE27">
        <v>0.1</v>
      </c>
      <c r="DWF27">
        <v>0.2</v>
      </c>
      <c r="DWG27">
        <v>-0.1</v>
      </c>
      <c r="DWH27">
        <v>0.1</v>
      </c>
      <c r="DWI27">
        <v>0.1</v>
      </c>
      <c r="DWJ27">
        <v>0.1</v>
      </c>
      <c r="DWK27">
        <v>0.2</v>
      </c>
      <c r="DWL27">
        <v>0.2</v>
      </c>
      <c r="DWM27">
        <v>0.2</v>
      </c>
      <c r="DWN27">
        <v>0.1</v>
      </c>
      <c r="DWO27">
        <v>-0.1</v>
      </c>
      <c r="DWP27">
        <v>0.1</v>
      </c>
      <c r="DWQ27">
        <v>0.25</v>
      </c>
      <c r="DWR27">
        <v>0.1</v>
      </c>
      <c r="DWS27">
        <v>0.1</v>
      </c>
      <c r="DWT27">
        <v>0.1</v>
      </c>
      <c r="DWU27">
        <v>0.2</v>
      </c>
      <c r="DWV27">
        <v>-0.3</v>
      </c>
      <c r="DWW27">
        <v>0.2</v>
      </c>
      <c r="DWX27">
        <v>0.1</v>
      </c>
      <c r="DWY27">
        <v>0.1</v>
      </c>
      <c r="DWZ27">
        <v>0.2</v>
      </c>
      <c r="DXA27">
        <v>0.4</v>
      </c>
      <c r="DXB27">
        <v>0.1</v>
      </c>
      <c r="DXC27">
        <v>0.1</v>
      </c>
      <c r="DXD27">
        <v>0.1</v>
      </c>
      <c r="DXE27">
        <v>0.2</v>
      </c>
      <c r="DXF27">
        <v>-0.1</v>
      </c>
      <c r="DXG27">
        <v>0.1</v>
      </c>
      <c r="DXH27">
        <v>0.2</v>
      </c>
      <c r="DXI27">
        <v>-0.1</v>
      </c>
      <c r="DXJ27">
        <v>0.1</v>
      </c>
      <c r="DXK27">
        <v>0.1</v>
      </c>
      <c r="DXL27">
        <v>0.1</v>
      </c>
      <c r="DXM27">
        <v>0.1</v>
      </c>
      <c r="DXN27">
        <v>0.1</v>
      </c>
      <c r="DXO27">
        <v>0.1</v>
      </c>
      <c r="DXP27">
        <v>-0.1</v>
      </c>
      <c r="DXQ27">
        <v>0.1</v>
      </c>
      <c r="DXR27">
        <v>0.2</v>
      </c>
      <c r="DXS27">
        <v>0.2</v>
      </c>
      <c r="DXT27">
        <v>0.2</v>
      </c>
      <c r="DXU27">
        <v>0.1</v>
      </c>
      <c r="DXV27">
        <v>0.1</v>
      </c>
      <c r="DXW27">
        <v>0.1</v>
      </c>
      <c r="DXX27">
        <v>0.2</v>
      </c>
      <c r="DXY27">
        <v>0.2</v>
      </c>
      <c r="DXZ27">
        <v>0.25</v>
      </c>
      <c r="DYA27">
        <v>0.2</v>
      </c>
      <c r="DYB27">
        <v>-0.1</v>
      </c>
      <c r="DYC27">
        <v>0.2</v>
      </c>
      <c r="DYD27">
        <v>0.2</v>
      </c>
      <c r="DYE27">
        <v>0.2</v>
      </c>
      <c r="DYF27">
        <v>0.1</v>
      </c>
      <c r="DYG27">
        <v>0.1</v>
      </c>
      <c r="DYH27">
        <v>0.2</v>
      </c>
      <c r="DYI27">
        <v>0.1</v>
      </c>
      <c r="DYJ27">
        <v>0.2</v>
      </c>
      <c r="DYK27">
        <v>0.1</v>
      </c>
      <c r="DYL27">
        <v>-0.1</v>
      </c>
      <c r="DYM27">
        <v>0.2</v>
      </c>
      <c r="DYN27">
        <v>-0.1</v>
      </c>
      <c r="DYO27">
        <v>0.1</v>
      </c>
      <c r="DYP27">
        <v>0.1</v>
      </c>
      <c r="DYQ27">
        <v>0.1</v>
      </c>
      <c r="DYR27">
        <v>0.25</v>
      </c>
      <c r="DYS27">
        <v>0.2</v>
      </c>
      <c r="DYT27">
        <v>0.1</v>
      </c>
      <c r="DYU27">
        <v>0.1</v>
      </c>
      <c r="DYV27">
        <v>-0.3</v>
      </c>
      <c r="DYW27">
        <v>0.25</v>
      </c>
      <c r="DYX27">
        <v>0.2</v>
      </c>
      <c r="DYY27">
        <v>0.1</v>
      </c>
      <c r="DYZ27">
        <v>-0.1</v>
      </c>
      <c r="DZA27">
        <v>0.1</v>
      </c>
      <c r="DZB27">
        <v>0.25</v>
      </c>
      <c r="DZC27">
        <v>0.1</v>
      </c>
      <c r="DZD27">
        <v>0.1</v>
      </c>
      <c r="DZE27">
        <v>0.1</v>
      </c>
      <c r="DZF27">
        <v>0.2</v>
      </c>
      <c r="DZG27">
        <v>0.1</v>
      </c>
      <c r="DZH27">
        <v>0.1</v>
      </c>
      <c r="DZI27">
        <v>0.1</v>
      </c>
      <c r="DZJ27">
        <v>0.25</v>
      </c>
      <c r="DZK27">
        <v>0.2</v>
      </c>
      <c r="DZL27">
        <v>0.1</v>
      </c>
      <c r="DZM27">
        <v>0.1</v>
      </c>
      <c r="DZN27">
        <v>0.2</v>
      </c>
      <c r="DZO27">
        <v>-0.1</v>
      </c>
      <c r="DZP27">
        <v>-0.1</v>
      </c>
      <c r="DZQ27">
        <v>0.1</v>
      </c>
      <c r="DZR27">
        <v>0.1</v>
      </c>
      <c r="DZS27">
        <v>0.1</v>
      </c>
      <c r="DZT27">
        <v>0.1</v>
      </c>
      <c r="DZU27">
        <v>0.2</v>
      </c>
      <c r="DZV27">
        <v>0.1</v>
      </c>
      <c r="DZW27">
        <v>0.25</v>
      </c>
      <c r="DZX27">
        <v>0.1</v>
      </c>
      <c r="DZY27">
        <v>0.2</v>
      </c>
      <c r="DZZ27">
        <v>0.25</v>
      </c>
      <c r="EAA27">
        <v>0.1</v>
      </c>
      <c r="EAB27">
        <v>0.2</v>
      </c>
      <c r="EAC27">
        <v>0.2</v>
      </c>
      <c r="EAD27">
        <v>0.1</v>
      </c>
      <c r="EAE27">
        <v>0.1</v>
      </c>
      <c r="EAF27">
        <v>0.1</v>
      </c>
      <c r="EAG27">
        <v>0.25</v>
      </c>
      <c r="EAH27">
        <v>0.4</v>
      </c>
      <c r="EAI27">
        <v>0.25</v>
      </c>
      <c r="EAJ27">
        <v>0.4</v>
      </c>
      <c r="EAK27">
        <v>0.1</v>
      </c>
      <c r="EAL27">
        <v>0.1</v>
      </c>
      <c r="EAM27">
        <v>0.1</v>
      </c>
      <c r="EAN27">
        <v>0.25</v>
      </c>
      <c r="EAO27">
        <v>0.1</v>
      </c>
      <c r="EAP27">
        <v>-0.1</v>
      </c>
      <c r="EAQ27">
        <v>0.2</v>
      </c>
      <c r="EAR27">
        <v>0.2</v>
      </c>
      <c r="EAS27">
        <v>-0.1</v>
      </c>
      <c r="EAT27">
        <v>0.2</v>
      </c>
      <c r="EAU27">
        <v>0.1</v>
      </c>
      <c r="EAV27">
        <v>0.1</v>
      </c>
      <c r="EAW27">
        <v>0.1</v>
      </c>
      <c r="EAX27">
        <v>-0.1</v>
      </c>
      <c r="EAY27">
        <v>-0.1</v>
      </c>
      <c r="EAZ27">
        <v>0.25</v>
      </c>
      <c r="EBA27">
        <v>0.2</v>
      </c>
      <c r="EBB27">
        <v>0.2</v>
      </c>
      <c r="EBC27">
        <v>0.1</v>
      </c>
      <c r="EBD27">
        <v>0.2</v>
      </c>
      <c r="EBE27">
        <v>-0.1</v>
      </c>
      <c r="EBF27">
        <v>0.1</v>
      </c>
      <c r="EBG27">
        <v>0.2</v>
      </c>
      <c r="EBH27">
        <v>0.1</v>
      </c>
      <c r="EBI27">
        <v>0.1</v>
      </c>
      <c r="EBJ27">
        <v>-0.1</v>
      </c>
      <c r="EBK27">
        <v>-0.1</v>
      </c>
      <c r="EBL27">
        <v>0.1</v>
      </c>
      <c r="EBM27">
        <v>0.1</v>
      </c>
      <c r="EBN27">
        <v>-0.1</v>
      </c>
      <c r="EBO27">
        <v>0.1</v>
      </c>
      <c r="EBP27">
        <v>0.2</v>
      </c>
      <c r="EBQ27">
        <v>0.2</v>
      </c>
      <c r="EBR27">
        <v>0.2</v>
      </c>
      <c r="EBS27">
        <v>0.1</v>
      </c>
      <c r="EBT27">
        <v>0.25</v>
      </c>
      <c r="EBU27">
        <v>0.2</v>
      </c>
      <c r="EBV27">
        <v>0.1</v>
      </c>
      <c r="EBW27">
        <v>0.1</v>
      </c>
      <c r="EBX27">
        <v>-0.1</v>
      </c>
      <c r="EBY27">
        <v>0.1</v>
      </c>
      <c r="EBZ27">
        <v>0.2</v>
      </c>
      <c r="ECA27">
        <v>0.4</v>
      </c>
      <c r="ECB27">
        <v>0.2</v>
      </c>
      <c r="ECC27">
        <v>0.25</v>
      </c>
      <c r="ECD27">
        <v>0.1</v>
      </c>
      <c r="ECE27">
        <v>0.2</v>
      </c>
      <c r="ECF27">
        <v>0.1</v>
      </c>
      <c r="ECG27">
        <v>0.1</v>
      </c>
      <c r="ECH27">
        <v>0.1</v>
      </c>
      <c r="ECI27">
        <v>0.1</v>
      </c>
      <c r="ECJ27">
        <v>0.2</v>
      </c>
      <c r="ECK27">
        <v>0.1</v>
      </c>
      <c r="ECL27">
        <v>0.4</v>
      </c>
      <c r="ECM27">
        <v>0.4</v>
      </c>
      <c r="ECN27">
        <v>0.1</v>
      </c>
      <c r="ECO27">
        <v>0.1</v>
      </c>
      <c r="ECP27">
        <v>0.2</v>
      </c>
      <c r="ECQ27">
        <v>0.1</v>
      </c>
      <c r="ECR27">
        <v>0.1</v>
      </c>
      <c r="ECS27">
        <v>0.1</v>
      </c>
      <c r="ECT27">
        <v>0.2</v>
      </c>
      <c r="ECU27">
        <v>0.1</v>
      </c>
      <c r="ECV27">
        <v>0.2</v>
      </c>
      <c r="ECW27">
        <v>0.1</v>
      </c>
      <c r="ECX27">
        <v>0.4</v>
      </c>
      <c r="ECY27">
        <v>0.25</v>
      </c>
      <c r="ECZ27">
        <v>0.1</v>
      </c>
      <c r="EDA27">
        <v>0.25</v>
      </c>
      <c r="EDB27">
        <v>0.25</v>
      </c>
      <c r="EDC27">
        <v>-0.1</v>
      </c>
      <c r="EDD27">
        <v>-0.1</v>
      </c>
      <c r="EDE27">
        <v>0.1</v>
      </c>
      <c r="EDF27">
        <v>0.1</v>
      </c>
      <c r="EDG27">
        <v>0.1</v>
      </c>
      <c r="EDH27">
        <v>0.25</v>
      </c>
      <c r="EDI27">
        <v>0.25</v>
      </c>
      <c r="EDJ27">
        <v>0.2</v>
      </c>
      <c r="EDK27">
        <v>0.1</v>
      </c>
      <c r="EDL27">
        <v>-0.1</v>
      </c>
      <c r="EDM27">
        <v>-0.1</v>
      </c>
      <c r="EDN27">
        <v>0.2</v>
      </c>
      <c r="EDO27">
        <v>0.2</v>
      </c>
      <c r="EDP27">
        <v>-0.1</v>
      </c>
      <c r="EDQ27">
        <v>0.25</v>
      </c>
      <c r="EDR27">
        <v>0.1</v>
      </c>
      <c r="EDS27">
        <v>0.1</v>
      </c>
      <c r="EDT27">
        <v>0.1</v>
      </c>
      <c r="EDU27">
        <v>0.2</v>
      </c>
      <c r="EDV27">
        <v>0.1</v>
      </c>
      <c r="EDW27">
        <v>0.1</v>
      </c>
      <c r="EDX27">
        <v>0.2</v>
      </c>
      <c r="EDY27">
        <v>-0.1</v>
      </c>
      <c r="EDZ27">
        <v>0.2</v>
      </c>
      <c r="EEA27">
        <v>0.1</v>
      </c>
      <c r="EEB27">
        <v>0.1</v>
      </c>
      <c r="EEC27">
        <v>0.1</v>
      </c>
      <c r="EED27">
        <v>0.2</v>
      </c>
      <c r="EEE27">
        <v>0.1</v>
      </c>
      <c r="EEF27">
        <v>0.1</v>
      </c>
      <c r="EEG27">
        <v>0.2</v>
      </c>
      <c r="EEH27">
        <v>0.2</v>
      </c>
      <c r="EEI27">
        <v>-0.1</v>
      </c>
      <c r="EEJ27">
        <v>-0.1</v>
      </c>
      <c r="EEK27">
        <v>0.1</v>
      </c>
      <c r="EEL27">
        <v>-0.1</v>
      </c>
      <c r="EEM27">
        <v>-0.1</v>
      </c>
      <c r="EEN27">
        <v>0.25</v>
      </c>
      <c r="EEO27">
        <v>-0.1</v>
      </c>
      <c r="EEP27">
        <v>0.1</v>
      </c>
      <c r="EEQ27">
        <v>-0.3</v>
      </c>
      <c r="EER27">
        <v>-0.3</v>
      </c>
      <c r="EES27">
        <v>0.1</v>
      </c>
      <c r="EET27">
        <v>-0.1</v>
      </c>
      <c r="EEU27">
        <v>0.25</v>
      </c>
      <c r="EEV27">
        <v>0.1</v>
      </c>
      <c r="EEW27">
        <v>-0.1</v>
      </c>
      <c r="EEX27">
        <v>-0.1</v>
      </c>
      <c r="EEY27">
        <v>0.1</v>
      </c>
      <c r="EEZ27">
        <v>0.25</v>
      </c>
      <c r="EFA27">
        <v>-0.1</v>
      </c>
      <c r="EFB27">
        <v>0.1</v>
      </c>
      <c r="EFC27">
        <v>0.1</v>
      </c>
      <c r="EFD27">
        <v>0.25</v>
      </c>
      <c r="EFE27">
        <v>0.2</v>
      </c>
      <c r="EFF27">
        <v>0.2</v>
      </c>
      <c r="EFG27">
        <v>0.2</v>
      </c>
      <c r="EFH27">
        <v>0.25</v>
      </c>
      <c r="EFI27">
        <v>0.1</v>
      </c>
      <c r="EFJ27">
        <v>-0.1</v>
      </c>
      <c r="EFK27">
        <v>0.1</v>
      </c>
      <c r="EFL27">
        <v>0.1</v>
      </c>
      <c r="EFM27">
        <v>-0.1</v>
      </c>
      <c r="EFN27">
        <v>0.2</v>
      </c>
      <c r="EFO27">
        <v>0.25</v>
      </c>
      <c r="EFP27">
        <v>0.1</v>
      </c>
      <c r="EFQ27">
        <v>0.2</v>
      </c>
      <c r="EFR27">
        <v>0.1</v>
      </c>
      <c r="EFS27">
        <v>0.1</v>
      </c>
      <c r="EFT27">
        <v>0.1</v>
      </c>
      <c r="EFU27">
        <v>0.2</v>
      </c>
      <c r="EFV27">
        <v>-0.1</v>
      </c>
      <c r="EFW27">
        <v>-0.3</v>
      </c>
      <c r="EFX27">
        <v>0.2</v>
      </c>
      <c r="EFY27">
        <v>0.1</v>
      </c>
      <c r="EFZ27">
        <v>0.1</v>
      </c>
      <c r="EGA27">
        <v>0.1</v>
      </c>
      <c r="EGB27">
        <v>0.1</v>
      </c>
      <c r="EGC27">
        <v>0.2</v>
      </c>
      <c r="EGD27">
        <v>0.1</v>
      </c>
      <c r="EGE27">
        <v>0.1</v>
      </c>
      <c r="EGF27">
        <v>-0.1</v>
      </c>
      <c r="EGG27">
        <v>0.1</v>
      </c>
      <c r="EGH27">
        <v>0.2</v>
      </c>
      <c r="EGI27">
        <v>0.1</v>
      </c>
      <c r="EGJ27">
        <v>0.1</v>
      </c>
      <c r="EGK27">
        <v>0.2</v>
      </c>
      <c r="EGL27">
        <v>-0.1</v>
      </c>
      <c r="EGM27">
        <v>0.1</v>
      </c>
      <c r="EGN27">
        <v>0.2</v>
      </c>
      <c r="EGO27">
        <v>-0.1</v>
      </c>
      <c r="EGP27">
        <v>0.1</v>
      </c>
      <c r="EGQ27">
        <v>0.1</v>
      </c>
      <c r="EGR27">
        <v>-0.1</v>
      </c>
      <c r="EGS27">
        <v>0.1</v>
      </c>
      <c r="EGT27">
        <v>-0.1</v>
      </c>
      <c r="EGU27">
        <v>0.2</v>
      </c>
      <c r="EGV27">
        <v>0.2</v>
      </c>
      <c r="EGW27">
        <v>0.2</v>
      </c>
      <c r="EGX27">
        <v>0.1</v>
      </c>
      <c r="EGY27">
        <v>-0.1</v>
      </c>
      <c r="EGZ27">
        <v>0.2</v>
      </c>
      <c r="EHA27">
        <v>0.1</v>
      </c>
      <c r="EHB27">
        <v>0.1</v>
      </c>
      <c r="EHC27">
        <v>0.2</v>
      </c>
      <c r="EHD27">
        <v>0.1</v>
      </c>
      <c r="EHE27">
        <v>0.25</v>
      </c>
      <c r="EHF27">
        <v>-0.1</v>
      </c>
      <c r="EHG27">
        <v>0.2</v>
      </c>
      <c r="EHH27">
        <v>0.25</v>
      </c>
      <c r="EHI27">
        <v>0.1</v>
      </c>
      <c r="EHJ27">
        <v>0.1</v>
      </c>
      <c r="EHK27">
        <v>-0.1</v>
      </c>
      <c r="EHL27">
        <v>-0.1</v>
      </c>
      <c r="EHM27">
        <v>0.1</v>
      </c>
      <c r="EHN27">
        <v>-0.1</v>
      </c>
      <c r="EHO27">
        <v>0.2</v>
      </c>
      <c r="EHP27">
        <v>0.1</v>
      </c>
      <c r="EHQ27">
        <v>0.1</v>
      </c>
      <c r="EHR27">
        <v>0.2</v>
      </c>
      <c r="EHS27">
        <v>0.25</v>
      </c>
      <c r="EHT27">
        <v>0.1</v>
      </c>
      <c r="EHU27">
        <v>0.2</v>
      </c>
      <c r="EHV27">
        <v>0.2</v>
      </c>
      <c r="EHW27">
        <v>0.2</v>
      </c>
      <c r="EHX27">
        <v>0.2</v>
      </c>
      <c r="EHY27">
        <v>0.2</v>
      </c>
      <c r="EHZ27">
        <v>0.1</v>
      </c>
      <c r="EIA27">
        <v>0.2</v>
      </c>
      <c r="EIB27">
        <v>0.25</v>
      </c>
      <c r="EIC27">
        <v>0.1</v>
      </c>
      <c r="EID27">
        <v>-0.1</v>
      </c>
      <c r="EIE27">
        <v>0.2</v>
      </c>
      <c r="EIF27">
        <v>0.1</v>
      </c>
      <c r="EIG27">
        <v>0.1</v>
      </c>
      <c r="EIH27">
        <v>0.1</v>
      </c>
      <c r="EII27">
        <v>0.2</v>
      </c>
      <c r="EIJ27">
        <v>0.25</v>
      </c>
      <c r="EIK27">
        <v>0.1</v>
      </c>
      <c r="EIL27">
        <v>0.1</v>
      </c>
      <c r="EIM27">
        <v>-0.1</v>
      </c>
      <c r="EIN27">
        <v>0.1</v>
      </c>
      <c r="EIO27">
        <v>0.4</v>
      </c>
      <c r="EIP27">
        <v>0.1</v>
      </c>
      <c r="EIQ27">
        <v>-0.1</v>
      </c>
      <c r="EIR27">
        <v>0.1</v>
      </c>
      <c r="EIS27">
        <v>0.1</v>
      </c>
      <c r="EIT27">
        <v>0.1</v>
      </c>
      <c r="EIU27">
        <v>0.25</v>
      </c>
      <c r="EIV27">
        <v>0.25</v>
      </c>
      <c r="EIW27">
        <v>0.25</v>
      </c>
      <c r="EIX27">
        <v>0.2</v>
      </c>
      <c r="EIY27">
        <v>0.1</v>
      </c>
      <c r="EIZ27">
        <v>0.1</v>
      </c>
      <c r="EJA27">
        <v>0.2</v>
      </c>
      <c r="EJB27">
        <v>0.2</v>
      </c>
      <c r="EJC27">
        <v>0.2</v>
      </c>
      <c r="EJD27">
        <v>0.2</v>
      </c>
      <c r="EJE27">
        <v>0.1</v>
      </c>
      <c r="EJF27">
        <v>-0.1</v>
      </c>
      <c r="EJG27">
        <v>0.1</v>
      </c>
      <c r="EJH27">
        <v>0.25</v>
      </c>
      <c r="EJI27">
        <v>-0.1</v>
      </c>
      <c r="EJJ27">
        <v>0.25</v>
      </c>
      <c r="EJK27">
        <v>0.25</v>
      </c>
      <c r="EJL27">
        <v>0.25</v>
      </c>
      <c r="EJM27">
        <v>0.1</v>
      </c>
      <c r="EJN27">
        <v>0.2</v>
      </c>
      <c r="EJO27">
        <v>-0.1</v>
      </c>
      <c r="EJP27">
        <v>0.1</v>
      </c>
      <c r="EJQ27">
        <v>0.1</v>
      </c>
      <c r="EJR27">
        <v>0.1</v>
      </c>
      <c r="EJS27">
        <v>0.2</v>
      </c>
      <c r="EJT27">
        <v>0.1</v>
      </c>
      <c r="EJU27">
        <v>0.2</v>
      </c>
      <c r="EJV27">
        <v>0.2</v>
      </c>
      <c r="EJW27">
        <v>0.1</v>
      </c>
      <c r="EJX27">
        <v>0.2</v>
      </c>
      <c r="EJY27">
        <v>0.25</v>
      </c>
      <c r="EJZ27">
        <v>0.1</v>
      </c>
      <c r="EKA27">
        <v>-0.1</v>
      </c>
      <c r="EKB27">
        <v>-0.1</v>
      </c>
      <c r="EKC27">
        <v>0.1</v>
      </c>
      <c r="EKD27">
        <v>0.2</v>
      </c>
      <c r="EKE27">
        <v>0.1</v>
      </c>
      <c r="EKF27">
        <v>0.1</v>
      </c>
      <c r="EKG27">
        <v>-0.1</v>
      </c>
      <c r="EKH27">
        <v>0.2</v>
      </c>
      <c r="EKI27">
        <v>0.2</v>
      </c>
      <c r="EKJ27">
        <v>0.2</v>
      </c>
      <c r="EKK27">
        <v>0.2</v>
      </c>
      <c r="EKL27">
        <v>0.2</v>
      </c>
      <c r="EKM27">
        <v>0.2</v>
      </c>
      <c r="EKN27">
        <v>0.25</v>
      </c>
      <c r="EKO27">
        <v>0.2</v>
      </c>
      <c r="EKP27">
        <v>0.25</v>
      </c>
      <c r="EKQ27">
        <v>-0.1</v>
      </c>
      <c r="EKR27">
        <v>0.1</v>
      </c>
      <c r="EKS27">
        <v>0.1</v>
      </c>
      <c r="EKT27">
        <v>0.2</v>
      </c>
      <c r="EKU27">
        <v>0.2</v>
      </c>
      <c r="EKV27">
        <v>0.2</v>
      </c>
      <c r="EKW27">
        <v>0.1</v>
      </c>
      <c r="EKX27">
        <v>0.1</v>
      </c>
      <c r="EKY27">
        <v>0.2</v>
      </c>
      <c r="EKZ27">
        <v>0.1</v>
      </c>
      <c r="ELA27">
        <v>0.2</v>
      </c>
      <c r="ELB27">
        <v>-0.1</v>
      </c>
      <c r="ELC27">
        <v>0.1</v>
      </c>
      <c r="ELD27">
        <v>0.2</v>
      </c>
      <c r="ELE27">
        <v>0.2</v>
      </c>
      <c r="ELF27">
        <v>0.2</v>
      </c>
      <c r="ELG27">
        <v>0.1</v>
      </c>
      <c r="ELH27">
        <v>0.25</v>
      </c>
      <c r="ELI27">
        <v>-0.1</v>
      </c>
      <c r="ELJ27">
        <v>0.1</v>
      </c>
      <c r="ELK27">
        <v>0.2</v>
      </c>
      <c r="ELL27">
        <v>0.2</v>
      </c>
      <c r="ELM27">
        <v>0.1</v>
      </c>
      <c r="ELN27">
        <v>0.2</v>
      </c>
      <c r="ELO27">
        <v>0.1</v>
      </c>
      <c r="ELP27">
        <v>0.1</v>
      </c>
      <c r="ELQ27">
        <v>0.1</v>
      </c>
      <c r="ELR27">
        <v>-0.1</v>
      </c>
      <c r="ELS27">
        <v>0.2</v>
      </c>
      <c r="ELT27">
        <v>0.1</v>
      </c>
      <c r="ELU27">
        <v>0.4</v>
      </c>
      <c r="ELV27">
        <v>0.2</v>
      </c>
      <c r="ELW27">
        <v>0.1</v>
      </c>
      <c r="ELX27">
        <v>0.2</v>
      </c>
      <c r="ELY27">
        <v>0.1</v>
      </c>
      <c r="ELZ27">
        <v>-0.1</v>
      </c>
      <c r="EMA27">
        <v>0.1</v>
      </c>
      <c r="EMB27">
        <v>0.1</v>
      </c>
      <c r="EMC27">
        <v>0.25</v>
      </c>
      <c r="EMD27">
        <v>0.2</v>
      </c>
      <c r="EME27">
        <v>0.2</v>
      </c>
      <c r="EMF27">
        <v>0.1</v>
      </c>
      <c r="EMG27">
        <v>0.2</v>
      </c>
      <c r="EMH27">
        <v>-0.3</v>
      </c>
      <c r="EMI27">
        <v>0.2</v>
      </c>
      <c r="EMJ27">
        <v>0.1</v>
      </c>
      <c r="EMK27">
        <v>-0.1</v>
      </c>
      <c r="EML27">
        <v>0.2</v>
      </c>
      <c r="EMM27">
        <v>0.1</v>
      </c>
      <c r="EMN27">
        <v>-0.1</v>
      </c>
      <c r="EMO27">
        <v>-0.1</v>
      </c>
      <c r="EMP27">
        <v>0.25</v>
      </c>
      <c r="EMQ27">
        <v>0.2</v>
      </c>
      <c r="EMR27">
        <v>-0.1</v>
      </c>
      <c r="EMS27">
        <v>0.1</v>
      </c>
      <c r="EMT27">
        <v>0.1</v>
      </c>
      <c r="EMU27">
        <v>0.1</v>
      </c>
      <c r="EMV27">
        <v>0.1</v>
      </c>
      <c r="EMW27">
        <v>-0.1</v>
      </c>
      <c r="EMX27">
        <v>0.1</v>
      </c>
      <c r="EMY27">
        <v>0.25</v>
      </c>
      <c r="EMZ27">
        <v>0.1</v>
      </c>
      <c r="ENA27">
        <v>-0.1</v>
      </c>
      <c r="ENB27">
        <v>0.1</v>
      </c>
      <c r="ENC27">
        <v>0.2</v>
      </c>
      <c r="END27">
        <v>-0.3</v>
      </c>
      <c r="ENE27">
        <v>0.1</v>
      </c>
      <c r="ENF27">
        <v>0.1</v>
      </c>
      <c r="ENG27">
        <v>0.2</v>
      </c>
      <c r="ENH27">
        <v>0.1</v>
      </c>
      <c r="ENI27">
        <v>0.2</v>
      </c>
      <c r="ENJ27">
        <v>-0.1</v>
      </c>
      <c r="ENK27">
        <v>0.1</v>
      </c>
      <c r="ENL27">
        <v>0.1</v>
      </c>
      <c r="ENM27">
        <v>0.1</v>
      </c>
      <c r="ENN27">
        <v>-0.3</v>
      </c>
      <c r="ENO27">
        <v>0.25</v>
      </c>
      <c r="ENP27">
        <v>0.1</v>
      </c>
      <c r="ENQ27">
        <v>0.1</v>
      </c>
      <c r="ENR27">
        <v>0.1</v>
      </c>
      <c r="ENS27">
        <v>-0.1</v>
      </c>
      <c r="ENT27">
        <v>-0.3</v>
      </c>
      <c r="ENU27">
        <v>0.2</v>
      </c>
      <c r="ENV27">
        <v>0.1</v>
      </c>
      <c r="ENW27">
        <v>0.1</v>
      </c>
      <c r="ENX27">
        <v>-0.1</v>
      </c>
      <c r="ENY27">
        <v>-0.1</v>
      </c>
      <c r="ENZ27">
        <v>-0.1</v>
      </c>
      <c r="EOA27">
        <v>0.25</v>
      </c>
      <c r="EOB27">
        <v>0.2</v>
      </c>
      <c r="EOC27">
        <v>0.1</v>
      </c>
      <c r="EOD27">
        <v>0.2</v>
      </c>
      <c r="EOE27">
        <v>0.2</v>
      </c>
      <c r="EOF27">
        <v>-0.1</v>
      </c>
      <c r="EOG27">
        <v>0.1</v>
      </c>
      <c r="EOH27">
        <v>-0.1</v>
      </c>
      <c r="EOI27">
        <v>0.2</v>
      </c>
      <c r="EOJ27">
        <v>0.1</v>
      </c>
      <c r="EOK27">
        <v>0.1</v>
      </c>
      <c r="EOL27">
        <v>0.2</v>
      </c>
      <c r="EOM27">
        <v>0.1</v>
      </c>
      <c r="EON27">
        <v>0.25</v>
      </c>
      <c r="EOO27">
        <v>-0.1</v>
      </c>
      <c r="EOP27">
        <v>0.2</v>
      </c>
      <c r="EOQ27">
        <v>0.1</v>
      </c>
      <c r="EOR27">
        <v>-0.3</v>
      </c>
      <c r="EOS27">
        <v>-0.1</v>
      </c>
      <c r="EOT27">
        <v>0.2</v>
      </c>
      <c r="EOU27">
        <v>0.1</v>
      </c>
      <c r="EOV27">
        <v>-0.1</v>
      </c>
      <c r="EOW27">
        <v>0.1</v>
      </c>
      <c r="EOX27">
        <v>0.2</v>
      </c>
      <c r="EOY27">
        <v>0.1</v>
      </c>
      <c r="EOZ27">
        <v>0.2</v>
      </c>
      <c r="EPA27">
        <v>0.1</v>
      </c>
      <c r="EPB27">
        <v>0.4</v>
      </c>
      <c r="EPC27">
        <v>0.2</v>
      </c>
      <c r="EPD27">
        <v>0.1</v>
      </c>
      <c r="EPE27">
        <v>0.2</v>
      </c>
      <c r="EPF27">
        <v>0.1</v>
      </c>
      <c r="EPG27">
        <v>-0.3</v>
      </c>
      <c r="EPH27">
        <v>0.1</v>
      </c>
      <c r="EPI27">
        <v>0.25</v>
      </c>
      <c r="EPJ27">
        <v>0.2</v>
      </c>
      <c r="EPK27">
        <v>-0.1</v>
      </c>
      <c r="EPL27">
        <v>0.1</v>
      </c>
      <c r="EPM27">
        <v>-0.1</v>
      </c>
      <c r="EPN27">
        <v>0.2</v>
      </c>
      <c r="EPO27">
        <v>0.2</v>
      </c>
      <c r="EPP27">
        <v>0.25</v>
      </c>
      <c r="EPQ27">
        <v>-0.1</v>
      </c>
      <c r="EPR27">
        <v>0.2</v>
      </c>
      <c r="EPS27">
        <v>0.25</v>
      </c>
      <c r="EPT27">
        <v>0.2</v>
      </c>
      <c r="EPU27">
        <v>0.1</v>
      </c>
      <c r="EPV27">
        <v>0.2</v>
      </c>
      <c r="EPW27">
        <v>0.1</v>
      </c>
      <c r="EPX27">
        <v>0.1</v>
      </c>
      <c r="EPY27">
        <v>0.1</v>
      </c>
      <c r="EPZ27">
        <v>0.2</v>
      </c>
      <c r="EQA27">
        <v>0.1</v>
      </c>
      <c r="EQB27">
        <v>0.1</v>
      </c>
      <c r="EQC27">
        <v>0.1</v>
      </c>
      <c r="EQD27">
        <v>0.1</v>
      </c>
      <c r="EQE27">
        <v>0.2</v>
      </c>
      <c r="EQF27">
        <v>0.1</v>
      </c>
      <c r="EQG27">
        <v>0.1</v>
      </c>
      <c r="EQH27">
        <v>0.1</v>
      </c>
      <c r="EQI27">
        <v>0.25</v>
      </c>
      <c r="EQJ27">
        <v>0.25</v>
      </c>
      <c r="EQK27">
        <v>0.1</v>
      </c>
      <c r="EQL27">
        <v>0.2</v>
      </c>
      <c r="EQM27">
        <v>0.2</v>
      </c>
      <c r="EQN27">
        <v>-0.3</v>
      </c>
      <c r="EQO27">
        <v>0.2</v>
      </c>
      <c r="EQP27">
        <v>0.1</v>
      </c>
      <c r="EQQ27">
        <v>-0.1</v>
      </c>
      <c r="EQR27">
        <v>-0.1</v>
      </c>
      <c r="EQS27">
        <v>0.2</v>
      </c>
      <c r="EQT27">
        <v>0.1</v>
      </c>
      <c r="EQU27">
        <v>0.1</v>
      </c>
      <c r="EQV27">
        <v>0.1</v>
      </c>
      <c r="EQW27">
        <v>-0.1</v>
      </c>
      <c r="EQX27">
        <v>-0.1</v>
      </c>
      <c r="EQY27">
        <v>-0.1</v>
      </c>
      <c r="EQZ27">
        <v>0.1</v>
      </c>
      <c r="ERA27">
        <v>0.1</v>
      </c>
      <c r="ERB27">
        <v>-0.1</v>
      </c>
      <c r="ERC27">
        <v>0.1</v>
      </c>
      <c r="ERD27">
        <v>0.2</v>
      </c>
      <c r="ERE27">
        <v>0.1</v>
      </c>
      <c r="ERF27">
        <v>0.1</v>
      </c>
      <c r="ERG27">
        <v>-0.1</v>
      </c>
      <c r="ERH27">
        <v>0.2</v>
      </c>
      <c r="ERI27">
        <v>-0.1</v>
      </c>
      <c r="ERJ27">
        <v>0.25</v>
      </c>
      <c r="ERK27">
        <v>0.1</v>
      </c>
      <c r="ERL27">
        <v>0.1</v>
      </c>
      <c r="ERM27">
        <v>0.1</v>
      </c>
      <c r="ERN27">
        <v>0.25</v>
      </c>
      <c r="ERO27">
        <v>0.2</v>
      </c>
      <c r="ERP27">
        <v>0.1</v>
      </c>
      <c r="ERQ27">
        <v>0.2</v>
      </c>
      <c r="ERR27">
        <v>-0.1</v>
      </c>
      <c r="ERS27">
        <v>0.2</v>
      </c>
      <c r="ERT27">
        <v>0.1</v>
      </c>
      <c r="ERU27">
        <v>0.2</v>
      </c>
      <c r="ERV27">
        <v>-0.1</v>
      </c>
      <c r="ERW27">
        <v>-0.1</v>
      </c>
      <c r="ERX27">
        <v>-0.1</v>
      </c>
      <c r="ERY27">
        <v>0.2</v>
      </c>
      <c r="ERZ27">
        <v>0.2</v>
      </c>
      <c r="ESA27">
        <v>0.2</v>
      </c>
      <c r="ESB27">
        <v>0.4</v>
      </c>
      <c r="ESC27">
        <v>0.4</v>
      </c>
      <c r="ESD27">
        <v>0.2</v>
      </c>
      <c r="ESE27">
        <v>0.25</v>
      </c>
      <c r="ESF27">
        <v>-0.1</v>
      </c>
      <c r="ESG27">
        <v>0.25</v>
      </c>
      <c r="ESH27">
        <v>0.1</v>
      </c>
      <c r="ESI27">
        <v>0.1</v>
      </c>
      <c r="ESJ27">
        <v>0.2</v>
      </c>
      <c r="ESK27">
        <v>0.2</v>
      </c>
      <c r="ESL27">
        <v>0.2</v>
      </c>
      <c r="ESM27">
        <v>-0.1</v>
      </c>
      <c r="ESN27">
        <v>0.2</v>
      </c>
      <c r="ESO27">
        <v>-0.1</v>
      </c>
      <c r="ESP27">
        <v>0.2</v>
      </c>
      <c r="ESQ27">
        <v>-0.3</v>
      </c>
      <c r="ESR27">
        <v>0.4</v>
      </c>
      <c r="ESS27">
        <v>0.1</v>
      </c>
      <c r="EST27">
        <v>0.1</v>
      </c>
      <c r="ESU27">
        <v>0.1</v>
      </c>
      <c r="ESV27">
        <v>-0.1</v>
      </c>
      <c r="ESW27">
        <v>0.1</v>
      </c>
      <c r="ESX27">
        <v>0.1</v>
      </c>
      <c r="ESY27">
        <v>0.1</v>
      </c>
      <c r="ESZ27">
        <v>0.2</v>
      </c>
      <c r="ETA27">
        <v>0.1</v>
      </c>
      <c r="ETB27">
        <v>0.25</v>
      </c>
      <c r="ETC27">
        <v>0.4</v>
      </c>
      <c r="ETD27">
        <v>-0.1</v>
      </c>
      <c r="ETE27">
        <v>0.1</v>
      </c>
      <c r="ETF27">
        <v>0.1</v>
      </c>
      <c r="ETG27">
        <v>0.1</v>
      </c>
      <c r="ETH27">
        <v>0.25</v>
      </c>
      <c r="ETI27">
        <v>0.2</v>
      </c>
      <c r="ETJ27">
        <v>0.2</v>
      </c>
      <c r="ETK27">
        <v>0.25</v>
      </c>
      <c r="ETL27">
        <v>0.25</v>
      </c>
      <c r="ETM27">
        <v>0.2</v>
      </c>
      <c r="ETN27">
        <v>0.1</v>
      </c>
      <c r="ETO27">
        <v>0.2</v>
      </c>
      <c r="ETP27">
        <v>0.2</v>
      </c>
      <c r="ETQ27">
        <v>0.2</v>
      </c>
      <c r="ETR27">
        <v>-0.1</v>
      </c>
      <c r="ETS27">
        <v>0.25</v>
      </c>
      <c r="ETT27">
        <v>0.2</v>
      </c>
      <c r="ETU27">
        <v>0.1</v>
      </c>
      <c r="ETV27">
        <v>-0.1</v>
      </c>
      <c r="ETW27">
        <v>0.2</v>
      </c>
      <c r="ETX27">
        <v>0.1</v>
      </c>
      <c r="ETY27">
        <v>0.1</v>
      </c>
      <c r="ETZ27">
        <v>0.1</v>
      </c>
      <c r="EUA27">
        <v>0.1</v>
      </c>
      <c r="EUB27">
        <v>-0.1</v>
      </c>
      <c r="EUC27">
        <v>-0.1</v>
      </c>
      <c r="EUD27">
        <v>-0.1</v>
      </c>
      <c r="EUE27">
        <v>0.1</v>
      </c>
      <c r="EUF27">
        <v>0.25</v>
      </c>
      <c r="EUG27">
        <v>0.25</v>
      </c>
      <c r="EUH27">
        <v>0.2</v>
      </c>
      <c r="EUI27">
        <v>0.1</v>
      </c>
      <c r="EUJ27">
        <v>-0.1</v>
      </c>
      <c r="EUK27">
        <v>0.1</v>
      </c>
      <c r="EUL27">
        <v>0.25</v>
      </c>
      <c r="EUM27">
        <v>-0.1</v>
      </c>
      <c r="EUN27">
        <v>0.1</v>
      </c>
      <c r="EUO27">
        <v>0.2</v>
      </c>
      <c r="EUP27">
        <v>0.1</v>
      </c>
      <c r="EUQ27">
        <v>0.1</v>
      </c>
      <c r="EUR27">
        <v>0.1</v>
      </c>
      <c r="EUS27">
        <v>0.1</v>
      </c>
      <c r="EUT27">
        <v>0.4</v>
      </c>
      <c r="EUU27">
        <v>-0.1</v>
      </c>
      <c r="EUV27">
        <v>0.4</v>
      </c>
      <c r="EUW27">
        <v>-0.1</v>
      </c>
      <c r="EUX27">
        <v>0.4</v>
      </c>
      <c r="EUY27">
        <v>-0.1</v>
      </c>
      <c r="EUZ27">
        <v>0.1</v>
      </c>
      <c r="EVA27">
        <v>0.1</v>
      </c>
      <c r="EVB27">
        <v>0.2</v>
      </c>
      <c r="EVC27">
        <v>-0.3</v>
      </c>
      <c r="EVD27">
        <v>0.25</v>
      </c>
      <c r="EVE27">
        <v>0.1</v>
      </c>
      <c r="EVF27">
        <v>-0.1</v>
      </c>
      <c r="EVG27">
        <v>0.1</v>
      </c>
      <c r="EVH27">
        <v>0.1</v>
      </c>
      <c r="EVI27">
        <v>-0.1</v>
      </c>
      <c r="EVJ27">
        <v>0.2</v>
      </c>
      <c r="EVK27">
        <v>0.1</v>
      </c>
      <c r="EVL27">
        <v>0.2</v>
      </c>
      <c r="EVM27">
        <v>0.1</v>
      </c>
      <c r="EVN27">
        <v>0.1</v>
      </c>
      <c r="EVO27">
        <v>0.2</v>
      </c>
      <c r="EVP27">
        <v>0.1</v>
      </c>
      <c r="EVQ27">
        <v>0.1</v>
      </c>
      <c r="EVR27">
        <v>0.1</v>
      </c>
      <c r="EVS27">
        <v>0.1</v>
      </c>
      <c r="EVT27">
        <v>0.2</v>
      </c>
      <c r="EVU27">
        <v>0.2</v>
      </c>
      <c r="EVV27">
        <v>-0.1</v>
      </c>
      <c r="EVW27">
        <v>0.2</v>
      </c>
      <c r="EVX27">
        <v>-0.1</v>
      </c>
      <c r="EVY27">
        <v>0.1</v>
      </c>
      <c r="EVZ27">
        <v>0.25</v>
      </c>
      <c r="EWA27">
        <v>0.1</v>
      </c>
      <c r="EWB27">
        <v>0.1</v>
      </c>
      <c r="EWC27">
        <v>0.25</v>
      </c>
      <c r="EWD27">
        <v>0.1</v>
      </c>
      <c r="EWE27">
        <v>0.2</v>
      </c>
      <c r="EWF27">
        <v>0.1</v>
      </c>
      <c r="EWG27">
        <v>0.1</v>
      </c>
      <c r="EWH27">
        <v>0.2</v>
      </c>
      <c r="EWI27">
        <v>0.2</v>
      </c>
      <c r="EWJ27">
        <v>0.1</v>
      </c>
      <c r="EWK27">
        <v>-0.1</v>
      </c>
      <c r="EWL27">
        <v>-0.1</v>
      </c>
      <c r="EWM27">
        <v>0.1</v>
      </c>
      <c r="EWN27">
        <v>0.1</v>
      </c>
      <c r="EWO27">
        <v>0.2</v>
      </c>
      <c r="EWP27">
        <v>0.25</v>
      </c>
      <c r="EWQ27">
        <v>0.1</v>
      </c>
      <c r="EWR27">
        <v>0.2</v>
      </c>
      <c r="EWS27">
        <v>0.25</v>
      </c>
      <c r="EWT27">
        <v>0.25</v>
      </c>
      <c r="EWU27">
        <v>0.1</v>
      </c>
      <c r="EWV27">
        <v>-0.3</v>
      </c>
      <c r="EWW27">
        <v>0.1</v>
      </c>
      <c r="EWX27">
        <v>0.1</v>
      </c>
      <c r="EWY27">
        <v>0.1</v>
      </c>
      <c r="EWZ27">
        <v>0.1</v>
      </c>
      <c r="EXA27">
        <v>-0.3</v>
      </c>
      <c r="EXB27">
        <v>0.1</v>
      </c>
      <c r="EXC27">
        <v>0.1</v>
      </c>
      <c r="EXD27">
        <v>0.25</v>
      </c>
      <c r="EXE27">
        <v>0.2</v>
      </c>
      <c r="EXF27">
        <v>0.1</v>
      </c>
      <c r="EXG27">
        <v>0.1</v>
      </c>
      <c r="EXH27">
        <v>0.2</v>
      </c>
      <c r="EXI27">
        <v>0.1</v>
      </c>
      <c r="EXJ27">
        <v>0.25</v>
      </c>
      <c r="EXK27">
        <v>0.2</v>
      </c>
      <c r="EXL27">
        <v>0.1</v>
      </c>
      <c r="EXM27">
        <v>0.1</v>
      </c>
      <c r="EXN27">
        <v>0.25</v>
      </c>
      <c r="EXO27">
        <v>0.1</v>
      </c>
      <c r="EXP27">
        <v>0.25</v>
      </c>
      <c r="EXQ27">
        <v>0.2</v>
      </c>
      <c r="EXR27">
        <v>0.2</v>
      </c>
      <c r="EXS27">
        <v>-0.1</v>
      </c>
      <c r="EXT27">
        <v>0.1</v>
      </c>
      <c r="EXU27">
        <v>0.25</v>
      </c>
      <c r="EXV27">
        <v>0.2</v>
      </c>
      <c r="EXW27">
        <v>-0.1</v>
      </c>
      <c r="EXX27">
        <v>0.2</v>
      </c>
      <c r="EXY27">
        <v>-0.1</v>
      </c>
      <c r="EXZ27">
        <v>0.1</v>
      </c>
      <c r="EYA27">
        <v>0.2</v>
      </c>
      <c r="EYB27">
        <v>-0.1</v>
      </c>
      <c r="EYC27">
        <v>-0.1</v>
      </c>
      <c r="EYD27">
        <v>0.4</v>
      </c>
      <c r="EYE27">
        <v>0.2</v>
      </c>
      <c r="EYF27">
        <v>0.25</v>
      </c>
      <c r="EYG27">
        <v>0.1</v>
      </c>
      <c r="EYH27">
        <v>0.1</v>
      </c>
      <c r="EYI27">
        <v>-0.1</v>
      </c>
      <c r="EYJ27">
        <v>-0.1</v>
      </c>
      <c r="EYK27">
        <v>-0.1</v>
      </c>
      <c r="EYL27">
        <v>0.25</v>
      </c>
      <c r="EYM27">
        <v>-0.3</v>
      </c>
      <c r="EYN27">
        <v>-0.1</v>
      </c>
      <c r="EYO27">
        <v>0.2</v>
      </c>
      <c r="EYP27">
        <v>0.1</v>
      </c>
      <c r="EYQ27">
        <v>-0.1</v>
      </c>
      <c r="EYR27">
        <v>0.2</v>
      </c>
      <c r="EYS27">
        <v>0.25</v>
      </c>
      <c r="EYT27">
        <v>0.1</v>
      </c>
      <c r="EYU27">
        <v>0.1</v>
      </c>
      <c r="EYV27">
        <v>0.1</v>
      </c>
      <c r="EYW27">
        <v>0.1</v>
      </c>
      <c r="EYX27">
        <v>0.25</v>
      </c>
      <c r="EYY27">
        <v>0.1</v>
      </c>
      <c r="EYZ27">
        <v>0.25</v>
      </c>
      <c r="EZA27">
        <v>0.2</v>
      </c>
      <c r="EZB27">
        <v>-0.1</v>
      </c>
      <c r="EZC27">
        <v>0.2</v>
      </c>
      <c r="EZD27">
        <v>0.2</v>
      </c>
      <c r="EZE27">
        <v>-0.1</v>
      </c>
      <c r="EZF27">
        <v>0.2</v>
      </c>
      <c r="EZG27">
        <v>-0.1</v>
      </c>
      <c r="EZH27">
        <v>0.1</v>
      </c>
      <c r="EZI27">
        <v>0.1</v>
      </c>
      <c r="EZJ27">
        <v>0.2</v>
      </c>
      <c r="EZK27">
        <v>0.1</v>
      </c>
      <c r="EZL27">
        <v>0.25</v>
      </c>
      <c r="EZM27">
        <v>0.1</v>
      </c>
      <c r="EZN27">
        <v>0.1</v>
      </c>
      <c r="EZO27">
        <v>0.1</v>
      </c>
      <c r="EZP27">
        <v>0.2</v>
      </c>
      <c r="EZQ27">
        <v>0.1</v>
      </c>
      <c r="EZR27">
        <v>0.1</v>
      </c>
      <c r="EZS27">
        <v>0.2</v>
      </c>
      <c r="EZT27">
        <v>0.2</v>
      </c>
      <c r="EZU27">
        <v>0.25</v>
      </c>
      <c r="EZV27">
        <v>-0.3</v>
      </c>
      <c r="EZW27">
        <v>0.1</v>
      </c>
      <c r="EZX27">
        <v>0.4</v>
      </c>
      <c r="EZY27">
        <v>0.2</v>
      </c>
      <c r="EZZ27">
        <v>0.25</v>
      </c>
      <c r="FAA27">
        <v>0.2</v>
      </c>
      <c r="FAB27">
        <v>0.1</v>
      </c>
      <c r="FAC27">
        <v>-0.1</v>
      </c>
      <c r="FAD27">
        <v>0.1</v>
      </c>
      <c r="FAE27">
        <v>-0.1</v>
      </c>
      <c r="FAF27">
        <v>0.1</v>
      </c>
      <c r="FAG27">
        <v>0.2</v>
      </c>
      <c r="FAH27">
        <v>0.25</v>
      </c>
      <c r="FAI27">
        <v>-0.1</v>
      </c>
      <c r="FAJ27">
        <v>0.25</v>
      </c>
      <c r="FAK27">
        <v>0.2</v>
      </c>
      <c r="FAL27">
        <v>0.1</v>
      </c>
      <c r="FAM27">
        <v>0.2</v>
      </c>
      <c r="FAN27">
        <v>0.4</v>
      </c>
      <c r="FAO27">
        <v>0.25</v>
      </c>
      <c r="FAP27">
        <v>0.1</v>
      </c>
      <c r="FAQ27">
        <v>0.2</v>
      </c>
      <c r="FAR27">
        <v>-0.3</v>
      </c>
      <c r="FAS27">
        <v>0.1</v>
      </c>
      <c r="FAT27">
        <v>0.1</v>
      </c>
      <c r="FAU27">
        <v>0.2</v>
      </c>
      <c r="FAV27">
        <v>0.1</v>
      </c>
      <c r="FAW27">
        <v>0.2</v>
      </c>
      <c r="FAX27">
        <v>0.2</v>
      </c>
      <c r="FAY27">
        <v>-0.1</v>
      </c>
      <c r="FAZ27">
        <v>-0.1</v>
      </c>
      <c r="FBA27">
        <v>0.1</v>
      </c>
      <c r="FBB27">
        <v>0.25</v>
      </c>
      <c r="FBC27">
        <v>0.1</v>
      </c>
      <c r="FBD27">
        <v>0.1</v>
      </c>
      <c r="FBE27">
        <v>0.25</v>
      </c>
      <c r="FBF27">
        <v>0.1</v>
      </c>
      <c r="FBG27">
        <v>0.1</v>
      </c>
      <c r="FBH27">
        <v>-0.1</v>
      </c>
      <c r="FBI27">
        <v>0.1</v>
      </c>
      <c r="FBJ27">
        <v>0.2</v>
      </c>
      <c r="FBK27">
        <v>0.2</v>
      </c>
      <c r="FBL27">
        <v>0.1</v>
      </c>
      <c r="FBM27">
        <v>0.1</v>
      </c>
      <c r="FBN27">
        <v>0.1</v>
      </c>
      <c r="FBO27">
        <v>0.1</v>
      </c>
      <c r="FBP27">
        <v>0.1</v>
      </c>
      <c r="FBQ27">
        <v>0.4</v>
      </c>
      <c r="FBR27">
        <v>0.2</v>
      </c>
      <c r="FBS27">
        <v>0.25</v>
      </c>
      <c r="FBT27">
        <v>0.1</v>
      </c>
      <c r="FBU27">
        <v>0.1</v>
      </c>
      <c r="FBV27">
        <v>0.1</v>
      </c>
      <c r="FBW27">
        <v>0.25</v>
      </c>
      <c r="FBX27">
        <v>-0.1</v>
      </c>
      <c r="FBY27">
        <v>0.1</v>
      </c>
      <c r="FBZ27">
        <v>0.2</v>
      </c>
      <c r="FCA27">
        <v>0.1</v>
      </c>
      <c r="FCB27">
        <v>0.2</v>
      </c>
      <c r="FCC27">
        <v>0.1</v>
      </c>
      <c r="FCD27">
        <v>0.1</v>
      </c>
      <c r="FCE27">
        <v>0.2</v>
      </c>
      <c r="FCF27">
        <v>-0.1</v>
      </c>
      <c r="FCG27">
        <v>-0.1</v>
      </c>
      <c r="FCH27">
        <v>-0.1</v>
      </c>
      <c r="FCI27">
        <v>0.1</v>
      </c>
      <c r="FCJ27">
        <v>0.1</v>
      </c>
      <c r="FCK27">
        <v>0.2</v>
      </c>
      <c r="FCL27">
        <v>0.25</v>
      </c>
      <c r="FCM27">
        <v>0.2</v>
      </c>
      <c r="FCN27">
        <v>0.2</v>
      </c>
      <c r="FCO27">
        <v>0.2</v>
      </c>
      <c r="FCP27">
        <v>0.2</v>
      </c>
      <c r="FCQ27">
        <v>0.1</v>
      </c>
      <c r="FCR27">
        <v>0.1</v>
      </c>
      <c r="FCS27">
        <v>0.1</v>
      </c>
      <c r="FCT27">
        <v>-0.1</v>
      </c>
      <c r="FCU27">
        <v>0.1</v>
      </c>
      <c r="FCV27">
        <v>-0.1</v>
      </c>
      <c r="FCW27">
        <v>0.1</v>
      </c>
      <c r="FCX27">
        <v>0.2</v>
      </c>
      <c r="FCY27">
        <v>0.1</v>
      </c>
      <c r="FCZ27">
        <v>0.1</v>
      </c>
      <c r="FDA27">
        <v>0.2</v>
      </c>
      <c r="FDB27">
        <v>-0.1</v>
      </c>
      <c r="FDC27">
        <v>0.2</v>
      </c>
      <c r="FDD27">
        <v>0.1</v>
      </c>
      <c r="FDE27">
        <v>0.1</v>
      </c>
      <c r="FDF27">
        <v>0.25</v>
      </c>
      <c r="FDG27">
        <v>0.2</v>
      </c>
      <c r="FDH27">
        <v>-0.1</v>
      </c>
      <c r="FDI27">
        <v>0.2</v>
      </c>
      <c r="FDJ27">
        <v>0.25</v>
      </c>
      <c r="FDK27">
        <v>0.25</v>
      </c>
      <c r="FDL27">
        <v>0.2</v>
      </c>
      <c r="FDM27">
        <v>0.1</v>
      </c>
      <c r="FDN27">
        <v>-0.1</v>
      </c>
      <c r="FDO27">
        <v>0.1</v>
      </c>
      <c r="FDP27">
        <v>0.1</v>
      </c>
      <c r="FDQ27">
        <v>0.2</v>
      </c>
      <c r="FDR27">
        <v>0.4</v>
      </c>
      <c r="FDS27">
        <v>0.2</v>
      </c>
      <c r="FDT27">
        <v>-0.1</v>
      </c>
      <c r="FDU27">
        <v>0.4</v>
      </c>
      <c r="FDV27">
        <v>0.1</v>
      </c>
      <c r="FDW27">
        <v>-0.1</v>
      </c>
      <c r="FDX27">
        <v>0.1</v>
      </c>
      <c r="FDY27">
        <v>-0.1</v>
      </c>
      <c r="FDZ27">
        <v>0.2</v>
      </c>
      <c r="FEA27">
        <v>0.1</v>
      </c>
      <c r="FEB27">
        <v>0.2</v>
      </c>
      <c r="FEC27">
        <v>0.2</v>
      </c>
      <c r="FED27">
        <v>0.2</v>
      </c>
      <c r="FEE27">
        <v>0.1</v>
      </c>
      <c r="FEF27">
        <v>0.2</v>
      </c>
      <c r="FEG27">
        <v>0.25</v>
      </c>
      <c r="FEH27">
        <v>-0.1</v>
      </c>
      <c r="FEI27">
        <v>0.1</v>
      </c>
      <c r="FEJ27">
        <v>0.1</v>
      </c>
      <c r="FEK27">
        <v>0.2</v>
      </c>
      <c r="FEL27">
        <v>0.2</v>
      </c>
      <c r="FEM27">
        <v>0.1</v>
      </c>
      <c r="FEN27">
        <v>0.1</v>
      </c>
      <c r="FEO27">
        <v>0.1</v>
      </c>
      <c r="FEP27">
        <v>0.1</v>
      </c>
      <c r="FEQ27">
        <v>-0.1</v>
      </c>
      <c r="FER27">
        <v>0.2</v>
      </c>
      <c r="FES27">
        <v>0.1</v>
      </c>
      <c r="FET27">
        <v>0.2</v>
      </c>
      <c r="FEU27">
        <v>0.2</v>
      </c>
      <c r="FEV27">
        <v>0.2</v>
      </c>
      <c r="FEW27">
        <v>0.25</v>
      </c>
      <c r="FEX27">
        <v>0.1</v>
      </c>
      <c r="FEY27">
        <v>0.1</v>
      </c>
      <c r="FEZ27">
        <v>0.2</v>
      </c>
      <c r="FFA27">
        <v>0.1</v>
      </c>
      <c r="FFB27">
        <v>0.1</v>
      </c>
      <c r="FFC27">
        <v>0.1</v>
      </c>
      <c r="FFD27">
        <v>0.25</v>
      </c>
      <c r="FFE27">
        <v>0.1</v>
      </c>
      <c r="FFF27">
        <v>0.1</v>
      </c>
      <c r="FFG27">
        <v>0.25</v>
      </c>
      <c r="FFH27">
        <v>0.1</v>
      </c>
      <c r="FFI27">
        <v>0.1</v>
      </c>
      <c r="FFJ27">
        <v>0.1</v>
      </c>
      <c r="FFK27">
        <v>0.2</v>
      </c>
      <c r="FFL27">
        <v>0.2</v>
      </c>
      <c r="FFM27">
        <v>0.1</v>
      </c>
      <c r="FFN27">
        <v>-0.1</v>
      </c>
      <c r="FFO27">
        <v>0.1</v>
      </c>
      <c r="FFP27">
        <v>0.1</v>
      </c>
      <c r="FFQ27">
        <v>0.2</v>
      </c>
      <c r="FFR27">
        <v>0.25</v>
      </c>
      <c r="FFS27">
        <v>0.1</v>
      </c>
      <c r="FFT27">
        <v>0.25</v>
      </c>
      <c r="FFU27">
        <v>0.1</v>
      </c>
      <c r="FFV27">
        <v>0.1</v>
      </c>
      <c r="FFW27">
        <v>0.1</v>
      </c>
      <c r="FFX27">
        <v>0.1</v>
      </c>
      <c r="FFY27">
        <v>0.2</v>
      </c>
      <c r="FFZ27">
        <v>-0.1</v>
      </c>
      <c r="FGA27">
        <v>0.1</v>
      </c>
      <c r="FGB27">
        <v>-0.1</v>
      </c>
      <c r="FGC27">
        <v>0.25</v>
      </c>
      <c r="FGD27">
        <v>-0.1</v>
      </c>
      <c r="FGE27">
        <v>0.2</v>
      </c>
      <c r="FGF27">
        <v>0.1</v>
      </c>
      <c r="FGG27">
        <v>0.2</v>
      </c>
      <c r="FGH27">
        <v>0.2</v>
      </c>
      <c r="FGI27">
        <v>0.1</v>
      </c>
      <c r="FGJ27">
        <v>0.2</v>
      </c>
      <c r="FGK27">
        <v>0.1</v>
      </c>
      <c r="FGL27">
        <v>-0.3</v>
      </c>
      <c r="FGM27">
        <v>0.1</v>
      </c>
      <c r="FGN27">
        <v>-0.3</v>
      </c>
      <c r="FGO27">
        <v>0.1</v>
      </c>
      <c r="FGP27">
        <v>0.1</v>
      </c>
      <c r="FGQ27">
        <v>-0.1</v>
      </c>
      <c r="FGR27">
        <v>0.25</v>
      </c>
      <c r="FGS27">
        <v>0.1</v>
      </c>
      <c r="FGT27">
        <v>0.25</v>
      </c>
      <c r="FGU27">
        <v>0.1</v>
      </c>
      <c r="FGV27">
        <v>0.1</v>
      </c>
      <c r="FGW27">
        <v>0.2</v>
      </c>
      <c r="FGX27">
        <v>0.1</v>
      </c>
      <c r="FGY27">
        <v>-0.1</v>
      </c>
      <c r="FGZ27">
        <v>0.1</v>
      </c>
      <c r="FHA27">
        <v>-0.1</v>
      </c>
      <c r="FHB27">
        <v>0.1</v>
      </c>
      <c r="FHC27">
        <v>0.1</v>
      </c>
      <c r="FHD27">
        <v>0.1</v>
      </c>
      <c r="FHE27">
        <v>0.2</v>
      </c>
      <c r="FHF27">
        <v>0.1</v>
      </c>
      <c r="FHG27">
        <v>-0.1</v>
      </c>
      <c r="FHH27">
        <v>0.1</v>
      </c>
      <c r="FHI27">
        <v>0.2</v>
      </c>
      <c r="FHJ27">
        <v>0.2</v>
      </c>
      <c r="FHK27">
        <v>0.1</v>
      </c>
      <c r="FHL27">
        <v>0.2</v>
      </c>
      <c r="FHM27">
        <v>-0.1</v>
      </c>
      <c r="FHN27">
        <v>0.1</v>
      </c>
      <c r="FHO27">
        <v>0.2</v>
      </c>
      <c r="FHP27">
        <v>0.1</v>
      </c>
      <c r="FHQ27">
        <v>0.2</v>
      </c>
      <c r="FHR27">
        <v>0.2</v>
      </c>
      <c r="FHS27">
        <v>-0.1</v>
      </c>
      <c r="FHT27">
        <v>0.1</v>
      </c>
      <c r="FHU27">
        <v>0.2</v>
      </c>
      <c r="FHV27">
        <v>0.1</v>
      </c>
      <c r="FHW27">
        <v>0.2</v>
      </c>
      <c r="FHX27">
        <v>0.1</v>
      </c>
      <c r="FHY27">
        <v>0.1</v>
      </c>
      <c r="FHZ27">
        <v>-0.1</v>
      </c>
      <c r="FIA27">
        <v>0.2</v>
      </c>
      <c r="FIB27">
        <v>0.1</v>
      </c>
      <c r="FIC27">
        <v>0.2</v>
      </c>
      <c r="FID27">
        <v>0.2</v>
      </c>
      <c r="FIE27">
        <v>0.1</v>
      </c>
      <c r="FIF27">
        <v>0.2</v>
      </c>
      <c r="FIG27">
        <v>-0.1</v>
      </c>
      <c r="FIH27">
        <v>0.1</v>
      </c>
      <c r="FII27">
        <v>0.2</v>
      </c>
      <c r="FIJ27">
        <v>0.25</v>
      </c>
      <c r="FIK27">
        <v>0.1</v>
      </c>
      <c r="FIL27">
        <v>0.2</v>
      </c>
      <c r="FIM27">
        <v>0.1</v>
      </c>
      <c r="FIN27">
        <v>-0.1</v>
      </c>
      <c r="FIO27">
        <v>0.1</v>
      </c>
      <c r="FIP27">
        <v>0.2</v>
      </c>
      <c r="FIQ27">
        <v>0.1</v>
      </c>
      <c r="FIR27">
        <v>0.2</v>
      </c>
      <c r="FIS27">
        <v>0.2</v>
      </c>
      <c r="FIT27">
        <v>-0.1</v>
      </c>
      <c r="FIU27">
        <v>0.1</v>
      </c>
      <c r="FIV27">
        <v>0.1</v>
      </c>
      <c r="FIW27">
        <v>-0.1</v>
      </c>
      <c r="FIX27">
        <v>0.25</v>
      </c>
      <c r="FIY27">
        <v>0.2</v>
      </c>
      <c r="FIZ27">
        <v>0.1</v>
      </c>
      <c r="FJA27">
        <v>0.1</v>
      </c>
      <c r="FJB27">
        <v>0.2</v>
      </c>
      <c r="FJC27">
        <v>-0.1</v>
      </c>
      <c r="FJD27">
        <v>0.1</v>
      </c>
      <c r="FJE27">
        <v>0.2</v>
      </c>
      <c r="FJF27">
        <v>0.2</v>
      </c>
      <c r="FJG27">
        <v>0.1</v>
      </c>
      <c r="FJH27">
        <v>0.1</v>
      </c>
      <c r="FJI27">
        <v>0.1</v>
      </c>
      <c r="FJJ27">
        <v>0.25</v>
      </c>
      <c r="FJK27">
        <v>0.2</v>
      </c>
      <c r="FJL27">
        <v>-0.1</v>
      </c>
      <c r="FJM27">
        <v>0.25</v>
      </c>
      <c r="FJN27">
        <v>-0.1</v>
      </c>
      <c r="FJO27">
        <v>-0.1</v>
      </c>
      <c r="FJP27">
        <v>-0.1</v>
      </c>
      <c r="FJQ27">
        <v>0.4</v>
      </c>
      <c r="FJR27">
        <v>0.2</v>
      </c>
      <c r="FJS27">
        <v>0.2</v>
      </c>
      <c r="FJT27">
        <v>0.25</v>
      </c>
      <c r="FJU27">
        <v>0.1</v>
      </c>
      <c r="FJV27">
        <v>-0.1</v>
      </c>
      <c r="FJW27">
        <v>0.1</v>
      </c>
      <c r="FJX27">
        <v>-0.1</v>
      </c>
      <c r="FJY27">
        <v>0.2</v>
      </c>
      <c r="FJZ27">
        <v>0.1</v>
      </c>
      <c r="FKA27">
        <v>0.1</v>
      </c>
      <c r="FKB27">
        <v>0.1</v>
      </c>
      <c r="FKC27">
        <v>-0.1</v>
      </c>
      <c r="FKD27">
        <v>-0.1</v>
      </c>
      <c r="FKE27">
        <v>-0.1</v>
      </c>
      <c r="FKF27">
        <v>0.1</v>
      </c>
      <c r="FKG27">
        <v>0.1</v>
      </c>
      <c r="FKH27">
        <v>0.1</v>
      </c>
      <c r="FKI27">
        <v>0.2</v>
      </c>
      <c r="FKJ27">
        <v>0.2</v>
      </c>
      <c r="FKK27">
        <v>0.25</v>
      </c>
      <c r="FKL27">
        <v>0.2</v>
      </c>
      <c r="FKM27">
        <v>0.1</v>
      </c>
      <c r="FKN27">
        <v>0.1</v>
      </c>
      <c r="FKO27">
        <v>0.1</v>
      </c>
      <c r="FKP27">
        <v>0.2</v>
      </c>
      <c r="FKQ27">
        <v>0.25</v>
      </c>
      <c r="FKR27">
        <v>0.1</v>
      </c>
      <c r="FKS27">
        <v>0.1</v>
      </c>
      <c r="FKT27">
        <v>-0.1</v>
      </c>
      <c r="FKU27">
        <v>-0.1</v>
      </c>
      <c r="FKV27">
        <v>0.1</v>
      </c>
      <c r="FKW27">
        <v>0.1</v>
      </c>
      <c r="FKX27">
        <v>0.2</v>
      </c>
      <c r="FKY27">
        <v>0.1</v>
      </c>
      <c r="FKZ27">
        <v>-0.1</v>
      </c>
      <c r="FLA27">
        <v>0.1</v>
      </c>
      <c r="FLB27">
        <v>0.1</v>
      </c>
      <c r="FLC27">
        <v>-0.1</v>
      </c>
      <c r="FLD27">
        <v>0.2</v>
      </c>
      <c r="FLE27">
        <v>-0.3</v>
      </c>
      <c r="FLF27">
        <v>0.2</v>
      </c>
      <c r="FLG27">
        <v>0.2</v>
      </c>
      <c r="FLH27">
        <v>0.2</v>
      </c>
      <c r="FLI27">
        <v>-0.3</v>
      </c>
      <c r="FLJ27">
        <v>0.2</v>
      </c>
      <c r="FLK27">
        <v>0.2</v>
      </c>
      <c r="FLL27">
        <v>0.2</v>
      </c>
      <c r="FLM27">
        <v>0.1</v>
      </c>
      <c r="FLN27">
        <v>0.2</v>
      </c>
      <c r="FLO27">
        <v>0.1</v>
      </c>
      <c r="FLP27">
        <v>0.1</v>
      </c>
      <c r="FLQ27">
        <v>0.25</v>
      </c>
      <c r="FLR27">
        <v>0.1</v>
      </c>
      <c r="FLS27">
        <v>0.1</v>
      </c>
      <c r="FLT27">
        <v>0.25</v>
      </c>
      <c r="FLU27">
        <v>-0.1</v>
      </c>
      <c r="FLV27">
        <v>0.1</v>
      </c>
      <c r="FLW27">
        <v>-0.1</v>
      </c>
      <c r="FLX27">
        <v>0.2</v>
      </c>
      <c r="FLY27">
        <v>0.2</v>
      </c>
      <c r="FLZ27">
        <v>0.1</v>
      </c>
      <c r="FMA27">
        <v>0.1</v>
      </c>
      <c r="FMB27">
        <v>0.25</v>
      </c>
      <c r="FMC27">
        <v>0.2</v>
      </c>
      <c r="FMD27">
        <v>0.2</v>
      </c>
      <c r="FME27">
        <v>-0.1</v>
      </c>
      <c r="FMF27">
        <v>0.2</v>
      </c>
      <c r="FMG27">
        <v>0.1</v>
      </c>
      <c r="FMH27">
        <v>0.2</v>
      </c>
      <c r="FMI27">
        <v>0.2</v>
      </c>
      <c r="FMJ27">
        <v>0.2</v>
      </c>
      <c r="FMK27">
        <v>0.2</v>
      </c>
      <c r="FML27">
        <v>0.2</v>
      </c>
      <c r="FMM27">
        <v>0.25</v>
      </c>
      <c r="FMN27">
        <v>-0.1</v>
      </c>
      <c r="FMO27">
        <v>0.25</v>
      </c>
      <c r="FMP27">
        <v>0.1</v>
      </c>
      <c r="FMQ27">
        <v>0.25</v>
      </c>
      <c r="FMR27">
        <v>0.4</v>
      </c>
      <c r="FMS27">
        <v>-0.1</v>
      </c>
      <c r="FMT27">
        <v>-0.1</v>
      </c>
      <c r="FMU27">
        <v>0.1</v>
      </c>
      <c r="FMV27">
        <v>0.1</v>
      </c>
      <c r="FMW27">
        <v>0.1</v>
      </c>
      <c r="FMX27">
        <v>0.2</v>
      </c>
      <c r="FMY27">
        <v>0.2</v>
      </c>
      <c r="FMZ27">
        <v>0.2</v>
      </c>
      <c r="FNA27">
        <v>0.2</v>
      </c>
      <c r="FNB27">
        <v>0.1</v>
      </c>
      <c r="FNC27">
        <v>0.1</v>
      </c>
      <c r="FND27">
        <v>-0.1</v>
      </c>
      <c r="FNE27">
        <v>0.25</v>
      </c>
      <c r="FNF27">
        <v>0.2</v>
      </c>
      <c r="FNG27">
        <v>0.1</v>
      </c>
      <c r="FNH27">
        <v>0.2</v>
      </c>
      <c r="FNI27">
        <v>-0.1</v>
      </c>
      <c r="FNJ27">
        <v>0.1</v>
      </c>
      <c r="FNK27">
        <v>0.25</v>
      </c>
      <c r="FNL27">
        <v>-0.1</v>
      </c>
      <c r="FNM27">
        <v>0.25</v>
      </c>
      <c r="FNN27">
        <v>0.1</v>
      </c>
      <c r="FNO27">
        <v>0.1</v>
      </c>
      <c r="FNP27">
        <v>-0.1</v>
      </c>
      <c r="FNQ27">
        <v>0.1</v>
      </c>
      <c r="FNR27">
        <v>0.1</v>
      </c>
      <c r="FNS27">
        <v>0.1</v>
      </c>
      <c r="FNT27">
        <v>0.2</v>
      </c>
      <c r="FNU27">
        <v>-0.1</v>
      </c>
      <c r="FNV27">
        <v>0.25</v>
      </c>
      <c r="FNW27">
        <v>0.1</v>
      </c>
      <c r="FNX27">
        <v>0.2</v>
      </c>
      <c r="FNY27">
        <v>0.1</v>
      </c>
      <c r="FNZ27">
        <v>0.1</v>
      </c>
      <c r="FOA27">
        <v>0.25</v>
      </c>
      <c r="FOB27">
        <v>0.1</v>
      </c>
      <c r="FOC27">
        <v>0.2</v>
      </c>
      <c r="FOD27">
        <v>0.25</v>
      </c>
      <c r="FOE27">
        <v>0.2</v>
      </c>
      <c r="FOF27">
        <v>0.2</v>
      </c>
      <c r="FOG27">
        <v>0.2</v>
      </c>
      <c r="FOH27">
        <v>0.1</v>
      </c>
      <c r="FOI27">
        <v>0.1</v>
      </c>
      <c r="FOJ27">
        <v>0.2</v>
      </c>
      <c r="FOK27">
        <v>0.1</v>
      </c>
      <c r="FOL27">
        <v>0.1</v>
      </c>
      <c r="FOM27">
        <v>0.2</v>
      </c>
      <c r="FON27">
        <v>0.1</v>
      </c>
      <c r="FOO27">
        <v>0.25</v>
      </c>
      <c r="FOP27">
        <v>0.1</v>
      </c>
      <c r="FOQ27">
        <v>0.25</v>
      </c>
      <c r="FOR27">
        <v>0.2</v>
      </c>
      <c r="FOS27">
        <v>0.2</v>
      </c>
      <c r="FOT27">
        <v>0.1</v>
      </c>
      <c r="FOU27">
        <v>0.25</v>
      </c>
      <c r="FOV27">
        <v>0.1</v>
      </c>
      <c r="FOW27">
        <v>0.1</v>
      </c>
      <c r="FOX27">
        <v>0.1</v>
      </c>
      <c r="FOY27">
        <v>0.2</v>
      </c>
      <c r="FOZ27">
        <v>-0.1</v>
      </c>
      <c r="FPA27">
        <v>0.1</v>
      </c>
      <c r="FPB27">
        <v>0.1</v>
      </c>
      <c r="FPC27">
        <v>-0.1</v>
      </c>
      <c r="FPD27">
        <v>0.1</v>
      </c>
      <c r="FPE27">
        <v>0.1</v>
      </c>
      <c r="FPF27">
        <v>0.2</v>
      </c>
      <c r="FPG27">
        <v>0.2</v>
      </c>
      <c r="FPH27">
        <v>0.1</v>
      </c>
      <c r="FPI27">
        <v>0.2</v>
      </c>
      <c r="FPJ27">
        <v>0.2</v>
      </c>
      <c r="FPK27">
        <v>0.2</v>
      </c>
      <c r="FPL27">
        <v>0.2</v>
      </c>
      <c r="FPM27">
        <v>0.1</v>
      </c>
      <c r="FPN27">
        <v>0.25</v>
      </c>
      <c r="FPO27">
        <v>0.1</v>
      </c>
      <c r="FPP27">
        <v>-0.1</v>
      </c>
      <c r="FPQ27">
        <v>0.2</v>
      </c>
      <c r="FPR27">
        <v>0.1</v>
      </c>
      <c r="FPS27">
        <v>0.1</v>
      </c>
      <c r="FPT27">
        <v>-0.1</v>
      </c>
      <c r="FPU27">
        <v>0.25</v>
      </c>
      <c r="FPV27">
        <v>0.25</v>
      </c>
      <c r="FPW27">
        <v>0.1</v>
      </c>
      <c r="FPX27">
        <v>0.2</v>
      </c>
      <c r="FPY27">
        <v>0.2</v>
      </c>
      <c r="FPZ27">
        <v>0.1</v>
      </c>
      <c r="FQA27">
        <v>0.25</v>
      </c>
      <c r="FQB27">
        <v>0.2</v>
      </c>
      <c r="FQC27">
        <v>0.1</v>
      </c>
      <c r="FQD27">
        <v>0.2</v>
      </c>
      <c r="FQE27">
        <v>0.25</v>
      </c>
      <c r="FQF27">
        <v>0.2</v>
      </c>
      <c r="FQG27">
        <v>-0.1</v>
      </c>
      <c r="FQH27">
        <v>-0.1</v>
      </c>
      <c r="FQI27">
        <v>0.1</v>
      </c>
      <c r="FQJ27">
        <v>0.1</v>
      </c>
      <c r="FQK27">
        <v>-0.3</v>
      </c>
      <c r="FQL27">
        <v>-0.1</v>
      </c>
      <c r="FQM27">
        <v>0.1</v>
      </c>
      <c r="FQN27">
        <v>0.1</v>
      </c>
      <c r="FQO27">
        <v>0.2</v>
      </c>
      <c r="FQP27">
        <v>0.1</v>
      </c>
      <c r="FQQ27">
        <v>0.1</v>
      </c>
      <c r="FQR27">
        <v>-0.1</v>
      </c>
      <c r="FQS27">
        <v>0.1</v>
      </c>
      <c r="FQT27">
        <v>0.2</v>
      </c>
      <c r="FQU27">
        <v>0.4</v>
      </c>
      <c r="FQV27">
        <v>-0.1</v>
      </c>
      <c r="FQW27">
        <v>0.2</v>
      </c>
      <c r="FQX27">
        <v>0.2</v>
      </c>
      <c r="FQY27">
        <v>-0.1</v>
      </c>
      <c r="FQZ27">
        <v>0.1</v>
      </c>
      <c r="FRA27">
        <v>0.1</v>
      </c>
      <c r="FRB27">
        <v>0.2</v>
      </c>
      <c r="FRC27">
        <v>0.2</v>
      </c>
      <c r="FRD27">
        <v>0.2</v>
      </c>
      <c r="FRE27">
        <v>0.1</v>
      </c>
      <c r="FRF27">
        <v>0.4</v>
      </c>
      <c r="FRG27">
        <v>0.2</v>
      </c>
      <c r="FRH27">
        <v>0.2</v>
      </c>
      <c r="FRI27">
        <v>0.1</v>
      </c>
      <c r="FRJ27">
        <v>0.1</v>
      </c>
      <c r="FRK27">
        <v>0.2</v>
      </c>
      <c r="FRL27">
        <v>-0.1</v>
      </c>
      <c r="FRM27">
        <v>-0.1</v>
      </c>
      <c r="FRN27">
        <v>0.1</v>
      </c>
      <c r="FRO27">
        <v>0.1</v>
      </c>
      <c r="FRP27">
        <v>0.2</v>
      </c>
      <c r="FRQ27">
        <v>-0.3</v>
      </c>
      <c r="FRR27">
        <v>0.2</v>
      </c>
      <c r="FRS27">
        <v>-0.1</v>
      </c>
      <c r="FRT27">
        <v>0.2</v>
      </c>
      <c r="FRU27">
        <v>0.2</v>
      </c>
      <c r="FRV27">
        <v>0.2</v>
      </c>
      <c r="FRW27">
        <v>-0.1</v>
      </c>
      <c r="FRX27">
        <v>0.2</v>
      </c>
      <c r="FRY27">
        <v>0.2</v>
      </c>
      <c r="FRZ27">
        <v>-0.1</v>
      </c>
      <c r="FSA27">
        <v>0.2</v>
      </c>
      <c r="FSB27">
        <v>0.2</v>
      </c>
      <c r="FSC27">
        <v>0.2</v>
      </c>
      <c r="FSD27">
        <v>-0.1</v>
      </c>
      <c r="FSE27">
        <v>0.2</v>
      </c>
      <c r="FSF27">
        <v>-0.1</v>
      </c>
      <c r="FSG27">
        <v>0.1</v>
      </c>
      <c r="FSH27">
        <v>0.2</v>
      </c>
      <c r="FSI27">
        <v>-0.1</v>
      </c>
      <c r="FSJ27">
        <v>0.2</v>
      </c>
      <c r="FSK27">
        <v>0.25</v>
      </c>
      <c r="FSL27">
        <v>0.1</v>
      </c>
      <c r="FSM27">
        <v>0.1</v>
      </c>
      <c r="FSN27">
        <v>0.1</v>
      </c>
      <c r="FSO27">
        <v>0.2</v>
      </c>
      <c r="FSP27">
        <v>0.2</v>
      </c>
      <c r="FSQ27">
        <v>-0.1</v>
      </c>
      <c r="FSR27">
        <v>0.4</v>
      </c>
      <c r="FSS27">
        <v>0.2</v>
      </c>
      <c r="FST27">
        <v>0.25</v>
      </c>
      <c r="FSU27">
        <v>0.2</v>
      </c>
      <c r="FSV27">
        <v>0.2</v>
      </c>
      <c r="FSW27">
        <v>-0.1</v>
      </c>
      <c r="FSX27">
        <v>0.2</v>
      </c>
      <c r="FSY27">
        <v>0.2</v>
      </c>
      <c r="FSZ27">
        <v>-0.1</v>
      </c>
      <c r="FTA27">
        <v>0.2</v>
      </c>
      <c r="FTB27">
        <v>0.2</v>
      </c>
      <c r="FTC27">
        <v>0.1</v>
      </c>
      <c r="FTD27">
        <v>0.1</v>
      </c>
      <c r="FTE27">
        <v>-0.1</v>
      </c>
      <c r="FTF27">
        <v>0.25</v>
      </c>
      <c r="FTG27">
        <v>0.2</v>
      </c>
      <c r="FTH27">
        <v>0.1</v>
      </c>
      <c r="FTI27">
        <v>0.2</v>
      </c>
      <c r="FTJ27">
        <v>0.2</v>
      </c>
      <c r="FTK27">
        <v>0.25</v>
      </c>
      <c r="FTL27">
        <v>0.1</v>
      </c>
      <c r="FTM27">
        <v>0.2</v>
      </c>
      <c r="FTN27">
        <v>0.1</v>
      </c>
      <c r="FTO27">
        <v>-0.1</v>
      </c>
      <c r="FTP27">
        <v>0.1</v>
      </c>
      <c r="FTQ27">
        <v>0.1</v>
      </c>
      <c r="FTR27">
        <v>-0.1</v>
      </c>
      <c r="FTS27">
        <v>-0.1</v>
      </c>
      <c r="FTT27">
        <v>0.1</v>
      </c>
      <c r="FTU27">
        <v>0.1</v>
      </c>
      <c r="FTV27">
        <v>0.2</v>
      </c>
      <c r="FTW27">
        <v>-0.1</v>
      </c>
      <c r="FTX27">
        <v>-0.1</v>
      </c>
      <c r="FTY27">
        <v>0.1</v>
      </c>
      <c r="FTZ27">
        <v>0.2</v>
      </c>
      <c r="FUA27">
        <v>0.1</v>
      </c>
      <c r="FUB27">
        <v>0.1</v>
      </c>
      <c r="FUC27">
        <v>0.2</v>
      </c>
      <c r="FUD27">
        <v>0.2</v>
      </c>
      <c r="FUE27">
        <v>0.1</v>
      </c>
      <c r="FUF27">
        <v>-0.1</v>
      </c>
      <c r="FUG27">
        <v>0.2</v>
      </c>
      <c r="FUH27">
        <v>-0.1</v>
      </c>
      <c r="FUI27">
        <v>0.1</v>
      </c>
      <c r="FUJ27">
        <v>0.1</v>
      </c>
      <c r="FUK27">
        <v>0.2</v>
      </c>
      <c r="FUL27">
        <v>-0.1</v>
      </c>
      <c r="FUM27">
        <v>0.1</v>
      </c>
      <c r="FUN27">
        <v>0.1</v>
      </c>
      <c r="FUO27">
        <v>-0.1</v>
      </c>
      <c r="FUP27">
        <v>0.2</v>
      </c>
      <c r="FUQ27">
        <v>-0.1</v>
      </c>
      <c r="FUR27">
        <v>-0.3</v>
      </c>
      <c r="FUS27">
        <v>0.1</v>
      </c>
      <c r="FUT27">
        <v>0.1</v>
      </c>
      <c r="FUU27">
        <v>0.1</v>
      </c>
      <c r="FUV27">
        <v>0.2</v>
      </c>
      <c r="FUW27">
        <v>0.2</v>
      </c>
      <c r="FUX27">
        <v>0.1</v>
      </c>
      <c r="FUY27">
        <v>-0.1</v>
      </c>
      <c r="FUZ27">
        <v>0.2</v>
      </c>
      <c r="FVA27">
        <v>0.1</v>
      </c>
      <c r="FVB27">
        <v>-0.3</v>
      </c>
      <c r="FVC27">
        <v>0.2</v>
      </c>
      <c r="FVD27">
        <v>0.2</v>
      </c>
      <c r="FVE27">
        <v>-0.1</v>
      </c>
      <c r="FVF27">
        <v>0.2</v>
      </c>
      <c r="FVG27">
        <v>0.1</v>
      </c>
      <c r="FVH27">
        <v>0.1</v>
      </c>
      <c r="FVI27">
        <v>0.1</v>
      </c>
      <c r="FVJ27">
        <v>0.25</v>
      </c>
      <c r="FVK27">
        <v>0.2</v>
      </c>
      <c r="FVL27">
        <v>0.1</v>
      </c>
      <c r="FVM27">
        <v>0.1</v>
      </c>
      <c r="FVN27">
        <v>0.2</v>
      </c>
      <c r="FVO27">
        <v>0.2</v>
      </c>
      <c r="FVP27">
        <v>0.25</v>
      </c>
      <c r="FVQ27">
        <v>0.1</v>
      </c>
      <c r="FVR27">
        <v>0.2</v>
      </c>
      <c r="FVS27">
        <v>0.2</v>
      </c>
      <c r="FVT27">
        <v>0.2</v>
      </c>
      <c r="FVU27">
        <v>0.2</v>
      </c>
      <c r="FVV27">
        <v>0.2</v>
      </c>
      <c r="FVW27">
        <v>0.2</v>
      </c>
      <c r="FVX27">
        <v>0.2</v>
      </c>
      <c r="FVY27">
        <v>0.2</v>
      </c>
      <c r="FVZ27">
        <v>0.2</v>
      </c>
      <c r="FWA27">
        <v>0.2</v>
      </c>
      <c r="FWB27">
        <v>0.25</v>
      </c>
      <c r="FWC27">
        <v>0.1</v>
      </c>
      <c r="FWD27">
        <v>0.25</v>
      </c>
      <c r="FWE27">
        <v>-0.1</v>
      </c>
      <c r="FWF27">
        <v>0.2</v>
      </c>
      <c r="FWG27">
        <v>0.1</v>
      </c>
      <c r="FWH27">
        <v>0.1</v>
      </c>
      <c r="FWI27">
        <v>-0.1</v>
      </c>
      <c r="FWJ27">
        <v>0.1</v>
      </c>
      <c r="FWK27">
        <v>0.2</v>
      </c>
      <c r="FWL27">
        <v>-0.1</v>
      </c>
      <c r="FWM27">
        <v>-0.1</v>
      </c>
      <c r="FWN27">
        <v>0.2</v>
      </c>
      <c r="FWO27">
        <v>0.2</v>
      </c>
      <c r="FWP27">
        <v>0.1</v>
      </c>
      <c r="FWQ27">
        <v>0.2</v>
      </c>
      <c r="FWR27">
        <v>0.1</v>
      </c>
      <c r="FWS27">
        <v>-0.1</v>
      </c>
      <c r="FWT27">
        <v>0.2</v>
      </c>
      <c r="FWU27">
        <v>0.1</v>
      </c>
      <c r="FWV27">
        <v>0.1</v>
      </c>
      <c r="FWW27">
        <v>0.1</v>
      </c>
      <c r="FWX27">
        <v>0.1</v>
      </c>
      <c r="FWY27">
        <v>0.2</v>
      </c>
      <c r="FWZ27">
        <v>0.1</v>
      </c>
      <c r="FXA27">
        <v>0.1</v>
      </c>
      <c r="FXB27">
        <v>0.1</v>
      </c>
      <c r="FXC27">
        <v>0.2</v>
      </c>
      <c r="FXD27">
        <v>0.4</v>
      </c>
      <c r="FXE27">
        <v>0.1</v>
      </c>
      <c r="FXF27">
        <v>0.2</v>
      </c>
      <c r="FXG27">
        <v>-0.1</v>
      </c>
      <c r="FXH27">
        <v>-0.1</v>
      </c>
      <c r="FXI27">
        <v>-0.1</v>
      </c>
      <c r="FXJ27">
        <v>0.2</v>
      </c>
      <c r="FXK27">
        <v>-0.1</v>
      </c>
      <c r="FXL27">
        <v>0.2</v>
      </c>
      <c r="FXM27">
        <v>0.25</v>
      </c>
      <c r="FXN27">
        <v>0.1</v>
      </c>
      <c r="FXO27">
        <v>0.2</v>
      </c>
      <c r="FXP27">
        <v>0.1</v>
      </c>
      <c r="FXQ27">
        <v>0.25</v>
      </c>
      <c r="FXR27">
        <v>-0.1</v>
      </c>
      <c r="FXS27">
        <v>0.1</v>
      </c>
      <c r="FXT27">
        <v>-0.1</v>
      </c>
      <c r="FXU27">
        <v>0.2</v>
      </c>
      <c r="FXV27">
        <v>0.1</v>
      </c>
      <c r="FXW27">
        <v>0.1</v>
      </c>
      <c r="FXX27">
        <v>-0.3</v>
      </c>
      <c r="FXY27">
        <v>0.4</v>
      </c>
      <c r="FXZ27">
        <v>0.2</v>
      </c>
      <c r="FYA27">
        <v>0.1</v>
      </c>
      <c r="FYB27">
        <v>0.2</v>
      </c>
      <c r="FYC27">
        <v>0.2</v>
      </c>
      <c r="FYD27">
        <v>0.1</v>
      </c>
      <c r="FYE27">
        <v>0.2</v>
      </c>
      <c r="FYF27">
        <v>0.1</v>
      </c>
      <c r="FYG27">
        <v>0.1</v>
      </c>
      <c r="FYH27">
        <v>0.1</v>
      </c>
      <c r="FYI27">
        <v>0.2</v>
      </c>
      <c r="FYJ27">
        <v>0.2</v>
      </c>
      <c r="FYK27">
        <v>0.1</v>
      </c>
      <c r="FYL27">
        <v>0.1</v>
      </c>
      <c r="FYM27">
        <v>0.2</v>
      </c>
      <c r="FYN27">
        <v>-0.1</v>
      </c>
      <c r="FYO27">
        <v>0.2</v>
      </c>
      <c r="FYP27">
        <v>0.25</v>
      </c>
      <c r="FYQ27">
        <v>0.25</v>
      </c>
      <c r="FYR27">
        <v>0.4</v>
      </c>
      <c r="FYS27">
        <v>0.25</v>
      </c>
      <c r="FYT27">
        <v>0.2</v>
      </c>
      <c r="FYU27">
        <v>-0.1</v>
      </c>
      <c r="FYV27">
        <v>0.1</v>
      </c>
      <c r="FYW27">
        <v>0.1</v>
      </c>
      <c r="FYX27">
        <v>0.25</v>
      </c>
      <c r="FYY27">
        <v>0.2</v>
      </c>
      <c r="FYZ27">
        <v>0.1</v>
      </c>
      <c r="FZA27">
        <v>0.1</v>
      </c>
      <c r="FZB27">
        <v>0.2</v>
      </c>
      <c r="FZC27">
        <v>0.25</v>
      </c>
      <c r="FZD27">
        <v>0.2</v>
      </c>
      <c r="FZE27">
        <v>0.1</v>
      </c>
      <c r="FZF27">
        <v>0.1</v>
      </c>
      <c r="FZG27">
        <v>-0.1</v>
      </c>
      <c r="FZH27">
        <v>0.2</v>
      </c>
      <c r="FZI27">
        <v>0.1</v>
      </c>
      <c r="FZJ27">
        <v>0.1</v>
      </c>
      <c r="FZK27">
        <v>0.1</v>
      </c>
      <c r="FZL27">
        <v>-0.1</v>
      </c>
      <c r="FZM27">
        <v>0.25</v>
      </c>
      <c r="FZN27">
        <v>-0.1</v>
      </c>
      <c r="FZO27">
        <v>0.1</v>
      </c>
      <c r="FZP27">
        <v>0.1</v>
      </c>
      <c r="FZQ27">
        <v>0.1</v>
      </c>
      <c r="FZR27">
        <v>-0.1</v>
      </c>
      <c r="FZS27">
        <v>-0.1</v>
      </c>
      <c r="FZT27">
        <v>-0.1</v>
      </c>
      <c r="FZU27">
        <v>0.1</v>
      </c>
      <c r="FZV27">
        <v>-0.3</v>
      </c>
      <c r="FZW27">
        <v>0.2</v>
      </c>
      <c r="FZX27">
        <v>0.2</v>
      </c>
      <c r="FZY27">
        <v>-0.1</v>
      </c>
      <c r="FZZ27">
        <v>0.25</v>
      </c>
      <c r="GAA27">
        <v>0.1</v>
      </c>
      <c r="GAB27">
        <v>0.2</v>
      </c>
      <c r="GAC27">
        <v>0.2</v>
      </c>
      <c r="GAD27">
        <v>0.1</v>
      </c>
      <c r="GAE27">
        <v>0.1</v>
      </c>
      <c r="GAF27">
        <v>0.1</v>
      </c>
      <c r="GAG27">
        <v>-0.1</v>
      </c>
      <c r="GAH27">
        <v>0.1</v>
      </c>
      <c r="GAI27">
        <v>0.2</v>
      </c>
      <c r="GAJ27">
        <v>0.1</v>
      </c>
      <c r="GAK27">
        <v>0.2</v>
      </c>
      <c r="GAL27">
        <v>0.1</v>
      </c>
      <c r="GAM27">
        <v>0.1</v>
      </c>
      <c r="GAN27">
        <v>0.1</v>
      </c>
      <c r="GAO27">
        <v>0.2</v>
      </c>
      <c r="GAP27">
        <v>0.1</v>
      </c>
      <c r="GAQ27">
        <v>0.2</v>
      </c>
      <c r="GAR27">
        <v>0.1</v>
      </c>
      <c r="GAS27">
        <v>0.1</v>
      </c>
      <c r="GAT27">
        <v>0.1</v>
      </c>
      <c r="GAU27">
        <v>-0.1</v>
      </c>
      <c r="GAV27">
        <v>0.2</v>
      </c>
      <c r="GAW27">
        <v>0.1</v>
      </c>
      <c r="GAX27">
        <v>0.1</v>
      </c>
      <c r="GAY27">
        <v>-0.1</v>
      </c>
      <c r="GAZ27">
        <v>0.1</v>
      </c>
      <c r="GBA27">
        <v>0.1</v>
      </c>
      <c r="GBB27">
        <v>-0.1</v>
      </c>
      <c r="GBC27">
        <v>0.1</v>
      </c>
      <c r="GBD27">
        <v>0.1</v>
      </c>
      <c r="GBE27">
        <v>0.25</v>
      </c>
      <c r="GBF27">
        <v>0.1</v>
      </c>
      <c r="GBG27">
        <v>0.2</v>
      </c>
      <c r="GBH27">
        <v>0.1</v>
      </c>
      <c r="GBI27">
        <v>-0.1</v>
      </c>
      <c r="GBJ27">
        <v>-0.1</v>
      </c>
      <c r="GBK27">
        <v>0.1</v>
      </c>
      <c r="GBL27">
        <v>0.25</v>
      </c>
      <c r="GBM27">
        <v>0.25</v>
      </c>
      <c r="GBN27">
        <v>0.1</v>
      </c>
      <c r="GBO27">
        <v>0.4</v>
      </c>
      <c r="GBP27">
        <v>0.25</v>
      </c>
      <c r="GBQ27">
        <v>-0.1</v>
      </c>
      <c r="GBR27">
        <v>0.1</v>
      </c>
      <c r="GBS27">
        <v>0.1</v>
      </c>
      <c r="GBT27">
        <v>0.1</v>
      </c>
      <c r="GBU27">
        <v>0.1</v>
      </c>
      <c r="GBV27">
        <v>0.2</v>
      </c>
      <c r="GBW27">
        <v>0.2</v>
      </c>
      <c r="GBX27">
        <v>0.2</v>
      </c>
      <c r="GBY27">
        <v>0.1</v>
      </c>
      <c r="GBZ27">
        <v>0.25</v>
      </c>
      <c r="GCA27">
        <v>0.1</v>
      </c>
      <c r="GCB27">
        <v>0.2</v>
      </c>
      <c r="GCC27">
        <v>0.2</v>
      </c>
      <c r="GCD27">
        <v>0.2</v>
      </c>
      <c r="GCE27">
        <v>-0.1</v>
      </c>
      <c r="GCF27">
        <v>0.2</v>
      </c>
      <c r="GCG27">
        <v>0.2</v>
      </c>
      <c r="GCH27">
        <v>0.2</v>
      </c>
      <c r="GCI27">
        <v>0.4</v>
      </c>
      <c r="GCJ27">
        <v>0.2</v>
      </c>
      <c r="GCK27">
        <v>0.2</v>
      </c>
      <c r="GCL27">
        <v>-0.1</v>
      </c>
      <c r="GCM27">
        <v>0.25</v>
      </c>
      <c r="GCN27">
        <v>-0.1</v>
      </c>
      <c r="GCO27">
        <v>0.25</v>
      </c>
      <c r="GCP27">
        <v>0.1</v>
      </c>
      <c r="GCQ27">
        <v>0.2</v>
      </c>
      <c r="GCR27">
        <v>-0.3</v>
      </c>
      <c r="GCS27">
        <v>0.1</v>
      </c>
      <c r="GCT27">
        <v>0.25</v>
      </c>
      <c r="GCU27">
        <v>0.1</v>
      </c>
      <c r="GCV27">
        <v>0.1</v>
      </c>
      <c r="GCW27">
        <v>-0.1</v>
      </c>
      <c r="GCX27">
        <v>0.1</v>
      </c>
      <c r="GCY27">
        <v>0.1</v>
      </c>
      <c r="GCZ27">
        <v>0.1</v>
      </c>
      <c r="GDA27">
        <v>0.1</v>
      </c>
      <c r="GDB27">
        <v>0.2</v>
      </c>
      <c r="GDC27">
        <v>0.25</v>
      </c>
      <c r="GDD27">
        <v>0.2</v>
      </c>
      <c r="GDE27">
        <v>0.25</v>
      </c>
      <c r="GDF27">
        <v>0.4</v>
      </c>
      <c r="GDG27">
        <v>-0.1</v>
      </c>
      <c r="GDH27">
        <v>0.4</v>
      </c>
      <c r="GDI27">
        <v>0.2</v>
      </c>
      <c r="GDJ27">
        <v>0.2</v>
      </c>
      <c r="GDK27">
        <v>0.25</v>
      </c>
      <c r="GDL27">
        <v>0.1</v>
      </c>
      <c r="GDM27">
        <v>-0.1</v>
      </c>
      <c r="GDN27">
        <v>0.1</v>
      </c>
      <c r="GDO27">
        <v>0.1</v>
      </c>
      <c r="GDP27">
        <v>-0.1</v>
      </c>
      <c r="GDQ27">
        <v>0.1</v>
      </c>
      <c r="GDR27">
        <v>-0.3</v>
      </c>
      <c r="GDS27">
        <v>0.2</v>
      </c>
      <c r="GDT27">
        <v>0.1</v>
      </c>
      <c r="GDU27">
        <v>0.2</v>
      </c>
      <c r="GDV27">
        <v>0.1</v>
      </c>
      <c r="GDW27">
        <v>0.1</v>
      </c>
      <c r="GDX27">
        <v>0.2</v>
      </c>
      <c r="GDY27">
        <v>0.1</v>
      </c>
      <c r="GDZ27">
        <v>0.1</v>
      </c>
      <c r="GEA27">
        <v>0.1</v>
      </c>
      <c r="GEB27">
        <v>-0.3</v>
      </c>
      <c r="GEC27">
        <v>0.1</v>
      </c>
      <c r="GED27">
        <v>0.2</v>
      </c>
      <c r="GEE27">
        <v>-0.1</v>
      </c>
      <c r="GEF27">
        <v>0.1</v>
      </c>
      <c r="GEG27">
        <v>0.2</v>
      </c>
      <c r="GEH27">
        <v>0.2</v>
      </c>
      <c r="GEI27">
        <v>0.2</v>
      </c>
      <c r="GEJ27">
        <v>-0.1</v>
      </c>
      <c r="GEK27">
        <v>0.2</v>
      </c>
      <c r="GEL27">
        <v>0.1</v>
      </c>
      <c r="GEM27">
        <v>0.25</v>
      </c>
      <c r="GEN27">
        <v>0.1</v>
      </c>
      <c r="GEO27">
        <v>0.1</v>
      </c>
      <c r="GEP27">
        <v>-0.1</v>
      </c>
      <c r="GEQ27">
        <v>0.1</v>
      </c>
      <c r="GER27">
        <v>0.2</v>
      </c>
      <c r="GES27">
        <v>0.1</v>
      </c>
      <c r="GET27">
        <v>0.2</v>
      </c>
      <c r="GEU27">
        <v>0.1</v>
      </c>
      <c r="GEV27">
        <v>0.2</v>
      </c>
      <c r="GEW27">
        <v>0.1</v>
      </c>
      <c r="GEX27">
        <v>0.25</v>
      </c>
      <c r="GEY27">
        <v>0.1</v>
      </c>
      <c r="GEZ27">
        <v>-0.1</v>
      </c>
      <c r="GFA27">
        <v>0.2</v>
      </c>
      <c r="GFB27">
        <v>0.2</v>
      </c>
      <c r="GFC27">
        <v>0.25</v>
      </c>
      <c r="GFD27">
        <v>0.2</v>
      </c>
      <c r="GFE27">
        <v>0.25</v>
      </c>
      <c r="GFF27">
        <v>0.1</v>
      </c>
      <c r="GFG27">
        <v>0.1</v>
      </c>
      <c r="GFH27">
        <v>0.1</v>
      </c>
      <c r="GFI27">
        <v>0.2</v>
      </c>
      <c r="GFJ27">
        <v>0.1</v>
      </c>
      <c r="GFK27">
        <v>0.1</v>
      </c>
      <c r="GFL27">
        <v>0.1</v>
      </c>
      <c r="GFM27">
        <v>0.2</v>
      </c>
      <c r="GFN27">
        <v>0.1</v>
      </c>
      <c r="GFO27">
        <v>-0.1</v>
      </c>
      <c r="GFP27">
        <v>0.2</v>
      </c>
      <c r="GFQ27">
        <v>0.1</v>
      </c>
      <c r="GFR27">
        <v>-0.3</v>
      </c>
      <c r="GFS27">
        <v>0.1</v>
      </c>
      <c r="GFT27">
        <v>0.1</v>
      </c>
      <c r="GFU27">
        <v>0.25</v>
      </c>
      <c r="GFV27">
        <v>0.2</v>
      </c>
      <c r="GFW27">
        <v>0.2</v>
      </c>
      <c r="GFX27">
        <v>0.2</v>
      </c>
      <c r="GFY27">
        <v>0.1</v>
      </c>
      <c r="GFZ27">
        <v>0.1</v>
      </c>
      <c r="GGA27">
        <v>0.2</v>
      </c>
      <c r="GGB27">
        <v>0.25</v>
      </c>
      <c r="GGC27">
        <v>0.1</v>
      </c>
      <c r="GGD27">
        <v>-0.1</v>
      </c>
      <c r="GGE27">
        <v>0.2</v>
      </c>
      <c r="GGF27">
        <v>0.1</v>
      </c>
      <c r="GGG27">
        <v>0.1</v>
      </c>
      <c r="GGH27">
        <v>0.1</v>
      </c>
      <c r="GGI27">
        <v>0.2</v>
      </c>
      <c r="GGJ27">
        <v>0.2</v>
      </c>
      <c r="GGK27">
        <v>0.2</v>
      </c>
      <c r="GGL27">
        <v>0.1</v>
      </c>
      <c r="GGM27">
        <v>0.1</v>
      </c>
      <c r="GGN27">
        <v>0.2</v>
      </c>
      <c r="GGO27">
        <v>0.2</v>
      </c>
      <c r="GGP27">
        <v>0.1</v>
      </c>
      <c r="GGQ27">
        <v>-0.1</v>
      </c>
      <c r="GGR27">
        <v>0.1</v>
      </c>
      <c r="GGS27">
        <v>0.2</v>
      </c>
      <c r="GGT27">
        <v>0.2</v>
      </c>
      <c r="GGU27">
        <v>0.2</v>
      </c>
      <c r="GGV27">
        <v>-0.1</v>
      </c>
      <c r="GGW27">
        <v>-0.3</v>
      </c>
      <c r="GGX27">
        <v>0.25</v>
      </c>
      <c r="GGY27">
        <v>0.25</v>
      </c>
      <c r="GGZ27">
        <v>-0.1</v>
      </c>
      <c r="GHA27">
        <v>-0.3</v>
      </c>
      <c r="GHB27">
        <v>0.1</v>
      </c>
      <c r="GHC27">
        <v>0.1</v>
      </c>
      <c r="GHD27">
        <v>0.2</v>
      </c>
      <c r="GHE27">
        <v>-0.1</v>
      </c>
      <c r="GHF27">
        <v>-0.1</v>
      </c>
      <c r="GHG27">
        <v>-0.1</v>
      </c>
      <c r="GHH27">
        <v>0.25</v>
      </c>
      <c r="GHI27">
        <v>0.2</v>
      </c>
      <c r="GHJ27">
        <v>-0.1</v>
      </c>
      <c r="GHK27">
        <v>0.1</v>
      </c>
      <c r="GHL27">
        <v>0.2</v>
      </c>
      <c r="GHM27">
        <v>0.1</v>
      </c>
      <c r="GHN27">
        <v>0.1</v>
      </c>
      <c r="GHO27">
        <v>-0.1</v>
      </c>
      <c r="GHP27">
        <v>0.1</v>
      </c>
      <c r="GHQ27">
        <v>0.1</v>
      </c>
      <c r="GHR27">
        <v>0.2</v>
      </c>
      <c r="GHS27">
        <v>-0.1</v>
      </c>
      <c r="GHT27">
        <v>0.1</v>
      </c>
      <c r="GHU27">
        <v>-0.1</v>
      </c>
      <c r="GHV27">
        <v>0.2</v>
      </c>
      <c r="GHW27">
        <v>0.2</v>
      </c>
      <c r="GHX27">
        <v>0.1</v>
      </c>
      <c r="GHY27">
        <v>0.2</v>
      </c>
      <c r="GHZ27">
        <v>-0.1</v>
      </c>
      <c r="GIA27">
        <v>0.1</v>
      </c>
      <c r="GIB27">
        <v>0.1</v>
      </c>
      <c r="GIC27">
        <v>-0.1</v>
      </c>
      <c r="GID27">
        <v>0.1</v>
      </c>
      <c r="GIE27">
        <v>0.25</v>
      </c>
      <c r="GIF27">
        <v>0.1</v>
      </c>
      <c r="GIG27">
        <v>0.2</v>
      </c>
      <c r="GIH27">
        <v>0.1</v>
      </c>
      <c r="GII27">
        <v>0.4</v>
      </c>
      <c r="GIJ27">
        <v>0.1</v>
      </c>
      <c r="GIK27">
        <v>0.1</v>
      </c>
      <c r="GIL27">
        <v>0.1</v>
      </c>
      <c r="GIM27">
        <v>-0.1</v>
      </c>
      <c r="GIN27">
        <v>0.1</v>
      </c>
      <c r="GIO27">
        <v>0.2</v>
      </c>
      <c r="GIP27">
        <v>0.4</v>
      </c>
      <c r="GIQ27">
        <v>0.1</v>
      </c>
      <c r="GIR27">
        <v>0.1</v>
      </c>
      <c r="GIS27">
        <v>0.25</v>
      </c>
      <c r="GIT27">
        <v>0.2</v>
      </c>
      <c r="GIU27">
        <v>0.2</v>
      </c>
      <c r="GIV27">
        <v>-0.1</v>
      </c>
      <c r="GIW27">
        <v>0.1</v>
      </c>
      <c r="GIX27">
        <v>0.2</v>
      </c>
      <c r="GIY27">
        <v>0.2</v>
      </c>
      <c r="GIZ27">
        <v>-0.3</v>
      </c>
      <c r="GJA27">
        <v>0.25</v>
      </c>
      <c r="GJB27">
        <v>0.2</v>
      </c>
      <c r="GJC27">
        <v>0.1</v>
      </c>
      <c r="GJD27">
        <v>0.1</v>
      </c>
      <c r="GJE27">
        <v>0.25</v>
      </c>
      <c r="GJF27">
        <v>-0.3</v>
      </c>
      <c r="GJG27">
        <v>0.2</v>
      </c>
      <c r="GJH27">
        <v>0.1</v>
      </c>
      <c r="GJI27">
        <v>0.1</v>
      </c>
      <c r="GJJ27">
        <v>0.1</v>
      </c>
      <c r="GJK27">
        <v>0.1</v>
      </c>
      <c r="GJL27">
        <v>0.2</v>
      </c>
    </row>
    <row r="28" spans="2:5004">
      <c r="B28">
        <f t="shared" si="1"/>
        <v>19</v>
      </c>
      <c r="C28">
        <f t="shared" si="0"/>
        <v>0.11048000000000079</v>
      </c>
      <c r="E28">
        <v>0.1</v>
      </c>
      <c r="F28">
        <v>-0.1</v>
      </c>
      <c r="G28">
        <v>0.1</v>
      </c>
      <c r="H28">
        <v>0.25</v>
      </c>
      <c r="I28">
        <v>-0.1</v>
      </c>
      <c r="J28">
        <v>-0.1</v>
      </c>
      <c r="K28">
        <v>0.1</v>
      </c>
      <c r="L28">
        <v>0.2</v>
      </c>
      <c r="M28">
        <v>0.25</v>
      </c>
      <c r="N28">
        <v>0.1</v>
      </c>
      <c r="O28">
        <v>0.2</v>
      </c>
      <c r="P28">
        <v>0.25</v>
      </c>
      <c r="Q28">
        <v>0.1</v>
      </c>
      <c r="R28">
        <v>0.1</v>
      </c>
      <c r="S28">
        <v>0.1</v>
      </c>
      <c r="T28">
        <v>-0.1</v>
      </c>
      <c r="U28">
        <v>0.1</v>
      </c>
      <c r="V28">
        <v>0.1</v>
      </c>
      <c r="W28">
        <v>0.25</v>
      </c>
      <c r="X28">
        <v>0.25</v>
      </c>
      <c r="Y28">
        <v>0.2</v>
      </c>
      <c r="Z28">
        <v>0.2</v>
      </c>
      <c r="AA28">
        <v>-0.1</v>
      </c>
      <c r="AB28">
        <v>0.1</v>
      </c>
      <c r="AC28">
        <v>0.2</v>
      </c>
      <c r="AD28">
        <v>0.1</v>
      </c>
      <c r="AE28">
        <v>0.1</v>
      </c>
      <c r="AF28">
        <v>0.2</v>
      </c>
      <c r="AG28">
        <v>0.2</v>
      </c>
      <c r="AH28">
        <v>0.2</v>
      </c>
      <c r="AI28">
        <v>0.1</v>
      </c>
      <c r="AJ28">
        <v>0.1</v>
      </c>
      <c r="AK28">
        <v>0.1</v>
      </c>
      <c r="AL28">
        <v>0.2</v>
      </c>
      <c r="AM28">
        <v>0.1</v>
      </c>
      <c r="AN28">
        <v>0.2</v>
      </c>
      <c r="AO28">
        <v>0.1</v>
      </c>
      <c r="AP28">
        <v>0.2</v>
      </c>
      <c r="AQ28">
        <v>0.2</v>
      </c>
      <c r="AR28">
        <v>0.25</v>
      </c>
      <c r="AS28">
        <v>-0.1</v>
      </c>
      <c r="AT28">
        <v>0.1</v>
      </c>
      <c r="AU28">
        <v>0.2</v>
      </c>
      <c r="AV28">
        <v>0.25</v>
      </c>
      <c r="AW28">
        <v>0.2</v>
      </c>
      <c r="AX28">
        <v>0.2</v>
      </c>
      <c r="AY28">
        <v>0.1</v>
      </c>
      <c r="AZ28">
        <v>0.2</v>
      </c>
      <c r="BA28">
        <v>0.1</v>
      </c>
      <c r="BB28">
        <v>0.1</v>
      </c>
      <c r="BC28">
        <v>-0.1</v>
      </c>
      <c r="BD28">
        <v>0.2</v>
      </c>
      <c r="BE28">
        <v>0.4</v>
      </c>
      <c r="BF28">
        <v>0.1</v>
      </c>
      <c r="BG28">
        <v>0.1</v>
      </c>
      <c r="BH28">
        <v>-0.3</v>
      </c>
      <c r="BI28">
        <v>0.1</v>
      </c>
      <c r="BJ28">
        <v>0.1</v>
      </c>
      <c r="BK28">
        <v>-0.1</v>
      </c>
      <c r="BL28">
        <v>0.2</v>
      </c>
      <c r="BM28">
        <v>0.1</v>
      </c>
      <c r="BN28">
        <v>0.1</v>
      </c>
      <c r="BO28">
        <v>0.1</v>
      </c>
      <c r="BP28">
        <v>0.1</v>
      </c>
      <c r="BQ28">
        <v>0.2</v>
      </c>
      <c r="BR28">
        <v>0.2</v>
      </c>
      <c r="BS28">
        <v>-0.1</v>
      </c>
      <c r="BT28">
        <v>0.2</v>
      </c>
      <c r="BU28">
        <v>0.25</v>
      </c>
      <c r="BV28">
        <v>0.2</v>
      </c>
      <c r="BW28">
        <v>0.1</v>
      </c>
      <c r="BX28">
        <v>0.1</v>
      </c>
      <c r="BY28">
        <v>0.1</v>
      </c>
      <c r="BZ28">
        <v>0.2</v>
      </c>
      <c r="CA28">
        <v>0.4</v>
      </c>
      <c r="CB28">
        <v>0.1</v>
      </c>
      <c r="CC28">
        <v>-0.3</v>
      </c>
      <c r="CD28">
        <v>0.1</v>
      </c>
      <c r="CE28">
        <v>0.1</v>
      </c>
      <c r="CF28">
        <v>0.1</v>
      </c>
      <c r="CG28">
        <v>0.25</v>
      </c>
      <c r="CH28">
        <v>0.25</v>
      </c>
      <c r="CI28">
        <v>0.1</v>
      </c>
      <c r="CJ28">
        <v>0.1</v>
      </c>
      <c r="CK28">
        <v>-0.1</v>
      </c>
      <c r="CL28">
        <v>-0.1</v>
      </c>
      <c r="CM28">
        <v>0.1</v>
      </c>
      <c r="CN28">
        <v>0.1</v>
      </c>
      <c r="CO28">
        <v>0.2</v>
      </c>
      <c r="CP28">
        <v>0.2</v>
      </c>
      <c r="CQ28">
        <v>0.1</v>
      </c>
      <c r="CR28">
        <v>0.2</v>
      </c>
      <c r="CS28">
        <v>0.1</v>
      </c>
      <c r="CT28">
        <v>-0.1</v>
      </c>
      <c r="CU28">
        <v>0.2</v>
      </c>
      <c r="CV28">
        <v>-0.3</v>
      </c>
      <c r="CW28">
        <v>-0.1</v>
      </c>
      <c r="CX28">
        <v>0.25</v>
      </c>
      <c r="CY28">
        <v>-0.1</v>
      </c>
      <c r="CZ28">
        <v>0.2</v>
      </c>
      <c r="DA28">
        <v>0.4</v>
      </c>
      <c r="DB28">
        <v>0.1</v>
      </c>
      <c r="DC28">
        <v>0.1</v>
      </c>
      <c r="DD28">
        <v>-0.3</v>
      </c>
      <c r="DE28">
        <v>0.1</v>
      </c>
      <c r="DF28">
        <v>-0.1</v>
      </c>
      <c r="DG28">
        <v>-0.1</v>
      </c>
      <c r="DH28">
        <v>0.1</v>
      </c>
      <c r="DI28">
        <v>0.2</v>
      </c>
      <c r="DJ28">
        <v>0.2</v>
      </c>
      <c r="DK28">
        <v>0.1</v>
      </c>
      <c r="DL28">
        <v>0.1</v>
      </c>
      <c r="DM28">
        <v>0.25</v>
      </c>
      <c r="DN28">
        <v>0.1</v>
      </c>
      <c r="DO28">
        <v>0.2</v>
      </c>
      <c r="DP28">
        <v>-0.1</v>
      </c>
      <c r="DQ28">
        <v>0.1</v>
      </c>
      <c r="DR28">
        <v>0.1</v>
      </c>
      <c r="DS28">
        <v>0.2</v>
      </c>
      <c r="DT28">
        <v>0.1</v>
      </c>
      <c r="DU28">
        <v>0.2</v>
      </c>
      <c r="DV28">
        <v>0.25</v>
      </c>
      <c r="DW28">
        <v>0.1</v>
      </c>
      <c r="DX28">
        <v>0.1</v>
      </c>
      <c r="DY28">
        <v>-0.1</v>
      </c>
      <c r="DZ28">
        <v>0.2</v>
      </c>
      <c r="EA28">
        <v>0.2</v>
      </c>
      <c r="EB28">
        <v>0.2</v>
      </c>
      <c r="EC28">
        <v>0.2</v>
      </c>
      <c r="ED28">
        <v>-0.1</v>
      </c>
      <c r="EE28">
        <v>0.2</v>
      </c>
      <c r="EF28">
        <v>-0.3</v>
      </c>
      <c r="EG28">
        <v>0.1</v>
      </c>
      <c r="EH28">
        <v>-0.1</v>
      </c>
      <c r="EI28">
        <v>0.2</v>
      </c>
      <c r="EJ28">
        <v>0.2</v>
      </c>
      <c r="EK28">
        <v>0.2</v>
      </c>
      <c r="EL28">
        <v>0.25</v>
      </c>
      <c r="EM28">
        <v>0.1</v>
      </c>
      <c r="EN28">
        <v>0.25</v>
      </c>
      <c r="EO28">
        <v>0.2</v>
      </c>
      <c r="EP28">
        <v>-0.3</v>
      </c>
      <c r="EQ28">
        <v>-0.1</v>
      </c>
      <c r="ER28">
        <v>-0.1</v>
      </c>
      <c r="ES28">
        <v>0.1</v>
      </c>
      <c r="ET28">
        <v>-0.1</v>
      </c>
      <c r="EU28">
        <v>0.25</v>
      </c>
      <c r="EV28">
        <v>0.25</v>
      </c>
      <c r="EW28">
        <v>0.2</v>
      </c>
      <c r="EX28">
        <v>-0.1</v>
      </c>
      <c r="EY28">
        <v>0.1</v>
      </c>
      <c r="EZ28">
        <v>-0.1</v>
      </c>
      <c r="FA28">
        <v>-0.1</v>
      </c>
      <c r="FB28">
        <v>0.1</v>
      </c>
      <c r="FC28">
        <v>0.1</v>
      </c>
      <c r="FD28">
        <v>-0.3</v>
      </c>
      <c r="FE28">
        <v>0.1</v>
      </c>
      <c r="FF28">
        <v>0.1</v>
      </c>
      <c r="FG28">
        <v>0.1</v>
      </c>
      <c r="FH28">
        <v>-0.1</v>
      </c>
      <c r="FI28">
        <v>-0.1</v>
      </c>
      <c r="FJ28">
        <v>-0.1</v>
      </c>
      <c r="FK28">
        <v>-0.1</v>
      </c>
      <c r="FL28">
        <v>0.1</v>
      </c>
      <c r="FM28">
        <v>0.2</v>
      </c>
      <c r="FN28">
        <v>-0.1</v>
      </c>
      <c r="FO28">
        <v>0.1</v>
      </c>
      <c r="FP28">
        <v>0.1</v>
      </c>
      <c r="FQ28">
        <v>0.1</v>
      </c>
      <c r="FR28">
        <v>0.1</v>
      </c>
      <c r="FS28">
        <v>0.25</v>
      </c>
      <c r="FT28">
        <v>0.2</v>
      </c>
      <c r="FU28">
        <v>-0.1</v>
      </c>
      <c r="FV28">
        <v>0.25</v>
      </c>
      <c r="FW28">
        <v>0.1</v>
      </c>
      <c r="FX28">
        <v>0.1</v>
      </c>
      <c r="FY28">
        <v>0.1</v>
      </c>
      <c r="FZ28">
        <v>0.1</v>
      </c>
      <c r="GA28">
        <v>0.1</v>
      </c>
      <c r="GB28">
        <v>0.2</v>
      </c>
      <c r="GC28">
        <v>-0.1</v>
      </c>
      <c r="GD28">
        <v>-0.1</v>
      </c>
      <c r="GE28">
        <v>0.2</v>
      </c>
      <c r="GF28">
        <v>0.1</v>
      </c>
      <c r="GG28">
        <v>0.1</v>
      </c>
      <c r="GH28">
        <v>0.1</v>
      </c>
      <c r="GI28">
        <v>-0.3</v>
      </c>
      <c r="GJ28">
        <v>0.2</v>
      </c>
      <c r="GK28">
        <v>0.2</v>
      </c>
      <c r="GL28">
        <v>0.2</v>
      </c>
      <c r="GM28">
        <v>0.2</v>
      </c>
      <c r="GN28">
        <v>0.1</v>
      </c>
      <c r="GO28">
        <v>-0.1</v>
      </c>
      <c r="GP28">
        <v>0.1</v>
      </c>
      <c r="GQ28">
        <v>0.2</v>
      </c>
      <c r="GR28">
        <v>0.1</v>
      </c>
      <c r="GS28">
        <v>0.1</v>
      </c>
      <c r="GT28">
        <v>-0.1</v>
      </c>
      <c r="GU28">
        <v>-0.1</v>
      </c>
      <c r="GV28">
        <v>0.1</v>
      </c>
      <c r="GW28">
        <v>0.25</v>
      </c>
      <c r="GX28">
        <v>0.2</v>
      </c>
      <c r="GY28">
        <v>0.1</v>
      </c>
      <c r="GZ28">
        <v>-0.1</v>
      </c>
      <c r="HA28">
        <v>0.1</v>
      </c>
      <c r="HB28">
        <v>0.2</v>
      </c>
      <c r="HC28">
        <v>0.2</v>
      </c>
      <c r="HD28">
        <v>0.2</v>
      </c>
      <c r="HE28">
        <v>-0.1</v>
      </c>
      <c r="HF28">
        <v>0.1</v>
      </c>
      <c r="HG28">
        <v>0.1</v>
      </c>
      <c r="HH28">
        <v>0.2</v>
      </c>
      <c r="HI28">
        <v>-0.1</v>
      </c>
      <c r="HJ28">
        <v>0.1</v>
      </c>
      <c r="HK28">
        <v>0.25</v>
      </c>
      <c r="HL28">
        <v>0.2</v>
      </c>
      <c r="HM28">
        <v>0.1</v>
      </c>
      <c r="HN28">
        <v>0.1</v>
      </c>
      <c r="HO28">
        <v>-0.1</v>
      </c>
      <c r="HP28">
        <v>-0.1</v>
      </c>
      <c r="HQ28">
        <v>0.1</v>
      </c>
      <c r="HR28">
        <v>0.2</v>
      </c>
      <c r="HS28">
        <v>0.1</v>
      </c>
      <c r="HT28">
        <v>0.2</v>
      </c>
      <c r="HU28">
        <v>0.2</v>
      </c>
      <c r="HV28">
        <v>0.1</v>
      </c>
      <c r="HW28">
        <v>0.1</v>
      </c>
      <c r="HX28">
        <v>0.1</v>
      </c>
      <c r="HY28">
        <v>0.1</v>
      </c>
      <c r="HZ28">
        <v>0.25</v>
      </c>
      <c r="IA28">
        <v>0.1</v>
      </c>
      <c r="IB28">
        <v>-0.3</v>
      </c>
      <c r="IC28">
        <v>0.1</v>
      </c>
      <c r="ID28">
        <v>0.2</v>
      </c>
      <c r="IE28">
        <v>0.1</v>
      </c>
      <c r="IF28">
        <v>0.25</v>
      </c>
      <c r="IG28">
        <v>0.2</v>
      </c>
      <c r="IH28">
        <v>0.1</v>
      </c>
      <c r="II28">
        <v>0.25</v>
      </c>
      <c r="IJ28">
        <v>0.1</v>
      </c>
      <c r="IK28">
        <v>0.2</v>
      </c>
      <c r="IL28">
        <v>-0.3</v>
      </c>
      <c r="IM28">
        <v>0.1</v>
      </c>
      <c r="IN28">
        <v>0.1</v>
      </c>
      <c r="IO28">
        <v>0.2</v>
      </c>
      <c r="IP28">
        <v>0.1</v>
      </c>
      <c r="IQ28">
        <v>0.1</v>
      </c>
      <c r="IR28">
        <v>0.25</v>
      </c>
      <c r="IS28">
        <v>0.1</v>
      </c>
      <c r="IT28">
        <v>0.2</v>
      </c>
      <c r="IU28">
        <v>0.25</v>
      </c>
      <c r="IV28">
        <v>-0.1</v>
      </c>
      <c r="IW28">
        <v>0.25</v>
      </c>
      <c r="IX28">
        <v>0.1</v>
      </c>
      <c r="IY28">
        <v>0.2</v>
      </c>
      <c r="IZ28">
        <v>0.1</v>
      </c>
      <c r="JA28">
        <v>-0.1</v>
      </c>
      <c r="JB28">
        <v>-0.1</v>
      </c>
      <c r="JC28">
        <v>0.1</v>
      </c>
      <c r="JD28">
        <v>0.1</v>
      </c>
      <c r="JE28">
        <v>0.2</v>
      </c>
      <c r="JF28">
        <v>-0.1</v>
      </c>
      <c r="JG28">
        <v>-0.1</v>
      </c>
      <c r="JH28">
        <v>0.2</v>
      </c>
      <c r="JI28">
        <v>0.2</v>
      </c>
      <c r="JJ28">
        <v>0.2</v>
      </c>
      <c r="JK28">
        <v>0.1</v>
      </c>
      <c r="JL28">
        <v>0.25</v>
      </c>
      <c r="JM28">
        <v>0.2</v>
      </c>
      <c r="JN28">
        <v>0.1</v>
      </c>
      <c r="JO28">
        <v>0.25</v>
      </c>
      <c r="JP28">
        <v>0.1</v>
      </c>
      <c r="JQ28">
        <v>0.1</v>
      </c>
      <c r="JR28">
        <v>-0.3</v>
      </c>
      <c r="JS28">
        <v>0.1</v>
      </c>
      <c r="JT28">
        <v>0.25</v>
      </c>
      <c r="JU28">
        <v>0.2</v>
      </c>
      <c r="JV28">
        <v>0.1</v>
      </c>
      <c r="JW28">
        <v>0.2</v>
      </c>
      <c r="JX28">
        <v>0.1</v>
      </c>
      <c r="JY28">
        <v>0.1</v>
      </c>
      <c r="JZ28">
        <v>-0.3</v>
      </c>
      <c r="KA28">
        <v>0.2</v>
      </c>
      <c r="KB28">
        <v>0.1</v>
      </c>
      <c r="KC28">
        <v>0.1</v>
      </c>
      <c r="KD28">
        <v>0.2</v>
      </c>
      <c r="KE28">
        <v>0.2</v>
      </c>
      <c r="KF28">
        <v>-0.1</v>
      </c>
      <c r="KG28">
        <v>0.1</v>
      </c>
      <c r="KH28">
        <v>0.25</v>
      </c>
      <c r="KI28">
        <v>0.2</v>
      </c>
      <c r="KJ28">
        <v>-0.1</v>
      </c>
      <c r="KK28">
        <v>0.1</v>
      </c>
      <c r="KL28">
        <v>0.2</v>
      </c>
      <c r="KM28">
        <v>0.1</v>
      </c>
      <c r="KN28">
        <v>0.4</v>
      </c>
      <c r="KO28">
        <v>-0.1</v>
      </c>
      <c r="KP28">
        <v>0.2</v>
      </c>
      <c r="KQ28">
        <v>0.1</v>
      </c>
      <c r="KR28">
        <v>0.25</v>
      </c>
      <c r="KS28">
        <v>0.2</v>
      </c>
      <c r="KT28">
        <v>0.2</v>
      </c>
      <c r="KU28">
        <v>0.25</v>
      </c>
      <c r="KV28">
        <v>0.1</v>
      </c>
      <c r="KW28">
        <v>-0.1</v>
      </c>
      <c r="KX28">
        <v>-0.1</v>
      </c>
      <c r="KY28">
        <v>0.1</v>
      </c>
      <c r="KZ28">
        <v>0.1</v>
      </c>
      <c r="LA28">
        <v>-0.1</v>
      </c>
      <c r="LB28">
        <v>-0.1</v>
      </c>
      <c r="LC28">
        <v>0.1</v>
      </c>
      <c r="LD28">
        <v>0.2</v>
      </c>
      <c r="LE28">
        <v>0.25</v>
      </c>
      <c r="LF28">
        <v>-0.1</v>
      </c>
      <c r="LG28">
        <v>0.4</v>
      </c>
      <c r="LH28">
        <v>0.25</v>
      </c>
      <c r="LI28">
        <v>0.2</v>
      </c>
      <c r="LJ28">
        <v>-0.1</v>
      </c>
      <c r="LK28">
        <v>0.1</v>
      </c>
      <c r="LL28">
        <v>0.2</v>
      </c>
      <c r="LM28">
        <v>0.1</v>
      </c>
      <c r="LN28">
        <v>0.1</v>
      </c>
      <c r="LO28">
        <v>0.1</v>
      </c>
      <c r="LP28">
        <v>0.25</v>
      </c>
      <c r="LQ28">
        <v>-0.3</v>
      </c>
      <c r="LR28">
        <v>-0.1</v>
      </c>
      <c r="LS28">
        <v>-0.3</v>
      </c>
      <c r="LT28">
        <v>-0.1</v>
      </c>
      <c r="LU28">
        <v>0.1</v>
      </c>
      <c r="LV28">
        <v>-0.1</v>
      </c>
      <c r="LW28">
        <v>-0.3</v>
      </c>
      <c r="LX28">
        <v>0.2</v>
      </c>
      <c r="LY28">
        <v>-0.1</v>
      </c>
      <c r="LZ28">
        <v>0.1</v>
      </c>
      <c r="MA28">
        <v>0.2</v>
      </c>
      <c r="MB28">
        <v>0.2</v>
      </c>
      <c r="MC28">
        <v>-0.1</v>
      </c>
      <c r="MD28">
        <v>0.1</v>
      </c>
      <c r="ME28">
        <v>0.1</v>
      </c>
      <c r="MF28">
        <v>0.2</v>
      </c>
      <c r="MG28">
        <v>0.1</v>
      </c>
      <c r="MH28">
        <v>0.1</v>
      </c>
      <c r="MI28">
        <v>0.2</v>
      </c>
      <c r="MJ28">
        <v>0.2</v>
      </c>
      <c r="MK28">
        <v>0.2</v>
      </c>
      <c r="ML28">
        <v>0.1</v>
      </c>
      <c r="MM28">
        <v>-0.3</v>
      </c>
      <c r="MN28">
        <v>0.2</v>
      </c>
      <c r="MO28">
        <v>0.2</v>
      </c>
      <c r="MP28">
        <v>0.1</v>
      </c>
      <c r="MQ28">
        <v>0.1</v>
      </c>
      <c r="MR28">
        <v>0.25</v>
      </c>
      <c r="MS28">
        <v>0.1</v>
      </c>
      <c r="MT28">
        <v>0.2</v>
      </c>
      <c r="MU28">
        <v>0.2</v>
      </c>
      <c r="MV28">
        <v>0.2</v>
      </c>
      <c r="MW28">
        <v>0.25</v>
      </c>
      <c r="MX28">
        <v>-0.3</v>
      </c>
      <c r="MY28">
        <v>0.1</v>
      </c>
      <c r="MZ28">
        <v>0.1</v>
      </c>
      <c r="NA28">
        <v>0.1</v>
      </c>
      <c r="NB28">
        <v>0.1</v>
      </c>
      <c r="NC28">
        <v>0.1</v>
      </c>
      <c r="ND28">
        <v>0.1</v>
      </c>
      <c r="NE28">
        <v>0.1</v>
      </c>
      <c r="NF28">
        <v>-0.1</v>
      </c>
      <c r="NG28">
        <v>0.2</v>
      </c>
      <c r="NH28">
        <v>0.1</v>
      </c>
      <c r="NI28">
        <v>0.2</v>
      </c>
      <c r="NJ28">
        <v>0.25</v>
      </c>
      <c r="NK28">
        <v>0.2</v>
      </c>
      <c r="NL28">
        <v>0.2</v>
      </c>
      <c r="NM28">
        <v>0.25</v>
      </c>
      <c r="NN28">
        <v>0.2</v>
      </c>
      <c r="NO28">
        <v>0.25</v>
      </c>
      <c r="NP28">
        <v>0.2</v>
      </c>
      <c r="NQ28">
        <v>-0.3</v>
      </c>
      <c r="NR28">
        <v>0.1</v>
      </c>
      <c r="NS28">
        <v>0.2</v>
      </c>
      <c r="NT28">
        <v>0.1</v>
      </c>
      <c r="NU28">
        <v>0.1</v>
      </c>
      <c r="NV28">
        <v>0.1</v>
      </c>
      <c r="NW28">
        <v>0.25</v>
      </c>
      <c r="NX28">
        <v>0.1</v>
      </c>
      <c r="NY28">
        <v>0.2</v>
      </c>
      <c r="NZ28">
        <v>0.25</v>
      </c>
      <c r="OA28">
        <v>0.2</v>
      </c>
      <c r="OB28">
        <v>0.1</v>
      </c>
      <c r="OC28">
        <v>0.1</v>
      </c>
      <c r="OD28">
        <v>-0.1</v>
      </c>
      <c r="OE28">
        <v>0.2</v>
      </c>
      <c r="OF28">
        <v>0.1</v>
      </c>
      <c r="OG28">
        <v>0.1</v>
      </c>
      <c r="OH28">
        <v>0.1</v>
      </c>
      <c r="OI28">
        <v>-0.1</v>
      </c>
      <c r="OJ28">
        <v>0.2</v>
      </c>
      <c r="OK28">
        <v>0.2</v>
      </c>
      <c r="OL28">
        <v>-0.1</v>
      </c>
      <c r="OM28">
        <v>-0.1</v>
      </c>
      <c r="ON28">
        <v>0.25</v>
      </c>
      <c r="OO28">
        <v>0.25</v>
      </c>
      <c r="OP28">
        <v>-0.1</v>
      </c>
      <c r="OQ28">
        <v>0.1</v>
      </c>
      <c r="OR28">
        <v>-0.1</v>
      </c>
      <c r="OS28">
        <v>0.1</v>
      </c>
      <c r="OT28">
        <v>0.2</v>
      </c>
      <c r="OU28">
        <v>0.1</v>
      </c>
      <c r="OV28">
        <v>0.2</v>
      </c>
      <c r="OW28">
        <v>0.1</v>
      </c>
      <c r="OX28">
        <v>0.2</v>
      </c>
      <c r="OY28">
        <v>0.1</v>
      </c>
      <c r="OZ28">
        <v>0.2</v>
      </c>
      <c r="PA28">
        <v>0.1</v>
      </c>
      <c r="PB28">
        <v>0.1</v>
      </c>
      <c r="PC28">
        <v>0.1</v>
      </c>
      <c r="PD28">
        <v>0.2</v>
      </c>
      <c r="PE28">
        <v>-0.1</v>
      </c>
      <c r="PF28">
        <v>-0.1</v>
      </c>
      <c r="PG28">
        <v>0.1</v>
      </c>
      <c r="PH28">
        <v>0.25</v>
      </c>
      <c r="PI28">
        <v>0.1</v>
      </c>
      <c r="PJ28">
        <v>0.4</v>
      </c>
      <c r="PK28">
        <v>0.4</v>
      </c>
      <c r="PL28">
        <v>-0.1</v>
      </c>
      <c r="PM28">
        <v>0.25</v>
      </c>
      <c r="PN28">
        <v>0.1</v>
      </c>
      <c r="PO28">
        <v>0.1</v>
      </c>
      <c r="PP28">
        <v>0.25</v>
      </c>
      <c r="PQ28">
        <v>0.1</v>
      </c>
      <c r="PR28">
        <v>0.1</v>
      </c>
      <c r="PS28">
        <v>0.1</v>
      </c>
      <c r="PT28">
        <v>-0.1</v>
      </c>
      <c r="PU28">
        <v>0.4</v>
      </c>
      <c r="PV28">
        <v>-0.1</v>
      </c>
      <c r="PW28">
        <v>0.1</v>
      </c>
      <c r="PX28">
        <v>0.2</v>
      </c>
      <c r="PY28">
        <v>-0.1</v>
      </c>
      <c r="PZ28">
        <v>-0.1</v>
      </c>
      <c r="QA28">
        <v>0.25</v>
      </c>
      <c r="QB28">
        <v>0.25</v>
      </c>
      <c r="QC28">
        <v>0.1</v>
      </c>
      <c r="QD28">
        <v>0.25</v>
      </c>
      <c r="QE28">
        <v>0.2</v>
      </c>
      <c r="QF28">
        <v>0.25</v>
      </c>
      <c r="QG28">
        <v>-0.1</v>
      </c>
      <c r="QH28">
        <v>0.1</v>
      </c>
      <c r="QI28">
        <v>0.1</v>
      </c>
      <c r="QJ28">
        <v>0.1</v>
      </c>
      <c r="QK28">
        <v>0.1</v>
      </c>
      <c r="QL28">
        <v>0.2</v>
      </c>
      <c r="QM28">
        <v>-0.1</v>
      </c>
      <c r="QN28">
        <v>0.2</v>
      </c>
      <c r="QO28">
        <v>0.1</v>
      </c>
      <c r="QP28">
        <v>-0.1</v>
      </c>
      <c r="QQ28">
        <v>-0.1</v>
      </c>
      <c r="QR28">
        <v>0.2</v>
      </c>
      <c r="QS28">
        <v>0.4</v>
      </c>
      <c r="QT28">
        <v>0.1</v>
      </c>
      <c r="QU28">
        <v>-0.3</v>
      </c>
      <c r="QV28">
        <v>0.25</v>
      </c>
      <c r="QW28">
        <v>0.2</v>
      </c>
      <c r="QX28">
        <v>-0.3</v>
      </c>
      <c r="QY28">
        <v>0.2</v>
      </c>
      <c r="QZ28">
        <v>0.1</v>
      </c>
      <c r="RA28">
        <v>0.1</v>
      </c>
      <c r="RB28">
        <v>-0.1</v>
      </c>
      <c r="RC28">
        <v>0.1</v>
      </c>
      <c r="RD28">
        <v>0.1</v>
      </c>
      <c r="RE28">
        <v>0.25</v>
      </c>
      <c r="RF28">
        <v>0.1</v>
      </c>
      <c r="RG28">
        <v>0.2</v>
      </c>
      <c r="RH28">
        <v>0.2</v>
      </c>
      <c r="RI28">
        <v>-0.1</v>
      </c>
      <c r="RJ28">
        <v>-0.1</v>
      </c>
      <c r="RK28">
        <v>0.25</v>
      </c>
      <c r="RL28">
        <v>0.25</v>
      </c>
      <c r="RM28">
        <v>-0.1</v>
      </c>
      <c r="RN28">
        <v>-0.1</v>
      </c>
      <c r="RO28">
        <v>0.1</v>
      </c>
      <c r="RP28">
        <v>0.1</v>
      </c>
      <c r="RQ28">
        <v>0.1</v>
      </c>
      <c r="RR28">
        <v>-0.1</v>
      </c>
      <c r="RS28">
        <v>0.1</v>
      </c>
      <c r="RT28">
        <v>-0.1</v>
      </c>
      <c r="RU28">
        <v>0.1</v>
      </c>
      <c r="RV28">
        <v>0.1</v>
      </c>
      <c r="RW28">
        <v>0.1</v>
      </c>
      <c r="RX28">
        <v>0.1</v>
      </c>
      <c r="RY28">
        <v>0.2</v>
      </c>
      <c r="RZ28">
        <v>-0.1</v>
      </c>
      <c r="SA28">
        <v>0.1</v>
      </c>
      <c r="SB28">
        <v>0.25</v>
      </c>
      <c r="SC28">
        <v>0.1</v>
      </c>
      <c r="SD28">
        <v>0.2</v>
      </c>
      <c r="SE28">
        <v>0.1</v>
      </c>
      <c r="SF28">
        <v>0.2</v>
      </c>
      <c r="SG28">
        <v>0.2</v>
      </c>
      <c r="SH28">
        <v>-0.1</v>
      </c>
      <c r="SI28">
        <v>0.1</v>
      </c>
      <c r="SJ28">
        <v>0.2</v>
      </c>
      <c r="SK28">
        <v>0.1</v>
      </c>
      <c r="SL28">
        <v>0.25</v>
      </c>
      <c r="SM28">
        <v>0.2</v>
      </c>
      <c r="SN28">
        <v>-0.1</v>
      </c>
      <c r="SO28">
        <v>-0.1</v>
      </c>
      <c r="SP28">
        <v>0.1</v>
      </c>
      <c r="SQ28">
        <v>0.25</v>
      </c>
      <c r="SR28">
        <v>0.2</v>
      </c>
      <c r="SS28">
        <v>0.2</v>
      </c>
      <c r="ST28">
        <v>0.1</v>
      </c>
      <c r="SU28">
        <v>0.2</v>
      </c>
      <c r="SV28">
        <v>0.2</v>
      </c>
      <c r="SW28">
        <v>0.25</v>
      </c>
      <c r="SX28">
        <v>0.2</v>
      </c>
      <c r="SY28">
        <v>0.2</v>
      </c>
      <c r="SZ28">
        <v>0.2</v>
      </c>
      <c r="TA28">
        <v>0.2</v>
      </c>
      <c r="TB28">
        <v>0.1</v>
      </c>
      <c r="TC28">
        <v>0.2</v>
      </c>
      <c r="TD28">
        <v>0.2</v>
      </c>
      <c r="TE28">
        <v>-0.1</v>
      </c>
      <c r="TF28">
        <v>0.1</v>
      </c>
      <c r="TG28">
        <v>0.1</v>
      </c>
      <c r="TH28">
        <v>0.4</v>
      </c>
      <c r="TI28">
        <v>0.25</v>
      </c>
      <c r="TJ28">
        <v>-0.1</v>
      </c>
      <c r="TK28">
        <v>-0.1</v>
      </c>
      <c r="TL28">
        <v>0.25</v>
      </c>
      <c r="TM28">
        <v>0.1</v>
      </c>
      <c r="TN28">
        <v>0.1</v>
      </c>
      <c r="TO28">
        <v>0.1</v>
      </c>
      <c r="TP28">
        <v>0.25</v>
      </c>
      <c r="TQ28">
        <v>0.25</v>
      </c>
      <c r="TR28">
        <v>-0.1</v>
      </c>
      <c r="TS28">
        <v>0.25</v>
      </c>
      <c r="TT28">
        <v>-0.1</v>
      </c>
      <c r="TU28">
        <v>0.1</v>
      </c>
      <c r="TV28">
        <v>0.2</v>
      </c>
      <c r="TW28">
        <v>0.1</v>
      </c>
      <c r="TX28">
        <v>0.2</v>
      </c>
      <c r="TY28">
        <v>0.1</v>
      </c>
      <c r="TZ28">
        <v>-0.1</v>
      </c>
      <c r="UA28">
        <v>0.1</v>
      </c>
      <c r="UB28">
        <v>0.2</v>
      </c>
      <c r="UC28">
        <v>-0.3</v>
      </c>
      <c r="UD28">
        <v>0.2</v>
      </c>
      <c r="UE28">
        <v>0.2</v>
      </c>
      <c r="UF28">
        <v>0.2</v>
      </c>
      <c r="UG28">
        <v>0.25</v>
      </c>
      <c r="UH28">
        <v>0.2</v>
      </c>
      <c r="UI28">
        <v>0.4</v>
      </c>
      <c r="UJ28">
        <v>0.2</v>
      </c>
      <c r="UK28">
        <v>0.2</v>
      </c>
      <c r="UL28">
        <v>0.2</v>
      </c>
      <c r="UM28">
        <v>0.2</v>
      </c>
      <c r="UN28">
        <v>0.2</v>
      </c>
      <c r="UO28">
        <v>0.4</v>
      </c>
      <c r="UP28">
        <v>0.1</v>
      </c>
      <c r="UQ28">
        <v>0.1</v>
      </c>
      <c r="UR28">
        <v>0.1</v>
      </c>
      <c r="US28">
        <v>0.1</v>
      </c>
      <c r="UT28">
        <v>0.1</v>
      </c>
      <c r="UU28">
        <v>0.2</v>
      </c>
      <c r="UV28">
        <v>0.1</v>
      </c>
      <c r="UW28">
        <v>0.1</v>
      </c>
      <c r="UX28">
        <v>0.25</v>
      </c>
      <c r="UY28">
        <v>0.25</v>
      </c>
      <c r="UZ28">
        <v>0.25</v>
      </c>
      <c r="VA28">
        <v>0.2</v>
      </c>
      <c r="VB28">
        <v>0.1</v>
      </c>
      <c r="VC28">
        <v>-0.1</v>
      </c>
      <c r="VD28">
        <v>0.2</v>
      </c>
      <c r="VE28">
        <v>0.1</v>
      </c>
      <c r="VF28">
        <v>-0.1</v>
      </c>
      <c r="VG28">
        <v>0.1</v>
      </c>
      <c r="VH28">
        <v>0.1</v>
      </c>
      <c r="VI28">
        <v>-0.1</v>
      </c>
      <c r="VJ28">
        <v>0.1</v>
      </c>
      <c r="VK28">
        <v>0.1</v>
      </c>
      <c r="VL28">
        <v>0.2</v>
      </c>
      <c r="VM28">
        <v>-0.1</v>
      </c>
      <c r="VN28">
        <v>-0.1</v>
      </c>
      <c r="VO28">
        <v>0.1</v>
      </c>
      <c r="VP28">
        <v>0.2</v>
      </c>
      <c r="VQ28">
        <v>0.1</v>
      </c>
      <c r="VR28">
        <v>0.1</v>
      </c>
      <c r="VS28">
        <v>0.25</v>
      </c>
      <c r="VT28">
        <v>0.2</v>
      </c>
      <c r="VU28">
        <v>-0.1</v>
      </c>
      <c r="VV28">
        <v>-0.1</v>
      </c>
      <c r="VW28">
        <v>0.1</v>
      </c>
      <c r="VX28">
        <v>0.1</v>
      </c>
      <c r="VY28">
        <v>0.2</v>
      </c>
      <c r="VZ28">
        <v>0.4</v>
      </c>
      <c r="WA28">
        <v>-0.1</v>
      </c>
      <c r="WB28">
        <v>0.1</v>
      </c>
      <c r="WC28">
        <v>0.25</v>
      </c>
      <c r="WD28">
        <v>-0.1</v>
      </c>
      <c r="WE28">
        <v>0.25</v>
      </c>
      <c r="WF28">
        <v>0.1</v>
      </c>
      <c r="WG28">
        <v>0.2</v>
      </c>
      <c r="WH28">
        <v>-0.1</v>
      </c>
      <c r="WI28">
        <v>0.2</v>
      </c>
      <c r="WJ28">
        <v>-0.1</v>
      </c>
      <c r="WK28">
        <v>0.4</v>
      </c>
      <c r="WL28">
        <v>0.1</v>
      </c>
      <c r="WM28">
        <v>0.25</v>
      </c>
      <c r="WN28">
        <v>-0.1</v>
      </c>
      <c r="WO28">
        <v>-0.1</v>
      </c>
      <c r="WP28">
        <v>-0.1</v>
      </c>
      <c r="WQ28">
        <v>-0.1</v>
      </c>
      <c r="WR28">
        <v>0.2</v>
      </c>
      <c r="WS28">
        <v>0.25</v>
      </c>
      <c r="WT28">
        <v>-0.1</v>
      </c>
      <c r="WU28">
        <v>0.1</v>
      </c>
      <c r="WV28">
        <v>0.2</v>
      </c>
      <c r="WW28">
        <v>0.25</v>
      </c>
      <c r="WX28">
        <v>0.2</v>
      </c>
      <c r="WY28">
        <v>-0.1</v>
      </c>
      <c r="WZ28">
        <v>-0.3</v>
      </c>
      <c r="XA28">
        <v>0.1</v>
      </c>
      <c r="XB28">
        <v>0.1</v>
      </c>
      <c r="XC28">
        <v>-0.1</v>
      </c>
      <c r="XD28">
        <v>0.1</v>
      </c>
      <c r="XE28">
        <v>0.2</v>
      </c>
      <c r="XF28">
        <v>0.2</v>
      </c>
      <c r="XG28">
        <v>0.1</v>
      </c>
      <c r="XH28">
        <v>0.25</v>
      </c>
      <c r="XI28">
        <v>0.2</v>
      </c>
      <c r="XJ28">
        <v>0.2</v>
      </c>
      <c r="XK28">
        <v>0.2</v>
      </c>
      <c r="XL28">
        <v>0.2</v>
      </c>
      <c r="XM28">
        <v>0.1</v>
      </c>
      <c r="XN28">
        <v>0.2</v>
      </c>
      <c r="XO28">
        <v>0.2</v>
      </c>
      <c r="XP28">
        <v>0.1</v>
      </c>
      <c r="XQ28">
        <v>0.2</v>
      </c>
      <c r="XR28">
        <v>-0.1</v>
      </c>
      <c r="XS28">
        <v>0.2</v>
      </c>
      <c r="XT28">
        <v>0.1</v>
      </c>
      <c r="XU28">
        <v>-0.1</v>
      </c>
      <c r="XV28">
        <v>0.25</v>
      </c>
      <c r="XW28">
        <v>-0.1</v>
      </c>
      <c r="XX28">
        <v>0.2</v>
      </c>
      <c r="XY28">
        <v>0.2</v>
      </c>
      <c r="XZ28">
        <v>0.1</v>
      </c>
      <c r="YA28">
        <v>0.25</v>
      </c>
      <c r="YB28">
        <v>0.2</v>
      </c>
      <c r="YC28">
        <v>0.1</v>
      </c>
      <c r="YD28">
        <v>0.2</v>
      </c>
      <c r="YE28">
        <v>0.1</v>
      </c>
      <c r="YF28">
        <v>0.2</v>
      </c>
      <c r="YG28">
        <v>0.4</v>
      </c>
      <c r="YH28">
        <v>0.1</v>
      </c>
      <c r="YI28">
        <v>0.1</v>
      </c>
      <c r="YJ28">
        <v>0.2</v>
      </c>
      <c r="YK28">
        <v>-0.1</v>
      </c>
      <c r="YL28">
        <v>0.1</v>
      </c>
      <c r="YM28">
        <v>0.1</v>
      </c>
      <c r="YN28">
        <v>0.1</v>
      </c>
      <c r="YO28">
        <v>-0.1</v>
      </c>
      <c r="YP28">
        <v>0.1</v>
      </c>
      <c r="YQ28">
        <v>-0.3</v>
      </c>
      <c r="YR28">
        <v>0.1</v>
      </c>
      <c r="YS28">
        <v>0.25</v>
      </c>
      <c r="YT28">
        <v>0.2</v>
      </c>
      <c r="YU28">
        <v>0.1</v>
      </c>
      <c r="YV28">
        <v>0.1</v>
      </c>
      <c r="YW28">
        <v>0.2</v>
      </c>
      <c r="YX28">
        <v>0.2</v>
      </c>
      <c r="YY28">
        <v>0.1</v>
      </c>
      <c r="YZ28">
        <v>0.2</v>
      </c>
      <c r="ZA28">
        <v>0.2</v>
      </c>
      <c r="ZB28">
        <v>0.1</v>
      </c>
      <c r="ZC28">
        <v>0.1</v>
      </c>
      <c r="ZD28">
        <v>0.1</v>
      </c>
      <c r="ZE28">
        <v>0.1</v>
      </c>
      <c r="ZF28">
        <v>0.1</v>
      </c>
      <c r="ZG28">
        <v>0.1</v>
      </c>
      <c r="ZH28">
        <v>0.25</v>
      </c>
      <c r="ZI28">
        <v>0.1</v>
      </c>
      <c r="ZJ28">
        <v>0.25</v>
      </c>
      <c r="ZK28">
        <v>0.2</v>
      </c>
      <c r="ZL28">
        <v>-0.1</v>
      </c>
      <c r="ZM28">
        <v>0.2</v>
      </c>
      <c r="ZN28">
        <v>0.1</v>
      </c>
      <c r="ZO28">
        <v>0.1</v>
      </c>
      <c r="ZP28">
        <v>0.1</v>
      </c>
      <c r="ZQ28">
        <v>0.1</v>
      </c>
      <c r="ZR28">
        <v>0.1</v>
      </c>
      <c r="ZS28">
        <v>0.1</v>
      </c>
      <c r="ZT28">
        <v>-0.1</v>
      </c>
      <c r="ZU28">
        <v>0.2</v>
      </c>
      <c r="ZV28">
        <v>-0.3</v>
      </c>
      <c r="ZW28">
        <v>0.2</v>
      </c>
      <c r="ZX28">
        <v>-0.3</v>
      </c>
      <c r="ZY28">
        <v>0.2</v>
      </c>
      <c r="ZZ28">
        <v>0.2</v>
      </c>
      <c r="AAA28">
        <v>0.2</v>
      </c>
      <c r="AAB28">
        <v>0.2</v>
      </c>
      <c r="AAC28">
        <v>0.1</v>
      </c>
      <c r="AAD28">
        <v>0.1</v>
      </c>
      <c r="AAE28">
        <v>0.1</v>
      </c>
      <c r="AAF28">
        <v>0.1</v>
      </c>
      <c r="AAG28">
        <v>0.2</v>
      </c>
      <c r="AAH28">
        <v>-0.1</v>
      </c>
      <c r="AAI28">
        <v>0.1</v>
      </c>
      <c r="AAJ28">
        <v>0.4</v>
      </c>
      <c r="AAK28">
        <v>0.2</v>
      </c>
      <c r="AAL28">
        <v>0.2</v>
      </c>
      <c r="AAM28">
        <v>0.2</v>
      </c>
      <c r="AAN28">
        <v>0.25</v>
      </c>
      <c r="AAO28">
        <v>0.25</v>
      </c>
      <c r="AAP28">
        <v>-0.1</v>
      </c>
      <c r="AAQ28">
        <v>0.2</v>
      </c>
      <c r="AAR28">
        <v>0.2</v>
      </c>
      <c r="AAS28">
        <v>0.2</v>
      </c>
      <c r="AAT28">
        <v>0.2</v>
      </c>
      <c r="AAU28">
        <v>0.1</v>
      </c>
      <c r="AAV28">
        <v>0.1</v>
      </c>
      <c r="AAW28">
        <v>0.1</v>
      </c>
      <c r="AAX28">
        <v>0.25</v>
      </c>
      <c r="AAY28">
        <v>0.1</v>
      </c>
      <c r="AAZ28">
        <v>-0.1</v>
      </c>
      <c r="ABA28">
        <v>0.1</v>
      </c>
      <c r="ABB28">
        <v>0.1</v>
      </c>
      <c r="ABC28">
        <v>-0.1</v>
      </c>
      <c r="ABD28">
        <v>0.1</v>
      </c>
      <c r="ABE28">
        <v>-0.1</v>
      </c>
      <c r="ABF28">
        <v>0.1</v>
      </c>
      <c r="ABG28">
        <v>0.2</v>
      </c>
      <c r="ABH28">
        <v>0.1</v>
      </c>
      <c r="ABI28">
        <v>-0.1</v>
      </c>
      <c r="ABJ28">
        <v>0.2</v>
      </c>
      <c r="ABK28">
        <v>0.2</v>
      </c>
      <c r="ABL28">
        <v>0.1</v>
      </c>
      <c r="ABM28">
        <v>0.2</v>
      </c>
      <c r="ABN28">
        <v>0.2</v>
      </c>
      <c r="ABO28">
        <v>0.1</v>
      </c>
      <c r="ABP28">
        <v>0.2</v>
      </c>
      <c r="ABQ28">
        <v>0.2</v>
      </c>
      <c r="ABR28">
        <v>0.1</v>
      </c>
      <c r="ABS28">
        <v>-0.1</v>
      </c>
      <c r="ABT28">
        <v>0.2</v>
      </c>
      <c r="ABU28">
        <v>-0.3</v>
      </c>
      <c r="ABV28">
        <v>0.2</v>
      </c>
      <c r="ABW28">
        <v>0.2</v>
      </c>
      <c r="ABX28">
        <v>0.2</v>
      </c>
      <c r="ABY28">
        <v>0.25</v>
      </c>
      <c r="ABZ28">
        <v>0.1</v>
      </c>
      <c r="ACA28">
        <v>0.1</v>
      </c>
      <c r="ACB28">
        <v>0.1</v>
      </c>
      <c r="ACC28">
        <v>-0.1</v>
      </c>
      <c r="ACD28">
        <v>0.1</v>
      </c>
      <c r="ACE28">
        <v>-0.1</v>
      </c>
      <c r="ACF28">
        <v>0.2</v>
      </c>
      <c r="ACG28">
        <v>0.1</v>
      </c>
      <c r="ACH28">
        <v>0.1</v>
      </c>
      <c r="ACI28">
        <v>0.4</v>
      </c>
      <c r="ACJ28">
        <v>0.25</v>
      </c>
      <c r="ACK28">
        <v>0.1</v>
      </c>
      <c r="ACL28">
        <v>0.25</v>
      </c>
      <c r="ACM28">
        <v>0.2</v>
      </c>
      <c r="ACN28">
        <v>0.2</v>
      </c>
      <c r="ACO28">
        <v>0.1</v>
      </c>
      <c r="ACP28">
        <v>0.25</v>
      </c>
      <c r="ACQ28">
        <v>0.1</v>
      </c>
      <c r="ACR28">
        <v>0.25</v>
      </c>
      <c r="ACS28">
        <v>0.2</v>
      </c>
      <c r="ACT28">
        <v>0.25</v>
      </c>
      <c r="ACU28">
        <v>0.1</v>
      </c>
      <c r="ACV28">
        <v>0.2</v>
      </c>
      <c r="ACW28">
        <v>0.2</v>
      </c>
      <c r="ACX28">
        <v>0.2</v>
      </c>
      <c r="ACY28">
        <v>-0.1</v>
      </c>
      <c r="ACZ28">
        <v>0.2</v>
      </c>
      <c r="ADA28">
        <v>-0.1</v>
      </c>
      <c r="ADB28">
        <v>0.1</v>
      </c>
      <c r="ADC28">
        <v>0.4</v>
      </c>
      <c r="ADD28">
        <v>0.1</v>
      </c>
      <c r="ADE28">
        <v>0.1</v>
      </c>
      <c r="ADF28">
        <v>0.1</v>
      </c>
      <c r="ADG28">
        <v>0.2</v>
      </c>
      <c r="ADH28">
        <v>0.2</v>
      </c>
      <c r="ADI28">
        <v>0.1</v>
      </c>
      <c r="ADJ28">
        <v>0.1</v>
      </c>
      <c r="ADK28">
        <v>-0.1</v>
      </c>
      <c r="ADL28">
        <v>0.1</v>
      </c>
      <c r="ADM28">
        <v>0.25</v>
      </c>
      <c r="ADN28">
        <v>0.2</v>
      </c>
      <c r="ADO28">
        <v>0.2</v>
      </c>
      <c r="ADP28">
        <v>0.1</v>
      </c>
      <c r="ADQ28">
        <v>0.2</v>
      </c>
      <c r="ADR28">
        <v>-0.1</v>
      </c>
      <c r="ADS28">
        <v>0.2</v>
      </c>
      <c r="ADT28">
        <v>0.1</v>
      </c>
      <c r="ADU28">
        <v>-0.1</v>
      </c>
      <c r="ADV28">
        <v>-0.1</v>
      </c>
      <c r="ADW28">
        <v>0.25</v>
      </c>
      <c r="ADX28">
        <v>-0.1</v>
      </c>
      <c r="ADY28">
        <v>0.2</v>
      </c>
      <c r="ADZ28">
        <v>-0.1</v>
      </c>
      <c r="AEA28">
        <v>-0.1</v>
      </c>
      <c r="AEB28">
        <v>0.1</v>
      </c>
      <c r="AEC28">
        <v>0.1</v>
      </c>
      <c r="AED28">
        <v>-0.1</v>
      </c>
      <c r="AEE28">
        <v>0.1</v>
      </c>
      <c r="AEF28">
        <v>0.2</v>
      </c>
      <c r="AEG28">
        <v>0.2</v>
      </c>
      <c r="AEH28">
        <v>0.1</v>
      </c>
      <c r="AEI28">
        <v>0.1</v>
      </c>
      <c r="AEJ28">
        <v>0.2</v>
      </c>
      <c r="AEK28">
        <v>0.1</v>
      </c>
      <c r="AEL28">
        <v>0.2</v>
      </c>
      <c r="AEM28">
        <v>0.2</v>
      </c>
      <c r="AEN28">
        <v>0.2</v>
      </c>
      <c r="AEO28">
        <v>0.1</v>
      </c>
      <c r="AEP28">
        <v>-0.1</v>
      </c>
      <c r="AEQ28">
        <v>-0.3</v>
      </c>
      <c r="AER28">
        <v>0.25</v>
      </c>
      <c r="AES28">
        <v>0.1</v>
      </c>
      <c r="AET28">
        <v>-0.1</v>
      </c>
      <c r="AEU28">
        <v>0.25</v>
      </c>
      <c r="AEV28">
        <v>-0.1</v>
      </c>
      <c r="AEW28">
        <v>0.2</v>
      </c>
      <c r="AEX28">
        <v>0.1</v>
      </c>
      <c r="AEY28">
        <v>0.1</v>
      </c>
      <c r="AEZ28">
        <v>-0.1</v>
      </c>
      <c r="AFA28">
        <v>0.1</v>
      </c>
      <c r="AFB28">
        <v>-0.3</v>
      </c>
      <c r="AFC28">
        <v>0.1</v>
      </c>
      <c r="AFD28">
        <v>0.1</v>
      </c>
      <c r="AFE28">
        <v>-0.1</v>
      </c>
      <c r="AFF28">
        <v>-0.3</v>
      </c>
      <c r="AFG28">
        <v>-0.1</v>
      </c>
      <c r="AFH28">
        <v>0.2</v>
      </c>
      <c r="AFI28">
        <v>0.2</v>
      </c>
      <c r="AFJ28">
        <v>0.1</v>
      </c>
      <c r="AFK28">
        <v>0.1</v>
      </c>
      <c r="AFL28">
        <v>0.1</v>
      </c>
      <c r="AFM28">
        <v>0.1</v>
      </c>
      <c r="AFN28">
        <v>-0.1</v>
      </c>
      <c r="AFO28">
        <v>0.2</v>
      </c>
      <c r="AFP28">
        <v>0.2</v>
      </c>
      <c r="AFQ28">
        <v>0.2</v>
      </c>
      <c r="AFR28">
        <v>-0.1</v>
      </c>
      <c r="AFS28">
        <v>0.2</v>
      </c>
      <c r="AFT28">
        <v>0.2</v>
      </c>
      <c r="AFU28">
        <v>-0.1</v>
      </c>
      <c r="AFV28">
        <v>0.2</v>
      </c>
      <c r="AFW28">
        <v>0.2</v>
      </c>
      <c r="AFX28">
        <v>0.1</v>
      </c>
      <c r="AFY28">
        <v>0.1</v>
      </c>
      <c r="AFZ28">
        <v>-0.1</v>
      </c>
      <c r="AGA28">
        <v>0.1</v>
      </c>
      <c r="AGB28">
        <v>-0.1</v>
      </c>
      <c r="AGC28">
        <v>0.2</v>
      </c>
      <c r="AGD28">
        <v>0.25</v>
      </c>
      <c r="AGE28">
        <v>0.1</v>
      </c>
      <c r="AGF28">
        <v>-0.1</v>
      </c>
      <c r="AGG28">
        <v>-0.1</v>
      </c>
      <c r="AGH28">
        <v>-0.1</v>
      </c>
      <c r="AGI28">
        <v>0.1</v>
      </c>
      <c r="AGJ28">
        <v>-0.3</v>
      </c>
      <c r="AGK28">
        <v>0.2</v>
      </c>
      <c r="AGL28">
        <v>0.25</v>
      </c>
      <c r="AGM28">
        <v>0.2</v>
      </c>
      <c r="AGN28">
        <v>0.25</v>
      </c>
      <c r="AGO28">
        <v>0.2</v>
      </c>
      <c r="AGP28">
        <v>-0.3</v>
      </c>
      <c r="AGQ28">
        <v>-0.1</v>
      </c>
      <c r="AGR28">
        <v>0.1</v>
      </c>
      <c r="AGS28">
        <v>0.2</v>
      </c>
      <c r="AGT28">
        <v>-0.1</v>
      </c>
      <c r="AGU28">
        <v>0.1</v>
      </c>
      <c r="AGV28">
        <v>0.1</v>
      </c>
      <c r="AGW28">
        <v>0.2</v>
      </c>
      <c r="AGX28">
        <v>0.2</v>
      </c>
      <c r="AGY28">
        <v>0.1</v>
      </c>
      <c r="AGZ28">
        <v>-0.1</v>
      </c>
      <c r="AHA28">
        <v>0.1</v>
      </c>
      <c r="AHB28">
        <v>0.1</v>
      </c>
      <c r="AHC28">
        <v>0.1</v>
      </c>
      <c r="AHD28">
        <v>0.2</v>
      </c>
      <c r="AHE28">
        <v>0.2</v>
      </c>
      <c r="AHF28">
        <v>0.1</v>
      </c>
      <c r="AHG28">
        <v>0.1</v>
      </c>
      <c r="AHH28">
        <v>0.2</v>
      </c>
      <c r="AHI28">
        <v>0.1</v>
      </c>
      <c r="AHJ28">
        <v>-0.1</v>
      </c>
      <c r="AHK28">
        <v>0.1</v>
      </c>
      <c r="AHL28">
        <v>0.2</v>
      </c>
      <c r="AHM28">
        <v>0.2</v>
      </c>
      <c r="AHN28">
        <v>0.25</v>
      </c>
      <c r="AHO28">
        <v>0.4</v>
      </c>
      <c r="AHP28">
        <v>-0.1</v>
      </c>
      <c r="AHQ28">
        <v>0.2</v>
      </c>
      <c r="AHR28">
        <v>0.1</v>
      </c>
      <c r="AHS28">
        <v>0.2</v>
      </c>
      <c r="AHT28">
        <v>0.2</v>
      </c>
      <c r="AHU28">
        <v>0.1</v>
      </c>
      <c r="AHV28">
        <v>0.2</v>
      </c>
      <c r="AHW28">
        <v>0.2</v>
      </c>
      <c r="AHX28">
        <v>0.1</v>
      </c>
      <c r="AHY28">
        <v>0.1</v>
      </c>
      <c r="AHZ28">
        <v>0.1</v>
      </c>
      <c r="AIA28">
        <v>0.1</v>
      </c>
      <c r="AIB28">
        <v>0.1</v>
      </c>
      <c r="AIC28">
        <v>-0.1</v>
      </c>
      <c r="AID28">
        <v>0.1</v>
      </c>
      <c r="AIE28">
        <v>0.1</v>
      </c>
      <c r="AIF28">
        <v>0.2</v>
      </c>
      <c r="AIG28">
        <v>0.1</v>
      </c>
      <c r="AIH28">
        <v>0.1</v>
      </c>
      <c r="AII28">
        <v>0.1</v>
      </c>
      <c r="AIJ28">
        <v>0.1</v>
      </c>
      <c r="AIK28">
        <v>0.1</v>
      </c>
      <c r="AIL28">
        <v>0.1</v>
      </c>
      <c r="AIM28">
        <v>0.4</v>
      </c>
      <c r="AIN28">
        <v>0.2</v>
      </c>
      <c r="AIO28">
        <v>0.25</v>
      </c>
      <c r="AIP28">
        <v>-0.1</v>
      </c>
      <c r="AIQ28">
        <v>0.1</v>
      </c>
      <c r="AIR28">
        <v>0.1</v>
      </c>
      <c r="AIS28">
        <v>-0.1</v>
      </c>
      <c r="AIT28">
        <v>0.25</v>
      </c>
      <c r="AIU28">
        <v>0.1</v>
      </c>
      <c r="AIV28">
        <v>0.1</v>
      </c>
      <c r="AIW28">
        <v>0.1</v>
      </c>
      <c r="AIX28">
        <v>0.25</v>
      </c>
      <c r="AIY28">
        <v>0.2</v>
      </c>
      <c r="AIZ28">
        <v>0.1</v>
      </c>
      <c r="AJA28">
        <v>0.1</v>
      </c>
      <c r="AJB28">
        <v>0.1</v>
      </c>
      <c r="AJC28">
        <v>0.1</v>
      </c>
      <c r="AJD28">
        <v>-0.1</v>
      </c>
      <c r="AJE28">
        <v>0.2</v>
      </c>
      <c r="AJF28">
        <v>0.25</v>
      </c>
      <c r="AJG28">
        <v>-0.1</v>
      </c>
      <c r="AJH28">
        <v>0.2</v>
      </c>
      <c r="AJI28">
        <v>0.1</v>
      </c>
      <c r="AJJ28">
        <v>0.25</v>
      </c>
      <c r="AJK28">
        <v>-0.1</v>
      </c>
      <c r="AJL28">
        <v>-0.1</v>
      </c>
      <c r="AJM28">
        <v>-0.1</v>
      </c>
      <c r="AJN28">
        <v>0.25</v>
      </c>
      <c r="AJO28">
        <v>0.1</v>
      </c>
      <c r="AJP28">
        <v>0.1</v>
      </c>
      <c r="AJQ28">
        <v>0.2</v>
      </c>
      <c r="AJR28">
        <v>-0.3</v>
      </c>
      <c r="AJS28">
        <v>0.2</v>
      </c>
      <c r="AJT28">
        <v>0.1</v>
      </c>
      <c r="AJU28">
        <v>0.1</v>
      </c>
      <c r="AJV28">
        <v>0.25</v>
      </c>
      <c r="AJW28">
        <v>0.2</v>
      </c>
      <c r="AJX28">
        <v>0.2</v>
      </c>
      <c r="AJY28">
        <v>-0.1</v>
      </c>
      <c r="AJZ28">
        <v>0.1</v>
      </c>
      <c r="AKA28">
        <v>0.25</v>
      </c>
      <c r="AKB28">
        <v>0.1</v>
      </c>
      <c r="AKC28">
        <v>0.1</v>
      </c>
      <c r="AKD28">
        <v>0.25</v>
      </c>
      <c r="AKE28">
        <v>0.1</v>
      </c>
      <c r="AKF28">
        <v>0.1</v>
      </c>
      <c r="AKG28">
        <v>0.1</v>
      </c>
      <c r="AKH28">
        <v>0.2</v>
      </c>
      <c r="AKI28">
        <v>0.1</v>
      </c>
      <c r="AKJ28">
        <v>0.1</v>
      </c>
      <c r="AKK28">
        <v>0.2</v>
      </c>
      <c r="AKL28">
        <v>0.2</v>
      </c>
      <c r="AKM28">
        <v>0.25</v>
      </c>
      <c r="AKN28">
        <v>0.2</v>
      </c>
      <c r="AKO28">
        <v>0.1</v>
      </c>
      <c r="AKP28">
        <v>0.1</v>
      </c>
      <c r="AKQ28">
        <v>0.1</v>
      </c>
      <c r="AKR28">
        <v>0.1</v>
      </c>
      <c r="AKS28">
        <v>0.1</v>
      </c>
      <c r="AKT28">
        <v>0.1</v>
      </c>
      <c r="AKU28">
        <v>0.1</v>
      </c>
      <c r="AKV28">
        <v>0.2</v>
      </c>
      <c r="AKW28">
        <v>0.1</v>
      </c>
      <c r="AKX28">
        <v>0.1</v>
      </c>
      <c r="AKY28">
        <v>0.25</v>
      </c>
      <c r="AKZ28">
        <v>0.1</v>
      </c>
      <c r="ALA28">
        <v>0.2</v>
      </c>
      <c r="ALB28">
        <v>0.2</v>
      </c>
      <c r="ALC28">
        <v>0.1</v>
      </c>
      <c r="ALD28">
        <v>0.1</v>
      </c>
      <c r="ALE28">
        <v>0.1</v>
      </c>
      <c r="ALF28">
        <v>0.1</v>
      </c>
      <c r="ALG28">
        <v>0.1</v>
      </c>
      <c r="ALH28">
        <v>-0.1</v>
      </c>
      <c r="ALI28">
        <v>0.1</v>
      </c>
      <c r="ALJ28">
        <v>0.2</v>
      </c>
      <c r="ALK28">
        <v>-0.1</v>
      </c>
      <c r="ALL28">
        <v>-0.1</v>
      </c>
      <c r="ALM28">
        <v>0.1</v>
      </c>
      <c r="ALN28">
        <v>0.1</v>
      </c>
      <c r="ALO28">
        <v>0.1</v>
      </c>
      <c r="ALP28">
        <v>0.1</v>
      </c>
      <c r="ALQ28">
        <v>0.25</v>
      </c>
      <c r="ALR28">
        <v>0.1</v>
      </c>
      <c r="ALS28">
        <v>0.1</v>
      </c>
      <c r="ALT28">
        <v>0.1</v>
      </c>
      <c r="ALU28">
        <v>0.1</v>
      </c>
      <c r="ALV28">
        <v>0.25</v>
      </c>
      <c r="ALW28">
        <v>0.2</v>
      </c>
      <c r="ALX28">
        <v>0.1</v>
      </c>
      <c r="ALY28">
        <v>0.2</v>
      </c>
      <c r="ALZ28">
        <v>0.1</v>
      </c>
      <c r="AMA28">
        <v>-0.3</v>
      </c>
      <c r="AMB28">
        <v>0.1</v>
      </c>
      <c r="AMC28">
        <v>0.1</v>
      </c>
      <c r="AMD28">
        <v>0.2</v>
      </c>
      <c r="AME28">
        <v>0.1</v>
      </c>
      <c r="AMF28">
        <v>-0.3</v>
      </c>
      <c r="AMG28">
        <v>-0.3</v>
      </c>
      <c r="AMH28">
        <v>0.25</v>
      </c>
      <c r="AMI28">
        <v>0.25</v>
      </c>
      <c r="AMJ28">
        <v>0.1</v>
      </c>
      <c r="AMK28">
        <v>0.2</v>
      </c>
      <c r="AML28">
        <v>0.1</v>
      </c>
      <c r="AMM28">
        <v>0.1</v>
      </c>
      <c r="AMN28">
        <v>0.1</v>
      </c>
      <c r="AMO28">
        <v>0.4</v>
      </c>
      <c r="AMP28">
        <v>0.1</v>
      </c>
      <c r="AMQ28">
        <v>0.1</v>
      </c>
      <c r="AMR28">
        <v>0.2</v>
      </c>
      <c r="AMS28">
        <v>0.2</v>
      </c>
      <c r="AMT28">
        <v>0.2</v>
      </c>
      <c r="AMU28">
        <v>0.1</v>
      </c>
      <c r="AMV28">
        <v>0.1</v>
      </c>
      <c r="AMW28">
        <v>0.2</v>
      </c>
      <c r="AMX28">
        <v>0.1</v>
      </c>
      <c r="AMY28">
        <v>0.2</v>
      </c>
      <c r="AMZ28">
        <v>0.2</v>
      </c>
      <c r="ANA28">
        <v>0.1</v>
      </c>
      <c r="ANB28">
        <v>0.25</v>
      </c>
      <c r="ANC28">
        <v>0.1</v>
      </c>
      <c r="AND28">
        <v>0.25</v>
      </c>
      <c r="ANE28">
        <v>0.2</v>
      </c>
      <c r="ANF28">
        <v>0.1</v>
      </c>
      <c r="ANG28">
        <v>0.1</v>
      </c>
      <c r="ANH28">
        <v>0.1</v>
      </c>
      <c r="ANI28">
        <v>0.2</v>
      </c>
      <c r="ANJ28">
        <v>0.2</v>
      </c>
      <c r="ANK28">
        <v>0.2</v>
      </c>
      <c r="ANL28">
        <v>0.1</v>
      </c>
      <c r="ANM28">
        <v>0.1</v>
      </c>
      <c r="ANN28">
        <v>-0.1</v>
      </c>
      <c r="ANO28">
        <v>0.1</v>
      </c>
      <c r="ANP28">
        <v>-0.1</v>
      </c>
      <c r="ANQ28">
        <v>0.1</v>
      </c>
      <c r="ANR28">
        <v>-0.1</v>
      </c>
      <c r="ANS28">
        <v>0.1</v>
      </c>
      <c r="ANT28">
        <v>0.1</v>
      </c>
      <c r="ANU28">
        <v>0.1</v>
      </c>
      <c r="ANV28">
        <v>0.2</v>
      </c>
      <c r="ANW28">
        <v>0.25</v>
      </c>
      <c r="ANX28">
        <v>0.2</v>
      </c>
      <c r="ANY28">
        <v>-0.1</v>
      </c>
      <c r="ANZ28">
        <v>0.1</v>
      </c>
      <c r="AOA28">
        <v>-0.1</v>
      </c>
      <c r="AOB28">
        <v>-0.1</v>
      </c>
      <c r="AOC28">
        <v>-0.1</v>
      </c>
      <c r="AOD28">
        <v>0.2</v>
      </c>
      <c r="AOE28">
        <v>-0.1</v>
      </c>
      <c r="AOF28">
        <v>0.1</v>
      </c>
      <c r="AOG28">
        <v>0.2</v>
      </c>
      <c r="AOH28">
        <v>0.2</v>
      </c>
      <c r="AOI28">
        <v>0.2</v>
      </c>
      <c r="AOJ28">
        <v>0.4</v>
      </c>
      <c r="AOK28">
        <v>0.2</v>
      </c>
      <c r="AOL28">
        <v>0.25</v>
      </c>
      <c r="AOM28">
        <v>-0.1</v>
      </c>
      <c r="AON28">
        <v>0.1</v>
      </c>
      <c r="AOO28">
        <v>0.1</v>
      </c>
      <c r="AOP28">
        <v>0.1</v>
      </c>
      <c r="AOQ28">
        <v>0.1</v>
      </c>
      <c r="AOR28">
        <v>0.1</v>
      </c>
      <c r="AOS28">
        <v>0.2</v>
      </c>
      <c r="AOT28">
        <v>0.2</v>
      </c>
      <c r="AOU28">
        <v>0.2</v>
      </c>
      <c r="AOV28">
        <v>0.4</v>
      </c>
      <c r="AOW28">
        <v>0.1</v>
      </c>
      <c r="AOX28">
        <v>-0.1</v>
      </c>
      <c r="AOY28">
        <v>-0.1</v>
      </c>
      <c r="AOZ28">
        <v>0.2</v>
      </c>
      <c r="APA28">
        <v>0.2</v>
      </c>
      <c r="APB28">
        <v>0.2</v>
      </c>
      <c r="APC28">
        <v>0.2</v>
      </c>
      <c r="APD28">
        <v>-0.1</v>
      </c>
      <c r="APE28">
        <v>0.1</v>
      </c>
      <c r="APF28">
        <v>0.2</v>
      </c>
      <c r="APG28">
        <v>-0.1</v>
      </c>
      <c r="APH28">
        <v>0.25</v>
      </c>
      <c r="API28">
        <v>0.1</v>
      </c>
      <c r="APJ28">
        <v>0.1</v>
      </c>
      <c r="APK28">
        <v>-0.1</v>
      </c>
      <c r="APL28">
        <v>0.1</v>
      </c>
      <c r="APM28">
        <v>0.1</v>
      </c>
      <c r="APN28">
        <v>0.2</v>
      </c>
      <c r="APO28">
        <v>0.1</v>
      </c>
      <c r="APP28">
        <v>0.2</v>
      </c>
      <c r="APQ28">
        <v>0.2</v>
      </c>
      <c r="APR28">
        <v>0.2</v>
      </c>
      <c r="APS28">
        <v>0.2</v>
      </c>
      <c r="APT28">
        <v>0.1</v>
      </c>
      <c r="APU28">
        <v>-0.3</v>
      </c>
      <c r="APV28">
        <v>0.2</v>
      </c>
      <c r="APW28">
        <v>0.1</v>
      </c>
      <c r="APX28">
        <v>-0.1</v>
      </c>
      <c r="APY28">
        <v>0.1</v>
      </c>
      <c r="APZ28">
        <v>0.1</v>
      </c>
      <c r="AQA28">
        <v>0.1</v>
      </c>
      <c r="AQB28">
        <v>-0.1</v>
      </c>
      <c r="AQC28">
        <v>0.2</v>
      </c>
      <c r="AQD28">
        <v>0.1</v>
      </c>
      <c r="AQE28">
        <v>0.25</v>
      </c>
      <c r="AQF28">
        <v>0.25</v>
      </c>
      <c r="AQG28">
        <v>0.2</v>
      </c>
      <c r="AQH28">
        <v>0.2</v>
      </c>
      <c r="AQI28">
        <v>0.1</v>
      </c>
      <c r="AQJ28">
        <v>0.2</v>
      </c>
      <c r="AQK28">
        <v>0.1</v>
      </c>
      <c r="AQL28">
        <v>0.4</v>
      </c>
      <c r="AQM28">
        <v>0.1</v>
      </c>
      <c r="AQN28">
        <v>0.1</v>
      </c>
      <c r="AQO28">
        <v>0.1</v>
      </c>
      <c r="AQP28">
        <v>0.1</v>
      </c>
      <c r="AQQ28">
        <v>0.1</v>
      </c>
      <c r="AQR28">
        <v>0.4</v>
      </c>
      <c r="AQS28">
        <v>0.1</v>
      </c>
      <c r="AQT28">
        <v>0.25</v>
      </c>
      <c r="AQU28">
        <v>0.1</v>
      </c>
      <c r="AQV28">
        <v>0.2</v>
      </c>
      <c r="AQW28">
        <v>0.2</v>
      </c>
      <c r="AQX28">
        <v>-0.1</v>
      </c>
      <c r="AQY28">
        <v>0.2</v>
      </c>
      <c r="AQZ28">
        <v>0.2</v>
      </c>
      <c r="ARA28">
        <v>0.25</v>
      </c>
      <c r="ARB28">
        <v>0.1</v>
      </c>
      <c r="ARC28">
        <v>0.25</v>
      </c>
      <c r="ARD28">
        <v>0.4</v>
      </c>
      <c r="ARE28">
        <v>0.1</v>
      </c>
      <c r="ARF28">
        <v>0.2</v>
      </c>
      <c r="ARG28">
        <v>0.2</v>
      </c>
      <c r="ARH28">
        <v>-0.1</v>
      </c>
      <c r="ARI28">
        <v>-0.3</v>
      </c>
      <c r="ARJ28">
        <v>0.1</v>
      </c>
      <c r="ARK28">
        <v>0.1</v>
      </c>
      <c r="ARL28">
        <v>0.1</v>
      </c>
      <c r="ARM28">
        <v>0.2</v>
      </c>
      <c r="ARN28">
        <v>0.25</v>
      </c>
      <c r="ARO28">
        <v>0.1</v>
      </c>
      <c r="ARP28">
        <v>0.2</v>
      </c>
      <c r="ARQ28">
        <v>0.1</v>
      </c>
      <c r="ARR28">
        <v>0.25</v>
      </c>
      <c r="ARS28">
        <v>0.25</v>
      </c>
      <c r="ART28">
        <v>0.2</v>
      </c>
      <c r="ARU28">
        <v>-0.1</v>
      </c>
      <c r="ARV28">
        <v>0.1</v>
      </c>
      <c r="ARW28">
        <v>-0.3</v>
      </c>
      <c r="ARX28">
        <v>0.25</v>
      </c>
      <c r="ARY28">
        <v>-0.1</v>
      </c>
      <c r="ARZ28">
        <v>0.2</v>
      </c>
      <c r="ASA28">
        <v>0.1</v>
      </c>
      <c r="ASB28">
        <v>-0.1</v>
      </c>
      <c r="ASC28">
        <v>0.2</v>
      </c>
      <c r="ASD28">
        <v>0.2</v>
      </c>
      <c r="ASE28">
        <v>0.2</v>
      </c>
      <c r="ASF28">
        <v>-0.1</v>
      </c>
      <c r="ASG28">
        <v>0.2</v>
      </c>
      <c r="ASH28">
        <v>0.1</v>
      </c>
      <c r="ASI28">
        <v>0.1</v>
      </c>
      <c r="ASJ28">
        <v>0.2</v>
      </c>
      <c r="ASK28">
        <v>0.2</v>
      </c>
      <c r="ASL28">
        <v>0.2</v>
      </c>
      <c r="ASM28">
        <v>-0.1</v>
      </c>
      <c r="ASN28">
        <v>0.2</v>
      </c>
      <c r="ASO28">
        <v>0.1</v>
      </c>
      <c r="ASP28">
        <v>0.4</v>
      </c>
      <c r="ASQ28">
        <v>0.4</v>
      </c>
      <c r="ASR28">
        <v>0.1</v>
      </c>
      <c r="ASS28">
        <v>-0.1</v>
      </c>
      <c r="AST28">
        <v>0.1</v>
      </c>
      <c r="ASU28">
        <v>0.2</v>
      </c>
      <c r="ASV28">
        <v>0.25</v>
      </c>
      <c r="ASW28">
        <v>-0.1</v>
      </c>
      <c r="ASX28">
        <v>0.1</v>
      </c>
      <c r="ASY28">
        <v>-0.1</v>
      </c>
      <c r="ASZ28">
        <v>0.25</v>
      </c>
      <c r="ATA28">
        <v>0.2</v>
      </c>
      <c r="ATB28">
        <v>-0.3</v>
      </c>
      <c r="ATC28">
        <v>0.1</v>
      </c>
      <c r="ATD28">
        <v>-0.1</v>
      </c>
      <c r="ATE28">
        <v>0.2</v>
      </c>
      <c r="ATF28">
        <v>0.1</v>
      </c>
      <c r="ATG28">
        <v>0.2</v>
      </c>
      <c r="ATH28">
        <v>-0.3</v>
      </c>
      <c r="ATI28">
        <v>0.1</v>
      </c>
      <c r="ATJ28">
        <v>0.2</v>
      </c>
      <c r="ATK28">
        <v>-0.1</v>
      </c>
      <c r="ATL28">
        <v>0.2</v>
      </c>
      <c r="ATM28">
        <v>0.25</v>
      </c>
      <c r="ATN28">
        <v>0.1</v>
      </c>
      <c r="ATO28">
        <v>0.1</v>
      </c>
      <c r="ATP28">
        <v>0.4</v>
      </c>
      <c r="ATQ28">
        <v>0.1</v>
      </c>
      <c r="ATR28">
        <v>0.1</v>
      </c>
      <c r="ATS28">
        <v>0.25</v>
      </c>
      <c r="ATT28">
        <v>0.4</v>
      </c>
      <c r="ATU28">
        <v>0.1</v>
      </c>
      <c r="ATV28">
        <v>0.2</v>
      </c>
      <c r="ATW28">
        <v>0.2</v>
      </c>
      <c r="ATX28">
        <v>-0.1</v>
      </c>
      <c r="ATY28">
        <v>0.2</v>
      </c>
      <c r="ATZ28">
        <v>0.1</v>
      </c>
      <c r="AUA28">
        <v>0.2</v>
      </c>
      <c r="AUB28">
        <v>0.1</v>
      </c>
      <c r="AUC28">
        <v>0.25</v>
      </c>
      <c r="AUD28">
        <v>0.4</v>
      </c>
      <c r="AUE28">
        <v>0.1</v>
      </c>
      <c r="AUF28">
        <v>0.2</v>
      </c>
      <c r="AUG28">
        <v>-0.1</v>
      </c>
      <c r="AUH28">
        <v>0.2</v>
      </c>
      <c r="AUI28">
        <v>0.2</v>
      </c>
      <c r="AUJ28">
        <v>0.1</v>
      </c>
      <c r="AUK28">
        <v>0.1</v>
      </c>
      <c r="AUL28">
        <v>0.1</v>
      </c>
      <c r="AUM28">
        <v>0.1</v>
      </c>
      <c r="AUN28">
        <v>0.1</v>
      </c>
      <c r="AUO28">
        <v>0.1</v>
      </c>
      <c r="AUP28">
        <v>0.2</v>
      </c>
      <c r="AUQ28">
        <v>0.1</v>
      </c>
      <c r="AUR28">
        <v>0.2</v>
      </c>
      <c r="AUS28">
        <v>0.2</v>
      </c>
      <c r="AUT28">
        <v>0.2</v>
      </c>
      <c r="AUU28">
        <v>-0.1</v>
      </c>
      <c r="AUV28">
        <v>0.2</v>
      </c>
      <c r="AUW28">
        <v>0.2</v>
      </c>
      <c r="AUX28">
        <v>0.1</v>
      </c>
      <c r="AUY28">
        <v>0.25</v>
      </c>
      <c r="AUZ28">
        <v>0.25</v>
      </c>
      <c r="AVA28">
        <v>0.25</v>
      </c>
      <c r="AVB28">
        <v>0.2</v>
      </c>
      <c r="AVC28">
        <v>0.2</v>
      </c>
      <c r="AVD28">
        <v>-0.1</v>
      </c>
      <c r="AVE28">
        <v>0.25</v>
      </c>
      <c r="AVF28">
        <v>0.1</v>
      </c>
      <c r="AVG28">
        <v>0.2</v>
      </c>
      <c r="AVH28">
        <v>0.1</v>
      </c>
      <c r="AVI28">
        <v>0.1</v>
      </c>
      <c r="AVJ28">
        <v>0.2</v>
      </c>
      <c r="AVK28">
        <v>0.1</v>
      </c>
      <c r="AVL28">
        <v>-0.3</v>
      </c>
      <c r="AVM28">
        <v>0.1</v>
      </c>
      <c r="AVN28">
        <v>0.1</v>
      </c>
      <c r="AVO28">
        <v>0.2</v>
      </c>
      <c r="AVP28">
        <v>0.1</v>
      </c>
      <c r="AVQ28">
        <v>0.1</v>
      </c>
      <c r="AVR28">
        <v>0.4</v>
      </c>
      <c r="AVS28">
        <v>0.1</v>
      </c>
      <c r="AVT28">
        <v>0.1</v>
      </c>
      <c r="AVU28">
        <v>0.2</v>
      </c>
      <c r="AVV28">
        <v>0.25</v>
      </c>
      <c r="AVW28">
        <v>-0.1</v>
      </c>
      <c r="AVX28">
        <v>0.2</v>
      </c>
      <c r="AVY28">
        <v>0.25</v>
      </c>
      <c r="AVZ28">
        <v>0.2</v>
      </c>
      <c r="AWA28">
        <v>0.1</v>
      </c>
      <c r="AWB28">
        <v>0.2</v>
      </c>
      <c r="AWC28">
        <v>0.2</v>
      </c>
      <c r="AWD28">
        <v>0.2</v>
      </c>
      <c r="AWE28">
        <v>0.2</v>
      </c>
      <c r="AWF28">
        <v>-0.1</v>
      </c>
      <c r="AWG28">
        <v>-0.3</v>
      </c>
      <c r="AWH28">
        <v>0.25</v>
      </c>
      <c r="AWI28">
        <v>0.1</v>
      </c>
      <c r="AWJ28">
        <v>0.2</v>
      </c>
      <c r="AWK28">
        <v>0.25</v>
      </c>
      <c r="AWL28">
        <v>0.2</v>
      </c>
      <c r="AWM28">
        <v>0.1</v>
      </c>
      <c r="AWN28">
        <v>0.2</v>
      </c>
      <c r="AWO28">
        <v>0.1</v>
      </c>
      <c r="AWP28">
        <v>0.1</v>
      </c>
      <c r="AWQ28">
        <v>0.2</v>
      </c>
      <c r="AWR28">
        <v>0.1</v>
      </c>
      <c r="AWS28">
        <v>0.1</v>
      </c>
      <c r="AWT28">
        <v>0.1</v>
      </c>
      <c r="AWU28">
        <v>0.1</v>
      </c>
      <c r="AWV28">
        <v>0.1</v>
      </c>
      <c r="AWW28">
        <v>0.2</v>
      </c>
      <c r="AWX28">
        <v>-0.3</v>
      </c>
      <c r="AWY28">
        <v>0.2</v>
      </c>
      <c r="AWZ28">
        <v>0.25</v>
      </c>
      <c r="AXA28">
        <v>0.2</v>
      </c>
      <c r="AXB28">
        <v>0.2</v>
      </c>
      <c r="AXC28">
        <v>0.1</v>
      </c>
      <c r="AXD28">
        <v>0.1</v>
      </c>
      <c r="AXE28">
        <v>0.25</v>
      </c>
      <c r="AXF28">
        <v>-0.1</v>
      </c>
      <c r="AXG28">
        <v>0.1</v>
      </c>
      <c r="AXH28">
        <v>0.1</v>
      </c>
      <c r="AXI28">
        <v>0.2</v>
      </c>
      <c r="AXJ28">
        <v>0.1</v>
      </c>
      <c r="AXK28">
        <v>-0.1</v>
      </c>
      <c r="AXL28">
        <v>0.25</v>
      </c>
      <c r="AXM28">
        <v>0.2</v>
      </c>
      <c r="AXN28">
        <v>0.2</v>
      </c>
      <c r="AXO28">
        <v>0.1</v>
      </c>
      <c r="AXP28">
        <v>0.2</v>
      </c>
      <c r="AXQ28">
        <v>0.1</v>
      </c>
      <c r="AXR28">
        <v>0.25</v>
      </c>
      <c r="AXS28">
        <v>-0.1</v>
      </c>
      <c r="AXT28">
        <v>0.25</v>
      </c>
      <c r="AXU28">
        <v>0.1</v>
      </c>
      <c r="AXV28">
        <v>0.2</v>
      </c>
      <c r="AXW28">
        <v>0.1</v>
      </c>
      <c r="AXX28">
        <v>0.1</v>
      </c>
      <c r="AXY28">
        <v>0.2</v>
      </c>
      <c r="AXZ28">
        <v>0.1</v>
      </c>
      <c r="AYA28">
        <v>0.1</v>
      </c>
      <c r="AYB28">
        <v>-0.1</v>
      </c>
      <c r="AYC28">
        <v>0.25</v>
      </c>
      <c r="AYD28">
        <v>0.1</v>
      </c>
      <c r="AYE28">
        <v>0.2</v>
      </c>
      <c r="AYF28">
        <v>0.2</v>
      </c>
      <c r="AYG28">
        <v>0.2</v>
      </c>
      <c r="AYH28">
        <v>0.1</v>
      </c>
      <c r="AYI28">
        <v>0.2</v>
      </c>
      <c r="AYJ28">
        <v>0.1</v>
      </c>
      <c r="AYK28">
        <v>-0.1</v>
      </c>
      <c r="AYL28">
        <v>0.1</v>
      </c>
      <c r="AYM28">
        <v>0.25</v>
      </c>
      <c r="AYN28">
        <v>0.2</v>
      </c>
      <c r="AYO28">
        <v>0.2</v>
      </c>
      <c r="AYP28">
        <v>0.2</v>
      </c>
      <c r="AYQ28">
        <v>0.4</v>
      </c>
      <c r="AYR28">
        <v>0.1</v>
      </c>
      <c r="AYS28">
        <v>0.1</v>
      </c>
      <c r="AYT28">
        <v>0.2</v>
      </c>
      <c r="AYU28">
        <v>0.2</v>
      </c>
      <c r="AYV28">
        <v>0.25</v>
      </c>
      <c r="AYW28">
        <v>0.1</v>
      </c>
      <c r="AYX28">
        <v>-0.1</v>
      </c>
      <c r="AYY28">
        <v>0.2</v>
      </c>
      <c r="AYZ28">
        <v>0.1</v>
      </c>
      <c r="AZA28">
        <v>0.1</v>
      </c>
      <c r="AZB28">
        <v>-0.1</v>
      </c>
      <c r="AZC28">
        <v>0.1</v>
      </c>
      <c r="AZD28">
        <v>0.1</v>
      </c>
      <c r="AZE28">
        <v>0.2</v>
      </c>
      <c r="AZF28">
        <v>0.25</v>
      </c>
      <c r="AZG28">
        <v>0.25</v>
      </c>
      <c r="AZH28">
        <v>0.2</v>
      </c>
      <c r="AZI28">
        <v>-0.3</v>
      </c>
      <c r="AZJ28">
        <v>-0.1</v>
      </c>
      <c r="AZK28">
        <v>0.1</v>
      </c>
      <c r="AZL28">
        <v>0.1</v>
      </c>
      <c r="AZM28">
        <v>0.1</v>
      </c>
      <c r="AZN28">
        <v>0.1</v>
      </c>
      <c r="AZO28">
        <v>0.1</v>
      </c>
      <c r="AZP28">
        <v>-0.1</v>
      </c>
      <c r="AZQ28">
        <v>0.1</v>
      </c>
      <c r="AZR28">
        <v>0.4</v>
      </c>
      <c r="AZS28">
        <v>0.2</v>
      </c>
      <c r="AZT28">
        <v>0.25</v>
      </c>
      <c r="AZU28">
        <v>-0.1</v>
      </c>
      <c r="AZV28">
        <v>0.1</v>
      </c>
      <c r="AZW28">
        <v>0.1</v>
      </c>
      <c r="AZX28">
        <v>0.2</v>
      </c>
      <c r="AZY28">
        <v>0.1</v>
      </c>
      <c r="AZZ28">
        <v>0.1</v>
      </c>
      <c r="BAA28">
        <v>0.25</v>
      </c>
      <c r="BAB28">
        <v>-0.1</v>
      </c>
      <c r="BAC28">
        <v>0.2</v>
      </c>
      <c r="BAD28">
        <v>0.25</v>
      </c>
      <c r="BAE28">
        <v>0.1</v>
      </c>
      <c r="BAF28">
        <v>0.2</v>
      </c>
      <c r="BAG28">
        <v>0.2</v>
      </c>
      <c r="BAH28">
        <v>0.1</v>
      </c>
      <c r="BAI28">
        <v>-0.1</v>
      </c>
      <c r="BAJ28">
        <v>0.1</v>
      </c>
      <c r="BAK28">
        <v>0.1</v>
      </c>
      <c r="BAL28">
        <v>0.1</v>
      </c>
      <c r="BAM28">
        <v>0.1</v>
      </c>
      <c r="BAN28">
        <v>0.1</v>
      </c>
      <c r="BAO28">
        <v>-0.1</v>
      </c>
      <c r="BAP28">
        <v>0.1</v>
      </c>
      <c r="BAQ28">
        <v>0.2</v>
      </c>
      <c r="BAR28">
        <v>-0.1</v>
      </c>
      <c r="BAS28">
        <v>0.2</v>
      </c>
      <c r="BAT28">
        <v>0.1</v>
      </c>
      <c r="BAU28">
        <v>0.1</v>
      </c>
      <c r="BAV28">
        <v>0.4</v>
      </c>
      <c r="BAW28">
        <v>0.25</v>
      </c>
      <c r="BAX28">
        <v>0.2</v>
      </c>
      <c r="BAY28">
        <v>0.2</v>
      </c>
      <c r="BAZ28">
        <v>-0.1</v>
      </c>
      <c r="BBA28">
        <v>0.2</v>
      </c>
      <c r="BBB28">
        <v>0.2</v>
      </c>
      <c r="BBC28">
        <v>0.1</v>
      </c>
      <c r="BBD28">
        <v>0.2</v>
      </c>
      <c r="BBE28">
        <v>0.1</v>
      </c>
      <c r="BBF28">
        <v>0.1</v>
      </c>
      <c r="BBG28">
        <v>-0.1</v>
      </c>
      <c r="BBH28">
        <v>0.25</v>
      </c>
      <c r="BBI28">
        <v>0.1</v>
      </c>
      <c r="BBJ28">
        <v>0.2</v>
      </c>
      <c r="BBK28">
        <v>0.4</v>
      </c>
      <c r="BBL28">
        <v>0.1</v>
      </c>
      <c r="BBM28">
        <v>0.1</v>
      </c>
      <c r="BBN28">
        <v>0.1</v>
      </c>
      <c r="BBO28">
        <v>0.2</v>
      </c>
      <c r="BBP28">
        <v>-0.1</v>
      </c>
      <c r="BBQ28">
        <v>0.2</v>
      </c>
      <c r="BBR28">
        <v>0.1</v>
      </c>
      <c r="BBS28">
        <v>0.1</v>
      </c>
      <c r="BBT28">
        <v>0.25</v>
      </c>
      <c r="BBU28">
        <v>0.2</v>
      </c>
      <c r="BBV28">
        <v>0.2</v>
      </c>
      <c r="BBW28">
        <v>0.1</v>
      </c>
      <c r="BBX28">
        <v>0.2</v>
      </c>
      <c r="BBY28">
        <v>-0.1</v>
      </c>
      <c r="BBZ28">
        <v>0.1</v>
      </c>
      <c r="BCA28">
        <v>0.1</v>
      </c>
      <c r="BCB28">
        <v>-0.1</v>
      </c>
      <c r="BCC28">
        <v>0.1</v>
      </c>
      <c r="BCD28">
        <v>0.2</v>
      </c>
      <c r="BCE28">
        <v>0.2</v>
      </c>
      <c r="BCF28">
        <v>0.1</v>
      </c>
      <c r="BCG28">
        <v>0.2</v>
      </c>
      <c r="BCH28">
        <v>0.2</v>
      </c>
      <c r="BCI28">
        <v>-0.1</v>
      </c>
      <c r="BCJ28">
        <v>0.1</v>
      </c>
      <c r="BCK28">
        <v>0.1</v>
      </c>
      <c r="BCL28">
        <v>-0.1</v>
      </c>
      <c r="BCM28">
        <v>0.1</v>
      </c>
      <c r="BCN28">
        <v>0.1</v>
      </c>
      <c r="BCO28">
        <v>0.1</v>
      </c>
      <c r="BCP28">
        <v>-0.1</v>
      </c>
      <c r="BCQ28">
        <v>0.2</v>
      </c>
      <c r="BCR28">
        <v>-0.1</v>
      </c>
      <c r="BCS28">
        <v>-0.3</v>
      </c>
      <c r="BCT28">
        <v>-0.1</v>
      </c>
      <c r="BCU28">
        <v>0.1</v>
      </c>
      <c r="BCV28">
        <v>0.2</v>
      </c>
      <c r="BCW28">
        <v>0.2</v>
      </c>
      <c r="BCX28">
        <v>0.1</v>
      </c>
      <c r="BCY28">
        <v>0.1</v>
      </c>
      <c r="BCZ28">
        <v>0.2</v>
      </c>
      <c r="BDA28">
        <v>0.1</v>
      </c>
      <c r="BDB28">
        <v>0.1</v>
      </c>
      <c r="BDC28">
        <v>0.2</v>
      </c>
      <c r="BDD28">
        <v>0.1</v>
      </c>
      <c r="BDE28">
        <v>0.4</v>
      </c>
      <c r="BDF28">
        <v>0.25</v>
      </c>
      <c r="BDG28">
        <v>0.1</v>
      </c>
      <c r="BDH28">
        <v>0.25</v>
      </c>
      <c r="BDI28">
        <v>0.1</v>
      </c>
      <c r="BDJ28">
        <v>0.25</v>
      </c>
      <c r="BDK28">
        <v>-0.1</v>
      </c>
      <c r="BDL28">
        <v>0.1</v>
      </c>
      <c r="BDM28">
        <v>0.2</v>
      </c>
      <c r="BDN28">
        <v>0.25</v>
      </c>
      <c r="BDO28">
        <v>0.2</v>
      </c>
      <c r="BDP28">
        <v>-0.1</v>
      </c>
      <c r="BDQ28">
        <v>0.1</v>
      </c>
      <c r="BDR28">
        <v>0.1</v>
      </c>
      <c r="BDS28">
        <v>0.1</v>
      </c>
      <c r="BDT28">
        <v>0.25</v>
      </c>
      <c r="BDU28">
        <v>0.2</v>
      </c>
      <c r="BDV28">
        <v>0.1</v>
      </c>
      <c r="BDW28">
        <v>0.2</v>
      </c>
      <c r="BDX28">
        <v>0.1</v>
      </c>
      <c r="BDY28">
        <v>0.1</v>
      </c>
      <c r="BDZ28">
        <v>0.2</v>
      </c>
      <c r="BEA28">
        <v>0.1</v>
      </c>
      <c r="BEB28">
        <v>0.1</v>
      </c>
      <c r="BEC28">
        <v>-0.1</v>
      </c>
      <c r="BED28">
        <v>0.1</v>
      </c>
      <c r="BEE28">
        <v>0.1</v>
      </c>
      <c r="BEF28">
        <v>-0.1</v>
      </c>
      <c r="BEG28">
        <v>0.1</v>
      </c>
      <c r="BEH28">
        <v>0.2</v>
      </c>
      <c r="BEI28">
        <v>0.2</v>
      </c>
      <c r="BEJ28">
        <v>0.1</v>
      </c>
      <c r="BEK28">
        <v>0.2</v>
      </c>
      <c r="BEL28">
        <v>0.1</v>
      </c>
      <c r="BEM28">
        <v>-0.1</v>
      </c>
      <c r="BEN28">
        <v>0.2</v>
      </c>
      <c r="BEO28">
        <v>0.1</v>
      </c>
      <c r="BEP28">
        <v>0.2</v>
      </c>
      <c r="BEQ28">
        <v>0.1</v>
      </c>
      <c r="BER28">
        <v>0.25</v>
      </c>
      <c r="BES28">
        <v>0.2</v>
      </c>
      <c r="BET28">
        <v>-0.3</v>
      </c>
      <c r="BEU28">
        <v>0.25</v>
      </c>
      <c r="BEV28">
        <v>-0.1</v>
      </c>
      <c r="BEW28">
        <v>0.1</v>
      </c>
      <c r="BEX28">
        <v>0.1</v>
      </c>
      <c r="BEY28">
        <v>0.1</v>
      </c>
      <c r="BEZ28">
        <v>0.2</v>
      </c>
      <c r="BFA28">
        <v>0.2</v>
      </c>
      <c r="BFB28">
        <v>0.2</v>
      </c>
      <c r="BFC28">
        <v>-0.1</v>
      </c>
      <c r="BFD28">
        <v>0.2</v>
      </c>
      <c r="BFE28">
        <v>0.1</v>
      </c>
      <c r="BFF28">
        <v>0.1</v>
      </c>
      <c r="BFG28">
        <v>0.4</v>
      </c>
      <c r="BFH28">
        <v>0.2</v>
      </c>
      <c r="BFI28">
        <v>-0.1</v>
      </c>
      <c r="BFJ28">
        <v>0.1</v>
      </c>
      <c r="BFK28">
        <v>0.25</v>
      </c>
      <c r="BFL28">
        <v>0.1</v>
      </c>
      <c r="BFM28">
        <v>-0.1</v>
      </c>
      <c r="BFN28">
        <v>0.2</v>
      </c>
      <c r="BFO28">
        <v>0.2</v>
      </c>
      <c r="BFP28">
        <v>0.2</v>
      </c>
      <c r="BFQ28">
        <v>0.1</v>
      </c>
      <c r="BFR28">
        <v>0.25</v>
      </c>
      <c r="BFS28">
        <v>0.1</v>
      </c>
      <c r="BFT28">
        <v>0.1</v>
      </c>
      <c r="BFU28">
        <v>0.2</v>
      </c>
      <c r="BFV28">
        <v>0.25</v>
      </c>
      <c r="BFW28">
        <v>0.1</v>
      </c>
      <c r="BFX28">
        <v>0.1</v>
      </c>
      <c r="BFY28">
        <v>0.2</v>
      </c>
      <c r="BFZ28">
        <v>0.2</v>
      </c>
      <c r="BGA28">
        <v>0.2</v>
      </c>
      <c r="BGB28">
        <v>0.1</v>
      </c>
      <c r="BGC28">
        <v>0.2</v>
      </c>
      <c r="BGD28">
        <v>-0.1</v>
      </c>
      <c r="BGE28">
        <v>0.1</v>
      </c>
      <c r="BGF28">
        <v>0.1</v>
      </c>
      <c r="BGG28">
        <v>0.1</v>
      </c>
      <c r="BGH28">
        <v>0.25</v>
      </c>
      <c r="BGI28">
        <v>0.1</v>
      </c>
      <c r="BGJ28">
        <v>-0.1</v>
      </c>
      <c r="BGK28">
        <v>-0.3</v>
      </c>
      <c r="BGL28">
        <v>0.25</v>
      </c>
      <c r="BGM28">
        <v>0.2</v>
      </c>
      <c r="BGN28">
        <v>-0.1</v>
      </c>
      <c r="BGO28">
        <v>0.2</v>
      </c>
      <c r="BGP28">
        <v>0.1</v>
      </c>
      <c r="BGQ28">
        <v>-0.3</v>
      </c>
      <c r="BGR28">
        <v>0.1</v>
      </c>
      <c r="BGS28">
        <v>-0.1</v>
      </c>
      <c r="BGT28">
        <v>-0.1</v>
      </c>
      <c r="BGU28">
        <v>0.2</v>
      </c>
      <c r="BGV28">
        <v>-0.1</v>
      </c>
      <c r="BGW28">
        <v>-0.1</v>
      </c>
      <c r="BGX28">
        <v>0.1</v>
      </c>
      <c r="BGY28">
        <v>0.1</v>
      </c>
      <c r="BGZ28">
        <v>0.25</v>
      </c>
      <c r="BHA28">
        <v>0.2</v>
      </c>
      <c r="BHB28">
        <v>0.1</v>
      </c>
      <c r="BHC28">
        <v>0.2</v>
      </c>
      <c r="BHD28">
        <v>0.2</v>
      </c>
      <c r="BHE28">
        <v>0.1</v>
      </c>
      <c r="BHF28">
        <v>0.1</v>
      </c>
      <c r="BHG28">
        <v>0.25</v>
      </c>
      <c r="BHH28">
        <v>0.25</v>
      </c>
      <c r="BHI28">
        <v>0.1</v>
      </c>
      <c r="BHJ28">
        <v>0.2</v>
      </c>
      <c r="BHK28">
        <v>0.2</v>
      </c>
      <c r="BHL28">
        <v>0.4</v>
      </c>
      <c r="BHM28">
        <v>0.25</v>
      </c>
      <c r="BHN28">
        <v>0.25</v>
      </c>
      <c r="BHO28">
        <v>0.1</v>
      </c>
      <c r="BHP28">
        <v>0.2</v>
      </c>
      <c r="BHQ28">
        <v>-0.3</v>
      </c>
      <c r="BHR28">
        <v>0.1</v>
      </c>
      <c r="BHS28">
        <v>0.1</v>
      </c>
      <c r="BHT28">
        <v>-0.3</v>
      </c>
      <c r="BHU28">
        <v>0.1</v>
      </c>
      <c r="BHV28">
        <v>0.1</v>
      </c>
      <c r="BHW28">
        <v>0.1</v>
      </c>
      <c r="BHX28">
        <v>0.1</v>
      </c>
      <c r="BHY28">
        <v>0.4</v>
      </c>
      <c r="BHZ28">
        <v>-0.1</v>
      </c>
      <c r="BIA28">
        <v>-0.1</v>
      </c>
      <c r="BIB28">
        <v>-0.1</v>
      </c>
      <c r="BIC28">
        <v>0.1</v>
      </c>
      <c r="BID28">
        <v>-0.1</v>
      </c>
      <c r="BIE28">
        <v>0.4</v>
      </c>
      <c r="BIF28">
        <v>0.1</v>
      </c>
      <c r="BIG28">
        <v>0.1</v>
      </c>
      <c r="BIH28">
        <v>0.1</v>
      </c>
      <c r="BII28">
        <v>0.2</v>
      </c>
      <c r="BIJ28">
        <v>0.2</v>
      </c>
      <c r="BIK28">
        <v>0.1</v>
      </c>
      <c r="BIL28">
        <v>0.25</v>
      </c>
      <c r="BIM28">
        <v>-0.3</v>
      </c>
      <c r="BIN28">
        <v>0.25</v>
      </c>
      <c r="BIO28">
        <v>0.4</v>
      </c>
      <c r="BIP28">
        <v>0.1</v>
      </c>
      <c r="BIQ28">
        <v>0.2</v>
      </c>
      <c r="BIR28">
        <v>0.1</v>
      </c>
      <c r="BIS28">
        <v>0.1</v>
      </c>
      <c r="BIT28">
        <v>-0.1</v>
      </c>
      <c r="BIU28">
        <v>-0.1</v>
      </c>
      <c r="BIV28">
        <v>0.1</v>
      </c>
      <c r="BIW28">
        <v>0.2</v>
      </c>
      <c r="BIX28">
        <v>0.2</v>
      </c>
      <c r="BIY28">
        <v>0.2</v>
      </c>
      <c r="BIZ28">
        <v>0.25</v>
      </c>
      <c r="BJA28">
        <v>-0.1</v>
      </c>
      <c r="BJB28">
        <v>0.25</v>
      </c>
      <c r="BJC28">
        <v>0.1</v>
      </c>
      <c r="BJD28">
        <v>0.1</v>
      </c>
      <c r="BJE28">
        <v>0.1</v>
      </c>
      <c r="BJF28">
        <v>0.2</v>
      </c>
      <c r="BJG28">
        <v>0.4</v>
      </c>
      <c r="BJH28">
        <v>0.2</v>
      </c>
      <c r="BJI28">
        <v>0.1</v>
      </c>
      <c r="BJJ28">
        <v>0.25</v>
      </c>
      <c r="BJK28">
        <v>0.2</v>
      </c>
      <c r="BJL28">
        <v>0.25</v>
      </c>
      <c r="BJM28">
        <v>0.1</v>
      </c>
      <c r="BJN28">
        <v>0.2</v>
      </c>
      <c r="BJO28">
        <v>0.25</v>
      </c>
      <c r="BJP28">
        <v>0.2</v>
      </c>
      <c r="BJQ28">
        <v>0.1</v>
      </c>
      <c r="BJR28">
        <v>0.1</v>
      </c>
      <c r="BJS28">
        <v>0.25</v>
      </c>
      <c r="BJT28">
        <v>0.25</v>
      </c>
      <c r="BJU28">
        <v>0.25</v>
      </c>
      <c r="BJV28">
        <v>0.1</v>
      </c>
      <c r="BJW28">
        <v>0.1</v>
      </c>
      <c r="BJX28">
        <v>0.1</v>
      </c>
      <c r="BJY28">
        <v>0.1</v>
      </c>
      <c r="BJZ28">
        <v>0.2</v>
      </c>
      <c r="BKA28">
        <v>0.1</v>
      </c>
      <c r="BKB28">
        <v>0.1</v>
      </c>
      <c r="BKC28">
        <v>0.2</v>
      </c>
      <c r="BKD28">
        <v>0.2</v>
      </c>
      <c r="BKE28">
        <v>0.1</v>
      </c>
      <c r="BKF28">
        <v>0.25</v>
      </c>
      <c r="BKG28">
        <v>0.2</v>
      </c>
      <c r="BKH28">
        <v>0.1</v>
      </c>
      <c r="BKI28">
        <v>0.1</v>
      </c>
      <c r="BKJ28">
        <v>0.1</v>
      </c>
      <c r="BKK28">
        <v>0.2</v>
      </c>
      <c r="BKL28">
        <v>0.25</v>
      </c>
      <c r="BKM28">
        <v>0.25</v>
      </c>
      <c r="BKN28">
        <v>-0.1</v>
      </c>
      <c r="BKO28">
        <v>0.1</v>
      </c>
      <c r="BKP28">
        <v>0.25</v>
      </c>
      <c r="BKQ28">
        <v>0.2</v>
      </c>
      <c r="BKR28">
        <v>0.1</v>
      </c>
      <c r="BKS28">
        <v>0.2</v>
      </c>
      <c r="BKT28">
        <v>-0.3</v>
      </c>
      <c r="BKU28">
        <v>0.2</v>
      </c>
      <c r="BKV28">
        <v>0.1</v>
      </c>
      <c r="BKW28">
        <v>0.2</v>
      </c>
      <c r="BKX28">
        <v>0.1</v>
      </c>
      <c r="BKY28">
        <v>0.1</v>
      </c>
      <c r="BKZ28">
        <v>-0.1</v>
      </c>
      <c r="BLA28">
        <v>0.25</v>
      </c>
      <c r="BLB28">
        <v>-0.1</v>
      </c>
      <c r="BLC28">
        <v>0.2</v>
      </c>
      <c r="BLD28">
        <v>0.2</v>
      </c>
      <c r="BLE28">
        <v>0.1</v>
      </c>
      <c r="BLF28">
        <v>-0.1</v>
      </c>
      <c r="BLG28">
        <v>0.1</v>
      </c>
      <c r="BLH28">
        <v>0.1</v>
      </c>
      <c r="BLI28">
        <v>-0.1</v>
      </c>
      <c r="BLJ28">
        <v>-0.1</v>
      </c>
      <c r="BLK28">
        <v>0.2</v>
      </c>
      <c r="BLL28">
        <v>0.2</v>
      </c>
      <c r="BLM28">
        <v>-0.1</v>
      </c>
      <c r="BLN28">
        <v>0.25</v>
      </c>
      <c r="BLO28">
        <v>0.2</v>
      </c>
      <c r="BLP28">
        <v>0.2</v>
      </c>
      <c r="BLQ28">
        <v>-0.1</v>
      </c>
      <c r="BLR28">
        <v>0.1</v>
      </c>
      <c r="BLS28">
        <v>0.1</v>
      </c>
      <c r="BLT28">
        <v>0.1</v>
      </c>
      <c r="BLU28">
        <v>0.1</v>
      </c>
      <c r="BLV28">
        <v>0.25</v>
      </c>
      <c r="BLW28">
        <v>0.1</v>
      </c>
      <c r="BLX28">
        <v>0.2</v>
      </c>
      <c r="BLY28">
        <v>0.2</v>
      </c>
      <c r="BLZ28">
        <v>0.1</v>
      </c>
      <c r="BMA28">
        <v>0.1</v>
      </c>
      <c r="BMB28">
        <v>0.1</v>
      </c>
      <c r="BMC28">
        <v>0.1</v>
      </c>
      <c r="BMD28">
        <v>0.2</v>
      </c>
      <c r="BME28">
        <v>-0.1</v>
      </c>
      <c r="BMF28">
        <v>0.1</v>
      </c>
      <c r="BMG28">
        <v>0.2</v>
      </c>
      <c r="BMH28">
        <v>0.2</v>
      </c>
      <c r="BMI28">
        <v>-0.1</v>
      </c>
      <c r="BMJ28">
        <v>0.2</v>
      </c>
      <c r="BMK28">
        <v>-0.3</v>
      </c>
      <c r="BML28">
        <v>0.1</v>
      </c>
      <c r="BMM28">
        <v>0.2</v>
      </c>
      <c r="BMN28">
        <v>0.1</v>
      </c>
      <c r="BMO28">
        <v>0.1</v>
      </c>
      <c r="BMP28">
        <v>0.1</v>
      </c>
      <c r="BMQ28">
        <v>0.2</v>
      </c>
      <c r="BMR28">
        <v>-0.1</v>
      </c>
      <c r="BMS28">
        <v>-0.3</v>
      </c>
      <c r="BMT28">
        <v>0.2</v>
      </c>
      <c r="BMU28">
        <v>0.25</v>
      </c>
      <c r="BMV28">
        <v>0.2</v>
      </c>
      <c r="BMW28">
        <v>0.25</v>
      </c>
      <c r="BMX28">
        <v>0.1</v>
      </c>
      <c r="BMY28">
        <v>0.1</v>
      </c>
      <c r="BMZ28">
        <v>0.25</v>
      </c>
      <c r="BNA28">
        <v>0.2</v>
      </c>
      <c r="BNB28">
        <v>0.25</v>
      </c>
      <c r="BNC28">
        <v>-0.3</v>
      </c>
      <c r="BND28">
        <v>0.25</v>
      </c>
      <c r="BNE28">
        <v>0.2</v>
      </c>
      <c r="BNF28">
        <v>0.2</v>
      </c>
      <c r="BNG28">
        <v>0.2</v>
      </c>
      <c r="BNH28">
        <v>0.1</v>
      </c>
      <c r="BNI28">
        <v>0.1</v>
      </c>
      <c r="BNJ28">
        <v>0.1</v>
      </c>
      <c r="BNK28">
        <v>0.1</v>
      </c>
      <c r="BNL28">
        <v>0.1</v>
      </c>
      <c r="BNM28">
        <v>0.1</v>
      </c>
      <c r="BNN28">
        <v>0.1</v>
      </c>
      <c r="BNO28">
        <v>-0.1</v>
      </c>
      <c r="BNP28">
        <v>-0.1</v>
      </c>
      <c r="BNQ28">
        <v>0.1</v>
      </c>
      <c r="BNR28">
        <v>0.1</v>
      </c>
      <c r="BNS28">
        <v>0.4</v>
      </c>
      <c r="BNT28">
        <v>0.1</v>
      </c>
      <c r="BNU28">
        <v>0.2</v>
      </c>
      <c r="BNV28">
        <v>0.1</v>
      </c>
      <c r="BNW28">
        <v>0.1</v>
      </c>
      <c r="BNX28">
        <v>0.1</v>
      </c>
      <c r="BNY28">
        <v>0.1</v>
      </c>
      <c r="BNZ28">
        <v>0.1</v>
      </c>
      <c r="BOA28">
        <v>0.25</v>
      </c>
      <c r="BOB28">
        <v>-0.3</v>
      </c>
      <c r="BOC28">
        <v>-0.1</v>
      </c>
      <c r="BOD28">
        <v>0.25</v>
      </c>
      <c r="BOE28">
        <v>-0.1</v>
      </c>
      <c r="BOF28">
        <v>0.2</v>
      </c>
      <c r="BOG28">
        <v>0.2</v>
      </c>
      <c r="BOH28">
        <v>0.2</v>
      </c>
      <c r="BOI28">
        <v>0.2</v>
      </c>
      <c r="BOJ28">
        <v>0.4</v>
      </c>
      <c r="BOK28">
        <v>-0.1</v>
      </c>
      <c r="BOL28">
        <v>0.1</v>
      </c>
      <c r="BOM28">
        <v>0.2</v>
      </c>
      <c r="BON28">
        <v>0.1</v>
      </c>
      <c r="BOO28">
        <v>0.25</v>
      </c>
      <c r="BOP28">
        <v>0.2</v>
      </c>
      <c r="BOQ28">
        <v>0.1</v>
      </c>
      <c r="BOR28">
        <v>-0.1</v>
      </c>
      <c r="BOS28">
        <v>0.2</v>
      </c>
      <c r="BOT28">
        <v>0.1</v>
      </c>
      <c r="BOU28">
        <v>0.2</v>
      </c>
      <c r="BOV28">
        <v>0.1</v>
      </c>
      <c r="BOW28">
        <v>0.2</v>
      </c>
      <c r="BOX28">
        <v>0.25</v>
      </c>
      <c r="BOY28">
        <v>-0.3</v>
      </c>
      <c r="BOZ28">
        <v>0.25</v>
      </c>
      <c r="BPA28">
        <v>-0.1</v>
      </c>
      <c r="BPB28">
        <v>0.2</v>
      </c>
      <c r="BPC28">
        <v>0.2</v>
      </c>
      <c r="BPD28">
        <v>-0.3</v>
      </c>
      <c r="BPE28">
        <v>0.1</v>
      </c>
      <c r="BPF28">
        <v>-0.1</v>
      </c>
      <c r="BPG28">
        <v>0.1</v>
      </c>
      <c r="BPH28">
        <v>0.1</v>
      </c>
      <c r="BPI28">
        <v>-0.1</v>
      </c>
      <c r="BPJ28">
        <v>0.2</v>
      </c>
      <c r="BPK28">
        <v>0.2</v>
      </c>
      <c r="BPL28">
        <v>0.1</v>
      </c>
      <c r="BPM28">
        <v>0.1</v>
      </c>
      <c r="BPN28">
        <v>0.1</v>
      </c>
      <c r="BPO28">
        <v>0.1</v>
      </c>
      <c r="BPP28">
        <v>0.1</v>
      </c>
      <c r="BPQ28">
        <v>0.25</v>
      </c>
      <c r="BPR28">
        <v>0.2</v>
      </c>
      <c r="BPS28">
        <v>0.1</v>
      </c>
      <c r="BPT28">
        <v>-0.1</v>
      </c>
      <c r="BPU28">
        <v>0.1</v>
      </c>
      <c r="BPV28">
        <v>0.1</v>
      </c>
      <c r="BPW28">
        <v>0.25</v>
      </c>
      <c r="BPX28">
        <v>-0.1</v>
      </c>
      <c r="BPY28">
        <v>-0.1</v>
      </c>
      <c r="BPZ28">
        <v>0.1</v>
      </c>
      <c r="BQA28">
        <v>0.1</v>
      </c>
      <c r="BQB28">
        <v>0.1</v>
      </c>
      <c r="BQC28">
        <v>0.1</v>
      </c>
      <c r="BQD28">
        <v>0.1</v>
      </c>
      <c r="BQE28">
        <v>0.4</v>
      </c>
      <c r="BQF28">
        <v>0.2</v>
      </c>
      <c r="BQG28">
        <v>0.2</v>
      </c>
      <c r="BQH28">
        <v>0.2</v>
      </c>
      <c r="BQI28">
        <v>0.25</v>
      </c>
      <c r="BQJ28">
        <v>0.1</v>
      </c>
      <c r="BQK28">
        <v>0.25</v>
      </c>
      <c r="BQL28">
        <v>-0.1</v>
      </c>
      <c r="BQM28">
        <v>0.1</v>
      </c>
      <c r="BQN28">
        <v>0.1</v>
      </c>
      <c r="BQO28">
        <v>0.1</v>
      </c>
      <c r="BQP28">
        <v>0.1</v>
      </c>
      <c r="BQQ28">
        <v>0.25</v>
      </c>
      <c r="BQR28">
        <v>0.2</v>
      </c>
      <c r="BQS28">
        <v>0.2</v>
      </c>
      <c r="BQT28">
        <v>0.2</v>
      </c>
      <c r="BQU28">
        <v>0.2</v>
      </c>
      <c r="BQV28">
        <v>0.1</v>
      </c>
      <c r="BQW28">
        <v>0.25</v>
      </c>
      <c r="BQX28">
        <v>-0.1</v>
      </c>
      <c r="BQY28">
        <v>0.1</v>
      </c>
      <c r="BQZ28">
        <v>0.1</v>
      </c>
      <c r="BRA28">
        <v>0.2</v>
      </c>
      <c r="BRB28">
        <v>0.1</v>
      </c>
      <c r="BRC28">
        <v>0.2</v>
      </c>
      <c r="BRD28">
        <v>0.1</v>
      </c>
      <c r="BRE28">
        <v>-0.1</v>
      </c>
      <c r="BRF28">
        <v>-0.1</v>
      </c>
      <c r="BRG28">
        <v>0.2</v>
      </c>
      <c r="BRH28">
        <v>0.1</v>
      </c>
      <c r="BRI28">
        <v>-0.1</v>
      </c>
      <c r="BRJ28">
        <v>0.1</v>
      </c>
      <c r="BRK28">
        <v>0.2</v>
      </c>
      <c r="BRL28">
        <v>0.25</v>
      </c>
      <c r="BRM28">
        <v>0.2</v>
      </c>
      <c r="BRN28">
        <v>-0.1</v>
      </c>
      <c r="BRO28">
        <v>0.1</v>
      </c>
      <c r="BRP28">
        <v>0.1</v>
      </c>
      <c r="BRQ28">
        <v>-0.1</v>
      </c>
      <c r="BRR28">
        <v>0.2</v>
      </c>
      <c r="BRS28">
        <v>-0.1</v>
      </c>
      <c r="BRT28">
        <v>-0.1</v>
      </c>
      <c r="BRU28">
        <v>0.2</v>
      </c>
      <c r="BRV28">
        <v>0.1</v>
      </c>
      <c r="BRW28">
        <v>0.25</v>
      </c>
      <c r="BRX28">
        <v>0.2</v>
      </c>
      <c r="BRY28">
        <v>-0.3</v>
      </c>
      <c r="BRZ28">
        <v>0.1</v>
      </c>
      <c r="BSA28">
        <v>0.2</v>
      </c>
      <c r="BSB28">
        <v>-0.1</v>
      </c>
      <c r="BSC28">
        <v>0.1</v>
      </c>
      <c r="BSD28">
        <v>0.1</v>
      </c>
      <c r="BSE28">
        <v>0.1</v>
      </c>
      <c r="BSF28">
        <v>0.1</v>
      </c>
      <c r="BSG28">
        <v>0.2</v>
      </c>
      <c r="BSH28">
        <v>0.1</v>
      </c>
      <c r="BSI28">
        <v>0.2</v>
      </c>
      <c r="BSJ28">
        <v>0.2</v>
      </c>
      <c r="BSK28">
        <v>0.1</v>
      </c>
      <c r="BSL28">
        <v>0.1</v>
      </c>
      <c r="BSM28">
        <v>0.1</v>
      </c>
      <c r="BSN28">
        <v>0.1</v>
      </c>
      <c r="BSO28">
        <v>0.1</v>
      </c>
      <c r="BSP28">
        <v>0.1</v>
      </c>
      <c r="BSQ28">
        <v>0.2</v>
      </c>
      <c r="BSR28">
        <v>0.1</v>
      </c>
      <c r="BSS28">
        <v>0.1</v>
      </c>
      <c r="BST28">
        <v>0.2</v>
      </c>
      <c r="BSU28">
        <v>0.2</v>
      </c>
      <c r="BSV28">
        <v>0.1</v>
      </c>
      <c r="BSW28">
        <v>-0.1</v>
      </c>
      <c r="BSX28">
        <v>0.2</v>
      </c>
      <c r="BSY28">
        <v>0.2</v>
      </c>
      <c r="BSZ28">
        <v>0.1</v>
      </c>
      <c r="BTA28">
        <v>0.2</v>
      </c>
      <c r="BTB28">
        <v>0.1</v>
      </c>
      <c r="BTC28">
        <v>0.2</v>
      </c>
      <c r="BTD28">
        <v>0.1</v>
      </c>
      <c r="BTE28">
        <v>0.1</v>
      </c>
      <c r="BTF28">
        <v>0.4</v>
      </c>
      <c r="BTG28">
        <v>0.2</v>
      </c>
      <c r="BTH28">
        <v>-0.1</v>
      </c>
      <c r="BTI28">
        <v>-0.1</v>
      </c>
      <c r="BTJ28">
        <v>0.25</v>
      </c>
      <c r="BTK28">
        <v>0.1</v>
      </c>
      <c r="BTL28">
        <v>-0.3</v>
      </c>
      <c r="BTM28">
        <v>0.1</v>
      </c>
      <c r="BTN28">
        <v>0.1</v>
      </c>
      <c r="BTO28">
        <v>0.2</v>
      </c>
      <c r="BTP28">
        <v>0.1</v>
      </c>
      <c r="BTQ28">
        <v>0.25</v>
      </c>
      <c r="BTR28">
        <v>-0.1</v>
      </c>
      <c r="BTS28">
        <v>0.1</v>
      </c>
      <c r="BTT28">
        <v>0.1</v>
      </c>
      <c r="BTU28">
        <v>0.1</v>
      </c>
      <c r="BTV28">
        <v>0.25</v>
      </c>
      <c r="BTW28">
        <v>0.25</v>
      </c>
      <c r="BTX28">
        <v>0.2</v>
      </c>
      <c r="BTY28">
        <v>0.2</v>
      </c>
      <c r="BTZ28">
        <v>0.1</v>
      </c>
      <c r="BUA28">
        <v>0.1</v>
      </c>
      <c r="BUB28">
        <v>-0.1</v>
      </c>
      <c r="BUC28">
        <v>-0.1</v>
      </c>
      <c r="BUD28">
        <v>0.2</v>
      </c>
      <c r="BUE28">
        <v>0.1</v>
      </c>
      <c r="BUF28">
        <v>0.2</v>
      </c>
      <c r="BUG28">
        <v>0.1</v>
      </c>
      <c r="BUH28">
        <v>0.1</v>
      </c>
      <c r="BUI28">
        <v>0.1</v>
      </c>
      <c r="BUJ28">
        <v>0.1</v>
      </c>
      <c r="BUK28">
        <v>-0.3</v>
      </c>
      <c r="BUL28">
        <v>0.2</v>
      </c>
      <c r="BUM28">
        <v>0.25</v>
      </c>
      <c r="BUN28">
        <v>0.2</v>
      </c>
      <c r="BUO28">
        <v>0.1</v>
      </c>
      <c r="BUP28">
        <v>0.2</v>
      </c>
      <c r="BUQ28">
        <v>0.2</v>
      </c>
      <c r="BUR28">
        <v>0.25</v>
      </c>
      <c r="BUS28">
        <v>-0.3</v>
      </c>
      <c r="BUT28">
        <v>0.2</v>
      </c>
      <c r="BUU28">
        <v>0.1</v>
      </c>
      <c r="BUV28">
        <v>0.1</v>
      </c>
      <c r="BUW28">
        <v>0.1</v>
      </c>
      <c r="BUX28">
        <v>0.1</v>
      </c>
      <c r="BUY28">
        <v>0.1</v>
      </c>
      <c r="BUZ28">
        <v>-0.1</v>
      </c>
      <c r="BVA28">
        <v>0.2</v>
      </c>
      <c r="BVB28">
        <v>0.2</v>
      </c>
      <c r="BVC28">
        <v>0.2</v>
      </c>
      <c r="BVD28">
        <v>0.2</v>
      </c>
      <c r="BVE28">
        <v>0.1</v>
      </c>
      <c r="BVF28">
        <v>0.25</v>
      </c>
      <c r="BVG28">
        <v>-0.1</v>
      </c>
      <c r="BVH28">
        <v>0.1</v>
      </c>
      <c r="BVI28">
        <v>-0.3</v>
      </c>
      <c r="BVJ28">
        <v>-0.3</v>
      </c>
      <c r="BVK28">
        <v>0.2</v>
      </c>
      <c r="BVL28">
        <v>0.2</v>
      </c>
      <c r="BVM28">
        <v>0.25</v>
      </c>
      <c r="BVN28">
        <v>0.2</v>
      </c>
      <c r="BVO28">
        <v>0.2</v>
      </c>
      <c r="BVP28">
        <v>-0.1</v>
      </c>
      <c r="BVQ28">
        <v>-0.1</v>
      </c>
      <c r="BVR28">
        <v>0.2</v>
      </c>
      <c r="BVS28">
        <v>0.1</v>
      </c>
      <c r="BVT28">
        <v>0.1</v>
      </c>
      <c r="BVU28">
        <v>0.2</v>
      </c>
      <c r="BVV28">
        <v>0.1</v>
      </c>
      <c r="BVW28">
        <v>0.2</v>
      </c>
      <c r="BVX28">
        <v>0.25</v>
      </c>
      <c r="BVY28">
        <v>-0.1</v>
      </c>
      <c r="BVZ28">
        <v>0.1</v>
      </c>
      <c r="BWA28">
        <v>-0.1</v>
      </c>
      <c r="BWB28">
        <v>0.1</v>
      </c>
      <c r="BWC28">
        <v>0.25</v>
      </c>
      <c r="BWD28">
        <v>-0.1</v>
      </c>
      <c r="BWE28">
        <v>0.1</v>
      </c>
      <c r="BWF28">
        <v>-0.1</v>
      </c>
      <c r="BWG28">
        <v>0.2</v>
      </c>
      <c r="BWH28">
        <v>0.2</v>
      </c>
      <c r="BWI28">
        <v>0.2</v>
      </c>
      <c r="BWJ28">
        <v>0.25</v>
      </c>
      <c r="BWK28">
        <v>0.2</v>
      </c>
      <c r="BWL28">
        <v>0.25</v>
      </c>
      <c r="BWM28">
        <v>-0.1</v>
      </c>
      <c r="BWN28">
        <v>0.1</v>
      </c>
      <c r="BWO28">
        <v>0.2</v>
      </c>
      <c r="BWP28">
        <v>0.25</v>
      </c>
      <c r="BWQ28">
        <v>0.4</v>
      </c>
      <c r="BWR28">
        <v>0.2</v>
      </c>
      <c r="BWS28">
        <v>0.2</v>
      </c>
      <c r="BWT28">
        <v>0.1</v>
      </c>
      <c r="BWU28">
        <v>0.1</v>
      </c>
      <c r="BWV28">
        <v>0.2</v>
      </c>
      <c r="BWW28">
        <v>0.2</v>
      </c>
      <c r="BWX28">
        <v>-0.1</v>
      </c>
      <c r="BWY28">
        <v>-0.1</v>
      </c>
      <c r="BWZ28">
        <v>0.1</v>
      </c>
      <c r="BXA28">
        <v>-0.1</v>
      </c>
      <c r="BXB28">
        <v>0.25</v>
      </c>
      <c r="BXC28">
        <v>0.1</v>
      </c>
      <c r="BXD28">
        <v>0.2</v>
      </c>
      <c r="BXE28">
        <v>0.1</v>
      </c>
      <c r="BXF28">
        <v>0.2</v>
      </c>
      <c r="BXG28">
        <v>0.2</v>
      </c>
      <c r="BXH28">
        <v>0.1</v>
      </c>
      <c r="BXI28">
        <v>0.1</v>
      </c>
      <c r="BXJ28">
        <v>0.1</v>
      </c>
      <c r="BXK28">
        <v>0.2</v>
      </c>
      <c r="BXL28">
        <v>-0.1</v>
      </c>
      <c r="BXM28">
        <v>0.1</v>
      </c>
      <c r="BXN28">
        <v>0.2</v>
      </c>
      <c r="BXO28">
        <v>0.1</v>
      </c>
      <c r="BXP28">
        <v>0.1</v>
      </c>
      <c r="BXQ28">
        <v>0.25</v>
      </c>
      <c r="BXR28">
        <v>0.1</v>
      </c>
      <c r="BXS28">
        <v>-0.1</v>
      </c>
      <c r="BXT28">
        <v>-0.3</v>
      </c>
      <c r="BXU28">
        <v>-0.1</v>
      </c>
      <c r="BXV28">
        <v>-0.1</v>
      </c>
      <c r="BXW28">
        <v>0.2</v>
      </c>
      <c r="BXX28">
        <v>0.2</v>
      </c>
      <c r="BXY28">
        <v>0.1</v>
      </c>
      <c r="BXZ28">
        <v>0.2</v>
      </c>
      <c r="BYA28">
        <v>0.1</v>
      </c>
      <c r="BYB28">
        <v>0.25</v>
      </c>
      <c r="BYC28">
        <v>0.1</v>
      </c>
      <c r="BYD28">
        <v>0.1</v>
      </c>
      <c r="BYE28">
        <v>0.2</v>
      </c>
      <c r="BYF28">
        <v>0.2</v>
      </c>
      <c r="BYG28">
        <v>0.2</v>
      </c>
      <c r="BYH28">
        <v>0.2</v>
      </c>
      <c r="BYI28">
        <v>0.2</v>
      </c>
      <c r="BYJ28">
        <v>0.1</v>
      </c>
      <c r="BYK28">
        <v>-0.1</v>
      </c>
      <c r="BYL28">
        <v>0.2</v>
      </c>
      <c r="BYM28">
        <v>-0.1</v>
      </c>
      <c r="BYN28">
        <v>0.2</v>
      </c>
      <c r="BYO28">
        <v>0.2</v>
      </c>
      <c r="BYP28">
        <v>-0.1</v>
      </c>
      <c r="BYQ28">
        <v>0.1</v>
      </c>
      <c r="BYR28">
        <v>0.1</v>
      </c>
      <c r="BYS28">
        <v>0.1</v>
      </c>
      <c r="BYT28">
        <v>0.2</v>
      </c>
      <c r="BYU28">
        <v>0.1</v>
      </c>
      <c r="BYV28">
        <v>0.4</v>
      </c>
      <c r="BYW28">
        <v>0.2</v>
      </c>
      <c r="BYX28">
        <v>0.2</v>
      </c>
      <c r="BYY28">
        <v>0.1</v>
      </c>
      <c r="BYZ28">
        <v>0.1</v>
      </c>
      <c r="BZA28">
        <v>0.1</v>
      </c>
      <c r="BZB28">
        <v>0.2</v>
      </c>
      <c r="BZC28">
        <v>0.2</v>
      </c>
      <c r="BZD28">
        <v>0.2</v>
      </c>
      <c r="BZE28">
        <v>0.1</v>
      </c>
      <c r="BZF28">
        <v>0.1</v>
      </c>
      <c r="BZG28">
        <v>0.25</v>
      </c>
      <c r="BZH28">
        <v>0.1</v>
      </c>
      <c r="BZI28">
        <v>0.2</v>
      </c>
      <c r="BZJ28">
        <v>-0.1</v>
      </c>
      <c r="BZK28">
        <v>0.1</v>
      </c>
      <c r="BZL28">
        <v>0.1</v>
      </c>
      <c r="BZM28">
        <v>-0.1</v>
      </c>
      <c r="BZN28">
        <v>0.1</v>
      </c>
      <c r="BZO28">
        <v>-0.1</v>
      </c>
      <c r="BZP28">
        <v>0.2</v>
      </c>
      <c r="BZQ28">
        <v>-0.1</v>
      </c>
      <c r="BZR28">
        <v>0.2</v>
      </c>
      <c r="BZS28">
        <v>0.1</v>
      </c>
      <c r="BZT28">
        <v>0.1</v>
      </c>
      <c r="BZU28">
        <v>0.2</v>
      </c>
      <c r="BZV28">
        <v>0.25</v>
      </c>
      <c r="BZW28">
        <v>0.1</v>
      </c>
      <c r="BZX28">
        <v>0.1</v>
      </c>
      <c r="BZY28">
        <v>0.1</v>
      </c>
      <c r="BZZ28">
        <v>0.2</v>
      </c>
      <c r="CAA28">
        <v>0.1</v>
      </c>
      <c r="CAB28">
        <v>0.1</v>
      </c>
      <c r="CAC28">
        <v>0.1</v>
      </c>
      <c r="CAD28">
        <v>0.2</v>
      </c>
      <c r="CAE28">
        <v>0.1</v>
      </c>
      <c r="CAF28">
        <v>0.1</v>
      </c>
      <c r="CAG28">
        <v>0.1</v>
      </c>
      <c r="CAH28">
        <v>0.1</v>
      </c>
      <c r="CAI28">
        <v>0.2</v>
      </c>
      <c r="CAJ28">
        <v>0.25</v>
      </c>
      <c r="CAK28">
        <v>0.25</v>
      </c>
      <c r="CAL28">
        <v>0.1</v>
      </c>
      <c r="CAM28">
        <v>0.25</v>
      </c>
      <c r="CAN28">
        <v>0.1</v>
      </c>
      <c r="CAO28">
        <v>0.2</v>
      </c>
      <c r="CAP28">
        <v>0.25</v>
      </c>
      <c r="CAQ28">
        <v>0.25</v>
      </c>
      <c r="CAR28">
        <v>0.25</v>
      </c>
      <c r="CAS28">
        <v>0.1</v>
      </c>
      <c r="CAT28">
        <v>0.1</v>
      </c>
      <c r="CAU28">
        <v>0.2</v>
      </c>
      <c r="CAV28">
        <v>0.2</v>
      </c>
      <c r="CAW28">
        <v>0.1</v>
      </c>
      <c r="CAX28">
        <v>0.2</v>
      </c>
      <c r="CAY28">
        <v>-0.1</v>
      </c>
      <c r="CAZ28">
        <v>-0.1</v>
      </c>
      <c r="CBA28">
        <v>0.2</v>
      </c>
      <c r="CBB28">
        <v>-0.3</v>
      </c>
      <c r="CBC28">
        <v>-0.1</v>
      </c>
      <c r="CBD28">
        <v>0.25</v>
      </c>
      <c r="CBE28">
        <v>-0.3</v>
      </c>
      <c r="CBF28">
        <v>0.1</v>
      </c>
      <c r="CBG28">
        <v>-0.1</v>
      </c>
      <c r="CBH28">
        <v>0.2</v>
      </c>
      <c r="CBI28">
        <v>0.1</v>
      </c>
      <c r="CBJ28">
        <v>-0.1</v>
      </c>
      <c r="CBK28">
        <v>0.1</v>
      </c>
      <c r="CBL28">
        <v>0.1</v>
      </c>
      <c r="CBM28">
        <v>0.2</v>
      </c>
      <c r="CBN28">
        <v>0.2</v>
      </c>
      <c r="CBO28">
        <v>-0.1</v>
      </c>
      <c r="CBP28">
        <v>0.4</v>
      </c>
      <c r="CBQ28">
        <v>0.2</v>
      </c>
      <c r="CBR28">
        <v>0.1</v>
      </c>
      <c r="CBS28">
        <v>-0.1</v>
      </c>
      <c r="CBT28">
        <v>0.1</v>
      </c>
      <c r="CBU28">
        <v>0.4</v>
      </c>
      <c r="CBV28">
        <v>0.1</v>
      </c>
      <c r="CBW28">
        <v>0.2</v>
      </c>
      <c r="CBX28">
        <v>0.1</v>
      </c>
      <c r="CBY28">
        <v>0.1</v>
      </c>
      <c r="CBZ28">
        <v>0.1</v>
      </c>
      <c r="CCA28">
        <v>0.25</v>
      </c>
      <c r="CCB28">
        <v>0.1</v>
      </c>
      <c r="CCC28">
        <v>0.2</v>
      </c>
      <c r="CCD28">
        <v>0.2</v>
      </c>
      <c r="CCE28">
        <v>0.25</v>
      </c>
      <c r="CCF28">
        <v>0.1</v>
      </c>
      <c r="CCG28">
        <v>0.1</v>
      </c>
      <c r="CCH28">
        <v>0.2</v>
      </c>
      <c r="CCI28">
        <v>0.2</v>
      </c>
      <c r="CCJ28">
        <v>0.1</v>
      </c>
      <c r="CCK28">
        <v>0.1</v>
      </c>
      <c r="CCL28">
        <v>0.1</v>
      </c>
      <c r="CCM28">
        <v>0.2</v>
      </c>
      <c r="CCN28">
        <v>-0.1</v>
      </c>
      <c r="CCO28">
        <v>-0.1</v>
      </c>
      <c r="CCP28">
        <v>0.2</v>
      </c>
      <c r="CCQ28">
        <v>0.1</v>
      </c>
      <c r="CCR28">
        <v>0.2</v>
      </c>
      <c r="CCS28">
        <v>0.4</v>
      </c>
      <c r="CCT28">
        <v>0.25</v>
      </c>
      <c r="CCU28">
        <v>0.1</v>
      </c>
      <c r="CCV28">
        <v>0.1</v>
      </c>
      <c r="CCW28">
        <v>0.1</v>
      </c>
      <c r="CCX28">
        <v>0.2</v>
      </c>
      <c r="CCY28">
        <v>0.1</v>
      </c>
      <c r="CCZ28">
        <v>-0.1</v>
      </c>
      <c r="CDA28">
        <v>-0.1</v>
      </c>
      <c r="CDB28">
        <v>0.2</v>
      </c>
      <c r="CDC28">
        <v>0.1</v>
      </c>
      <c r="CDD28">
        <v>0.1</v>
      </c>
      <c r="CDE28">
        <v>0.1</v>
      </c>
      <c r="CDF28">
        <v>0.1</v>
      </c>
      <c r="CDG28">
        <v>0.1</v>
      </c>
      <c r="CDH28">
        <v>-0.1</v>
      </c>
      <c r="CDI28">
        <v>0.1</v>
      </c>
      <c r="CDJ28">
        <v>0.1</v>
      </c>
      <c r="CDK28">
        <v>0.25</v>
      </c>
      <c r="CDL28">
        <v>0.1</v>
      </c>
      <c r="CDM28">
        <v>-0.1</v>
      </c>
      <c r="CDN28">
        <v>0.1</v>
      </c>
      <c r="CDO28">
        <v>0.2</v>
      </c>
      <c r="CDP28">
        <v>0.1</v>
      </c>
      <c r="CDQ28">
        <v>0.1</v>
      </c>
      <c r="CDR28">
        <v>0.1</v>
      </c>
      <c r="CDS28">
        <v>0.2</v>
      </c>
      <c r="CDT28">
        <v>0.1</v>
      </c>
      <c r="CDU28">
        <v>0.1</v>
      </c>
      <c r="CDV28">
        <v>0.1</v>
      </c>
      <c r="CDW28">
        <v>0.2</v>
      </c>
      <c r="CDX28">
        <v>0.1</v>
      </c>
      <c r="CDY28">
        <v>0.25</v>
      </c>
      <c r="CDZ28">
        <v>0.2</v>
      </c>
      <c r="CEA28">
        <v>0.1</v>
      </c>
      <c r="CEB28">
        <v>-0.1</v>
      </c>
      <c r="CEC28">
        <v>0.2</v>
      </c>
      <c r="CED28">
        <v>0.1</v>
      </c>
      <c r="CEE28">
        <v>0.1</v>
      </c>
      <c r="CEF28">
        <v>-0.3</v>
      </c>
      <c r="CEG28">
        <v>-0.1</v>
      </c>
      <c r="CEH28">
        <v>-0.1</v>
      </c>
      <c r="CEI28">
        <v>0.4</v>
      </c>
      <c r="CEJ28">
        <v>-0.1</v>
      </c>
      <c r="CEK28">
        <v>0.1</v>
      </c>
      <c r="CEL28">
        <v>-0.1</v>
      </c>
      <c r="CEM28">
        <v>0.1</v>
      </c>
      <c r="CEN28">
        <v>0.1</v>
      </c>
      <c r="CEO28">
        <v>0.2</v>
      </c>
      <c r="CEP28">
        <v>0.1</v>
      </c>
      <c r="CEQ28">
        <v>0.1</v>
      </c>
      <c r="CER28">
        <v>0.2</v>
      </c>
      <c r="CES28">
        <v>0.1</v>
      </c>
      <c r="CET28">
        <v>0.1</v>
      </c>
      <c r="CEU28">
        <v>0.2</v>
      </c>
      <c r="CEV28">
        <v>0.1</v>
      </c>
      <c r="CEW28">
        <v>0.25</v>
      </c>
      <c r="CEX28">
        <v>0.1</v>
      </c>
      <c r="CEY28">
        <v>0.2</v>
      </c>
      <c r="CEZ28">
        <v>0.2</v>
      </c>
      <c r="CFA28">
        <v>0.2</v>
      </c>
      <c r="CFB28">
        <v>0.25</v>
      </c>
      <c r="CFC28">
        <v>0.1</v>
      </c>
      <c r="CFD28">
        <v>-0.1</v>
      </c>
      <c r="CFE28">
        <v>0.1</v>
      </c>
      <c r="CFF28">
        <v>0.1</v>
      </c>
      <c r="CFG28">
        <v>0.1</v>
      </c>
      <c r="CFH28">
        <v>-0.1</v>
      </c>
      <c r="CFI28">
        <v>-0.1</v>
      </c>
      <c r="CFJ28">
        <v>0.1</v>
      </c>
      <c r="CFK28">
        <v>0.1</v>
      </c>
      <c r="CFL28">
        <v>0.2</v>
      </c>
      <c r="CFM28">
        <v>0.2</v>
      </c>
      <c r="CFN28">
        <v>-0.1</v>
      </c>
      <c r="CFO28">
        <v>0.1</v>
      </c>
      <c r="CFP28">
        <v>0.2</v>
      </c>
      <c r="CFQ28">
        <v>0.2</v>
      </c>
      <c r="CFR28">
        <v>0.1</v>
      </c>
      <c r="CFS28">
        <v>-0.1</v>
      </c>
      <c r="CFT28">
        <v>0.1</v>
      </c>
      <c r="CFU28">
        <v>0.25</v>
      </c>
      <c r="CFV28">
        <v>-0.1</v>
      </c>
      <c r="CFW28">
        <v>0.2</v>
      </c>
      <c r="CFX28">
        <v>0.1</v>
      </c>
      <c r="CFY28">
        <v>0.1</v>
      </c>
      <c r="CFZ28">
        <v>0.2</v>
      </c>
      <c r="CGA28">
        <v>0.2</v>
      </c>
      <c r="CGB28">
        <v>0.1</v>
      </c>
      <c r="CGC28">
        <v>0.1</v>
      </c>
      <c r="CGD28">
        <v>0.1</v>
      </c>
      <c r="CGE28">
        <v>0.2</v>
      </c>
      <c r="CGF28">
        <v>0.1</v>
      </c>
      <c r="CGG28">
        <v>0.1</v>
      </c>
      <c r="CGH28">
        <v>0.1</v>
      </c>
      <c r="CGI28">
        <v>0.2</v>
      </c>
      <c r="CGJ28">
        <v>0.2</v>
      </c>
      <c r="CGK28">
        <v>0.2</v>
      </c>
      <c r="CGL28">
        <v>0.2</v>
      </c>
      <c r="CGM28">
        <v>0.1</v>
      </c>
      <c r="CGN28">
        <v>0.1</v>
      </c>
      <c r="CGO28">
        <v>0.1</v>
      </c>
      <c r="CGP28">
        <v>0.2</v>
      </c>
      <c r="CGQ28">
        <v>0.2</v>
      </c>
      <c r="CGR28">
        <v>0.25</v>
      </c>
      <c r="CGS28">
        <v>0.1</v>
      </c>
      <c r="CGT28">
        <v>0.25</v>
      </c>
      <c r="CGU28">
        <v>0.1</v>
      </c>
      <c r="CGV28">
        <v>0.1</v>
      </c>
      <c r="CGW28">
        <v>0.1</v>
      </c>
      <c r="CGX28">
        <v>0.1</v>
      </c>
      <c r="CGY28">
        <v>0.2</v>
      </c>
      <c r="CGZ28">
        <v>-0.3</v>
      </c>
      <c r="CHA28">
        <v>0.25</v>
      </c>
      <c r="CHB28">
        <v>0.2</v>
      </c>
      <c r="CHC28">
        <v>0.1</v>
      </c>
      <c r="CHD28">
        <v>0.1</v>
      </c>
      <c r="CHE28">
        <v>0.1</v>
      </c>
      <c r="CHF28">
        <v>0.2</v>
      </c>
      <c r="CHG28">
        <v>-0.1</v>
      </c>
      <c r="CHH28">
        <v>0.1</v>
      </c>
      <c r="CHI28">
        <v>-0.1</v>
      </c>
      <c r="CHJ28">
        <v>-0.1</v>
      </c>
      <c r="CHK28">
        <v>-0.1</v>
      </c>
      <c r="CHL28">
        <v>0.1</v>
      </c>
      <c r="CHM28">
        <v>0.2</v>
      </c>
      <c r="CHN28">
        <v>0.2</v>
      </c>
      <c r="CHO28">
        <v>0.25</v>
      </c>
      <c r="CHP28">
        <v>-0.1</v>
      </c>
      <c r="CHQ28">
        <v>0.2</v>
      </c>
      <c r="CHR28">
        <v>0.2</v>
      </c>
      <c r="CHS28">
        <v>0.2</v>
      </c>
      <c r="CHT28">
        <v>0.1</v>
      </c>
      <c r="CHU28">
        <v>0.1</v>
      </c>
      <c r="CHV28">
        <v>-0.1</v>
      </c>
      <c r="CHW28">
        <v>-0.1</v>
      </c>
      <c r="CHX28">
        <v>0.1</v>
      </c>
      <c r="CHY28">
        <v>-0.1</v>
      </c>
      <c r="CHZ28">
        <v>0.1</v>
      </c>
      <c r="CIA28">
        <v>0.1</v>
      </c>
      <c r="CIB28">
        <v>0.2</v>
      </c>
      <c r="CIC28">
        <v>0.1</v>
      </c>
      <c r="CID28">
        <v>0.1</v>
      </c>
      <c r="CIE28">
        <v>0.2</v>
      </c>
      <c r="CIF28">
        <v>0.2</v>
      </c>
      <c r="CIG28">
        <v>-0.1</v>
      </c>
      <c r="CIH28">
        <v>0.2</v>
      </c>
      <c r="CII28">
        <v>-0.1</v>
      </c>
      <c r="CIJ28">
        <v>0.25</v>
      </c>
      <c r="CIK28">
        <v>0.1</v>
      </c>
      <c r="CIL28">
        <v>0.1</v>
      </c>
      <c r="CIM28">
        <v>-0.1</v>
      </c>
      <c r="CIN28">
        <v>0.2</v>
      </c>
      <c r="CIO28">
        <v>0.2</v>
      </c>
      <c r="CIP28">
        <v>0.2</v>
      </c>
      <c r="CIQ28">
        <v>-0.1</v>
      </c>
      <c r="CIR28">
        <v>0.1</v>
      </c>
      <c r="CIS28">
        <v>-0.1</v>
      </c>
      <c r="CIT28">
        <v>0.1</v>
      </c>
      <c r="CIU28">
        <v>0.1</v>
      </c>
      <c r="CIV28">
        <v>0.2</v>
      </c>
      <c r="CIW28">
        <v>0.2</v>
      </c>
      <c r="CIX28">
        <v>0.2</v>
      </c>
      <c r="CIY28">
        <v>0.2</v>
      </c>
      <c r="CIZ28">
        <v>0.1</v>
      </c>
      <c r="CJA28">
        <v>0.2</v>
      </c>
      <c r="CJB28">
        <v>0.2</v>
      </c>
      <c r="CJC28">
        <v>0.1</v>
      </c>
      <c r="CJD28">
        <v>0.25</v>
      </c>
      <c r="CJE28">
        <v>-0.1</v>
      </c>
      <c r="CJF28">
        <v>0.1</v>
      </c>
      <c r="CJG28">
        <v>-0.3</v>
      </c>
      <c r="CJH28">
        <v>0.25</v>
      </c>
      <c r="CJI28">
        <v>0.1</v>
      </c>
      <c r="CJJ28">
        <v>0.2</v>
      </c>
      <c r="CJK28">
        <v>0.2</v>
      </c>
      <c r="CJL28">
        <v>0.1</v>
      </c>
      <c r="CJM28">
        <v>0.1</v>
      </c>
      <c r="CJN28">
        <v>0.2</v>
      </c>
      <c r="CJO28">
        <v>0.1</v>
      </c>
      <c r="CJP28">
        <v>0.25</v>
      </c>
      <c r="CJQ28">
        <v>0.2</v>
      </c>
      <c r="CJR28">
        <v>-0.1</v>
      </c>
      <c r="CJS28">
        <v>-0.1</v>
      </c>
      <c r="CJT28">
        <v>0.1</v>
      </c>
      <c r="CJU28">
        <v>0.1</v>
      </c>
      <c r="CJV28">
        <v>-0.3</v>
      </c>
      <c r="CJW28">
        <v>0.1</v>
      </c>
      <c r="CJX28">
        <v>0.2</v>
      </c>
      <c r="CJY28">
        <v>0.25</v>
      </c>
      <c r="CJZ28">
        <v>-0.3</v>
      </c>
      <c r="CKA28">
        <v>0.2</v>
      </c>
      <c r="CKB28">
        <v>0.2</v>
      </c>
      <c r="CKC28">
        <v>0.1</v>
      </c>
      <c r="CKD28">
        <v>0.1</v>
      </c>
      <c r="CKE28">
        <v>0.1</v>
      </c>
      <c r="CKF28">
        <v>0.4</v>
      </c>
      <c r="CKG28">
        <v>0.25</v>
      </c>
      <c r="CKH28">
        <v>0.1</v>
      </c>
      <c r="CKI28">
        <v>0.1</v>
      </c>
      <c r="CKJ28">
        <v>0.1</v>
      </c>
      <c r="CKK28">
        <v>0.1</v>
      </c>
      <c r="CKL28">
        <v>0.1</v>
      </c>
      <c r="CKM28">
        <v>-0.1</v>
      </c>
      <c r="CKN28">
        <v>-0.1</v>
      </c>
      <c r="CKO28">
        <v>0.25</v>
      </c>
      <c r="CKP28">
        <v>0.2</v>
      </c>
      <c r="CKQ28">
        <v>0.2</v>
      </c>
      <c r="CKR28">
        <v>0.1</v>
      </c>
      <c r="CKS28">
        <v>-0.1</v>
      </c>
      <c r="CKT28">
        <v>0.2</v>
      </c>
      <c r="CKU28">
        <v>0.1</v>
      </c>
      <c r="CKV28">
        <v>-0.1</v>
      </c>
      <c r="CKW28">
        <v>0.1</v>
      </c>
      <c r="CKX28">
        <v>0.2</v>
      </c>
      <c r="CKY28">
        <v>0.2</v>
      </c>
      <c r="CKZ28">
        <v>0.1</v>
      </c>
      <c r="CLA28">
        <v>0.1</v>
      </c>
      <c r="CLB28">
        <v>0.1</v>
      </c>
      <c r="CLC28">
        <v>-0.1</v>
      </c>
      <c r="CLD28">
        <v>0.1</v>
      </c>
      <c r="CLE28">
        <v>0.1</v>
      </c>
      <c r="CLF28">
        <v>0.2</v>
      </c>
      <c r="CLG28">
        <v>0.1</v>
      </c>
      <c r="CLH28">
        <v>-0.1</v>
      </c>
      <c r="CLI28">
        <v>0.4</v>
      </c>
      <c r="CLJ28">
        <v>0.1</v>
      </c>
      <c r="CLK28">
        <v>0.1</v>
      </c>
      <c r="CLL28">
        <v>0.1</v>
      </c>
      <c r="CLM28">
        <v>0.1</v>
      </c>
      <c r="CLN28">
        <v>0.2</v>
      </c>
      <c r="CLO28">
        <v>0.1</v>
      </c>
      <c r="CLP28">
        <v>0.1</v>
      </c>
      <c r="CLQ28">
        <v>0.1</v>
      </c>
      <c r="CLR28">
        <v>0.2</v>
      </c>
      <c r="CLS28">
        <v>0.2</v>
      </c>
      <c r="CLT28">
        <v>0.2</v>
      </c>
      <c r="CLU28">
        <v>0.2</v>
      </c>
      <c r="CLV28">
        <v>0.1</v>
      </c>
      <c r="CLW28">
        <v>0.1</v>
      </c>
      <c r="CLX28">
        <v>-0.1</v>
      </c>
      <c r="CLY28">
        <v>0.4</v>
      </c>
      <c r="CLZ28">
        <v>-0.1</v>
      </c>
      <c r="CMA28">
        <v>0.1</v>
      </c>
      <c r="CMB28">
        <v>0.1</v>
      </c>
      <c r="CMC28">
        <v>0.2</v>
      </c>
      <c r="CMD28">
        <v>0.1</v>
      </c>
      <c r="CME28">
        <v>-0.3</v>
      </c>
      <c r="CMF28">
        <v>0.4</v>
      </c>
      <c r="CMG28">
        <v>0.1</v>
      </c>
      <c r="CMH28">
        <v>-0.3</v>
      </c>
      <c r="CMI28">
        <v>0.1</v>
      </c>
      <c r="CMJ28">
        <v>-0.1</v>
      </c>
      <c r="CMK28">
        <v>0.2</v>
      </c>
      <c r="CML28">
        <v>0.25</v>
      </c>
      <c r="CMM28">
        <v>0.1</v>
      </c>
      <c r="CMN28">
        <v>0.1</v>
      </c>
      <c r="CMO28">
        <v>0.1</v>
      </c>
      <c r="CMP28">
        <v>0.2</v>
      </c>
      <c r="CMQ28">
        <v>0.1</v>
      </c>
      <c r="CMR28">
        <v>0.1</v>
      </c>
      <c r="CMS28">
        <v>0.2</v>
      </c>
      <c r="CMT28">
        <v>0.1</v>
      </c>
      <c r="CMU28">
        <v>0.1</v>
      </c>
      <c r="CMV28">
        <v>0.1</v>
      </c>
      <c r="CMW28">
        <v>0.2</v>
      </c>
      <c r="CMX28">
        <v>0.2</v>
      </c>
      <c r="CMY28">
        <v>0.1</v>
      </c>
      <c r="CMZ28">
        <v>0.1</v>
      </c>
      <c r="CNA28">
        <v>0.2</v>
      </c>
      <c r="CNB28">
        <v>0.25</v>
      </c>
      <c r="CNC28">
        <v>-0.1</v>
      </c>
      <c r="CND28">
        <v>0.1</v>
      </c>
      <c r="CNE28">
        <v>0.2</v>
      </c>
      <c r="CNF28">
        <v>0.1</v>
      </c>
      <c r="CNG28">
        <v>0.1</v>
      </c>
      <c r="CNH28">
        <v>0.1</v>
      </c>
      <c r="CNI28">
        <v>0.1</v>
      </c>
      <c r="CNJ28">
        <v>0.1</v>
      </c>
      <c r="CNK28">
        <v>-0.1</v>
      </c>
      <c r="CNL28">
        <v>0.2</v>
      </c>
      <c r="CNM28">
        <v>0.2</v>
      </c>
      <c r="CNN28">
        <v>0.25</v>
      </c>
      <c r="CNO28">
        <v>0.2</v>
      </c>
      <c r="CNP28">
        <v>0.1</v>
      </c>
      <c r="CNQ28">
        <v>0.2</v>
      </c>
      <c r="CNR28">
        <v>0.1</v>
      </c>
      <c r="CNS28">
        <v>0.1</v>
      </c>
      <c r="CNT28">
        <v>-0.1</v>
      </c>
      <c r="CNU28">
        <v>0.1</v>
      </c>
      <c r="CNV28">
        <v>0.1</v>
      </c>
      <c r="CNW28">
        <v>0.1</v>
      </c>
      <c r="CNX28">
        <v>0.1</v>
      </c>
      <c r="CNY28">
        <v>0.1</v>
      </c>
      <c r="CNZ28">
        <v>0.1</v>
      </c>
      <c r="COA28">
        <v>0.1</v>
      </c>
      <c r="COB28">
        <v>0.2</v>
      </c>
      <c r="COC28">
        <v>0.1</v>
      </c>
      <c r="COD28">
        <v>0.1</v>
      </c>
      <c r="COE28">
        <v>0.2</v>
      </c>
      <c r="COF28">
        <v>-0.3</v>
      </c>
      <c r="COG28">
        <v>0.25</v>
      </c>
      <c r="COH28">
        <v>0.1</v>
      </c>
      <c r="COI28">
        <v>0.25</v>
      </c>
      <c r="COJ28">
        <v>0.1</v>
      </c>
      <c r="COK28">
        <v>0.1</v>
      </c>
      <c r="COL28">
        <v>-0.1</v>
      </c>
      <c r="COM28">
        <v>0.1</v>
      </c>
      <c r="CON28">
        <v>0.1</v>
      </c>
      <c r="COO28">
        <v>-0.1</v>
      </c>
      <c r="COP28">
        <v>-0.1</v>
      </c>
      <c r="COQ28">
        <v>0.1</v>
      </c>
      <c r="COR28">
        <v>0.1</v>
      </c>
      <c r="COS28">
        <v>0.2</v>
      </c>
      <c r="COT28">
        <v>-0.1</v>
      </c>
      <c r="COU28">
        <v>0.1</v>
      </c>
      <c r="COV28">
        <v>0.1</v>
      </c>
      <c r="COW28">
        <v>0.1</v>
      </c>
      <c r="COX28">
        <v>0.2</v>
      </c>
      <c r="COY28">
        <v>0.2</v>
      </c>
      <c r="COZ28">
        <v>0.1</v>
      </c>
      <c r="CPA28">
        <v>0.4</v>
      </c>
      <c r="CPB28">
        <v>0.25</v>
      </c>
      <c r="CPC28">
        <v>0.2</v>
      </c>
      <c r="CPD28">
        <v>0.1</v>
      </c>
      <c r="CPE28">
        <v>0.1</v>
      </c>
      <c r="CPF28">
        <v>0.1</v>
      </c>
      <c r="CPG28">
        <v>0.2</v>
      </c>
      <c r="CPH28">
        <v>0.4</v>
      </c>
      <c r="CPI28">
        <v>0.1</v>
      </c>
      <c r="CPJ28">
        <v>0.2</v>
      </c>
      <c r="CPK28">
        <v>0.1</v>
      </c>
      <c r="CPL28">
        <v>0.1</v>
      </c>
      <c r="CPM28">
        <v>-0.1</v>
      </c>
      <c r="CPN28">
        <v>-0.1</v>
      </c>
      <c r="CPO28">
        <v>-0.1</v>
      </c>
      <c r="CPP28">
        <v>0.25</v>
      </c>
      <c r="CPQ28">
        <v>0.2</v>
      </c>
      <c r="CPR28">
        <v>0.1</v>
      </c>
      <c r="CPS28">
        <v>0.25</v>
      </c>
      <c r="CPT28">
        <v>0.2</v>
      </c>
      <c r="CPU28">
        <v>0.1</v>
      </c>
      <c r="CPV28">
        <v>-0.1</v>
      </c>
      <c r="CPW28">
        <v>0.1</v>
      </c>
      <c r="CPX28">
        <v>0.1</v>
      </c>
      <c r="CPY28">
        <v>-0.1</v>
      </c>
      <c r="CPZ28">
        <v>0.1</v>
      </c>
      <c r="CQA28">
        <v>0.1</v>
      </c>
      <c r="CQB28">
        <v>0.4</v>
      </c>
      <c r="CQC28">
        <v>0.1</v>
      </c>
      <c r="CQD28">
        <v>0.1</v>
      </c>
      <c r="CQE28">
        <v>0.1</v>
      </c>
      <c r="CQF28">
        <v>0.2</v>
      </c>
      <c r="CQG28">
        <v>-0.1</v>
      </c>
      <c r="CQH28">
        <v>0.1</v>
      </c>
      <c r="CQI28">
        <v>-0.1</v>
      </c>
      <c r="CQJ28">
        <v>0.1</v>
      </c>
      <c r="CQK28">
        <v>0.4</v>
      </c>
      <c r="CQL28">
        <v>0.1</v>
      </c>
      <c r="CQM28">
        <v>0.25</v>
      </c>
      <c r="CQN28">
        <v>0.1</v>
      </c>
      <c r="CQO28">
        <v>-0.1</v>
      </c>
      <c r="CQP28">
        <v>0.1</v>
      </c>
      <c r="CQQ28">
        <v>0.2</v>
      </c>
      <c r="CQR28">
        <v>0.1</v>
      </c>
      <c r="CQS28">
        <v>-0.1</v>
      </c>
      <c r="CQT28">
        <v>-0.1</v>
      </c>
      <c r="CQU28">
        <v>-0.3</v>
      </c>
      <c r="CQV28">
        <v>0.2</v>
      </c>
      <c r="CQW28">
        <v>0.1</v>
      </c>
      <c r="CQX28">
        <v>0.1</v>
      </c>
      <c r="CQY28">
        <v>0.1</v>
      </c>
      <c r="CQZ28">
        <v>0.2</v>
      </c>
      <c r="CRA28">
        <v>0.1</v>
      </c>
      <c r="CRB28">
        <v>0.4</v>
      </c>
      <c r="CRC28">
        <v>-0.1</v>
      </c>
      <c r="CRD28">
        <v>-0.1</v>
      </c>
      <c r="CRE28">
        <v>0.2</v>
      </c>
      <c r="CRF28">
        <v>-0.1</v>
      </c>
      <c r="CRG28">
        <v>0.2</v>
      </c>
      <c r="CRH28">
        <v>-0.1</v>
      </c>
      <c r="CRI28">
        <v>0.2</v>
      </c>
      <c r="CRJ28">
        <v>-0.1</v>
      </c>
      <c r="CRK28">
        <v>0.2</v>
      </c>
      <c r="CRL28">
        <v>0.2</v>
      </c>
      <c r="CRM28">
        <v>0.2</v>
      </c>
      <c r="CRN28">
        <v>0.1</v>
      </c>
      <c r="CRO28">
        <v>0.2</v>
      </c>
      <c r="CRP28">
        <v>0.2</v>
      </c>
      <c r="CRQ28">
        <v>0.2</v>
      </c>
      <c r="CRR28">
        <v>0.2</v>
      </c>
      <c r="CRS28">
        <v>0.1</v>
      </c>
      <c r="CRT28">
        <v>0.1</v>
      </c>
      <c r="CRU28">
        <v>-0.1</v>
      </c>
      <c r="CRV28">
        <v>0.1</v>
      </c>
      <c r="CRW28">
        <v>0.1</v>
      </c>
      <c r="CRX28">
        <v>0.2</v>
      </c>
      <c r="CRY28">
        <v>0.25</v>
      </c>
      <c r="CRZ28">
        <v>0.1</v>
      </c>
      <c r="CSA28">
        <v>0.1</v>
      </c>
      <c r="CSB28">
        <v>0.1</v>
      </c>
      <c r="CSC28">
        <v>0.2</v>
      </c>
      <c r="CSD28">
        <v>-0.1</v>
      </c>
      <c r="CSE28">
        <v>-0.1</v>
      </c>
      <c r="CSF28">
        <v>0.1</v>
      </c>
      <c r="CSG28">
        <v>0.1</v>
      </c>
      <c r="CSH28">
        <v>0.2</v>
      </c>
      <c r="CSI28">
        <v>-0.1</v>
      </c>
      <c r="CSJ28">
        <v>0.2</v>
      </c>
      <c r="CSK28">
        <v>0.2</v>
      </c>
      <c r="CSL28">
        <v>0.1</v>
      </c>
      <c r="CSM28">
        <v>-0.3</v>
      </c>
      <c r="CSN28">
        <v>0.2</v>
      </c>
      <c r="CSO28">
        <v>-0.1</v>
      </c>
      <c r="CSP28">
        <v>0.1</v>
      </c>
      <c r="CSQ28">
        <v>0.1</v>
      </c>
      <c r="CSR28">
        <v>0.2</v>
      </c>
      <c r="CSS28">
        <v>0.2</v>
      </c>
      <c r="CST28">
        <v>0.1</v>
      </c>
      <c r="CSU28">
        <v>0.2</v>
      </c>
      <c r="CSV28">
        <v>-0.3</v>
      </c>
      <c r="CSW28">
        <v>0.1</v>
      </c>
      <c r="CSX28">
        <v>0.1</v>
      </c>
      <c r="CSY28">
        <v>0.2</v>
      </c>
      <c r="CSZ28">
        <v>0.2</v>
      </c>
      <c r="CTA28">
        <v>0.2</v>
      </c>
      <c r="CTB28">
        <v>0.25</v>
      </c>
      <c r="CTC28">
        <v>0.1</v>
      </c>
      <c r="CTD28">
        <v>0.2</v>
      </c>
      <c r="CTE28">
        <v>0.1</v>
      </c>
      <c r="CTF28">
        <v>0.2</v>
      </c>
      <c r="CTG28">
        <v>-0.1</v>
      </c>
      <c r="CTH28">
        <v>0.1</v>
      </c>
      <c r="CTI28">
        <v>0.1</v>
      </c>
      <c r="CTJ28">
        <v>-0.1</v>
      </c>
      <c r="CTK28">
        <v>0.1</v>
      </c>
      <c r="CTL28">
        <v>0.1</v>
      </c>
      <c r="CTM28">
        <v>0.1</v>
      </c>
      <c r="CTN28">
        <v>0.1</v>
      </c>
      <c r="CTO28">
        <v>0.1</v>
      </c>
      <c r="CTP28">
        <v>0.1</v>
      </c>
      <c r="CTQ28">
        <v>0.1</v>
      </c>
      <c r="CTR28">
        <v>0.2</v>
      </c>
      <c r="CTS28">
        <v>0.2</v>
      </c>
      <c r="CTT28">
        <v>0.1</v>
      </c>
      <c r="CTU28">
        <v>-0.1</v>
      </c>
      <c r="CTV28">
        <v>0.1</v>
      </c>
      <c r="CTW28">
        <v>0.25</v>
      </c>
      <c r="CTX28">
        <v>0.2</v>
      </c>
      <c r="CTY28">
        <v>0.1</v>
      </c>
      <c r="CTZ28">
        <v>0.1</v>
      </c>
      <c r="CUA28">
        <v>0.1</v>
      </c>
      <c r="CUB28">
        <v>-0.1</v>
      </c>
      <c r="CUC28">
        <v>0.2</v>
      </c>
      <c r="CUD28">
        <v>0.25</v>
      </c>
      <c r="CUE28">
        <v>0.2</v>
      </c>
      <c r="CUF28">
        <v>0.2</v>
      </c>
      <c r="CUG28">
        <v>-0.1</v>
      </c>
      <c r="CUH28">
        <v>0.2</v>
      </c>
      <c r="CUI28">
        <v>-0.1</v>
      </c>
      <c r="CUJ28">
        <v>0.1</v>
      </c>
      <c r="CUK28">
        <v>0.1</v>
      </c>
      <c r="CUL28">
        <v>0.1</v>
      </c>
      <c r="CUM28">
        <v>0.2</v>
      </c>
      <c r="CUN28">
        <v>0.1</v>
      </c>
      <c r="CUO28">
        <v>0.4</v>
      </c>
      <c r="CUP28">
        <v>0.25</v>
      </c>
      <c r="CUQ28">
        <v>-0.1</v>
      </c>
      <c r="CUR28">
        <v>0.2</v>
      </c>
      <c r="CUS28">
        <v>0.2</v>
      </c>
      <c r="CUT28">
        <v>0.2</v>
      </c>
      <c r="CUU28">
        <v>-0.1</v>
      </c>
      <c r="CUV28">
        <v>-0.1</v>
      </c>
      <c r="CUW28">
        <v>0.25</v>
      </c>
      <c r="CUX28">
        <v>0.2</v>
      </c>
      <c r="CUY28">
        <v>0.25</v>
      </c>
      <c r="CUZ28">
        <v>0.1</v>
      </c>
      <c r="CVA28">
        <v>0.2</v>
      </c>
      <c r="CVB28">
        <v>0.1</v>
      </c>
      <c r="CVC28">
        <v>0.1</v>
      </c>
      <c r="CVD28">
        <v>0.1</v>
      </c>
      <c r="CVE28">
        <v>0.2</v>
      </c>
      <c r="CVF28">
        <v>-0.1</v>
      </c>
      <c r="CVG28">
        <v>0.25</v>
      </c>
      <c r="CVH28">
        <v>0.2</v>
      </c>
      <c r="CVI28">
        <v>-0.1</v>
      </c>
      <c r="CVJ28">
        <v>0.2</v>
      </c>
      <c r="CVK28">
        <v>0.2</v>
      </c>
      <c r="CVL28">
        <v>0.1</v>
      </c>
      <c r="CVM28">
        <v>0.25</v>
      </c>
      <c r="CVN28">
        <v>0.1</v>
      </c>
      <c r="CVO28">
        <v>0.2</v>
      </c>
      <c r="CVP28">
        <v>0.1</v>
      </c>
      <c r="CVQ28">
        <v>0.1</v>
      </c>
      <c r="CVR28">
        <v>0.1</v>
      </c>
      <c r="CVS28">
        <v>-0.1</v>
      </c>
      <c r="CVT28">
        <v>-0.3</v>
      </c>
      <c r="CVU28">
        <v>0.1</v>
      </c>
      <c r="CVV28">
        <v>-0.1</v>
      </c>
      <c r="CVW28">
        <v>0.1</v>
      </c>
      <c r="CVX28">
        <v>0.2</v>
      </c>
      <c r="CVY28">
        <v>0.1</v>
      </c>
      <c r="CVZ28">
        <v>0.1</v>
      </c>
      <c r="CWA28">
        <v>0.2</v>
      </c>
      <c r="CWB28">
        <v>-0.1</v>
      </c>
      <c r="CWC28">
        <v>0.2</v>
      </c>
      <c r="CWD28">
        <v>-0.1</v>
      </c>
      <c r="CWE28">
        <v>0.1</v>
      </c>
      <c r="CWF28">
        <v>0.2</v>
      </c>
      <c r="CWG28">
        <v>0.2</v>
      </c>
      <c r="CWH28">
        <v>0.2</v>
      </c>
      <c r="CWI28">
        <v>-0.1</v>
      </c>
      <c r="CWJ28">
        <v>0.4</v>
      </c>
      <c r="CWK28">
        <v>0.1</v>
      </c>
      <c r="CWL28">
        <v>0.1</v>
      </c>
      <c r="CWM28">
        <v>0.25</v>
      </c>
      <c r="CWN28">
        <v>0.1</v>
      </c>
      <c r="CWO28">
        <v>-0.1</v>
      </c>
      <c r="CWP28">
        <v>0.25</v>
      </c>
      <c r="CWQ28">
        <v>-0.1</v>
      </c>
      <c r="CWR28">
        <v>-0.1</v>
      </c>
      <c r="CWS28">
        <v>0.2</v>
      </c>
      <c r="CWT28">
        <v>0.1</v>
      </c>
      <c r="CWU28">
        <v>0.2</v>
      </c>
      <c r="CWV28">
        <v>0.1</v>
      </c>
      <c r="CWW28">
        <v>0.1</v>
      </c>
      <c r="CWX28">
        <v>0.1</v>
      </c>
      <c r="CWY28">
        <v>0.2</v>
      </c>
      <c r="CWZ28">
        <v>0.1</v>
      </c>
      <c r="CXA28">
        <v>0.1</v>
      </c>
      <c r="CXB28">
        <v>0.25</v>
      </c>
      <c r="CXC28">
        <v>0.1</v>
      </c>
      <c r="CXD28">
        <v>0.25</v>
      </c>
      <c r="CXE28">
        <v>0.2</v>
      </c>
      <c r="CXF28">
        <v>0.1</v>
      </c>
      <c r="CXG28">
        <v>0.1</v>
      </c>
      <c r="CXH28">
        <v>0.2</v>
      </c>
      <c r="CXI28">
        <v>-0.1</v>
      </c>
      <c r="CXJ28">
        <v>0.1</v>
      </c>
      <c r="CXK28">
        <v>-0.3</v>
      </c>
      <c r="CXL28">
        <v>0.1</v>
      </c>
      <c r="CXM28">
        <v>0.1</v>
      </c>
      <c r="CXN28">
        <v>0.2</v>
      </c>
      <c r="CXO28">
        <v>0.1</v>
      </c>
      <c r="CXP28">
        <v>0.2</v>
      </c>
      <c r="CXQ28">
        <v>0.2</v>
      </c>
      <c r="CXR28">
        <v>0.2</v>
      </c>
      <c r="CXS28">
        <v>0.2</v>
      </c>
      <c r="CXT28">
        <v>-0.1</v>
      </c>
      <c r="CXU28">
        <v>0.25</v>
      </c>
      <c r="CXV28">
        <v>0.2</v>
      </c>
      <c r="CXW28">
        <v>0.1</v>
      </c>
      <c r="CXX28">
        <v>0.2</v>
      </c>
      <c r="CXY28">
        <v>0.1</v>
      </c>
      <c r="CXZ28">
        <v>0.1</v>
      </c>
      <c r="CYA28">
        <v>0.25</v>
      </c>
      <c r="CYB28">
        <v>0.2</v>
      </c>
      <c r="CYC28">
        <v>0.2</v>
      </c>
      <c r="CYD28">
        <v>0.1</v>
      </c>
      <c r="CYE28">
        <v>-0.3</v>
      </c>
      <c r="CYF28">
        <v>0.2</v>
      </c>
      <c r="CYG28">
        <v>-0.1</v>
      </c>
      <c r="CYH28">
        <v>0.1</v>
      </c>
      <c r="CYI28">
        <v>0.2</v>
      </c>
      <c r="CYJ28">
        <v>0.2</v>
      </c>
      <c r="CYK28">
        <v>0.1</v>
      </c>
      <c r="CYL28">
        <v>0.1</v>
      </c>
      <c r="CYM28">
        <v>-0.3</v>
      </c>
      <c r="CYN28">
        <v>0.1</v>
      </c>
      <c r="CYO28">
        <v>0.2</v>
      </c>
      <c r="CYP28">
        <v>0.4</v>
      </c>
      <c r="CYQ28">
        <v>-0.1</v>
      </c>
      <c r="CYR28">
        <v>0.1</v>
      </c>
      <c r="CYS28">
        <v>0.1</v>
      </c>
      <c r="CYT28">
        <v>0.1</v>
      </c>
      <c r="CYU28">
        <v>-0.3</v>
      </c>
      <c r="CYV28">
        <v>0.1</v>
      </c>
      <c r="CYW28">
        <v>0.2</v>
      </c>
      <c r="CYX28">
        <v>0.1</v>
      </c>
      <c r="CYY28">
        <v>0.1</v>
      </c>
      <c r="CYZ28">
        <v>-0.3</v>
      </c>
      <c r="CZA28">
        <v>0.2</v>
      </c>
      <c r="CZB28">
        <v>0.25</v>
      </c>
      <c r="CZC28">
        <v>0.2</v>
      </c>
      <c r="CZD28">
        <v>0.4</v>
      </c>
      <c r="CZE28">
        <v>0.2</v>
      </c>
      <c r="CZF28">
        <v>0.1</v>
      </c>
      <c r="CZG28">
        <v>0.25</v>
      </c>
      <c r="CZH28">
        <v>0.2</v>
      </c>
      <c r="CZI28">
        <v>0.25</v>
      </c>
      <c r="CZJ28">
        <v>-0.1</v>
      </c>
      <c r="CZK28">
        <v>0.2</v>
      </c>
      <c r="CZL28">
        <v>0.1</v>
      </c>
      <c r="CZM28">
        <v>0.1</v>
      </c>
      <c r="CZN28">
        <v>-0.1</v>
      </c>
      <c r="CZO28">
        <v>0.2</v>
      </c>
      <c r="CZP28">
        <v>-0.1</v>
      </c>
      <c r="CZQ28">
        <v>-0.1</v>
      </c>
      <c r="CZR28">
        <v>0.1</v>
      </c>
      <c r="CZS28">
        <v>0.2</v>
      </c>
      <c r="CZT28">
        <v>0.2</v>
      </c>
      <c r="CZU28">
        <v>0.1</v>
      </c>
      <c r="CZV28">
        <v>0.25</v>
      </c>
      <c r="CZW28">
        <v>0.2</v>
      </c>
      <c r="CZX28">
        <v>-0.1</v>
      </c>
      <c r="CZY28">
        <v>0.1</v>
      </c>
      <c r="CZZ28">
        <v>0.25</v>
      </c>
      <c r="DAA28">
        <v>0.2</v>
      </c>
      <c r="DAB28">
        <v>0.1</v>
      </c>
      <c r="DAC28">
        <v>0.1</v>
      </c>
      <c r="DAD28">
        <v>0.1</v>
      </c>
      <c r="DAE28">
        <v>0.2</v>
      </c>
      <c r="DAF28">
        <v>0.1</v>
      </c>
      <c r="DAG28">
        <v>0.1</v>
      </c>
      <c r="DAH28">
        <v>0.25</v>
      </c>
      <c r="DAI28">
        <v>0.1</v>
      </c>
      <c r="DAJ28">
        <v>0.4</v>
      </c>
      <c r="DAK28">
        <v>0.1</v>
      </c>
      <c r="DAL28">
        <v>0.1</v>
      </c>
      <c r="DAM28">
        <v>-0.1</v>
      </c>
      <c r="DAN28">
        <v>0.25</v>
      </c>
      <c r="DAO28">
        <v>0.1</v>
      </c>
      <c r="DAP28">
        <v>0.2</v>
      </c>
      <c r="DAQ28">
        <v>0.2</v>
      </c>
      <c r="DAR28">
        <v>-0.1</v>
      </c>
      <c r="DAS28">
        <v>0.2</v>
      </c>
      <c r="DAT28">
        <v>0.1</v>
      </c>
      <c r="DAU28">
        <v>0.2</v>
      </c>
      <c r="DAV28">
        <v>0.2</v>
      </c>
      <c r="DAW28">
        <v>-0.1</v>
      </c>
      <c r="DAX28">
        <v>0.1</v>
      </c>
      <c r="DAY28">
        <v>0.1</v>
      </c>
      <c r="DAZ28">
        <v>0.2</v>
      </c>
      <c r="DBA28">
        <v>0.2</v>
      </c>
      <c r="DBB28">
        <v>-0.1</v>
      </c>
      <c r="DBC28">
        <v>0.1</v>
      </c>
      <c r="DBD28">
        <v>0.1</v>
      </c>
      <c r="DBE28">
        <v>0.1</v>
      </c>
      <c r="DBF28">
        <v>0.25</v>
      </c>
      <c r="DBG28">
        <v>0.1</v>
      </c>
      <c r="DBH28">
        <v>0.1</v>
      </c>
      <c r="DBI28">
        <v>0.1</v>
      </c>
      <c r="DBJ28">
        <v>0.25</v>
      </c>
      <c r="DBK28">
        <v>0.2</v>
      </c>
      <c r="DBL28">
        <v>0.4</v>
      </c>
      <c r="DBM28">
        <v>0.1</v>
      </c>
      <c r="DBN28">
        <v>0.2</v>
      </c>
      <c r="DBO28">
        <v>0.1</v>
      </c>
      <c r="DBP28">
        <v>0.1</v>
      </c>
      <c r="DBQ28">
        <v>-0.1</v>
      </c>
      <c r="DBR28">
        <v>0.1</v>
      </c>
      <c r="DBS28">
        <v>0.1</v>
      </c>
      <c r="DBT28">
        <v>0.2</v>
      </c>
      <c r="DBU28">
        <v>-0.3</v>
      </c>
      <c r="DBV28">
        <v>0.2</v>
      </c>
      <c r="DBW28">
        <v>0.2</v>
      </c>
      <c r="DBX28">
        <v>0.2</v>
      </c>
      <c r="DBY28">
        <v>0.25</v>
      </c>
      <c r="DBZ28">
        <v>-0.1</v>
      </c>
      <c r="DCA28">
        <v>-0.1</v>
      </c>
      <c r="DCB28">
        <v>-0.1</v>
      </c>
      <c r="DCC28">
        <v>0.2</v>
      </c>
      <c r="DCD28">
        <v>0.1</v>
      </c>
      <c r="DCE28">
        <v>0.4</v>
      </c>
      <c r="DCF28">
        <v>0.2</v>
      </c>
      <c r="DCG28">
        <v>0.1</v>
      </c>
      <c r="DCH28">
        <v>-0.1</v>
      </c>
      <c r="DCI28">
        <v>-0.3</v>
      </c>
      <c r="DCJ28">
        <v>0.1</v>
      </c>
      <c r="DCK28">
        <v>0.1</v>
      </c>
      <c r="DCL28">
        <v>0.1</v>
      </c>
      <c r="DCM28">
        <v>0.2</v>
      </c>
      <c r="DCN28">
        <v>0.25</v>
      </c>
      <c r="DCO28">
        <v>0.1</v>
      </c>
      <c r="DCP28">
        <v>0.1</v>
      </c>
      <c r="DCQ28">
        <v>0.1</v>
      </c>
      <c r="DCR28">
        <v>0.1</v>
      </c>
      <c r="DCS28">
        <v>0.2</v>
      </c>
      <c r="DCT28">
        <v>0.1</v>
      </c>
      <c r="DCU28">
        <v>0.1</v>
      </c>
      <c r="DCV28">
        <v>0.4</v>
      </c>
      <c r="DCW28">
        <v>0.4</v>
      </c>
      <c r="DCX28">
        <v>0.25</v>
      </c>
      <c r="DCY28">
        <v>0.25</v>
      </c>
      <c r="DCZ28">
        <v>0.25</v>
      </c>
      <c r="DDA28">
        <v>0.1</v>
      </c>
      <c r="DDB28">
        <v>0.2</v>
      </c>
      <c r="DDC28">
        <v>0.2</v>
      </c>
      <c r="DDD28">
        <v>0.1</v>
      </c>
      <c r="DDE28">
        <v>0.1</v>
      </c>
      <c r="DDF28">
        <v>0.2</v>
      </c>
      <c r="DDG28">
        <v>0.1</v>
      </c>
      <c r="DDH28">
        <v>0.1</v>
      </c>
      <c r="DDI28">
        <v>0.1</v>
      </c>
      <c r="DDJ28">
        <v>0.1</v>
      </c>
      <c r="DDK28">
        <v>-0.1</v>
      </c>
      <c r="DDL28">
        <v>-0.1</v>
      </c>
      <c r="DDM28">
        <v>0.1</v>
      </c>
      <c r="DDN28">
        <v>0.1</v>
      </c>
      <c r="DDO28">
        <v>0.1</v>
      </c>
      <c r="DDP28">
        <v>0.1</v>
      </c>
      <c r="DDQ28">
        <v>0.2</v>
      </c>
      <c r="DDR28">
        <v>0.2</v>
      </c>
      <c r="DDS28">
        <v>0.4</v>
      </c>
      <c r="DDT28">
        <v>0.4</v>
      </c>
      <c r="DDU28">
        <v>0.2</v>
      </c>
      <c r="DDV28">
        <v>-0.1</v>
      </c>
      <c r="DDW28">
        <v>0.2</v>
      </c>
      <c r="DDX28">
        <v>0.2</v>
      </c>
      <c r="DDY28">
        <v>0.25</v>
      </c>
      <c r="DDZ28">
        <v>0.1</v>
      </c>
      <c r="DEA28">
        <v>0.1</v>
      </c>
      <c r="DEB28">
        <v>0.1</v>
      </c>
      <c r="DEC28">
        <v>0.2</v>
      </c>
      <c r="DED28">
        <v>0.25</v>
      </c>
      <c r="DEE28">
        <v>0.2</v>
      </c>
      <c r="DEF28">
        <v>0.2</v>
      </c>
      <c r="DEG28">
        <v>0.2</v>
      </c>
      <c r="DEH28">
        <v>0.25</v>
      </c>
      <c r="DEI28">
        <v>0.25</v>
      </c>
      <c r="DEJ28">
        <v>-0.1</v>
      </c>
      <c r="DEK28">
        <v>0.1</v>
      </c>
      <c r="DEL28">
        <v>0.1</v>
      </c>
      <c r="DEM28">
        <v>0.1</v>
      </c>
      <c r="DEN28">
        <v>0.1</v>
      </c>
      <c r="DEO28">
        <v>0.1</v>
      </c>
      <c r="DEP28">
        <v>0.1</v>
      </c>
      <c r="DEQ28">
        <v>0.2</v>
      </c>
      <c r="DER28">
        <v>0.1</v>
      </c>
      <c r="DES28">
        <v>0.2</v>
      </c>
      <c r="DET28">
        <v>0.25</v>
      </c>
      <c r="DEU28">
        <v>0.1</v>
      </c>
      <c r="DEV28">
        <v>0.1</v>
      </c>
      <c r="DEW28">
        <v>0.25</v>
      </c>
      <c r="DEX28">
        <v>0.1</v>
      </c>
      <c r="DEY28">
        <v>-0.1</v>
      </c>
      <c r="DEZ28">
        <v>0.25</v>
      </c>
      <c r="DFA28">
        <v>0.1</v>
      </c>
      <c r="DFB28">
        <v>0.25</v>
      </c>
      <c r="DFC28">
        <v>0.1</v>
      </c>
      <c r="DFD28">
        <v>0.1</v>
      </c>
      <c r="DFE28">
        <v>-0.3</v>
      </c>
      <c r="DFF28">
        <v>0.1</v>
      </c>
      <c r="DFG28">
        <v>-0.1</v>
      </c>
      <c r="DFH28">
        <v>0.2</v>
      </c>
      <c r="DFI28">
        <v>0.2</v>
      </c>
      <c r="DFJ28">
        <v>0.1</v>
      </c>
      <c r="DFK28">
        <v>0.25</v>
      </c>
      <c r="DFL28">
        <v>0.1</v>
      </c>
      <c r="DFM28">
        <v>0.2</v>
      </c>
      <c r="DFN28">
        <v>0.2</v>
      </c>
      <c r="DFO28">
        <v>0.2</v>
      </c>
      <c r="DFP28">
        <v>0.25</v>
      </c>
      <c r="DFQ28">
        <v>0.1</v>
      </c>
      <c r="DFR28">
        <v>0.25</v>
      </c>
      <c r="DFS28">
        <v>0.1</v>
      </c>
      <c r="DFT28">
        <v>0.2</v>
      </c>
      <c r="DFU28">
        <v>0.1</v>
      </c>
      <c r="DFV28">
        <v>0.1</v>
      </c>
      <c r="DFW28">
        <v>0.25</v>
      </c>
      <c r="DFX28">
        <v>0.1</v>
      </c>
      <c r="DFY28">
        <v>0.25</v>
      </c>
      <c r="DFZ28">
        <v>0.25</v>
      </c>
      <c r="DGA28">
        <v>0.2</v>
      </c>
      <c r="DGB28">
        <v>0.1</v>
      </c>
      <c r="DGC28">
        <v>-0.1</v>
      </c>
      <c r="DGD28">
        <v>0.2</v>
      </c>
      <c r="DGE28">
        <v>0.1</v>
      </c>
      <c r="DGF28">
        <v>0.2</v>
      </c>
      <c r="DGG28">
        <v>0.1</v>
      </c>
      <c r="DGH28">
        <v>0.1</v>
      </c>
      <c r="DGI28">
        <v>0.1</v>
      </c>
      <c r="DGJ28">
        <v>0.1</v>
      </c>
      <c r="DGK28">
        <v>0.1</v>
      </c>
      <c r="DGL28">
        <v>0.2</v>
      </c>
      <c r="DGM28">
        <v>0.1</v>
      </c>
      <c r="DGN28">
        <v>-0.1</v>
      </c>
      <c r="DGO28">
        <v>0.1</v>
      </c>
      <c r="DGP28">
        <v>0.2</v>
      </c>
      <c r="DGQ28">
        <v>-0.1</v>
      </c>
      <c r="DGR28">
        <v>0.25</v>
      </c>
      <c r="DGS28">
        <v>-0.1</v>
      </c>
      <c r="DGT28">
        <v>0.2</v>
      </c>
      <c r="DGU28">
        <v>0.1</v>
      </c>
      <c r="DGV28">
        <v>0.1</v>
      </c>
      <c r="DGW28">
        <v>-0.1</v>
      </c>
      <c r="DGX28">
        <v>0.25</v>
      </c>
      <c r="DGY28">
        <v>0.2</v>
      </c>
      <c r="DGZ28">
        <v>0.25</v>
      </c>
      <c r="DHA28">
        <v>0.1</v>
      </c>
      <c r="DHB28">
        <v>0.2</v>
      </c>
      <c r="DHC28">
        <v>0.25</v>
      </c>
      <c r="DHD28">
        <v>0.1</v>
      </c>
      <c r="DHE28">
        <v>0.1</v>
      </c>
      <c r="DHF28">
        <v>0.2</v>
      </c>
      <c r="DHG28">
        <v>0.1</v>
      </c>
      <c r="DHH28">
        <v>0.2</v>
      </c>
      <c r="DHI28">
        <v>0.2</v>
      </c>
      <c r="DHJ28">
        <v>0.25</v>
      </c>
      <c r="DHK28">
        <v>0.1</v>
      </c>
      <c r="DHL28">
        <v>0.1</v>
      </c>
      <c r="DHM28">
        <v>0.2</v>
      </c>
      <c r="DHN28">
        <v>0.25</v>
      </c>
      <c r="DHO28">
        <v>0.2</v>
      </c>
      <c r="DHP28">
        <v>0.2</v>
      </c>
      <c r="DHQ28">
        <v>0.2</v>
      </c>
      <c r="DHR28">
        <v>0.1</v>
      </c>
      <c r="DHS28">
        <v>-0.1</v>
      </c>
      <c r="DHT28">
        <v>0.1</v>
      </c>
      <c r="DHU28">
        <v>0.1</v>
      </c>
      <c r="DHV28">
        <v>0.1</v>
      </c>
      <c r="DHW28">
        <v>0.1</v>
      </c>
      <c r="DHX28">
        <v>0.2</v>
      </c>
      <c r="DHY28">
        <v>0.25</v>
      </c>
      <c r="DHZ28">
        <v>0.25</v>
      </c>
      <c r="DIA28">
        <v>0.1</v>
      </c>
      <c r="DIB28">
        <v>-0.1</v>
      </c>
      <c r="DIC28">
        <v>0.2</v>
      </c>
      <c r="DID28">
        <v>-0.1</v>
      </c>
      <c r="DIE28">
        <v>-0.1</v>
      </c>
      <c r="DIF28">
        <v>0.2</v>
      </c>
      <c r="DIG28">
        <v>0.1</v>
      </c>
      <c r="DIH28">
        <v>-0.1</v>
      </c>
      <c r="DII28">
        <v>0.25</v>
      </c>
      <c r="DIJ28">
        <v>0.1</v>
      </c>
      <c r="DIK28">
        <v>-0.1</v>
      </c>
      <c r="DIL28">
        <v>0.1</v>
      </c>
      <c r="DIM28">
        <v>-0.1</v>
      </c>
      <c r="DIN28">
        <v>0.25</v>
      </c>
      <c r="DIO28">
        <v>-0.3</v>
      </c>
      <c r="DIP28">
        <v>0.1</v>
      </c>
      <c r="DIQ28">
        <v>0.2</v>
      </c>
      <c r="DIR28">
        <v>0.2</v>
      </c>
      <c r="DIS28">
        <v>0.2</v>
      </c>
      <c r="DIT28">
        <v>-0.1</v>
      </c>
      <c r="DIU28">
        <v>-0.1</v>
      </c>
      <c r="DIV28">
        <v>0.1</v>
      </c>
      <c r="DIW28">
        <v>-0.1</v>
      </c>
      <c r="DIX28">
        <v>-0.1</v>
      </c>
      <c r="DIY28">
        <v>-0.1</v>
      </c>
      <c r="DIZ28">
        <v>0.1</v>
      </c>
      <c r="DJA28">
        <v>0.1</v>
      </c>
      <c r="DJB28">
        <v>-0.1</v>
      </c>
      <c r="DJC28">
        <v>0.1</v>
      </c>
      <c r="DJD28">
        <v>-0.1</v>
      </c>
      <c r="DJE28">
        <v>-0.1</v>
      </c>
      <c r="DJF28">
        <v>0.1</v>
      </c>
      <c r="DJG28">
        <v>0.2</v>
      </c>
      <c r="DJH28">
        <v>0.2</v>
      </c>
      <c r="DJI28">
        <v>0.25</v>
      </c>
      <c r="DJJ28">
        <v>0.1</v>
      </c>
      <c r="DJK28">
        <v>0.2</v>
      </c>
      <c r="DJL28">
        <v>0.2</v>
      </c>
      <c r="DJM28">
        <v>-0.1</v>
      </c>
      <c r="DJN28">
        <v>0.2</v>
      </c>
      <c r="DJO28">
        <v>0.1</v>
      </c>
      <c r="DJP28">
        <v>0.2</v>
      </c>
      <c r="DJQ28">
        <v>0.1</v>
      </c>
      <c r="DJR28">
        <v>0.2</v>
      </c>
      <c r="DJS28">
        <v>0.1</v>
      </c>
      <c r="DJT28">
        <v>0.1</v>
      </c>
      <c r="DJU28">
        <v>0.25</v>
      </c>
      <c r="DJV28">
        <v>0.2</v>
      </c>
      <c r="DJW28">
        <v>0.2</v>
      </c>
      <c r="DJX28">
        <v>0.2</v>
      </c>
      <c r="DJY28">
        <v>0.1</v>
      </c>
      <c r="DJZ28">
        <v>-0.1</v>
      </c>
      <c r="DKA28">
        <v>0.1</v>
      </c>
      <c r="DKB28">
        <v>-0.3</v>
      </c>
      <c r="DKC28">
        <v>-0.1</v>
      </c>
      <c r="DKD28">
        <v>0.1</v>
      </c>
      <c r="DKE28">
        <v>0.1</v>
      </c>
      <c r="DKF28">
        <v>0.1</v>
      </c>
      <c r="DKG28">
        <v>0.1</v>
      </c>
      <c r="DKH28">
        <v>-0.1</v>
      </c>
      <c r="DKI28">
        <v>0.1</v>
      </c>
      <c r="DKJ28">
        <v>0.1</v>
      </c>
      <c r="DKK28">
        <v>-0.1</v>
      </c>
      <c r="DKL28">
        <v>0.1</v>
      </c>
      <c r="DKM28">
        <v>0.2</v>
      </c>
      <c r="DKN28">
        <v>0.2</v>
      </c>
      <c r="DKO28">
        <v>0.2</v>
      </c>
      <c r="DKP28">
        <v>0.4</v>
      </c>
      <c r="DKQ28">
        <v>0.25</v>
      </c>
      <c r="DKR28">
        <v>0.2</v>
      </c>
      <c r="DKS28">
        <v>0.1</v>
      </c>
      <c r="DKT28">
        <v>-0.1</v>
      </c>
      <c r="DKU28">
        <v>0.1</v>
      </c>
      <c r="DKV28">
        <v>0.2</v>
      </c>
      <c r="DKW28">
        <v>0.2</v>
      </c>
      <c r="DKX28">
        <v>0.1</v>
      </c>
      <c r="DKY28">
        <v>0.1</v>
      </c>
      <c r="DKZ28">
        <v>-0.1</v>
      </c>
      <c r="DLA28">
        <v>-0.3</v>
      </c>
      <c r="DLB28">
        <v>0.1</v>
      </c>
      <c r="DLC28">
        <v>0.2</v>
      </c>
      <c r="DLD28">
        <v>0.1</v>
      </c>
      <c r="DLE28">
        <v>0.2</v>
      </c>
      <c r="DLF28">
        <v>0.1</v>
      </c>
      <c r="DLG28">
        <v>-0.1</v>
      </c>
      <c r="DLH28">
        <v>0.1</v>
      </c>
      <c r="DLI28">
        <v>0.1</v>
      </c>
      <c r="DLJ28">
        <v>0.1</v>
      </c>
      <c r="DLK28">
        <v>0.2</v>
      </c>
      <c r="DLL28">
        <v>0.1</v>
      </c>
      <c r="DLM28">
        <v>-0.1</v>
      </c>
      <c r="DLN28">
        <v>0.25</v>
      </c>
      <c r="DLO28">
        <v>0.1</v>
      </c>
      <c r="DLP28">
        <v>0.25</v>
      </c>
      <c r="DLQ28">
        <v>0.2</v>
      </c>
      <c r="DLR28">
        <v>0.2</v>
      </c>
      <c r="DLS28">
        <v>0.1</v>
      </c>
      <c r="DLT28">
        <v>-0.1</v>
      </c>
      <c r="DLU28">
        <v>0.2</v>
      </c>
      <c r="DLV28">
        <v>-0.3</v>
      </c>
      <c r="DLW28">
        <v>0.4</v>
      </c>
      <c r="DLX28">
        <v>0.25</v>
      </c>
      <c r="DLY28">
        <v>0.1</v>
      </c>
      <c r="DLZ28">
        <v>0.2</v>
      </c>
      <c r="DMA28">
        <v>0.2</v>
      </c>
      <c r="DMB28">
        <v>0.2</v>
      </c>
      <c r="DMC28">
        <v>-0.1</v>
      </c>
      <c r="DMD28">
        <v>0.25</v>
      </c>
      <c r="DME28">
        <v>0.25</v>
      </c>
      <c r="DMF28">
        <v>-0.1</v>
      </c>
      <c r="DMG28">
        <v>0.1</v>
      </c>
      <c r="DMH28">
        <v>0.25</v>
      </c>
      <c r="DMI28">
        <v>0.25</v>
      </c>
      <c r="DMJ28">
        <v>0.1</v>
      </c>
      <c r="DMK28">
        <v>0.4</v>
      </c>
      <c r="DML28">
        <v>0.1</v>
      </c>
      <c r="DMM28">
        <v>-0.1</v>
      </c>
      <c r="DMN28">
        <v>0.2</v>
      </c>
      <c r="DMO28">
        <v>-0.3</v>
      </c>
      <c r="DMP28">
        <v>0.2</v>
      </c>
      <c r="DMQ28">
        <v>0.1</v>
      </c>
      <c r="DMR28">
        <v>-0.1</v>
      </c>
      <c r="DMS28">
        <v>0.1</v>
      </c>
      <c r="DMT28">
        <v>0.1</v>
      </c>
      <c r="DMU28">
        <v>0.2</v>
      </c>
      <c r="DMV28">
        <v>0.1</v>
      </c>
      <c r="DMW28">
        <v>0.2</v>
      </c>
      <c r="DMX28">
        <v>0.1</v>
      </c>
      <c r="DMY28">
        <v>-0.1</v>
      </c>
      <c r="DMZ28">
        <v>0.1</v>
      </c>
      <c r="DNA28">
        <v>0.1</v>
      </c>
      <c r="DNB28">
        <v>0.2</v>
      </c>
      <c r="DNC28">
        <v>0.1</v>
      </c>
      <c r="DND28">
        <v>0.25</v>
      </c>
      <c r="DNE28">
        <v>0.1</v>
      </c>
      <c r="DNF28">
        <v>-0.3</v>
      </c>
      <c r="DNG28">
        <v>-0.1</v>
      </c>
      <c r="DNH28">
        <v>0.1</v>
      </c>
      <c r="DNI28">
        <v>0.2</v>
      </c>
      <c r="DNJ28">
        <v>0.1</v>
      </c>
      <c r="DNK28">
        <v>0.1</v>
      </c>
      <c r="DNL28">
        <v>-0.1</v>
      </c>
      <c r="DNM28">
        <v>0.25</v>
      </c>
      <c r="DNN28">
        <v>-0.1</v>
      </c>
      <c r="DNO28">
        <v>0.2</v>
      </c>
      <c r="DNP28">
        <v>0.2</v>
      </c>
      <c r="DNQ28">
        <v>0.2</v>
      </c>
      <c r="DNR28">
        <v>0.2</v>
      </c>
      <c r="DNS28">
        <v>0.1</v>
      </c>
      <c r="DNT28">
        <v>0.1</v>
      </c>
      <c r="DNU28">
        <v>0.2</v>
      </c>
      <c r="DNV28">
        <v>0.2</v>
      </c>
      <c r="DNW28">
        <v>0.1</v>
      </c>
      <c r="DNX28">
        <v>0.1</v>
      </c>
      <c r="DNY28">
        <v>0.2</v>
      </c>
      <c r="DNZ28">
        <v>0.2</v>
      </c>
      <c r="DOA28">
        <v>-0.1</v>
      </c>
      <c r="DOB28">
        <v>-0.3</v>
      </c>
      <c r="DOC28">
        <v>0.25</v>
      </c>
      <c r="DOD28">
        <v>0.2</v>
      </c>
      <c r="DOE28">
        <v>0.2</v>
      </c>
      <c r="DOF28">
        <v>0.1</v>
      </c>
      <c r="DOG28">
        <v>0.2</v>
      </c>
      <c r="DOH28">
        <v>0.4</v>
      </c>
      <c r="DOI28">
        <v>0.2</v>
      </c>
      <c r="DOJ28">
        <v>0.2</v>
      </c>
      <c r="DOK28">
        <v>0.2</v>
      </c>
      <c r="DOL28">
        <v>-0.1</v>
      </c>
      <c r="DOM28">
        <v>0.4</v>
      </c>
      <c r="DON28">
        <v>0.2</v>
      </c>
      <c r="DOO28">
        <v>0.2</v>
      </c>
      <c r="DOP28">
        <v>0.1</v>
      </c>
      <c r="DOQ28">
        <v>0.25</v>
      </c>
      <c r="DOR28">
        <v>0.1</v>
      </c>
      <c r="DOS28">
        <v>0.2</v>
      </c>
      <c r="DOT28">
        <v>0.25</v>
      </c>
      <c r="DOU28">
        <v>0.1</v>
      </c>
      <c r="DOV28">
        <v>0.2</v>
      </c>
      <c r="DOW28">
        <v>0.25</v>
      </c>
      <c r="DOX28">
        <v>-0.1</v>
      </c>
      <c r="DOY28">
        <v>0.25</v>
      </c>
      <c r="DOZ28">
        <v>0.1</v>
      </c>
      <c r="DPA28">
        <v>0.25</v>
      </c>
      <c r="DPB28">
        <v>0.2</v>
      </c>
      <c r="DPC28">
        <v>-0.1</v>
      </c>
      <c r="DPD28">
        <v>0.1</v>
      </c>
      <c r="DPE28">
        <v>0.1</v>
      </c>
      <c r="DPF28">
        <v>0.2</v>
      </c>
      <c r="DPG28">
        <v>0.2</v>
      </c>
      <c r="DPH28">
        <v>0.2</v>
      </c>
      <c r="DPI28">
        <v>0.25</v>
      </c>
      <c r="DPJ28">
        <v>-0.1</v>
      </c>
      <c r="DPK28">
        <v>0.1</v>
      </c>
      <c r="DPL28">
        <v>-0.1</v>
      </c>
      <c r="DPM28">
        <v>-0.1</v>
      </c>
      <c r="DPN28">
        <v>-0.1</v>
      </c>
      <c r="DPO28">
        <v>0.2</v>
      </c>
      <c r="DPP28">
        <v>0.1</v>
      </c>
      <c r="DPQ28">
        <v>0.1</v>
      </c>
      <c r="DPR28">
        <v>0.1</v>
      </c>
      <c r="DPS28">
        <v>0.1</v>
      </c>
      <c r="DPT28">
        <v>-0.1</v>
      </c>
      <c r="DPU28">
        <v>0.1</v>
      </c>
      <c r="DPV28">
        <v>0.2</v>
      </c>
      <c r="DPW28">
        <v>-0.1</v>
      </c>
      <c r="DPX28">
        <v>0.2</v>
      </c>
      <c r="DPY28">
        <v>0.1</v>
      </c>
      <c r="DPZ28">
        <v>0.1</v>
      </c>
      <c r="DQA28">
        <v>0.1</v>
      </c>
      <c r="DQB28">
        <v>-0.1</v>
      </c>
      <c r="DQC28">
        <v>0.25</v>
      </c>
      <c r="DQD28">
        <v>0.1</v>
      </c>
      <c r="DQE28">
        <v>0.1</v>
      </c>
      <c r="DQF28">
        <v>0.2</v>
      </c>
      <c r="DQG28">
        <v>-0.1</v>
      </c>
      <c r="DQH28">
        <v>0.25</v>
      </c>
      <c r="DQI28">
        <v>0.2</v>
      </c>
      <c r="DQJ28">
        <v>0.2</v>
      </c>
      <c r="DQK28">
        <v>0.1</v>
      </c>
      <c r="DQL28">
        <v>0.2</v>
      </c>
      <c r="DQM28">
        <v>0.2</v>
      </c>
      <c r="DQN28">
        <v>0.25</v>
      </c>
      <c r="DQO28">
        <v>0.2</v>
      </c>
      <c r="DQP28">
        <v>0.25</v>
      </c>
      <c r="DQQ28">
        <v>0.2</v>
      </c>
      <c r="DQR28">
        <v>0.1</v>
      </c>
      <c r="DQS28">
        <v>0.2</v>
      </c>
      <c r="DQT28">
        <v>0.2</v>
      </c>
      <c r="DQU28">
        <v>0.2</v>
      </c>
      <c r="DQV28">
        <v>-0.3</v>
      </c>
      <c r="DQW28">
        <v>0.1</v>
      </c>
      <c r="DQX28">
        <v>0.1</v>
      </c>
      <c r="DQY28">
        <v>-0.3</v>
      </c>
      <c r="DQZ28">
        <v>0.25</v>
      </c>
      <c r="DRA28">
        <v>0.2</v>
      </c>
      <c r="DRB28">
        <v>-0.1</v>
      </c>
      <c r="DRC28">
        <v>0.1</v>
      </c>
      <c r="DRD28">
        <v>0.2</v>
      </c>
      <c r="DRE28">
        <v>-0.1</v>
      </c>
      <c r="DRF28">
        <v>-0.1</v>
      </c>
      <c r="DRG28">
        <v>0.2</v>
      </c>
      <c r="DRH28">
        <v>0.25</v>
      </c>
      <c r="DRI28">
        <v>0.1</v>
      </c>
      <c r="DRJ28">
        <v>0.1</v>
      </c>
      <c r="DRK28">
        <v>-0.1</v>
      </c>
      <c r="DRL28">
        <v>0.1</v>
      </c>
      <c r="DRM28">
        <v>0.1</v>
      </c>
      <c r="DRN28">
        <v>0.2</v>
      </c>
      <c r="DRO28">
        <v>0.2</v>
      </c>
      <c r="DRP28">
        <v>0.4</v>
      </c>
      <c r="DRQ28">
        <v>0.25</v>
      </c>
      <c r="DRR28">
        <v>0.1</v>
      </c>
      <c r="DRS28">
        <v>0.1</v>
      </c>
      <c r="DRT28">
        <v>0.1</v>
      </c>
      <c r="DRU28">
        <v>0.4</v>
      </c>
      <c r="DRV28">
        <v>0.2</v>
      </c>
      <c r="DRW28">
        <v>0.1</v>
      </c>
      <c r="DRX28">
        <v>0.25</v>
      </c>
      <c r="DRY28">
        <v>-0.3</v>
      </c>
      <c r="DRZ28">
        <v>-0.1</v>
      </c>
      <c r="DSA28">
        <v>0.25</v>
      </c>
      <c r="DSB28">
        <v>0.1</v>
      </c>
      <c r="DSC28">
        <v>0.1</v>
      </c>
      <c r="DSD28">
        <v>0.1</v>
      </c>
      <c r="DSE28">
        <v>-0.3</v>
      </c>
      <c r="DSF28">
        <v>0.2</v>
      </c>
      <c r="DSG28">
        <v>0.2</v>
      </c>
      <c r="DSH28">
        <v>0.2</v>
      </c>
      <c r="DSI28">
        <v>0.1</v>
      </c>
      <c r="DSJ28">
        <v>0.1</v>
      </c>
      <c r="DSK28">
        <v>0.2</v>
      </c>
      <c r="DSL28">
        <v>0.1</v>
      </c>
      <c r="DSM28">
        <v>0.1</v>
      </c>
      <c r="DSN28">
        <v>0.2</v>
      </c>
      <c r="DSO28">
        <v>0.1</v>
      </c>
      <c r="DSP28">
        <v>0.1</v>
      </c>
      <c r="DSQ28">
        <v>0.25</v>
      </c>
      <c r="DSR28">
        <v>0.1</v>
      </c>
      <c r="DSS28">
        <v>0.1</v>
      </c>
      <c r="DST28">
        <v>0.1</v>
      </c>
      <c r="DSU28">
        <v>0.2</v>
      </c>
      <c r="DSV28">
        <v>-0.1</v>
      </c>
      <c r="DSW28">
        <v>0.2</v>
      </c>
      <c r="DSX28">
        <v>0.2</v>
      </c>
      <c r="DSY28">
        <v>0.25</v>
      </c>
      <c r="DSZ28">
        <v>0.2</v>
      </c>
      <c r="DTA28">
        <v>0.1</v>
      </c>
      <c r="DTB28">
        <v>0.2</v>
      </c>
      <c r="DTC28">
        <v>0.25</v>
      </c>
      <c r="DTD28">
        <v>0.1</v>
      </c>
      <c r="DTE28">
        <v>-0.3</v>
      </c>
      <c r="DTF28">
        <v>0.4</v>
      </c>
      <c r="DTG28">
        <v>-0.1</v>
      </c>
      <c r="DTH28">
        <v>-0.1</v>
      </c>
      <c r="DTI28">
        <v>0.25</v>
      </c>
      <c r="DTJ28">
        <v>0.25</v>
      </c>
      <c r="DTK28">
        <v>0.1</v>
      </c>
      <c r="DTL28">
        <v>-0.1</v>
      </c>
      <c r="DTM28">
        <v>0.25</v>
      </c>
      <c r="DTN28">
        <v>0.1</v>
      </c>
      <c r="DTO28">
        <v>0.2</v>
      </c>
      <c r="DTP28">
        <v>0.2</v>
      </c>
      <c r="DTQ28">
        <v>0.1</v>
      </c>
      <c r="DTR28">
        <v>0.2</v>
      </c>
      <c r="DTS28">
        <v>0.1</v>
      </c>
      <c r="DTT28">
        <v>0.1</v>
      </c>
      <c r="DTU28">
        <v>0.1</v>
      </c>
      <c r="DTV28">
        <v>0.2</v>
      </c>
      <c r="DTW28">
        <v>-0.1</v>
      </c>
      <c r="DTX28">
        <v>0.1</v>
      </c>
      <c r="DTY28">
        <v>0.1</v>
      </c>
      <c r="DTZ28">
        <v>0.2</v>
      </c>
      <c r="DUA28">
        <v>0.1</v>
      </c>
      <c r="DUB28">
        <v>-0.1</v>
      </c>
      <c r="DUC28">
        <v>0.1</v>
      </c>
      <c r="DUD28">
        <v>0.2</v>
      </c>
      <c r="DUE28">
        <v>0.1</v>
      </c>
      <c r="DUF28">
        <v>0.2</v>
      </c>
      <c r="DUG28">
        <v>-0.1</v>
      </c>
      <c r="DUH28">
        <v>0.1</v>
      </c>
      <c r="DUI28">
        <v>0.1</v>
      </c>
      <c r="DUJ28">
        <v>0.1</v>
      </c>
      <c r="DUK28">
        <v>-0.1</v>
      </c>
      <c r="DUL28">
        <v>0.1</v>
      </c>
      <c r="DUM28">
        <v>0.1</v>
      </c>
      <c r="DUN28">
        <v>0.1</v>
      </c>
      <c r="DUO28">
        <v>0.1</v>
      </c>
      <c r="DUP28">
        <v>0.25</v>
      </c>
      <c r="DUQ28">
        <v>0.1</v>
      </c>
      <c r="DUR28">
        <v>0.1</v>
      </c>
      <c r="DUS28">
        <v>0.1</v>
      </c>
      <c r="DUT28">
        <v>0.2</v>
      </c>
      <c r="DUU28">
        <v>-0.1</v>
      </c>
      <c r="DUV28">
        <v>0.1</v>
      </c>
      <c r="DUW28">
        <v>0.2</v>
      </c>
      <c r="DUX28">
        <v>-0.1</v>
      </c>
      <c r="DUY28">
        <v>0.1</v>
      </c>
      <c r="DUZ28">
        <v>-0.1</v>
      </c>
      <c r="DVA28">
        <v>0.2</v>
      </c>
      <c r="DVB28">
        <v>0.1</v>
      </c>
      <c r="DVC28">
        <v>0.1</v>
      </c>
      <c r="DVD28">
        <v>0.1</v>
      </c>
      <c r="DVE28">
        <v>0.1</v>
      </c>
      <c r="DVF28">
        <v>0.1</v>
      </c>
      <c r="DVG28">
        <v>0.1</v>
      </c>
      <c r="DVH28">
        <v>0.1</v>
      </c>
      <c r="DVI28">
        <v>0.2</v>
      </c>
      <c r="DVJ28">
        <v>0.2</v>
      </c>
      <c r="DVK28">
        <v>0.2</v>
      </c>
      <c r="DVL28">
        <v>0.1</v>
      </c>
      <c r="DVM28">
        <v>0.2</v>
      </c>
      <c r="DVN28">
        <v>-0.1</v>
      </c>
      <c r="DVO28">
        <v>-0.1</v>
      </c>
      <c r="DVP28">
        <v>-0.1</v>
      </c>
      <c r="DVQ28">
        <v>0.2</v>
      </c>
      <c r="DVR28">
        <v>0.1</v>
      </c>
      <c r="DVS28">
        <v>0.1</v>
      </c>
      <c r="DVT28">
        <v>0.25</v>
      </c>
      <c r="DVU28">
        <v>0.1</v>
      </c>
      <c r="DVV28">
        <v>-0.1</v>
      </c>
      <c r="DVW28">
        <v>0.1</v>
      </c>
      <c r="DVX28">
        <v>-0.1</v>
      </c>
      <c r="DVY28">
        <v>0.1</v>
      </c>
      <c r="DVZ28">
        <v>0.1</v>
      </c>
      <c r="DWA28">
        <v>0.2</v>
      </c>
      <c r="DWB28">
        <v>0.25</v>
      </c>
      <c r="DWC28">
        <v>0.1</v>
      </c>
      <c r="DWD28">
        <v>0.1</v>
      </c>
      <c r="DWE28">
        <v>0.2</v>
      </c>
      <c r="DWF28">
        <v>0.25</v>
      </c>
      <c r="DWG28">
        <v>0.4</v>
      </c>
      <c r="DWH28">
        <v>0.2</v>
      </c>
      <c r="DWI28">
        <v>0.1</v>
      </c>
      <c r="DWJ28">
        <v>0.2</v>
      </c>
      <c r="DWK28">
        <v>0.25</v>
      </c>
      <c r="DWL28">
        <v>0.1</v>
      </c>
      <c r="DWM28">
        <v>0.1</v>
      </c>
      <c r="DWN28">
        <v>0.1</v>
      </c>
      <c r="DWO28">
        <v>-0.1</v>
      </c>
      <c r="DWP28">
        <v>0.2</v>
      </c>
      <c r="DWQ28">
        <v>-0.3</v>
      </c>
      <c r="DWR28">
        <v>0.1</v>
      </c>
      <c r="DWS28">
        <v>0.2</v>
      </c>
      <c r="DWT28">
        <v>0.2</v>
      </c>
      <c r="DWU28">
        <v>0.1</v>
      </c>
      <c r="DWV28">
        <v>0.4</v>
      </c>
      <c r="DWW28">
        <v>0.4</v>
      </c>
      <c r="DWX28">
        <v>0.1</v>
      </c>
      <c r="DWY28">
        <v>0.1</v>
      </c>
      <c r="DWZ28">
        <v>0.2</v>
      </c>
      <c r="DXA28">
        <v>0.2</v>
      </c>
      <c r="DXB28">
        <v>0.25</v>
      </c>
      <c r="DXC28">
        <v>0.1</v>
      </c>
      <c r="DXD28">
        <v>0.1</v>
      </c>
      <c r="DXE28">
        <v>-0.3</v>
      </c>
      <c r="DXF28">
        <v>0.4</v>
      </c>
      <c r="DXG28">
        <v>0.1</v>
      </c>
      <c r="DXH28">
        <v>-0.1</v>
      </c>
      <c r="DXI28">
        <v>0.1</v>
      </c>
      <c r="DXJ28">
        <v>0.2</v>
      </c>
      <c r="DXK28">
        <v>0.2</v>
      </c>
      <c r="DXL28">
        <v>-0.1</v>
      </c>
      <c r="DXM28">
        <v>0.4</v>
      </c>
      <c r="DXN28">
        <v>0.1</v>
      </c>
      <c r="DXO28">
        <v>-0.1</v>
      </c>
      <c r="DXP28">
        <v>0.2</v>
      </c>
      <c r="DXQ28">
        <v>0.1</v>
      </c>
      <c r="DXR28">
        <v>0.2</v>
      </c>
      <c r="DXS28">
        <v>0.2</v>
      </c>
      <c r="DXT28">
        <v>-0.1</v>
      </c>
      <c r="DXU28">
        <v>0.1</v>
      </c>
      <c r="DXV28">
        <v>0.1</v>
      </c>
      <c r="DXW28">
        <v>0.2</v>
      </c>
      <c r="DXX28">
        <v>0.1</v>
      </c>
      <c r="DXY28">
        <v>0.2</v>
      </c>
      <c r="DXZ28">
        <v>0.25</v>
      </c>
      <c r="DYA28">
        <v>0.1</v>
      </c>
      <c r="DYB28">
        <v>0.2</v>
      </c>
      <c r="DYC28">
        <v>-0.1</v>
      </c>
      <c r="DYD28">
        <v>0.2</v>
      </c>
      <c r="DYE28">
        <v>0.1</v>
      </c>
      <c r="DYF28">
        <v>0.2</v>
      </c>
      <c r="DYG28">
        <v>0.1</v>
      </c>
      <c r="DYH28">
        <v>0.1</v>
      </c>
      <c r="DYI28">
        <v>0.4</v>
      </c>
      <c r="DYJ28">
        <v>-0.1</v>
      </c>
      <c r="DYK28">
        <v>0.1</v>
      </c>
      <c r="DYL28">
        <v>-0.1</v>
      </c>
      <c r="DYM28">
        <v>0.25</v>
      </c>
      <c r="DYN28">
        <v>0.2</v>
      </c>
      <c r="DYO28">
        <v>0.2</v>
      </c>
      <c r="DYP28">
        <v>0.2</v>
      </c>
      <c r="DYQ28">
        <v>0.1</v>
      </c>
      <c r="DYR28">
        <v>0.2</v>
      </c>
      <c r="DYS28">
        <v>0.2</v>
      </c>
      <c r="DYT28">
        <v>-0.3</v>
      </c>
      <c r="DYU28">
        <v>-0.1</v>
      </c>
      <c r="DYV28">
        <v>0.2</v>
      </c>
      <c r="DYW28">
        <v>0.2</v>
      </c>
      <c r="DYX28">
        <v>0.2</v>
      </c>
      <c r="DYY28">
        <v>0.25</v>
      </c>
      <c r="DYZ28">
        <v>0.1</v>
      </c>
      <c r="DZA28">
        <v>-0.3</v>
      </c>
      <c r="DZB28">
        <v>0.2</v>
      </c>
      <c r="DZC28">
        <v>0.1</v>
      </c>
      <c r="DZD28">
        <v>-0.1</v>
      </c>
      <c r="DZE28">
        <v>0.25</v>
      </c>
      <c r="DZF28">
        <v>0.1</v>
      </c>
      <c r="DZG28">
        <v>0.1</v>
      </c>
      <c r="DZH28">
        <v>0.25</v>
      </c>
      <c r="DZI28">
        <v>0.2</v>
      </c>
      <c r="DZJ28">
        <v>0.2</v>
      </c>
      <c r="DZK28">
        <v>0.2</v>
      </c>
      <c r="DZL28">
        <v>0.1</v>
      </c>
      <c r="DZM28">
        <v>0.1</v>
      </c>
      <c r="DZN28">
        <v>0.1</v>
      </c>
      <c r="DZO28">
        <v>0.25</v>
      </c>
      <c r="DZP28">
        <v>0.2</v>
      </c>
      <c r="DZQ28">
        <v>0.1</v>
      </c>
      <c r="DZR28">
        <v>-0.1</v>
      </c>
      <c r="DZS28">
        <v>0.2</v>
      </c>
      <c r="DZT28">
        <v>0.1</v>
      </c>
      <c r="DZU28">
        <v>0.25</v>
      </c>
      <c r="DZV28">
        <v>0.1</v>
      </c>
      <c r="DZW28">
        <v>-0.1</v>
      </c>
      <c r="DZX28">
        <v>0.1</v>
      </c>
      <c r="DZY28">
        <v>0.1</v>
      </c>
      <c r="DZZ28">
        <v>0.1</v>
      </c>
      <c r="EAA28">
        <v>-0.1</v>
      </c>
      <c r="EAB28">
        <v>0.25</v>
      </c>
      <c r="EAC28">
        <v>0.1</v>
      </c>
      <c r="EAD28">
        <v>-0.1</v>
      </c>
      <c r="EAE28">
        <v>0.1</v>
      </c>
      <c r="EAF28">
        <v>-0.1</v>
      </c>
      <c r="EAG28">
        <v>0.2</v>
      </c>
      <c r="EAH28">
        <v>0.4</v>
      </c>
      <c r="EAI28">
        <v>0.25</v>
      </c>
      <c r="EAJ28">
        <v>0.2</v>
      </c>
      <c r="EAK28">
        <v>0.1</v>
      </c>
      <c r="EAL28">
        <v>0.25</v>
      </c>
      <c r="EAM28">
        <v>0.1</v>
      </c>
      <c r="EAN28">
        <v>0.1</v>
      </c>
      <c r="EAO28">
        <v>0.2</v>
      </c>
      <c r="EAP28">
        <v>0.1</v>
      </c>
      <c r="EAQ28">
        <v>0.1</v>
      </c>
      <c r="EAR28">
        <v>0.1</v>
      </c>
      <c r="EAS28">
        <v>0.1</v>
      </c>
      <c r="EAT28">
        <v>0.25</v>
      </c>
      <c r="EAU28">
        <v>0.2</v>
      </c>
      <c r="EAV28">
        <v>0.25</v>
      </c>
      <c r="EAW28">
        <v>0.1</v>
      </c>
      <c r="EAX28">
        <v>0.2</v>
      </c>
      <c r="EAY28">
        <v>0.1</v>
      </c>
      <c r="EAZ28">
        <v>0.25</v>
      </c>
      <c r="EBA28">
        <v>0.25</v>
      </c>
      <c r="EBB28">
        <v>0.2</v>
      </c>
      <c r="EBC28">
        <v>0.2</v>
      </c>
      <c r="EBD28">
        <v>0.1</v>
      </c>
      <c r="EBE28">
        <v>0.1</v>
      </c>
      <c r="EBF28">
        <v>-0.1</v>
      </c>
      <c r="EBG28">
        <v>0.2</v>
      </c>
      <c r="EBH28">
        <v>0.4</v>
      </c>
      <c r="EBI28">
        <v>0.2</v>
      </c>
      <c r="EBJ28">
        <v>-0.1</v>
      </c>
      <c r="EBK28">
        <v>-0.1</v>
      </c>
      <c r="EBL28">
        <v>-0.1</v>
      </c>
      <c r="EBM28">
        <v>0.1</v>
      </c>
      <c r="EBN28">
        <v>0.2</v>
      </c>
      <c r="EBO28">
        <v>0.1</v>
      </c>
      <c r="EBP28">
        <v>0.2</v>
      </c>
      <c r="EBQ28">
        <v>-0.1</v>
      </c>
      <c r="EBR28">
        <v>-0.1</v>
      </c>
      <c r="EBS28">
        <v>0.1</v>
      </c>
      <c r="EBT28">
        <v>0.1</v>
      </c>
      <c r="EBU28">
        <v>0.4</v>
      </c>
      <c r="EBV28">
        <v>0.1</v>
      </c>
      <c r="EBW28">
        <v>-0.1</v>
      </c>
      <c r="EBX28">
        <v>0.1</v>
      </c>
      <c r="EBY28">
        <v>0.1</v>
      </c>
      <c r="EBZ28">
        <v>0.1</v>
      </c>
      <c r="ECA28">
        <v>0.1</v>
      </c>
      <c r="ECB28">
        <v>0.1</v>
      </c>
      <c r="ECC28">
        <v>0.1</v>
      </c>
      <c r="ECD28">
        <v>0.1</v>
      </c>
      <c r="ECE28">
        <v>0.1</v>
      </c>
      <c r="ECF28">
        <v>0.1</v>
      </c>
      <c r="ECG28">
        <v>-0.1</v>
      </c>
      <c r="ECH28">
        <v>0.1</v>
      </c>
      <c r="ECI28">
        <v>0.1</v>
      </c>
      <c r="ECJ28">
        <v>0.2</v>
      </c>
      <c r="ECK28">
        <v>-0.1</v>
      </c>
      <c r="ECL28">
        <v>0.2</v>
      </c>
      <c r="ECM28">
        <v>0.2</v>
      </c>
      <c r="ECN28">
        <v>-0.1</v>
      </c>
      <c r="ECO28">
        <v>-0.1</v>
      </c>
      <c r="ECP28">
        <v>0.2</v>
      </c>
      <c r="ECQ28">
        <v>0.1</v>
      </c>
      <c r="ECR28">
        <v>0.2</v>
      </c>
      <c r="ECS28">
        <v>0.1</v>
      </c>
      <c r="ECT28">
        <v>0.25</v>
      </c>
      <c r="ECU28">
        <v>-0.1</v>
      </c>
      <c r="ECV28">
        <v>0.1</v>
      </c>
      <c r="ECW28">
        <v>0.2</v>
      </c>
      <c r="ECX28">
        <v>0.1</v>
      </c>
      <c r="ECY28">
        <v>0.1</v>
      </c>
      <c r="ECZ28">
        <v>-0.1</v>
      </c>
      <c r="EDA28">
        <v>0.1</v>
      </c>
      <c r="EDB28">
        <v>0.2</v>
      </c>
      <c r="EDC28">
        <v>0.1</v>
      </c>
      <c r="EDD28">
        <v>0.1</v>
      </c>
      <c r="EDE28">
        <v>0.1</v>
      </c>
      <c r="EDF28">
        <v>0.1</v>
      </c>
      <c r="EDG28">
        <v>0.1</v>
      </c>
      <c r="EDH28">
        <v>0.25</v>
      </c>
      <c r="EDI28">
        <v>0.2</v>
      </c>
      <c r="EDJ28">
        <v>0.1</v>
      </c>
      <c r="EDK28">
        <v>-0.1</v>
      </c>
      <c r="EDL28">
        <v>0.2</v>
      </c>
      <c r="EDM28">
        <v>0.1</v>
      </c>
      <c r="EDN28">
        <v>0.2</v>
      </c>
      <c r="EDO28">
        <v>0.1</v>
      </c>
      <c r="EDP28">
        <v>0.1</v>
      </c>
      <c r="EDQ28">
        <v>-0.1</v>
      </c>
      <c r="EDR28">
        <v>0.2</v>
      </c>
      <c r="EDS28">
        <v>0.1</v>
      </c>
      <c r="EDT28">
        <v>0.25</v>
      </c>
      <c r="EDU28">
        <v>0.2</v>
      </c>
      <c r="EDV28">
        <v>0.2</v>
      </c>
      <c r="EDW28">
        <v>-0.1</v>
      </c>
      <c r="EDX28">
        <v>0.1</v>
      </c>
      <c r="EDY28">
        <v>-0.1</v>
      </c>
      <c r="EDZ28">
        <v>0.25</v>
      </c>
      <c r="EEA28">
        <v>0.2</v>
      </c>
      <c r="EEB28">
        <v>0.25</v>
      </c>
      <c r="EEC28">
        <v>0.1</v>
      </c>
      <c r="EED28">
        <v>0.2</v>
      </c>
      <c r="EEE28">
        <v>0.2</v>
      </c>
      <c r="EEF28">
        <v>0.1</v>
      </c>
      <c r="EEG28">
        <v>0.2</v>
      </c>
      <c r="EEH28">
        <v>0.1</v>
      </c>
      <c r="EEI28">
        <v>0.1</v>
      </c>
      <c r="EEJ28">
        <v>0.2</v>
      </c>
      <c r="EEK28">
        <v>0.1</v>
      </c>
      <c r="EEL28">
        <v>0.2</v>
      </c>
      <c r="EEM28">
        <v>0.1</v>
      </c>
      <c r="EEN28">
        <v>0.25</v>
      </c>
      <c r="EEO28">
        <v>0.25</v>
      </c>
      <c r="EEP28">
        <v>-0.3</v>
      </c>
      <c r="EEQ28">
        <v>0.1</v>
      </c>
      <c r="EER28">
        <v>0.1</v>
      </c>
      <c r="EES28">
        <v>0.2</v>
      </c>
      <c r="EET28">
        <v>0.1</v>
      </c>
      <c r="EEU28">
        <v>0.2</v>
      </c>
      <c r="EEV28">
        <v>0.25</v>
      </c>
      <c r="EEW28">
        <v>0.1</v>
      </c>
      <c r="EEX28">
        <v>0.1</v>
      </c>
      <c r="EEY28">
        <v>0.2</v>
      </c>
      <c r="EEZ28">
        <v>0.1</v>
      </c>
      <c r="EFA28">
        <v>-0.1</v>
      </c>
      <c r="EFB28">
        <v>-0.1</v>
      </c>
      <c r="EFC28">
        <v>0.25</v>
      </c>
      <c r="EFD28">
        <v>0.1</v>
      </c>
      <c r="EFE28">
        <v>0.1</v>
      </c>
      <c r="EFF28">
        <v>0.2</v>
      </c>
      <c r="EFG28">
        <v>0.2</v>
      </c>
      <c r="EFH28">
        <v>0.25</v>
      </c>
      <c r="EFI28">
        <v>0.2</v>
      </c>
      <c r="EFJ28">
        <v>-0.3</v>
      </c>
      <c r="EFK28">
        <v>-0.1</v>
      </c>
      <c r="EFL28">
        <v>0.25</v>
      </c>
      <c r="EFM28">
        <v>0.25</v>
      </c>
      <c r="EFN28">
        <v>0.1</v>
      </c>
      <c r="EFO28">
        <v>0.2</v>
      </c>
      <c r="EFP28">
        <v>0.2</v>
      </c>
      <c r="EFQ28">
        <v>-0.1</v>
      </c>
      <c r="EFR28">
        <v>0.25</v>
      </c>
      <c r="EFS28">
        <v>0.1</v>
      </c>
      <c r="EFT28">
        <v>0.25</v>
      </c>
      <c r="EFU28">
        <v>0.1</v>
      </c>
      <c r="EFV28">
        <v>-0.1</v>
      </c>
      <c r="EFW28">
        <v>0.1</v>
      </c>
      <c r="EFX28">
        <v>-0.1</v>
      </c>
      <c r="EFY28">
        <v>0.1</v>
      </c>
      <c r="EFZ28">
        <v>0.2</v>
      </c>
      <c r="EGA28">
        <v>0.2</v>
      </c>
      <c r="EGB28">
        <v>0.1</v>
      </c>
      <c r="EGC28">
        <v>0.1</v>
      </c>
      <c r="EGD28">
        <v>0.4</v>
      </c>
      <c r="EGE28">
        <v>0.2</v>
      </c>
      <c r="EGF28">
        <v>0.1</v>
      </c>
      <c r="EGG28">
        <v>0.1</v>
      </c>
      <c r="EGH28">
        <v>0.2</v>
      </c>
      <c r="EGI28">
        <v>-0.1</v>
      </c>
      <c r="EGJ28">
        <v>0.1</v>
      </c>
      <c r="EGK28">
        <v>0.2</v>
      </c>
      <c r="EGL28">
        <v>0.1</v>
      </c>
      <c r="EGM28">
        <v>0.1</v>
      </c>
      <c r="EGN28">
        <v>0.25</v>
      </c>
      <c r="EGO28">
        <v>-0.1</v>
      </c>
      <c r="EGP28">
        <v>0.1</v>
      </c>
      <c r="EGQ28">
        <v>-0.1</v>
      </c>
      <c r="EGR28">
        <v>0.1</v>
      </c>
      <c r="EGS28">
        <v>0.2</v>
      </c>
      <c r="EGT28">
        <v>0.1</v>
      </c>
      <c r="EGU28">
        <v>0.1</v>
      </c>
      <c r="EGV28">
        <v>0.2</v>
      </c>
      <c r="EGW28">
        <v>0.2</v>
      </c>
      <c r="EGX28">
        <v>0.1</v>
      </c>
      <c r="EGY28">
        <v>0.1</v>
      </c>
      <c r="EGZ28">
        <v>0.1</v>
      </c>
      <c r="EHA28">
        <v>0.2</v>
      </c>
      <c r="EHB28">
        <v>0.1</v>
      </c>
      <c r="EHC28">
        <v>-0.1</v>
      </c>
      <c r="EHD28">
        <v>0.2</v>
      </c>
      <c r="EHE28">
        <v>-0.1</v>
      </c>
      <c r="EHF28">
        <v>0.1</v>
      </c>
      <c r="EHG28">
        <v>0.1</v>
      </c>
      <c r="EHH28">
        <v>0.2</v>
      </c>
      <c r="EHI28">
        <v>0.2</v>
      </c>
      <c r="EHJ28">
        <v>-0.1</v>
      </c>
      <c r="EHK28">
        <v>0.2</v>
      </c>
      <c r="EHL28">
        <v>-0.1</v>
      </c>
      <c r="EHM28">
        <v>0.2</v>
      </c>
      <c r="EHN28">
        <v>0.2</v>
      </c>
      <c r="EHO28">
        <v>0.2</v>
      </c>
      <c r="EHP28">
        <v>0.25</v>
      </c>
      <c r="EHQ28">
        <v>0.1</v>
      </c>
      <c r="EHR28">
        <v>0.25</v>
      </c>
      <c r="EHS28">
        <v>0.2</v>
      </c>
      <c r="EHT28">
        <v>-0.1</v>
      </c>
      <c r="EHU28">
        <v>0.2</v>
      </c>
      <c r="EHV28">
        <v>-0.1</v>
      </c>
      <c r="EHW28">
        <v>0.2</v>
      </c>
      <c r="EHX28">
        <v>0.1</v>
      </c>
      <c r="EHY28">
        <v>0.1</v>
      </c>
      <c r="EHZ28">
        <v>-0.3</v>
      </c>
      <c r="EIA28">
        <v>-0.1</v>
      </c>
      <c r="EIB28">
        <v>-0.1</v>
      </c>
      <c r="EIC28">
        <v>-0.1</v>
      </c>
      <c r="EID28">
        <v>-0.1</v>
      </c>
      <c r="EIE28">
        <v>0.1</v>
      </c>
      <c r="EIF28">
        <v>0.1</v>
      </c>
      <c r="EIG28">
        <v>0.1</v>
      </c>
      <c r="EIH28">
        <v>0.25</v>
      </c>
      <c r="EII28">
        <v>-0.1</v>
      </c>
      <c r="EIJ28">
        <v>0.25</v>
      </c>
      <c r="EIK28">
        <v>-0.1</v>
      </c>
      <c r="EIL28">
        <v>-0.3</v>
      </c>
      <c r="EIM28">
        <v>0.2</v>
      </c>
      <c r="EIN28">
        <v>0.25</v>
      </c>
      <c r="EIO28">
        <v>0.25</v>
      </c>
      <c r="EIP28">
        <v>0.25</v>
      </c>
      <c r="EIQ28">
        <v>-0.3</v>
      </c>
      <c r="EIR28">
        <v>-0.1</v>
      </c>
      <c r="EIS28">
        <v>0.1</v>
      </c>
      <c r="EIT28">
        <v>0.2</v>
      </c>
      <c r="EIU28">
        <v>0.1</v>
      </c>
      <c r="EIV28">
        <v>0.2</v>
      </c>
      <c r="EIW28">
        <v>0.1</v>
      </c>
      <c r="EIX28">
        <v>0.2</v>
      </c>
      <c r="EIY28">
        <v>0.1</v>
      </c>
      <c r="EIZ28">
        <v>0.1</v>
      </c>
      <c r="EJA28">
        <v>0.1</v>
      </c>
      <c r="EJB28">
        <v>0.2</v>
      </c>
      <c r="EJC28">
        <v>0.1</v>
      </c>
      <c r="EJD28">
        <v>0.2</v>
      </c>
      <c r="EJE28">
        <v>0.1</v>
      </c>
      <c r="EJF28">
        <v>0.2</v>
      </c>
      <c r="EJG28">
        <v>0.1</v>
      </c>
      <c r="EJH28">
        <v>0.2</v>
      </c>
      <c r="EJI28">
        <v>-0.1</v>
      </c>
      <c r="EJJ28">
        <v>0.2</v>
      </c>
      <c r="EJK28">
        <v>0.2</v>
      </c>
      <c r="EJL28">
        <v>0.1</v>
      </c>
      <c r="EJM28">
        <v>-0.1</v>
      </c>
      <c r="EJN28">
        <v>0.1</v>
      </c>
      <c r="EJO28">
        <v>0.25</v>
      </c>
      <c r="EJP28">
        <v>0.2</v>
      </c>
      <c r="EJQ28">
        <v>0.4</v>
      </c>
      <c r="EJR28">
        <v>0.2</v>
      </c>
      <c r="EJS28">
        <v>0.25</v>
      </c>
      <c r="EJT28">
        <v>0.25</v>
      </c>
      <c r="EJU28">
        <v>0.25</v>
      </c>
      <c r="EJV28">
        <v>0.2</v>
      </c>
      <c r="EJW28">
        <v>-0.1</v>
      </c>
      <c r="EJX28">
        <v>0.1</v>
      </c>
      <c r="EJY28">
        <v>0.25</v>
      </c>
      <c r="EJZ28">
        <v>0.1</v>
      </c>
      <c r="EKA28">
        <v>0.2</v>
      </c>
      <c r="EKB28">
        <v>0.2</v>
      </c>
      <c r="EKC28">
        <v>-0.1</v>
      </c>
      <c r="EKD28">
        <v>0.1</v>
      </c>
      <c r="EKE28">
        <v>-0.1</v>
      </c>
      <c r="EKF28">
        <v>0.1</v>
      </c>
      <c r="EKG28">
        <v>0.1</v>
      </c>
      <c r="EKH28">
        <v>-0.1</v>
      </c>
      <c r="EKI28">
        <v>0.2</v>
      </c>
      <c r="EKJ28">
        <v>0.1</v>
      </c>
      <c r="EKK28">
        <v>0.2</v>
      </c>
      <c r="EKL28">
        <v>0.2</v>
      </c>
      <c r="EKM28">
        <v>0.1</v>
      </c>
      <c r="EKN28">
        <v>0.25</v>
      </c>
      <c r="EKO28">
        <v>0.4</v>
      </c>
      <c r="EKP28">
        <v>0.1</v>
      </c>
      <c r="EKQ28">
        <v>-0.1</v>
      </c>
      <c r="EKR28">
        <v>0.2</v>
      </c>
      <c r="EKS28">
        <v>0.2</v>
      </c>
      <c r="EKT28">
        <v>-0.1</v>
      </c>
      <c r="EKU28">
        <v>0.2</v>
      </c>
      <c r="EKV28">
        <v>0.2</v>
      </c>
      <c r="EKW28">
        <v>0.1</v>
      </c>
      <c r="EKX28">
        <v>0.1</v>
      </c>
      <c r="EKY28">
        <v>-0.3</v>
      </c>
      <c r="EKZ28">
        <v>-0.1</v>
      </c>
      <c r="ELA28">
        <v>0.25</v>
      </c>
      <c r="ELB28">
        <v>0.2</v>
      </c>
      <c r="ELC28">
        <v>0.1</v>
      </c>
      <c r="ELD28">
        <v>0.1</v>
      </c>
      <c r="ELE28">
        <v>0.2</v>
      </c>
      <c r="ELF28">
        <v>0.25</v>
      </c>
      <c r="ELG28">
        <v>0.4</v>
      </c>
      <c r="ELH28">
        <v>-0.1</v>
      </c>
      <c r="ELI28">
        <v>0.4</v>
      </c>
      <c r="ELJ28">
        <v>0.1</v>
      </c>
      <c r="ELK28">
        <v>0.1</v>
      </c>
      <c r="ELL28">
        <v>0.2</v>
      </c>
      <c r="ELM28">
        <v>0.25</v>
      </c>
      <c r="ELN28">
        <v>0.1</v>
      </c>
      <c r="ELO28">
        <v>0.2</v>
      </c>
      <c r="ELP28">
        <v>0.1</v>
      </c>
      <c r="ELQ28">
        <v>0.1</v>
      </c>
      <c r="ELR28">
        <v>0.25</v>
      </c>
      <c r="ELS28">
        <v>0.1</v>
      </c>
      <c r="ELT28">
        <v>-0.1</v>
      </c>
      <c r="ELU28">
        <v>0.1</v>
      </c>
      <c r="ELV28">
        <v>0.2</v>
      </c>
      <c r="ELW28">
        <v>0.1</v>
      </c>
      <c r="ELX28">
        <v>-0.1</v>
      </c>
      <c r="ELY28">
        <v>0.2</v>
      </c>
      <c r="ELZ28">
        <v>0.1</v>
      </c>
      <c r="EMA28">
        <v>0.1</v>
      </c>
      <c r="EMB28">
        <v>0.1</v>
      </c>
      <c r="EMC28">
        <v>0.1</v>
      </c>
      <c r="EMD28">
        <v>0.2</v>
      </c>
      <c r="EME28">
        <v>0.1</v>
      </c>
      <c r="EMF28">
        <v>0.1</v>
      </c>
      <c r="EMG28">
        <v>0.1</v>
      </c>
      <c r="EMH28">
        <v>0.1</v>
      </c>
      <c r="EMI28">
        <v>0.2</v>
      </c>
      <c r="EMJ28">
        <v>0.1</v>
      </c>
      <c r="EMK28">
        <v>0.2</v>
      </c>
      <c r="EML28">
        <v>0.2</v>
      </c>
      <c r="EMM28">
        <v>0.1</v>
      </c>
      <c r="EMN28">
        <v>0.4</v>
      </c>
      <c r="EMO28">
        <v>0.1</v>
      </c>
      <c r="EMP28">
        <v>-0.1</v>
      </c>
      <c r="EMQ28">
        <v>0.1</v>
      </c>
      <c r="EMR28">
        <v>0.2</v>
      </c>
      <c r="EMS28">
        <v>-0.1</v>
      </c>
      <c r="EMT28">
        <v>0.1</v>
      </c>
      <c r="EMU28">
        <v>-0.1</v>
      </c>
      <c r="EMV28">
        <v>0.25</v>
      </c>
      <c r="EMW28">
        <v>0.1</v>
      </c>
      <c r="EMX28">
        <v>0.1</v>
      </c>
      <c r="EMY28">
        <v>0.25</v>
      </c>
      <c r="EMZ28">
        <v>0.1</v>
      </c>
      <c r="ENA28">
        <v>0.2</v>
      </c>
      <c r="ENB28">
        <v>-0.3</v>
      </c>
      <c r="ENC28">
        <v>0.1</v>
      </c>
      <c r="END28">
        <v>0.2</v>
      </c>
      <c r="ENE28">
        <v>0.4</v>
      </c>
      <c r="ENF28">
        <v>0.2</v>
      </c>
      <c r="ENG28">
        <v>0.1</v>
      </c>
      <c r="ENH28">
        <v>0.2</v>
      </c>
      <c r="ENI28">
        <v>0.1</v>
      </c>
      <c r="ENJ28">
        <v>0.2</v>
      </c>
      <c r="ENK28">
        <v>0.2</v>
      </c>
      <c r="ENL28">
        <v>0.25</v>
      </c>
      <c r="ENM28">
        <v>0.1</v>
      </c>
      <c r="ENN28">
        <v>0.1</v>
      </c>
      <c r="ENO28">
        <v>0.1</v>
      </c>
      <c r="ENP28">
        <v>-0.1</v>
      </c>
      <c r="ENQ28">
        <v>0.2</v>
      </c>
      <c r="ENR28">
        <v>0.1</v>
      </c>
      <c r="ENS28">
        <v>-0.1</v>
      </c>
      <c r="ENT28">
        <v>0.1</v>
      </c>
      <c r="ENU28">
        <v>0.4</v>
      </c>
      <c r="ENV28">
        <v>0.2</v>
      </c>
      <c r="ENW28">
        <v>0.2</v>
      </c>
      <c r="ENX28">
        <v>-0.3</v>
      </c>
      <c r="ENY28">
        <v>0.1</v>
      </c>
      <c r="ENZ28">
        <v>-0.1</v>
      </c>
      <c r="EOA28">
        <v>0.1</v>
      </c>
      <c r="EOB28">
        <v>0.1</v>
      </c>
      <c r="EOC28">
        <v>0.2</v>
      </c>
      <c r="EOD28">
        <v>-0.3</v>
      </c>
      <c r="EOE28">
        <v>0.1</v>
      </c>
      <c r="EOF28">
        <v>0.1</v>
      </c>
      <c r="EOG28">
        <v>0.25</v>
      </c>
      <c r="EOH28">
        <v>0.1</v>
      </c>
      <c r="EOI28">
        <v>0.2</v>
      </c>
      <c r="EOJ28">
        <v>0.4</v>
      </c>
      <c r="EOK28">
        <v>-0.1</v>
      </c>
      <c r="EOL28">
        <v>0.2</v>
      </c>
      <c r="EOM28">
        <v>0.25</v>
      </c>
      <c r="EON28">
        <v>-0.1</v>
      </c>
      <c r="EOO28">
        <v>0.1</v>
      </c>
      <c r="EOP28">
        <v>-0.1</v>
      </c>
      <c r="EOQ28">
        <v>-0.1</v>
      </c>
      <c r="EOR28">
        <v>0.1</v>
      </c>
      <c r="EOS28">
        <v>0.1</v>
      </c>
      <c r="EOT28">
        <v>-0.1</v>
      </c>
      <c r="EOU28">
        <v>0.2</v>
      </c>
      <c r="EOV28">
        <v>0.2</v>
      </c>
      <c r="EOW28">
        <v>0.2</v>
      </c>
      <c r="EOX28">
        <v>0.2</v>
      </c>
      <c r="EOY28">
        <v>0.1</v>
      </c>
      <c r="EOZ28">
        <v>0.2</v>
      </c>
      <c r="EPA28">
        <v>0.1</v>
      </c>
      <c r="EPB28">
        <v>0.1</v>
      </c>
      <c r="EPC28">
        <v>0.1</v>
      </c>
      <c r="EPD28">
        <v>0.1</v>
      </c>
      <c r="EPE28">
        <v>0.1</v>
      </c>
      <c r="EPF28">
        <v>0.25</v>
      </c>
      <c r="EPG28">
        <v>0.1</v>
      </c>
      <c r="EPH28">
        <v>-0.1</v>
      </c>
      <c r="EPI28">
        <v>0.1</v>
      </c>
      <c r="EPJ28">
        <v>0.2</v>
      </c>
      <c r="EPK28">
        <v>0.1</v>
      </c>
      <c r="EPL28">
        <v>0.1</v>
      </c>
      <c r="EPM28">
        <v>0.2</v>
      </c>
      <c r="EPN28">
        <v>0.1</v>
      </c>
      <c r="EPO28">
        <v>0.2</v>
      </c>
      <c r="EPP28">
        <v>0.2</v>
      </c>
      <c r="EPQ28">
        <v>0.2</v>
      </c>
      <c r="EPR28">
        <v>-0.1</v>
      </c>
      <c r="EPS28">
        <v>0.1</v>
      </c>
      <c r="EPT28">
        <v>0.2</v>
      </c>
      <c r="EPU28">
        <v>0.1</v>
      </c>
      <c r="EPV28">
        <v>0.2</v>
      </c>
      <c r="EPW28">
        <v>0.1</v>
      </c>
      <c r="EPX28">
        <v>0.1</v>
      </c>
      <c r="EPY28">
        <v>0.25</v>
      </c>
      <c r="EPZ28">
        <v>0.25</v>
      </c>
      <c r="EQA28">
        <v>0.1</v>
      </c>
      <c r="EQB28">
        <v>-0.1</v>
      </c>
      <c r="EQC28">
        <v>-0.1</v>
      </c>
      <c r="EQD28">
        <v>0.1</v>
      </c>
      <c r="EQE28">
        <v>0.1</v>
      </c>
      <c r="EQF28">
        <v>0.1</v>
      </c>
      <c r="EQG28">
        <v>0.1</v>
      </c>
      <c r="EQH28">
        <v>0.2</v>
      </c>
      <c r="EQI28">
        <v>0.1</v>
      </c>
      <c r="EQJ28">
        <v>0.25</v>
      </c>
      <c r="EQK28">
        <v>0.2</v>
      </c>
      <c r="EQL28">
        <v>0.2</v>
      </c>
      <c r="EQM28">
        <v>0.2</v>
      </c>
      <c r="EQN28">
        <v>0.1</v>
      </c>
      <c r="EQO28">
        <v>0.2</v>
      </c>
      <c r="EQP28">
        <v>-0.1</v>
      </c>
      <c r="EQQ28">
        <v>0.1</v>
      </c>
      <c r="EQR28">
        <v>0.1</v>
      </c>
      <c r="EQS28">
        <v>0.1</v>
      </c>
      <c r="EQT28">
        <v>0.25</v>
      </c>
      <c r="EQU28">
        <v>0.2</v>
      </c>
      <c r="EQV28">
        <v>0.25</v>
      </c>
      <c r="EQW28">
        <v>0.2</v>
      </c>
      <c r="EQX28">
        <v>0.1</v>
      </c>
      <c r="EQY28">
        <v>0.2</v>
      </c>
      <c r="EQZ28">
        <v>0.1</v>
      </c>
      <c r="ERA28">
        <v>0.2</v>
      </c>
      <c r="ERB28">
        <v>0.1</v>
      </c>
      <c r="ERC28">
        <v>0.1</v>
      </c>
      <c r="ERD28">
        <v>-0.1</v>
      </c>
      <c r="ERE28">
        <v>0.1</v>
      </c>
      <c r="ERF28">
        <v>0.1</v>
      </c>
      <c r="ERG28">
        <v>0.1</v>
      </c>
      <c r="ERH28">
        <v>0.1</v>
      </c>
      <c r="ERI28">
        <v>0.2</v>
      </c>
      <c r="ERJ28">
        <v>-0.1</v>
      </c>
      <c r="ERK28">
        <v>-0.1</v>
      </c>
      <c r="ERL28">
        <v>0.1</v>
      </c>
      <c r="ERM28">
        <v>0.2</v>
      </c>
      <c r="ERN28">
        <v>0.1</v>
      </c>
      <c r="ERO28">
        <v>-0.1</v>
      </c>
      <c r="ERP28">
        <v>0.2</v>
      </c>
      <c r="ERQ28">
        <v>0.1</v>
      </c>
      <c r="ERR28">
        <v>0.1</v>
      </c>
      <c r="ERS28">
        <v>0.2</v>
      </c>
      <c r="ERT28">
        <v>0.1</v>
      </c>
      <c r="ERU28">
        <v>0.1</v>
      </c>
      <c r="ERV28">
        <v>0.1</v>
      </c>
      <c r="ERW28">
        <v>0.2</v>
      </c>
      <c r="ERX28">
        <v>-0.1</v>
      </c>
      <c r="ERY28">
        <v>0.25</v>
      </c>
      <c r="ERZ28">
        <v>-0.1</v>
      </c>
      <c r="ESA28">
        <v>0.1</v>
      </c>
      <c r="ESB28">
        <v>0.1</v>
      </c>
      <c r="ESC28">
        <v>0.1</v>
      </c>
      <c r="ESD28">
        <v>0.25</v>
      </c>
      <c r="ESE28">
        <v>0.1</v>
      </c>
      <c r="ESF28">
        <v>0.1</v>
      </c>
      <c r="ESG28">
        <v>0.2</v>
      </c>
      <c r="ESH28">
        <v>0.1</v>
      </c>
      <c r="ESI28">
        <v>-0.1</v>
      </c>
      <c r="ESJ28">
        <v>0.2</v>
      </c>
      <c r="ESK28">
        <v>0.25</v>
      </c>
      <c r="ESL28">
        <v>0.1</v>
      </c>
      <c r="ESM28">
        <v>0.1</v>
      </c>
      <c r="ESN28">
        <v>0.1</v>
      </c>
      <c r="ESO28">
        <v>0.1</v>
      </c>
      <c r="ESP28">
        <v>0.1</v>
      </c>
      <c r="ESQ28">
        <v>-0.1</v>
      </c>
      <c r="ESR28">
        <v>0.1</v>
      </c>
      <c r="ESS28">
        <v>0.1</v>
      </c>
      <c r="EST28">
        <v>0.1</v>
      </c>
      <c r="ESU28">
        <v>0.2</v>
      </c>
      <c r="ESV28">
        <v>0.25</v>
      </c>
      <c r="ESW28">
        <v>0.1</v>
      </c>
      <c r="ESX28">
        <v>0.2</v>
      </c>
      <c r="ESY28">
        <v>0.2</v>
      </c>
      <c r="ESZ28">
        <v>-0.1</v>
      </c>
      <c r="ETA28">
        <v>0.1</v>
      </c>
      <c r="ETB28">
        <v>0.25</v>
      </c>
      <c r="ETC28">
        <v>0.25</v>
      </c>
      <c r="ETD28">
        <v>-0.1</v>
      </c>
      <c r="ETE28">
        <v>0.1</v>
      </c>
      <c r="ETF28">
        <v>0.2</v>
      </c>
      <c r="ETG28">
        <v>0.1</v>
      </c>
      <c r="ETH28">
        <v>0.25</v>
      </c>
      <c r="ETI28">
        <v>0.1</v>
      </c>
      <c r="ETJ28">
        <v>0.2</v>
      </c>
      <c r="ETK28">
        <v>0.1</v>
      </c>
      <c r="ETL28">
        <v>-0.1</v>
      </c>
      <c r="ETM28">
        <v>0.1</v>
      </c>
      <c r="ETN28">
        <v>0.2</v>
      </c>
      <c r="ETO28">
        <v>-0.1</v>
      </c>
      <c r="ETP28">
        <v>0.1</v>
      </c>
      <c r="ETQ28">
        <v>0.1</v>
      </c>
      <c r="ETR28">
        <v>-0.3</v>
      </c>
      <c r="ETS28">
        <v>0.1</v>
      </c>
      <c r="ETT28">
        <v>0.1</v>
      </c>
      <c r="ETU28">
        <v>0.2</v>
      </c>
      <c r="ETV28">
        <v>0.2</v>
      </c>
      <c r="ETW28">
        <v>0.1</v>
      </c>
      <c r="ETX28">
        <v>0.4</v>
      </c>
      <c r="ETY28">
        <v>0.1</v>
      </c>
      <c r="ETZ28">
        <v>0.1</v>
      </c>
      <c r="EUA28">
        <v>0.2</v>
      </c>
      <c r="EUB28">
        <v>0.2</v>
      </c>
      <c r="EUC28">
        <v>0.1</v>
      </c>
      <c r="EUD28">
        <v>0.25</v>
      </c>
      <c r="EUE28">
        <v>0.1</v>
      </c>
      <c r="EUF28">
        <v>0.2</v>
      </c>
      <c r="EUG28">
        <v>0.1</v>
      </c>
      <c r="EUH28">
        <v>0.2</v>
      </c>
      <c r="EUI28">
        <v>0.25</v>
      </c>
      <c r="EUJ28">
        <v>0.1</v>
      </c>
      <c r="EUK28">
        <v>0.25</v>
      </c>
      <c r="EUL28">
        <v>0.1</v>
      </c>
      <c r="EUM28">
        <v>0.2</v>
      </c>
      <c r="EUN28">
        <v>0.2</v>
      </c>
      <c r="EUO28">
        <v>0.1</v>
      </c>
      <c r="EUP28">
        <v>0.2</v>
      </c>
      <c r="EUQ28">
        <v>0.2</v>
      </c>
      <c r="EUR28">
        <v>-0.1</v>
      </c>
      <c r="EUS28">
        <v>-0.1</v>
      </c>
      <c r="EUT28">
        <v>-0.1</v>
      </c>
      <c r="EUU28">
        <v>0.1</v>
      </c>
      <c r="EUV28">
        <v>0.2</v>
      </c>
      <c r="EUW28">
        <v>0.1</v>
      </c>
      <c r="EUX28">
        <v>0.2</v>
      </c>
      <c r="EUY28">
        <v>-0.1</v>
      </c>
      <c r="EUZ28">
        <v>-0.1</v>
      </c>
      <c r="EVA28">
        <v>0.1</v>
      </c>
      <c r="EVB28">
        <v>0.1</v>
      </c>
      <c r="EVC28">
        <v>0.1</v>
      </c>
      <c r="EVD28">
        <v>-0.1</v>
      </c>
      <c r="EVE28">
        <v>-0.1</v>
      </c>
      <c r="EVF28">
        <v>-0.1</v>
      </c>
      <c r="EVG28">
        <v>-0.1</v>
      </c>
      <c r="EVH28">
        <v>0.1</v>
      </c>
      <c r="EVI28">
        <v>0.1</v>
      </c>
      <c r="EVJ28">
        <v>-0.1</v>
      </c>
      <c r="EVK28">
        <v>0.2</v>
      </c>
      <c r="EVL28">
        <v>0.1</v>
      </c>
      <c r="EVM28">
        <v>0.1</v>
      </c>
      <c r="EVN28">
        <v>0.1</v>
      </c>
      <c r="EVO28">
        <v>-0.1</v>
      </c>
      <c r="EVP28">
        <v>0.2</v>
      </c>
      <c r="EVQ28">
        <v>0.2</v>
      </c>
      <c r="EVR28">
        <v>0.1</v>
      </c>
      <c r="EVS28">
        <v>0.2</v>
      </c>
      <c r="EVT28">
        <v>0.1</v>
      </c>
      <c r="EVU28">
        <v>0.25</v>
      </c>
      <c r="EVV28">
        <v>0.2</v>
      </c>
      <c r="EVW28">
        <v>0.1</v>
      </c>
      <c r="EVX28">
        <v>-0.1</v>
      </c>
      <c r="EVY28">
        <v>0.2</v>
      </c>
      <c r="EVZ28">
        <v>0.1</v>
      </c>
      <c r="EWA28">
        <v>0.2</v>
      </c>
      <c r="EWB28">
        <v>0.1</v>
      </c>
      <c r="EWC28">
        <v>0.1</v>
      </c>
      <c r="EWD28">
        <v>0.1</v>
      </c>
      <c r="EWE28">
        <v>-0.1</v>
      </c>
      <c r="EWF28">
        <v>-0.1</v>
      </c>
      <c r="EWG28">
        <v>0.1</v>
      </c>
      <c r="EWH28">
        <v>0.1</v>
      </c>
      <c r="EWI28">
        <v>0.2</v>
      </c>
      <c r="EWJ28">
        <v>0.2</v>
      </c>
      <c r="EWK28">
        <v>0.2</v>
      </c>
      <c r="EWL28">
        <v>0.1</v>
      </c>
      <c r="EWM28">
        <v>0.25</v>
      </c>
      <c r="EWN28">
        <v>0.1</v>
      </c>
      <c r="EWO28">
        <v>-0.1</v>
      </c>
      <c r="EWP28">
        <v>0.2</v>
      </c>
      <c r="EWQ28">
        <v>0.1</v>
      </c>
      <c r="EWR28">
        <v>0.1</v>
      </c>
      <c r="EWS28">
        <v>0.2</v>
      </c>
      <c r="EWT28">
        <v>-0.1</v>
      </c>
      <c r="EWU28">
        <v>0.1</v>
      </c>
      <c r="EWV28">
        <v>0.25</v>
      </c>
      <c r="EWW28">
        <v>0.1</v>
      </c>
      <c r="EWX28">
        <v>0.2</v>
      </c>
      <c r="EWY28">
        <v>0.1</v>
      </c>
      <c r="EWZ28">
        <v>0.1</v>
      </c>
      <c r="EXA28">
        <v>0.1</v>
      </c>
      <c r="EXB28">
        <v>0.1</v>
      </c>
      <c r="EXC28">
        <v>0.4</v>
      </c>
      <c r="EXD28">
        <v>0.1</v>
      </c>
      <c r="EXE28">
        <v>0.2</v>
      </c>
      <c r="EXF28">
        <v>0.1</v>
      </c>
      <c r="EXG28">
        <v>0.1</v>
      </c>
      <c r="EXH28">
        <v>-0.1</v>
      </c>
      <c r="EXI28">
        <v>0.2</v>
      </c>
      <c r="EXJ28">
        <v>0.1</v>
      </c>
      <c r="EXK28">
        <v>0.2</v>
      </c>
      <c r="EXL28">
        <v>-0.1</v>
      </c>
      <c r="EXM28">
        <v>0.1</v>
      </c>
      <c r="EXN28">
        <v>-0.1</v>
      </c>
      <c r="EXO28">
        <v>0.2</v>
      </c>
      <c r="EXP28">
        <v>0.2</v>
      </c>
      <c r="EXQ28">
        <v>0.25</v>
      </c>
      <c r="EXR28">
        <v>0.25</v>
      </c>
      <c r="EXS28">
        <v>0.1</v>
      </c>
      <c r="EXT28">
        <v>0.1</v>
      </c>
      <c r="EXU28">
        <v>0.2</v>
      </c>
      <c r="EXV28">
        <v>-0.1</v>
      </c>
      <c r="EXW28">
        <v>-0.1</v>
      </c>
      <c r="EXX28">
        <v>0.4</v>
      </c>
      <c r="EXY28">
        <v>0.2</v>
      </c>
      <c r="EXZ28">
        <v>0.2</v>
      </c>
      <c r="EYA28">
        <v>0.2</v>
      </c>
      <c r="EYB28">
        <v>0.1</v>
      </c>
      <c r="EYC28">
        <v>0.1</v>
      </c>
      <c r="EYD28">
        <v>-0.1</v>
      </c>
      <c r="EYE28">
        <v>0.2</v>
      </c>
      <c r="EYF28">
        <v>0.2</v>
      </c>
      <c r="EYG28">
        <v>0.2</v>
      </c>
      <c r="EYH28">
        <v>0.1</v>
      </c>
      <c r="EYI28">
        <v>0.2</v>
      </c>
      <c r="EYJ28">
        <v>0.1</v>
      </c>
      <c r="EYK28">
        <v>0.1</v>
      </c>
      <c r="EYL28">
        <v>0.1</v>
      </c>
      <c r="EYM28">
        <v>0.2</v>
      </c>
      <c r="EYN28">
        <v>0.1</v>
      </c>
      <c r="EYO28">
        <v>0.2</v>
      </c>
      <c r="EYP28">
        <v>0.2</v>
      </c>
      <c r="EYQ28">
        <v>0.2</v>
      </c>
      <c r="EYR28">
        <v>0.2</v>
      </c>
      <c r="EYS28">
        <v>0.4</v>
      </c>
      <c r="EYT28">
        <v>0.2</v>
      </c>
      <c r="EYU28">
        <v>0.4</v>
      </c>
      <c r="EYV28">
        <v>0.25</v>
      </c>
      <c r="EYW28">
        <v>0.2</v>
      </c>
      <c r="EYX28">
        <v>-0.1</v>
      </c>
      <c r="EYY28">
        <v>0.2</v>
      </c>
      <c r="EYZ28">
        <v>0.2</v>
      </c>
      <c r="EZA28">
        <v>0.2</v>
      </c>
      <c r="EZB28">
        <v>-0.1</v>
      </c>
      <c r="EZC28">
        <v>0.1</v>
      </c>
      <c r="EZD28">
        <v>0.2</v>
      </c>
      <c r="EZE28">
        <v>0.1</v>
      </c>
      <c r="EZF28">
        <v>0.1</v>
      </c>
      <c r="EZG28">
        <v>-0.1</v>
      </c>
      <c r="EZH28">
        <v>0.1</v>
      </c>
      <c r="EZI28">
        <v>-0.1</v>
      </c>
      <c r="EZJ28">
        <v>0.1</v>
      </c>
      <c r="EZK28">
        <v>0.2</v>
      </c>
      <c r="EZL28">
        <v>0.25</v>
      </c>
      <c r="EZM28">
        <v>0.2</v>
      </c>
      <c r="EZN28">
        <v>0.25</v>
      </c>
      <c r="EZO28">
        <v>0.2</v>
      </c>
      <c r="EZP28">
        <v>0.1</v>
      </c>
      <c r="EZQ28">
        <v>0.25</v>
      </c>
      <c r="EZR28">
        <v>0.1</v>
      </c>
      <c r="EZS28">
        <v>0.2</v>
      </c>
      <c r="EZT28">
        <v>0.1</v>
      </c>
      <c r="EZU28">
        <v>0.2</v>
      </c>
      <c r="EZV28">
        <v>0.25</v>
      </c>
      <c r="EZW28">
        <v>0.2</v>
      </c>
      <c r="EZX28">
        <v>0.1</v>
      </c>
      <c r="EZY28">
        <v>0.1</v>
      </c>
      <c r="EZZ28">
        <v>0.1</v>
      </c>
      <c r="FAA28">
        <v>0.2</v>
      </c>
      <c r="FAB28">
        <v>0.2</v>
      </c>
      <c r="FAC28">
        <v>0.2</v>
      </c>
      <c r="FAD28">
        <v>0.2</v>
      </c>
      <c r="FAE28">
        <v>0.1</v>
      </c>
      <c r="FAF28">
        <v>0.2</v>
      </c>
      <c r="FAG28">
        <v>0.1</v>
      </c>
      <c r="FAH28">
        <v>-0.1</v>
      </c>
      <c r="FAI28">
        <v>0.1</v>
      </c>
      <c r="FAJ28">
        <v>-0.3</v>
      </c>
      <c r="FAK28">
        <v>0.1</v>
      </c>
      <c r="FAL28">
        <v>0.2</v>
      </c>
      <c r="FAM28">
        <v>0.2</v>
      </c>
      <c r="FAN28">
        <v>0.1</v>
      </c>
      <c r="FAO28">
        <v>-0.1</v>
      </c>
      <c r="FAP28">
        <v>0.2</v>
      </c>
      <c r="FAQ28">
        <v>0.2</v>
      </c>
      <c r="FAR28">
        <v>0.1</v>
      </c>
      <c r="FAS28">
        <v>0.25</v>
      </c>
      <c r="FAT28">
        <v>0.25</v>
      </c>
      <c r="FAU28">
        <v>0.1</v>
      </c>
      <c r="FAV28">
        <v>0.4</v>
      </c>
      <c r="FAW28">
        <v>0.1</v>
      </c>
      <c r="FAX28">
        <v>0.2</v>
      </c>
      <c r="FAY28">
        <v>-0.1</v>
      </c>
      <c r="FAZ28">
        <v>0.1</v>
      </c>
      <c r="FBA28">
        <v>0.4</v>
      </c>
      <c r="FBB28">
        <v>0.1</v>
      </c>
      <c r="FBC28">
        <v>0.1</v>
      </c>
      <c r="FBD28">
        <v>0.2</v>
      </c>
      <c r="FBE28">
        <v>0.2</v>
      </c>
      <c r="FBF28">
        <v>-0.1</v>
      </c>
      <c r="FBG28">
        <v>-0.1</v>
      </c>
      <c r="FBH28">
        <v>0.2</v>
      </c>
      <c r="FBI28">
        <v>0.1</v>
      </c>
      <c r="FBJ28">
        <v>0.1</v>
      </c>
      <c r="FBK28">
        <v>0.1</v>
      </c>
      <c r="FBL28">
        <v>0.1</v>
      </c>
      <c r="FBM28">
        <v>0.1</v>
      </c>
      <c r="FBN28">
        <v>0.1</v>
      </c>
      <c r="FBO28">
        <v>0.2</v>
      </c>
      <c r="FBP28">
        <v>0.1</v>
      </c>
      <c r="FBQ28">
        <v>0.1</v>
      </c>
      <c r="FBR28">
        <v>0.4</v>
      </c>
      <c r="FBS28">
        <v>-0.1</v>
      </c>
      <c r="FBT28">
        <v>0.25</v>
      </c>
      <c r="FBU28">
        <v>0.2</v>
      </c>
      <c r="FBV28">
        <v>0.2</v>
      </c>
      <c r="FBW28">
        <v>0.25</v>
      </c>
      <c r="FBX28">
        <v>-0.1</v>
      </c>
      <c r="FBY28">
        <v>0.1</v>
      </c>
      <c r="FBZ28">
        <v>0.2</v>
      </c>
      <c r="FCA28">
        <v>0.1</v>
      </c>
      <c r="FCB28">
        <v>0.2</v>
      </c>
      <c r="FCC28">
        <v>0.1</v>
      </c>
      <c r="FCD28">
        <v>0.2</v>
      </c>
      <c r="FCE28">
        <v>0.2</v>
      </c>
      <c r="FCF28">
        <v>0.1</v>
      </c>
      <c r="FCG28">
        <v>0.2</v>
      </c>
      <c r="FCH28">
        <v>0.1</v>
      </c>
      <c r="FCI28">
        <v>0.1</v>
      </c>
      <c r="FCJ28">
        <v>0.25</v>
      </c>
      <c r="FCK28">
        <v>0.1</v>
      </c>
      <c r="FCL28">
        <v>0.2</v>
      </c>
      <c r="FCM28">
        <v>-0.1</v>
      </c>
      <c r="FCN28">
        <v>0.1</v>
      </c>
      <c r="FCO28">
        <v>0.2</v>
      </c>
      <c r="FCP28">
        <v>0.2</v>
      </c>
      <c r="FCQ28">
        <v>0.1</v>
      </c>
      <c r="FCR28">
        <v>0.2</v>
      </c>
      <c r="FCS28">
        <v>0.25</v>
      </c>
      <c r="FCT28">
        <v>-0.3</v>
      </c>
      <c r="FCU28">
        <v>0.2</v>
      </c>
      <c r="FCV28">
        <v>-0.1</v>
      </c>
      <c r="FCW28">
        <v>0.25</v>
      </c>
      <c r="FCX28">
        <v>0.25</v>
      </c>
      <c r="FCY28">
        <v>0.25</v>
      </c>
      <c r="FCZ28">
        <v>0.1</v>
      </c>
      <c r="FDA28">
        <v>0.1</v>
      </c>
      <c r="FDB28">
        <v>0.1</v>
      </c>
      <c r="FDC28">
        <v>0.2</v>
      </c>
      <c r="FDD28">
        <v>0.1</v>
      </c>
      <c r="FDE28">
        <v>-0.1</v>
      </c>
      <c r="FDF28">
        <v>0.1</v>
      </c>
      <c r="FDG28">
        <v>0.4</v>
      </c>
      <c r="FDH28">
        <v>0.2</v>
      </c>
      <c r="FDI28">
        <v>0.2</v>
      </c>
      <c r="FDJ28">
        <v>0.2</v>
      </c>
      <c r="FDK28">
        <v>0.1</v>
      </c>
      <c r="FDL28">
        <v>0.1</v>
      </c>
      <c r="FDM28">
        <v>0.1</v>
      </c>
      <c r="FDN28">
        <v>0.1</v>
      </c>
      <c r="FDO28">
        <v>0.2</v>
      </c>
      <c r="FDP28">
        <v>-0.3</v>
      </c>
      <c r="FDQ28">
        <v>0.2</v>
      </c>
      <c r="FDR28">
        <v>0.2</v>
      </c>
      <c r="FDS28">
        <v>0.2</v>
      </c>
      <c r="FDT28">
        <v>0.1</v>
      </c>
      <c r="FDU28">
        <v>0.2</v>
      </c>
      <c r="FDV28">
        <v>0.25</v>
      </c>
      <c r="FDW28">
        <v>-0.1</v>
      </c>
      <c r="FDX28">
        <v>0.2</v>
      </c>
      <c r="FDY28">
        <v>0.1</v>
      </c>
      <c r="FDZ28">
        <v>0.2</v>
      </c>
      <c r="FEA28">
        <v>0.2</v>
      </c>
      <c r="FEB28">
        <v>0.2</v>
      </c>
      <c r="FEC28">
        <v>-0.1</v>
      </c>
      <c r="FED28">
        <v>-0.1</v>
      </c>
      <c r="FEE28">
        <v>0.2</v>
      </c>
      <c r="FEF28">
        <v>0.2</v>
      </c>
      <c r="FEG28">
        <v>0.25</v>
      </c>
      <c r="FEH28">
        <v>0.1</v>
      </c>
      <c r="FEI28">
        <v>0.2</v>
      </c>
      <c r="FEJ28">
        <v>-0.1</v>
      </c>
      <c r="FEK28">
        <v>0.1</v>
      </c>
      <c r="FEL28">
        <v>0.2</v>
      </c>
      <c r="FEM28">
        <v>0.1</v>
      </c>
      <c r="FEN28">
        <v>0.2</v>
      </c>
      <c r="FEO28">
        <v>-0.1</v>
      </c>
      <c r="FEP28">
        <v>0.1</v>
      </c>
      <c r="FEQ28">
        <v>-0.1</v>
      </c>
      <c r="FER28">
        <v>0.1</v>
      </c>
      <c r="FES28">
        <v>0.1</v>
      </c>
      <c r="FET28">
        <v>0.1</v>
      </c>
      <c r="FEU28">
        <v>0.2</v>
      </c>
      <c r="FEV28">
        <v>0.1</v>
      </c>
      <c r="FEW28">
        <v>-0.1</v>
      </c>
      <c r="FEX28">
        <v>0.1</v>
      </c>
      <c r="FEY28">
        <v>0.2</v>
      </c>
      <c r="FEZ28">
        <v>0.2</v>
      </c>
      <c r="FFA28">
        <v>0.1</v>
      </c>
      <c r="FFB28">
        <v>0.2</v>
      </c>
      <c r="FFC28">
        <v>0.2</v>
      </c>
      <c r="FFD28">
        <v>0.25</v>
      </c>
      <c r="FFE28">
        <v>0.2</v>
      </c>
      <c r="FFF28">
        <v>0.1</v>
      </c>
      <c r="FFG28">
        <v>0.2</v>
      </c>
      <c r="FFH28">
        <v>0.1</v>
      </c>
      <c r="FFI28">
        <v>0.1</v>
      </c>
      <c r="FFJ28">
        <v>0.2</v>
      </c>
      <c r="FFK28">
        <v>0.2</v>
      </c>
      <c r="FFL28">
        <v>0.2</v>
      </c>
      <c r="FFM28">
        <v>0.1</v>
      </c>
      <c r="FFN28">
        <v>0.1</v>
      </c>
      <c r="FFO28">
        <v>0.2</v>
      </c>
      <c r="FFP28">
        <v>-0.1</v>
      </c>
      <c r="FFQ28">
        <v>0.2</v>
      </c>
      <c r="FFR28">
        <v>0.1</v>
      </c>
      <c r="FFS28">
        <v>0.2</v>
      </c>
      <c r="FFT28">
        <v>0.1</v>
      </c>
      <c r="FFU28">
        <v>0.2</v>
      </c>
      <c r="FFV28">
        <v>0.25</v>
      </c>
      <c r="FFW28">
        <v>0.1</v>
      </c>
      <c r="FFX28">
        <v>0.2</v>
      </c>
      <c r="FFY28">
        <v>0.1</v>
      </c>
      <c r="FFZ28">
        <v>0.25</v>
      </c>
      <c r="FGA28">
        <v>0.1</v>
      </c>
      <c r="FGB28">
        <v>-0.1</v>
      </c>
      <c r="FGC28">
        <v>0.2</v>
      </c>
      <c r="FGD28">
        <v>0.25</v>
      </c>
      <c r="FGE28">
        <v>0.1</v>
      </c>
      <c r="FGF28">
        <v>0.2</v>
      </c>
      <c r="FGG28">
        <v>0.1</v>
      </c>
      <c r="FGH28">
        <v>0.1</v>
      </c>
      <c r="FGI28">
        <v>0.1</v>
      </c>
      <c r="FGJ28">
        <v>-0.3</v>
      </c>
      <c r="FGK28">
        <v>0.25</v>
      </c>
      <c r="FGL28">
        <v>-0.1</v>
      </c>
      <c r="FGM28">
        <v>0.25</v>
      </c>
      <c r="FGN28">
        <v>0.1</v>
      </c>
      <c r="FGO28">
        <v>0.2</v>
      </c>
      <c r="FGP28">
        <v>0.2</v>
      </c>
      <c r="FGQ28">
        <v>0.1</v>
      </c>
      <c r="FGR28">
        <v>0.2</v>
      </c>
      <c r="FGS28">
        <v>0.2</v>
      </c>
      <c r="FGT28">
        <v>0.1</v>
      </c>
      <c r="FGU28">
        <v>-0.1</v>
      </c>
      <c r="FGV28">
        <v>-0.3</v>
      </c>
      <c r="FGW28">
        <v>0.2</v>
      </c>
      <c r="FGX28">
        <v>-0.3</v>
      </c>
      <c r="FGY28">
        <v>0.1</v>
      </c>
      <c r="FGZ28">
        <v>0.2</v>
      </c>
      <c r="FHA28">
        <v>0.2</v>
      </c>
      <c r="FHB28">
        <v>0.25</v>
      </c>
      <c r="FHC28">
        <v>0.4</v>
      </c>
      <c r="FHD28">
        <v>0.1</v>
      </c>
      <c r="FHE28">
        <v>0.2</v>
      </c>
      <c r="FHF28">
        <v>0.2</v>
      </c>
      <c r="FHG28">
        <v>0.2</v>
      </c>
      <c r="FHH28">
        <v>0.1</v>
      </c>
      <c r="FHI28">
        <v>0.1</v>
      </c>
      <c r="FHJ28">
        <v>0.1</v>
      </c>
      <c r="FHK28">
        <v>0.1</v>
      </c>
      <c r="FHL28">
        <v>0.2</v>
      </c>
      <c r="FHM28">
        <v>0.2</v>
      </c>
      <c r="FHN28">
        <v>0.1</v>
      </c>
      <c r="FHO28">
        <v>0.2</v>
      </c>
      <c r="FHP28">
        <v>0.1</v>
      </c>
      <c r="FHQ28">
        <v>0.1</v>
      </c>
      <c r="FHR28">
        <v>-0.1</v>
      </c>
      <c r="FHS28">
        <v>0.1</v>
      </c>
      <c r="FHT28">
        <v>0.1</v>
      </c>
      <c r="FHU28">
        <v>0.2</v>
      </c>
      <c r="FHV28">
        <v>0.25</v>
      </c>
      <c r="FHW28">
        <v>0.2</v>
      </c>
      <c r="FHX28">
        <v>0.1</v>
      </c>
      <c r="FHY28">
        <v>-0.1</v>
      </c>
      <c r="FHZ28">
        <v>-0.1</v>
      </c>
      <c r="FIA28">
        <v>0.1</v>
      </c>
      <c r="FIB28">
        <v>0.25</v>
      </c>
      <c r="FIC28">
        <v>0.2</v>
      </c>
      <c r="FID28">
        <v>0.1</v>
      </c>
      <c r="FIE28">
        <v>0.1</v>
      </c>
      <c r="FIF28">
        <v>0.2</v>
      </c>
      <c r="FIG28">
        <v>0.1</v>
      </c>
      <c r="FIH28">
        <v>0.1</v>
      </c>
      <c r="FII28">
        <v>0.1</v>
      </c>
      <c r="FIJ28">
        <v>-0.1</v>
      </c>
      <c r="FIK28">
        <v>0.1</v>
      </c>
      <c r="FIL28">
        <v>-0.1</v>
      </c>
      <c r="FIM28">
        <v>-0.1</v>
      </c>
      <c r="FIN28">
        <v>0.25</v>
      </c>
      <c r="FIO28">
        <v>0.2</v>
      </c>
      <c r="FIP28">
        <v>0.1</v>
      </c>
      <c r="FIQ28">
        <v>-0.1</v>
      </c>
      <c r="FIR28">
        <v>0.1</v>
      </c>
      <c r="FIS28">
        <v>0.1</v>
      </c>
      <c r="FIT28">
        <v>0.1</v>
      </c>
      <c r="FIU28">
        <v>0.1</v>
      </c>
      <c r="FIV28">
        <v>-0.1</v>
      </c>
      <c r="FIW28">
        <v>-0.3</v>
      </c>
      <c r="FIX28">
        <v>0.25</v>
      </c>
      <c r="FIY28">
        <v>0.4</v>
      </c>
      <c r="FIZ28">
        <v>0.2</v>
      </c>
      <c r="FJA28">
        <v>0.2</v>
      </c>
      <c r="FJB28">
        <v>-0.1</v>
      </c>
      <c r="FJC28">
        <v>0.1</v>
      </c>
      <c r="FJD28">
        <v>-0.1</v>
      </c>
      <c r="FJE28">
        <v>-0.1</v>
      </c>
      <c r="FJF28">
        <v>0.2</v>
      </c>
      <c r="FJG28">
        <v>0.2</v>
      </c>
      <c r="FJH28">
        <v>0.2</v>
      </c>
      <c r="FJI28">
        <v>0.1</v>
      </c>
      <c r="FJJ28">
        <v>0.25</v>
      </c>
      <c r="FJK28">
        <v>0.2</v>
      </c>
      <c r="FJL28">
        <v>0.2</v>
      </c>
      <c r="FJM28">
        <v>0.1</v>
      </c>
      <c r="FJN28">
        <v>0.2</v>
      </c>
      <c r="FJO28">
        <v>0.1</v>
      </c>
      <c r="FJP28">
        <v>0.2</v>
      </c>
      <c r="FJQ28">
        <v>0.1</v>
      </c>
      <c r="FJR28">
        <v>-0.1</v>
      </c>
      <c r="FJS28">
        <v>0.25</v>
      </c>
      <c r="FJT28">
        <v>0.1</v>
      </c>
      <c r="FJU28">
        <v>0.1</v>
      </c>
      <c r="FJV28">
        <v>0.1</v>
      </c>
      <c r="FJW28">
        <v>0.1</v>
      </c>
      <c r="FJX28">
        <v>0.2</v>
      </c>
      <c r="FJY28">
        <v>0.2</v>
      </c>
      <c r="FJZ28">
        <v>0.1</v>
      </c>
      <c r="FKA28">
        <v>-0.1</v>
      </c>
      <c r="FKB28">
        <v>0.25</v>
      </c>
      <c r="FKC28">
        <v>-0.1</v>
      </c>
      <c r="FKD28">
        <v>0.2</v>
      </c>
      <c r="FKE28">
        <v>0.2</v>
      </c>
      <c r="FKF28">
        <v>0.2</v>
      </c>
      <c r="FKG28">
        <v>0.2</v>
      </c>
      <c r="FKH28">
        <v>0.1</v>
      </c>
      <c r="FKI28">
        <v>-0.1</v>
      </c>
      <c r="FKJ28">
        <v>-0.1</v>
      </c>
      <c r="FKK28">
        <v>0.1</v>
      </c>
      <c r="FKL28">
        <v>0.1</v>
      </c>
      <c r="FKM28">
        <v>0.2</v>
      </c>
      <c r="FKN28">
        <v>0.1</v>
      </c>
      <c r="FKO28">
        <v>0.1</v>
      </c>
      <c r="FKP28">
        <v>0.2</v>
      </c>
      <c r="FKQ28">
        <v>-0.1</v>
      </c>
      <c r="FKR28">
        <v>0.1</v>
      </c>
      <c r="FKS28">
        <v>0.2</v>
      </c>
      <c r="FKT28">
        <v>0.25</v>
      </c>
      <c r="FKU28">
        <v>-0.1</v>
      </c>
      <c r="FKV28">
        <v>0.4</v>
      </c>
      <c r="FKW28">
        <v>0.1</v>
      </c>
      <c r="FKX28">
        <v>0.1</v>
      </c>
      <c r="FKY28">
        <v>0.25</v>
      </c>
      <c r="FKZ28">
        <v>0.25</v>
      </c>
      <c r="FLA28">
        <v>0.1</v>
      </c>
      <c r="FLB28">
        <v>-0.1</v>
      </c>
      <c r="FLC28">
        <v>0.2</v>
      </c>
      <c r="FLD28">
        <v>0.1</v>
      </c>
      <c r="FLE28">
        <v>0.2</v>
      </c>
      <c r="FLF28">
        <v>-0.3</v>
      </c>
      <c r="FLG28">
        <v>0.1</v>
      </c>
      <c r="FLH28">
        <v>0.25</v>
      </c>
      <c r="FLI28">
        <v>-0.1</v>
      </c>
      <c r="FLJ28">
        <v>0.2</v>
      </c>
      <c r="FLK28">
        <v>0.1</v>
      </c>
      <c r="FLL28">
        <v>-0.1</v>
      </c>
      <c r="FLM28">
        <v>0.2</v>
      </c>
      <c r="FLN28">
        <v>0.1</v>
      </c>
      <c r="FLO28">
        <v>0.1</v>
      </c>
      <c r="FLP28">
        <v>-0.1</v>
      </c>
      <c r="FLQ28">
        <v>0.1</v>
      </c>
      <c r="FLR28">
        <v>-0.1</v>
      </c>
      <c r="FLS28">
        <v>0.1</v>
      </c>
      <c r="FLT28">
        <v>0.2</v>
      </c>
      <c r="FLU28">
        <v>0.25</v>
      </c>
      <c r="FLV28">
        <v>0.1</v>
      </c>
      <c r="FLW28">
        <v>0.1</v>
      </c>
      <c r="FLX28">
        <v>0.2</v>
      </c>
      <c r="FLY28">
        <v>0.25</v>
      </c>
      <c r="FLZ28">
        <v>0.2</v>
      </c>
      <c r="FMA28">
        <v>0.1</v>
      </c>
      <c r="FMB28">
        <v>0.2</v>
      </c>
      <c r="FMC28">
        <v>0.1</v>
      </c>
      <c r="FMD28">
        <v>0.25</v>
      </c>
      <c r="FME28">
        <v>0.1</v>
      </c>
      <c r="FMF28">
        <v>0.2</v>
      </c>
      <c r="FMG28">
        <v>0.1</v>
      </c>
      <c r="FMH28">
        <v>0.1</v>
      </c>
      <c r="FMI28">
        <v>0.1</v>
      </c>
      <c r="FMJ28">
        <v>0.1</v>
      </c>
      <c r="FMK28">
        <v>0.2</v>
      </c>
      <c r="FML28">
        <v>0.1</v>
      </c>
      <c r="FMM28">
        <v>0.1</v>
      </c>
      <c r="FMN28">
        <v>0.2</v>
      </c>
      <c r="FMO28">
        <v>0.1</v>
      </c>
      <c r="FMP28">
        <v>-0.1</v>
      </c>
      <c r="FMQ28">
        <v>0.1</v>
      </c>
      <c r="FMR28">
        <v>0.1</v>
      </c>
      <c r="FMS28">
        <v>-0.3</v>
      </c>
      <c r="FMT28">
        <v>-0.1</v>
      </c>
      <c r="FMU28">
        <v>0.1</v>
      </c>
      <c r="FMV28">
        <v>0.25</v>
      </c>
      <c r="FMW28">
        <v>0.2</v>
      </c>
      <c r="FMX28">
        <v>-0.1</v>
      </c>
      <c r="FMY28">
        <v>0.2</v>
      </c>
      <c r="FMZ28">
        <v>-0.1</v>
      </c>
      <c r="FNA28">
        <v>0.25</v>
      </c>
      <c r="FNB28">
        <v>0.1</v>
      </c>
      <c r="FNC28">
        <v>0.2</v>
      </c>
      <c r="FND28">
        <v>0.1</v>
      </c>
      <c r="FNE28">
        <v>0.1</v>
      </c>
      <c r="FNF28">
        <v>0.2</v>
      </c>
      <c r="FNG28">
        <v>0.1</v>
      </c>
      <c r="FNH28">
        <v>0.1</v>
      </c>
      <c r="FNI28">
        <v>0.2</v>
      </c>
      <c r="FNJ28">
        <v>0.2</v>
      </c>
      <c r="FNK28">
        <v>0.1</v>
      </c>
      <c r="FNL28">
        <v>-0.1</v>
      </c>
      <c r="FNM28">
        <v>0.2</v>
      </c>
      <c r="FNN28">
        <v>0.1</v>
      </c>
      <c r="FNO28">
        <v>0.2</v>
      </c>
      <c r="FNP28">
        <v>0.25</v>
      </c>
      <c r="FNQ28">
        <v>0.1</v>
      </c>
      <c r="FNR28">
        <v>0.2</v>
      </c>
      <c r="FNS28">
        <v>0.2</v>
      </c>
      <c r="FNT28">
        <v>0.2</v>
      </c>
      <c r="FNU28">
        <v>-0.1</v>
      </c>
      <c r="FNV28">
        <v>-0.1</v>
      </c>
      <c r="FNW28">
        <v>0.25</v>
      </c>
      <c r="FNX28">
        <v>0.1</v>
      </c>
      <c r="FNY28">
        <v>-0.1</v>
      </c>
      <c r="FNZ28">
        <v>0.25</v>
      </c>
      <c r="FOA28">
        <v>0.2</v>
      </c>
      <c r="FOB28">
        <v>0.2</v>
      </c>
      <c r="FOC28">
        <v>-0.1</v>
      </c>
      <c r="FOD28">
        <v>0.1</v>
      </c>
      <c r="FOE28">
        <v>-0.3</v>
      </c>
      <c r="FOF28">
        <v>0.1</v>
      </c>
      <c r="FOG28">
        <v>0.2</v>
      </c>
      <c r="FOH28">
        <v>0.2</v>
      </c>
      <c r="FOI28">
        <v>0.25</v>
      </c>
      <c r="FOJ28">
        <v>0.25</v>
      </c>
      <c r="FOK28">
        <v>0.1</v>
      </c>
      <c r="FOL28">
        <v>0.2</v>
      </c>
      <c r="FOM28">
        <v>0.2</v>
      </c>
      <c r="FON28">
        <v>0.1</v>
      </c>
      <c r="FOO28">
        <v>0.1</v>
      </c>
      <c r="FOP28">
        <v>0.1</v>
      </c>
      <c r="FOQ28">
        <v>-0.1</v>
      </c>
      <c r="FOR28">
        <v>-0.1</v>
      </c>
      <c r="FOS28">
        <v>0.1</v>
      </c>
      <c r="FOT28">
        <v>0.2</v>
      </c>
      <c r="FOU28">
        <v>0.1</v>
      </c>
      <c r="FOV28">
        <v>0.1</v>
      </c>
      <c r="FOW28">
        <v>0.2</v>
      </c>
      <c r="FOX28">
        <v>0.1</v>
      </c>
      <c r="FOY28">
        <v>0.25</v>
      </c>
      <c r="FOZ28">
        <v>-0.1</v>
      </c>
      <c r="FPA28">
        <v>0.1</v>
      </c>
      <c r="FPB28">
        <v>0.2</v>
      </c>
      <c r="FPC28">
        <v>0.1</v>
      </c>
      <c r="FPD28">
        <v>0.2</v>
      </c>
      <c r="FPE28">
        <v>0.2</v>
      </c>
      <c r="FPF28">
        <v>0.4</v>
      </c>
      <c r="FPG28">
        <v>-0.3</v>
      </c>
      <c r="FPH28">
        <v>0.1</v>
      </c>
      <c r="FPI28">
        <v>-0.1</v>
      </c>
      <c r="FPJ28">
        <v>0.4</v>
      </c>
      <c r="FPK28">
        <v>0.1</v>
      </c>
      <c r="FPL28">
        <v>-0.1</v>
      </c>
      <c r="FPM28">
        <v>0.1</v>
      </c>
      <c r="FPN28">
        <v>-0.1</v>
      </c>
      <c r="FPO28">
        <v>0.2</v>
      </c>
      <c r="FPP28">
        <v>0.2</v>
      </c>
      <c r="FPQ28">
        <v>0.2</v>
      </c>
      <c r="FPR28">
        <v>0.1</v>
      </c>
      <c r="FPS28">
        <v>0.2</v>
      </c>
      <c r="FPT28">
        <v>0.2</v>
      </c>
      <c r="FPU28">
        <v>-0.1</v>
      </c>
      <c r="FPV28">
        <v>0.2</v>
      </c>
      <c r="FPW28">
        <v>0.25</v>
      </c>
      <c r="FPX28">
        <v>-0.3</v>
      </c>
      <c r="FPY28">
        <v>0.1</v>
      </c>
      <c r="FPZ28">
        <v>0.4</v>
      </c>
      <c r="FQA28">
        <v>0.1</v>
      </c>
      <c r="FQB28">
        <v>0.1</v>
      </c>
      <c r="FQC28">
        <v>0.1</v>
      </c>
      <c r="FQD28">
        <v>0.1</v>
      </c>
      <c r="FQE28">
        <v>0.2</v>
      </c>
      <c r="FQF28">
        <v>0.2</v>
      </c>
      <c r="FQG28">
        <v>0.1</v>
      </c>
      <c r="FQH28">
        <v>0.1</v>
      </c>
      <c r="FQI28">
        <v>0.25</v>
      </c>
      <c r="FQJ28">
        <v>-0.1</v>
      </c>
      <c r="FQK28">
        <v>-0.1</v>
      </c>
      <c r="FQL28">
        <v>0.2</v>
      </c>
      <c r="FQM28">
        <v>0.2</v>
      </c>
      <c r="FQN28">
        <v>-0.3</v>
      </c>
      <c r="FQO28">
        <v>0.25</v>
      </c>
      <c r="FQP28">
        <v>0.2</v>
      </c>
      <c r="FQQ28">
        <v>0.1</v>
      </c>
      <c r="FQR28">
        <v>0.1</v>
      </c>
      <c r="FQS28">
        <v>0.2</v>
      </c>
      <c r="FQT28">
        <v>0.1</v>
      </c>
      <c r="FQU28">
        <v>0.1</v>
      </c>
      <c r="FQV28">
        <v>-0.1</v>
      </c>
      <c r="FQW28">
        <v>-0.1</v>
      </c>
      <c r="FQX28">
        <v>0.2</v>
      </c>
      <c r="FQY28">
        <v>0.1</v>
      </c>
      <c r="FQZ28">
        <v>0.1</v>
      </c>
      <c r="FRA28">
        <v>0.2</v>
      </c>
      <c r="FRB28">
        <v>0.25</v>
      </c>
      <c r="FRC28">
        <v>0.2</v>
      </c>
      <c r="FRD28">
        <v>0.1</v>
      </c>
      <c r="FRE28">
        <v>0.2</v>
      </c>
      <c r="FRF28">
        <v>0.2</v>
      </c>
      <c r="FRG28">
        <v>-0.1</v>
      </c>
      <c r="FRH28">
        <v>0.2</v>
      </c>
      <c r="FRI28">
        <v>0.1</v>
      </c>
      <c r="FRJ28">
        <v>-0.1</v>
      </c>
      <c r="FRK28">
        <v>0.1</v>
      </c>
      <c r="FRL28">
        <v>0.2</v>
      </c>
      <c r="FRM28">
        <v>-0.1</v>
      </c>
      <c r="FRN28">
        <v>0.2</v>
      </c>
      <c r="FRO28">
        <v>0.1</v>
      </c>
      <c r="FRP28">
        <v>0.1</v>
      </c>
      <c r="FRQ28">
        <v>0.2</v>
      </c>
      <c r="FRR28">
        <v>0.25</v>
      </c>
      <c r="FRS28">
        <v>-0.1</v>
      </c>
      <c r="FRT28">
        <v>0.2</v>
      </c>
      <c r="FRU28">
        <v>0.1</v>
      </c>
      <c r="FRV28">
        <v>0.2</v>
      </c>
      <c r="FRW28">
        <v>0.2</v>
      </c>
      <c r="FRX28">
        <v>0.1</v>
      </c>
      <c r="FRY28">
        <v>-0.1</v>
      </c>
      <c r="FRZ28">
        <v>-0.1</v>
      </c>
      <c r="FSA28">
        <v>0.1</v>
      </c>
      <c r="FSB28">
        <v>0.1</v>
      </c>
      <c r="FSC28">
        <v>0.2</v>
      </c>
      <c r="FSD28">
        <v>-0.1</v>
      </c>
      <c r="FSE28">
        <v>0.1</v>
      </c>
      <c r="FSF28">
        <v>-0.1</v>
      </c>
      <c r="FSG28">
        <v>0.2</v>
      </c>
      <c r="FSH28">
        <v>0.2</v>
      </c>
      <c r="FSI28">
        <v>0.1</v>
      </c>
      <c r="FSJ28">
        <v>0.1</v>
      </c>
      <c r="FSK28">
        <v>-0.1</v>
      </c>
      <c r="FSL28">
        <v>-0.3</v>
      </c>
      <c r="FSM28">
        <v>0.25</v>
      </c>
      <c r="FSN28">
        <v>0.1</v>
      </c>
      <c r="FSO28">
        <v>0.1</v>
      </c>
      <c r="FSP28">
        <v>0.1</v>
      </c>
      <c r="FSQ28">
        <v>0.1</v>
      </c>
      <c r="FSR28">
        <v>0.2</v>
      </c>
      <c r="FSS28">
        <v>-0.1</v>
      </c>
      <c r="FST28">
        <v>0.25</v>
      </c>
      <c r="FSU28">
        <v>0.1</v>
      </c>
      <c r="FSV28">
        <v>0.2</v>
      </c>
      <c r="FSW28">
        <v>0.1</v>
      </c>
      <c r="FSX28">
        <v>-0.3</v>
      </c>
      <c r="FSY28">
        <v>0.1</v>
      </c>
      <c r="FSZ28">
        <v>-0.1</v>
      </c>
      <c r="FTA28">
        <v>0.1</v>
      </c>
      <c r="FTB28">
        <v>0.25</v>
      </c>
      <c r="FTC28">
        <v>-0.3</v>
      </c>
      <c r="FTD28">
        <v>0.2</v>
      </c>
      <c r="FTE28">
        <v>0.2</v>
      </c>
      <c r="FTF28">
        <v>0.1</v>
      </c>
      <c r="FTG28">
        <v>0.2</v>
      </c>
      <c r="FTH28">
        <v>0.2</v>
      </c>
      <c r="FTI28">
        <v>0.1</v>
      </c>
      <c r="FTJ28">
        <v>0.1</v>
      </c>
      <c r="FTK28">
        <v>0.25</v>
      </c>
      <c r="FTL28">
        <v>0.2</v>
      </c>
      <c r="FTM28">
        <v>-0.1</v>
      </c>
      <c r="FTN28">
        <v>0.1</v>
      </c>
      <c r="FTO28">
        <v>0.25</v>
      </c>
      <c r="FTP28">
        <v>0.4</v>
      </c>
      <c r="FTQ28">
        <v>0.2</v>
      </c>
      <c r="FTR28">
        <v>0.2</v>
      </c>
      <c r="FTS28">
        <v>0.25</v>
      </c>
      <c r="FTT28">
        <v>-0.3</v>
      </c>
      <c r="FTU28">
        <v>0.1</v>
      </c>
      <c r="FTV28">
        <v>0.4</v>
      </c>
      <c r="FTW28">
        <v>0.1</v>
      </c>
      <c r="FTX28">
        <v>0.2</v>
      </c>
      <c r="FTY28">
        <v>0.2</v>
      </c>
      <c r="FTZ28">
        <v>-0.1</v>
      </c>
      <c r="FUA28">
        <v>0.1</v>
      </c>
      <c r="FUB28">
        <v>0.2</v>
      </c>
      <c r="FUC28">
        <v>0.1</v>
      </c>
      <c r="FUD28">
        <v>0.25</v>
      </c>
      <c r="FUE28">
        <v>-0.1</v>
      </c>
      <c r="FUF28">
        <v>0.2</v>
      </c>
      <c r="FUG28">
        <v>0.1</v>
      </c>
      <c r="FUH28">
        <v>0.25</v>
      </c>
      <c r="FUI28">
        <v>-0.3</v>
      </c>
      <c r="FUJ28">
        <v>0.2</v>
      </c>
      <c r="FUK28">
        <v>0.1</v>
      </c>
      <c r="FUL28">
        <v>0.2</v>
      </c>
      <c r="FUM28">
        <v>0.1</v>
      </c>
      <c r="FUN28">
        <v>-0.1</v>
      </c>
      <c r="FUO28">
        <v>0.25</v>
      </c>
      <c r="FUP28">
        <v>0.1</v>
      </c>
      <c r="FUQ28">
        <v>-0.3</v>
      </c>
      <c r="FUR28">
        <v>0.1</v>
      </c>
      <c r="FUS28">
        <v>0.2</v>
      </c>
      <c r="FUT28">
        <v>-0.3</v>
      </c>
      <c r="FUU28">
        <v>-0.1</v>
      </c>
      <c r="FUV28">
        <v>0.1</v>
      </c>
      <c r="FUW28">
        <v>0.25</v>
      </c>
      <c r="FUX28">
        <v>0.2</v>
      </c>
      <c r="FUY28">
        <v>-0.1</v>
      </c>
      <c r="FUZ28">
        <v>0.2</v>
      </c>
      <c r="FVA28">
        <v>-0.1</v>
      </c>
      <c r="FVB28">
        <v>0.1</v>
      </c>
      <c r="FVC28">
        <v>0.1</v>
      </c>
      <c r="FVD28">
        <v>0.1</v>
      </c>
      <c r="FVE28">
        <v>-0.1</v>
      </c>
      <c r="FVF28">
        <v>0.1</v>
      </c>
      <c r="FVG28">
        <v>0.2</v>
      </c>
      <c r="FVH28">
        <v>0.1</v>
      </c>
      <c r="FVI28">
        <v>0.1</v>
      </c>
      <c r="FVJ28">
        <v>0.25</v>
      </c>
      <c r="FVK28">
        <v>0.2</v>
      </c>
      <c r="FVL28">
        <v>-0.1</v>
      </c>
      <c r="FVM28">
        <v>0.2</v>
      </c>
      <c r="FVN28">
        <v>0.2</v>
      </c>
      <c r="FVO28">
        <v>0.4</v>
      </c>
      <c r="FVP28">
        <v>0.1</v>
      </c>
      <c r="FVQ28">
        <v>0.2</v>
      </c>
      <c r="FVR28">
        <v>0.1</v>
      </c>
      <c r="FVS28">
        <v>-0.1</v>
      </c>
      <c r="FVT28">
        <v>0.1</v>
      </c>
      <c r="FVU28">
        <v>0.1</v>
      </c>
      <c r="FVV28">
        <v>0.2</v>
      </c>
      <c r="FVW28">
        <v>0.2</v>
      </c>
      <c r="FVX28">
        <v>0.1</v>
      </c>
      <c r="FVY28">
        <v>0.1</v>
      </c>
      <c r="FVZ28">
        <v>0.25</v>
      </c>
      <c r="FWA28">
        <v>0.2</v>
      </c>
      <c r="FWB28">
        <v>0.2</v>
      </c>
      <c r="FWC28">
        <v>0.2</v>
      </c>
      <c r="FWD28">
        <v>0.2</v>
      </c>
      <c r="FWE28">
        <v>0.2</v>
      </c>
      <c r="FWF28">
        <v>0.2</v>
      </c>
      <c r="FWG28">
        <v>0.25</v>
      </c>
      <c r="FWH28">
        <v>0.2</v>
      </c>
      <c r="FWI28">
        <v>0.1</v>
      </c>
      <c r="FWJ28">
        <v>0.2</v>
      </c>
      <c r="FWK28">
        <v>0.1</v>
      </c>
      <c r="FWL28">
        <v>0.1</v>
      </c>
      <c r="FWM28">
        <v>0.2</v>
      </c>
      <c r="FWN28">
        <v>-0.1</v>
      </c>
      <c r="FWO28">
        <v>0.1</v>
      </c>
      <c r="FWP28">
        <v>0.2</v>
      </c>
      <c r="FWQ28">
        <v>-0.3</v>
      </c>
      <c r="FWR28">
        <v>0.25</v>
      </c>
      <c r="FWS28">
        <v>0.1</v>
      </c>
      <c r="FWT28">
        <v>0.1</v>
      </c>
      <c r="FWU28">
        <v>0.1</v>
      </c>
      <c r="FWV28">
        <v>0.2</v>
      </c>
      <c r="FWW28">
        <v>0.1</v>
      </c>
      <c r="FWX28">
        <v>0.2</v>
      </c>
      <c r="FWY28">
        <v>-0.1</v>
      </c>
      <c r="FWZ28">
        <v>0.25</v>
      </c>
      <c r="FXA28">
        <v>0.2</v>
      </c>
      <c r="FXB28">
        <v>0.2</v>
      </c>
      <c r="FXC28">
        <v>0.2</v>
      </c>
      <c r="FXD28">
        <v>0.2</v>
      </c>
      <c r="FXE28">
        <v>0.25</v>
      </c>
      <c r="FXF28">
        <v>0.2</v>
      </c>
      <c r="FXG28">
        <v>0.2</v>
      </c>
      <c r="FXH28">
        <v>0.25</v>
      </c>
      <c r="FXI28">
        <v>0.2</v>
      </c>
      <c r="FXJ28">
        <v>0.2</v>
      </c>
      <c r="FXK28">
        <v>0.1</v>
      </c>
      <c r="FXL28">
        <v>0.1</v>
      </c>
      <c r="FXM28">
        <v>-0.1</v>
      </c>
      <c r="FXN28">
        <v>0.4</v>
      </c>
      <c r="FXO28">
        <v>0.2</v>
      </c>
      <c r="FXP28">
        <v>0.1</v>
      </c>
      <c r="FXQ28">
        <v>0.25</v>
      </c>
      <c r="FXR28">
        <v>-0.1</v>
      </c>
      <c r="FXS28">
        <v>0.2</v>
      </c>
      <c r="FXT28">
        <v>0.1</v>
      </c>
      <c r="FXU28">
        <v>0.1</v>
      </c>
      <c r="FXV28">
        <v>0.2</v>
      </c>
      <c r="FXW28">
        <v>0.2</v>
      </c>
      <c r="FXX28">
        <v>-0.1</v>
      </c>
      <c r="FXY28">
        <v>-0.1</v>
      </c>
      <c r="FXZ28">
        <v>-0.1</v>
      </c>
      <c r="FYA28">
        <v>0.1</v>
      </c>
      <c r="FYB28">
        <v>-0.1</v>
      </c>
      <c r="FYC28">
        <v>0.25</v>
      </c>
      <c r="FYD28">
        <v>0.2</v>
      </c>
      <c r="FYE28">
        <v>0.2</v>
      </c>
      <c r="FYF28">
        <v>-0.1</v>
      </c>
      <c r="FYG28">
        <v>0.1</v>
      </c>
      <c r="FYH28">
        <v>0.1</v>
      </c>
      <c r="FYI28">
        <v>-0.1</v>
      </c>
      <c r="FYJ28">
        <v>-0.1</v>
      </c>
      <c r="FYK28">
        <v>0.1</v>
      </c>
      <c r="FYL28">
        <v>0.1</v>
      </c>
      <c r="FYM28">
        <v>-0.1</v>
      </c>
      <c r="FYN28">
        <v>-0.1</v>
      </c>
      <c r="FYO28">
        <v>0.25</v>
      </c>
      <c r="FYP28">
        <v>0.1</v>
      </c>
      <c r="FYQ28">
        <v>-0.1</v>
      </c>
      <c r="FYR28">
        <v>0.1</v>
      </c>
      <c r="FYS28">
        <v>0.1</v>
      </c>
      <c r="FYT28">
        <v>0.1</v>
      </c>
      <c r="FYU28">
        <v>0.2</v>
      </c>
      <c r="FYV28">
        <v>-0.1</v>
      </c>
      <c r="FYW28">
        <v>-0.1</v>
      </c>
      <c r="FYX28">
        <v>0.1</v>
      </c>
      <c r="FYY28">
        <v>0.1</v>
      </c>
      <c r="FYZ28">
        <v>0.2</v>
      </c>
      <c r="FZA28">
        <v>0.25</v>
      </c>
      <c r="FZB28">
        <v>0.2</v>
      </c>
      <c r="FZC28">
        <v>0.1</v>
      </c>
      <c r="FZD28">
        <v>0.1</v>
      </c>
      <c r="FZE28">
        <v>-0.1</v>
      </c>
      <c r="FZF28">
        <v>0.1</v>
      </c>
      <c r="FZG28">
        <v>0.1</v>
      </c>
      <c r="FZH28">
        <v>-0.3</v>
      </c>
      <c r="FZI28">
        <v>-0.1</v>
      </c>
      <c r="FZJ28">
        <v>0.2</v>
      </c>
      <c r="FZK28">
        <v>0.25</v>
      </c>
      <c r="FZL28">
        <v>-0.1</v>
      </c>
      <c r="FZM28">
        <v>-0.1</v>
      </c>
      <c r="FZN28">
        <v>0.1</v>
      </c>
      <c r="FZO28">
        <v>0.4</v>
      </c>
      <c r="FZP28">
        <v>0.1</v>
      </c>
      <c r="FZQ28">
        <v>0.2</v>
      </c>
      <c r="FZR28">
        <v>0.1</v>
      </c>
      <c r="FZS28">
        <v>0.4</v>
      </c>
      <c r="FZT28">
        <v>0.1</v>
      </c>
      <c r="FZU28">
        <v>0.2</v>
      </c>
      <c r="FZV28">
        <v>0.1</v>
      </c>
      <c r="FZW28">
        <v>0.2</v>
      </c>
      <c r="FZX28">
        <v>0.1</v>
      </c>
      <c r="FZY28">
        <v>0.2</v>
      </c>
      <c r="FZZ28">
        <v>0.2</v>
      </c>
      <c r="GAA28">
        <v>0.2</v>
      </c>
      <c r="GAB28">
        <v>0.1</v>
      </c>
      <c r="GAC28">
        <v>0.25</v>
      </c>
      <c r="GAD28">
        <v>0.1</v>
      </c>
      <c r="GAE28">
        <v>0.1</v>
      </c>
      <c r="GAF28">
        <v>0.1</v>
      </c>
      <c r="GAG28">
        <v>-0.1</v>
      </c>
      <c r="GAH28">
        <v>0.1</v>
      </c>
      <c r="GAI28">
        <v>0.25</v>
      </c>
      <c r="GAJ28">
        <v>0.1</v>
      </c>
      <c r="GAK28">
        <v>0.1</v>
      </c>
      <c r="GAL28">
        <v>-0.1</v>
      </c>
      <c r="GAM28">
        <v>0.1</v>
      </c>
      <c r="GAN28">
        <v>0.1</v>
      </c>
      <c r="GAO28">
        <v>0.2</v>
      </c>
      <c r="GAP28">
        <v>-0.1</v>
      </c>
      <c r="GAQ28">
        <v>-0.1</v>
      </c>
      <c r="GAR28">
        <v>0.1</v>
      </c>
      <c r="GAS28">
        <v>0.2</v>
      </c>
      <c r="GAT28">
        <v>0.1</v>
      </c>
      <c r="GAU28">
        <v>0.25</v>
      </c>
      <c r="GAV28">
        <v>0.1</v>
      </c>
      <c r="GAW28">
        <v>0.2</v>
      </c>
      <c r="GAX28">
        <v>0.1</v>
      </c>
      <c r="GAY28">
        <v>0.2</v>
      </c>
      <c r="GAZ28">
        <v>0.2</v>
      </c>
      <c r="GBA28">
        <v>-0.1</v>
      </c>
      <c r="GBB28">
        <v>0.1</v>
      </c>
      <c r="GBC28">
        <v>0.25</v>
      </c>
      <c r="GBD28">
        <v>-0.1</v>
      </c>
      <c r="GBE28">
        <v>0.2</v>
      </c>
      <c r="GBF28">
        <v>0.25</v>
      </c>
      <c r="GBG28">
        <v>0.1</v>
      </c>
      <c r="GBH28">
        <v>0.1</v>
      </c>
      <c r="GBI28">
        <v>0.1</v>
      </c>
      <c r="GBJ28">
        <v>0.2</v>
      </c>
      <c r="GBK28">
        <v>-0.1</v>
      </c>
      <c r="GBL28">
        <v>-0.1</v>
      </c>
      <c r="GBM28">
        <v>-0.1</v>
      </c>
      <c r="GBN28">
        <v>-0.1</v>
      </c>
      <c r="GBO28">
        <v>0.2</v>
      </c>
      <c r="GBP28">
        <v>-0.3</v>
      </c>
      <c r="GBQ28">
        <v>0.2</v>
      </c>
      <c r="GBR28">
        <v>0.2</v>
      </c>
      <c r="GBS28">
        <v>0.2</v>
      </c>
      <c r="GBT28">
        <v>0.25</v>
      </c>
      <c r="GBU28">
        <v>0.1</v>
      </c>
      <c r="GBV28">
        <v>0.2</v>
      </c>
      <c r="GBW28">
        <v>-0.1</v>
      </c>
      <c r="GBX28">
        <v>-0.1</v>
      </c>
      <c r="GBY28">
        <v>0.1</v>
      </c>
      <c r="GBZ28">
        <v>0.1</v>
      </c>
      <c r="GCA28">
        <v>0.2</v>
      </c>
      <c r="GCB28">
        <v>0.1</v>
      </c>
      <c r="GCC28">
        <v>-0.1</v>
      </c>
      <c r="GCD28">
        <v>0.1</v>
      </c>
      <c r="GCE28">
        <v>0.1</v>
      </c>
      <c r="GCF28">
        <v>-0.1</v>
      </c>
      <c r="GCG28">
        <v>0.2</v>
      </c>
      <c r="GCH28">
        <v>0.1</v>
      </c>
      <c r="GCI28">
        <v>0.1</v>
      </c>
      <c r="GCJ28">
        <v>0.1</v>
      </c>
      <c r="GCK28">
        <v>0.1</v>
      </c>
      <c r="GCL28">
        <v>0.25</v>
      </c>
      <c r="GCM28">
        <v>0.2</v>
      </c>
      <c r="GCN28">
        <v>0.1</v>
      </c>
      <c r="GCO28">
        <v>0.2</v>
      </c>
      <c r="GCP28">
        <v>0.1</v>
      </c>
      <c r="GCQ28">
        <v>0.1</v>
      </c>
      <c r="GCR28">
        <v>0.2</v>
      </c>
      <c r="GCS28">
        <v>0.2</v>
      </c>
      <c r="GCT28">
        <v>0.1</v>
      </c>
      <c r="GCU28">
        <v>0.2</v>
      </c>
      <c r="GCV28">
        <v>0.1</v>
      </c>
      <c r="GCW28">
        <v>0.1</v>
      </c>
      <c r="GCX28">
        <v>0.1</v>
      </c>
      <c r="GCY28">
        <v>-0.1</v>
      </c>
      <c r="GCZ28">
        <v>-0.1</v>
      </c>
      <c r="GDA28">
        <v>0.2</v>
      </c>
      <c r="GDB28">
        <v>-0.1</v>
      </c>
      <c r="GDC28">
        <v>0.2</v>
      </c>
      <c r="GDD28">
        <v>0.2</v>
      </c>
      <c r="GDE28">
        <v>0.4</v>
      </c>
      <c r="GDF28">
        <v>0.1</v>
      </c>
      <c r="GDG28">
        <v>0.1</v>
      </c>
      <c r="GDH28">
        <v>0.2</v>
      </c>
      <c r="GDI28">
        <v>0.1</v>
      </c>
      <c r="GDJ28">
        <v>0.1</v>
      </c>
      <c r="GDK28">
        <v>0.1</v>
      </c>
      <c r="GDL28">
        <v>-0.1</v>
      </c>
      <c r="GDM28">
        <v>-0.1</v>
      </c>
      <c r="GDN28">
        <v>0.1</v>
      </c>
      <c r="GDO28">
        <v>0.1</v>
      </c>
      <c r="GDP28">
        <v>0.2</v>
      </c>
      <c r="GDQ28">
        <v>0.1</v>
      </c>
      <c r="GDR28">
        <v>0.1</v>
      </c>
      <c r="GDS28">
        <v>-0.1</v>
      </c>
      <c r="GDT28">
        <v>0.1</v>
      </c>
      <c r="GDU28">
        <v>-0.1</v>
      </c>
      <c r="GDV28">
        <v>0.2</v>
      </c>
      <c r="GDW28">
        <v>-0.1</v>
      </c>
      <c r="GDX28">
        <v>0.2</v>
      </c>
      <c r="GDY28">
        <v>0.2</v>
      </c>
      <c r="GDZ28">
        <v>0.1</v>
      </c>
      <c r="GEA28">
        <v>0.25</v>
      </c>
      <c r="GEB28">
        <v>0.1</v>
      </c>
      <c r="GEC28">
        <v>0.2</v>
      </c>
      <c r="GED28">
        <v>-0.1</v>
      </c>
      <c r="GEE28">
        <v>0.2</v>
      </c>
      <c r="GEF28">
        <v>0.4</v>
      </c>
      <c r="GEG28">
        <v>0.2</v>
      </c>
      <c r="GEH28">
        <v>0.2</v>
      </c>
      <c r="GEI28">
        <v>0.1</v>
      </c>
      <c r="GEJ28">
        <v>-0.1</v>
      </c>
      <c r="GEK28">
        <v>0.2</v>
      </c>
      <c r="GEL28">
        <v>0.25</v>
      </c>
      <c r="GEM28">
        <v>0.2</v>
      </c>
      <c r="GEN28">
        <v>0.2</v>
      </c>
      <c r="GEO28">
        <v>0.2</v>
      </c>
      <c r="GEP28">
        <v>0.1</v>
      </c>
      <c r="GEQ28">
        <v>0.1</v>
      </c>
      <c r="GER28">
        <v>0.25</v>
      </c>
      <c r="GES28">
        <v>0.2</v>
      </c>
      <c r="GET28">
        <v>0.25</v>
      </c>
      <c r="GEU28">
        <v>0.2</v>
      </c>
      <c r="GEV28">
        <v>-0.1</v>
      </c>
      <c r="GEW28">
        <v>0.1</v>
      </c>
      <c r="GEX28">
        <v>0.1</v>
      </c>
      <c r="GEY28">
        <v>-0.1</v>
      </c>
      <c r="GEZ28">
        <v>-0.3</v>
      </c>
      <c r="GFA28">
        <v>0.2</v>
      </c>
      <c r="GFB28">
        <v>0.2</v>
      </c>
      <c r="GFC28">
        <v>0.1</v>
      </c>
      <c r="GFD28">
        <v>0.2</v>
      </c>
      <c r="GFE28">
        <v>0.2</v>
      </c>
      <c r="GFF28">
        <v>0.25</v>
      </c>
      <c r="GFG28">
        <v>0.25</v>
      </c>
      <c r="GFH28">
        <v>-0.1</v>
      </c>
      <c r="GFI28">
        <v>0.2</v>
      </c>
      <c r="GFJ28">
        <v>-0.1</v>
      </c>
      <c r="GFK28">
        <v>0.1</v>
      </c>
      <c r="GFL28">
        <v>0.1</v>
      </c>
      <c r="GFM28">
        <v>0.1</v>
      </c>
      <c r="GFN28">
        <v>0.1</v>
      </c>
      <c r="GFO28">
        <v>0.1</v>
      </c>
      <c r="GFP28">
        <v>0.1</v>
      </c>
      <c r="GFQ28">
        <v>0.1</v>
      </c>
      <c r="GFR28">
        <v>0.1</v>
      </c>
      <c r="GFS28">
        <v>0.25</v>
      </c>
      <c r="GFT28">
        <v>0.1</v>
      </c>
      <c r="GFU28">
        <v>0.1</v>
      </c>
      <c r="GFV28">
        <v>0.2</v>
      </c>
      <c r="GFW28">
        <v>-0.1</v>
      </c>
      <c r="GFX28">
        <v>0.2</v>
      </c>
      <c r="GFY28">
        <v>-0.1</v>
      </c>
      <c r="GFZ28">
        <v>0.25</v>
      </c>
      <c r="GGA28">
        <v>0.4</v>
      </c>
      <c r="GGB28">
        <v>0.1</v>
      </c>
      <c r="GGC28">
        <v>-0.1</v>
      </c>
      <c r="GGD28">
        <v>0.25</v>
      </c>
      <c r="GGE28">
        <v>0.1</v>
      </c>
      <c r="GGF28">
        <v>0.1</v>
      </c>
      <c r="GGG28">
        <v>0.25</v>
      </c>
      <c r="GGH28">
        <v>0.25</v>
      </c>
      <c r="GGI28">
        <v>0.1</v>
      </c>
      <c r="GGJ28">
        <v>0.2</v>
      </c>
      <c r="GGK28">
        <v>0.2</v>
      </c>
      <c r="GGL28">
        <v>0.1</v>
      </c>
      <c r="GGM28">
        <v>0.2</v>
      </c>
      <c r="GGN28">
        <v>0.2</v>
      </c>
      <c r="GGO28">
        <v>0.1</v>
      </c>
      <c r="GGP28">
        <v>0.1</v>
      </c>
      <c r="GGQ28">
        <v>0.1</v>
      </c>
      <c r="GGR28">
        <v>0.1</v>
      </c>
      <c r="GGS28">
        <v>0.1</v>
      </c>
      <c r="GGT28">
        <v>0.1</v>
      </c>
      <c r="GGU28">
        <v>0.1</v>
      </c>
      <c r="GGV28">
        <v>0.1</v>
      </c>
      <c r="GGW28">
        <v>0.4</v>
      </c>
      <c r="GGX28">
        <v>0.1</v>
      </c>
      <c r="GGY28">
        <v>0.1</v>
      </c>
      <c r="GGZ28">
        <v>0.1</v>
      </c>
      <c r="GHA28">
        <v>0.1</v>
      </c>
      <c r="GHB28">
        <v>0.1</v>
      </c>
      <c r="GHC28">
        <v>0.2</v>
      </c>
      <c r="GHD28">
        <v>0.2</v>
      </c>
      <c r="GHE28">
        <v>0.1</v>
      </c>
      <c r="GHF28">
        <v>-0.1</v>
      </c>
      <c r="GHG28">
        <v>0.1</v>
      </c>
      <c r="GHH28">
        <v>0.25</v>
      </c>
      <c r="GHI28">
        <v>-0.1</v>
      </c>
      <c r="GHJ28">
        <v>0.1</v>
      </c>
      <c r="GHK28">
        <v>0.25</v>
      </c>
      <c r="GHL28">
        <v>0.1</v>
      </c>
      <c r="GHM28">
        <v>0.2</v>
      </c>
      <c r="GHN28">
        <v>0.1</v>
      </c>
      <c r="GHO28">
        <v>0.2</v>
      </c>
      <c r="GHP28">
        <v>0.1</v>
      </c>
      <c r="GHQ28">
        <v>0.2</v>
      </c>
      <c r="GHR28">
        <v>0.25</v>
      </c>
      <c r="GHS28">
        <v>0.1</v>
      </c>
      <c r="GHT28">
        <v>-0.1</v>
      </c>
      <c r="GHU28">
        <v>0.25</v>
      </c>
      <c r="GHV28">
        <v>0.2</v>
      </c>
      <c r="GHW28">
        <v>0.1</v>
      </c>
      <c r="GHX28">
        <v>0.1</v>
      </c>
      <c r="GHY28">
        <v>-0.1</v>
      </c>
      <c r="GHZ28">
        <v>0.1</v>
      </c>
      <c r="GIA28">
        <v>0.2</v>
      </c>
      <c r="GIB28">
        <v>0.2</v>
      </c>
      <c r="GIC28">
        <v>0.1</v>
      </c>
      <c r="GID28">
        <v>0.2</v>
      </c>
      <c r="GIE28">
        <v>0.1</v>
      </c>
      <c r="GIF28">
        <v>0.1</v>
      </c>
      <c r="GIG28">
        <v>-0.1</v>
      </c>
      <c r="GIH28">
        <v>0.1</v>
      </c>
      <c r="GII28">
        <v>0.2</v>
      </c>
      <c r="GIJ28">
        <v>0.25</v>
      </c>
      <c r="GIK28">
        <v>0.25</v>
      </c>
      <c r="GIL28">
        <v>0.25</v>
      </c>
      <c r="GIM28">
        <v>0.2</v>
      </c>
      <c r="GIN28">
        <v>0.2</v>
      </c>
      <c r="GIO28">
        <v>0.1</v>
      </c>
      <c r="GIP28">
        <v>0.1</v>
      </c>
      <c r="GIQ28">
        <v>0.2</v>
      </c>
      <c r="GIR28">
        <v>0.1</v>
      </c>
      <c r="GIS28">
        <v>-0.1</v>
      </c>
      <c r="GIT28">
        <v>-0.1</v>
      </c>
      <c r="GIU28">
        <v>0.1</v>
      </c>
      <c r="GIV28">
        <v>0.2</v>
      </c>
      <c r="GIW28">
        <v>0.4</v>
      </c>
      <c r="GIX28">
        <v>0.25</v>
      </c>
      <c r="GIY28">
        <v>0.4</v>
      </c>
      <c r="GIZ28">
        <v>0.2</v>
      </c>
      <c r="GJA28">
        <v>0.1</v>
      </c>
      <c r="GJB28">
        <v>0.2</v>
      </c>
      <c r="GJC28">
        <v>0.2</v>
      </c>
      <c r="GJD28">
        <v>-0.1</v>
      </c>
      <c r="GJE28">
        <v>0.1</v>
      </c>
      <c r="GJF28">
        <v>0.25</v>
      </c>
      <c r="GJG28">
        <v>0.1</v>
      </c>
      <c r="GJH28">
        <v>0.1</v>
      </c>
      <c r="GJI28">
        <v>0.1</v>
      </c>
      <c r="GJJ28">
        <v>0.1</v>
      </c>
      <c r="GJK28">
        <v>0.25</v>
      </c>
      <c r="GJL28">
        <v>0.2</v>
      </c>
    </row>
    <row r="29" spans="2:5004">
      <c r="B29">
        <f t="shared" si="1"/>
        <v>20</v>
      </c>
      <c r="C29">
        <f t="shared" si="0"/>
        <v>0.11404000000000178</v>
      </c>
      <c r="E29">
        <v>0.2</v>
      </c>
      <c r="F29">
        <v>0.1</v>
      </c>
      <c r="G29">
        <v>0.1</v>
      </c>
      <c r="H29">
        <v>-0.1</v>
      </c>
      <c r="I29">
        <v>0.1</v>
      </c>
      <c r="J29">
        <v>0.25</v>
      </c>
      <c r="K29">
        <v>0.2</v>
      </c>
      <c r="L29">
        <v>-0.1</v>
      </c>
      <c r="M29">
        <v>0.1</v>
      </c>
      <c r="N29">
        <v>0.2</v>
      </c>
      <c r="O29">
        <v>0.1</v>
      </c>
      <c r="P29">
        <v>0.2</v>
      </c>
      <c r="Q29">
        <v>0.25</v>
      </c>
      <c r="R29">
        <v>0.1</v>
      </c>
      <c r="S29">
        <v>0.2</v>
      </c>
      <c r="T29">
        <v>0.2</v>
      </c>
      <c r="U29">
        <v>0.25</v>
      </c>
      <c r="V29">
        <v>0.1</v>
      </c>
      <c r="W29">
        <v>0.1</v>
      </c>
      <c r="X29">
        <v>0.2</v>
      </c>
      <c r="Y29">
        <v>-0.1</v>
      </c>
      <c r="Z29">
        <v>0.2</v>
      </c>
      <c r="AA29">
        <v>0.1</v>
      </c>
      <c r="AB29">
        <v>-0.1</v>
      </c>
      <c r="AC29">
        <v>0.1</v>
      </c>
      <c r="AD29">
        <v>-0.1</v>
      </c>
      <c r="AE29">
        <v>0.1</v>
      </c>
      <c r="AF29">
        <v>-0.1</v>
      </c>
      <c r="AG29">
        <v>0.1</v>
      </c>
      <c r="AH29">
        <v>-0.1</v>
      </c>
      <c r="AI29">
        <v>0.25</v>
      </c>
      <c r="AJ29">
        <v>0.2</v>
      </c>
      <c r="AK29">
        <v>0.2</v>
      </c>
      <c r="AL29">
        <v>0.1</v>
      </c>
      <c r="AM29">
        <v>0.2</v>
      </c>
      <c r="AN29">
        <v>0.1</v>
      </c>
      <c r="AO29">
        <v>0.4</v>
      </c>
      <c r="AP29">
        <v>0.1</v>
      </c>
      <c r="AQ29">
        <v>0.1</v>
      </c>
      <c r="AR29">
        <v>0.1</v>
      </c>
      <c r="AS29">
        <v>0.2</v>
      </c>
      <c r="AT29">
        <v>0.1</v>
      </c>
      <c r="AU29">
        <v>0.2</v>
      </c>
      <c r="AV29">
        <v>0.2</v>
      </c>
      <c r="AW29">
        <v>0.2</v>
      </c>
      <c r="AX29">
        <v>0.1</v>
      </c>
      <c r="AY29">
        <v>-0.1</v>
      </c>
      <c r="AZ29">
        <v>0.25</v>
      </c>
      <c r="BA29">
        <v>0.1</v>
      </c>
      <c r="BB29">
        <v>0.25</v>
      </c>
      <c r="BC29">
        <v>0.1</v>
      </c>
      <c r="BD29">
        <v>0.1</v>
      </c>
      <c r="BE29">
        <v>0.1</v>
      </c>
      <c r="BF29">
        <v>-0.1</v>
      </c>
      <c r="BG29">
        <v>0.2</v>
      </c>
      <c r="BH29">
        <v>0.2</v>
      </c>
      <c r="BI29">
        <v>0.2</v>
      </c>
      <c r="BJ29">
        <v>0.2</v>
      </c>
      <c r="BK29">
        <v>0.1</v>
      </c>
      <c r="BL29">
        <v>0.4</v>
      </c>
      <c r="BM29">
        <v>0.1</v>
      </c>
      <c r="BN29">
        <v>-0.1</v>
      </c>
      <c r="BO29">
        <v>0.2</v>
      </c>
      <c r="BP29">
        <v>0.2</v>
      </c>
      <c r="BQ29">
        <v>0.1</v>
      </c>
      <c r="BR29">
        <v>0.2</v>
      </c>
      <c r="BS29">
        <v>-0.1</v>
      </c>
      <c r="BT29">
        <v>0.2</v>
      </c>
      <c r="BU29">
        <v>0.1</v>
      </c>
      <c r="BV29">
        <v>0.1</v>
      </c>
      <c r="BW29">
        <v>0.2</v>
      </c>
      <c r="BX29">
        <v>0.1</v>
      </c>
      <c r="BY29">
        <v>-0.1</v>
      </c>
      <c r="BZ29">
        <v>0.2</v>
      </c>
      <c r="CA29">
        <v>0.1</v>
      </c>
      <c r="CB29">
        <v>0.2</v>
      </c>
      <c r="CC29">
        <v>-0.1</v>
      </c>
      <c r="CD29">
        <v>0.1</v>
      </c>
      <c r="CE29">
        <v>0.2</v>
      </c>
      <c r="CF29">
        <v>0.25</v>
      </c>
      <c r="CG29">
        <v>0.2</v>
      </c>
      <c r="CH29">
        <v>-0.1</v>
      </c>
      <c r="CI29">
        <v>0.2</v>
      </c>
      <c r="CJ29">
        <v>0.2</v>
      </c>
      <c r="CK29">
        <v>0.1</v>
      </c>
      <c r="CL29">
        <v>0.2</v>
      </c>
      <c r="CM29">
        <v>0.1</v>
      </c>
      <c r="CN29">
        <v>0.1</v>
      </c>
      <c r="CO29">
        <v>0.2</v>
      </c>
      <c r="CP29">
        <v>0.2</v>
      </c>
      <c r="CQ29">
        <v>0.2</v>
      </c>
      <c r="CR29">
        <v>0.1</v>
      </c>
      <c r="CS29">
        <v>0.2</v>
      </c>
      <c r="CT29">
        <v>0.2</v>
      </c>
      <c r="CU29">
        <v>-0.1</v>
      </c>
      <c r="CV29">
        <v>-0.1</v>
      </c>
      <c r="CW29">
        <v>0.2</v>
      </c>
      <c r="CX29">
        <v>0.25</v>
      </c>
      <c r="CY29">
        <v>0.1</v>
      </c>
      <c r="CZ29">
        <v>0.1</v>
      </c>
      <c r="DA29">
        <v>-0.1</v>
      </c>
      <c r="DB29">
        <v>0.1</v>
      </c>
      <c r="DC29">
        <v>-0.1</v>
      </c>
      <c r="DD29">
        <v>0.1</v>
      </c>
      <c r="DE29">
        <v>0.1</v>
      </c>
      <c r="DF29">
        <v>0.2</v>
      </c>
      <c r="DG29">
        <v>-0.1</v>
      </c>
      <c r="DH29">
        <v>0.2</v>
      </c>
      <c r="DI29">
        <v>-0.1</v>
      </c>
      <c r="DJ29">
        <v>0.2</v>
      </c>
      <c r="DK29">
        <v>0.25</v>
      </c>
      <c r="DL29">
        <v>0.2</v>
      </c>
      <c r="DM29">
        <v>0.1</v>
      </c>
      <c r="DN29">
        <v>0.1</v>
      </c>
      <c r="DO29">
        <v>0.1</v>
      </c>
      <c r="DP29">
        <v>0.25</v>
      </c>
      <c r="DQ29">
        <v>0.2</v>
      </c>
      <c r="DR29">
        <v>-0.3</v>
      </c>
      <c r="DS29">
        <v>0.25</v>
      </c>
      <c r="DT29">
        <v>0.2</v>
      </c>
      <c r="DU29">
        <v>0.1</v>
      </c>
      <c r="DV29">
        <v>-0.1</v>
      </c>
      <c r="DW29">
        <v>-0.1</v>
      </c>
      <c r="DX29">
        <v>0.2</v>
      </c>
      <c r="DY29">
        <v>0.2</v>
      </c>
      <c r="DZ29">
        <v>0.1</v>
      </c>
      <c r="EA29">
        <v>0.25</v>
      </c>
      <c r="EB29">
        <v>0.1</v>
      </c>
      <c r="EC29">
        <v>0.1</v>
      </c>
      <c r="ED29">
        <v>0.2</v>
      </c>
      <c r="EE29">
        <v>-0.1</v>
      </c>
      <c r="EF29">
        <v>0.1</v>
      </c>
      <c r="EG29">
        <v>-0.1</v>
      </c>
      <c r="EH29">
        <v>0.1</v>
      </c>
      <c r="EI29">
        <v>0.2</v>
      </c>
      <c r="EJ29">
        <v>0.25</v>
      </c>
      <c r="EK29">
        <v>-0.1</v>
      </c>
      <c r="EL29">
        <v>0.1</v>
      </c>
      <c r="EM29">
        <v>0.1</v>
      </c>
      <c r="EN29">
        <v>0.1</v>
      </c>
      <c r="EO29">
        <v>0.1</v>
      </c>
      <c r="EP29">
        <v>-0.1</v>
      </c>
      <c r="EQ29">
        <v>0.2</v>
      </c>
      <c r="ER29">
        <v>-0.1</v>
      </c>
      <c r="ES29">
        <v>0.25</v>
      </c>
      <c r="ET29">
        <v>0.2</v>
      </c>
      <c r="EU29">
        <v>0.1</v>
      </c>
      <c r="EV29">
        <v>0.2</v>
      </c>
      <c r="EW29">
        <v>-0.1</v>
      </c>
      <c r="EX29">
        <v>0.1</v>
      </c>
      <c r="EY29">
        <v>0.2</v>
      </c>
      <c r="EZ29">
        <v>0.2</v>
      </c>
      <c r="FA29">
        <v>0.1</v>
      </c>
      <c r="FB29">
        <v>0.1</v>
      </c>
      <c r="FC29">
        <v>0.25</v>
      </c>
      <c r="FD29">
        <v>0.2</v>
      </c>
      <c r="FE29">
        <v>0.2</v>
      </c>
      <c r="FF29">
        <v>0.1</v>
      </c>
      <c r="FG29">
        <v>0.2</v>
      </c>
      <c r="FH29">
        <v>-0.1</v>
      </c>
      <c r="FI29">
        <v>0.1</v>
      </c>
      <c r="FJ29">
        <v>-0.1</v>
      </c>
      <c r="FK29">
        <v>0.1</v>
      </c>
      <c r="FL29">
        <v>0.1</v>
      </c>
      <c r="FM29">
        <v>0.1</v>
      </c>
      <c r="FN29">
        <v>0.1</v>
      </c>
      <c r="FO29">
        <v>-0.1</v>
      </c>
      <c r="FP29">
        <v>-0.1</v>
      </c>
      <c r="FQ29">
        <v>0.1</v>
      </c>
      <c r="FR29">
        <v>0.2</v>
      </c>
      <c r="FS29">
        <v>0.25</v>
      </c>
      <c r="FT29">
        <v>0.1</v>
      </c>
      <c r="FU29">
        <v>0.1</v>
      </c>
      <c r="FV29">
        <v>0.1</v>
      </c>
      <c r="FW29">
        <v>0.2</v>
      </c>
      <c r="FX29">
        <v>0.2</v>
      </c>
      <c r="FY29">
        <v>0.1</v>
      </c>
      <c r="FZ29">
        <v>0.1</v>
      </c>
      <c r="GA29">
        <v>0.2</v>
      </c>
      <c r="GB29">
        <v>-0.3</v>
      </c>
      <c r="GC29">
        <v>0.1</v>
      </c>
      <c r="GD29">
        <v>0.1</v>
      </c>
      <c r="GE29">
        <v>0.2</v>
      </c>
      <c r="GF29">
        <v>0.1</v>
      </c>
      <c r="GG29">
        <v>0.25</v>
      </c>
      <c r="GH29">
        <v>0.1</v>
      </c>
      <c r="GI29">
        <v>0.1</v>
      </c>
      <c r="GJ29">
        <v>0.1</v>
      </c>
      <c r="GK29">
        <v>0.2</v>
      </c>
      <c r="GL29">
        <v>0.2</v>
      </c>
      <c r="GM29">
        <v>0.2</v>
      </c>
      <c r="GN29">
        <v>0.2</v>
      </c>
      <c r="GO29">
        <v>0.25</v>
      </c>
      <c r="GP29">
        <v>0.2</v>
      </c>
      <c r="GQ29">
        <v>0.2</v>
      </c>
      <c r="GR29">
        <v>0.4</v>
      </c>
      <c r="GS29">
        <v>0.1</v>
      </c>
      <c r="GT29">
        <v>-0.1</v>
      </c>
      <c r="GU29">
        <v>0.1</v>
      </c>
      <c r="GV29">
        <v>0.25</v>
      </c>
      <c r="GW29">
        <v>0.1</v>
      </c>
      <c r="GX29">
        <v>0.2</v>
      </c>
      <c r="GY29">
        <v>-0.1</v>
      </c>
      <c r="GZ29">
        <v>-0.1</v>
      </c>
      <c r="HA29">
        <v>0.2</v>
      </c>
      <c r="HB29">
        <v>0.2</v>
      </c>
      <c r="HC29">
        <v>0.1</v>
      </c>
      <c r="HD29">
        <v>0.2</v>
      </c>
      <c r="HE29">
        <v>0.2</v>
      </c>
      <c r="HF29">
        <v>0.2</v>
      </c>
      <c r="HG29">
        <v>-0.1</v>
      </c>
      <c r="HH29">
        <v>0.1</v>
      </c>
      <c r="HI29">
        <v>0.1</v>
      </c>
      <c r="HJ29">
        <v>0.25</v>
      </c>
      <c r="HK29">
        <v>0.1</v>
      </c>
      <c r="HL29">
        <v>0.2</v>
      </c>
      <c r="HM29">
        <v>-0.1</v>
      </c>
      <c r="HN29">
        <v>0.1</v>
      </c>
      <c r="HO29">
        <v>0.1</v>
      </c>
      <c r="HP29">
        <v>0.2</v>
      </c>
      <c r="HQ29">
        <v>0.1</v>
      </c>
      <c r="HR29">
        <v>0.1</v>
      </c>
      <c r="HS29">
        <v>0.4</v>
      </c>
      <c r="HT29">
        <v>-0.1</v>
      </c>
      <c r="HU29">
        <v>-0.3</v>
      </c>
      <c r="HV29">
        <v>0.1</v>
      </c>
      <c r="HW29">
        <v>0.2</v>
      </c>
      <c r="HX29">
        <v>0.4</v>
      </c>
      <c r="HY29">
        <v>-0.1</v>
      </c>
      <c r="HZ29">
        <v>0.1</v>
      </c>
      <c r="IA29">
        <v>-0.1</v>
      </c>
      <c r="IB29">
        <v>0.1</v>
      </c>
      <c r="IC29">
        <v>0.1</v>
      </c>
      <c r="ID29">
        <v>0.1</v>
      </c>
      <c r="IE29">
        <v>0.1</v>
      </c>
      <c r="IF29">
        <v>0.1</v>
      </c>
      <c r="IG29">
        <v>0.1</v>
      </c>
      <c r="IH29">
        <v>0.25</v>
      </c>
      <c r="II29">
        <v>0.1</v>
      </c>
      <c r="IJ29">
        <v>0.25</v>
      </c>
      <c r="IK29">
        <v>0.2</v>
      </c>
      <c r="IL29">
        <v>0.1</v>
      </c>
      <c r="IM29">
        <v>0.1</v>
      </c>
      <c r="IN29">
        <v>0.25</v>
      </c>
      <c r="IO29">
        <v>0.1</v>
      </c>
      <c r="IP29">
        <v>0.1</v>
      </c>
      <c r="IQ29">
        <v>0.2</v>
      </c>
      <c r="IR29">
        <v>0.2</v>
      </c>
      <c r="IS29">
        <v>0.1</v>
      </c>
      <c r="IT29">
        <v>-0.1</v>
      </c>
      <c r="IU29">
        <v>0.1</v>
      </c>
      <c r="IV29">
        <v>0.1</v>
      </c>
      <c r="IW29">
        <v>0.2</v>
      </c>
      <c r="IX29">
        <v>0.2</v>
      </c>
      <c r="IY29">
        <v>0.1</v>
      </c>
      <c r="IZ29">
        <v>0.1</v>
      </c>
      <c r="JA29">
        <v>0.1</v>
      </c>
      <c r="JB29">
        <v>0.2</v>
      </c>
      <c r="JC29">
        <v>0.2</v>
      </c>
      <c r="JD29">
        <v>0.25</v>
      </c>
      <c r="JE29">
        <v>0.2</v>
      </c>
      <c r="JF29">
        <v>0.1</v>
      </c>
      <c r="JG29">
        <v>0.2</v>
      </c>
      <c r="JH29">
        <v>-0.1</v>
      </c>
      <c r="JI29">
        <v>-0.3</v>
      </c>
      <c r="JJ29">
        <v>-0.1</v>
      </c>
      <c r="JK29">
        <v>0.2</v>
      </c>
      <c r="JL29">
        <v>0.2</v>
      </c>
      <c r="JM29">
        <v>-0.1</v>
      </c>
      <c r="JN29">
        <v>0.25</v>
      </c>
      <c r="JO29">
        <v>0.25</v>
      </c>
      <c r="JP29">
        <v>0.1</v>
      </c>
      <c r="JQ29">
        <v>0.1</v>
      </c>
      <c r="JR29">
        <v>-0.1</v>
      </c>
      <c r="JS29">
        <v>-0.1</v>
      </c>
      <c r="JT29">
        <v>0.2</v>
      </c>
      <c r="JU29">
        <v>0.1</v>
      </c>
      <c r="JV29">
        <v>0.1</v>
      </c>
      <c r="JW29">
        <v>0.25</v>
      </c>
      <c r="JX29">
        <v>0.2</v>
      </c>
      <c r="JY29">
        <v>0.1</v>
      </c>
      <c r="JZ29">
        <v>-0.1</v>
      </c>
      <c r="KA29">
        <v>0.2</v>
      </c>
      <c r="KB29">
        <v>0.1</v>
      </c>
      <c r="KC29">
        <v>0.25</v>
      </c>
      <c r="KD29">
        <v>-0.1</v>
      </c>
      <c r="KE29">
        <v>0.1</v>
      </c>
      <c r="KF29">
        <v>0.2</v>
      </c>
      <c r="KG29">
        <v>0.1</v>
      </c>
      <c r="KH29">
        <v>0.2</v>
      </c>
      <c r="KI29">
        <v>0.2</v>
      </c>
      <c r="KJ29">
        <v>0.2</v>
      </c>
      <c r="KK29">
        <v>0.1</v>
      </c>
      <c r="KL29">
        <v>0.2</v>
      </c>
      <c r="KM29">
        <v>0.25</v>
      </c>
      <c r="KN29">
        <v>0.1</v>
      </c>
      <c r="KO29">
        <v>0.25</v>
      </c>
      <c r="KP29">
        <v>-0.1</v>
      </c>
      <c r="KQ29">
        <v>0.4</v>
      </c>
      <c r="KR29">
        <v>0.1</v>
      </c>
      <c r="KS29">
        <v>0.1</v>
      </c>
      <c r="KT29">
        <v>-0.1</v>
      </c>
      <c r="KU29">
        <v>0.1</v>
      </c>
      <c r="KV29">
        <v>-0.1</v>
      </c>
      <c r="KW29">
        <v>0.25</v>
      </c>
      <c r="KX29">
        <v>0.2</v>
      </c>
      <c r="KY29">
        <v>0.25</v>
      </c>
      <c r="KZ29">
        <v>0.25</v>
      </c>
      <c r="LA29">
        <v>0.2</v>
      </c>
      <c r="LB29">
        <v>0.1</v>
      </c>
      <c r="LC29">
        <v>0.1</v>
      </c>
      <c r="LD29">
        <v>0.1</v>
      </c>
      <c r="LE29">
        <v>-0.1</v>
      </c>
      <c r="LF29">
        <v>0.1</v>
      </c>
      <c r="LG29">
        <v>0.1</v>
      </c>
      <c r="LH29">
        <v>0.1</v>
      </c>
      <c r="LI29">
        <v>0.1</v>
      </c>
      <c r="LJ29">
        <v>-0.1</v>
      </c>
      <c r="LK29">
        <v>0.1</v>
      </c>
      <c r="LL29">
        <v>0.2</v>
      </c>
      <c r="LM29">
        <v>-0.1</v>
      </c>
      <c r="LN29">
        <v>0.2</v>
      </c>
      <c r="LO29">
        <v>0.1</v>
      </c>
      <c r="LP29">
        <v>-0.1</v>
      </c>
      <c r="LQ29">
        <v>0.1</v>
      </c>
      <c r="LR29">
        <v>0.1</v>
      </c>
      <c r="LS29">
        <v>0.2</v>
      </c>
      <c r="LT29">
        <v>0.1</v>
      </c>
      <c r="LU29">
        <v>0.2</v>
      </c>
      <c r="LV29">
        <v>0.2</v>
      </c>
      <c r="LW29">
        <v>0.2</v>
      </c>
      <c r="LX29">
        <v>0.2</v>
      </c>
      <c r="LY29">
        <v>0.2</v>
      </c>
      <c r="LZ29">
        <v>0.25</v>
      </c>
      <c r="MA29">
        <v>0.1</v>
      </c>
      <c r="MB29">
        <v>0.1</v>
      </c>
      <c r="MC29">
        <v>0.2</v>
      </c>
      <c r="MD29">
        <v>-0.1</v>
      </c>
      <c r="ME29">
        <v>0.1</v>
      </c>
      <c r="MF29">
        <v>0.1</v>
      </c>
      <c r="MG29">
        <v>0.2</v>
      </c>
      <c r="MH29">
        <v>0.25</v>
      </c>
      <c r="MI29">
        <v>0.25</v>
      </c>
      <c r="MJ29">
        <v>0.2</v>
      </c>
      <c r="MK29">
        <v>0.1</v>
      </c>
      <c r="ML29">
        <v>0.1</v>
      </c>
      <c r="MM29">
        <v>0.2</v>
      </c>
      <c r="MN29">
        <v>0.2</v>
      </c>
      <c r="MO29">
        <v>0.2</v>
      </c>
      <c r="MP29">
        <v>0.2</v>
      </c>
      <c r="MQ29">
        <v>0.2</v>
      </c>
      <c r="MR29">
        <v>0.1</v>
      </c>
      <c r="MS29">
        <v>-0.1</v>
      </c>
      <c r="MT29">
        <v>0.1</v>
      </c>
      <c r="MU29">
        <v>0.2</v>
      </c>
      <c r="MV29">
        <v>0.2</v>
      </c>
      <c r="MW29">
        <v>0.2</v>
      </c>
      <c r="MX29">
        <v>0.2</v>
      </c>
      <c r="MY29">
        <v>0.1</v>
      </c>
      <c r="MZ29">
        <v>0.4</v>
      </c>
      <c r="NA29">
        <v>0.2</v>
      </c>
      <c r="NB29">
        <v>0.2</v>
      </c>
      <c r="NC29">
        <v>0.1</v>
      </c>
      <c r="ND29">
        <v>0.25</v>
      </c>
      <c r="NE29">
        <v>0.2</v>
      </c>
      <c r="NF29">
        <v>0.1</v>
      </c>
      <c r="NG29">
        <v>-0.1</v>
      </c>
      <c r="NH29">
        <v>0.1</v>
      </c>
      <c r="NI29">
        <v>0.1</v>
      </c>
      <c r="NJ29">
        <v>0.1</v>
      </c>
      <c r="NK29">
        <v>0.4</v>
      </c>
      <c r="NL29">
        <v>0.1</v>
      </c>
      <c r="NM29">
        <v>0.1</v>
      </c>
      <c r="NN29">
        <v>0.1</v>
      </c>
      <c r="NO29">
        <v>0.1</v>
      </c>
      <c r="NP29">
        <v>0.1</v>
      </c>
      <c r="NQ29">
        <v>0.2</v>
      </c>
      <c r="NR29">
        <v>0.25</v>
      </c>
      <c r="NS29">
        <v>-0.1</v>
      </c>
      <c r="NT29">
        <v>0.2</v>
      </c>
      <c r="NU29">
        <v>-0.1</v>
      </c>
      <c r="NV29">
        <v>0.1</v>
      </c>
      <c r="NW29">
        <v>0.2</v>
      </c>
      <c r="NX29">
        <v>0.1</v>
      </c>
      <c r="NY29">
        <v>0.25</v>
      </c>
      <c r="NZ29">
        <v>-0.1</v>
      </c>
      <c r="OA29">
        <v>0.2</v>
      </c>
      <c r="OB29">
        <v>0.1</v>
      </c>
      <c r="OC29">
        <v>0.2</v>
      </c>
      <c r="OD29">
        <v>0.1</v>
      </c>
      <c r="OE29">
        <v>-0.1</v>
      </c>
      <c r="OF29">
        <v>0.1</v>
      </c>
      <c r="OG29">
        <v>0.1</v>
      </c>
      <c r="OH29">
        <v>0.25</v>
      </c>
      <c r="OI29">
        <v>0.25</v>
      </c>
      <c r="OJ29">
        <v>0.25</v>
      </c>
      <c r="OK29">
        <v>0.1</v>
      </c>
      <c r="OL29">
        <v>0.1</v>
      </c>
      <c r="OM29">
        <v>0.1</v>
      </c>
      <c r="ON29">
        <v>-0.1</v>
      </c>
      <c r="OO29">
        <v>0.1</v>
      </c>
      <c r="OP29">
        <v>0.2</v>
      </c>
      <c r="OQ29">
        <v>0.2</v>
      </c>
      <c r="OR29">
        <v>-0.1</v>
      </c>
      <c r="OS29">
        <v>0.2</v>
      </c>
      <c r="OT29">
        <v>0.1</v>
      </c>
      <c r="OU29">
        <v>0.2</v>
      </c>
      <c r="OV29">
        <v>-0.1</v>
      </c>
      <c r="OW29">
        <v>0.1</v>
      </c>
      <c r="OX29">
        <v>-0.3</v>
      </c>
      <c r="OY29">
        <v>0.2</v>
      </c>
      <c r="OZ29">
        <v>0.1</v>
      </c>
      <c r="PA29">
        <v>0.2</v>
      </c>
      <c r="PB29">
        <v>0.2</v>
      </c>
      <c r="PC29">
        <v>-0.1</v>
      </c>
      <c r="PD29">
        <v>0.1</v>
      </c>
      <c r="PE29">
        <v>0.1</v>
      </c>
      <c r="PF29">
        <v>0.4</v>
      </c>
      <c r="PG29">
        <v>0.1</v>
      </c>
      <c r="PH29">
        <v>0.25</v>
      </c>
      <c r="PI29">
        <v>0.25</v>
      </c>
      <c r="PJ29">
        <v>0.2</v>
      </c>
      <c r="PK29">
        <v>0.2</v>
      </c>
      <c r="PL29">
        <v>-0.1</v>
      </c>
      <c r="PM29">
        <v>0.1</v>
      </c>
      <c r="PN29">
        <v>0.25</v>
      </c>
      <c r="PO29">
        <v>0.1</v>
      </c>
      <c r="PP29">
        <v>0.1</v>
      </c>
      <c r="PQ29">
        <v>0.2</v>
      </c>
      <c r="PR29">
        <v>-0.1</v>
      </c>
      <c r="PS29">
        <v>0.1</v>
      </c>
      <c r="PT29">
        <v>0.1</v>
      </c>
      <c r="PU29">
        <v>0.2</v>
      </c>
      <c r="PV29">
        <v>0.2</v>
      </c>
      <c r="PW29">
        <v>0.1</v>
      </c>
      <c r="PX29">
        <v>0.2</v>
      </c>
      <c r="PY29">
        <v>0.1</v>
      </c>
      <c r="PZ29">
        <v>-0.1</v>
      </c>
      <c r="QA29">
        <v>-0.1</v>
      </c>
      <c r="QB29">
        <v>0.1</v>
      </c>
      <c r="QC29">
        <v>0.2</v>
      </c>
      <c r="QD29">
        <v>0.25</v>
      </c>
      <c r="QE29">
        <v>0.25</v>
      </c>
      <c r="QF29">
        <v>0.25</v>
      </c>
      <c r="QG29">
        <v>0.1</v>
      </c>
      <c r="QH29">
        <v>0.25</v>
      </c>
      <c r="QI29">
        <v>0.2</v>
      </c>
      <c r="QJ29">
        <v>0.25</v>
      </c>
      <c r="QK29">
        <v>0.2</v>
      </c>
      <c r="QL29">
        <v>-0.3</v>
      </c>
      <c r="QM29">
        <v>0.25</v>
      </c>
      <c r="QN29">
        <v>-0.1</v>
      </c>
      <c r="QO29">
        <v>-0.1</v>
      </c>
      <c r="QP29">
        <v>0.25</v>
      </c>
      <c r="QQ29">
        <v>0.25</v>
      </c>
      <c r="QR29">
        <v>0.2</v>
      </c>
      <c r="QS29">
        <v>0.1</v>
      </c>
      <c r="QT29">
        <v>0.25</v>
      </c>
      <c r="QU29">
        <v>-0.1</v>
      </c>
      <c r="QV29">
        <v>0.2</v>
      </c>
      <c r="QW29">
        <v>0.1</v>
      </c>
      <c r="QX29">
        <v>0.1</v>
      </c>
      <c r="QY29">
        <v>-0.1</v>
      </c>
      <c r="QZ29">
        <v>0.2</v>
      </c>
      <c r="RA29">
        <v>0.2</v>
      </c>
      <c r="RB29">
        <v>0.2</v>
      </c>
      <c r="RC29">
        <v>0.1</v>
      </c>
      <c r="RD29">
        <v>0.2</v>
      </c>
      <c r="RE29">
        <v>0.1</v>
      </c>
      <c r="RF29">
        <v>0.2</v>
      </c>
      <c r="RG29">
        <v>0.2</v>
      </c>
      <c r="RH29">
        <v>0.1</v>
      </c>
      <c r="RI29">
        <v>0.2</v>
      </c>
      <c r="RJ29">
        <v>0.1</v>
      </c>
      <c r="RK29">
        <v>0.25</v>
      </c>
      <c r="RL29">
        <v>0.1</v>
      </c>
      <c r="RM29">
        <v>0.2</v>
      </c>
      <c r="RN29">
        <v>0.1</v>
      </c>
      <c r="RO29">
        <v>-0.1</v>
      </c>
      <c r="RP29">
        <v>0.2</v>
      </c>
      <c r="RQ29">
        <v>0.25</v>
      </c>
      <c r="RR29">
        <v>-0.1</v>
      </c>
      <c r="RS29">
        <v>0.2</v>
      </c>
      <c r="RT29">
        <v>0.2</v>
      </c>
      <c r="RU29">
        <v>0.1</v>
      </c>
      <c r="RV29">
        <v>0.2</v>
      </c>
      <c r="RW29">
        <v>-0.1</v>
      </c>
      <c r="RX29">
        <v>0.1</v>
      </c>
      <c r="RY29">
        <v>-0.3</v>
      </c>
      <c r="RZ29">
        <v>0.1</v>
      </c>
      <c r="SA29">
        <v>0.2</v>
      </c>
      <c r="SB29">
        <v>-0.1</v>
      </c>
      <c r="SC29">
        <v>0.1</v>
      </c>
      <c r="SD29">
        <v>0.1</v>
      </c>
      <c r="SE29">
        <v>0.1</v>
      </c>
      <c r="SF29">
        <v>0.25</v>
      </c>
      <c r="SG29">
        <v>0.1</v>
      </c>
      <c r="SH29">
        <v>0.1</v>
      </c>
      <c r="SI29">
        <v>0.4</v>
      </c>
      <c r="SJ29">
        <v>0.1</v>
      </c>
      <c r="SK29">
        <v>0.1</v>
      </c>
      <c r="SL29">
        <v>0.1</v>
      </c>
      <c r="SM29">
        <v>0.1</v>
      </c>
      <c r="SN29">
        <v>0.1</v>
      </c>
      <c r="SO29">
        <v>0.2</v>
      </c>
      <c r="SP29">
        <v>0.1</v>
      </c>
      <c r="SQ29">
        <v>0.2</v>
      </c>
      <c r="SR29">
        <v>0.2</v>
      </c>
      <c r="SS29">
        <v>0.1</v>
      </c>
      <c r="ST29">
        <v>0.1</v>
      </c>
      <c r="SU29">
        <v>0.1</v>
      </c>
      <c r="SV29">
        <v>-0.1</v>
      </c>
      <c r="SW29">
        <v>0.25</v>
      </c>
      <c r="SX29">
        <v>0.1</v>
      </c>
      <c r="SY29">
        <v>0.4</v>
      </c>
      <c r="SZ29">
        <v>-0.1</v>
      </c>
      <c r="TA29">
        <v>0.2</v>
      </c>
      <c r="TB29">
        <v>0.1</v>
      </c>
      <c r="TC29">
        <v>-0.1</v>
      </c>
      <c r="TD29">
        <v>0.1</v>
      </c>
      <c r="TE29">
        <v>0.2</v>
      </c>
      <c r="TF29">
        <v>0.2</v>
      </c>
      <c r="TG29">
        <v>0.1</v>
      </c>
      <c r="TH29">
        <v>0.1</v>
      </c>
      <c r="TI29">
        <v>0.1</v>
      </c>
      <c r="TJ29">
        <v>0.2</v>
      </c>
      <c r="TK29">
        <v>0.1</v>
      </c>
      <c r="TL29">
        <v>0.2</v>
      </c>
      <c r="TM29">
        <v>0.1</v>
      </c>
      <c r="TN29">
        <v>0.1</v>
      </c>
      <c r="TO29">
        <v>-0.3</v>
      </c>
      <c r="TP29">
        <v>-0.1</v>
      </c>
      <c r="TQ29">
        <v>0.2</v>
      </c>
      <c r="TR29">
        <v>0.2</v>
      </c>
      <c r="TS29">
        <v>0.1</v>
      </c>
      <c r="TT29">
        <v>-0.1</v>
      </c>
      <c r="TU29">
        <v>0.25</v>
      </c>
      <c r="TV29">
        <v>-0.1</v>
      </c>
      <c r="TW29">
        <v>0.1</v>
      </c>
      <c r="TX29">
        <v>0.1</v>
      </c>
      <c r="TY29">
        <v>0.1</v>
      </c>
      <c r="TZ29">
        <v>-0.1</v>
      </c>
      <c r="UA29">
        <v>0.1</v>
      </c>
      <c r="UB29">
        <v>0.2</v>
      </c>
      <c r="UC29">
        <v>0.4</v>
      </c>
      <c r="UD29">
        <v>0.1</v>
      </c>
      <c r="UE29">
        <v>0.1</v>
      </c>
      <c r="UF29">
        <v>-0.1</v>
      </c>
      <c r="UG29">
        <v>0.25</v>
      </c>
      <c r="UH29">
        <v>0.1</v>
      </c>
      <c r="UI29">
        <v>-0.3</v>
      </c>
      <c r="UJ29">
        <v>0.1</v>
      </c>
      <c r="UK29">
        <v>0.2</v>
      </c>
      <c r="UL29">
        <v>-0.1</v>
      </c>
      <c r="UM29">
        <v>0.2</v>
      </c>
      <c r="UN29">
        <v>0.2</v>
      </c>
      <c r="UO29">
        <v>0.1</v>
      </c>
      <c r="UP29">
        <v>0.25</v>
      </c>
      <c r="UQ29">
        <v>0.25</v>
      </c>
      <c r="UR29">
        <v>-0.1</v>
      </c>
      <c r="US29">
        <v>0.25</v>
      </c>
      <c r="UT29">
        <v>0.2</v>
      </c>
      <c r="UU29">
        <v>0.1</v>
      </c>
      <c r="UV29">
        <v>0.1</v>
      </c>
      <c r="UW29">
        <v>0.1</v>
      </c>
      <c r="UX29">
        <v>0.2</v>
      </c>
      <c r="UY29">
        <v>0.2</v>
      </c>
      <c r="UZ29">
        <v>0.2</v>
      </c>
      <c r="VA29">
        <v>-0.1</v>
      </c>
      <c r="VB29">
        <v>0.1</v>
      </c>
      <c r="VC29">
        <v>0.25</v>
      </c>
      <c r="VD29">
        <v>0.25</v>
      </c>
      <c r="VE29">
        <v>0.1</v>
      </c>
      <c r="VF29">
        <v>0.2</v>
      </c>
      <c r="VG29">
        <v>0.1</v>
      </c>
      <c r="VH29">
        <v>-0.1</v>
      </c>
      <c r="VI29">
        <v>0.1</v>
      </c>
      <c r="VJ29">
        <v>0.1</v>
      </c>
      <c r="VK29">
        <v>-0.1</v>
      </c>
      <c r="VL29">
        <v>0.1</v>
      </c>
      <c r="VM29">
        <v>-0.1</v>
      </c>
      <c r="VN29">
        <v>0.1</v>
      </c>
      <c r="VO29">
        <v>0.2</v>
      </c>
      <c r="VP29">
        <v>0.1</v>
      </c>
      <c r="VQ29">
        <v>-0.1</v>
      </c>
      <c r="VR29">
        <v>-0.3</v>
      </c>
      <c r="VS29">
        <v>0.2</v>
      </c>
      <c r="VT29">
        <v>0.2</v>
      </c>
      <c r="VU29">
        <v>0.2</v>
      </c>
      <c r="VV29">
        <v>0.25</v>
      </c>
      <c r="VW29">
        <v>0.1</v>
      </c>
      <c r="VX29">
        <v>0.4</v>
      </c>
      <c r="VY29">
        <v>-0.1</v>
      </c>
      <c r="VZ29">
        <v>0.2</v>
      </c>
      <c r="WA29">
        <v>0.2</v>
      </c>
      <c r="WB29">
        <v>0.1</v>
      </c>
      <c r="WC29">
        <v>0.2</v>
      </c>
      <c r="WD29">
        <v>0.2</v>
      </c>
      <c r="WE29">
        <v>0.1</v>
      </c>
      <c r="WF29">
        <v>0.25</v>
      </c>
      <c r="WG29">
        <v>0.2</v>
      </c>
      <c r="WH29">
        <v>0.25</v>
      </c>
      <c r="WI29">
        <v>0.1</v>
      </c>
      <c r="WJ29">
        <v>0.1</v>
      </c>
      <c r="WK29">
        <v>0.25</v>
      </c>
      <c r="WL29">
        <v>0.2</v>
      </c>
      <c r="WM29">
        <v>0.1</v>
      </c>
      <c r="WN29">
        <v>0.2</v>
      </c>
      <c r="WO29">
        <v>-0.1</v>
      </c>
      <c r="WP29">
        <v>0.25</v>
      </c>
      <c r="WQ29">
        <v>0.1</v>
      </c>
      <c r="WR29">
        <v>0.1</v>
      </c>
      <c r="WS29">
        <v>0.25</v>
      </c>
      <c r="WT29">
        <v>0.2</v>
      </c>
      <c r="WU29">
        <v>-0.1</v>
      </c>
      <c r="WV29">
        <v>0.1</v>
      </c>
      <c r="WW29">
        <v>0.1</v>
      </c>
      <c r="WX29">
        <v>0.25</v>
      </c>
      <c r="WY29">
        <v>0.2</v>
      </c>
      <c r="WZ29">
        <v>-0.1</v>
      </c>
      <c r="XA29">
        <v>0.1</v>
      </c>
      <c r="XB29">
        <v>0.2</v>
      </c>
      <c r="XC29">
        <v>0.1</v>
      </c>
      <c r="XD29">
        <v>0.25</v>
      </c>
      <c r="XE29">
        <v>-0.1</v>
      </c>
      <c r="XF29">
        <v>0.1</v>
      </c>
      <c r="XG29">
        <v>-0.1</v>
      </c>
      <c r="XH29">
        <v>0.1</v>
      </c>
      <c r="XI29">
        <v>0.2</v>
      </c>
      <c r="XJ29">
        <v>0.4</v>
      </c>
      <c r="XK29">
        <v>0.2</v>
      </c>
      <c r="XL29">
        <v>-0.1</v>
      </c>
      <c r="XM29">
        <v>0.2</v>
      </c>
      <c r="XN29">
        <v>0.2</v>
      </c>
      <c r="XO29">
        <v>0.25</v>
      </c>
      <c r="XP29">
        <v>0.1</v>
      </c>
      <c r="XQ29">
        <v>0.2</v>
      </c>
      <c r="XR29">
        <v>0.4</v>
      </c>
      <c r="XS29">
        <v>0.2</v>
      </c>
      <c r="XT29">
        <v>-0.1</v>
      </c>
      <c r="XU29">
        <v>0.4</v>
      </c>
      <c r="XV29">
        <v>0.1</v>
      </c>
      <c r="XW29">
        <v>0.1</v>
      </c>
      <c r="XX29">
        <v>0.1</v>
      </c>
      <c r="XY29">
        <v>0.1</v>
      </c>
      <c r="XZ29">
        <v>0.1</v>
      </c>
      <c r="YA29">
        <v>0.1</v>
      </c>
      <c r="YB29">
        <v>-0.1</v>
      </c>
      <c r="YC29">
        <v>-0.1</v>
      </c>
      <c r="YD29">
        <v>0.2</v>
      </c>
      <c r="YE29">
        <v>0.2</v>
      </c>
      <c r="YF29">
        <v>0.25</v>
      </c>
      <c r="YG29">
        <v>-0.1</v>
      </c>
      <c r="YH29">
        <v>-0.1</v>
      </c>
      <c r="YI29">
        <v>0.2</v>
      </c>
      <c r="YJ29">
        <v>-0.1</v>
      </c>
      <c r="YK29">
        <v>0.1</v>
      </c>
      <c r="YL29">
        <v>0.1</v>
      </c>
      <c r="YM29">
        <v>0.1</v>
      </c>
      <c r="YN29">
        <v>0.2</v>
      </c>
      <c r="YO29">
        <v>0.2</v>
      </c>
      <c r="YP29">
        <v>0.2</v>
      </c>
      <c r="YQ29">
        <v>0.1</v>
      </c>
      <c r="YR29">
        <v>0.1</v>
      </c>
      <c r="YS29">
        <v>0.1</v>
      </c>
      <c r="YT29">
        <v>0.1</v>
      </c>
      <c r="YU29">
        <v>0.2</v>
      </c>
      <c r="YV29">
        <v>0.1</v>
      </c>
      <c r="YW29">
        <v>0.25</v>
      </c>
      <c r="YX29">
        <v>0.2</v>
      </c>
      <c r="YY29">
        <v>0.2</v>
      </c>
      <c r="YZ29">
        <v>0.1</v>
      </c>
      <c r="ZA29">
        <v>0.2</v>
      </c>
      <c r="ZB29">
        <v>0.4</v>
      </c>
      <c r="ZC29">
        <v>-0.1</v>
      </c>
      <c r="ZD29">
        <v>0.4</v>
      </c>
      <c r="ZE29">
        <v>0.4</v>
      </c>
      <c r="ZF29">
        <v>0.1</v>
      </c>
      <c r="ZG29">
        <v>-0.1</v>
      </c>
      <c r="ZH29">
        <v>0.2</v>
      </c>
      <c r="ZI29">
        <v>0.1</v>
      </c>
      <c r="ZJ29">
        <v>0.1</v>
      </c>
      <c r="ZK29">
        <v>-0.1</v>
      </c>
      <c r="ZL29">
        <v>0.1</v>
      </c>
      <c r="ZM29">
        <v>0.2</v>
      </c>
      <c r="ZN29">
        <v>0.1</v>
      </c>
      <c r="ZO29">
        <v>0.2</v>
      </c>
      <c r="ZP29">
        <v>0.2</v>
      </c>
      <c r="ZQ29">
        <v>-0.3</v>
      </c>
      <c r="ZR29">
        <v>0.1</v>
      </c>
      <c r="ZS29">
        <v>-0.1</v>
      </c>
      <c r="ZT29">
        <v>0.2</v>
      </c>
      <c r="ZU29">
        <v>-0.1</v>
      </c>
      <c r="ZV29">
        <v>0.2</v>
      </c>
      <c r="ZW29">
        <v>0.2</v>
      </c>
      <c r="ZX29">
        <v>0.1</v>
      </c>
      <c r="ZY29">
        <v>0.2</v>
      </c>
      <c r="ZZ29">
        <v>-0.1</v>
      </c>
      <c r="AAA29">
        <v>0.2</v>
      </c>
      <c r="AAB29">
        <v>0.2</v>
      </c>
      <c r="AAC29">
        <v>0.4</v>
      </c>
      <c r="AAD29">
        <v>-0.1</v>
      </c>
      <c r="AAE29">
        <v>0.25</v>
      </c>
      <c r="AAF29">
        <v>0.1</v>
      </c>
      <c r="AAG29">
        <v>0.1</v>
      </c>
      <c r="AAH29">
        <v>0.25</v>
      </c>
      <c r="AAI29">
        <v>0.2</v>
      </c>
      <c r="AAJ29">
        <v>0.1</v>
      </c>
      <c r="AAK29">
        <v>-0.1</v>
      </c>
      <c r="AAL29">
        <v>-0.1</v>
      </c>
      <c r="AAM29">
        <v>0.1</v>
      </c>
      <c r="AAN29">
        <v>-0.1</v>
      </c>
      <c r="AAO29">
        <v>0.25</v>
      </c>
      <c r="AAP29">
        <v>-0.1</v>
      </c>
      <c r="AAQ29">
        <v>0.25</v>
      </c>
      <c r="AAR29">
        <v>0.1</v>
      </c>
      <c r="AAS29">
        <v>0.2</v>
      </c>
      <c r="AAT29">
        <v>-0.1</v>
      </c>
      <c r="AAU29">
        <v>0.4</v>
      </c>
      <c r="AAV29">
        <v>0.2</v>
      </c>
      <c r="AAW29">
        <v>0.1</v>
      </c>
      <c r="AAX29">
        <v>-0.3</v>
      </c>
      <c r="AAY29">
        <v>-0.1</v>
      </c>
      <c r="AAZ29">
        <v>0.1</v>
      </c>
      <c r="ABA29">
        <v>0.25</v>
      </c>
      <c r="ABB29">
        <v>0.2</v>
      </c>
      <c r="ABC29">
        <v>0.2</v>
      </c>
      <c r="ABD29">
        <v>0.25</v>
      </c>
      <c r="ABE29">
        <v>0.25</v>
      </c>
      <c r="ABF29">
        <v>-0.1</v>
      </c>
      <c r="ABG29">
        <v>-0.1</v>
      </c>
      <c r="ABH29">
        <v>0.25</v>
      </c>
      <c r="ABI29">
        <v>0.2</v>
      </c>
      <c r="ABJ29">
        <v>-0.1</v>
      </c>
      <c r="ABK29">
        <v>0.2</v>
      </c>
      <c r="ABL29">
        <v>0.2</v>
      </c>
      <c r="ABM29">
        <v>0.2</v>
      </c>
      <c r="ABN29">
        <v>0.1</v>
      </c>
      <c r="ABO29">
        <v>-0.1</v>
      </c>
      <c r="ABP29">
        <v>0.1</v>
      </c>
      <c r="ABQ29">
        <v>0.2</v>
      </c>
      <c r="ABR29">
        <v>0.2</v>
      </c>
      <c r="ABS29">
        <v>0.2</v>
      </c>
      <c r="ABT29">
        <v>0.1</v>
      </c>
      <c r="ABU29">
        <v>-0.1</v>
      </c>
      <c r="ABV29">
        <v>0.2</v>
      </c>
      <c r="ABW29">
        <v>0.1</v>
      </c>
      <c r="ABX29">
        <v>0.1</v>
      </c>
      <c r="ABY29">
        <v>0.1</v>
      </c>
      <c r="ABZ29">
        <v>0.1</v>
      </c>
      <c r="ACA29">
        <v>0.2</v>
      </c>
      <c r="ACB29">
        <v>-0.1</v>
      </c>
      <c r="ACC29">
        <v>0.1</v>
      </c>
      <c r="ACD29">
        <v>0.1</v>
      </c>
      <c r="ACE29">
        <v>0.25</v>
      </c>
      <c r="ACF29">
        <v>0.1</v>
      </c>
      <c r="ACG29">
        <v>-0.1</v>
      </c>
      <c r="ACH29">
        <v>0.1</v>
      </c>
      <c r="ACI29">
        <v>0.1</v>
      </c>
      <c r="ACJ29">
        <v>0.1</v>
      </c>
      <c r="ACK29">
        <v>-0.3</v>
      </c>
      <c r="ACL29">
        <v>0.2</v>
      </c>
      <c r="ACM29">
        <v>0.1</v>
      </c>
      <c r="ACN29">
        <v>-0.3</v>
      </c>
      <c r="ACO29">
        <v>-0.3</v>
      </c>
      <c r="ACP29">
        <v>0.2</v>
      </c>
      <c r="ACQ29">
        <v>0.2</v>
      </c>
      <c r="ACR29">
        <v>0.1</v>
      </c>
      <c r="ACS29">
        <v>-0.1</v>
      </c>
      <c r="ACT29">
        <v>0.4</v>
      </c>
      <c r="ACU29">
        <v>0.1</v>
      </c>
      <c r="ACV29">
        <v>-0.1</v>
      </c>
      <c r="ACW29">
        <v>0.1</v>
      </c>
      <c r="ACX29">
        <v>0.2</v>
      </c>
      <c r="ACY29">
        <v>0.1</v>
      </c>
      <c r="ACZ29">
        <v>0.2</v>
      </c>
      <c r="ADA29">
        <v>-0.1</v>
      </c>
      <c r="ADB29">
        <v>0.1</v>
      </c>
      <c r="ADC29">
        <v>0.4</v>
      </c>
      <c r="ADD29">
        <v>0.1</v>
      </c>
      <c r="ADE29">
        <v>0.2</v>
      </c>
      <c r="ADF29">
        <v>-0.1</v>
      </c>
      <c r="ADG29">
        <v>-0.1</v>
      </c>
      <c r="ADH29">
        <v>0.1</v>
      </c>
      <c r="ADI29">
        <v>0.2</v>
      </c>
      <c r="ADJ29">
        <v>0.1</v>
      </c>
      <c r="ADK29">
        <v>0.2</v>
      </c>
      <c r="ADL29">
        <v>0.2</v>
      </c>
      <c r="ADM29">
        <v>0.1</v>
      </c>
      <c r="ADN29">
        <v>0.2</v>
      </c>
      <c r="ADO29">
        <v>-0.1</v>
      </c>
      <c r="ADP29">
        <v>0.1</v>
      </c>
      <c r="ADQ29">
        <v>0.2</v>
      </c>
      <c r="ADR29">
        <v>0.2</v>
      </c>
      <c r="ADS29">
        <v>0.1</v>
      </c>
      <c r="ADT29">
        <v>0.1</v>
      </c>
      <c r="ADU29">
        <v>0.2</v>
      </c>
      <c r="ADV29">
        <v>-0.1</v>
      </c>
      <c r="ADW29">
        <v>0.25</v>
      </c>
      <c r="ADX29">
        <v>-0.1</v>
      </c>
      <c r="ADY29">
        <v>0.4</v>
      </c>
      <c r="ADZ29">
        <v>0.1</v>
      </c>
      <c r="AEA29">
        <v>0.2</v>
      </c>
      <c r="AEB29">
        <v>0.1</v>
      </c>
      <c r="AEC29">
        <v>0.2</v>
      </c>
      <c r="AED29">
        <v>-0.1</v>
      </c>
      <c r="AEE29">
        <v>0.1</v>
      </c>
      <c r="AEF29">
        <v>-0.3</v>
      </c>
      <c r="AEG29">
        <v>0.1</v>
      </c>
      <c r="AEH29">
        <v>0.25</v>
      </c>
      <c r="AEI29">
        <v>-0.1</v>
      </c>
      <c r="AEJ29">
        <v>0.2</v>
      </c>
      <c r="AEK29">
        <v>0.1</v>
      </c>
      <c r="AEL29">
        <v>-0.3</v>
      </c>
      <c r="AEM29">
        <v>0.1</v>
      </c>
      <c r="AEN29">
        <v>0.1</v>
      </c>
      <c r="AEO29">
        <v>-0.1</v>
      </c>
      <c r="AEP29">
        <v>0.2</v>
      </c>
      <c r="AEQ29">
        <v>0.1</v>
      </c>
      <c r="AER29">
        <v>0.1</v>
      </c>
      <c r="AES29">
        <v>0.1</v>
      </c>
      <c r="AET29">
        <v>0.25</v>
      </c>
      <c r="AEU29">
        <v>0.1</v>
      </c>
      <c r="AEV29">
        <v>0.2</v>
      </c>
      <c r="AEW29">
        <v>0.2</v>
      </c>
      <c r="AEX29">
        <v>0.2</v>
      </c>
      <c r="AEY29">
        <v>0.2</v>
      </c>
      <c r="AEZ29">
        <v>0.2</v>
      </c>
      <c r="AFA29">
        <v>0.1</v>
      </c>
      <c r="AFB29">
        <v>-0.1</v>
      </c>
      <c r="AFC29">
        <v>0.25</v>
      </c>
      <c r="AFD29">
        <v>0.25</v>
      </c>
      <c r="AFE29">
        <v>-0.1</v>
      </c>
      <c r="AFF29">
        <v>0.1</v>
      </c>
      <c r="AFG29">
        <v>0.1</v>
      </c>
      <c r="AFH29">
        <v>-0.1</v>
      </c>
      <c r="AFI29">
        <v>0.2</v>
      </c>
      <c r="AFJ29">
        <v>0.1</v>
      </c>
      <c r="AFK29">
        <v>0.1</v>
      </c>
      <c r="AFL29">
        <v>0.25</v>
      </c>
      <c r="AFM29">
        <v>-0.3</v>
      </c>
      <c r="AFN29">
        <v>-0.3</v>
      </c>
      <c r="AFO29">
        <v>0.2</v>
      </c>
      <c r="AFP29">
        <v>0.2</v>
      </c>
      <c r="AFQ29">
        <v>0.2</v>
      </c>
      <c r="AFR29">
        <v>0.2</v>
      </c>
      <c r="AFS29">
        <v>0.1</v>
      </c>
      <c r="AFT29">
        <v>0.2</v>
      </c>
      <c r="AFU29">
        <v>0.2</v>
      </c>
      <c r="AFV29">
        <v>0.2</v>
      </c>
      <c r="AFW29">
        <v>0.1</v>
      </c>
      <c r="AFX29">
        <v>0.2</v>
      </c>
      <c r="AFY29">
        <v>0.2</v>
      </c>
      <c r="AFZ29">
        <v>-0.1</v>
      </c>
      <c r="AGA29">
        <v>-0.1</v>
      </c>
      <c r="AGB29">
        <v>0.25</v>
      </c>
      <c r="AGC29">
        <v>0.1</v>
      </c>
      <c r="AGD29">
        <v>0.25</v>
      </c>
      <c r="AGE29">
        <v>0.1</v>
      </c>
      <c r="AGF29">
        <v>0.2</v>
      </c>
      <c r="AGG29">
        <v>0.25</v>
      </c>
      <c r="AGH29">
        <v>0.1</v>
      </c>
      <c r="AGI29">
        <v>0.2</v>
      </c>
      <c r="AGJ29">
        <v>0.1</v>
      </c>
      <c r="AGK29">
        <v>0.1</v>
      </c>
      <c r="AGL29">
        <v>0.1</v>
      </c>
      <c r="AGM29">
        <v>0.2</v>
      </c>
      <c r="AGN29">
        <v>0.2</v>
      </c>
      <c r="AGO29">
        <v>0.2</v>
      </c>
      <c r="AGP29">
        <v>0.25</v>
      </c>
      <c r="AGQ29">
        <v>0.1</v>
      </c>
      <c r="AGR29">
        <v>0.2</v>
      </c>
      <c r="AGS29">
        <v>0.2</v>
      </c>
      <c r="AGT29">
        <v>0.2</v>
      </c>
      <c r="AGU29">
        <v>0.25</v>
      </c>
      <c r="AGV29">
        <v>0.2</v>
      </c>
      <c r="AGW29">
        <v>0.2</v>
      </c>
      <c r="AGX29">
        <v>0.1</v>
      </c>
      <c r="AGY29">
        <v>0.2</v>
      </c>
      <c r="AGZ29">
        <v>0.2</v>
      </c>
      <c r="AHA29">
        <v>0.25</v>
      </c>
      <c r="AHB29">
        <v>0.2</v>
      </c>
      <c r="AHC29">
        <v>0.1</v>
      </c>
      <c r="AHD29">
        <v>0.1</v>
      </c>
      <c r="AHE29">
        <v>0.1</v>
      </c>
      <c r="AHF29">
        <v>0.2</v>
      </c>
      <c r="AHG29">
        <v>-0.1</v>
      </c>
      <c r="AHH29">
        <v>0.1</v>
      </c>
      <c r="AHI29">
        <v>0.25</v>
      </c>
      <c r="AHJ29">
        <v>0.25</v>
      </c>
      <c r="AHK29">
        <v>0.2</v>
      </c>
      <c r="AHL29">
        <v>0.25</v>
      </c>
      <c r="AHM29">
        <v>0.1</v>
      </c>
      <c r="AHN29">
        <v>0.25</v>
      </c>
      <c r="AHO29">
        <v>0.1</v>
      </c>
      <c r="AHP29">
        <v>0.1</v>
      </c>
      <c r="AHQ29">
        <v>-0.1</v>
      </c>
      <c r="AHR29">
        <v>0.1</v>
      </c>
      <c r="AHS29">
        <v>0.2</v>
      </c>
      <c r="AHT29">
        <v>0.2</v>
      </c>
      <c r="AHU29">
        <v>0.1</v>
      </c>
      <c r="AHV29">
        <v>0.2</v>
      </c>
      <c r="AHW29">
        <v>0.2</v>
      </c>
      <c r="AHX29">
        <v>0.1</v>
      </c>
      <c r="AHY29">
        <v>-0.1</v>
      </c>
      <c r="AHZ29">
        <v>0.25</v>
      </c>
      <c r="AIA29">
        <v>0.25</v>
      </c>
      <c r="AIB29">
        <v>0.2</v>
      </c>
      <c r="AIC29">
        <v>-0.1</v>
      </c>
      <c r="AID29">
        <v>0.1</v>
      </c>
      <c r="AIE29">
        <v>0.1</v>
      </c>
      <c r="AIF29">
        <v>0.1</v>
      </c>
      <c r="AIG29">
        <v>0.1</v>
      </c>
      <c r="AIH29">
        <v>0.1</v>
      </c>
      <c r="AII29">
        <v>0.25</v>
      </c>
      <c r="AIJ29">
        <v>0.2</v>
      </c>
      <c r="AIK29">
        <v>0.2</v>
      </c>
      <c r="AIL29">
        <v>0.1</v>
      </c>
      <c r="AIM29">
        <v>0.1</v>
      </c>
      <c r="AIN29">
        <v>0.1</v>
      </c>
      <c r="AIO29">
        <v>0.2</v>
      </c>
      <c r="AIP29">
        <v>0.1</v>
      </c>
      <c r="AIQ29">
        <v>0.4</v>
      </c>
      <c r="AIR29">
        <v>-0.1</v>
      </c>
      <c r="AIS29">
        <v>0.1</v>
      </c>
      <c r="AIT29">
        <v>0.1</v>
      </c>
      <c r="AIU29">
        <v>0.2</v>
      </c>
      <c r="AIV29">
        <v>0.1</v>
      </c>
      <c r="AIW29">
        <v>0.1</v>
      </c>
      <c r="AIX29">
        <v>0.1</v>
      </c>
      <c r="AIY29">
        <v>0.1</v>
      </c>
      <c r="AIZ29">
        <v>0.2</v>
      </c>
      <c r="AJA29">
        <v>0.2</v>
      </c>
      <c r="AJB29">
        <v>-0.1</v>
      </c>
      <c r="AJC29">
        <v>0.2</v>
      </c>
      <c r="AJD29">
        <v>0.2</v>
      </c>
      <c r="AJE29">
        <v>0.4</v>
      </c>
      <c r="AJF29">
        <v>0.1</v>
      </c>
      <c r="AJG29">
        <v>0.1</v>
      </c>
      <c r="AJH29">
        <v>0.1</v>
      </c>
      <c r="AJI29">
        <v>0.25</v>
      </c>
      <c r="AJJ29">
        <v>0.2</v>
      </c>
      <c r="AJK29">
        <v>0.1</v>
      </c>
      <c r="AJL29">
        <v>0.2</v>
      </c>
      <c r="AJM29">
        <v>0.25</v>
      </c>
      <c r="AJN29">
        <v>0.1</v>
      </c>
      <c r="AJO29">
        <v>0.1</v>
      </c>
      <c r="AJP29">
        <v>0.2</v>
      </c>
      <c r="AJQ29">
        <v>0.1</v>
      </c>
      <c r="AJR29">
        <v>0.2</v>
      </c>
      <c r="AJS29">
        <v>-0.1</v>
      </c>
      <c r="AJT29">
        <v>-0.1</v>
      </c>
      <c r="AJU29">
        <v>0.2</v>
      </c>
      <c r="AJV29">
        <v>0.1</v>
      </c>
      <c r="AJW29">
        <v>-0.1</v>
      </c>
      <c r="AJX29">
        <v>-0.1</v>
      </c>
      <c r="AJY29">
        <v>-0.1</v>
      </c>
      <c r="AJZ29">
        <v>0.4</v>
      </c>
      <c r="AKA29">
        <v>0.1</v>
      </c>
      <c r="AKB29">
        <v>0.2</v>
      </c>
      <c r="AKC29">
        <v>0.2</v>
      </c>
      <c r="AKD29">
        <v>0.2</v>
      </c>
      <c r="AKE29">
        <v>0.2</v>
      </c>
      <c r="AKF29">
        <v>-0.3</v>
      </c>
      <c r="AKG29">
        <v>0.1</v>
      </c>
      <c r="AKH29">
        <v>0.25</v>
      </c>
      <c r="AKI29">
        <v>0.2</v>
      </c>
      <c r="AKJ29">
        <v>0.2</v>
      </c>
      <c r="AKK29">
        <v>0.2</v>
      </c>
      <c r="AKL29">
        <v>0.2</v>
      </c>
      <c r="AKM29">
        <v>0.1</v>
      </c>
      <c r="AKN29">
        <v>0.2</v>
      </c>
      <c r="AKO29">
        <v>0.2</v>
      </c>
      <c r="AKP29">
        <v>0.2</v>
      </c>
      <c r="AKQ29">
        <v>0.2</v>
      </c>
      <c r="AKR29">
        <v>0.1</v>
      </c>
      <c r="AKS29">
        <v>0.1</v>
      </c>
      <c r="AKT29">
        <v>0.1</v>
      </c>
      <c r="AKU29">
        <v>0.1</v>
      </c>
      <c r="AKV29">
        <v>0.2</v>
      </c>
      <c r="AKW29">
        <v>0.2</v>
      </c>
      <c r="AKX29">
        <v>-0.1</v>
      </c>
      <c r="AKY29">
        <v>0.1</v>
      </c>
      <c r="AKZ29">
        <v>0.1</v>
      </c>
      <c r="ALA29">
        <v>0.1</v>
      </c>
      <c r="ALB29">
        <v>-0.1</v>
      </c>
      <c r="ALC29">
        <v>0.2</v>
      </c>
      <c r="ALD29">
        <v>0.1</v>
      </c>
      <c r="ALE29">
        <v>0.4</v>
      </c>
      <c r="ALF29">
        <v>-0.1</v>
      </c>
      <c r="ALG29">
        <v>0.1</v>
      </c>
      <c r="ALH29">
        <v>0.2</v>
      </c>
      <c r="ALI29">
        <v>0.4</v>
      </c>
      <c r="ALJ29">
        <v>0.1</v>
      </c>
      <c r="ALK29">
        <v>0.1</v>
      </c>
      <c r="ALL29">
        <v>0.1</v>
      </c>
      <c r="ALM29">
        <v>0.25</v>
      </c>
      <c r="ALN29">
        <v>0.1</v>
      </c>
      <c r="ALO29">
        <v>0.1</v>
      </c>
      <c r="ALP29">
        <v>0.1</v>
      </c>
      <c r="ALQ29">
        <v>0.1</v>
      </c>
      <c r="ALR29">
        <v>0.2</v>
      </c>
      <c r="ALS29">
        <v>0.2</v>
      </c>
      <c r="ALT29">
        <v>0.1</v>
      </c>
      <c r="ALU29">
        <v>0.2</v>
      </c>
      <c r="ALV29">
        <v>-0.1</v>
      </c>
      <c r="ALW29">
        <v>-0.3</v>
      </c>
      <c r="ALX29">
        <v>0.2</v>
      </c>
      <c r="ALY29">
        <v>0.2</v>
      </c>
      <c r="ALZ29">
        <v>0.1</v>
      </c>
      <c r="AMA29">
        <v>-0.3</v>
      </c>
      <c r="AMB29">
        <v>0.2</v>
      </c>
      <c r="AMC29">
        <v>0.25</v>
      </c>
      <c r="AMD29">
        <v>0.1</v>
      </c>
      <c r="AME29">
        <v>0.1</v>
      </c>
      <c r="AMF29">
        <v>0.2</v>
      </c>
      <c r="AMG29">
        <v>0.4</v>
      </c>
      <c r="AMH29">
        <v>0.2</v>
      </c>
      <c r="AMI29">
        <v>0.2</v>
      </c>
      <c r="AMJ29">
        <v>0.1</v>
      </c>
      <c r="AMK29">
        <v>-0.1</v>
      </c>
      <c r="AML29">
        <v>0.2</v>
      </c>
      <c r="AMM29">
        <v>0.1</v>
      </c>
      <c r="AMN29">
        <v>-0.1</v>
      </c>
      <c r="AMO29">
        <v>0.25</v>
      </c>
      <c r="AMP29">
        <v>0.1</v>
      </c>
      <c r="AMQ29">
        <v>0.1</v>
      </c>
      <c r="AMR29">
        <v>0.1</v>
      </c>
      <c r="AMS29">
        <v>0.1</v>
      </c>
      <c r="AMT29">
        <v>0.1</v>
      </c>
      <c r="AMU29">
        <v>0.2</v>
      </c>
      <c r="AMV29">
        <v>0.2</v>
      </c>
      <c r="AMW29">
        <v>0.1</v>
      </c>
      <c r="AMX29">
        <v>0.1</v>
      </c>
      <c r="AMY29">
        <v>0.25</v>
      </c>
      <c r="AMZ29">
        <v>0.1</v>
      </c>
      <c r="ANA29">
        <v>0.2</v>
      </c>
      <c r="ANB29">
        <v>0.1</v>
      </c>
      <c r="ANC29">
        <v>0.2</v>
      </c>
      <c r="AND29">
        <v>0.2</v>
      </c>
      <c r="ANE29">
        <v>-0.1</v>
      </c>
      <c r="ANF29">
        <v>0.2</v>
      </c>
      <c r="ANG29">
        <v>0.1</v>
      </c>
      <c r="ANH29">
        <v>-0.1</v>
      </c>
      <c r="ANI29">
        <v>0.2</v>
      </c>
      <c r="ANJ29">
        <v>0.1</v>
      </c>
      <c r="ANK29">
        <v>0.1</v>
      </c>
      <c r="ANL29">
        <v>0.1</v>
      </c>
      <c r="ANM29">
        <v>0.2</v>
      </c>
      <c r="ANN29">
        <v>0.1</v>
      </c>
      <c r="ANO29">
        <v>-0.1</v>
      </c>
      <c r="ANP29">
        <v>0.2</v>
      </c>
      <c r="ANQ29">
        <v>0.1</v>
      </c>
      <c r="ANR29">
        <v>0.2</v>
      </c>
      <c r="ANS29">
        <v>0.1</v>
      </c>
      <c r="ANT29">
        <v>0.1</v>
      </c>
      <c r="ANU29">
        <v>0.1</v>
      </c>
      <c r="ANV29">
        <v>0.4</v>
      </c>
      <c r="ANW29">
        <v>0.1</v>
      </c>
      <c r="ANX29">
        <v>0.1</v>
      </c>
      <c r="ANY29">
        <v>0.2</v>
      </c>
      <c r="ANZ29">
        <v>0.2</v>
      </c>
      <c r="AOA29">
        <v>0.1</v>
      </c>
      <c r="AOB29">
        <v>-0.3</v>
      </c>
      <c r="AOC29">
        <v>0.1</v>
      </c>
      <c r="AOD29">
        <v>0.25</v>
      </c>
      <c r="AOE29">
        <v>0.2</v>
      </c>
      <c r="AOF29">
        <v>0.1</v>
      </c>
      <c r="AOG29">
        <v>0.1</v>
      </c>
      <c r="AOH29">
        <v>0.2</v>
      </c>
      <c r="AOI29">
        <v>0.4</v>
      </c>
      <c r="AOJ29">
        <v>0.1</v>
      </c>
      <c r="AOK29">
        <v>0.1</v>
      </c>
      <c r="AOL29">
        <v>0.2</v>
      </c>
      <c r="AOM29">
        <v>0.1</v>
      </c>
      <c r="AON29">
        <v>0.1</v>
      </c>
      <c r="AOO29">
        <v>0.1</v>
      </c>
      <c r="AOP29">
        <v>-0.1</v>
      </c>
      <c r="AOQ29">
        <v>0.2</v>
      </c>
      <c r="AOR29">
        <v>0.1</v>
      </c>
      <c r="AOS29">
        <v>0.2</v>
      </c>
      <c r="AOT29">
        <v>-0.1</v>
      </c>
      <c r="AOU29">
        <v>0.2</v>
      </c>
      <c r="AOV29">
        <v>0.1</v>
      </c>
      <c r="AOW29">
        <v>0.2</v>
      </c>
      <c r="AOX29">
        <v>0.2</v>
      </c>
      <c r="AOY29">
        <v>0.1</v>
      </c>
      <c r="AOZ29">
        <v>0.2</v>
      </c>
      <c r="APA29">
        <v>-0.1</v>
      </c>
      <c r="APB29">
        <v>0.2</v>
      </c>
      <c r="APC29">
        <v>0.2</v>
      </c>
      <c r="APD29">
        <v>0.2</v>
      </c>
      <c r="APE29">
        <v>0.25</v>
      </c>
      <c r="APF29">
        <v>0.1</v>
      </c>
      <c r="APG29">
        <v>0.1</v>
      </c>
      <c r="APH29">
        <v>0.1</v>
      </c>
      <c r="API29">
        <v>0.1</v>
      </c>
      <c r="APJ29">
        <v>-0.1</v>
      </c>
      <c r="APK29">
        <v>-0.1</v>
      </c>
      <c r="APL29">
        <v>0.1</v>
      </c>
      <c r="APM29">
        <v>0.2</v>
      </c>
      <c r="APN29">
        <v>-0.1</v>
      </c>
      <c r="APO29">
        <v>0.25</v>
      </c>
      <c r="APP29">
        <v>-0.1</v>
      </c>
      <c r="APQ29">
        <v>0.4</v>
      </c>
      <c r="APR29">
        <v>-0.1</v>
      </c>
      <c r="APS29">
        <v>0.1</v>
      </c>
      <c r="APT29">
        <v>0.1</v>
      </c>
      <c r="APU29">
        <v>0.1</v>
      </c>
      <c r="APV29">
        <v>0.2</v>
      </c>
      <c r="APW29">
        <v>0.1</v>
      </c>
      <c r="APX29">
        <v>0.1</v>
      </c>
      <c r="APY29">
        <v>0.2</v>
      </c>
      <c r="APZ29">
        <v>0.2</v>
      </c>
      <c r="AQA29">
        <v>-0.1</v>
      </c>
      <c r="AQB29">
        <v>0.1</v>
      </c>
      <c r="AQC29">
        <v>0.2</v>
      </c>
      <c r="AQD29">
        <v>0.1</v>
      </c>
      <c r="AQE29">
        <v>0.4</v>
      </c>
      <c r="AQF29">
        <v>0.1</v>
      </c>
      <c r="AQG29">
        <v>0.2</v>
      </c>
      <c r="AQH29">
        <v>0.1</v>
      </c>
      <c r="AQI29">
        <v>0.1</v>
      </c>
      <c r="AQJ29">
        <v>0.2</v>
      </c>
      <c r="AQK29">
        <v>0.1</v>
      </c>
      <c r="AQL29">
        <v>0.1</v>
      </c>
      <c r="AQM29">
        <v>0.25</v>
      </c>
      <c r="AQN29">
        <v>0.1</v>
      </c>
      <c r="AQO29">
        <v>0.2</v>
      </c>
      <c r="AQP29">
        <v>0.2</v>
      </c>
      <c r="AQQ29">
        <v>0.25</v>
      </c>
      <c r="AQR29">
        <v>0.1</v>
      </c>
      <c r="AQS29">
        <v>0.25</v>
      </c>
      <c r="AQT29">
        <v>-0.1</v>
      </c>
      <c r="AQU29">
        <v>0.2</v>
      </c>
      <c r="AQV29">
        <v>0.1</v>
      </c>
      <c r="AQW29">
        <v>0.1</v>
      </c>
      <c r="AQX29">
        <v>0.1</v>
      </c>
      <c r="AQY29">
        <v>0.2</v>
      </c>
      <c r="AQZ29">
        <v>0.1</v>
      </c>
      <c r="ARA29">
        <v>0.1</v>
      </c>
      <c r="ARB29">
        <v>0.2</v>
      </c>
      <c r="ARC29">
        <v>0.1</v>
      </c>
      <c r="ARD29">
        <v>0.1</v>
      </c>
      <c r="ARE29">
        <v>0.1</v>
      </c>
      <c r="ARF29">
        <v>0.25</v>
      </c>
      <c r="ARG29">
        <v>0.4</v>
      </c>
      <c r="ARH29">
        <v>0.2</v>
      </c>
      <c r="ARI29">
        <v>0.4</v>
      </c>
      <c r="ARJ29">
        <v>0.1</v>
      </c>
      <c r="ARK29">
        <v>0.2</v>
      </c>
      <c r="ARL29">
        <v>-0.3</v>
      </c>
      <c r="ARM29">
        <v>0.1</v>
      </c>
      <c r="ARN29">
        <v>-0.1</v>
      </c>
      <c r="ARO29">
        <v>0.2</v>
      </c>
      <c r="ARP29">
        <v>0.1</v>
      </c>
      <c r="ARQ29">
        <v>0.25</v>
      </c>
      <c r="ARR29">
        <v>0.2</v>
      </c>
      <c r="ARS29">
        <v>0.2</v>
      </c>
      <c r="ART29">
        <v>0.1</v>
      </c>
      <c r="ARU29">
        <v>0.1</v>
      </c>
      <c r="ARV29">
        <v>0.1</v>
      </c>
      <c r="ARW29">
        <v>-0.1</v>
      </c>
      <c r="ARX29">
        <v>0.2</v>
      </c>
      <c r="ARY29">
        <v>0.1</v>
      </c>
      <c r="ARZ29">
        <v>0.1</v>
      </c>
      <c r="ASA29">
        <v>0.25</v>
      </c>
      <c r="ASB29">
        <v>0.2</v>
      </c>
      <c r="ASC29">
        <v>0.1</v>
      </c>
      <c r="ASD29">
        <v>0.1</v>
      </c>
      <c r="ASE29">
        <v>0.1</v>
      </c>
      <c r="ASF29">
        <v>-0.1</v>
      </c>
      <c r="ASG29">
        <v>0.2</v>
      </c>
      <c r="ASH29">
        <v>0.2</v>
      </c>
      <c r="ASI29">
        <v>0.2</v>
      </c>
      <c r="ASJ29">
        <v>-0.1</v>
      </c>
      <c r="ASK29">
        <v>0.2</v>
      </c>
      <c r="ASL29">
        <v>0.2</v>
      </c>
      <c r="ASM29">
        <v>-0.3</v>
      </c>
      <c r="ASN29">
        <v>0.2</v>
      </c>
      <c r="ASO29">
        <v>0.2</v>
      </c>
      <c r="ASP29">
        <v>0.1</v>
      </c>
      <c r="ASQ29">
        <v>0.2</v>
      </c>
      <c r="ASR29">
        <v>0.25</v>
      </c>
      <c r="ASS29">
        <v>0.1</v>
      </c>
      <c r="AST29">
        <v>0.2</v>
      </c>
      <c r="ASU29">
        <v>-0.1</v>
      </c>
      <c r="ASV29">
        <v>0.2</v>
      </c>
      <c r="ASW29">
        <v>0.4</v>
      </c>
      <c r="ASX29">
        <v>0.25</v>
      </c>
      <c r="ASY29">
        <v>0.2</v>
      </c>
      <c r="ASZ29">
        <v>0.2</v>
      </c>
      <c r="ATA29">
        <v>-0.1</v>
      </c>
      <c r="ATB29">
        <v>0.1</v>
      </c>
      <c r="ATC29">
        <v>0.25</v>
      </c>
      <c r="ATD29">
        <v>0.2</v>
      </c>
      <c r="ATE29">
        <v>0.2</v>
      </c>
      <c r="ATF29">
        <v>-0.1</v>
      </c>
      <c r="ATG29">
        <v>0.2</v>
      </c>
      <c r="ATH29">
        <v>0.2</v>
      </c>
      <c r="ATI29">
        <v>0.1</v>
      </c>
      <c r="ATJ29">
        <v>-0.1</v>
      </c>
      <c r="ATK29">
        <v>-0.1</v>
      </c>
      <c r="ATL29">
        <v>0.2</v>
      </c>
      <c r="ATM29">
        <v>0.1</v>
      </c>
      <c r="ATN29">
        <v>0.1</v>
      </c>
      <c r="ATO29">
        <v>0.1</v>
      </c>
      <c r="ATP29">
        <v>0.2</v>
      </c>
      <c r="ATQ29">
        <v>0.1</v>
      </c>
      <c r="ATR29">
        <v>0.1</v>
      </c>
      <c r="ATS29">
        <v>0.1</v>
      </c>
      <c r="ATT29">
        <v>0.1</v>
      </c>
      <c r="ATU29">
        <v>0.1</v>
      </c>
      <c r="ATV29">
        <v>0.2</v>
      </c>
      <c r="ATW29">
        <v>0.4</v>
      </c>
      <c r="ATX29">
        <v>0.2</v>
      </c>
      <c r="ATY29">
        <v>0.25</v>
      </c>
      <c r="ATZ29">
        <v>0.2</v>
      </c>
      <c r="AUA29">
        <v>0.2</v>
      </c>
      <c r="AUB29">
        <v>0.2</v>
      </c>
      <c r="AUC29">
        <v>0.2</v>
      </c>
      <c r="AUD29">
        <v>0.2</v>
      </c>
      <c r="AUE29">
        <v>0.2</v>
      </c>
      <c r="AUF29">
        <v>0.2</v>
      </c>
      <c r="AUG29">
        <v>0.1</v>
      </c>
      <c r="AUH29">
        <v>-0.1</v>
      </c>
      <c r="AUI29">
        <v>0.1</v>
      </c>
      <c r="AUJ29">
        <v>0.2</v>
      </c>
      <c r="AUK29">
        <v>-0.3</v>
      </c>
      <c r="AUL29">
        <v>-0.3</v>
      </c>
      <c r="AUM29">
        <v>0.1</v>
      </c>
      <c r="AUN29">
        <v>0.2</v>
      </c>
      <c r="AUO29">
        <v>0.2</v>
      </c>
      <c r="AUP29">
        <v>0.2</v>
      </c>
      <c r="AUQ29">
        <v>0.2</v>
      </c>
      <c r="AUR29">
        <v>-0.3</v>
      </c>
      <c r="AUS29">
        <v>0.2</v>
      </c>
      <c r="AUT29">
        <v>0.1</v>
      </c>
      <c r="AUU29">
        <v>-0.1</v>
      </c>
      <c r="AUV29">
        <v>0.2</v>
      </c>
      <c r="AUW29">
        <v>0.1</v>
      </c>
      <c r="AUX29">
        <v>0.2</v>
      </c>
      <c r="AUY29">
        <v>0.2</v>
      </c>
      <c r="AUZ29">
        <v>0.1</v>
      </c>
      <c r="AVA29">
        <v>0.2</v>
      </c>
      <c r="AVB29">
        <v>0.2</v>
      </c>
      <c r="AVC29">
        <v>0.1</v>
      </c>
      <c r="AVD29">
        <v>0.1</v>
      </c>
      <c r="AVE29">
        <v>0.25</v>
      </c>
      <c r="AVF29">
        <v>0.25</v>
      </c>
      <c r="AVG29">
        <v>0.2</v>
      </c>
      <c r="AVH29">
        <v>0.25</v>
      </c>
      <c r="AVI29">
        <v>0.2</v>
      </c>
      <c r="AVJ29">
        <v>0.1</v>
      </c>
      <c r="AVK29">
        <v>0.2</v>
      </c>
      <c r="AVL29">
        <v>0.2</v>
      </c>
      <c r="AVM29">
        <v>-0.1</v>
      </c>
      <c r="AVN29">
        <v>0.1</v>
      </c>
      <c r="AVO29">
        <v>0.25</v>
      </c>
      <c r="AVP29">
        <v>0.1</v>
      </c>
      <c r="AVQ29">
        <v>0.25</v>
      </c>
      <c r="AVR29">
        <v>0.1</v>
      </c>
      <c r="AVS29">
        <v>-0.1</v>
      </c>
      <c r="AVT29">
        <v>0.1</v>
      </c>
      <c r="AVU29">
        <v>0.1</v>
      </c>
      <c r="AVV29">
        <v>-0.1</v>
      </c>
      <c r="AVW29">
        <v>-0.1</v>
      </c>
      <c r="AVX29">
        <v>-0.3</v>
      </c>
      <c r="AVY29">
        <v>0.1</v>
      </c>
      <c r="AVZ29">
        <v>0.4</v>
      </c>
      <c r="AWA29">
        <v>0.2</v>
      </c>
      <c r="AWB29">
        <v>0.1</v>
      </c>
      <c r="AWC29">
        <v>0.2</v>
      </c>
      <c r="AWD29">
        <v>0.1</v>
      </c>
      <c r="AWE29">
        <v>0.2</v>
      </c>
      <c r="AWF29">
        <v>0.1</v>
      </c>
      <c r="AWG29">
        <v>0.1</v>
      </c>
      <c r="AWH29">
        <v>0.25</v>
      </c>
      <c r="AWI29">
        <v>0.2</v>
      </c>
      <c r="AWJ29">
        <v>0.1</v>
      </c>
      <c r="AWK29">
        <v>-0.1</v>
      </c>
      <c r="AWL29">
        <v>-0.3</v>
      </c>
      <c r="AWM29">
        <v>0.2</v>
      </c>
      <c r="AWN29">
        <v>0.25</v>
      </c>
      <c r="AWO29">
        <v>-0.3</v>
      </c>
      <c r="AWP29">
        <v>-0.1</v>
      </c>
      <c r="AWQ29">
        <v>0.2</v>
      </c>
      <c r="AWR29">
        <v>-0.1</v>
      </c>
      <c r="AWS29">
        <v>-0.1</v>
      </c>
      <c r="AWT29">
        <v>0.2</v>
      </c>
      <c r="AWU29">
        <v>0.2</v>
      </c>
      <c r="AWV29">
        <v>0.25</v>
      </c>
      <c r="AWW29">
        <v>0.1</v>
      </c>
      <c r="AWX29">
        <v>0.1</v>
      </c>
      <c r="AWY29">
        <v>-0.1</v>
      </c>
      <c r="AWZ29">
        <v>0.2</v>
      </c>
      <c r="AXA29">
        <v>0.2</v>
      </c>
      <c r="AXB29">
        <v>-0.1</v>
      </c>
      <c r="AXC29">
        <v>0.25</v>
      </c>
      <c r="AXD29">
        <v>0.2</v>
      </c>
      <c r="AXE29">
        <v>0.1</v>
      </c>
      <c r="AXF29">
        <v>0.1</v>
      </c>
      <c r="AXG29">
        <v>0.2</v>
      </c>
      <c r="AXH29">
        <v>0.1</v>
      </c>
      <c r="AXI29">
        <v>0.1</v>
      </c>
      <c r="AXJ29">
        <v>0.1</v>
      </c>
      <c r="AXK29">
        <v>0.2</v>
      </c>
      <c r="AXL29">
        <v>-0.1</v>
      </c>
      <c r="AXM29">
        <v>0.2</v>
      </c>
      <c r="AXN29">
        <v>0.1</v>
      </c>
      <c r="AXO29">
        <v>-0.3</v>
      </c>
      <c r="AXP29">
        <v>0.25</v>
      </c>
      <c r="AXQ29">
        <v>-0.1</v>
      </c>
      <c r="AXR29">
        <v>0.25</v>
      </c>
      <c r="AXS29">
        <v>0.1</v>
      </c>
      <c r="AXT29">
        <v>0.2</v>
      </c>
      <c r="AXU29">
        <v>0.1</v>
      </c>
      <c r="AXV29">
        <v>0.25</v>
      </c>
      <c r="AXW29">
        <v>0.1</v>
      </c>
      <c r="AXX29">
        <v>0.2</v>
      </c>
      <c r="AXY29">
        <v>0.1</v>
      </c>
      <c r="AXZ29">
        <v>0.1</v>
      </c>
      <c r="AYA29">
        <v>0.2</v>
      </c>
      <c r="AYB29">
        <v>0.1</v>
      </c>
      <c r="AYC29">
        <v>0.25</v>
      </c>
      <c r="AYD29">
        <v>0.1</v>
      </c>
      <c r="AYE29">
        <v>0.1</v>
      </c>
      <c r="AYF29">
        <v>-0.1</v>
      </c>
      <c r="AYG29">
        <v>0.2</v>
      </c>
      <c r="AYH29">
        <v>-0.1</v>
      </c>
      <c r="AYI29">
        <v>0.1</v>
      </c>
      <c r="AYJ29">
        <v>0.2</v>
      </c>
      <c r="AYK29">
        <v>0.2</v>
      </c>
      <c r="AYL29">
        <v>0.2</v>
      </c>
      <c r="AYM29">
        <v>0.2</v>
      </c>
      <c r="AYN29">
        <v>0.1</v>
      </c>
      <c r="AYO29">
        <v>0.1</v>
      </c>
      <c r="AYP29">
        <v>0.2</v>
      </c>
      <c r="AYQ29">
        <v>0.25</v>
      </c>
      <c r="AYR29">
        <v>0.2</v>
      </c>
      <c r="AYS29">
        <v>0.2</v>
      </c>
      <c r="AYT29">
        <v>0.2</v>
      </c>
      <c r="AYU29">
        <v>-0.3</v>
      </c>
      <c r="AYV29">
        <v>0.1</v>
      </c>
      <c r="AYW29">
        <v>0.1</v>
      </c>
      <c r="AYX29">
        <v>0.4</v>
      </c>
      <c r="AYY29">
        <v>-0.1</v>
      </c>
      <c r="AYZ29">
        <v>-0.1</v>
      </c>
      <c r="AZA29">
        <v>0.2</v>
      </c>
      <c r="AZB29">
        <v>0.1</v>
      </c>
      <c r="AZC29">
        <v>0.2</v>
      </c>
      <c r="AZD29">
        <v>0.2</v>
      </c>
      <c r="AZE29">
        <v>0.25</v>
      </c>
      <c r="AZF29">
        <v>0.2</v>
      </c>
      <c r="AZG29">
        <v>-0.1</v>
      </c>
      <c r="AZH29">
        <v>0.1</v>
      </c>
      <c r="AZI29">
        <v>0.2</v>
      </c>
      <c r="AZJ29">
        <v>-0.1</v>
      </c>
      <c r="AZK29">
        <v>0.1</v>
      </c>
      <c r="AZL29">
        <v>0.1</v>
      </c>
      <c r="AZM29">
        <v>0.1</v>
      </c>
      <c r="AZN29">
        <v>0.1</v>
      </c>
      <c r="AZO29">
        <v>0.2</v>
      </c>
      <c r="AZP29">
        <v>0.2</v>
      </c>
      <c r="AZQ29">
        <v>0.2</v>
      </c>
      <c r="AZR29">
        <v>-0.1</v>
      </c>
      <c r="AZS29">
        <v>0.1</v>
      </c>
      <c r="AZT29">
        <v>0.1</v>
      </c>
      <c r="AZU29">
        <v>0.2</v>
      </c>
      <c r="AZV29">
        <v>0.2</v>
      </c>
      <c r="AZW29">
        <v>-0.1</v>
      </c>
      <c r="AZX29">
        <v>-0.1</v>
      </c>
      <c r="AZY29">
        <v>0.1</v>
      </c>
      <c r="AZZ29">
        <v>-0.1</v>
      </c>
      <c r="BAA29">
        <v>0.1</v>
      </c>
      <c r="BAB29">
        <v>0.1</v>
      </c>
      <c r="BAC29">
        <v>0.25</v>
      </c>
      <c r="BAD29">
        <v>-0.1</v>
      </c>
      <c r="BAE29">
        <v>0.2</v>
      </c>
      <c r="BAF29">
        <v>0.2</v>
      </c>
      <c r="BAG29">
        <v>0.2</v>
      </c>
      <c r="BAH29">
        <v>-0.1</v>
      </c>
      <c r="BAI29">
        <v>0.2</v>
      </c>
      <c r="BAJ29">
        <v>0.25</v>
      </c>
      <c r="BAK29">
        <v>0.2</v>
      </c>
      <c r="BAL29">
        <v>-0.1</v>
      </c>
      <c r="BAM29">
        <v>0.2</v>
      </c>
      <c r="BAN29">
        <v>0.1</v>
      </c>
      <c r="BAO29">
        <v>-0.1</v>
      </c>
      <c r="BAP29">
        <v>0.1</v>
      </c>
      <c r="BAQ29">
        <v>0.2</v>
      </c>
      <c r="BAR29">
        <v>0.4</v>
      </c>
      <c r="BAS29">
        <v>0.2</v>
      </c>
      <c r="BAT29">
        <v>-0.1</v>
      </c>
      <c r="BAU29">
        <v>0.25</v>
      </c>
      <c r="BAV29">
        <v>0.2</v>
      </c>
      <c r="BAW29">
        <v>0.2</v>
      </c>
      <c r="BAX29">
        <v>0.2</v>
      </c>
      <c r="BAY29">
        <v>0.1</v>
      </c>
      <c r="BAZ29">
        <v>0.2</v>
      </c>
      <c r="BBA29">
        <v>0.25</v>
      </c>
      <c r="BBB29">
        <v>0.25</v>
      </c>
      <c r="BBC29">
        <v>0.25</v>
      </c>
      <c r="BBD29">
        <v>0.1</v>
      </c>
      <c r="BBE29">
        <v>0.1</v>
      </c>
      <c r="BBF29">
        <v>0.2</v>
      </c>
      <c r="BBG29">
        <v>0.1</v>
      </c>
      <c r="BBH29">
        <v>0.2</v>
      </c>
      <c r="BBI29">
        <v>0.1</v>
      </c>
      <c r="BBJ29">
        <v>0.1</v>
      </c>
      <c r="BBK29">
        <v>0.1</v>
      </c>
      <c r="BBL29">
        <v>0.2</v>
      </c>
      <c r="BBM29">
        <v>0.1</v>
      </c>
      <c r="BBN29">
        <v>0.2</v>
      </c>
      <c r="BBO29">
        <v>0.2</v>
      </c>
      <c r="BBP29">
        <v>0.25</v>
      </c>
      <c r="BBQ29">
        <v>0.1</v>
      </c>
      <c r="BBR29">
        <v>0.2</v>
      </c>
      <c r="BBS29">
        <v>0.1</v>
      </c>
      <c r="BBT29">
        <v>0.1</v>
      </c>
      <c r="BBU29">
        <v>0.2</v>
      </c>
      <c r="BBV29">
        <v>0.1</v>
      </c>
      <c r="BBW29">
        <v>0.1</v>
      </c>
      <c r="BBX29">
        <v>0.25</v>
      </c>
      <c r="BBY29">
        <v>0.1</v>
      </c>
      <c r="BBZ29">
        <v>0.25</v>
      </c>
      <c r="BCA29">
        <v>0.1</v>
      </c>
      <c r="BCB29">
        <v>0.1</v>
      </c>
      <c r="BCC29">
        <v>0.1</v>
      </c>
      <c r="BCD29">
        <v>0.2</v>
      </c>
      <c r="BCE29">
        <v>0.1</v>
      </c>
      <c r="BCF29">
        <v>0.1</v>
      </c>
      <c r="BCG29">
        <v>0.1</v>
      </c>
      <c r="BCH29">
        <v>-0.1</v>
      </c>
      <c r="BCI29">
        <v>0.2</v>
      </c>
      <c r="BCJ29">
        <v>0.1</v>
      </c>
      <c r="BCK29">
        <v>0.1</v>
      </c>
      <c r="BCL29">
        <v>0.2</v>
      </c>
      <c r="BCM29">
        <v>0.25</v>
      </c>
      <c r="BCN29">
        <v>0.2</v>
      </c>
      <c r="BCO29">
        <v>0.1</v>
      </c>
      <c r="BCP29">
        <v>-0.1</v>
      </c>
      <c r="BCQ29">
        <v>-0.1</v>
      </c>
      <c r="BCR29">
        <v>-0.1</v>
      </c>
      <c r="BCS29">
        <v>0.2</v>
      </c>
      <c r="BCT29">
        <v>0.25</v>
      </c>
      <c r="BCU29">
        <v>-0.1</v>
      </c>
      <c r="BCV29">
        <v>0.25</v>
      </c>
      <c r="BCW29">
        <v>0.1</v>
      </c>
      <c r="BCX29">
        <v>0.1</v>
      </c>
      <c r="BCY29">
        <v>0.2</v>
      </c>
      <c r="BCZ29">
        <v>0.1</v>
      </c>
      <c r="BDA29">
        <v>0.1</v>
      </c>
      <c r="BDB29">
        <v>0.1</v>
      </c>
      <c r="BDC29">
        <v>0.2</v>
      </c>
      <c r="BDD29">
        <v>0.2</v>
      </c>
      <c r="BDE29">
        <v>-0.1</v>
      </c>
      <c r="BDF29">
        <v>0.25</v>
      </c>
      <c r="BDG29">
        <v>0.1</v>
      </c>
      <c r="BDH29">
        <v>-0.3</v>
      </c>
      <c r="BDI29">
        <v>0.2</v>
      </c>
      <c r="BDJ29">
        <v>-0.1</v>
      </c>
      <c r="BDK29">
        <v>0.1</v>
      </c>
      <c r="BDL29">
        <v>0.25</v>
      </c>
      <c r="BDM29">
        <v>0.1</v>
      </c>
      <c r="BDN29">
        <v>0.1</v>
      </c>
      <c r="BDO29">
        <v>0.2</v>
      </c>
      <c r="BDP29">
        <v>0.25</v>
      </c>
      <c r="BDQ29">
        <v>0.1</v>
      </c>
      <c r="BDR29">
        <v>0.2</v>
      </c>
      <c r="BDS29">
        <v>0.1</v>
      </c>
      <c r="BDT29">
        <v>0.1</v>
      </c>
      <c r="BDU29">
        <v>0.2</v>
      </c>
      <c r="BDV29">
        <v>0.1</v>
      </c>
      <c r="BDW29">
        <v>-0.3</v>
      </c>
      <c r="BDX29">
        <v>0.2</v>
      </c>
      <c r="BDY29">
        <v>0.1</v>
      </c>
      <c r="BDZ29">
        <v>-0.3</v>
      </c>
      <c r="BEA29">
        <v>0.2</v>
      </c>
      <c r="BEB29">
        <v>0.2</v>
      </c>
      <c r="BEC29">
        <v>0.2</v>
      </c>
      <c r="BED29">
        <v>0.2</v>
      </c>
      <c r="BEE29">
        <v>0.2</v>
      </c>
      <c r="BEF29">
        <v>0.2</v>
      </c>
      <c r="BEG29">
        <v>0.2</v>
      </c>
      <c r="BEH29">
        <v>0.2</v>
      </c>
      <c r="BEI29">
        <v>0.25</v>
      </c>
      <c r="BEJ29">
        <v>-0.1</v>
      </c>
      <c r="BEK29">
        <v>0.1</v>
      </c>
      <c r="BEL29">
        <v>0.2</v>
      </c>
      <c r="BEM29">
        <v>0.1</v>
      </c>
      <c r="BEN29">
        <v>-0.1</v>
      </c>
      <c r="BEO29">
        <v>0.2</v>
      </c>
      <c r="BEP29">
        <v>0.25</v>
      </c>
      <c r="BEQ29">
        <v>-0.1</v>
      </c>
      <c r="BER29">
        <v>0.2</v>
      </c>
      <c r="BES29">
        <v>0.1</v>
      </c>
      <c r="BET29">
        <v>0.25</v>
      </c>
      <c r="BEU29">
        <v>-0.1</v>
      </c>
      <c r="BEV29">
        <v>0.2</v>
      </c>
      <c r="BEW29">
        <v>0.1</v>
      </c>
      <c r="BEX29">
        <v>0.1</v>
      </c>
      <c r="BEY29">
        <v>-0.1</v>
      </c>
      <c r="BEZ29">
        <v>0.25</v>
      </c>
      <c r="BFA29">
        <v>0.1</v>
      </c>
      <c r="BFB29">
        <v>0.1</v>
      </c>
      <c r="BFC29">
        <v>0.2</v>
      </c>
      <c r="BFD29">
        <v>0.2</v>
      </c>
      <c r="BFE29">
        <v>0.1</v>
      </c>
      <c r="BFF29">
        <v>0.25</v>
      </c>
      <c r="BFG29">
        <v>-0.1</v>
      </c>
      <c r="BFH29">
        <v>0.1</v>
      </c>
      <c r="BFI29">
        <v>0.2</v>
      </c>
      <c r="BFJ29">
        <v>0.1</v>
      </c>
      <c r="BFK29">
        <v>0.2</v>
      </c>
      <c r="BFL29">
        <v>0.2</v>
      </c>
      <c r="BFM29">
        <v>0.1</v>
      </c>
      <c r="BFN29">
        <v>0.2</v>
      </c>
      <c r="BFO29">
        <v>0.25</v>
      </c>
      <c r="BFP29">
        <v>0.1</v>
      </c>
      <c r="BFQ29">
        <v>-0.3</v>
      </c>
      <c r="BFR29">
        <v>0.2</v>
      </c>
      <c r="BFS29">
        <v>-0.3</v>
      </c>
      <c r="BFT29">
        <v>0.1</v>
      </c>
      <c r="BFU29">
        <v>0.2</v>
      </c>
      <c r="BFV29">
        <v>0.1</v>
      </c>
      <c r="BFW29">
        <v>-0.1</v>
      </c>
      <c r="BFX29">
        <v>0.1</v>
      </c>
      <c r="BFY29">
        <v>0.2</v>
      </c>
      <c r="BFZ29">
        <v>0.2</v>
      </c>
      <c r="BGA29">
        <v>-0.1</v>
      </c>
      <c r="BGB29">
        <v>0.4</v>
      </c>
      <c r="BGC29">
        <v>-0.1</v>
      </c>
      <c r="BGD29">
        <v>0.25</v>
      </c>
      <c r="BGE29">
        <v>0.1</v>
      </c>
      <c r="BGF29">
        <v>0.2</v>
      </c>
      <c r="BGG29">
        <v>0.2</v>
      </c>
      <c r="BGH29">
        <v>-0.1</v>
      </c>
      <c r="BGI29">
        <v>0.25</v>
      </c>
      <c r="BGJ29">
        <v>0.1</v>
      </c>
      <c r="BGK29">
        <v>0.2</v>
      </c>
      <c r="BGL29">
        <v>0.2</v>
      </c>
      <c r="BGM29">
        <v>0.1</v>
      </c>
      <c r="BGN29">
        <v>0.2</v>
      </c>
      <c r="BGO29">
        <v>0.1</v>
      </c>
      <c r="BGP29">
        <v>0.1</v>
      </c>
      <c r="BGQ29">
        <v>0.1</v>
      </c>
      <c r="BGR29">
        <v>0.1</v>
      </c>
      <c r="BGS29">
        <v>0.1</v>
      </c>
      <c r="BGT29">
        <v>0.2</v>
      </c>
      <c r="BGU29">
        <v>0.1</v>
      </c>
      <c r="BGV29">
        <v>0.1</v>
      </c>
      <c r="BGW29">
        <v>0.1</v>
      </c>
      <c r="BGX29">
        <v>-0.1</v>
      </c>
      <c r="BGY29">
        <v>0.25</v>
      </c>
      <c r="BGZ29">
        <v>0.2</v>
      </c>
      <c r="BHA29">
        <v>0.1</v>
      </c>
      <c r="BHB29">
        <v>0.25</v>
      </c>
      <c r="BHC29">
        <v>0.1</v>
      </c>
      <c r="BHD29">
        <v>0.1</v>
      </c>
      <c r="BHE29">
        <v>0.1</v>
      </c>
      <c r="BHF29">
        <v>0.1</v>
      </c>
      <c r="BHG29">
        <v>0.1</v>
      </c>
      <c r="BHH29">
        <v>0.1</v>
      </c>
      <c r="BHI29">
        <v>0.1</v>
      </c>
      <c r="BHJ29">
        <v>0.1</v>
      </c>
      <c r="BHK29">
        <v>0.1</v>
      </c>
      <c r="BHL29">
        <v>0.4</v>
      </c>
      <c r="BHM29">
        <v>0.25</v>
      </c>
      <c r="BHN29">
        <v>0.2</v>
      </c>
      <c r="BHO29">
        <v>0.2</v>
      </c>
      <c r="BHP29">
        <v>0.2</v>
      </c>
      <c r="BHQ29">
        <v>-0.1</v>
      </c>
      <c r="BHR29">
        <v>-0.1</v>
      </c>
      <c r="BHS29">
        <v>0.2</v>
      </c>
      <c r="BHT29">
        <v>0.1</v>
      </c>
      <c r="BHU29">
        <v>0.25</v>
      </c>
      <c r="BHV29">
        <v>0.2</v>
      </c>
      <c r="BHW29">
        <v>0.2</v>
      </c>
      <c r="BHX29">
        <v>0.2</v>
      </c>
      <c r="BHY29">
        <v>0.1</v>
      </c>
      <c r="BHZ29">
        <v>0.2</v>
      </c>
      <c r="BIA29">
        <v>0.1</v>
      </c>
      <c r="BIB29">
        <v>0.1</v>
      </c>
      <c r="BIC29">
        <v>0.2</v>
      </c>
      <c r="BID29">
        <v>0.1</v>
      </c>
      <c r="BIE29">
        <v>-0.1</v>
      </c>
      <c r="BIF29">
        <v>0.1</v>
      </c>
      <c r="BIG29">
        <v>0.1</v>
      </c>
      <c r="BIH29">
        <v>0.25</v>
      </c>
      <c r="BII29">
        <v>0.1</v>
      </c>
      <c r="BIJ29">
        <v>0.2</v>
      </c>
      <c r="BIK29">
        <v>-0.1</v>
      </c>
      <c r="BIL29">
        <v>0.25</v>
      </c>
      <c r="BIM29">
        <v>-0.3</v>
      </c>
      <c r="BIN29">
        <v>0.25</v>
      </c>
      <c r="BIO29">
        <v>0.1</v>
      </c>
      <c r="BIP29">
        <v>-0.1</v>
      </c>
      <c r="BIQ29">
        <v>0.1</v>
      </c>
      <c r="BIR29">
        <v>-0.1</v>
      </c>
      <c r="BIS29">
        <v>0.1</v>
      </c>
      <c r="BIT29">
        <v>0.2</v>
      </c>
      <c r="BIU29">
        <v>0.1</v>
      </c>
      <c r="BIV29">
        <v>-0.1</v>
      </c>
      <c r="BIW29">
        <v>0.25</v>
      </c>
      <c r="BIX29">
        <v>0.1</v>
      </c>
      <c r="BIY29">
        <v>0.25</v>
      </c>
      <c r="BIZ29">
        <v>0.2</v>
      </c>
      <c r="BJA29">
        <v>0.2</v>
      </c>
      <c r="BJB29">
        <v>-0.1</v>
      </c>
      <c r="BJC29">
        <v>0.1</v>
      </c>
      <c r="BJD29">
        <v>0.1</v>
      </c>
      <c r="BJE29">
        <v>0.1</v>
      </c>
      <c r="BJF29">
        <v>-0.1</v>
      </c>
      <c r="BJG29">
        <v>0.2</v>
      </c>
      <c r="BJH29">
        <v>0.1</v>
      </c>
      <c r="BJI29">
        <v>-0.1</v>
      </c>
      <c r="BJJ29">
        <v>0.2</v>
      </c>
      <c r="BJK29">
        <v>-0.1</v>
      </c>
      <c r="BJL29">
        <v>-0.1</v>
      </c>
      <c r="BJM29">
        <v>0.2</v>
      </c>
      <c r="BJN29">
        <v>0.1</v>
      </c>
      <c r="BJO29">
        <v>-0.3</v>
      </c>
      <c r="BJP29">
        <v>0.1</v>
      </c>
      <c r="BJQ29">
        <v>0.1</v>
      </c>
      <c r="BJR29">
        <v>0.1</v>
      </c>
      <c r="BJS29">
        <v>0.1</v>
      </c>
      <c r="BJT29">
        <v>0.2</v>
      </c>
      <c r="BJU29">
        <v>0.1</v>
      </c>
      <c r="BJV29">
        <v>0.2</v>
      </c>
      <c r="BJW29">
        <v>0.1</v>
      </c>
      <c r="BJX29">
        <v>-0.1</v>
      </c>
      <c r="BJY29">
        <v>-0.1</v>
      </c>
      <c r="BJZ29">
        <v>0.1</v>
      </c>
      <c r="BKA29">
        <v>0.2</v>
      </c>
      <c r="BKB29">
        <v>0.2</v>
      </c>
      <c r="BKC29">
        <v>0.2</v>
      </c>
      <c r="BKD29">
        <v>0.25</v>
      </c>
      <c r="BKE29">
        <v>0.2</v>
      </c>
      <c r="BKF29">
        <v>0.1</v>
      </c>
      <c r="BKG29">
        <v>0.25</v>
      </c>
      <c r="BKH29">
        <v>-0.1</v>
      </c>
      <c r="BKI29">
        <v>-0.1</v>
      </c>
      <c r="BKJ29">
        <v>-0.1</v>
      </c>
      <c r="BKK29">
        <v>0.1</v>
      </c>
      <c r="BKL29">
        <v>-0.1</v>
      </c>
      <c r="BKM29">
        <v>0.1</v>
      </c>
      <c r="BKN29">
        <v>-0.1</v>
      </c>
      <c r="BKO29">
        <v>0.2</v>
      </c>
      <c r="BKP29">
        <v>0.2</v>
      </c>
      <c r="BKQ29">
        <v>-0.1</v>
      </c>
      <c r="BKR29">
        <v>-0.1</v>
      </c>
      <c r="BKS29">
        <v>0.1</v>
      </c>
      <c r="BKT29">
        <v>0.2</v>
      </c>
      <c r="BKU29">
        <v>0.2</v>
      </c>
      <c r="BKV29">
        <v>0.2</v>
      </c>
      <c r="BKW29">
        <v>0.1</v>
      </c>
      <c r="BKX29">
        <v>0.1</v>
      </c>
      <c r="BKY29">
        <v>0.1</v>
      </c>
      <c r="BKZ29">
        <v>0.2</v>
      </c>
      <c r="BLA29">
        <v>0.1</v>
      </c>
      <c r="BLB29">
        <v>0.2</v>
      </c>
      <c r="BLC29">
        <v>0.25</v>
      </c>
      <c r="BLD29">
        <v>0.1</v>
      </c>
      <c r="BLE29">
        <v>-0.1</v>
      </c>
      <c r="BLF29">
        <v>-0.1</v>
      </c>
      <c r="BLG29">
        <v>0.1</v>
      </c>
      <c r="BLH29">
        <v>-0.1</v>
      </c>
      <c r="BLI29">
        <v>0.1</v>
      </c>
      <c r="BLJ29">
        <v>-0.1</v>
      </c>
      <c r="BLK29">
        <v>0.25</v>
      </c>
      <c r="BLL29">
        <v>-0.1</v>
      </c>
      <c r="BLM29">
        <v>0.1</v>
      </c>
      <c r="BLN29">
        <v>-0.1</v>
      </c>
      <c r="BLO29">
        <v>-0.1</v>
      </c>
      <c r="BLP29">
        <v>0.25</v>
      </c>
      <c r="BLQ29">
        <v>0.25</v>
      </c>
      <c r="BLR29">
        <v>0.2</v>
      </c>
      <c r="BLS29">
        <v>-0.1</v>
      </c>
      <c r="BLT29">
        <v>0.2</v>
      </c>
      <c r="BLU29">
        <v>-0.1</v>
      </c>
      <c r="BLV29">
        <v>0.2</v>
      </c>
      <c r="BLW29">
        <v>0.2</v>
      </c>
      <c r="BLX29">
        <v>0.2</v>
      </c>
      <c r="BLY29">
        <v>0.2</v>
      </c>
      <c r="BLZ29">
        <v>-0.1</v>
      </c>
      <c r="BMA29">
        <v>0.25</v>
      </c>
      <c r="BMB29">
        <v>-0.1</v>
      </c>
      <c r="BMC29">
        <v>-0.1</v>
      </c>
      <c r="BMD29">
        <v>0.25</v>
      </c>
      <c r="BME29">
        <v>0.1</v>
      </c>
      <c r="BMF29">
        <v>-0.1</v>
      </c>
      <c r="BMG29">
        <v>0.1</v>
      </c>
      <c r="BMH29">
        <v>0.1</v>
      </c>
      <c r="BMI29">
        <v>0.2</v>
      </c>
      <c r="BMJ29">
        <v>-0.1</v>
      </c>
      <c r="BMK29">
        <v>0.2</v>
      </c>
      <c r="BML29">
        <v>-0.1</v>
      </c>
      <c r="BMM29">
        <v>0.1</v>
      </c>
      <c r="BMN29">
        <v>0.1</v>
      </c>
      <c r="BMO29">
        <v>0.1</v>
      </c>
      <c r="BMP29">
        <v>0.1</v>
      </c>
      <c r="BMQ29">
        <v>0.1</v>
      </c>
      <c r="BMR29">
        <v>0.1</v>
      </c>
      <c r="BMS29">
        <v>-0.1</v>
      </c>
      <c r="BMT29">
        <v>0.4</v>
      </c>
      <c r="BMU29">
        <v>0.1</v>
      </c>
      <c r="BMV29">
        <v>0.25</v>
      </c>
      <c r="BMW29">
        <v>0.1</v>
      </c>
      <c r="BMX29">
        <v>0.2</v>
      </c>
      <c r="BMY29">
        <v>0.2</v>
      </c>
      <c r="BMZ29">
        <v>-0.1</v>
      </c>
      <c r="BNA29">
        <v>0.1</v>
      </c>
      <c r="BNB29">
        <v>0.1</v>
      </c>
      <c r="BNC29">
        <v>0.2</v>
      </c>
      <c r="BND29">
        <v>0.2</v>
      </c>
      <c r="BNE29">
        <v>0.1</v>
      </c>
      <c r="BNF29">
        <v>0.1</v>
      </c>
      <c r="BNG29">
        <v>0.2</v>
      </c>
      <c r="BNH29">
        <v>0.2</v>
      </c>
      <c r="BNI29">
        <v>0.2</v>
      </c>
      <c r="BNJ29">
        <v>0.2</v>
      </c>
      <c r="BNK29">
        <v>-0.3</v>
      </c>
      <c r="BNL29">
        <v>-0.1</v>
      </c>
      <c r="BNM29">
        <v>0.2</v>
      </c>
      <c r="BNN29">
        <v>0.1</v>
      </c>
      <c r="BNO29">
        <v>0.25</v>
      </c>
      <c r="BNP29">
        <v>-0.3</v>
      </c>
      <c r="BNQ29">
        <v>-0.3</v>
      </c>
      <c r="BNR29">
        <v>0.2</v>
      </c>
      <c r="BNS29">
        <v>-0.1</v>
      </c>
      <c r="BNT29">
        <v>0.1</v>
      </c>
      <c r="BNU29">
        <v>0.1</v>
      </c>
      <c r="BNV29">
        <v>-0.1</v>
      </c>
      <c r="BNW29">
        <v>-0.1</v>
      </c>
      <c r="BNX29">
        <v>0.2</v>
      </c>
      <c r="BNY29">
        <v>0.2</v>
      </c>
      <c r="BNZ29">
        <v>0.2</v>
      </c>
      <c r="BOA29">
        <v>0.1</v>
      </c>
      <c r="BOB29">
        <v>0.1</v>
      </c>
      <c r="BOC29">
        <v>0.2</v>
      </c>
      <c r="BOD29">
        <v>0.1</v>
      </c>
      <c r="BOE29">
        <v>0.25</v>
      </c>
      <c r="BOF29">
        <v>0.1</v>
      </c>
      <c r="BOG29">
        <v>0.1</v>
      </c>
      <c r="BOH29">
        <v>0.1</v>
      </c>
      <c r="BOI29">
        <v>0.2</v>
      </c>
      <c r="BOJ29">
        <v>0.1</v>
      </c>
      <c r="BOK29">
        <v>0.1</v>
      </c>
      <c r="BOL29">
        <v>-0.1</v>
      </c>
      <c r="BOM29">
        <v>0.4</v>
      </c>
      <c r="BON29">
        <v>-0.1</v>
      </c>
      <c r="BOO29">
        <v>0.1</v>
      </c>
      <c r="BOP29">
        <v>0.1</v>
      </c>
      <c r="BOQ29">
        <v>0.1</v>
      </c>
      <c r="BOR29">
        <v>-0.1</v>
      </c>
      <c r="BOS29">
        <v>-0.1</v>
      </c>
      <c r="BOT29">
        <v>-0.1</v>
      </c>
      <c r="BOU29">
        <v>0.2</v>
      </c>
      <c r="BOV29">
        <v>-0.1</v>
      </c>
      <c r="BOW29">
        <v>-0.1</v>
      </c>
      <c r="BOX29">
        <v>0.1</v>
      </c>
      <c r="BOY29">
        <v>0.1</v>
      </c>
      <c r="BOZ29">
        <v>0.25</v>
      </c>
      <c r="BPA29">
        <v>0.1</v>
      </c>
      <c r="BPB29">
        <v>0.1</v>
      </c>
      <c r="BPC29">
        <v>0.1</v>
      </c>
      <c r="BPD29">
        <v>-0.1</v>
      </c>
      <c r="BPE29">
        <v>0.1</v>
      </c>
      <c r="BPF29">
        <v>0.1</v>
      </c>
      <c r="BPG29">
        <v>-0.3</v>
      </c>
      <c r="BPH29">
        <v>-0.1</v>
      </c>
      <c r="BPI29">
        <v>0.1</v>
      </c>
      <c r="BPJ29">
        <v>0.1</v>
      </c>
      <c r="BPK29">
        <v>0.1</v>
      </c>
      <c r="BPL29">
        <v>0.2</v>
      </c>
      <c r="BPM29">
        <v>0.2</v>
      </c>
      <c r="BPN29">
        <v>0.25</v>
      </c>
      <c r="BPO29">
        <v>0.2</v>
      </c>
      <c r="BPP29">
        <v>0.1</v>
      </c>
      <c r="BPQ29">
        <v>0.2</v>
      </c>
      <c r="BPR29">
        <v>0.1</v>
      </c>
      <c r="BPS29">
        <v>0.2</v>
      </c>
      <c r="BPT29">
        <v>0.1</v>
      </c>
      <c r="BPU29">
        <v>0.1</v>
      </c>
      <c r="BPV29">
        <v>-0.1</v>
      </c>
      <c r="BPW29">
        <v>0.2</v>
      </c>
      <c r="BPX29">
        <v>0.25</v>
      </c>
      <c r="BPY29">
        <v>0.2</v>
      </c>
      <c r="BPZ29">
        <v>0.2</v>
      </c>
      <c r="BQA29">
        <v>0.2</v>
      </c>
      <c r="BQB29">
        <v>0.1</v>
      </c>
      <c r="BQC29">
        <v>0.1</v>
      </c>
      <c r="BQD29">
        <v>0.25</v>
      </c>
      <c r="BQE29">
        <v>0.1</v>
      </c>
      <c r="BQF29">
        <v>0.1</v>
      </c>
      <c r="BQG29">
        <v>0.1</v>
      </c>
      <c r="BQH29">
        <v>0.1</v>
      </c>
      <c r="BQI29">
        <v>0.1</v>
      </c>
      <c r="BQJ29">
        <v>0.1</v>
      </c>
      <c r="BQK29">
        <v>0.25</v>
      </c>
      <c r="BQL29">
        <v>-0.1</v>
      </c>
      <c r="BQM29">
        <v>-0.1</v>
      </c>
      <c r="BQN29">
        <v>0.2</v>
      </c>
      <c r="BQO29">
        <v>-0.1</v>
      </c>
      <c r="BQP29">
        <v>0.1</v>
      </c>
      <c r="BQQ29">
        <v>0.2</v>
      </c>
      <c r="BQR29">
        <v>0.1</v>
      </c>
      <c r="BQS29">
        <v>0.2</v>
      </c>
      <c r="BQT29">
        <v>0.2</v>
      </c>
      <c r="BQU29">
        <v>0.1</v>
      </c>
      <c r="BQV29">
        <v>0.2</v>
      </c>
      <c r="BQW29">
        <v>0.2</v>
      </c>
      <c r="BQX29">
        <v>0.1</v>
      </c>
      <c r="BQY29">
        <v>0.2</v>
      </c>
      <c r="BQZ29">
        <v>0.25</v>
      </c>
      <c r="BRA29">
        <v>0.25</v>
      </c>
      <c r="BRB29">
        <v>-0.1</v>
      </c>
      <c r="BRC29">
        <v>0.1</v>
      </c>
      <c r="BRD29">
        <v>0.1</v>
      </c>
      <c r="BRE29">
        <v>0.1</v>
      </c>
      <c r="BRF29">
        <v>0.25</v>
      </c>
      <c r="BRG29">
        <v>0.2</v>
      </c>
      <c r="BRH29">
        <v>0.4</v>
      </c>
      <c r="BRI29">
        <v>0.2</v>
      </c>
      <c r="BRJ29">
        <v>0.2</v>
      </c>
      <c r="BRK29">
        <v>0.1</v>
      </c>
      <c r="BRL29">
        <v>0.2</v>
      </c>
      <c r="BRM29">
        <v>0.1</v>
      </c>
      <c r="BRN29">
        <v>0.1</v>
      </c>
      <c r="BRO29">
        <v>-0.1</v>
      </c>
      <c r="BRP29">
        <v>0.1</v>
      </c>
      <c r="BRQ29">
        <v>0.1</v>
      </c>
      <c r="BRR29">
        <v>0.2</v>
      </c>
      <c r="BRS29">
        <v>0.2</v>
      </c>
      <c r="BRT29">
        <v>0.1</v>
      </c>
      <c r="BRU29">
        <v>-0.1</v>
      </c>
      <c r="BRV29">
        <v>0.1</v>
      </c>
      <c r="BRW29">
        <v>0.2</v>
      </c>
      <c r="BRX29">
        <v>0.1</v>
      </c>
      <c r="BRY29">
        <v>0.1</v>
      </c>
      <c r="BRZ29">
        <v>0.2</v>
      </c>
      <c r="BSA29">
        <v>0.25</v>
      </c>
      <c r="BSB29">
        <v>0.2</v>
      </c>
      <c r="BSC29">
        <v>0.1</v>
      </c>
      <c r="BSD29">
        <v>0.1</v>
      </c>
      <c r="BSE29">
        <v>0.2</v>
      </c>
      <c r="BSF29">
        <v>0.25</v>
      </c>
      <c r="BSG29">
        <v>0.25</v>
      </c>
      <c r="BSH29">
        <v>-0.1</v>
      </c>
      <c r="BSI29">
        <v>0.25</v>
      </c>
      <c r="BSJ29">
        <v>0.2</v>
      </c>
      <c r="BSK29">
        <v>0.1</v>
      </c>
      <c r="BSL29">
        <v>0.2</v>
      </c>
      <c r="BSM29">
        <v>0.2</v>
      </c>
      <c r="BSN29">
        <v>0.1</v>
      </c>
      <c r="BSO29">
        <v>0.1</v>
      </c>
      <c r="BSP29">
        <v>0.4</v>
      </c>
      <c r="BSQ29">
        <v>0.2</v>
      </c>
      <c r="BSR29">
        <v>0.4</v>
      </c>
      <c r="BSS29">
        <v>0.1</v>
      </c>
      <c r="BST29">
        <v>0.2</v>
      </c>
      <c r="BSU29">
        <v>0.1</v>
      </c>
      <c r="BSV29">
        <v>0.2</v>
      </c>
      <c r="BSW29">
        <v>0.2</v>
      </c>
      <c r="BSX29">
        <v>0.2</v>
      </c>
      <c r="BSY29">
        <v>0.2</v>
      </c>
      <c r="BSZ29">
        <v>0.1</v>
      </c>
      <c r="BTA29">
        <v>0.2</v>
      </c>
      <c r="BTB29">
        <v>0.1</v>
      </c>
      <c r="BTC29">
        <v>0.1</v>
      </c>
      <c r="BTD29">
        <v>0.25</v>
      </c>
      <c r="BTE29">
        <v>0.2</v>
      </c>
      <c r="BTF29">
        <v>-0.3</v>
      </c>
      <c r="BTG29">
        <v>0.1</v>
      </c>
      <c r="BTH29">
        <v>-0.1</v>
      </c>
      <c r="BTI29">
        <v>0.2</v>
      </c>
      <c r="BTJ29">
        <v>0.2</v>
      </c>
      <c r="BTK29">
        <v>0.1</v>
      </c>
      <c r="BTL29">
        <v>-0.1</v>
      </c>
      <c r="BTM29">
        <v>0.2</v>
      </c>
      <c r="BTN29">
        <v>0.2</v>
      </c>
      <c r="BTO29">
        <v>0.1</v>
      </c>
      <c r="BTP29">
        <v>0.1</v>
      </c>
      <c r="BTQ29">
        <v>-0.1</v>
      </c>
      <c r="BTR29">
        <v>0.1</v>
      </c>
      <c r="BTS29">
        <v>0.1</v>
      </c>
      <c r="BTT29">
        <v>0.25</v>
      </c>
      <c r="BTU29">
        <v>-0.1</v>
      </c>
      <c r="BTV29">
        <v>0.2</v>
      </c>
      <c r="BTW29">
        <v>0.1</v>
      </c>
      <c r="BTX29">
        <v>0.2</v>
      </c>
      <c r="BTY29">
        <v>0.2</v>
      </c>
      <c r="BTZ29">
        <v>0.1</v>
      </c>
      <c r="BUA29">
        <v>0.1</v>
      </c>
      <c r="BUB29">
        <v>0.2</v>
      </c>
      <c r="BUC29">
        <v>0.2</v>
      </c>
      <c r="BUD29">
        <v>0.1</v>
      </c>
      <c r="BUE29">
        <v>0.2</v>
      </c>
      <c r="BUF29">
        <v>0.2</v>
      </c>
      <c r="BUG29">
        <v>-0.1</v>
      </c>
      <c r="BUH29">
        <v>-0.3</v>
      </c>
      <c r="BUI29">
        <v>0.2</v>
      </c>
      <c r="BUJ29">
        <v>0.25</v>
      </c>
      <c r="BUK29">
        <v>-0.3</v>
      </c>
      <c r="BUL29">
        <v>-0.1</v>
      </c>
      <c r="BUM29">
        <v>0.2</v>
      </c>
      <c r="BUN29">
        <v>0.25</v>
      </c>
      <c r="BUO29">
        <v>0.2</v>
      </c>
      <c r="BUP29">
        <v>-0.1</v>
      </c>
      <c r="BUQ29">
        <v>0.2</v>
      </c>
      <c r="BUR29">
        <v>0.2</v>
      </c>
      <c r="BUS29">
        <v>0.2</v>
      </c>
      <c r="BUT29">
        <v>0.2</v>
      </c>
      <c r="BUU29">
        <v>0.4</v>
      </c>
      <c r="BUV29">
        <v>0.2</v>
      </c>
      <c r="BUW29">
        <v>-0.1</v>
      </c>
      <c r="BUX29">
        <v>-0.1</v>
      </c>
      <c r="BUY29">
        <v>-0.1</v>
      </c>
      <c r="BUZ29">
        <v>0.2</v>
      </c>
      <c r="BVA29">
        <v>0.1</v>
      </c>
      <c r="BVB29">
        <v>-0.1</v>
      </c>
      <c r="BVC29">
        <v>0.2</v>
      </c>
      <c r="BVD29">
        <v>0.25</v>
      </c>
      <c r="BVE29">
        <v>-0.1</v>
      </c>
      <c r="BVF29">
        <v>0.1</v>
      </c>
      <c r="BVG29">
        <v>0.2</v>
      </c>
      <c r="BVH29">
        <v>0.1</v>
      </c>
      <c r="BVI29">
        <v>0.1</v>
      </c>
      <c r="BVJ29">
        <v>0.1</v>
      </c>
      <c r="BVK29">
        <v>0.2</v>
      </c>
      <c r="BVL29">
        <v>0.2</v>
      </c>
      <c r="BVM29">
        <v>-0.1</v>
      </c>
      <c r="BVN29">
        <v>0.2</v>
      </c>
      <c r="BVO29">
        <v>0.1</v>
      </c>
      <c r="BVP29">
        <v>0.1</v>
      </c>
      <c r="BVQ29">
        <v>-0.1</v>
      </c>
      <c r="BVR29">
        <v>0.1</v>
      </c>
      <c r="BVS29">
        <v>0.2</v>
      </c>
      <c r="BVT29">
        <v>-0.1</v>
      </c>
      <c r="BVU29">
        <v>0.2</v>
      </c>
      <c r="BVV29">
        <v>-0.1</v>
      </c>
      <c r="BVW29">
        <v>0.1</v>
      </c>
      <c r="BVX29">
        <v>0.1</v>
      </c>
      <c r="BVY29">
        <v>-0.1</v>
      </c>
      <c r="BVZ29">
        <v>0.1</v>
      </c>
      <c r="BWA29">
        <v>0.1</v>
      </c>
      <c r="BWB29">
        <v>0.2</v>
      </c>
      <c r="BWC29">
        <v>0.1</v>
      </c>
      <c r="BWD29">
        <v>0.1</v>
      </c>
      <c r="BWE29">
        <v>0.1</v>
      </c>
      <c r="BWF29">
        <v>0.2</v>
      </c>
      <c r="BWG29">
        <v>0.2</v>
      </c>
      <c r="BWH29">
        <v>-0.1</v>
      </c>
      <c r="BWI29">
        <v>0.1</v>
      </c>
      <c r="BWJ29">
        <v>0.2</v>
      </c>
      <c r="BWK29">
        <v>0.1</v>
      </c>
      <c r="BWL29">
        <v>-0.1</v>
      </c>
      <c r="BWM29">
        <v>0.1</v>
      </c>
      <c r="BWN29">
        <v>-0.1</v>
      </c>
      <c r="BWO29">
        <v>0.25</v>
      </c>
      <c r="BWP29">
        <v>0.2</v>
      </c>
      <c r="BWQ29">
        <v>-0.1</v>
      </c>
      <c r="BWR29">
        <v>0.1</v>
      </c>
      <c r="BWS29">
        <v>0.1</v>
      </c>
      <c r="BWT29">
        <v>0.2</v>
      </c>
      <c r="BWU29">
        <v>0.2</v>
      </c>
      <c r="BWV29">
        <v>0.1</v>
      </c>
      <c r="BWW29">
        <v>0.1</v>
      </c>
      <c r="BWX29">
        <v>0.2</v>
      </c>
      <c r="BWY29">
        <v>0.1</v>
      </c>
      <c r="BWZ29">
        <v>0.1</v>
      </c>
      <c r="BXA29">
        <v>0.1</v>
      </c>
      <c r="BXB29">
        <v>0.1</v>
      </c>
      <c r="BXC29">
        <v>0.2</v>
      </c>
      <c r="BXD29">
        <v>0.2</v>
      </c>
      <c r="BXE29">
        <v>0.2</v>
      </c>
      <c r="BXF29">
        <v>0.2</v>
      </c>
      <c r="BXG29">
        <v>-0.1</v>
      </c>
      <c r="BXH29">
        <v>0.1</v>
      </c>
      <c r="BXI29">
        <v>0.1</v>
      </c>
      <c r="BXJ29">
        <v>0.1</v>
      </c>
      <c r="BXK29">
        <v>-0.1</v>
      </c>
      <c r="BXL29">
        <v>0.2</v>
      </c>
      <c r="BXM29">
        <v>0.2</v>
      </c>
      <c r="BXN29">
        <v>0.2</v>
      </c>
      <c r="BXO29">
        <v>0.25</v>
      </c>
      <c r="BXP29">
        <v>0.4</v>
      </c>
      <c r="BXQ29">
        <v>0.1</v>
      </c>
      <c r="BXR29">
        <v>0.1</v>
      </c>
      <c r="BXS29">
        <v>0.2</v>
      </c>
      <c r="BXT29">
        <v>0.2</v>
      </c>
      <c r="BXU29">
        <v>-0.1</v>
      </c>
      <c r="BXV29">
        <v>0.2</v>
      </c>
      <c r="BXW29">
        <v>-0.1</v>
      </c>
      <c r="BXX29">
        <v>-0.1</v>
      </c>
      <c r="BXY29">
        <v>0.2</v>
      </c>
      <c r="BXZ29">
        <v>-0.1</v>
      </c>
      <c r="BYA29">
        <v>0.1</v>
      </c>
      <c r="BYB29">
        <v>0.1</v>
      </c>
      <c r="BYC29">
        <v>-0.1</v>
      </c>
      <c r="BYD29">
        <v>0.2</v>
      </c>
      <c r="BYE29">
        <v>0.1</v>
      </c>
      <c r="BYF29">
        <v>0.2</v>
      </c>
      <c r="BYG29">
        <v>0.1</v>
      </c>
      <c r="BYH29">
        <v>0.1</v>
      </c>
      <c r="BYI29">
        <v>0.2</v>
      </c>
      <c r="BYJ29">
        <v>-0.1</v>
      </c>
      <c r="BYK29">
        <v>0.1</v>
      </c>
      <c r="BYL29">
        <v>0.2</v>
      </c>
      <c r="BYM29">
        <v>-0.1</v>
      </c>
      <c r="BYN29">
        <v>0.2</v>
      </c>
      <c r="BYO29">
        <v>0.2</v>
      </c>
      <c r="BYP29">
        <v>0.2</v>
      </c>
      <c r="BYQ29">
        <v>-0.1</v>
      </c>
      <c r="BYR29">
        <v>0.2</v>
      </c>
      <c r="BYS29">
        <v>-0.1</v>
      </c>
      <c r="BYT29">
        <v>-0.1</v>
      </c>
      <c r="BYU29">
        <v>0.1</v>
      </c>
      <c r="BYV29">
        <v>0.4</v>
      </c>
      <c r="BYW29">
        <v>0.2</v>
      </c>
      <c r="BYX29">
        <v>0.1</v>
      </c>
      <c r="BYY29">
        <v>0.2</v>
      </c>
      <c r="BYZ29">
        <v>0.1</v>
      </c>
      <c r="BZA29">
        <v>0.25</v>
      </c>
      <c r="BZB29">
        <v>0.2</v>
      </c>
      <c r="BZC29">
        <v>0.2</v>
      </c>
      <c r="BZD29">
        <v>0.2</v>
      </c>
      <c r="BZE29">
        <v>0.1</v>
      </c>
      <c r="BZF29">
        <v>0.2</v>
      </c>
      <c r="BZG29">
        <v>0.1</v>
      </c>
      <c r="BZH29">
        <v>-0.1</v>
      </c>
      <c r="BZI29">
        <v>0.1</v>
      </c>
      <c r="BZJ29">
        <v>0.2</v>
      </c>
      <c r="BZK29">
        <v>-0.1</v>
      </c>
      <c r="BZL29">
        <v>0.1</v>
      </c>
      <c r="BZM29">
        <v>0.2</v>
      </c>
      <c r="BZN29">
        <v>0.1</v>
      </c>
      <c r="BZO29">
        <v>0.25</v>
      </c>
      <c r="BZP29">
        <v>0.2</v>
      </c>
      <c r="BZQ29">
        <v>-0.1</v>
      </c>
      <c r="BZR29">
        <v>0.1</v>
      </c>
      <c r="BZS29">
        <v>0.25</v>
      </c>
      <c r="BZT29">
        <v>0.2</v>
      </c>
      <c r="BZU29">
        <v>0.1</v>
      </c>
      <c r="BZV29">
        <v>0.1</v>
      </c>
      <c r="BZW29">
        <v>0.2</v>
      </c>
      <c r="BZX29">
        <v>-0.1</v>
      </c>
      <c r="BZY29">
        <v>-0.1</v>
      </c>
      <c r="BZZ29">
        <v>0.25</v>
      </c>
      <c r="CAA29">
        <v>-0.1</v>
      </c>
      <c r="CAB29">
        <v>0.2</v>
      </c>
      <c r="CAC29">
        <v>-0.1</v>
      </c>
      <c r="CAD29">
        <v>0.1</v>
      </c>
      <c r="CAE29">
        <v>0.2</v>
      </c>
      <c r="CAF29">
        <v>-0.1</v>
      </c>
      <c r="CAG29">
        <v>0.2</v>
      </c>
      <c r="CAH29">
        <v>0.2</v>
      </c>
      <c r="CAI29">
        <v>0.1</v>
      </c>
      <c r="CAJ29">
        <v>0.2</v>
      </c>
      <c r="CAK29">
        <v>0.4</v>
      </c>
      <c r="CAL29">
        <v>0.1</v>
      </c>
      <c r="CAM29">
        <v>0.25</v>
      </c>
      <c r="CAN29">
        <v>0.1</v>
      </c>
      <c r="CAO29">
        <v>-0.3</v>
      </c>
      <c r="CAP29">
        <v>0.2</v>
      </c>
      <c r="CAQ29">
        <v>0.1</v>
      </c>
      <c r="CAR29">
        <v>0.4</v>
      </c>
      <c r="CAS29">
        <v>0.2</v>
      </c>
      <c r="CAT29">
        <v>0.1</v>
      </c>
      <c r="CAU29">
        <v>0.1</v>
      </c>
      <c r="CAV29">
        <v>0.4</v>
      </c>
      <c r="CAW29">
        <v>-0.1</v>
      </c>
      <c r="CAX29">
        <v>0.1</v>
      </c>
      <c r="CAY29">
        <v>0.2</v>
      </c>
      <c r="CAZ29">
        <v>0.1</v>
      </c>
      <c r="CBA29">
        <v>0.1</v>
      </c>
      <c r="CBB29">
        <v>0.1</v>
      </c>
      <c r="CBC29">
        <v>0.25</v>
      </c>
      <c r="CBD29">
        <v>0.1</v>
      </c>
      <c r="CBE29">
        <v>0.2</v>
      </c>
      <c r="CBF29">
        <v>0.1</v>
      </c>
      <c r="CBG29">
        <v>0.2</v>
      </c>
      <c r="CBH29">
        <v>0.1</v>
      </c>
      <c r="CBI29">
        <v>0.1</v>
      </c>
      <c r="CBJ29">
        <v>0.2</v>
      </c>
      <c r="CBK29">
        <v>0.1</v>
      </c>
      <c r="CBL29">
        <v>-0.1</v>
      </c>
      <c r="CBM29">
        <v>0.1</v>
      </c>
      <c r="CBN29">
        <v>-0.1</v>
      </c>
      <c r="CBO29">
        <v>0.1</v>
      </c>
      <c r="CBP29">
        <v>0.2</v>
      </c>
      <c r="CBQ29">
        <v>0.1</v>
      </c>
      <c r="CBR29">
        <v>0.2</v>
      </c>
      <c r="CBS29">
        <v>0.2</v>
      </c>
      <c r="CBT29">
        <v>0.1</v>
      </c>
      <c r="CBU29">
        <v>0.25</v>
      </c>
      <c r="CBV29">
        <v>0.2</v>
      </c>
      <c r="CBW29">
        <v>0.2</v>
      </c>
      <c r="CBX29">
        <v>-0.1</v>
      </c>
      <c r="CBY29">
        <v>0.1</v>
      </c>
      <c r="CBZ29">
        <v>0.1</v>
      </c>
      <c r="CCA29">
        <v>0.1</v>
      </c>
      <c r="CCB29">
        <v>0.2</v>
      </c>
      <c r="CCC29">
        <v>0.2</v>
      </c>
      <c r="CCD29">
        <v>0.2</v>
      </c>
      <c r="CCE29">
        <v>0.2</v>
      </c>
      <c r="CCF29">
        <v>0.4</v>
      </c>
      <c r="CCG29">
        <v>0.1</v>
      </c>
      <c r="CCH29">
        <v>0.25</v>
      </c>
      <c r="CCI29">
        <v>0.2</v>
      </c>
      <c r="CCJ29">
        <v>0.1</v>
      </c>
      <c r="CCK29">
        <v>0.1</v>
      </c>
      <c r="CCL29">
        <v>0.1</v>
      </c>
      <c r="CCM29">
        <v>0.2</v>
      </c>
      <c r="CCN29">
        <v>-0.1</v>
      </c>
      <c r="CCO29">
        <v>-0.1</v>
      </c>
      <c r="CCP29">
        <v>0.25</v>
      </c>
      <c r="CCQ29">
        <v>0.1</v>
      </c>
      <c r="CCR29">
        <v>0.25</v>
      </c>
      <c r="CCS29">
        <v>0.1</v>
      </c>
      <c r="CCT29">
        <v>0.25</v>
      </c>
      <c r="CCU29">
        <v>0.1</v>
      </c>
      <c r="CCV29">
        <v>0.1</v>
      </c>
      <c r="CCW29">
        <v>0.2</v>
      </c>
      <c r="CCX29">
        <v>0.2</v>
      </c>
      <c r="CCY29">
        <v>0.2</v>
      </c>
      <c r="CCZ29">
        <v>0.2</v>
      </c>
      <c r="CDA29">
        <v>0.2</v>
      </c>
      <c r="CDB29">
        <v>0.1</v>
      </c>
      <c r="CDC29">
        <v>0.1</v>
      </c>
      <c r="CDD29">
        <v>0.4</v>
      </c>
      <c r="CDE29">
        <v>0.1</v>
      </c>
      <c r="CDF29">
        <v>0.2</v>
      </c>
      <c r="CDG29">
        <v>0.2</v>
      </c>
      <c r="CDH29">
        <v>0.2</v>
      </c>
      <c r="CDI29">
        <v>0.1</v>
      </c>
      <c r="CDJ29">
        <v>0.1</v>
      </c>
      <c r="CDK29">
        <v>0.2</v>
      </c>
      <c r="CDL29">
        <v>0.1</v>
      </c>
      <c r="CDM29">
        <v>0.4</v>
      </c>
      <c r="CDN29">
        <v>0.1</v>
      </c>
      <c r="CDO29">
        <v>0.1</v>
      </c>
      <c r="CDP29">
        <v>-0.1</v>
      </c>
      <c r="CDQ29">
        <v>0.2</v>
      </c>
      <c r="CDR29">
        <v>0.2</v>
      </c>
      <c r="CDS29">
        <v>0.1</v>
      </c>
      <c r="CDT29">
        <v>0.2</v>
      </c>
      <c r="CDU29">
        <v>0.1</v>
      </c>
      <c r="CDV29">
        <v>0.25</v>
      </c>
      <c r="CDW29">
        <v>-0.1</v>
      </c>
      <c r="CDX29">
        <v>0.1</v>
      </c>
      <c r="CDY29">
        <v>0.2</v>
      </c>
      <c r="CDZ29">
        <v>-0.1</v>
      </c>
      <c r="CEA29">
        <v>0.25</v>
      </c>
      <c r="CEB29">
        <v>0.25</v>
      </c>
      <c r="CEC29">
        <v>0.2</v>
      </c>
      <c r="CED29">
        <v>0.1</v>
      </c>
      <c r="CEE29">
        <v>-0.1</v>
      </c>
      <c r="CEF29">
        <v>-0.3</v>
      </c>
      <c r="CEG29">
        <v>0.2</v>
      </c>
      <c r="CEH29">
        <v>-0.1</v>
      </c>
      <c r="CEI29">
        <v>-0.1</v>
      </c>
      <c r="CEJ29">
        <v>0.1</v>
      </c>
      <c r="CEK29">
        <v>0.2</v>
      </c>
      <c r="CEL29">
        <v>0.1</v>
      </c>
      <c r="CEM29">
        <v>0.25</v>
      </c>
      <c r="CEN29">
        <v>-0.1</v>
      </c>
      <c r="CEO29">
        <v>0.2</v>
      </c>
      <c r="CEP29">
        <v>0.1</v>
      </c>
      <c r="CEQ29">
        <v>0.2</v>
      </c>
      <c r="CER29">
        <v>0.2</v>
      </c>
      <c r="CES29">
        <v>-0.1</v>
      </c>
      <c r="CET29">
        <v>0.2</v>
      </c>
      <c r="CEU29">
        <v>0.25</v>
      </c>
      <c r="CEV29">
        <v>0.25</v>
      </c>
      <c r="CEW29">
        <v>0.1</v>
      </c>
      <c r="CEX29">
        <v>-0.3</v>
      </c>
      <c r="CEY29">
        <v>0.1</v>
      </c>
      <c r="CEZ29">
        <v>0.1</v>
      </c>
      <c r="CFA29">
        <v>-0.1</v>
      </c>
      <c r="CFB29">
        <v>0.2</v>
      </c>
      <c r="CFC29">
        <v>0.25</v>
      </c>
      <c r="CFD29">
        <v>0.2</v>
      </c>
      <c r="CFE29">
        <v>0.2</v>
      </c>
      <c r="CFF29">
        <v>-0.1</v>
      </c>
      <c r="CFG29">
        <v>0.2</v>
      </c>
      <c r="CFH29">
        <v>0.1</v>
      </c>
      <c r="CFI29">
        <v>0.25</v>
      </c>
      <c r="CFJ29">
        <v>-0.1</v>
      </c>
      <c r="CFK29">
        <v>0.1</v>
      </c>
      <c r="CFL29">
        <v>-0.3</v>
      </c>
      <c r="CFM29">
        <v>0.1</v>
      </c>
      <c r="CFN29">
        <v>0.1</v>
      </c>
      <c r="CFO29">
        <v>-0.1</v>
      </c>
      <c r="CFP29">
        <v>0.4</v>
      </c>
      <c r="CFQ29">
        <v>0.1</v>
      </c>
      <c r="CFR29">
        <v>-0.1</v>
      </c>
      <c r="CFS29">
        <v>0.2</v>
      </c>
      <c r="CFT29">
        <v>0.1</v>
      </c>
      <c r="CFU29">
        <v>0.1</v>
      </c>
      <c r="CFV29">
        <v>0.1</v>
      </c>
      <c r="CFW29">
        <v>0.2</v>
      </c>
      <c r="CFX29">
        <v>0.1</v>
      </c>
      <c r="CFY29">
        <v>0.1</v>
      </c>
      <c r="CFZ29">
        <v>-0.1</v>
      </c>
      <c r="CGA29">
        <v>0.2</v>
      </c>
      <c r="CGB29">
        <v>0.2</v>
      </c>
      <c r="CGC29">
        <v>-0.1</v>
      </c>
      <c r="CGD29">
        <v>0.1</v>
      </c>
      <c r="CGE29">
        <v>0.1</v>
      </c>
      <c r="CGF29">
        <v>-0.3</v>
      </c>
      <c r="CGG29">
        <v>0.1</v>
      </c>
      <c r="CGH29">
        <v>-0.1</v>
      </c>
      <c r="CGI29">
        <v>0.1</v>
      </c>
      <c r="CGJ29">
        <v>0.25</v>
      </c>
      <c r="CGK29">
        <v>0.2</v>
      </c>
      <c r="CGL29">
        <v>0.2</v>
      </c>
      <c r="CGM29">
        <v>0.1</v>
      </c>
      <c r="CGN29">
        <v>0.1</v>
      </c>
      <c r="CGO29">
        <v>0.1</v>
      </c>
      <c r="CGP29">
        <v>0.1</v>
      </c>
      <c r="CGQ29">
        <v>0.1</v>
      </c>
      <c r="CGR29">
        <v>0.1</v>
      </c>
      <c r="CGS29">
        <v>0.2</v>
      </c>
      <c r="CGT29">
        <v>0.1</v>
      </c>
      <c r="CGU29">
        <v>-0.1</v>
      </c>
      <c r="CGV29">
        <v>-0.1</v>
      </c>
      <c r="CGW29">
        <v>0.1</v>
      </c>
      <c r="CGX29">
        <v>0.1</v>
      </c>
      <c r="CGY29">
        <v>-0.3</v>
      </c>
      <c r="CGZ29">
        <v>-0.1</v>
      </c>
      <c r="CHA29">
        <v>0.1</v>
      </c>
      <c r="CHB29">
        <v>0.2</v>
      </c>
      <c r="CHC29">
        <v>0.2</v>
      </c>
      <c r="CHD29">
        <v>-0.3</v>
      </c>
      <c r="CHE29">
        <v>-0.1</v>
      </c>
      <c r="CHF29">
        <v>0.1</v>
      </c>
      <c r="CHG29">
        <v>0.2</v>
      </c>
      <c r="CHH29">
        <v>0.2</v>
      </c>
      <c r="CHI29">
        <v>0.1</v>
      </c>
      <c r="CHJ29">
        <v>0.1</v>
      </c>
      <c r="CHK29">
        <v>0.1</v>
      </c>
      <c r="CHL29">
        <v>-0.1</v>
      </c>
      <c r="CHM29">
        <v>-0.1</v>
      </c>
      <c r="CHN29">
        <v>0.25</v>
      </c>
      <c r="CHO29">
        <v>0.25</v>
      </c>
      <c r="CHP29">
        <v>0.1</v>
      </c>
      <c r="CHQ29">
        <v>0.25</v>
      </c>
      <c r="CHR29">
        <v>-0.1</v>
      </c>
      <c r="CHS29">
        <v>0.25</v>
      </c>
      <c r="CHT29">
        <v>0.25</v>
      </c>
      <c r="CHU29">
        <v>0.2</v>
      </c>
      <c r="CHV29">
        <v>0.1</v>
      </c>
      <c r="CHW29">
        <v>0.1</v>
      </c>
      <c r="CHX29">
        <v>0.2</v>
      </c>
      <c r="CHY29">
        <v>0.25</v>
      </c>
      <c r="CHZ29">
        <v>0.2</v>
      </c>
      <c r="CIA29">
        <v>0.2</v>
      </c>
      <c r="CIB29">
        <v>0.2</v>
      </c>
      <c r="CIC29">
        <v>0.2</v>
      </c>
      <c r="CID29">
        <v>0.2</v>
      </c>
      <c r="CIE29">
        <v>0.1</v>
      </c>
      <c r="CIF29">
        <v>0.1</v>
      </c>
      <c r="CIG29">
        <v>0.1</v>
      </c>
      <c r="CIH29">
        <v>0.25</v>
      </c>
      <c r="CII29">
        <v>0.1</v>
      </c>
      <c r="CIJ29">
        <v>-0.1</v>
      </c>
      <c r="CIK29">
        <v>-0.1</v>
      </c>
      <c r="CIL29">
        <v>0.1</v>
      </c>
      <c r="CIM29">
        <v>-0.1</v>
      </c>
      <c r="CIN29">
        <v>0.2</v>
      </c>
      <c r="CIO29">
        <v>-0.1</v>
      </c>
      <c r="CIP29">
        <v>0.4</v>
      </c>
      <c r="CIQ29">
        <v>0.2</v>
      </c>
      <c r="CIR29">
        <v>0.1</v>
      </c>
      <c r="CIS29">
        <v>-0.1</v>
      </c>
      <c r="CIT29">
        <v>0.2</v>
      </c>
      <c r="CIU29">
        <v>0.2</v>
      </c>
      <c r="CIV29">
        <v>-0.1</v>
      </c>
      <c r="CIW29">
        <v>0.1</v>
      </c>
      <c r="CIX29">
        <v>0.25</v>
      </c>
      <c r="CIY29">
        <v>0.2</v>
      </c>
      <c r="CIZ29">
        <v>0.2</v>
      </c>
      <c r="CJA29">
        <v>0.2</v>
      </c>
      <c r="CJB29">
        <v>0.1</v>
      </c>
      <c r="CJC29">
        <v>0.1</v>
      </c>
      <c r="CJD29">
        <v>0.2</v>
      </c>
      <c r="CJE29">
        <v>0.2</v>
      </c>
      <c r="CJF29">
        <v>0.2</v>
      </c>
      <c r="CJG29">
        <v>0.25</v>
      </c>
      <c r="CJH29">
        <v>0.25</v>
      </c>
      <c r="CJI29">
        <v>0.1</v>
      </c>
      <c r="CJJ29">
        <v>-0.1</v>
      </c>
      <c r="CJK29">
        <v>0.1</v>
      </c>
      <c r="CJL29">
        <v>0.1</v>
      </c>
      <c r="CJM29">
        <v>-0.1</v>
      </c>
      <c r="CJN29">
        <v>-0.1</v>
      </c>
      <c r="CJO29">
        <v>-0.1</v>
      </c>
      <c r="CJP29">
        <v>0.1</v>
      </c>
      <c r="CJQ29">
        <v>-0.1</v>
      </c>
      <c r="CJR29">
        <v>0.1</v>
      </c>
      <c r="CJS29">
        <v>0.1</v>
      </c>
      <c r="CJT29">
        <v>0.1</v>
      </c>
      <c r="CJU29">
        <v>0.2</v>
      </c>
      <c r="CJV29">
        <v>0.2</v>
      </c>
      <c r="CJW29">
        <v>0.4</v>
      </c>
      <c r="CJX29">
        <v>0.1</v>
      </c>
      <c r="CJY29">
        <v>0.2</v>
      </c>
      <c r="CJZ29">
        <v>0.1</v>
      </c>
      <c r="CKA29">
        <v>0.1</v>
      </c>
      <c r="CKB29">
        <v>0.1</v>
      </c>
      <c r="CKC29">
        <v>0.2</v>
      </c>
      <c r="CKD29">
        <v>0.1</v>
      </c>
      <c r="CKE29">
        <v>0.2</v>
      </c>
      <c r="CKF29">
        <v>0.1</v>
      </c>
      <c r="CKG29">
        <v>-0.1</v>
      </c>
      <c r="CKH29">
        <v>0.1</v>
      </c>
      <c r="CKI29">
        <v>0.1</v>
      </c>
      <c r="CKJ29">
        <v>0.4</v>
      </c>
      <c r="CKK29">
        <v>0.2</v>
      </c>
      <c r="CKL29">
        <v>-0.3</v>
      </c>
      <c r="CKM29">
        <v>0.1</v>
      </c>
      <c r="CKN29">
        <v>0.25</v>
      </c>
      <c r="CKO29">
        <v>0.25</v>
      </c>
      <c r="CKP29">
        <v>0.2</v>
      </c>
      <c r="CKQ29">
        <v>0.1</v>
      </c>
      <c r="CKR29">
        <v>0.1</v>
      </c>
      <c r="CKS29">
        <v>0.2</v>
      </c>
      <c r="CKT29">
        <v>0.1</v>
      </c>
      <c r="CKU29">
        <v>0.2</v>
      </c>
      <c r="CKV29">
        <v>0.1</v>
      </c>
      <c r="CKW29">
        <v>0.1</v>
      </c>
      <c r="CKX29">
        <v>0.2</v>
      </c>
      <c r="CKY29">
        <v>0.1</v>
      </c>
      <c r="CKZ29">
        <v>0.1</v>
      </c>
      <c r="CLA29">
        <v>0.1</v>
      </c>
      <c r="CLB29">
        <v>0.1</v>
      </c>
      <c r="CLC29">
        <v>0.25</v>
      </c>
      <c r="CLD29">
        <v>0.2</v>
      </c>
      <c r="CLE29">
        <v>0.2</v>
      </c>
      <c r="CLF29">
        <v>0.2</v>
      </c>
      <c r="CLG29">
        <v>-0.1</v>
      </c>
      <c r="CLH29">
        <v>-0.1</v>
      </c>
      <c r="CLI29">
        <v>0.2</v>
      </c>
      <c r="CLJ29">
        <v>0.1</v>
      </c>
      <c r="CLK29">
        <v>-0.1</v>
      </c>
      <c r="CLL29">
        <v>0.1</v>
      </c>
      <c r="CLM29">
        <v>0.4</v>
      </c>
      <c r="CLN29">
        <v>0.1</v>
      </c>
      <c r="CLO29">
        <v>0.4</v>
      </c>
      <c r="CLP29">
        <v>0.2</v>
      </c>
      <c r="CLQ29">
        <v>0.2</v>
      </c>
      <c r="CLR29">
        <v>0.2</v>
      </c>
      <c r="CLS29">
        <v>0.2</v>
      </c>
      <c r="CLT29">
        <v>0.25</v>
      </c>
      <c r="CLU29">
        <v>0.1</v>
      </c>
      <c r="CLV29">
        <v>-0.1</v>
      </c>
      <c r="CLW29">
        <v>0.1</v>
      </c>
      <c r="CLX29">
        <v>0.25</v>
      </c>
      <c r="CLY29">
        <v>0.1</v>
      </c>
      <c r="CLZ29">
        <v>-0.1</v>
      </c>
      <c r="CMA29">
        <v>0.2</v>
      </c>
      <c r="CMB29">
        <v>0.2</v>
      </c>
      <c r="CMC29">
        <v>0.2</v>
      </c>
      <c r="CMD29">
        <v>0.1</v>
      </c>
      <c r="CME29">
        <v>0.1</v>
      </c>
      <c r="CMF29">
        <v>-0.1</v>
      </c>
      <c r="CMG29">
        <v>0.2</v>
      </c>
      <c r="CMH29">
        <v>0.1</v>
      </c>
      <c r="CMI29">
        <v>0.1</v>
      </c>
      <c r="CMJ29">
        <v>0.2</v>
      </c>
      <c r="CMK29">
        <v>0.2</v>
      </c>
      <c r="CML29">
        <v>0.1</v>
      </c>
      <c r="CMM29">
        <v>0.2</v>
      </c>
      <c r="CMN29">
        <v>0.25</v>
      </c>
      <c r="CMO29">
        <v>0.25</v>
      </c>
      <c r="CMP29">
        <v>-0.1</v>
      </c>
      <c r="CMQ29">
        <v>0.25</v>
      </c>
      <c r="CMR29">
        <v>0.2</v>
      </c>
      <c r="CMS29">
        <v>0.25</v>
      </c>
      <c r="CMT29">
        <v>0.1</v>
      </c>
      <c r="CMU29">
        <v>0.1</v>
      </c>
      <c r="CMV29">
        <v>0.25</v>
      </c>
      <c r="CMW29">
        <v>0.25</v>
      </c>
      <c r="CMX29">
        <v>0.2</v>
      </c>
      <c r="CMY29">
        <v>0.1</v>
      </c>
      <c r="CMZ29">
        <v>-0.1</v>
      </c>
      <c r="CNA29">
        <v>0.2</v>
      </c>
      <c r="CNB29">
        <v>-0.3</v>
      </c>
      <c r="CNC29">
        <v>0.2</v>
      </c>
      <c r="CND29">
        <v>0.1</v>
      </c>
      <c r="CNE29">
        <v>-0.1</v>
      </c>
      <c r="CNF29">
        <v>0.4</v>
      </c>
      <c r="CNG29">
        <v>0.2</v>
      </c>
      <c r="CNH29">
        <v>0.2</v>
      </c>
      <c r="CNI29">
        <v>-0.1</v>
      </c>
      <c r="CNJ29">
        <v>-0.1</v>
      </c>
      <c r="CNK29">
        <v>0.1</v>
      </c>
      <c r="CNL29">
        <v>-0.1</v>
      </c>
      <c r="CNM29">
        <v>0.2</v>
      </c>
      <c r="CNN29">
        <v>0.1</v>
      </c>
      <c r="CNO29">
        <v>0.25</v>
      </c>
      <c r="CNP29">
        <v>0.25</v>
      </c>
      <c r="CNQ29">
        <v>-0.3</v>
      </c>
      <c r="CNR29">
        <v>0.2</v>
      </c>
      <c r="CNS29">
        <v>0.1</v>
      </c>
      <c r="CNT29">
        <v>0.2</v>
      </c>
      <c r="CNU29">
        <v>0.25</v>
      </c>
      <c r="CNV29">
        <v>0.2</v>
      </c>
      <c r="CNW29">
        <v>0.1</v>
      </c>
      <c r="CNX29">
        <v>0.2</v>
      </c>
      <c r="CNY29">
        <v>0.2</v>
      </c>
      <c r="CNZ29">
        <v>0.2</v>
      </c>
      <c r="COA29">
        <v>0.25</v>
      </c>
      <c r="COB29">
        <v>0.2</v>
      </c>
      <c r="COC29">
        <v>0.1</v>
      </c>
      <c r="COD29">
        <v>0.25</v>
      </c>
      <c r="COE29">
        <v>0.25</v>
      </c>
      <c r="COF29">
        <v>0.2</v>
      </c>
      <c r="COG29">
        <v>0.2</v>
      </c>
      <c r="COH29">
        <v>0.2</v>
      </c>
      <c r="COI29">
        <v>0.1</v>
      </c>
      <c r="COJ29">
        <v>0.1</v>
      </c>
      <c r="COK29">
        <v>0.1</v>
      </c>
      <c r="COL29">
        <v>0.1</v>
      </c>
      <c r="COM29">
        <v>0.2</v>
      </c>
      <c r="CON29">
        <v>0.2</v>
      </c>
      <c r="COO29">
        <v>0.1</v>
      </c>
      <c r="COP29">
        <v>0.2</v>
      </c>
      <c r="COQ29">
        <v>0.1</v>
      </c>
      <c r="COR29">
        <v>0.2</v>
      </c>
      <c r="COS29">
        <v>0.1</v>
      </c>
      <c r="COT29">
        <v>0.1</v>
      </c>
      <c r="COU29">
        <v>0.25</v>
      </c>
      <c r="COV29">
        <v>0.1</v>
      </c>
      <c r="COW29">
        <v>0.1</v>
      </c>
      <c r="COX29">
        <v>0.2</v>
      </c>
      <c r="COY29">
        <v>0.1</v>
      </c>
      <c r="COZ29">
        <v>-0.1</v>
      </c>
      <c r="CPA29">
        <v>0.2</v>
      </c>
      <c r="CPB29">
        <v>0.2</v>
      </c>
      <c r="CPC29">
        <v>0.1</v>
      </c>
      <c r="CPD29">
        <v>0.1</v>
      </c>
      <c r="CPE29">
        <v>0.1</v>
      </c>
      <c r="CPF29">
        <v>-0.1</v>
      </c>
      <c r="CPG29">
        <v>0.1</v>
      </c>
      <c r="CPH29">
        <v>0.1</v>
      </c>
      <c r="CPI29">
        <v>0.1</v>
      </c>
      <c r="CPJ29">
        <v>0.2</v>
      </c>
      <c r="CPK29">
        <v>0.1</v>
      </c>
      <c r="CPL29">
        <v>0.2</v>
      </c>
      <c r="CPM29">
        <v>-0.1</v>
      </c>
      <c r="CPN29">
        <v>0.1</v>
      </c>
      <c r="CPO29">
        <v>0.2</v>
      </c>
      <c r="CPP29">
        <v>0.2</v>
      </c>
      <c r="CPQ29">
        <v>0.1</v>
      </c>
      <c r="CPR29">
        <v>0.1</v>
      </c>
      <c r="CPS29">
        <v>0.2</v>
      </c>
      <c r="CPT29">
        <v>0.2</v>
      </c>
      <c r="CPU29">
        <v>0.1</v>
      </c>
      <c r="CPV29">
        <v>0.25</v>
      </c>
      <c r="CPW29">
        <v>0.2</v>
      </c>
      <c r="CPX29">
        <v>0.2</v>
      </c>
      <c r="CPY29">
        <v>0.2</v>
      </c>
      <c r="CPZ29">
        <v>0.1</v>
      </c>
      <c r="CQA29">
        <v>0.1</v>
      </c>
      <c r="CQB29">
        <v>-0.1</v>
      </c>
      <c r="CQC29">
        <v>0.1</v>
      </c>
      <c r="CQD29">
        <v>0.2</v>
      </c>
      <c r="CQE29">
        <v>0.1</v>
      </c>
      <c r="CQF29">
        <v>-0.1</v>
      </c>
      <c r="CQG29">
        <v>0.1</v>
      </c>
      <c r="CQH29">
        <v>0.1</v>
      </c>
      <c r="CQI29">
        <v>0.2</v>
      </c>
      <c r="CQJ29">
        <v>0.1</v>
      </c>
      <c r="CQK29">
        <v>0.2</v>
      </c>
      <c r="CQL29">
        <v>0.1</v>
      </c>
      <c r="CQM29">
        <v>0.1</v>
      </c>
      <c r="CQN29">
        <v>0.1</v>
      </c>
      <c r="CQO29">
        <v>0.25</v>
      </c>
      <c r="CQP29">
        <v>0.2</v>
      </c>
      <c r="CQQ29">
        <v>0.2</v>
      </c>
      <c r="CQR29">
        <v>0.1</v>
      </c>
      <c r="CQS29">
        <v>0.1</v>
      </c>
      <c r="CQT29">
        <v>0.1</v>
      </c>
      <c r="CQU29">
        <v>0.1</v>
      </c>
      <c r="CQV29">
        <v>0.1</v>
      </c>
      <c r="CQW29">
        <v>0.25</v>
      </c>
      <c r="CQX29">
        <v>0.1</v>
      </c>
      <c r="CQY29">
        <v>-0.1</v>
      </c>
      <c r="CQZ29">
        <v>0.1</v>
      </c>
      <c r="CRA29">
        <v>0.1</v>
      </c>
      <c r="CRB29">
        <v>0.1</v>
      </c>
      <c r="CRC29">
        <v>-0.1</v>
      </c>
      <c r="CRD29">
        <v>-0.3</v>
      </c>
      <c r="CRE29">
        <v>0.1</v>
      </c>
      <c r="CRF29">
        <v>0.1</v>
      </c>
      <c r="CRG29">
        <v>0.1</v>
      </c>
      <c r="CRH29">
        <v>-0.3</v>
      </c>
      <c r="CRI29">
        <v>-0.1</v>
      </c>
      <c r="CRJ29">
        <v>0.1</v>
      </c>
      <c r="CRK29">
        <v>-0.1</v>
      </c>
      <c r="CRL29">
        <v>0.25</v>
      </c>
      <c r="CRM29">
        <v>0.25</v>
      </c>
      <c r="CRN29">
        <v>0.25</v>
      </c>
      <c r="CRO29">
        <v>0.2</v>
      </c>
      <c r="CRP29">
        <v>0.2</v>
      </c>
      <c r="CRQ29">
        <v>0.1</v>
      </c>
      <c r="CRR29">
        <v>0.1</v>
      </c>
      <c r="CRS29">
        <v>0.1</v>
      </c>
      <c r="CRT29">
        <v>0.25</v>
      </c>
      <c r="CRU29">
        <v>0.1</v>
      </c>
      <c r="CRV29">
        <v>0.2</v>
      </c>
      <c r="CRW29">
        <v>0.1</v>
      </c>
      <c r="CRX29">
        <v>0.1</v>
      </c>
      <c r="CRY29">
        <v>0.1</v>
      </c>
      <c r="CRZ29">
        <v>0.25</v>
      </c>
      <c r="CSA29">
        <v>0.2</v>
      </c>
      <c r="CSB29">
        <v>0.2</v>
      </c>
      <c r="CSC29">
        <v>0.2</v>
      </c>
      <c r="CSD29">
        <v>0.1</v>
      </c>
      <c r="CSE29">
        <v>0.1</v>
      </c>
      <c r="CSF29">
        <v>0.1</v>
      </c>
      <c r="CSG29">
        <v>-0.1</v>
      </c>
      <c r="CSH29">
        <v>0.2</v>
      </c>
      <c r="CSI29">
        <v>0.1</v>
      </c>
      <c r="CSJ29">
        <v>0.2</v>
      </c>
      <c r="CSK29">
        <v>0.4</v>
      </c>
      <c r="CSL29">
        <v>0.1</v>
      </c>
      <c r="CSM29">
        <v>0.2</v>
      </c>
      <c r="CSN29">
        <v>0.1</v>
      </c>
      <c r="CSO29">
        <v>0.2</v>
      </c>
      <c r="CSP29">
        <v>0.1</v>
      </c>
      <c r="CSQ29">
        <v>0.2</v>
      </c>
      <c r="CSR29">
        <v>-0.3</v>
      </c>
      <c r="CSS29">
        <v>-0.1</v>
      </c>
      <c r="CST29">
        <v>0.2</v>
      </c>
      <c r="CSU29">
        <v>0.2</v>
      </c>
      <c r="CSV29">
        <v>-0.1</v>
      </c>
      <c r="CSW29">
        <v>0.2</v>
      </c>
      <c r="CSX29">
        <v>0.2</v>
      </c>
      <c r="CSY29">
        <v>0.2</v>
      </c>
      <c r="CSZ29">
        <v>0.1</v>
      </c>
      <c r="CTA29">
        <v>0.2</v>
      </c>
      <c r="CTB29">
        <v>-0.1</v>
      </c>
      <c r="CTC29">
        <v>-0.1</v>
      </c>
      <c r="CTD29">
        <v>0.2</v>
      </c>
      <c r="CTE29">
        <v>0.25</v>
      </c>
      <c r="CTF29">
        <v>0.2</v>
      </c>
      <c r="CTG29">
        <v>0.2</v>
      </c>
      <c r="CTH29">
        <v>-0.1</v>
      </c>
      <c r="CTI29">
        <v>-0.1</v>
      </c>
      <c r="CTJ29">
        <v>0.1</v>
      </c>
      <c r="CTK29">
        <v>0.1</v>
      </c>
      <c r="CTL29">
        <v>0.1</v>
      </c>
      <c r="CTM29">
        <v>0.1</v>
      </c>
      <c r="CTN29">
        <v>0.2</v>
      </c>
      <c r="CTO29">
        <v>0.2</v>
      </c>
      <c r="CTP29">
        <v>0.2</v>
      </c>
      <c r="CTQ29">
        <v>0.1</v>
      </c>
      <c r="CTR29">
        <v>0.1</v>
      </c>
      <c r="CTS29">
        <v>0.2</v>
      </c>
      <c r="CTT29">
        <v>-0.1</v>
      </c>
      <c r="CTU29">
        <v>0.2</v>
      </c>
      <c r="CTV29">
        <v>0.2</v>
      </c>
      <c r="CTW29">
        <v>0.1</v>
      </c>
      <c r="CTX29">
        <v>0.2</v>
      </c>
      <c r="CTY29">
        <v>0.1</v>
      </c>
      <c r="CTZ29">
        <v>0.2</v>
      </c>
      <c r="CUA29">
        <v>0.2</v>
      </c>
      <c r="CUB29">
        <v>0.2</v>
      </c>
      <c r="CUC29">
        <v>0.1</v>
      </c>
      <c r="CUD29">
        <v>0.2</v>
      </c>
      <c r="CUE29">
        <v>0.25</v>
      </c>
      <c r="CUF29">
        <v>0.1</v>
      </c>
      <c r="CUG29">
        <v>-0.1</v>
      </c>
      <c r="CUH29">
        <v>0.1</v>
      </c>
      <c r="CUI29">
        <v>0.2</v>
      </c>
      <c r="CUJ29">
        <v>0.25</v>
      </c>
      <c r="CUK29">
        <v>0.2</v>
      </c>
      <c r="CUL29">
        <v>0.1</v>
      </c>
      <c r="CUM29">
        <v>0.1</v>
      </c>
      <c r="CUN29">
        <v>0.25</v>
      </c>
      <c r="CUO29">
        <v>0.25</v>
      </c>
      <c r="CUP29">
        <v>0.2</v>
      </c>
      <c r="CUQ29">
        <v>0.2</v>
      </c>
      <c r="CUR29">
        <v>0.1</v>
      </c>
      <c r="CUS29">
        <v>-0.1</v>
      </c>
      <c r="CUT29">
        <v>0.2</v>
      </c>
      <c r="CUU29">
        <v>0.1</v>
      </c>
      <c r="CUV29">
        <v>0.1</v>
      </c>
      <c r="CUW29">
        <v>0.1</v>
      </c>
      <c r="CUX29">
        <v>0.1</v>
      </c>
      <c r="CUY29">
        <v>0.25</v>
      </c>
      <c r="CUZ29">
        <v>0.1</v>
      </c>
      <c r="CVA29">
        <v>0.1</v>
      </c>
      <c r="CVB29">
        <v>0.1</v>
      </c>
      <c r="CVC29">
        <v>0.1</v>
      </c>
      <c r="CVD29">
        <v>0.1</v>
      </c>
      <c r="CVE29">
        <v>0.1</v>
      </c>
      <c r="CVF29">
        <v>0.1</v>
      </c>
      <c r="CVG29">
        <v>0.1</v>
      </c>
      <c r="CVH29">
        <v>0.2</v>
      </c>
      <c r="CVI29">
        <v>0.2</v>
      </c>
      <c r="CVJ29">
        <v>0.2</v>
      </c>
      <c r="CVK29">
        <v>0.1</v>
      </c>
      <c r="CVL29">
        <v>0.25</v>
      </c>
      <c r="CVM29">
        <v>0.25</v>
      </c>
      <c r="CVN29">
        <v>0.1</v>
      </c>
      <c r="CVO29">
        <v>0.1</v>
      </c>
      <c r="CVP29">
        <v>0.2</v>
      </c>
      <c r="CVQ29">
        <v>0.1</v>
      </c>
      <c r="CVR29">
        <v>-0.1</v>
      </c>
      <c r="CVS29">
        <v>-0.1</v>
      </c>
      <c r="CVT29">
        <v>0.1</v>
      </c>
      <c r="CVU29">
        <v>0.25</v>
      </c>
      <c r="CVV29">
        <v>0.1</v>
      </c>
      <c r="CVW29">
        <v>0.1</v>
      </c>
      <c r="CVX29">
        <v>0.1</v>
      </c>
      <c r="CVY29">
        <v>0.2</v>
      </c>
      <c r="CVZ29">
        <v>0.1</v>
      </c>
      <c r="CWA29">
        <v>0.1</v>
      </c>
      <c r="CWB29">
        <v>0.2</v>
      </c>
      <c r="CWC29">
        <v>0.2</v>
      </c>
      <c r="CWD29">
        <v>0.2</v>
      </c>
      <c r="CWE29">
        <v>0.1</v>
      </c>
      <c r="CWF29">
        <v>0.1</v>
      </c>
      <c r="CWG29">
        <v>0.1</v>
      </c>
      <c r="CWH29">
        <v>0.1</v>
      </c>
      <c r="CWI29">
        <v>0.2</v>
      </c>
      <c r="CWJ29">
        <v>0.25</v>
      </c>
      <c r="CWK29">
        <v>0.1</v>
      </c>
      <c r="CWL29">
        <v>0.2</v>
      </c>
      <c r="CWM29">
        <v>0.1</v>
      </c>
      <c r="CWN29">
        <v>-0.3</v>
      </c>
      <c r="CWO29">
        <v>0.1</v>
      </c>
      <c r="CWP29">
        <v>0.1</v>
      </c>
      <c r="CWQ29">
        <v>0.2</v>
      </c>
      <c r="CWR29">
        <v>-0.1</v>
      </c>
      <c r="CWS29">
        <v>0.1</v>
      </c>
      <c r="CWT29">
        <v>-0.1</v>
      </c>
      <c r="CWU29">
        <v>0.2</v>
      </c>
      <c r="CWV29">
        <v>0.2</v>
      </c>
      <c r="CWW29">
        <v>0.1</v>
      </c>
      <c r="CWX29">
        <v>0.2</v>
      </c>
      <c r="CWY29">
        <v>0.1</v>
      </c>
      <c r="CWZ29">
        <v>0.2</v>
      </c>
      <c r="CXA29">
        <v>0.25</v>
      </c>
      <c r="CXB29">
        <v>0.1</v>
      </c>
      <c r="CXC29">
        <v>0.1</v>
      </c>
      <c r="CXD29">
        <v>-0.3</v>
      </c>
      <c r="CXE29">
        <v>0.1</v>
      </c>
      <c r="CXF29">
        <v>-0.1</v>
      </c>
      <c r="CXG29">
        <v>-0.1</v>
      </c>
      <c r="CXH29">
        <v>0.1</v>
      </c>
      <c r="CXI29">
        <v>0.1</v>
      </c>
      <c r="CXJ29">
        <v>0.1</v>
      </c>
      <c r="CXK29">
        <v>0.1</v>
      </c>
      <c r="CXL29">
        <v>0.25</v>
      </c>
      <c r="CXM29">
        <v>-0.1</v>
      </c>
      <c r="CXN29">
        <v>0.1</v>
      </c>
      <c r="CXO29">
        <v>0.1</v>
      </c>
      <c r="CXP29">
        <v>0.1</v>
      </c>
      <c r="CXQ29">
        <v>-0.1</v>
      </c>
      <c r="CXR29">
        <v>0.2</v>
      </c>
      <c r="CXS29">
        <v>0.1</v>
      </c>
      <c r="CXT29">
        <v>0.2</v>
      </c>
      <c r="CXU29">
        <v>-0.1</v>
      </c>
      <c r="CXV29">
        <v>0.1</v>
      </c>
      <c r="CXW29">
        <v>0.2</v>
      </c>
      <c r="CXX29">
        <v>0.1</v>
      </c>
      <c r="CXY29">
        <v>0.1</v>
      </c>
      <c r="CXZ29">
        <v>0.25</v>
      </c>
      <c r="CYA29">
        <v>-0.1</v>
      </c>
      <c r="CYB29">
        <v>0.2</v>
      </c>
      <c r="CYC29">
        <v>0.1</v>
      </c>
      <c r="CYD29">
        <v>0.2</v>
      </c>
      <c r="CYE29">
        <v>-0.3</v>
      </c>
      <c r="CYF29">
        <v>0.1</v>
      </c>
      <c r="CYG29">
        <v>0.1</v>
      </c>
      <c r="CYH29">
        <v>0.2</v>
      </c>
      <c r="CYI29">
        <v>0.2</v>
      </c>
      <c r="CYJ29">
        <v>0.1</v>
      </c>
      <c r="CYK29">
        <v>-0.1</v>
      </c>
      <c r="CYL29">
        <v>0.2</v>
      </c>
      <c r="CYM29">
        <v>-0.1</v>
      </c>
      <c r="CYN29">
        <v>0.2</v>
      </c>
      <c r="CYO29">
        <v>0.25</v>
      </c>
      <c r="CYP29">
        <v>-0.1</v>
      </c>
      <c r="CYQ29">
        <v>0.1</v>
      </c>
      <c r="CYR29">
        <v>0.2</v>
      </c>
      <c r="CYS29">
        <v>0.2</v>
      </c>
      <c r="CYT29">
        <v>0.2</v>
      </c>
      <c r="CYU29">
        <v>0.2</v>
      </c>
      <c r="CYV29">
        <v>0.1</v>
      </c>
      <c r="CYW29">
        <v>-0.1</v>
      </c>
      <c r="CYX29">
        <v>0.1</v>
      </c>
      <c r="CYY29">
        <v>0.1</v>
      </c>
      <c r="CYZ29">
        <v>0.1</v>
      </c>
      <c r="CZA29">
        <v>0.1</v>
      </c>
      <c r="CZB29">
        <v>0.2</v>
      </c>
      <c r="CZC29">
        <v>0.1</v>
      </c>
      <c r="CZD29">
        <v>0.2</v>
      </c>
      <c r="CZE29">
        <v>0.2</v>
      </c>
      <c r="CZF29">
        <v>0.25</v>
      </c>
      <c r="CZG29">
        <v>0.4</v>
      </c>
      <c r="CZH29">
        <v>0.1</v>
      </c>
      <c r="CZI29">
        <v>0.1</v>
      </c>
      <c r="CZJ29">
        <v>0.2</v>
      </c>
      <c r="CZK29">
        <v>0.1</v>
      </c>
      <c r="CZL29">
        <v>0.25</v>
      </c>
      <c r="CZM29">
        <v>-0.1</v>
      </c>
      <c r="CZN29">
        <v>0.2</v>
      </c>
      <c r="CZO29">
        <v>0.1</v>
      </c>
      <c r="CZP29">
        <v>0.2</v>
      </c>
      <c r="CZQ29">
        <v>0.1</v>
      </c>
      <c r="CZR29">
        <v>0.1</v>
      </c>
      <c r="CZS29">
        <v>0.2</v>
      </c>
      <c r="CZT29">
        <v>-0.1</v>
      </c>
      <c r="CZU29">
        <v>0.1</v>
      </c>
      <c r="CZV29">
        <v>0.1</v>
      </c>
      <c r="CZW29">
        <v>-0.1</v>
      </c>
      <c r="CZX29">
        <v>0.2</v>
      </c>
      <c r="CZY29">
        <v>-0.1</v>
      </c>
      <c r="CZZ29">
        <v>0.1</v>
      </c>
      <c r="DAA29">
        <v>0.1</v>
      </c>
      <c r="DAB29">
        <v>0.4</v>
      </c>
      <c r="DAC29">
        <v>0.2</v>
      </c>
      <c r="DAD29">
        <v>0.1</v>
      </c>
      <c r="DAE29">
        <v>0.1</v>
      </c>
      <c r="DAF29">
        <v>0.2</v>
      </c>
      <c r="DAG29">
        <v>0.25</v>
      </c>
      <c r="DAH29">
        <v>0.2</v>
      </c>
      <c r="DAI29">
        <v>0.1</v>
      </c>
      <c r="DAJ29">
        <v>0.25</v>
      </c>
      <c r="DAK29">
        <v>0.2</v>
      </c>
      <c r="DAL29">
        <v>0.25</v>
      </c>
      <c r="DAM29">
        <v>0.25</v>
      </c>
      <c r="DAN29">
        <v>-0.1</v>
      </c>
      <c r="DAO29">
        <v>0.25</v>
      </c>
      <c r="DAP29">
        <v>0.25</v>
      </c>
      <c r="DAQ29">
        <v>0.2</v>
      </c>
      <c r="DAR29">
        <v>0.25</v>
      </c>
      <c r="DAS29">
        <v>0.2</v>
      </c>
      <c r="DAT29">
        <v>0.2</v>
      </c>
      <c r="DAU29">
        <v>0.2</v>
      </c>
      <c r="DAV29">
        <v>-0.1</v>
      </c>
      <c r="DAW29">
        <v>0.2</v>
      </c>
      <c r="DAX29">
        <v>0.1</v>
      </c>
      <c r="DAY29">
        <v>0.2</v>
      </c>
      <c r="DAZ29">
        <v>0.1</v>
      </c>
      <c r="DBA29">
        <v>-0.1</v>
      </c>
      <c r="DBB29">
        <v>0.1</v>
      </c>
      <c r="DBC29">
        <v>0.25</v>
      </c>
      <c r="DBD29">
        <v>-0.1</v>
      </c>
      <c r="DBE29">
        <v>0.2</v>
      </c>
      <c r="DBF29">
        <v>0.1</v>
      </c>
      <c r="DBG29">
        <v>0.1</v>
      </c>
      <c r="DBH29">
        <v>0.2</v>
      </c>
      <c r="DBI29">
        <v>-0.1</v>
      </c>
      <c r="DBJ29">
        <v>0.25</v>
      </c>
      <c r="DBK29">
        <v>-0.1</v>
      </c>
      <c r="DBL29">
        <v>0.1</v>
      </c>
      <c r="DBM29">
        <v>0.4</v>
      </c>
      <c r="DBN29">
        <v>0.2</v>
      </c>
      <c r="DBO29">
        <v>0.1</v>
      </c>
      <c r="DBP29">
        <v>-0.1</v>
      </c>
      <c r="DBQ29">
        <v>0.2</v>
      </c>
      <c r="DBR29">
        <v>0.1</v>
      </c>
      <c r="DBS29">
        <v>0.25</v>
      </c>
      <c r="DBT29">
        <v>0.25</v>
      </c>
      <c r="DBU29">
        <v>0.2</v>
      </c>
      <c r="DBV29">
        <v>0.1</v>
      </c>
      <c r="DBW29">
        <v>0.2</v>
      </c>
      <c r="DBX29">
        <v>0.2</v>
      </c>
      <c r="DBY29">
        <v>0.2</v>
      </c>
      <c r="DBZ29">
        <v>0.2</v>
      </c>
      <c r="DCA29">
        <v>0.1</v>
      </c>
      <c r="DCB29">
        <v>0.1</v>
      </c>
      <c r="DCC29">
        <v>0.2</v>
      </c>
      <c r="DCD29">
        <v>0.2</v>
      </c>
      <c r="DCE29">
        <v>0.1</v>
      </c>
      <c r="DCF29">
        <v>-0.1</v>
      </c>
      <c r="DCG29">
        <v>0.2</v>
      </c>
      <c r="DCH29">
        <v>0.2</v>
      </c>
      <c r="DCI29">
        <v>0.1</v>
      </c>
      <c r="DCJ29">
        <v>-0.1</v>
      </c>
      <c r="DCK29">
        <v>0.1</v>
      </c>
      <c r="DCL29">
        <v>0.1</v>
      </c>
      <c r="DCM29">
        <v>0.2</v>
      </c>
      <c r="DCN29">
        <v>0.2</v>
      </c>
      <c r="DCO29">
        <v>0.1</v>
      </c>
      <c r="DCP29">
        <v>0.1</v>
      </c>
      <c r="DCQ29">
        <v>0.2</v>
      </c>
      <c r="DCR29">
        <v>0.1</v>
      </c>
      <c r="DCS29">
        <v>0.2</v>
      </c>
      <c r="DCT29">
        <v>-0.1</v>
      </c>
      <c r="DCU29">
        <v>0.1</v>
      </c>
      <c r="DCV29">
        <v>-0.1</v>
      </c>
      <c r="DCW29">
        <v>0.1</v>
      </c>
      <c r="DCX29">
        <v>0.1</v>
      </c>
      <c r="DCY29">
        <v>0.2</v>
      </c>
      <c r="DCZ29">
        <v>0.1</v>
      </c>
      <c r="DDA29">
        <v>0.1</v>
      </c>
      <c r="DDB29">
        <v>0.1</v>
      </c>
      <c r="DDC29">
        <v>0.1</v>
      </c>
      <c r="DDD29">
        <v>-0.1</v>
      </c>
      <c r="DDE29">
        <v>-0.1</v>
      </c>
      <c r="DDF29">
        <v>0.1</v>
      </c>
      <c r="DDG29">
        <v>0.1</v>
      </c>
      <c r="DDH29">
        <v>0.25</v>
      </c>
      <c r="DDI29">
        <v>0.1</v>
      </c>
      <c r="DDJ29">
        <v>0.1</v>
      </c>
      <c r="DDK29">
        <v>0.4</v>
      </c>
      <c r="DDL29">
        <v>0.2</v>
      </c>
      <c r="DDM29">
        <v>0.1</v>
      </c>
      <c r="DDN29">
        <v>-0.1</v>
      </c>
      <c r="DDO29">
        <v>0.1</v>
      </c>
      <c r="DDP29">
        <v>0.2</v>
      </c>
      <c r="DDQ29">
        <v>0.2</v>
      </c>
      <c r="DDR29">
        <v>0.2</v>
      </c>
      <c r="DDS29">
        <v>0.1</v>
      </c>
      <c r="DDT29">
        <v>0.1</v>
      </c>
      <c r="DDU29">
        <v>-0.1</v>
      </c>
      <c r="DDV29">
        <v>0.25</v>
      </c>
      <c r="DDW29">
        <v>-0.3</v>
      </c>
      <c r="DDX29">
        <v>0.1</v>
      </c>
      <c r="DDY29">
        <v>0.1</v>
      </c>
      <c r="DDZ29">
        <v>0.1</v>
      </c>
      <c r="DEA29">
        <v>0.2</v>
      </c>
      <c r="DEB29">
        <v>0.25</v>
      </c>
      <c r="DEC29">
        <v>0.2</v>
      </c>
      <c r="DED29">
        <v>0.4</v>
      </c>
      <c r="DEE29">
        <v>0.25</v>
      </c>
      <c r="DEF29">
        <v>0.1</v>
      </c>
      <c r="DEG29">
        <v>-0.1</v>
      </c>
      <c r="DEH29">
        <v>0.1</v>
      </c>
      <c r="DEI29">
        <v>0.2</v>
      </c>
      <c r="DEJ29">
        <v>0.1</v>
      </c>
      <c r="DEK29">
        <v>0.1</v>
      </c>
      <c r="DEL29">
        <v>0.2</v>
      </c>
      <c r="DEM29">
        <v>-0.1</v>
      </c>
      <c r="DEN29">
        <v>-0.1</v>
      </c>
      <c r="DEO29">
        <v>0.2</v>
      </c>
      <c r="DEP29">
        <v>0.2</v>
      </c>
      <c r="DEQ29">
        <v>0.2</v>
      </c>
      <c r="DER29">
        <v>0.25</v>
      </c>
      <c r="DES29">
        <v>0.1</v>
      </c>
      <c r="DET29">
        <v>-0.1</v>
      </c>
      <c r="DEU29">
        <v>0.1</v>
      </c>
      <c r="DEV29">
        <v>0.1</v>
      </c>
      <c r="DEW29">
        <v>0.1</v>
      </c>
      <c r="DEX29">
        <v>0.2</v>
      </c>
      <c r="DEY29">
        <v>0.1</v>
      </c>
      <c r="DEZ29">
        <v>0.25</v>
      </c>
      <c r="DFA29">
        <v>0.1</v>
      </c>
      <c r="DFB29">
        <v>-0.1</v>
      </c>
      <c r="DFC29">
        <v>0.25</v>
      </c>
      <c r="DFD29">
        <v>-0.1</v>
      </c>
      <c r="DFE29">
        <v>0.1</v>
      </c>
      <c r="DFF29">
        <v>0.1</v>
      </c>
      <c r="DFG29">
        <v>0.25</v>
      </c>
      <c r="DFH29">
        <v>0.1</v>
      </c>
      <c r="DFI29">
        <v>0.1</v>
      </c>
      <c r="DFJ29">
        <v>0.1</v>
      </c>
      <c r="DFK29">
        <v>0.25</v>
      </c>
      <c r="DFL29">
        <v>0.1</v>
      </c>
      <c r="DFM29">
        <v>0.25</v>
      </c>
      <c r="DFN29">
        <v>0.2</v>
      </c>
      <c r="DFO29">
        <v>-0.1</v>
      </c>
      <c r="DFP29">
        <v>0.4</v>
      </c>
      <c r="DFQ29">
        <v>-0.3</v>
      </c>
      <c r="DFR29">
        <v>0.1</v>
      </c>
      <c r="DFS29">
        <v>0.2</v>
      </c>
      <c r="DFT29">
        <v>0.1</v>
      </c>
      <c r="DFU29">
        <v>0.2</v>
      </c>
      <c r="DFV29">
        <v>0.4</v>
      </c>
      <c r="DFW29">
        <v>0.1</v>
      </c>
      <c r="DFX29">
        <v>-0.1</v>
      </c>
      <c r="DFY29">
        <v>0.1</v>
      </c>
      <c r="DFZ29">
        <v>0.2</v>
      </c>
      <c r="DGA29">
        <v>0.1</v>
      </c>
      <c r="DGB29">
        <v>0.1</v>
      </c>
      <c r="DGC29">
        <v>-0.1</v>
      </c>
      <c r="DGD29">
        <v>0.1</v>
      </c>
      <c r="DGE29">
        <v>-0.1</v>
      </c>
      <c r="DGF29">
        <v>0.1</v>
      </c>
      <c r="DGG29">
        <v>-0.3</v>
      </c>
      <c r="DGH29">
        <v>0.25</v>
      </c>
      <c r="DGI29">
        <v>0.1</v>
      </c>
      <c r="DGJ29">
        <v>0.2</v>
      </c>
      <c r="DGK29">
        <v>-0.1</v>
      </c>
      <c r="DGL29">
        <v>0.1</v>
      </c>
      <c r="DGM29">
        <v>0.1</v>
      </c>
      <c r="DGN29">
        <v>0.1</v>
      </c>
      <c r="DGO29">
        <v>0.25</v>
      </c>
      <c r="DGP29">
        <v>0.2</v>
      </c>
      <c r="DGQ29">
        <v>0.2</v>
      </c>
      <c r="DGR29">
        <v>0.2</v>
      </c>
      <c r="DGS29">
        <v>0.2</v>
      </c>
      <c r="DGT29">
        <v>-0.1</v>
      </c>
      <c r="DGU29">
        <v>0.1</v>
      </c>
      <c r="DGV29">
        <v>0.2</v>
      </c>
      <c r="DGW29">
        <v>0.2</v>
      </c>
      <c r="DGX29">
        <v>0.1</v>
      </c>
      <c r="DGY29">
        <v>0.2</v>
      </c>
      <c r="DGZ29">
        <v>-0.1</v>
      </c>
      <c r="DHA29">
        <v>0.1</v>
      </c>
      <c r="DHB29">
        <v>0.1</v>
      </c>
      <c r="DHC29">
        <v>0.25</v>
      </c>
      <c r="DHD29">
        <v>0.4</v>
      </c>
      <c r="DHE29">
        <v>-0.1</v>
      </c>
      <c r="DHF29">
        <v>0.25</v>
      </c>
      <c r="DHG29">
        <v>0.1</v>
      </c>
      <c r="DHH29">
        <v>0.1</v>
      </c>
      <c r="DHI29">
        <v>0.1</v>
      </c>
      <c r="DHJ29">
        <v>-0.1</v>
      </c>
      <c r="DHK29">
        <v>0.25</v>
      </c>
      <c r="DHL29">
        <v>0.1</v>
      </c>
      <c r="DHM29">
        <v>0.1</v>
      </c>
      <c r="DHN29">
        <v>0.1</v>
      </c>
      <c r="DHO29">
        <v>0.2</v>
      </c>
      <c r="DHP29">
        <v>0.1</v>
      </c>
      <c r="DHQ29">
        <v>0.2</v>
      </c>
      <c r="DHR29">
        <v>0.1</v>
      </c>
      <c r="DHS29">
        <v>0.2</v>
      </c>
      <c r="DHT29">
        <v>-0.1</v>
      </c>
      <c r="DHU29">
        <v>-0.1</v>
      </c>
      <c r="DHV29">
        <v>0.1</v>
      </c>
      <c r="DHW29">
        <v>0.1</v>
      </c>
      <c r="DHX29">
        <v>0.1</v>
      </c>
      <c r="DHY29">
        <v>0.1</v>
      </c>
      <c r="DHZ29">
        <v>0.25</v>
      </c>
      <c r="DIA29">
        <v>0.1</v>
      </c>
      <c r="DIB29">
        <v>0.1</v>
      </c>
      <c r="DIC29">
        <v>-0.3</v>
      </c>
      <c r="DID29">
        <v>0.1</v>
      </c>
      <c r="DIE29">
        <v>0.1</v>
      </c>
      <c r="DIF29">
        <v>0.2</v>
      </c>
      <c r="DIG29">
        <v>0.2</v>
      </c>
      <c r="DIH29">
        <v>0.2</v>
      </c>
      <c r="DII29">
        <v>-0.1</v>
      </c>
      <c r="DIJ29">
        <v>0.1</v>
      </c>
      <c r="DIK29">
        <v>0.1</v>
      </c>
      <c r="DIL29">
        <v>0.25</v>
      </c>
      <c r="DIM29">
        <v>0.2</v>
      </c>
      <c r="DIN29">
        <v>0.1</v>
      </c>
      <c r="DIO29">
        <v>0.1</v>
      </c>
      <c r="DIP29">
        <v>-0.1</v>
      </c>
      <c r="DIQ29">
        <v>0.25</v>
      </c>
      <c r="DIR29">
        <v>0.1</v>
      </c>
      <c r="DIS29">
        <v>0.2</v>
      </c>
      <c r="DIT29">
        <v>0.2</v>
      </c>
      <c r="DIU29">
        <v>0.1</v>
      </c>
      <c r="DIV29">
        <v>0.1</v>
      </c>
      <c r="DIW29">
        <v>0.2</v>
      </c>
      <c r="DIX29">
        <v>0.25</v>
      </c>
      <c r="DIY29">
        <v>0.1</v>
      </c>
      <c r="DIZ29">
        <v>0.2</v>
      </c>
      <c r="DJA29">
        <v>0.1</v>
      </c>
      <c r="DJB29">
        <v>0.25</v>
      </c>
      <c r="DJC29">
        <v>0.1</v>
      </c>
      <c r="DJD29">
        <v>-0.1</v>
      </c>
      <c r="DJE29">
        <v>0.1</v>
      </c>
      <c r="DJF29">
        <v>-0.1</v>
      </c>
      <c r="DJG29">
        <v>0.1</v>
      </c>
      <c r="DJH29">
        <v>-0.1</v>
      </c>
      <c r="DJI29">
        <v>0.2</v>
      </c>
      <c r="DJJ29">
        <v>0.1</v>
      </c>
      <c r="DJK29">
        <v>0.1</v>
      </c>
      <c r="DJL29">
        <v>0.25</v>
      </c>
      <c r="DJM29">
        <v>0.2</v>
      </c>
      <c r="DJN29">
        <v>0.1</v>
      </c>
      <c r="DJO29">
        <v>0.1</v>
      </c>
      <c r="DJP29">
        <v>0.25</v>
      </c>
      <c r="DJQ29">
        <v>0.4</v>
      </c>
      <c r="DJR29">
        <v>0.25</v>
      </c>
      <c r="DJS29">
        <v>-0.1</v>
      </c>
      <c r="DJT29">
        <v>0.25</v>
      </c>
      <c r="DJU29">
        <v>0.1</v>
      </c>
      <c r="DJV29">
        <v>0.2</v>
      </c>
      <c r="DJW29">
        <v>-0.1</v>
      </c>
      <c r="DJX29">
        <v>0.25</v>
      </c>
      <c r="DJY29">
        <v>0.25</v>
      </c>
      <c r="DJZ29">
        <v>0.2</v>
      </c>
      <c r="DKA29">
        <v>0.1</v>
      </c>
      <c r="DKB29">
        <v>0.1</v>
      </c>
      <c r="DKC29">
        <v>0.1</v>
      </c>
      <c r="DKD29">
        <v>-0.1</v>
      </c>
      <c r="DKE29">
        <v>0.1</v>
      </c>
      <c r="DKF29">
        <v>0.2</v>
      </c>
      <c r="DKG29">
        <v>0.1</v>
      </c>
      <c r="DKH29">
        <v>0.2</v>
      </c>
      <c r="DKI29">
        <v>0.25</v>
      </c>
      <c r="DKJ29">
        <v>0.25</v>
      </c>
      <c r="DKK29">
        <v>0.1</v>
      </c>
      <c r="DKL29">
        <v>0.25</v>
      </c>
      <c r="DKM29">
        <v>0.1</v>
      </c>
      <c r="DKN29">
        <v>-0.3</v>
      </c>
      <c r="DKO29">
        <v>0.2</v>
      </c>
      <c r="DKP29">
        <v>-0.1</v>
      </c>
      <c r="DKQ29">
        <v>0.2</v>
      </c>
      <c r="DKR29">
        <v>-0.1</v>
      </c>
      <c r="DKS29">
        <v>0.1</v>
      </c>
      <c r="DKT29">
        <v>0.1</v>
      </c>
      <c r="DKU29">
        <v>0.1</v>
      </c>
      <c r="DKV29">
        <v>0.1</v>
      </c>
      <c r="DKW29">
        <v>0.2</v>
      </c>
      <c r="DKX29">
        <v>0.2</v>
      </c>
      <c r="DKY29">
        <v>0.2</v>
      </c>
      <c r="DKZ29">
        <v>0.2</v>
      </c>
      <c r="DLA29">
        <v>0.1</v>
      </c>
      <c r="DLB29">
        <v>0.4</v>
      </c>
      <c r="DLC29">
        <v>0.1</v>
      </c>
      <c r="DLD29">
        <v>0.25</v>
      </c>
      <c r="DLE29">
        <v>0.1</v>
      </c>
      <c r="DLF29">
        <v>0.1</v>
      </c>
      <c r="DLG29">
        <v>0.1</v>
      </c>
      <c r="DLH29">
        <v>0.1</v>
      </c>
      <c r="DLI29">
        <v>-0.1</v>
      </c>
      <c r="DLJ29">
        <v>0.2</v>
      </c>
      <c r="DLK29">
        <v>0.2</v>
      </c>
      <c r="DLL29">
        <v>0.2</v>
      </c>
      <c r="DLM29">
        <v>0.1</v>
      </c>
      <c r="DLN29">
        <v>0.1</v>
      </c>
      <c r="DLO29">
        <v>0.2</v>
      </c>
      <c r="DLP29">
        <v>0.2</v>
      </c>
      <c r="DLQ29">
        <v>0.1</v>
      </c>
      <c r="DLR29">
        <v>-0.1</v>
      </c>
      <c r="DLS29">
        <v>0.25</v>
      </c>
      <c r="DLT29">
        <v>0.1</v>
      </c>
      <c r="DLU29">
        <v>0.1</v>
      </c>
      <c r="DLV29">
        <v>0.1</v>
      </c>
      <c r="DLW29">
        <v>0.2</v>
      </c>
      <c r="DLX29">
        <v>-0.1</v>
      </c>
      <c r="DLY29">
        <v>0.1</v>
      </c>
      <c r="DLZ29">
        <v>-0.1</v>
      </c>
      <c r="DMA29">
        <v>0.1</v>
      </c>
      <c r="DMB29">
        <v>-0.1</v>
      </c>
      <c r="DMC29">
        <v>0.1</v>
      </c>
      <c r="DMD29">
        <v>0.1</v>
      </c>
      <c r="DME29">
        <v>0.1</v>
      </c>
      <c r="DMF29">
        <v>0.1</v>
      </c>
      <c r="DMG29">
        <v>0.2</v>
      </c>
      <c r="DMH29">
        <v>-0.1</v>
      </c>
      <c r="DMI29">
        <v>0.1</v>
      </c>
      <c r="DMJ29">
        <v>0.2</v>
      </c>
      <c r="DMK29">
        <v>-0.1</v>
      </c>
      <c r="DML29">
        <v>0.2</v>
      </c>
      <c r="DMM29">
        <v>0.2</v>
      </c>
      <c r="DMN29">
        <v>0.2</v>
      </c>
      <c r="DMO29">
        <v>0.1</v>
      </c>
      <c r="DMP29">
        <v>0.1</v>
      </c>
      <c r="DMQ29">
        <v>0.2</v>
      </c>
      <c r="DMR29">
        <v>0.1</v>
      </c>
      <c r="DMS29">
        <v>-0.1</v>
      </c>
      <c r="DMT29">
        <v>-0.1</v>
      </c>
      <c r="DMU29">
        <v>-0.1</v>
      </c>
      <c r="DMV29">
        <v>0.2</v>
      </c>
      <c r="DMW29">
        <v>-0.1</v>
      </c>
      <c r="DMX29">
        <v>-0.1</v>
      </c>
      <c r="DMY29">
        <v>0.2</v>
      </c>
      <c r="DMZ29">
        <v>0.2</v>
      </c>
      <c r="DNA29">
        <v>0.2</v>
      </c>
      <c r="DNB29">
        <v>0.1</v>
      </c>
      <c r="DNC29">
        <v>-0.1</v>
      </c>
      <c r="DND29">
        <v>0.2</v>
      </c>
      <c r="DNE29">
        <v>0.25</v>
      </c>
      <c r="DNF29">
        <v>-0.1</v>
      </c>
      <c r="DNG29">
        <v>0.2</v>
      </c>
      <c r="DNH29">
        <v>0.1</v>
      </c>
      <c r="DNI29">
        <v>-0.1</v>
      </c>
      <c r="DNJ29">
        <v>0.2</v>
      </c>
      <c r="DNK29">
        <v>0.4</v>
      </c>
      <c r="DNL29">
        <v>0.1</v>
      </c>
      <c r="DNM29">
        <v>0.4</v>
      </c>
      <c r="DNN29">
        <v>0.2</v>
      </c>
      <c r="DNO29">
        <v>-0.1</v>
      </c>
      <c r="DNP29">
        <v>0.4</v>
      </c>
      <c r="DNQ29">
        <v>0.1</v>
      </c>
      <c r="DNR29">
        <v>0.1</v>
      </c>
      <c r="DNS29">
        <v>0.1</v>
      </c>
      <c r="DNT29">
        <v>0.1</v>
      </c>
      <c r="DNU29">
        <v>-0.1</v>
      </c>
      <c r="DNV29">
        <v>-0.1</v>
      </c>
      <c r="DNW29">
        <v>0.1</v>
      </c>
      <c r="DNX29">
        <v>0.4</v>
      </c>
      <c r="DNY29">
        <v>0.2</v>
      </c>
      <c r="DNZ29">
        <v>0.1</v>
      </c>
      <c r="DOA29">
        <v>-0.1</v>
      </c>
      <c r="DOB29">
        <v>0.1</v>
      </c>
      <c r="DOC29">
        <v>-0.1</v>
      </c>
      <c r="DOD29">
        <v>0.1</v>
      </c>
      <c r="DOE29">
        <v>0.1</v>
      </c>
      <c r="DOF29">
        <v>0.1</v>
      </c>
      <c r="DOG29">
        <v>0.2</v>
      </c>
      <c r="DOH29">
        <v>0.1</v>
      </c>
      <c r="DOI29">
        <v>0.1</v>
      </c>
      <c r="DOJ29">
        <v>0.1</v>
      </c>
      <c r="DOK29">
        <v>0.2</v>
      </c>
      <c r="DOL29">
        <v>0.1</v>
      </c>
      <c r="DOM29">
        <v>0.1</v>
      </c>
      <c r="DON29">
        <v>0.1</v>
      </c>
      <c r="DOO29">
        <v>0.1</v>
      </c>
      <c r="DOP29">
        <v>-0.1</v>
      </c>
      <c r="DOQ29">
        <v>0.2</v>
      </c>
      <c r="DOR29">
        <v>0.1</v>
      </c>
      <c r="DOS29">
        <v>-0.1</v>
      </c>
      <c r="DOT29">
        <v>-0.1</v>
      </c>
      <c r="DOU29">
        <v>0.2</v>
      </c>
      <c r="DOV29">
        <v>0.1</v>
      </c>
      <c r="DOW29">
        <v>0.1</v>
      </c>
      <c r="DOX29">
        <v>-0.3</v>
      </c>
      <c r="DOY29">
        <v>0.25</v>
      </c>
      <c r="DOZ29">
        <v>0.2</v>
      </c>
      <c r="DPA29">
        <v>-0.1</v>
      </c>
      <c r="DPB29">
        <v>0.25</v>
      </c>
      <c r="DPC29">
        <v>0.1</v>
      </c>
      <c r="DPD29">
        <v>0.1</v>
      </c>
      <c r="DPE29">
        <v>0.25</v>
      </c>
      <c r="DPF29">
        <v>0.1</v>
      </c>
      <c r="DPG29">
        <v>0.25</v>
      </c>
      <c r="DPH29">
        <v>-0.1</v>
      </c>
      <c r="DPI29">
        <v>0.1</v>
      </c>
      <c r="DPJ29">
        <v>0.1</v>
      </c>
      <c r="DPK29">
        <v>0.2</v>
      </c>
      <c r="DPL29">
        <v>0.1</v>
      </c>
      <c r="DPM29">
        <v>0.2</v>
      </c>
      <c r="DPN29">
        <v>0.1</v>
      </c>
      <c r="DPO29">
        <v>0.25</v>
      </c>
      <c r="DPP29">
        <v>0.1</v>
      </c>
      <c r="DPQ29">
        <v>0.1</v>
      </c>
      <c r="DPR29">
        <v>0.25</v>
      </c>
      <c r="DPS29">
        <v>0.25</v>
      </c>
      <c r="DPT29">
        <v>-0.1</v>
      </c>
      <c r="DPU29">
        <v>0.25</v>
      </c>
      <c r="DPV29">
        <v>0.4</v>
      </c>
      <c r="DPW29">
        <v>-0.1</v>
      </c>
      <c r="DPX29">
        <v>0.1</v>
      </c>
      <c r="DPY29">
        <v>0.1</v>
      </c>
      <c r="DPZ29">
        <v>0.25</v>
      </c>
      <c r="DQA29">
        <v>0.1</v>
      </c>
      <c r="DQB29">
        <v>0.2</v>
      </c>
      <c r="DQC29">
        <v>0.1</v>
      </c>
      <c r="DQD29">
        <v>0.1</v>
      </c>
      <c r="DQE29">
        <v>-0.1</v>
      </c>
      <c r="DQF29">
        <v>0.2</v>
      </c>
      <c r="DQG29">
        <v>0.2</v>
      </c>
      <c r="DQH29">
        <v>0.2</v>
      </c>
      <c r="DQI29">
        <v>-0.1</v>
      </c>
      <c r="DQJ29">
        <v>0.1</v>
      </c>
      <c r="DQK29">
        <v>0.1</v>
      </c>
      <c r="DQL29">
        <v>0.1</v>
      </c>
      <c r="DQM29">
        <v>0.25</v>
      </c>
      <c r="DQN29">
        <v>0.2</v>
      </c>
      <c r="DQO29">
        <v>0.2</v>
      </c>
      <c r="DQP29">
        <v>0.2</v>
      </c>
      <c r="DQQ29">
        <v>0.2</v>
      </c>
      <c r="DQR29">
        <v>0.1</v>
      </c>
      <c r="DQS29">
        <v>0.1</v>
      </c>
      <c r="DQT29">
        <v>0.1</v>
      </c>
      <c r="DQU29">
        <v>0.1</v>
      </c>
      <c r="DQV29">
        <v>-0.1</v>
      </c>
      <c r="DQW29">
        <v>0.1</v>
      </c>
      <c r="DQX29">
        <v>0.25</v>
      </c>
      <c r="DQY29">
        <v>0.25</v>
      </c>
      <c r="DQZ29">
        <v>0.2</v>
      </c>
      <c r="DRA29">
        <v>0.4</v>
      </c>
      <c r="DRB29">
        <v>0.1</v>
      </c>
      <c r="DRC29">
        <v>0.2</v>
      </c>
      <c r="DRD29">
        <v>0.25</v>
      </c>
      <c r="DRE29">
        <v>-0.1</v>
      </c>
      <c r="DRF29">
        <v>0.1</v>
      </c>
      <c r="DRG29">
        <v>0.2</v>
      </c>
      <c r="DRH29">
        <v>0.1</v>
      </c>
      <c r="DRI29">
        <v>0.1</v>
      </c>
      <c r="DRJ29">
        <v>0.2</v>
      </c>
      <c r="DRK29">
        <v>0.25</v>
      </c>
      <c r="DRL29">
        <v>0.25</v>
      </c>
      <c r="DRM29">
        <v>0.1</v>
      </c>
      <c r="DRN29">
        <v>0.2</v>
      </c>
      <c r="DRO29">
        <v>0.2</v>
      </c>
      <c r="DRP29">
        <v>0.2</v>
      </c>
      <c r="DRQ29">
        <v>0.2</v>
      </c>
      <c r="DRR29">
        <v>0.25</v>
      </c>
      <c r="DRS29">
        <v>0.2</v>
      </c>
      <c r="DRT29">
        <v>0.1</v>
      </c>
      <c r="DRU29">
        <v>0.2</v>
      </c>
      <c r="DRV29">
        <v>0.1</v>
      </c>
      <c r="DRW29">
        <v>0.2</v>
      </c>
      <c r="DRX29">
        <v>0.25</v>
      </c>
      <c r="DRY29">
        <v>0.2</v>
      </c>
      <c r="DRZ29">
        <v>0.1</v>
      </c>
      <c r="DSA29">
        <v>0.2</v>
      </c>
      <c r="DSB29">
        <v>0.1</v>
      </c>
      <c r="DSC29">
        <v>0.1</v>
      </c>
      <c r="DSD29">
        <v>0.1</v>
      </c>
      <c r="DSE29">
        <v>0.1</v>
      </c>
      <c r="DSF29">
        <v>-0.1</v>
      </c>
      <c r="DSG29">
        <v>-0.1</v>
      </c>
      <c r="DSH29">
        <v>0.1</v>
      </c>
      <c r="DSI29">
        <v>0.2</v>
      </c>
      <c r="DSJ29">
        <v>0.25</v>
      </c>
      <c r="DSK29">
        <v>0.1</v>
      </c>
      <c r="DSL29">
        <v>0.25</v>
      </c>
      <c r="DSM29">
        <v>-0.1</v>
      </c>
      <c r="DSN29">
        <v>0.1</v>
      </c>
      <c r="DSO29">
        <v>0.1</v>
      </c>
      <c r="DSP29">
        <v>-0.1</v>
      </c>
      <c r="DSQ29">
        <v>0.1</v>
      </c>
      <c r="DSR29">
        <v>0.2</v>
      </c>
      <c r="DSS29">
        <v>0.1</v>
      </c>
      <c r="DST29">
        <v>0.2</v>
      </c>
      <c r="DSU29">
        <v>0.2</v>
      </c>
      <c r="DSV29">
        <v>-0.1</v>
      </c>
      <c r="DSW29">
        <v>-0.1</v>
      </c>
      <c r="DSX29">
        <v>0.1</v>
      </c>
      <c r="DSY29">
        <v>0.2</v>
      </c>
      <c r="DSZ29">
        <v>0.1</v>
      </c>
      <c r="DTA29">
        <v>0.1</v>
      </c>
      <c r="DTB29">
        <v>0.25</v>
      </c>
      <c r="DTC29">
        <v>0.2</v>
      </c>
      <c r="DTD29">
        <v>0.2</v>
      </c>
      <c r="DTE29">
        <v>0.2</v>
      </c>
      <c r="DTF29">
        <v>0.1</v>
      </c>
      <c r="DTG29">
        <v>0.1</v>
      </c>
      <c r="DTH29">
        <v>0.2</v>
      </c>
      <c r="DTI29">
        <v>0.25</v>
      </c>
      <c r="DTJ29">
        <v>0.25</v>
      </c>
      <c r="DTK29">
        <v>0.2</v>
      </c>
      <c r="DTL29">
        <v>0.2</v>
      </c>
      <c r="DTM29">
        <v>0.1</v>
      </c>
      <c r="DTN29">
        <v>0.1</v>
      </c>
      <c r="DTO29">
        <v>0.2</v>
      </c>
      <c r="DTP29">
        <v>0.1</v>
      </c>
      <c r="DTQ29">
        <v>0.1</v>
      </c>
      <c r="DTR29">
        <v>0.25</v>
      </c>
      <c r="DTS29">
        <v>-0.1</v>
      </c>
      <c r="DTT29">
        <v>0.1</v>
      </c>
      <c r="DTU29">
        <v>0.1</v>
      </c>
      <c r="DTV29">
        <v>0.25</v>
      </c>
      <c r="DTW29">
        <v>0.2</v>
      </c>
      <c r="DTX29">
        <v>0.1</v>
      </c>
      <c r="DTY29">
        <v>0.1</v>
      </c>
      <c r="DTZ29">
        <v>0.2</v>
      </c>
      <c r="DUA29">
        <v>-0.1</v>
      </c>
      <c r="DUB29">
        <v>0.1</v>
      </c>
      <c r="DUC29">
        <v>0.2</v>
      </c>
      <c r="DUD29">
        <v>-0.1</v>
      </c>
      <c r="DUE29">
        <v>0.1</v>
      </c>
      <c r="DUF29">
        <v>0.2</v>
      </c>
      <c r="DUG29">
        <v>0.1</v>
      </c>
      <c r="DUH29">
        <v>0.2</v>
      </c>
      <c r="DUI29">
        <v>0.1</v>
      </c>
      <c r="DUJ29">
        <v>-0.1</v>
      </c>
      <c r="DUK29">
        <v>0.2</v>
      </c>
      <c r="DUL29">
        <v>0.1</v>
      </c>
      <c r="DUM29">
        <v>0.2</v>
      </c>
      <c r="DUN29">
        <v>0.1</v>
      </c>
      <c r="DUO29">
        <v>0.1</v>
      </c>
      <c r="DUP29">
        <v>0.2</v>
      </c>
      <c r="DUQ29">
        <v>0.1</v>
      </c>
      <c r="DUR29">
        <v>0.2</v>
      </c>
      <c r="DUS29">
        <v>0.1</v>
      </c>
      <c r="DUT29">
        <v>-0.1</v>
      </c>
      <c r="DUU29">
        <v>0.1</v>
      </c>
      <c r="DUV29">
        <v>0.1</v>
      </c>
      <c r="DUW29">
        <v>0.1</v>
      </c>
      <c r="DUX29">
        <v>0.1</v>
      </c>
      <c r="DUY29">
        <v>0.1</v>
      </c>
      <c r="DUZ29">
        <v>0.1</v>
      </c>
      <c r="DVA29">
        <v>0.1</v>
      </c>
      <c r="DVB29">
        <v>0.1</v>
      </c>
      <c r="DVC29">
        <v>0.25</v>
      </c>
      <c r="DVD29">
        <v>0.1</v>
      </c>
      <c r="DVE29">
        <v>0.2</v>
      </c>
      <c r="DVF29">
        <v>0.2</v>
      </c>
      <c r="DVG29">
        <v>0.2</v>
      </c>
      <c r="DVH29">
        <v>0.1</v>
      </c>
      <c r="DVI29">
        <v>0.1</v>
      </c>
      <c r="DVJ29">
        <v>-0.1</v>
      </c>
      <c r="DVK29">
        <v>0.2</v>
      </c>
      <c r="DVL29">
        <v>0.2</v>
      </c>
      <c r="DVM29">
        <v>0.1</v>
      </c>
      <c r="DVN29">
        <v>0.2</v>
      </c>
      <c r="DVO29">
        <v>0.1</v>
      </c>
      <c r="DVP29">
        <v>-0.1</v>
      </c>
      <c r="DVQ29">
        <v>-0.1</v>
      </c>
      <c r="DVR29">
        <v>0.1</v>
      </c>
      <c r="DVS29">
        <v>0.1</v>
      </c>
      <c r="DVT29">
        <v>-0.1</v>
      </c>
      <c r="DVU29">
        <v>0.2</v>
      </c>
      <c r="DVV29">
        <v>0.25</v>
      </c>
      <c r="DVW29">
        <v>0.1</v>
      </c>
      <c r="DVX29">
        <v>0.1</v>
      </c>
      <c r="DVY29">
        <v>0.1</v>
      </c>
      <c r="DVZ29">
        <v>0.2</v>
      </c>
      <c r="DWA29">
        <v>0.1</v>
      </c>
      <c r="DWB29">
        <v>-0.1</v>
      </c>
      <c r="DWC29">
        <v>-0.1</v>
      </c>
      <c r="DWD29">
        <v>0.1</v>
      </c>
      <c r="DWE29">
        <v>0.1</v>
      </c>
      <c r="DWF29">
        <v>-0.1</v>
      </c>
      <c r="DWG29">
        <v>0.25</v>
      </c>
      <c r="DWH29">
        <v>0.1</v>
      </c>
      <c r="DWI29">
        <v>0.1</v>
      </c>
      <c r="DWJ29">
        <v>0.1</v>
      </c>
      <c r="DWK29">
        <v>0.1</v>
      </c>
      <c r="DWL29">
        <v>0.2</v>
      </c>
      <c r="DWM29">
        <v>0.25</v>
      </c>
      <c r="DWN29">
        <v>0.1</v>
      </c>
      <c r="DWO29">
        <v>-0.1</v>
      </c>
      <c r="DWP29">
        <v>0.1</v>
      </c>
      <c r="DWQ29">
        <v>0.2</v>
      </c>
      <c r="DWR29">
        <v>0.2</v>
      </c>
      <c r="DWS29">
        <v>0.1</v>
      </c>
      <c r="DWT29">
        <v>0.2</v>
      </c>
      <c r="DWU29">
        <v>-0.1</v>
      </c>
      <c r="DWV29">
        <v>0.1</v>
      </c>
      <c r="DWW29">
        <v>-0.1</v>
      </c>
      <c r="DWX29">
        <v>0.2</v>
      </c>
      <c r="DWY29">
        <v>0.1</v>
      </c>
      <c r="DWZ29">
        <v>0.1</v>
      </c>
      <c r="DXA29">
        <v>0.2</v>
      </c>
      <c r="DXB29">
        <v>0.4</v>
      </c>
      <c r="DXC29">
        <v>0.1</v>
      </c>
      <c r="DXD29">
        <v>-0.1</v>
      </c>
      <c r="DXE29">
        <v>0.1</v>
      </c>
      <c r="DXF29">
        <v>0.1</v>
      </c>
      <c r="DXG29">
        <v>-0.1</v>
      </c>
      <c r="DXH29">
        <v>0.2</v>
      </c>
      <c r="DXI29">
        <v>0.2</v>
      </c>
      <c r="DXJ29">
        <v>0.4</v>
      </c>
      <c r="DXK29">
        <v>0.2</v>
      </c>
      <c r="DXL29">
        <v>0.1</v>
      </c>
      <c r="DXM29">
        <v>0.1</v>
      </c>
      <c r="DXN29">
        <v>0.1</v>
      </c>
      <c r="DXO29">
        <v>0.2</v>
      </c>
      <c r="DXP29">
        <v>0.1</v>
      </c>
      <c r="DXQ29">
        <v>0.2</v>
      </c>
      <c r="DXR29">
        <v>0.1</v>
      </c>
      <c r="DXS29">
        <v>0.2</v>
      </c>
      <c r="DXT29">
        <v>0.4</v>
      </c>
      <c r="DXU29">
        <v>0.2</v>
      </c>
      <c r="DXV29">
        <v>0.2</v>
      </c>
      <c r="DXW29">
        <v>0.25</v>
      </c>
      <c r="DXX29">
        <v>0.25</v>
      </c>
      <c r="DXY29">
        <v>0.1</v>
      </c>
      <c r="DXZ29">
        <v>0.1</v>
      </c>
      <c r="DYA29">
        <v>0.1</v>
      </c>
      <c r="DYB29">
        <v>0.2</v>
      </c>
      <c r="DYC29">
        <v>0.1</v>
      </c>
      <c r="DYD29">
        <v>0.2</v>
      </c>
      <c r="DYE29">
        <v>0.1</v>
      </c>
      <c r="DYF29">
        <v>0.1</v>
      </c>
      <c r="DYG29">
        <v>0.1</v>
      </c>
      <c r="DYH29">
        <v>0.25</v>
      </c>
      <c r="DYI29">
        <v>0.25</v>
      </c>
      <c r="DYJ29">
        <v>0.2</v>
      </c>
      <c r="DYK29">
        <v>0.25</v>
      </c>
      <c r="DYL29">
        <v>0.2</v>
      </c>
      <c r="DYM29">
        <v>-0.1</v>
      </c>
      <c r="DYN29">
        <v>0.2</v>
      </c>
      <c r="DYO29">
        <v>-0.1</v>
      </c>
      <c r="DYP29">
        <v>0.1</v>
      </c>
      <c r="DYQ29">
        <v>0.1</v>
      </c>
      <c r="DYR29">
        <v>0.2</v>
      </c>
      <c r="DYS29">
        <v>-0.1</v>
      </c>
      <c r="DYT29">
        <v>0.1</v>
      </c>
      <c r="DYU29">
        <v>-0.1</v>
      </c>
      <c r="DYV29">
        <v>0.25</v>
      </c>
      <c r="DYW29">
        <v>0.1</v>
      </c>
      <c r="DYX29">
        <v>0.1</v>
      </c>
      <c r="DYY29">
        <v>0.1</v>
      </c>
      <c r="DYZ29">
        <v>0.2</v>
      </c>
      <c r="DZA29">
        <v>0.1</v>
      </c>
      <c r="DZB29">
        <v>-0.1</v>
      </c>
      <c r="DZC29">
        <v>0.1</v>
      </c>
      <c r="DZD29">
        <v>0.1</v>
      </c>
      <c r="DZE29">
        <v>-0.1</v>
      </c>
      <c r="DZF29">
        <v>0.1</v>
      </c>
      <c r="DZG29">
        <v>0.1</v>
      </c>
      <c r="DZH29">
        <v>0.1</v>
      </c>
      <c r="DZI29">
        <v>0.1</v>
      </c>
      <c r="DZJ29">
        <v>0.1</v>
      </c>
      <c r="DZK29">
        <v>0.1</v>
      </c>
      <c r="DZL29">
        <v>-0.1</v>
      </c>
      <c r="DZM29">
        <v>0.25</v>
      </c>
      <c r="DZN29">
        <v>0.1</v>
      </c>
      <c r="DZO29">
        <v>0.1</v>
      </c>
      <c r="DZP29">
        <v>0.1</v>
      </c>
      <c r="DZQ29">
        <v>0.2</v>
      </c>
      <c r="DZR29">
        <v>0.1</v>
      </c>
      <c r="DZS29">
        <v>0.2</v>
      </c>
      <c r="DZT29">
        <v>0.1</v>
      </c>
      <c r="DZU29">
        <v>0.25</v>
      </c>
      <c r="DZV29">
        <v>-0.1</v>
      </c>
      <c r="DZW29">
        <v>-0.1</v>
      </c>
      <c r="DZX29">
        <v>0.1</v>
      </c>
      <c r="DZY29">
        <v>0.2</v>
      </c>
      <c r="DZZ29">
        <v>-0.1</v>
      </c>
      <c r="EAA29">
        <v>0.1</v>
      </c>
      <c r="EAB29">
        <v>0.4</v>
      </c>
      <c r="EAC29">
        <v>0.1</v>
      </c>
      <c r="EAD29">
        <v>0.2</v>
      </c>
      <c r="EAE29">
        <v>0.1</v>
      </c>
      <c r="EAF29">
        <v>0.1</v>
      </c>
      <c r="EAG29">
        <v>0.2</v>
      </c>
      <c r="EAH29">
        <v>0.1</v>
      </c>
      <c r="EAI29">
        <v>0.1</v>
      </c>
      <c r="EAJ29">
        <v>0.2</v>
      </c>
      <c r="EAK29">
        <v>0.1</v>
      </c>
      <c r="EAL29">
        <v>0.2</v>
      </c>
      <c r="EAM29">
        <v>0.1</v>
      </c>
      <c r="EAN29">
        <v>0.2</v>
      </c>
      <c r="EAO29">
        <v>-0.1</v>
      </c>
      <c r="EAP29">
        <v>-0.1</v>
      </c>
      <c r="EAQ29">
        <v>0.1</v>
      </c>
      <c r="EAR29">
        <v>0.1</v>
      </c>
      <c r="EAS29">
        <v>0.25</v>
      </c>
      <c r="EAT29">
        <v>0.2</v>
      </c>
      <c r="EAU29">
        <v>-0.3</v>
      </c>
      <c r="EAV29">
        <v>0.1</v>
      </c>
      <c r="EAW29">
        <v>0.2</v>
      </c>
      <c r="EAX29">
        <v>0.1</v>
      </c>
      <c r="EAY29">
        <v>0.1</v>
      </c>
      <c r="EAZ29">
        <v>0.2</v>
      </c>
      <c r="EBA29">
        <v>-0.1</v>
      </c>
      <c r="EBB29">
        <v>0.2</v>
      </c>
      <c r="EBC29">
        <v>0.2</v>
      </c>
      <c r="EBD29">
        <v>0.1</v>
      </c>
      <c r="EBE29">
        <v>0.2</v>
      </c>
      <c r="EBF29">
        <v>0.2</v>
      </c>
      <c r="EBG29">
        <v>0.2</v>
      </c>
      <c r="EBH29">
        <v>0.2</v>
      </c>
      <c r="EBI29">
        <v>0.1</v>
      </c>
      <c r="EBJ29">
        <v>0.1</v>
      </c>
      <c r="EBK29">
        <v>0.1</v>
      </c>
      <c r="EBL29">
        <v>0.1</v>
      </c>
      <c r="EBM29">
        <v>-0.1</v>
      </c>
      <c r="EBN29">
        <v>0.2</v>
      </c>
      <c r="EBO29">
        <v>-0.1</v>
      </c>
      <c r="EBP29">
        <v>0.2</v>
      </c>
      <c r="EBQ29">
        <v>0.1</v>
      </c>
      <c r="EBR29">
        <v>0.1</v>
      </c>
      <c r="EBS29">
        <v>0.25</v>
      </c>
      <c r="EBT29">
        <v>0.25</v>
      </c>
      <c r="EBU29">
        <v>0.1</v>
      </c>
      <c r="EBV29">
        <v>0.25</v>
      </c>
      <c r="EBW29">
        <v>0.2</v>
      </c>
      <c r="EBX29">
        <v>-0.1</v>
      </c>
      <c r="EBY29">
        <v>0.2</v>
      </c>
      <c r="EBZ29">
        <v>0.2</v>
      </c>
      <c r="ECA29">
        <v>0.1</v>
      </c>
      <c r="ECB29">
        <v>-0.1</v>
      </c>
      <c r="ECC29">
        <v>0.1</v>
      </c>
      <c r="ECD29">
        <v>0.1</v>
      </c>
      <c r="ECE29">
        <v>0.1</v>
      </c>
      <c r="ECF29">
        <v>0.1</v>
      </c>
      <c r="ECG29">
        <v>0.2</v>
      </c>
      <c r="ECH29">
        <v>0.25</v>
      </c>
      <c r="ECI29">
        <v>-0.3</v>
      </c>
      <c r="ECJ29">
        <v>0.2</v>
      </c>
      <c r="ECK29">
        <v>0.1</v>
      </c>
      <c r="ECL29">
        <v>0.2</v>
      </c>
      <c r="ECM29">
        <v>0.1</v>
      </c>
      <c r="ECN29">
        <v>0.1</v>
      </c>
      <c r="ECO29">
        <v>-0.1</v>
      </c>
      <c r="ECP29">
        <v>0.1</v>
      </c>
      <c r="ECQ29">
        <v>0.1</v>
      </c>
      <c r="ECR29">
        <v>0.2</v>
      </c>
      <c r="ECS29">
        <v>0.1</v>
      </c>
      <c r="ECT29">
        <v>0.1</v>
      </c>
      <c r="ECU29">
        <v>0.1</v>
      </c>
      <c r="ECV29">
        <v>0.1</v>
      </c>
      <c r="ECW29">
        <v>0.1</v>
      </c>
      <c r="ECX29">
        <v>0.2</v>
      </c>
      <c r="ECY29">
        <v>0.1</v>
      </c>
      <c r="ECZ29">
        <v>-0.1</v>
      </c>
      <c r="EDA29">
        <v>0.1</v>
      </c>
      <c r="EDB29">
        <v>0.1</v>
      </c>
      <c r="EDC29">
        <v>-0.1</v>
      </c>
      <c r="EDD29">
        <v>0.2</v>
      </c>
      <c r="EDE29">
        <v>-0.1</v>
      </c>
      <c r="EDF29">
        <v>-0.1</v>
      </c>
      <c r="EDG29">
        <v>0.1</v>
      </c>
      <c r="EDH29">
        <v>-0.1</v>
      </c>
      <c r="EDI29">
        <v>0.2</v>
      </c>
      <c r="EDJ29">
        <v>0.2</v>
      </c>
      <c r="EDK29">
        <v>0.1</v>
      </c>
      <c r="EDL29">
        <v>0.1</v>
      </c>
      <c r="EDM29">
        <v>0.1</v>
      </c>
      <c r="EDN29">
        <v>0.1</v>
      </c>
      <c r="EDO29">
        <v>0.1</v>
      </c>
      <c r="EDP29">
        <v>0.2</v>
      </c>
      <c r="EDQ29">
        <v>0.1</v>
      </c>
      <c r="EDR29">
        <v>0.1</v>
      </c>
      <c r="EDS29">
        <v>0.1</v>
      </c>
      <c r="EDT29">
        <v>0.1</v>
      </c>
      <c r="EDU29">
        <v>0.2</v>
      </c>
      <c r="EDV29">
        <v>0.1</v>
      </c>
      <c r="EDW29">
        <v>0.2</v>
      </c>
      <c r="EDX29">
        <v>0.25</v>
      </c>
      <c r="EDY29">
        <v>0.1</v>
      </c>
      <c r="EDZ29">
        <v>0.2</v>
      </c>
      <c r="EEA29">
        <v>0.1</v>
      </c>
      <c r="EEB29">
        <v>0.1</v>
      </c>
      <c r="EEC29">
        <v>0.2</v>
      </c>
      <c r="EED29">
        <v>0.1</v>
      </c>
      <c r="EEE29">
        <v>0.1</v>
      </c>
      <c r="EEF29">
        <v>0.1</v>
      </c>
      <c r="EEG29">
        <v>0.1</v>
      </c>
      <c r="EEH29">
        <v>0.1</v>
      </c>
      <c r="EEI29">
        <v>0.2</v>
      </c>
      <c r="EEJ29">
        <v>0.1</v>
      </c>
      <c r="EEK29">
        <v>0.1</v>
      </c>
      <c r="EEL29">
        <v>0.2</v>
      </c>
      <c r="EEM29">
        <v>0.1</v>
      </c>
      <c r="EEN29">
        <v>0.1</v>
      </c>
      <c r="EEO29">
        <v>0.1</v>
      </c>
      <c r="EEP29">
        <v>-0.1</v>
      </c>
      <c r="EEQ29">
        <v>0.1</v>
      </c>
      <c r="EER29">
        <v>-0.1</v>
      </c>
      <c r="EES29">
        <v>0.4</v>
      </c>
      <c r="EET29">
        <v>0.1</v>
      </c>
      <c r="EEU29">
        <v>0.1</v>
      </c>
      <c r="EEV29">
        <v>0.4</v>
      </c>
      <c r="EEW29">
        <v>-0.1</v>
      </c>
      <c r="EEX29">
        <v>0.2</v>
      </c>
      <c r="EEY29">
        <v>0.4</v>
      </c>
      <c r="EEZ29">
        <v>0.1</v>
      </c>
      <c r="EFA29">
        <v>0.1</v>
      </c>
      <c r="EFB29">
        <v>-0.1</v>
      </c>
      <c r="EFC29">
        <v>0.1</v>
      </c>
      <c r="EFD29">
        <v>-0.3</v>
      </c>
      <c r="EFE29">
        <v>0.2</v>
      </c>
      <c r="EFF29">
        <v>-0.1</v>
      </c>
      <c r="EFG29">
        <v>-0.1</v>
      </c>
      <c r="EFH29">
        <v>0.25</v>
      </c>
      <c r="EFI29">
        <v>-0.1</v>
      </c>
      <c r="EFJ29">
        <v>0.2</v>
      </c>
      <c r="EFK29">
        <v>-0.1</v>
      </c>
      <c r="EFL29">
        <v>0.25</v>
      </c>
      <c r="EFM29">
        <v>0.25</v>
      </c>
      <c r="EFN29">
        <v>-0.3</v>
      </c>
      <c r="EFO29">
        <v>0.1</v>
      </c>
      <c r="EFP29">
        <v>0.2</v>
      </c>
      <c r="EFQ29">
        <v>-0.1</v>
      </c>
      <c r="EFR29">
        <v>0.2</v>
      </c>
      <c r="EFS29">
        <v>0.1</v>
      </c>
      <c r="EFT29">
        <v>-0.1</v>
      </c>
      <c r="EFU29">
        <v>0.2</v>
      </c>
      <c r="EFV29">
        <v>-0.3</v>
      </c>
      <c r="EFW29">
        <v>0.2</v>
      </c>
      <c r="EFX29">
        <v>-0.1</v>
      </c>
      <c r="EFY29">
        <v>0.2</v>
      </c>
      <c r="EFZ29">
        <v>0.2</v>
      </c>
      <c r="EGA29">
        <v>0.1</v>
      </c>
      <c r="EGB29">
        <v>0.1</v>
      </c>
      <c r="EGC29">
        <v>0.25</v>
      </c>
      <c r="EGD29">
        <v>0.1</v>
      </c>
      <c r="EGE29">
        <v>0.25</v>
      </c>
      <c r="EGF29">
        <v>-0.3</v>
      </c>
      <c r="EGG29">
        <v>-0.1</v>
      </c>
      <c r="EGH29">
        <v>0.4</v>
      </c>
      <c r="EGI29">
        <v>0.25</v>
      </c>
      <c r="EGJ29">
        <v>0.2</v>
      </c>
      <c r="EGK29">
        <v>0.1</v>
      </c>
      <c r="EGL29">
        <v>0.1</v>
      </c>
      <c r="EGM29">
        <v>0.1</v>
      </c>
      <c r="EGN29">
        <v>0.1</v>
      </c>
      <c r="EGO29">
        <v>0.1</v>
      </c>
      <c r="EGP29">
        <v>0.2</v>
      </c>
      <c r="EGQ29">
        <v>0.25</v>
      </c>
      <c r="EGR29">
        <v>0.2</v>
      </c>
      <c r="EGS29">
        <v>0.4</v>
      </c>
      <c r="EGT29">
        <v>0.25</v>
      </c>
      <c r="EGU29">
        <v>0.1</v>
      </c>
      <c r="EGV29">
        <v>0.1</v>
      </c>
      <c r="EGW29">
        <v>0.2</v>
      </c>
      <c r="EGX29">
        <v>0.2</v>
      </c>
      <c r="EGY29">
        <v>0.25</v>
      </c>
      <c r="EGZ29">
        <v>0.1</v>
      </c>
      <c r="EHA29">
        <v>0.2</v>
      </c>
      <c r="EHB29">
        <v>0.2</v>
      </c>
      <c r="EHC29">
        <v>0.2</v>
      </c>
      <c r="EHD29">
        <v>0.2</v>
      </c>
      <c r="EHE29">
        <v>0.1</v>
      </c>
      <c r="EHF29">
        <v>-0.1</v>
      </c>
      <c r="EHG29">
        <v>0.2</v>
      </c>
      <c r="EHH29">
        <v>0.1</v>
      </c>
      <c r="EHI29">
        <v>0.2</v>
      </c>
      <c r="EHJ29">
        <v>0.1</v>
      </c>
      <c r="EHK29">
        <v>0.25</v>
      </c>
      <c r="EHL29">
        <v>0.1</v>
      </c>
      <c r="EHM29">
        <v>0.2</v>
      </c>
      <c r="EHN29">
        <v>-0.3</v>
      </c>
      <c r="EHO29">
        <v>0.2</v>
      </c>
      <c r="EHP29">
        <v>0.1</v>
      </c>
      <c r="EHQ29">
        <v>0.2</v>
      </c>
      <c r="EHR29">
        <v>0.1</v>
      </c>
      <c r="EHS29">
        <v>0.1</v>
      </c>
      <c r="EHT29">
        <v>0.2</v>
      </c>
      <c r="EHU29">
        <v>-0.1</v>
      </c>
      <c r="EHV29">
        <v>0.1</v>
      </c>
      <c r="EHW29">
        <v>0.1</v>
      </c>
      <c r="EHX29">
        <v>0.1</v>
      </c>
      <c r="EHY29">
        <v>0.2</v>
      </c>
      <c r="EHZ29">
        <v>0.2</v>
      </c>
      <c r="EIA29">
        <v>-0.1</v>
      </c>
      <c r="EIB29">
        <v>0.2</v>
      </c>
      <c r="EIC29">
        <v>0.1</v>
      </c>
      <c r="EID29">
        <v>0.2</v>
      </c>
      <c r="EIE29">
        <v>0.1</v>
      </c>
      <c r="EIF29">
        <v>0.25</v>
      </c>
      <c r="EIG29">
        <v>0.2</v>
      </c>
      <c r="EIH29">
        <v>-0.3</v>
      </c>
      <c r="EII29">
        <v>0.2</v>
      </c>
      <c r="EIJ29">
        <v>0.2</v>
      </c>
      <c r="EIK29">
        <v>0.2</v>
      </c>
      <c r="EIL29">
        <v>0.1</v>
      </c>
      <c r="EIM29">
        <v>-0.1</v>
      </c>
      <c r="EIN29">
        <v>-0.1</v>
      </c>
      <c r="EIO29">
        <v>0.2</v>
      </c>
      <c r="EIP29">
        <v>0.2</v>
      </c>
      <c r="EIQ29">
        <v>0.1</v>
      </c>
      <c r="EIR29">
        <v>0.1</v>
      </c>
      <c r="EIS29">
        <v>0.2</v>
      </c>
      <c r="EIT29">
        <v>0.1</v>
      </c>
      <c r="EIU29">
        <v>0.1</v>
      </c>
      <c r="EIV29">
        <v>-0.1</v>
      </c>
      <c r="EIW29">
        <v>0.2</v>
      </c>
      <c r="EIX29">
        <v>0.2</v>
      </c>
      <c r="EIY29">
        <v>0.1</v>
      </c>
      <c r="EIZ29">
        <v>0.1</v>
      </c>
      <c r="EJA29">
        <v>0.1</v>
      </c>
      <c r="EJB29">
        <v>0.1</v>
      </c>
      <c r="EJC29">
        <v>0.1</v>
      </c>
      <c r="EJD29">
        <v>0.1</v>
      </c>
      <c r="EJE29">
        <v>0.2</v>
      </c>
      <c r="EJF29">
        <v>0.1</v>
      </c>
      <c r="EJG29">
        <v>0.2</v>
      </c>
      <c r="EJH29">
        <v>0.1</v>
      </c>
      <c r="EJI29">
        <v>0.2</v>
      </c>
      <c r="EJJ29">
        <v>-0.1</v>
      </c>
      <c r="EJK29">
        <v>0.2</v>
      </c>
      <c r="EJL29">
        <v>0.1</v>
      </c>
      <c r="EJM29">
        <v>0.2</v>
      </c>
      <c r="EJN29">
        <v>0.25</v>
      </c>
      <c r="EJO29">
        <v>0.1</v>
      </c>
      <c r="EJP29">
        <v>0.2</v>
      </c>
      <c r="EJQ29">
        <v>-0.1</v>
      </c>
      <c r="EJR29">
        <v>0.1</v>
      </c>
      <c r="EJS29">
        <v>0.1</v>
      </c>
      <c r="EJT29">
        <v>0.1</v>
      </c>
      <c r="EJU29">
        <v>0.1</v>
      </c>
      <c r="EJV29">
        <v>0.2</v>
      </c>
      <c r="EJW29">
        <v>0.2</v>
      </c>
      <c r="EJX29">
        <v>0.1</v>
      </c>
      <c r="EJY29">
        <v>0.2</v>
      </c>
      <c r="EJZ29">
        <v>0.2</v>
      </c>
      <c r="EKA29">
        <v>0.1</v>
      </c>
      <c r="EKB29">
        <v>0.25</v>
      </c>
      <c r="EKC29">
        <v>0.25</v>
      </c>
      <c r="EKD29">
        <v>0.2</v>
      </c>
      <c r="EKE29">
        <v>0.2</v>
      </c>
      <c r="EKF29">
        <v>0.2</v>
      </c>
      <c r="EKG29">
        <v>0.2</v>
      </c>
      <c r="EKH29">
        <v>0.2</v>
      </c>
      <c r="EKI29">
        <v>-0.1</v>
      </c>
      <c r="EKJ29">
        <v>-0.1</v>
      </c>
      <c r="EKK29">
        <v>-0.1</v>
      </c>
      <c r="EKL29">
        <v>0.2</v>
      </c>
      <c r="EKM29">
        <v>0.2</v>
      </c>
      <c r="EKN29">
        <v>0.2</v>
      </c>
      <c r="EKO29">
        <v>-0.1</v>
      </c>
      <c r="EKP29">
        <v>0.25</v>
      </c>
      <c r="EKQ29">
        <v>0.4</v>
      </c>
      <c r="EKR29">
        <v>-0.1</v>
      </c>
      <c r="EKS29">
        <v>0.2</v>
      </c>
      <c r="EKT29">
        <v>-0.3</v>
      </c>
      <c r="EKU29">
        <v>0.1</v>
      </c>
      <c r="EKV29">
        <v>0.1</v>
      </c>
      <c r="EKW29">
        <v>0.25</v>
      </c>
      <c r="EKX29">
        <v>-0.3</v>
      </c>
      <c r="EKY29">
        <v>0.2</v>
      </c>
      <c r="EKZ29">
        <v>0.1</v>
      </c>
      <c r="ELA29">
        <v>0.25</v>
      </c>
      <c r="ELB29">
        <v>0.1</v>
      </c>
      <c r="ELC29">
        <v>-0.1</v>
      </c>
      <c r="ELD29">
        <v>0.1</v>
      </c>
      <c r="ELE29">
        <v>0.25</v>
      </c>
      <c r="ELF29">
        <v>0.1</v>
      </c>
      <c r="ELG29">
        <v>0.2</v>
      </c>
      <c r="ELH29">
        <v>0.1</v>
      </c>
      <c r="ELI29">
        <v>0.25</v>
      </c>
      <c r="ELJ29">
        <v>0.1</v>
      </c>
      <c r="ELK29">
        <v>-0.1</v>
      </c>
      <c r="ELL29">
        <v>-0.1</v>
      </c>
      <c r="ELM29">
        <v>0.2</v>
      </c>
      <c r="ELN29">
        <v>0.2</v>
      </c>
      <c r="ELO29">
        <v>0.1</v>
      </c>
      <c r="ELP29">
        <v>0.1</v>
      </c>
      <c r="ELQ29">
        <v>-0.1</v>
      </c>
      <c r="ELR29">
        <v>0.2</v>
      </c>
      <c r="ELS29">
        <v>-0.3</v>
      </c>
      <c r="ELT29">
        <v>0.2</v>
      </c>
      <c r="ELU29">
        <v>0.2</v>
      </c>
      <c r="ELV29">
        <v>0.2</v>
      </c>
      <c r="ELW29">
        <v>0.2</v>
      </c>
      <c r="ELX29">
        <v>0.2</v>
      </c>
      <c r="ELY29">
        <v>0.2</v>
      </c>
      <c r="ELZ29">
        <v>0.1</v>
      </c>
      <c r="EMA29">
        <v>0.1</v>
      </c>
      <c r="EMB29">
        <v>0.2</v>
      </c>
      <c r="EMC29">
        <v>0.1</v>
      </c>
      <c r="EMD29">
        <v>0.1</v>
      </c>
      <c r="EME29">
        <v>0.1</v>
      </c>
      <c r="EMF29">
        <v>0.1</v>
      </c>
      <c r="EMG29">
        <v>0.4</v>
      </c>
      <c r="EMH29">
        <v>-0.3</v>
      </c>
      <c r="EMI29">
        <v>0.1</v>
      </c>
      <c r="EMJ29">
        <v>0.1</v>
      </c>
      <c r="EMK29">
        <v>0.2</v>
      </c>
      <c r="EML29">
        <v>0.2</v>
      </c>
      <c r="EMM29">
        <v>0.2</v>
      </c>
      <c r="EMN29">
        <v>0.2</v>
      </c>
      <c r="EMO29">
        <v>0.2</v>
      </c>
      <c r="EMP29">
        <v>0.2</v>
      </c>
      <c r="EMQ29">
        <v>0.25</v>
      </c>
      <c r="EMR29">
        <v>0.25</v>
      </c>
      <c r="EMS29">
        <v>0.2</v>
      </c>
      <c r="EMT29">
        <v>0.2</v>
      </c>
      <c r="EMU29">
        <v>0.25</v>
      </c>
      <c r="EMV29">
        <v>0.2</v>
      </c>
      <c r="EMW29">
        <v>0.1</v>
      </c>
      <c r="EMX29">
        <v>-0.1</v>
      </c>
      <c r="EMY29">
        <v>0.1</v>
      </c>
      <c r="EMZ29">
        <v>-0.3</v>
      </c>
      <c r="ENA29">
        <v>-0.1</v>
      </c>
      <c r="ENB29">
        <v>-0.1</v>
      </c>
      <c r="ENC29">
        <v>0.2</v>
      </c>
      <c r="END29">
        <v>0.1</v>
      </c>
      <c r="ENE29">
        <v>0.1</v>
      </c>
      <c r="ENF29">
        <v>0.2</v>
      </c>
      <c r="ENG29">
        <v>0.1</v>
      </c>
      <c r="ENH29">
        <v>0.25</v>
      </c>
      <c r="ENI29">
        <v>0.2</v>
      </c>
      <c r="ENJ29">
        <v>0.1</v>
      </c>
      <c r="ENK29">
        <v>0.1</v>
      </c>
      <c r="ENL29">
        <v>-0.1</v>
      </c>
      <c r="ENM29">
        <v>0.2</v>
      </c>
      <c r="ENN29">
        <v>0.1</v>
      </c>
      <c r="ENO29">
        <v>0.2</v>
      </c>
      <c r="ENP29">
        <v>0.2</v>
      </c>
      <c r="ENQ29">
        <v>0.2</v>
      </c>
      <c r="ENR29">
        <v>0.25</v>
      </c>
      <c r="ENS29">
        <v>0.2</v>
      </c>
      <c r="ENT29">
        <v>-0.1</v>
      </c>
      <c r="ENU29">
        <v>-0.1</v>
      </c>
      <c r="ENV29">
        <v>0.25</v>
      </c>
      <c r="ENW29">
        <v>0.2</v>
      </c>
      <c r="ENX29">
        <v>0.2</v>
      </c>
      <c r="ENY29">
        <v>0.1</v>
      </c>
      <c r="ENZ29">
        <v>0.2</v>
      </c>
      <c r="EOA29">
        <v>0.1</v>
      </c>
      <c r="EOB29">
        <v>0.2</v>
      </c>
      <c r="EOC29">
        <v>0.25</v>
      </c>
      <c r="EOD29">
        <v>0.2</v>
      </c>
      <c r="EOE29">
        <v>0.2</v>
      </c>
      <c r="EOF29">
        <v>0.1</v>
      </c>
      <c r="EOG29">
        <v>-0.1</v>
      </c>
      <c r="EOH29">
        <v>0.1</v>
      </c>
      <c r="EOI29">
        <v>-0.1</v>
      </c>
      <c r="EOJ29">
        <v>0.2</v>
      </c>
      <c r="EOK29">
        <v>0.2</v>
      </c>
      <c r="EOL29">
        <v>-0.1</v>
      </c>
      <c r="EOM29">
        <v>0.1</v>
      </c>
      <c r="EON29">
        <v>0.1</v>
      </c>
      <c r="EOO29">
        <v>0.2</v>
      </c>
      <c r="EOP29">
        <v>0.1</v>
      </c>
      <c r="EOQ29">
        <v>0.1</v>
      </c>
      <c r="EOR29">
        <v>0.1</v>
      </c>
      <c r="EOS29">
        <v>0.1</v>
      </c>
      <c r="EOT29">
        <v>0.2</v>
      </c>
      <c r="EOU29">
        <v>0.1</v>
      </c>
      <c r="EOV29">
        <v>0.25</v>
      </c>
      <c r="EOW29">
        <v>0.2</v>
      </c>
      <c r="EOX29">
        <v>0.1</v>
      </c>
      <c r="EOY29">
        <v>0.2</v>
      </c>
      <c r="EOZ29">
        <v>0.1</v>
      </c>
      <c r="EPA29">
        <v>0.1</v>
      </c>
      <c r="EPB29">
        <v>0.1</v>
      </c>
      <c r="EPC29">
        <v>0.1</v>
      </c>
      <c r="EPD29">
        <v>0.1</v>
      </c>
      <c r="EPE29">
        <v>0.2</v>
      </c>
      <c r="EPF29">
        <v>0.1</v>
      </c>
      <c r="EPG29">
        <v>0.2</v>
      </c>
      <c r="EPH29">
        <v>0.25</v>
      </c>
      <c r="EPI29">
        <v>0.25</v>
      </c>
      <c r="EPJ29">
        <v>-0.1</v>
      </c>
      <c r="EPK29">
        <v>0.1</v>
      </c>
      <c r="EPL29">
        <v>-0.1</v>
      </c>
      <c r="EPM29">
        <v>0.1</v>
      </c>
      <c r="EPN29">
        <v>0.25</v>
      </c>
      <c r="EPO29">
        <v>-0.1</v>
      </c>
      <c r="EPP29">
        <v>0.2</v>
      </c>
      <c r="EPQ29">
        <v>0.1</v>
      </c>
      <c r="EPR29">
        <v>0.2</v>
      </c>
      <c r="EPS29">
        <v>0.4</v>
      </c>
      <c r="EPT29">
        <v>0.2</v>
      </c>
      <c r="EPU29">
        <v>-0.1</v>
      </c>
      <c r="EPV29">
        <v>0.1</v>
      </c>
      <c r="EPW29">
        <v>0.1</v>
      </c>
      <c r="EPX29">
        <v>0.1</v>
      </c>
      <c r="EPY29">
        <v>0.25</v>
      </c>
      <c r="EPZ29">
        <v>0.2</v>
      </c>
      <c r="EQA29">
        <v>0.2</v>
      </c>
      <c r="EQB29">
        <v>0.2</v>
      </c>
      <c r="EQC29">
        <v>0.4</v>
      </c>
      <c r="EQD29">
        <v>0.2</v>
      </c>
      <c r="EQE29">
        <v>0.1</v>
      </c>
      <c r="EQF29">
        <v>0.1</v>
      </c>
      <c r="EQG29">
        <v>0.2</v>
      </c>
      <c r="EQH29">
        <v>-0.1</v>
      </c>
      <c r="EQI29">
        <v>0.1</v>
      </c>
      <c r="EQJ29">
        <v>0.25</v>
      </c>
      <c r="EQK29">
        <v>-0.3</v>
      </c>
      <c r="EQL29">
        <v>0.1</v>
      </c>
      <c r="EQM29">
        <v>0.1</v>
      </c>
      <c r="EQN29">
        <v>0.2</v>
      </c>
      <c r="EQO29">
        <v>0.1</v>
      </c>
      <c r="EQP29">
        <v>0.1</v>
      </c>
      <c r="EQQ29">
        <v>0.2</v>
      </c>
      <c r="EQR29">
        <v>0.4</v>
      </c>
      <c r="EQS29">
        <v>-0.1</v>
      </c>
      <c r="EQT29">
        <v>0.1</v>
      </c>
      <c r="EQU29">
        <v>0.1</v>
      </c>
      <c r="EQV29">
        <v>0.1</v>
      </c>
      <c r="EQW29">
        <v>0.1</v>
      </c>
      <c r="EQX29">
        <v>0.2</v>
      </c>
      <c r="EQY29">
        <v>0.2</v>
      </c>
      <c r="EQZ29">
        <v>0.1</v>
      </c>
      <c r="ERA29">
        <v>0.1</v>
      </c>
      <c r="ERB29">
        <v>0.1</v>
      </c>
      <c r="ERC29">
        <v>0.1</v>
      </c>
      <c r="ERD29">
        <v>0.1</v>
      </c>
      <c r="ERE29">
        <v>0.1</v>
      </c>
      <c r="ERF29">
        <v>0.2</v>
      </c>
      <c r="ERG29">
        <v>0.2</v>
      </c>
      <c r="ERH29">
        <v>0.2</v>
      </c>
      <c r="ERI29">
        <v>0.1</v>
      </c>
      <c r="ERJ29">
        <v>0.25</v>
      </c>
      <c r="ERK29">
        <v>0.1</v>
      </c>
      <c r="ERL29">
        <v>0.1</v>
      </c>
      <c r="ERM29">
        <v>0.1</v>
      </c>
      <c r="ERN29">
        <v>0.25</v>
      </c>
      <c r="ERO29">
        <v>0.1</v>
      </c>
      <c r="ERP29">
        <v>0.1</v>
      </c>
      <c r="ERQ29">
        <v>0.2</v>
      </c>
      <c r="ERR29">
        <v>0.25</v>
      </c>
      <c r="ERS29">
        <v>0.1</v>
      </c>
      <c r="ERT29">
        <v>-0.1</v>
      </c>
      <c r="ERU29">
        <v>0.2</v>
      </c>
      <c r="ERV29">
        <v>0.2</v>
      </c>
      <c r="ERW29">
        <v>0.1</v>
      </c>
      <c r="ERX29">
        <v>0.2</v>
      </c>
      <c r="ERY29">
        <v>0.1</v>
      </c>
      <c r="ERZ29">
        <v>0.1</v>
      </c>
      <c r="ESA29">
        <v>0.2</v>
      </c>
      <c r="ESB29">
        <v>0.4</v>
      </c>
      <c r="ESC29">
        <v>0.1</v>
      </c>
      <c r="ESD29">
        <v>0.2</v>
      </c>
      <c r="ESE29">
        <v>0.1</v>
      </c>
      <c r="ESF29">
        <v>0.2</v>
      </c>
      <c r="ESG29">
        <v>-0.1</v>
      </c>
      <c r="ESH29">
        <v>0.1</v>
      </c>
      <c r="ESI29">
        <v>0.2</v>
      </c>
      <c r="ESJ29">
        <v>0.2</v>
      </c>
      <c r="ESK29">
        <v>0.1</v>
      </c>
      <c r="ESL29">
        <v>0.1</v>
      </c>
      <c r="ESM29">
        <v>0.2</v>
      </c>
      <c r="ESN29">
        <v>-0.3</v>
      </c>
      <c r="ESO29">
        <v>0.1</v>
      </c>
      <c r="ESP29">
        <v>0.2</v>
      </c>
      <c r="ESQ29">
        <v>0.2</v>
      </c>
      <c r="ESR29">
        <v>0.1</v>
      </c>
      <c r="ESS29">
        <v>0.2</v>
      </c>
      <c r="EST29">
        <v>0.1</v>
      </c>
      <c r="ESU29">
        <v>0.1</v>
      </c>
      <c r="ESV29">
        <v>0.2</v>
      </c>
      <c r="ESW29">
        <v>0.2</v>
      </c>
      <c r="ESX29">
        <v>0.1</v>
      </c>
      <c r="ESY29">
        <v>-0.1</v>
      </c>
      <c r="ESZ29">
        <v>0.2</v>
      </c>
      <c r="ETA29">
        <v>-0.1</v>
      </c>
      <c r="ETB29">
        <v>-0.1</v>
      </c>
      <c r="ETC29">
        <v>0.2</v>
      </c>
      <c r="ETD29">
        <v>0.2</v>
      </c>
      <c r="ETE29">
        <v>0.2</v>
      </c>
      <c r="ETF29">
        <v>-0.1</v>
      </c>
      <c r="ETG29">
        <v>0.2</v>
      </c>
      <c r="ETH29">
        <v>0.1</v>
      </c>
      <c r="ETI29">
        <v>0.1</v>
      </c>
      <c r="ETJ29">
        <v>-0.1</v>
      </c>
      <c r="ETK29">
        <v>0.2</v>
      </c>
      <c r="ETL29">
        <v>0.2</v>
      </c>
      <c r="ETM29">
        <v>0.1</v>
      </c>
      <c r="ETN29">
        <v>0.25</v>
      </c>
      <c r="ETO29">
        <v>0.1</v>
      </c>
      <c r="ETP29">
        <v>0.1</v>
      </c>
      <c r="ETQ29">
        <v>0.1</v>
      </c>
      <c r="ETR29">
        <v>0.2</v>
      </c>
      <c r="ETS29">
        <v>0.1</v>
      </c>
      <c r="ETT29">
        <v>0.2</v>
      </c>
      <c r="ETU29">
        <v>0.2</v>
      </c>
      <c r="ETV29">
        <v>0.1</v>
      </c>
      <c r="ETW29">
        <v>-0.3</v>
      </c>
      <c r="ETX29">
        <v>-0.1</v>
      </c>
      <c r="ETY29">
        <v>0.1</v>
      </c>
      <c r="ETZ29">
        <v>0.1</v>
      </c>
      <c r="EUA29">
        <v>0.1</v>
      </c>
      <c r="EUB29">
        <v>-0.1</v>
      </c>
      <c r="EUC29">
        <v>0.1</v>
      </c>
      <c r="EUD29">
        <v>0.1</v>
      </c>
      <c r="EUE29">
        <v>0.2</v>
      </c>
      <c r="EUF29">
        <v>0.25</v>
      </c>
      <c r="EUG29">
        <v>0.2</v>
      </c>
      <c r="EUH29">
        <v>-0.1</v>
      </c>
      <c r="EUI29">
        <v>-0.1</v>
      </c>
      <c r="EUJ29">
        <v>-0.1</v>
      </c>
      <c r="EUK29">
        <v>0.2</v>
      </c>
      <c r="EUL29">
        <v>0.1</v>
      </c>
      <c r="EUM29">
        <v>0.2</v>
      </c>
      <c r="EUN29">
        <v>0.2</v>
      </c>
      <c r="EUO29">
        <v>0.1</v>
      </c>
      <c r="EUP29">
        <v>0.2</v>
      </c>
      <c r="EUQ29">
        <v>-0.1</v>
      </c>
      <c r="EUR29">
        <v>-0.1</v>
      </c>
      <c r="EUS29">
        <v>0.2</v>
      </c>
      <c r="EUT29">
        <v>-0.1</v>
      </c>
      <c r="EUU29">
        <v>0.25</v>
      </c>
      <c r="EUV29">
        <v>0.2</v>
      </c>
      <c r="EUW29">
        <v>0.1</v>
      </c>
      <c r="EUX29">
        <v>0.1</v>
      </c>
      <c r="EUY29">
        <v>0.4</v>
      </c>
      <c r="EUZ29">
        <v>0.2</v>
      </c>
      <c r="EVA29">
        <v>0.1</v>
      </c>
      <c r="EVB29">
        <v>0.25</v>
      </c>
      <c r="EVC29">
        <v>0.1</v>
      </c>
      <c r="EVD29">
        <v>0.1</v>
      </c>
      <c r="EVE29">
        <v>0.1</v>
      </c>
      <c r="EVF29">
        <v>0.2</v>
      </c>
      <c r="EVG29">
        <v>0.25</v>
      </c>
      <c r="EVH29">
        <v>0.2</v>
      </c>
      <c r="EVI29">
        <v>0.1</v>
      </c>
      <c r="EVJ29">
        <v>0.1</v>
      </c>
      <c r="EVK29">
        <v>0.2</v>
      </c>
      <c r="EVL29">
        <v>-0.1</v>
      </c>
      <c r="EVM29">
        <v>0.2</v>
      </c>
      <c r="EVN29">
        <v>0.1</v>
      </c>
      <c r="EVO29">
        <v>0.2</v>
      </c>
      <c r="EVP29">
        <v>0.2</v>
      </c>
      <c r="EVQ29">
        <v>0.1</v>
      </c>
      <c r="EVR29">
        <v>0.1</v>
      </c>
      <c r="EVS29">
        <v>0.1</v>
      </c>
      <c r="EVT29">
        <v>0.1</v>
      </c>
      <c r="EVU29">
        <v>0.1</v>
      </c>
      <c r="EVV29">
        <v>0.1</v>
      </c>
      <c r="EVW29">
        <v>0.2</v>
      </c>
      <c r="EVX29">
        <v>0.2</v>
      </c>
      <c r="EVY29">
        <v>0.2</v>
      </c>
      <c r="EVZ29">
        <v>0.2</v>
      </c>
      <c r="EWA29">
        <v>0.1</v>
      </c>
      <c r="EWB29">
        <v>0.1</v>
      </c>
      <c r="EWC29">
        <v>0.1</v>
      </c>
      <c r="EWD29">
        <v>0.1</v>
      </c>
      <c r="EWE29">
        <v>0.2</v>
      </c>
      <c r="EWF29">
        <v>0.1</v>
      </c>
      <c r="EWG29">
        <v>0.1</v>
      </c>
      <c r="EWH29">
        <v>0.2</v>
      </c>
      <c r="EWI29">
        <v>0.2</v>
      </c>
      <c r="EWJ29">
        <v>0.2</v>
      </c>
      <c r="EWK29">
        <v>0.2</v>
      </c>
      <c r="EWL29">
        <v>0.1</v>
      </c>
      <c r="EWM29">
        <v>0.2</v>
      </c>
      <c r="EWN29">
        <v>0.1</v>
      </c>
      <c r="EWO29">
        <v>0.25</v>
      </c>
      <c r="EWP29">
        <v>0.1</v>
      </c>
      <c r="EWQ29">
        <v>0.1</v>
      </c>
      <c r="EWR29">
        <v>0.25</v>
      </c>
      <c r="EWS29">
        <v>0.1</v>
      </c>
      <c r="EWT29">
        <v>0.1</v>
      </c>
      <c r="EWU29">
        <v>0.1</v>
      </c>
      <c r="EWV29">
        <v>-0.3</v>
      </c>
      <c r="EWW29">
        <v>0.2</v>
      </c>
      <c r="EWX29">
        <v>0.2</v>
      </c>
      <c r="EWY29">
        <v>0.4</v>
      </c>
      <c r="EWZ29">
        <v>0.1</v>
      </c>
      <c r="EXA29">
        <v>0.2</v>
      </c>
      <c r="EXB29">
        <v>0.2</v>
      </c>
      <c r="EXC29">
        <v>0.1</v>
      </c>
      <c r="EXD29">
        <v>0.25</v>
      </c>
      <c r="EXE29">
        <v>0.1</v>
      </c>
      <c r="EXF29">
        <v>-0.1</v>
      </c>
      <c r="EXG29">
        <v>0.2</v>
      </c>
      <c r="EXH29">
        <v>-0.1</v>
      </c>
      <c r="EXI29">
        <v>0.25</v>
      </c>
      <c r="EXJ29">
        <v>0.1</v>
      </c>
      <c r="EXK29">
        <v>0.1</v>
      </c>
      <c r="EXL29">
        <v>0.1</v>
      </c>
      <c r="EXM29">
        <v>-0.1</v>
      </c>
      <c r="EXN29">
        <v>0.25</v>
      </c>
      <c r="EXO29">
        <v>0.1</v>
      </c>
      <c r="EXP29">
        <v>0.1</v>
      </c>
      <c r="EXQ29">
        <v>-0.1</v>
      </c>
      <c r="EXR29">
        <v>-0.1</v>
      </c>
      <c r="EXS29">
        <v>-0.1</v>
      </c>
      <c r="EXT29">
        <v>0.4</v>
      </c>
      <c r="EXU29">
        <v>0.1</v>
      </c>
      <c r="EXV29">
        <v>0.2</v>
      </c>
      <c r="EXW29">
        <v>0.1</v>
      </c>
      <c r="EXX29">
        <v>0.4</v>
      </c>
      <c r="EXY29">
        <v>0.2</v>
      </c>
      <c r="EXZ29">
        <v>0.2</v>
      </c>
      <c r="EYA29">
        <v>0.2</v>
      </c>
      <c r="EYB29">
        <v>0.1</v>
      </c>
      <c r="EYC29">
        <v>0.2</v>
      </c>
      <c r="EYD29">
        <v>0.4</v>
      </c>
      <c r="EYE29">
        <v>0.2</v>
      </c>
      <c r="EYF29">
        <v>0.1</v>
      </c>
      <c r="EYG29">
        <v>0.1</v>
      </c>
      <c r="EYH29">
        <v>0.1</v>
      </c>
      <c r="EYI29">
        <v>0.2</v>
      </c>
      <c r="EYJ29">
        <v>-0.1</v>
      </c>
      <c r="EYK29">
        <v>-0.1</v>
      </c>
      <c r="EYL29">
        <v>0.1</v>
      </c>
      <c r="EYM29">
        <v>0.25</v>
      </c>
      <c r="EYN29">
        <v>-0.1</v>
      </c>
      <c r="EYO29">
        <v>0.1</v>
      </c>
      <c r="EYP29">
        <v>0.1</v>
      </c>
      <c r="EYQ29">
        <v>0.2</v>
      </c>
      <c r="EYR29">
        <v>0.1</v>
      </c>
      <c r="EYS29">
        <v>0.2</v>
      </c>
      <c r="EYT29">
        <v>0.1</v>
      </c>
      <c r="EYU29">
        <v>0.1</v>
      </c>
      <c r="EYV29">
        <v>0.1</v>
      </c>
      <c r="EYW29">
        <v>0.2</v>
      </c>
      <c r="EYX29">
        <v>0.1</v>
      </c>
      <c r="EYY29">
        <v>0.1</v>
      </c>
      <c r="EYZ29">
        <v>0.2</v>
      </c>
      <c r="EZA29">
        <v>0.1</v>
      </c>
      <c r="EZB29">
        <v>0.2</v>
      </c>
      <c r="EZC29">
        <v>0.1</v>
      </c>
      <c r="EZD29">
        <v>0.2</v>
      </c>
      <c r="EZE29">
        <v>0.2</v>
      </c>
      <c r="EZF29">
        <v>0.2</v>
      </c>
      <c r="EZG29">
        <v>0.1</v>
      </c>
      <c r="EZH29">
        <v>0.2</v>
      </c>
      <c r="EZI29">
        <v>0.2</v>
      </c>
      <c r="EZJ29">
        <v>0.2</v>
      </c>
      <c r="EZK29">
        <v>0.2</v>
      </c>
      <c r="EZL29">
        <v>0.1</v>
      </c>
      <c r="EZM29">
        <v>0.1</v>
      </c>
      <c r="EZN29">
        <v>0.1</v>
      </c>
      <c r="EZO29">
        <v>0.2</v>
      </c>
      <c r="EZP29">
        <v>0.25</v>
      </c>
      <c r="EZQ29">
        <v>0.2</v>
      </c>
      <c r="EZR29">
        <v>0.1</v>
      </c>
      <c r="EZS29">
        <v>0.1</v>
      </c>
      <c r="EZT29">
        <v>0.1</v>
      </c>
      <c r="EZU29">
        <v>0.2</v>
      </c>
      <c r="EZV29">
        <v>-0.1</v>
      </c>
      <c r="EZW29">
        <v>-0.1</v>
      </c>
      <c r="EZX29">
        <v>0.2</v>
      </c>
      <c r="EZY29">
        <v>-0.1</v>
      </c>
      <c r="EZZ29">
        <v>-0.1</v>
      </c>
      <c r="FAA29">
        <v>0.1</v>
      </c>
      <c r="FAB29">
        <v>0.1</v>
      </c>
      <c r="FAC29">
        <v>0.2</v>
      </c>
      <c r="FAD29">
        <v>0.1</v>
      </c>
      <c r="FAE29">
        <v>0.1</v>
      </c>
      <c r="FAF29">
        <v>-0.1</v>
      </c>
      <c r="FAG29">
        <v>0.25</v>
      </c>
      <c r="FAH29">
        <v>0.1</v>
      </c>
      <c r="FAI29">
        <v>-0.1</v>
      </c>
      <c r="FAJ29">
        <v>-0.3</v>
      </c>
      <c r="FAK29">
        <v>0.2</v>
      </c>
      <c r="FAL29">
        <v>-0.1</v>
      </c>
      <c r="FAM29">
        <v>0.1</v>
      </c>
      <c r="FAN29">
        <v>-0.1</v>
      </c>
      <c r="FAO29">
        <v>0.1</v>
      </c>
      <c r="FAP29">
        <v>-0.1</v>
      </c>
      <c r="FAQ29">
        <v>0.2</v>
      </c>
      <c r="FAR29">
        <v>0.25</v>
      </c>
      <c r="FAS29">
        <v>-0.1</v>
      </c>
      <c r="FAT29">
        <v>-0.1</v>
      </c>
      <c r="FAU29">
        <v>0.2</v>
      </c>
      <c r="FAV29">
        <v>0.1</v>
      </c>
      <c r="FAW29">
        <v>0.1</v>
      </c>
      <c r="FAX29">
        <v>0.2</v>
      </c>
      <c r="FAY29">
        <v>0.1</v>
      </c>
      <c r="FAZ29">
        <v>0.1</v>
      </c>
      <c r="FBA29">
        <v>0.1</v>
      </c>
      <c r="FBB29">
        <v>0.25</v>
      </c>
      <c r="FBC29">
        <v>0.1</v>
      </c>
      <c r="FBD29">
        <v>0.1</v>
      </c>
      <c r="FBE29">
        <v>-0.1</v>
      </c>
      <c r="FBF29">
        <v>0.1</v>
      </c>
      <c r="FBG29">
        <v>0.2</v>
      </c>
      <c r="FBH29">
        <v>0.1</v>
      </c>
      <c r="FBI29">
        <v>-0.1</v>
      </c>
      <c r="FBJ29">
        <v>0.2</v>
      </c>
      <c r="FBK29">
        <v>0.1</v>
      </c>
      <c r="FBL29">
        <v>0.2</v>
      </c>
      <c r="FBM29">
        <v>0.2</v>
      </c>
      <c r="FBN29">
        <v>0.25</v>
      </c>
      <c r="FBO29">
        <v>0.1</v>
      </c>
      <c r="FBP29">
        <v>0.2</v>
      </c>
      <c r="FBQ29">
        <v>0.2</v>
      </c>
      <c r="FBR29">
        <v>-0.1</v>
      </c>
      <c r="FBS29">
        <v>0.1</v>
      </c>
      <c r="FBT29">
        <v>0.1</v>
      </c>
      <c r="FBU29">
        <v>0.25</v>
      </c>
      <c r="FBV29">
        <v>-0.1</v>
      </c>
      <c r="FBW29">
        <v>0.2</v>
      </c>
      <c r="FBX29">
        <v>0.1</v>
      </c>
      <c r="FBY29">
        <v>0.25</v>
      </c>
      <c r="FBZ29">
        <v>0.25</v>
      </c>
      <c r="FCA29">
        <v>0.1</v>
      </c>
      <c r="FCB29">
        <v>0.1</v>
      </c>
      <c r="FCC29">
        <v>-0.1</v>
      </c>
      <c r="FCD29">
        <v>0.1</v>
      </c>
      <c r="FCE29">
        <v>0.1</v>
      </c>
      <c r="FCF29">
        <v>0.1</v>
      </c>
      <c r="FCG29">
        <v>0.1</v>
      </c>
      <c r="FCH29">
        <v>0.2</v>
      </c>
      <c r="FCI29">
        <v>0.2</v>
      </c>
      <c r="FCJ29">
        <v>0.2</v>
      </c>
      <c r="FCK29">
        <v>0.1</v>
      </c>
      <c r="FCL29">
        <v>0.2</v>
      </c>
      <c r="FCM29">
        <v>0.2</v>
      </c>
      <c r="FCN29">
        <v>0.1</v>
      </c>
      <c r="FCO29">
        <v>0.1</v>
      </c>
      <c r="FCP29">
        <v>0.2</v>
      </c>
      <c r="FCQ29">
        <v>0.2</v>
      </c>
      <c r="FCR29">
        <v>0.1</v>
      </c>
      <c r="FCS29">
        <v>0.1</v>
      </c>
      <c r="FCT29">
        <v>0.2</v>
      </c>
      <c r="FCU29">
        <v>-0.3</v>
      </c>
      <c r="FCV29">
        <v>-0.1</v>
      </c>
      <c r="FCW29">
        <v>0.1</v>
      </c>
      <c r="FCX29">
        <v>0.1</v>
      </c>
      <c r="FCY29">
        <v>0.2</v>
      </c>
      <c r="FCZ29">
        <v>-0.1</v>
      </c>
      <c r="FDA29">
        <v>-0.1</v>
      </c>
      <c r="FDB29">
        <v>0.2</v>
      </c>
      <c r="FDC29">
        <v>0.2</v>
      </c>
      <c r="FDD29">
        <v>0.2</v>
      </c>
      <c r="FDE29">
        <v>0.2</v>
      </c>
      <c r="FDF29">
        <v>0.1</v>
      </c>
      <c r="FDG29">
        <v>0.4</v>
      </c>
      <c r="FDH29">
        <v>0.1</v>
      </c>
      <c r="FDI29">
        <v>-0.1</v>
      </c>
      <c r="FDJ29">
        <v>0.1</v>
      </c>
      <c r="FDK29">
        <v>0.2</v>
      </c>
      <c r="FDL29">
        <v>0.1</v>
      </c>
      <c r="FDM29">
        <v>0.25</v>
      </c>
      <c r="FDN29">
        <v>-0.1</v>
      </c>
      <c r="FDO29">
        <v>-0.1</v>
      </c>
      <c r="FDP29">
        <v>0.1</v>
      </c>
      <c r="FDQ29">
        <v>0.1</v>
      </c>
      <c r="FDR29">
        <v>0.2</v>
      </c>
      <c r="FDS29">
        <v>0.4</v>
      </c>
      <c r="FDT29">
        <v>0.1</v>
      </c>
      <c r="FDU29">
        <v>0.2</v>
      </c>
      <c r="FDV29">
        <v>0.1</v>
      </c>
      <c r="FDW29">
        <v>0.2</v>
      </c>
      <c r="FDX29">
        <v>0.1</v>
      </c>
      <c r="FDY29">
        <v>0.4</v>
      </c>
      <c r="FDZ29">
        <v>0.1</v>
      </c>
      <c r="FEA29">
        <v>0.1</v>
      </c>
      <c r="FEB29">
        <v>0.2</v>
      </c>
      <c r="FEC29">
        <v>0.1</v>
      </c>
      <c r="FED29">
        <v>0.2</v>
      </c>
      <c r="FEE29">
        <v>0.1</v>
      </c>
      <c r="FEF29">
        <v>0.25</v>
      </c>
      <c r="FEG29">
        <v>0.2</v>
      </c>
      <c r="FEH29">
        <v>-0.1</v>
      </c>
      <c r="FEI29">
        <v>-0.1</v>
      </c>
      <c r="FEJ29">
        <v>0.2</v>
      </c>
      <c r="FEK29">
        <v>0.1</v>
      </c>
      <c r="FEL29">
        <v>0.25</v>
      </c>
      <c r="FEM29">
        <v>0.1</v>
      </c>
      <c r="FEN29">
        <v>0.2</v>
      </c>
      <c r="FEO29">
        <v>0.1</v>
      </c>
      <c r="FEP29">
        <v>-0.1</v>
      </c>
      <c r="FEQ29">
        <v>0.2</v>
      </c>
      <c r="FER29">
        <v>-0.1</v>
      </c>
      <c r="FES29">
        <v>0.1</v>
      </c>
      <c r="FET29">
        <v>0.2</v>
      </c>
      <c r="FEU29">
        <v>-0.1</v>
      </c>
      <c r="FEV29">
        <v>0.2</v>
      </c>
      <c r="FEW29">
        <v>0.1</v>
      </c>
      <c r="FEX29">
        <v>0.2</v>
      </c>
      <c r="FEY29">
        <v>0.2</v>
      </c>
      <c r="FEZ29">
        <v>0.1</v>
      </c>
      <c r="FFA29">
        <v>0.25</v>
      </c>
      <c r="FFB29">
        <v>0.2</v>
      </c>
      <c r="FFC29">
        <v>0.1</v>
      </c>
      <c r="FFD29">
        <v>-0.1</v>
      </c>
      <c r="FFE29">
        <v>0.25</v>
      </c>
      <c r="FFF29">
        <v>0.25</v>
      </c>
      <c r="FFG29">
        <v>-0.1</v>
      </c>
      <c r="FFH29">
        <v>-0.1</v>
      </c>
      <c r="FFI29">
        <v>0.4</v>
      </c>
      <c r="FFJ29">
        <v>0.1</v>
      </c>
      <c r="FFK29">
        <v>0.1</v>
      </c>
      <c r="FFL29">
        <v>0.1</v>
      </c>
      <c r="FFM29">
        <v>0.1</v>
      </c>
      <c r="FFN29">
        <v>-0.1</v>
      </c>
      <c r="FFO29">
        <v>0.25</v>
      </c>
      <c r="FFP29">
        <v>0.2</v>
      </c>
      <c r="FFQ29">
        <v>0.2</v>
      </c>
      <c r="FFR29">
        <v>0.2</v>
      </c>
      <c r="FFS29">
        <v>0.1</v>
      </c>
      <c r="FFT29">
        <v>0.1</v>
      </c>
      <c r="FFU29">
        <v>0.1</v>
      </c>
      <c r="FFV29">
        <v>-0.1</v>
      </c>
      <c r="FFW29">
        <v>0.1</v>
      </c>
      <c r="FFX29">
        <v>0.2</v>
      </c>
      <c r="FFY29">
        <v>0.2</v>
      </c>
      <c r="FFZ29">
        <v>-0.1</v>
      </c>
      <c r="FGA29">
        <v>0.2</v>
      </c>
      <c r="FGB29">
        <v>-0.1</v>
      </c>
      <c r="FGC29">
        <v>0.2</v>
      </c>
      <c r="FGD29">
        <v>0.2</v>
      </c>
      <c r="FGE29">
        <v>-0.3</v>
      </c>
      <c r="FGF29">
        <v>0.25</v>
      </c>
      <c r="FGG29">
        <v>0.2</v>
      </c>
      <c r="FGH29">
        <v>-0.3</v>
      </c>
      <c r="FGI29">
        <v>-0.3</v>
      </c>
      <c r="FGJ29">
        <v>0.2</v>
      </c>
      <c r="FGK29">
        <v>0.1</v>
      </c>
      <c r="FGL29">
        <v>-0.3</v>
      </c>
      <c r="FGM29">
        <v>0.2</v>
      </c>
      <c r="FGN29">
        <v>0.4</v>
      </c>
      <c r="FGO29">
        <v>0.2</v>
      </c>
      <c r="FGP29">
        <v>0.2</v>
      </c>
      <c r="FGQ29">
        <v>0.2</v>
      </c>
      <c r="FGR29">
        <v>-0.1</v>
      </c>
      <c r="FGS29">
        <v>0.4</v>
      </c>
      <c r="FGT29">
        <v>0.2</v>
      </c>
      <c r="FGU29">
        <v>0.2</v>
      </c>
      <c r="FGV29">
        <v>-0.1</v>
      </c>
      <c r="FGW29">
        <v>0.1</v>
      </c>
      <c r="FGX29">
        <v>0.1</v>
      </c>
      <c r="FGY29">
        <v>0.1</v>
      </c>
      <c r="FGZ29">
        <v>0.2</v>
      </c>
      <c r="FHA29">
        <v>0.25</v>
      </c>
      <c r="FHB29">
        <v>0.1</v>
      </c>
      <c r="FHC29">
        <v>0.2</v>
      </c>
      <c r="FHD29">
        <v>-0.1</v>
      </c>
      <c r="FHE29">
        <v>0.1</v>
      </c>
      <c r="FHF29">
        <v>0.4</v>
      </c>
      <c r="FHG29">
        <v>0.2</v>
      </c>
      <c r="FHH29">
        <v>0.1</v>
      </c>
      <c r="FHI29">
        <v>-0.1</v>
      </c>
      <c r="FHJ29">
        <v>0.2</v>
      </c>
      <c r="FHK29">
        <v>0.1</v>
      </c>
      <c r="FHL29">
        <v>0.2</v>
      </c>
      <c r="FHM29">
        <v>-0.1</v>
      </c>
      <c r="FHN29">
        <v>0.1</v>
      </c>
      <c r="FHO29">
        <v>0.1</v>
      </c>
      <c r="FHP29">
        <v>0.1</v>
      </c>
      <c r="FHQ29">
        <v>-0.1</v>
      </c>
      <c r="FHR29">
        <v>0.2</v>
      </c>
      <c r="FHS29">
        <v>0.1</v>
      </c>
      <c r="FHT29">
        <v>0.2</v>
      </c>
      <c r="FHU29">
        <v>0.1</v>
      </c>
      <c r="FHV29">
        <v>0.2</v>
      </c>
      <c r="FHW29">
        <v>-0.1</v>
      </c>
      <c r="FHX29">
        <v>0.25</v>
      </c>
      <c r="FHY29">
        <v>-0.3</v>
      </c>
      <c r="FHZ29">
        <v>-0.1</v>
      </c>
      <c r="FIA29">
        <v>0.2</v>
      </c>
      <c r="FIB29">
        <v>0.1</v>
      </c>
      <c r="FIC29">
        <v>0.1</v>
      </c>
      <c r="FID29">
        <v>0.2</v>
      </c>
      <c r="FIE29">
        <v>-0.1</v>
      </c>
      <c r="FIF29">
        <v>-0.1</v>
      </c>
      <c r="FIG29">
        <v>-0.1</v>
      </c>
      <c r="FIH29">
        <v>0.2</v>
      </c>
      <c r="FII29">
        <v>0.2</v>
      </c>
      <c r="FIJ29">
        <v>-0.1</v>
      </c>
      <c r="FIK29">
        <v>0.1</v>
      </c>
      <c r="FIL29">
        <v>0.1</v>
      </c>
      <c r="FIM29">
        <v>0.1</v>
      </c>
      <c r="FIN29">
        <v>0.1</v>
      </c>
      <c r="FIO29">
        <v>0.2</v>
      </c>
      <c r="FIP29">
        <v>0.1</v>
      </c>
      <c r="FIQ29">
        <v>0.2</v>
      </c>
      <c r="FIR29">
        <v>-0.1</v>
      </c>
      <c r="FIS29">
        <v>-0.1</v>
      </c>
      <c r="FIT29">
        <v>0.2</v>
      </c>
      <c r="FIU29">
        <v>0.1</v>
      </c>
      <c r="FIV29">
        <v>0.2</v>
      </c>
      <c r="FIW29">
        <v>0.2</v>
      </c>
      <c r="FIX29">
        <v>0.2</v>
      </c>
      <c r="FIY29">
        <v>0.25</v>
      </c>
      <c r="FIZ29">
        <v>0.1</v>
      </c>
      <c r="FJA29">
        <v>0.1</v>
      </c>
      <c r="FJB29">
        <v>0.1</v>
      </c>
      <c r="FJC29">
        <v>0.1</v>
      </c>
      <c r="FJD29">
        <v>0.1</v>
      </c>
      <c r="FJE29">
        <v>0.1</v>
      </c>
      <c r="FJF29">
        <v>0.2</v>
      </c>
      <c r="FJG29">
        <v>0.25</v>
      </c>
      <c r="FJH29">
        <v>0.2</v>
      </c>
      <c r="FJI29">
        <v>0.2</v>
      </c>
      <c r="FJJ29">
        <v>0.4</v>
      </c>
      <c r="FJK29">
        <v>0.2</v>
      </c>
      <c r="FJL29">
        <v>0.1</v>
      </c>
      <c r="FJM29">
        <v>0.1</v>
      </c>
      <c r="FJN29">
        <v>0.25</v>
      </c>
      <c r="FJO29">
        <v>0.1</v>
      </c>
      <c r="FJP29">
        <v>0.25</v>
      </c>
      <c r="FJQ29">
        <v>0.1</v>
      </c>
      <c r="FJR29">
        <v>0.1</v>
      </c>
      <c r="FJS29">
        <v>0.1</v>
      </c>
      <c r="FJT29">
        <v>-0.1</v>
      </c>
      <c r="FJU29">
        <v>0.1</v>
      </c>
      <c r="FJV29">
        <v>0.2</v>
      </c>
      <c r="FJW29">
        <v>0.2</v>
      </c>
      <c r="FJX29">
        <v>0.2</v>
      </c>
      <c r="FJY29">
        <v>0.2</v>
      </c>
      <c r="FJZ29">
        <v>0.25</v>
      </c>
      <c r="FKA29">
        <v>0.2</v>
      </c>
      <c r="FKB29">
        <v>0.1</v>
      </c>
      <c r="FKC29">
        <v>-0.1</v>
      </c>
      <c r="FKD29">
        <v>0.25</v>
      </c>
      <c r="FKE29">
        <v>-0.1</v>
      </c>
      <c r="FKF29">
        <v>0.2</v>
      </c>
      <c r="FKG29">
        <v>0.1</v>
      </c>
      <c r="FKH29">
        <v>0.25</v>
      </c>
      <c r="FKI29">
        <v>0.25</v>
      </c>
      <c r="FKJ29">
        <v>0.1</v>
      </c>
      <c r="FKK29">
        <v>0.1</v>
      </c>
      <c r="FKL29">
        <v>0.25</v>
      </c>
      <c r="FKM29">
        <v>0.1</v>
      </c>
      <c r="FKN29">
        <v>-0.3</v>
      </c>
      <c r="FKO29">
        <v>0.2</v>
      </c>
      <c r="FKP29">
        <v>0.2</v>
      </c>
      <c r="FKQ29">
        <v>-0.1</v>
      </c>
      <c r="FKR29">
        <v>0.1</v>
      </c>
      <c r="FKS29">
        <v>0.25</v>
      </c>
      <c r="FKT29">
        <v>0.1</v>
      </c>
      <c r="FKU29">
        <v>0.2</v>
      </c>
      <c r="FKV29">
        <v>-0.1</v>
      </c>
      <c r="FKW29">
        <v>0.1</v>
      </c>
      <c r="FKX29">
        <v>-0.1</v>
      </c>
      <c r="FKY29">
        <v>0.1</v>
      </c>
      <c r="FKZ29">
        <v>0.25</v>
      </c>
      <c r="FLA29">
        <v>-0.1</v>
      </c>
      <c r="FLB29">
        <v>0.1</v>
      </c>
      <c r="FLC29">
        <v>-0.1</v>
      </c>
      <c r="FLD29">
        <v>0.2</v>
      </c>
      <c r="FLE29">
        <v>0.1</v>
      </c>
      <c r="FLF29">
        <v>0.25</v>
      </c>
      <c r="FLG29">
        <v>-0.1</v>
      </c>
      <c r="FLH29">
        <v>0.1</v>
      </c>
      <c r="FLI29">
        <v>0.1</v>
      </c>
      <c r="FLJ29">
        <v>0.2</v>
      </c>
      <c r="FLK29">
        <v>-0.1</v>
      </c>
      <c r="FLL29">
        <v>0.1</v>
      </c>
      <c r="FLM29">
        <v>0.25</v>
      </c>
      <c r="FLN29">
        <v>0.1</v>
      </c>
      <c r="FLO29">
        <v>0.2</v>
      </c>
      <c r="FLP29">
        <v>0.1</v>
      </c>
      <c r="FLQ29">
        <v>0.1</v>
      </c>
      <c r="FLR29">
        <v>0.1</v>
      </c>
      <c r="FLS29">
        <v>0.1</v>
      </c>
      <c r="FLT29">
        <v>0.1</v>
      </c>
      <c r="FLU29">
        <v>0.1</v>
      </c>
      <c r="FLV29">
        <v>-0.1</v>
      </c>
      <c r="FLW29">
        <v>0.2</v>
      </c>
      <c r="FLX29">
        <v>0.2</v>
      </c>
      <c r="FLY29">
        <v>0.1</v>
      </c>
      <c r="FLZ29">
        <v>0.1</v>
      </c>
      <c r="FMA29">
        <v>0.2</v>
      </c>
      <c r="FMB29">
        <v>0.25</v>
      </c>
      <c r="FMC29">
        <v>0.2</v>
      </c>
      <c r="FMD29">
        <v>-0.1</v>
      </c>
      <c r="FME29">
        <v>0.2</v>
      </c>
      <c r="FMF29">
        <v>0.1</v>
      </c>
      <c r="FMG29">
        <v>0.2</v>
      </c>
      <c r="FMH29">
        <v>0.25</v>
      </c>
      <c r="FMI29">
        <v>0.2</v>
      </c>
      <c r="FMJ29">
        <v>-0.1</v>
      </c>
      <c r="FMK29">
        <v>0.2</v>
      </c>
      <c r="FML29">
        <v>0.25</v>
      </c>
      <c r="FMM29">
        <v>0.2</v>
      </c>
      <c r="FMN29">
        <v>0.1</v>
      </c>
      <c r="FMO29">
        <v>0.2</v>
      </c>
      <c r="FMP29">
        <v>-0.1</v>
      </c>
      <c r="FMQ29">
        <v>0.1</v>
      </c>
      <c r="FMR29">
        <v>0.1</v>
      </c>
      <c r="FMS29">
        <v>0.2</v>
      </c>
      <c r="FMT29">
        <v>0.1</v>
      </c>
      <c r="FMU29">
        <v>-0.1</v>
      </c>
      <c r="FMV29">
        <v>-0.1</v>
      </c>
      <c r="FMW29">
        <v>0.1</v>
      </c>
      <c r="FMX29">
        <v>0.1</v>
      </c>
      <c r="FMY29">
        <v>-0.1</v>
      </c>
      <c r="FMZ29">
        <v>0.2</v>
      </c>
      <c r="FNA29">
        <v>-0.1</v>
      </c>
      <c r="FNB29">
        <v>0.1</v>
      </c>
      <c r="FNC29">
        <v>0.2</v>
      </c>
      <c r="FND29">
        <v>0.1</v>
      </c>
      <c r="FNE29">
        <v>0.2</v>
      </c>
      <c r="FNF29">
        <v>-0.1</v>
      </c>
      <c r="FNG29">
        <v>-0.1</v>
      </c>
      <c r="FNH29">
        <v>0.1</v>
      </c>
      <c r="FNI29">
        <v>0.1</v>
      </c>
      <c r="FNJ29">
        <v>0.2</v>
      </c>
      <c r="FNK29">
        <v>0.2</v>
      </c>
      <c r="FNL29">
        <v>0.1</v>
      </c>
      <c r="FNM29">
        <v>0.1</v>
      </c>
      <c r="FNN29">
        <v>0.1</v>
      </c>
      <c r="FNO29">
        <v>0.1</v>
      </c>
      <c r="FNP29">
        <v>0.1</v>
      </c>
      <c r="FNQ29">
        <v>-0.3</v>
      </c>
      <c r="FNR29">
        <v>0.1</v>
      </c>
      <c r="FNS29">
        <v>0.2</v>
      </c>
      <c r="FNT29">
        <v>0.1</v>
      </c>
      <c r="FNU29">
        <v>0.25</v>
      </c>
      <c r="FNV29">
        <v>0.1</v>
      </c>
      <c r="FNW29">
        <v>0.2</v>
      </c>
      <c r="FNX29">
        <v>0.1</v>
      </c>
      <c r="FNY29">
        <v>0.2</v>
      </c>
      <c r="FNZ29">
        <v>0.1</v>
      </c>
      <c r="FOA29">
        <v>0.1</v>
      </c>
      <c r="FOB29">
        <v>0.2</v>
      </c>
      <c r="FOC29">
        <v>0.4</v>
      </c>
      <c r="FOD29">
        <v>0.2</v>
      </c>
      <c r="FOE29">
        <v>-0.1</v>
      </c>
      <c r="FOF29">
        <v>0.1</v>
      </c>
      <c r="FOG29">
        <v>-0.1</v>
      </c>
      <c r="FOH29">
        <v>0.25</v>
      </c>
      <c r="FOI29">
        <v>0.2</v>
      </c>
      <c r="FOJ29">
        <v>0.2</v>
      </c>
      <c r="FOK29">
        <v>0.2</v>
      </c>
      <c r="FOL29">
        <v>0.2</v>
      </c>
      <c r="FOM29">
        <v>0.1</v>
      </c>
      <c r="FON29">
        <v>0.2</v>
      </c>
      <c r="FOO29">
        <v>0.1</v>
      </c>
      <c r="FOP29">
        <v>-0.1</v>
      </c>
      <c r="FOQ29">
        <v>0.1</v>
      </c>
      <c r="FOR29">
        <v>0.1</v>
      </c>
      <c r="FOS29">
        <v>0.25</v>
      </c>
      <c r="FOT29">
        <v>0.2</v>
      </c>
      <c r="FOU29">
        <v>-0.1</v>
      </c>
      <c r="FOV29">
        <v>0.25</v>
      </c>
      <c r="FOW29">
        <v>0.2</v>
      </c>
      <c r="FOX29">
        <v>0.1</v>
      </c>
      <c r="FOY29">
        <v>-0.1</v>
      </c>
      <c r="FOZ29">
        <v>0.1</v>
      </c>
      <c r="FPA29">
        <v>-0.1</v>
      </c>
      <c r="FPB29">
        <v>0.2</v>
      </c>
      <c r="FPC29">
        <v>0.2</v>
      </c>
      <c r="FPD29">
        <v>0.2</v>
      </c>
      <c r="FPE29">
        <v>0.2</v>
      </c>
      <c r="FPF29">
        <v>0.2</v>
      </c>
      <c r="FPG29">
        <v>0.1</v>
      </c>
      <c r="FPH29">
        <v>0.1</v>
      </c>
      <c r="FPI29">
        <v>0.1</v>
      </c>
      <c r="FPJ29">
        <v>0.1</v>
      </c>
      <c r="FPK29">
        <v>0.25</v>
      </c>
      <c r="FPL29">
        <v>0.2</v>
      </c>
      <c r="FPM29">
        <v>0.1</v>
      </c>
      <c r="FPN29">
        <v>0.2</v>
      </c>
      <c r="FPO29">
        <v>0.2</v>
      </c>
      <c r="FPP29">
        <v>0.1</v>
      </c>
      <c r="FPQ29">
        <v>0.1</v>
      </c>
      <c r="FPR29">
        <v>-0.1</v>
      </c>
      <c r="FPS29">
        <v>0.25</v>
      </c>
      <c r="FPT29">
        <v>0.25</v>
      </c>
      <c r="FPU29">
        <v>0.1</v>
      </c>
      <c r="FPV29">
        <v>0.2</v>
      </c>
      <c r="FPW29">
        <v>0.1</v>
      </c>
      <c r="FPX29">
        <v>-0.1</v>
      </c>
      <c r="FPY29">
        <v>0.2</v>
      </c>
      <c r="FPZ29">
        <v>0.1</v>
      </c>
      <c r="FQA29">
        <v>0.2</v>
      </c>
      <c r="FQB29">
        <v>0.2</v>
      </c>
      <c r="FQC29">
        <v>0.2</v>
      </c>
      <c r="FQD29">
        <v>0.2</v>
      </c>
      <c r="FQE29">
        <v>0.1</v>
      </c>
      <c r="FQF29">
        <v>0.2</v>
      </c>
      <c r="FQG29">
        <v>0.1</v>
      </c>
      <c r="FQH29">
        <v>-0.1</v>
      </c>
      <c r="FQI29">
        <v>0.2</v>
      </c>
      <c r="FQJ29">
        <v>0.1</v>
      </c>
      <c r="FQK29">
        <v>0.2</v>
      </c>
      <c r="FQL29">
        <v>0.2</v>
      </c>
      <c r="FQM29">
        <v>0.1</v>
      </c>
      <c r="FQN29">
        <v>0.2</v>
      </c>
      <c r="FQO29">
        <v>0.2</v>
      </c>
      <c r="FQP29">
        <v>-0.1</v>
      </c>
      <c r="FQQ29">
        <v>-0.1</v>
      </c>
      <c r="FQR29">
        <v>0.2</v>
      </c>
      <c r="FQS29">
        <v>0.1</v>
      </c>
      <c r="FQT29">
        <v>0.1</v>
      </c>
      <c r="FQU29">
        <v>0.1</v>
      </c>
      <c r="FQV29">
        <v>0.1</v>
      </c>
      <c r="FQW29">
        <v>0.1</v>
      </c>
      <c r="FQX29">
        <v>0.1</v>
      </c>
      <c r="FQY29">
        <v>0.1</v>
      </c>
      <c r="FQZ29">
        <v>0.1</v>
      </c>
      <c r="FRA29">
        <v>0.1</v>
      </c>
      <c r="FRB29">
        <v>-0.1</v>
      </c>
      <c r="FRC29">
        <v>0.1</v>
      </c>
      <c r="FRD29">
        <v>0.2</v>
      </c>
      <c r="FRE29">
        <v>0.25</v>
      </c>
      <c r="FRF29">
        <v>0.2</v>
      </c>
      <c r="FRG29">
        <v>0.2</v>
      </c>
      <c r="FRH29">
        <v>0.2</v>
      </c>
      <c r="FRI29">
        <v>0.4</v>
      </c>
      <c r="FRJ29">
        <v>0.1</v>
      </c>
      <c r="FRK29">
        <v>0.25</v>
      </c>
      <c r="FRL29">
        <v>0.2</v>
      </c>
      <c r="FRM29">
        <v>0.4</v>
      </c>
      <c r="FRN29">
        <v>0.2</v>
      </c>
      <c r="FRO29">
        <v>0.2</v>
      </c>
      <c r="FRP29">
        <v>0.1</v>
      </c>
      <c r="FRQ29">
        <v>0.25</v>
      </c>
      <c r="FRR29">
        <v>0.1</v>
      </c>
      <c r="FRS29">
        <v>-0.1</v>
      </c>
      <c r="FRT29">
        <v>-0.1</v>
      </c>
      <c r="FRU29">
        <v>0.2</v>
      </c>
      <c r="FRV29">
        <v>0.25</v>
      </c>
      <c r="FRW29">
        <v>0.1</v>
      </c>
      <c r="FRX29">
        <v>0.1</v>
      </c>
      <c r="FRY29">
        <v>0.1</v>
      </c>
      <c r="FRZ29">
        <v>0.2</v>
      </c>
      <c r="FSA29">
        <v>0.2</v>
      </c>
      <c r="FSB29">
        <v>0.2</v>
      </c>
      <c r="FSC29">
        <v>0.2</v>
      </c>
      <c r="FSD29">
        <v>0.4</v>
      </c>
      <c r="FSE29">
        <v>0.25</v>
      </c>
      <c r="FSF29">
        <v>-0.1</v>
      </c>
      <c r="FSG29">
        <v>0.4</v>
      </c>
      <c r="FSH29">
        <v>0.1</v>
      </c>
      <c r="FSI29">
        <v>0.2</v>
      </c>
      <c r="FSJ29">
        <v>0.25</v>
      </c>
      <c r="FSK29">
        <v>0.2</v>
      </c>
      <c r="FSL29">
        <v>0.4</v>
      </c>
      <c r="FSM29">
        <v>0.25</v>
      </c>
      <c r="FSN29">
        <v>0.1</v>
      </c>
      <c r="FSO29">
        <v>0.1</v>
      </c>
      <c r="FSP29">
        <v>0.2</v>
      </c>
      <c r="FSQ29">
        <v>0.4</v>
      </c>
      <c r="FSR29">
        <v>0.1</v>
      </c>
      <c r="FSS29">
        <v>0.1</v>
      </c>
      <c r="FST29">
        <v>0.1</v>
      </c>
      <c r="FSU29">
        <v>0.25</v>
      </c>
      <c r="FSV29">
        <v>0.2</v>
      </c>
      <c r="FSW29">
        <v>0.2</v>
      </c>
      <c r="FSX29">
        <v>0.1</v>
      </c>
      <c r="FSY29">
        <v>-0.1</v>
      </c>
      <c r="FSZ29">
        <v>0.25</v>
      </c>
      <c r="FTA29">
        <v>-0.1</v>
      </c>
      <c r="FTB29">
        <v>0.1</v>
      </c>
      <c r="FTC29">
        <v>0.1</v>
      </c>
      <c r="FTD29">
        <v>-0.1</v>
      </c>
      <c r="FTE29">
        <v>0.2</v>
      </c>
      <c r="FTF29">
        <v>0.1</v>
      </c>
      <c r="FTG29">
        <v>-0.1</v>
      </c>
      <c r="FTH29">
        <v>0.2</v>
      </c>
      <c r="FTI29">
        <v>0.1</v>
      </c>
      <c r="FTJ29">
        <v>0.1</v>
      </c>
      <c r="FTK29">
        <v>0.2</v>
      </c>
      <c r="FTL29">
        <v>0.2</v>
      </c>
      <c r="FTM29">
        <v>0.1</v>
      </c>
      <c r="FTN29">
        <v>0.1</v>
      </c>
      <c r="FTO29">
        <v>0.1</v>
      </c>
      <c r="FTP29">
        <v>0.2</v>
      </c>
      <c r="FTQ29">
        <v>0.1</v>
      </c>
      <c r="FTR29">
        <v>-0.3</v>
      </c>
      <c r="FTS29">
        <v>0.1</v>
      </c>
      <c r="FTT29">
        <v>0.2</v>
      </c>
      <c r="FTU29">
        <v>-0.1</v>
      </c>
      <c r="FTV29">
        <v>0.2</v>
      </c>
      <c r="FTW29">
        <v>0.1</v>
      </c>
      <c r="FTX29">
        <v>0.1</v>
      </c>
      <c r="FTY29">
        <v>0.1</v>
      </c>
      <c r="FTZ29">
        <v>0.1</v>
      </c>
      <c r="FUA29">
        <v>0.1</v>
      </c>
      <c r="FUB29">
        <v>0.2</v>
      </c>
      <c r="FUC29">
        <v>0.1</v>
      </c>
      <c r="FUD29">
        <v>-0.1</v>
      </c>
      <c r="FUE29">
        <v>0.2</v>
      </c>
      <c r="FUF29">
        <v>0.2</v>
      </c>
      <c r="FUG29">
        <v>-0.1</v>
      </c>
      <c r="FUH29">
        <v>0.2</v>
      </c>
      <c r="FUI29">
        <v>0.1</v>
      </c>
      <c r="FUJ29">
        <v>-0.1</v>
      </c>
      <c r="FUK29">
        <v>-0.1</v>
      </c>
      <c r="FUL29">
        <v>0.2</v>
      </c>
      <c r="FUM29">
        <v>0.1</v>
      </c>
      <c r="FUN29">
        <v>0.2</v>
      </c>
      <c r="FUO29">
        <v>0.1</v>
      </c>
      <c r="FUP29">
        <v>0.1</v>
      </c>
      <c r="FUQ29">
        <v>0.1</v>
      </c>
      <c r="FUR29">
        <v>0.2</v>
      </c>
      <c r="FUS29">
        <v>0.1</v>
      </c>
      <c r="FUT29">
        <v>0.25</v>
      </c>
      <c r="FUU29">
        <v>0.2</v>
      </c>
      <c r="FUV29">
        <v>0.2</v>
      </c>
      <c r="FUW29">
        <v>0.1</v>
      </c>
      <c r="FUX29">
        <v>-0.1</v>
      </c>
      <c r="FUY29">
        <v>0.2</v>
      </c>
      <c r="FUZ29">
        <v>0.25</v>
      </c>
      <c r="FVA29">
        <v>0.25</v>
      </c>
      <c r="FVB29">
        <v>-0.1</v>
      </c>
      <c r="FVC29">
        <v>0.2</v>
      </c>
      <c r="FVD29">
        <v>0.1</v>
      </c>
      <c r="FVE29">
        <v>0.2</v>
      </c>
      <c r="FVF29">
        <v>0.1</v>
      </c>
      <c r="FVG29">
        <v>0.1</v>
      </c>
      <c r="FVH29">
        <v>0.1</v>
      </c>
      <c r="FVI29">
        <v>0.2</v>
      </c>
      <c r="FVJ29">
        <v>0.25</v>
      </c>
      <c r="FVK29">
        <v>-0.1</v>
      </c>
      <c r="FVL29">
        <v>0.1</v>
      </c>
      <c r="FVM29">
        <v>0.1</v>
      </c>
      <c r="FVN29">
        <v>-0.1</v>
      </c>
      <c r="FVO29">
        <v>0.1</v>
      </c>
      <c r="FVP29">
        <v>0.2</v>
      </c>
      <c r="FVQ29">
        <v>0.1</v>
      </c>
      <c r="FVR29">
        <v>0.2</v>
      </c>
      <c r="FVS29">
        <v>0.1</v>
      </c>
      <c r="FVT29">
        <v>-0.1</v>
      </c>
      <c r="FVU29">
        <v>0.1</v>
      </c>
      <c r="FVV29">
        <v>0.2</v>
      </c>
      <c r="FVW29">
        <v>0.2</v>
      </c>
      <c r="FVX29">
        <v>-0.1</v>
      </c>
      <c r="FVY29">
        <v>0.1</v>
      </c>
      <c r="FVZ29">
        <v>0.25</v>
      </c>
      <c r="FWA29">
        <v>0.1</v>
      </c>
      <c r="FWB29">
        <v>0.2</v>
      </c>
      <c r="FWC29">
        <v>-0.1</v>
      </c>
      <c r="FWD29">
        <v>-0.1</v>
      </c>
      <c r="FWE29">
        <v>0.1</v>
      </c>
      <c r="FWF29">
        <v>0.2</v>
      </c>
      <c r="FWG29">
        <v>-0.1</v>
      </c>
      <c r="FWH29">
        <v>0.1</v>
      </c>
      <c r="FWI29">
        <v>0.2</v>
      </c>
      <c r="FWJ29">
        <v>0.1</v>
      </c>
      <c r="FWK29">
        <v>0.1</v>
      </c>
      <c r="FWL29">
        <v>0.2</v>
      </c>
      <c r="FWM29">
        <v>0.1</v>
      </c>
      <c r="FWN29">
        <v>0.1</v>
      </c>
      <c r="FWO29">
        <v>0.1</v>
      </c>
      <c r="FWP29">
        <v>0.1</v>
      </c>
      <c r="FWQ29">
        <v>-0.1</v>
      </c>
      <c r="FWR29">
        <v>-0.1</v>
      </c>
      <c r="FWS29">
        <v>0.25</v>
      </c>
      <c r="FWT29">
        <v>0.2</v>
      </c>
      <c r="FWU29">
        <v>0.2</v>
      </c>
      <c r="FWV29">
        <v>0.25</v>
      </c>
      <c r="FWW29">
        <v>0.2</v>
      </c>
      <c r="FWX29">
        <v>0.2</v>
      </c>
      <c r="FWY29">
        <v>0.25</v>
      </c>
      <c r="FWZ29">
        <v>0.1</v>
      </c>
      <c r="FXA29">
        <v>0.1</v>
      </c>
      <c r="FXB29">
        <v>0.1</v>
      </c>
      <c r="FXC29">
        <v>0.2</v>
      </c>
      <c r="FXD29">
        <v>0.2</v>
      </c>
      <c r="FXE29">
        <v>0.2</v>
      </c>
      <c r="FXF29">
        <v>0.1</v>
      </c>
      <c r="FXG29">
        <v>0.1</v>
      </c>
      <c r="FXH29">
        <v>0.4</v>
      </c>
      <c r="FXI29">
        <v>0.1</v>
      </c>
      <c r="FXJ29">
        <v>0.1</v>
      </c>
      <c r="FXK29">
        <v>0.2</v>
      </c>
      <c r="FXL29">
        <v>-0.1</v>
      </c>
      <c r="FXM29">
        <v>0.2</v>
      </c>
      <c r="FXN29">
        <v>0.1</v>
      </c>
      <c r="FXO29">
        <v>0.1</v>
      </c>
      <c r="FXP29">
        <v>0.1</v>
      </c>
      <c r="FXQ29">
        <v>0.2</v>
      </c>
      <c r="FXR29">
        <v>0.25</v>
      </c>
      <c r="FXS29">
        <v>0.1</v>
      </c>
      <c r="FXT29">
        <v>-0.1</v>
      </c>
      <c r="FXU29">
        <v>0.25</v>
      </c>
      <c r="FXV29">
        <v>0.2</v>
      </c>
      <c r="FXW29">
        <v>0.1</v>
      </c>
      <c r="FXX29">
        <v>0.2</v>
      </c>
      <c r="FXY29">
        <v>0.1</v>
      </c>
      <c r="FXZ29">
        <v>0.1</v>
      </c>
      <c r="FYA29">
        <v>0.1</v>
      </c>
      <c r="FYB29">
        <v>0.1</v>
      </c>
      <c r="FYC29">
        <v>-0.1</v>
      </c>
      <c r="FYD29">
        <v>0.1</v>
      </c>
      <c r="FYE29">
        <v>0.1</v>
      </c>
      <c r="FYF29">
        <v>0.2</v>
      </c>
      <c r="FYG29">
        <v>0.1</v>
      </c>
      <c r="FYH29">
        <v>0.2</v>
      </c>
      <c r="FYI29">
        <v>0.2</v>
      </c>
      <c r="FYJ29">
        <v>0.25</v>
      </c>
      <c r="FYK29">
        <v>0.1</v>
      </c>
      <c r="FYL29">
        <v>0.2</v>
      </c>
      <c r="FYM29">
        <v>0.25</v>
      </c>
      <c r="FYN29">
        <v>0.1</v>
      </c>
      <c r="FYO29">
        <v>0.2</v>
      </c>
      <c r="FYP29">
        <v>0.2</v>
      </c>
      <c r="FYQ29">
        <v>0.2</v>
      </c>
      <c r="FYR29">
        <v>0.1</v>
      </c>
      <c r="FYS29">
        <v>0.2</v>
      </c>
      <c r="FYT29">
        <v>0.1</v>
      </c>
      <c r="FYU29">
        <v>0.1</v>
      </c>
      <c r="FYV29">
        <v>0.1</v>
      </c>
      <c r="FYW29">
        <v>0.25</v>
      </c>
      <c r="FYX29">
        <v>-0.1</v>
      </c>
      <c r="FYY29">
        <v>0.1</v>
      </c>
      <c r="FYZ29">
        <v>0.2</v>
      </c>
      <c r="FZA29">
        <v>-0.1</v>
      </c>
      <c r="FZB29">
        <v>0.1</v>
      </c>
      <c r="FZC29">
        <v>0.1</v>
      </c>
      <c r="FZD29">
        <v>-0.1</v>
      </c>
      <c r="FZE29">
        <v>-0.1</v>
      </c>
      <c r="FZF29">
        <v>0.1</v>
      </c>
      <c r="FZG29">
        <v>0.1</v>
      </c>
      <c r="FZH29">
        <v>-0.1</v>
      </c>
      <c r="FZI29">
        <v>0.1</v>
      </c>
      <c r="FZJ29">
        <v>0.1</v>
      </c>
      <c r="FZK29">
        <v>0.1</v>
      </c>
      <c r="FZL29">
        <v>-0.1</v>
      </c>
      <c r="FZM29">
        <v>0.1</v>
      </c>
      <c r="FZN29">
        <v>0.25</v>
      </c>
      <c r="FZO29">
        <v>0.1</v>
      </c>
      <c r="FZP29">
        <v>-0.1</v>
      </c>
      <c r="FZQ29">
        <v>0.1</v>
      </c>
      <c r="FZR29">
        <v>0.2</v>
      </c>
      <c r="FZS29">
        <v>-0.1</v>
      </c>
      <c r="FZT29">
        <v>0.1</v>
      </c>
      <c r="FZU29">
        <v>0.4</v>
      </c>
      <c r="FZV29">
        <v>-0.1</v>
      </c>
      <c r="FZW29">
        <v>0.1</v>
      </c>
      <c r="FZX29">
        <v>0.1</v>
      </c>
      <c r="FZY29">
        <v>0.2</v>
      </c>
      <c r="FZZ29">
        <v>0.1</v>
      </c>
      <c r="GAA29">
        <v>0.2</v>
      </c>
      <c r="GAB29">
        <v>0.2</v>
      </c>
      <c r="GAC29">
        <v>0.1</v>
      </c>
      <c r="GAD29">
        <v>0.25</v>
      </c>
      <c r="GAE29">
        <v>0.1</v>
      </c>
      <c r="GAF29">
        <v>0.1</v>
      </c>
      <c r="GAG29">
        <v>0.2</v>
      </c>
      <c r="GAH29">
        <v>0.2</v>
      </c>
      <c r="GAI29">
        <v>0.1</v>
      </c>
      <c r="GAJ29">
        <v>-0.1</v>
      </c>
      <c r="GAK29">
        <v>0.1</v>
      </c>
      <c r="GAL29">
        <v>0.25</v>
      </c>
      <c r="GAM29">
        <v>0.2</v>
      </c>
      <c r="GAN29">
        <v>0.1</v>
      </c>
      <c r="GAO29">
        <v>0.1</v>
      </c>
      <c r="GAP29">
        <v>0.1</v>
      </c>
      <c r="GAQ29">
        <v>0.2</v>
      </c>
      <c r="GAR29">
        <v>0.1</v>
      </c>
      <c r="GAS29">
        <v>0.2</v>
      </c>
      <c r="GAT29">
        <v>0.2</v>
      </c>
      <c r="GAU29">
        <v>0.1</v>
      </c>
      <c r="GAV29">
        <v>0.1</v>
      </c>
      <c r="GAW29">
        <v>0.1</v>
      </c>
      <c r="GAX29">
        <v>0.1</v>
      </c>
      <c r="GAY29">
        <v>0.4</v>
      </c>
      <c r="GAZ29">
        <v>0.2</v>
      </c>
      <c r="GBA29">
        <v>0.1</v>
      </c>
      <c r="GBB29">
        <v>0.1</v>
      </c>
      <c r="GBC29">
        <v>-0.1</v>
      </c>
      <c r="GBD29">
        <v>0.25</v>
      </c>
      <c r="GBE29">
        <v>0.2</v>
      </c>
      <c r="GBF29">
        <v>0.1</v>
      </c>
      <c r="GBG29">
        <v>-0.1</v>
      </c>
      <c r="GBH29">
        <v>0.2</v>
      </c>
      <c r="GBI29">
        <v>0.2</v>
      </c>
      <c r="GBJ29">
        <v>0.1</v>
      </c>
      <c r="GBK29">
        <v>-0.1</v>
      </c>
      <c r="GBL29">
        <v>0.1</v>
      </c>
      <c r="GBM29">
        <v>0.2</v>
      </c>
      <c r="GBN29">
        <v>0.2</v>
      </c>
      <c r="GBO29">
        <v>0.1</v>
      </c>
      <c r="GBP29">
        <v>0.1</v>
      </c>
      <c r="GBQ29">
        <v>0.4</v>
      </c>
      <c r="GBR29">
        <v>0.25</v>
      </c>
      <c r="GBS29">
        <v>0.1</v>
      </c>
      <c r="GBT29">
        <v>0.25</v>
      </c>
      <c r="GBU29">
        <v>0.1</v>
      </c>
      <c r="GBV29">
        <v>0.1</v>
      </c>
      <c r="GBW29">
        <v>0.25</v>
      </c>
      <c r="GBX29">
        <v>0.2</v>
      </c>
      <c r="GBY29">
        <v>0.1</v>
      </c>
      <c r="GBZ29">
        <v>0.2</v>
      </c>
      <c r="GCA29">
        <v>-0.3</v>
      </c>
      <c r="GCB29">
        <v>0.1</v>
      </c>
      <c r="GCC29">
        <v>0.1</v>
      </c>
      <c r="GCD29">
        <v>0.4</v>
      </c>
      <c r="GCE29">
        <v>0.2</v>
      </c>
      <c r="GCF29">
        <v>0.2</v>
      </c>
      <c r="GCG29">
        <v>0.1</v>
      </c>
      <c r="GCH29">
        <v>0.25</v>
      </c>
      <c r="GCI29">
        <v>0.1</v>
      </c>
      <c r="GCJ29">
        <v>0.2</v>
      </c>
      <c r="GCK29">
        <v>-0.1</v>
      </c>
      <c r="GCL29">
        <v>0.1</v>
      </c>
      <c r="GCM29">
        <v>-0.1</v>
      </c>
      <c r="GCN29">
        <v>-0.3</v>
      </c>
      <c r="GCO29">
        <v>0.2</v>
      </c>
      <c r="GCP29">
        <v>-0.1</v>
      </c>
      <c r="GCQ29">
        <v>0.1</v>
      </c>
      <c r="GCR29">
        <v>0.1</v>
      </c>
      <c r="GCS29">
        <v>0.2</v>
      </c>
      <c r="GCT29">
        <v>0.1</v>
      </c>
      <c r="GCU29">
        <v>0.1</v>
      </c>
      <c r="GCV29">
        <v>-0.3</v>
      </c>
      <c r="GCW29">
        <v>0.1</v>
      </c>
      <c r="GCX29">
        <v>0.2</v>
      </c>
      <c r="GCY29">
        <v>0.1</v>
      </c>
      <c r="GCZ29">
        <v>0.2</v>
      </c>
      <c r="GDA29">
        <v>0.1</v>
      </c>
      <c r="GDB29">
        <v>0.1</v>
      </c>
      <c r="GDC29">
        <v>0.2</v>
      </c>
      <c r="GDD29">
        <v>0.2</v>
      </c>
      <c r="GDE29">
        <v>0.1</v>
      </c>
      <c r="GDF29">
        <v>0.2</v>
      </c>
      <c r="GDG29">
        <v>0.2</v>
      </c>
      <c r="GDH29">
        <v>0.1</v>
      </c>
      <c r="GDI29">
        <v>-0.3</v>
      </c>
      <c r="GDJ29">
        <v>0.1</v>
      </c>
      <c r="GDK29">
        <v>0.2</v>
      </c>
      <c r="GDL29">
        <v>0.1</v>
      </c>
      <c r="GDM29">
        <v>0.1</v>
      </c>
      <c r="GDN29">
        <v>-0.1</v>
      </c>
      <c r="GDO29">
        <v>-0.1</v>
      </c>
      <c r="GDP29">
        <v>-0.1</v>
      </c>
      <c r="GDQ29">
        <v>-0.1</v>
      </c>
      <c r="GDR29">
        <v>0.2</v>
      </c>
      <c r="GDS29">
        <v>0.1</v>
      </c>
      <c r="GDT29">
        <v>0.1</v>
      </c>
      <c r="GDU29">
        <v>0.25</v>
      </c>
      <c r="GDV29">
        <v>-0.3</v>
      </c>
      <c r="GDW29">
        <v>0.1</v>
      </c>
      <c r="GDX29">
        <v>0.2</v>
      </c>
      <c r="GDY29">
        <v>0.25</v>
      </c>
      <c r="GDZ29">
        <v>0.2</v>
      </c>
      <c r="GEA29">
        <v>-0.1</v>
      </c>
      <c r="GEB29">
        <v>-0.1</v>
      </c>
      <c r="GEC29">
        <v>0.1</v>
      </c>
      <c r="GED29">
        <v>0.1</v>
      </c>
      <c r="GEE29">
        <v>-0.1</v>
      </c>
      <c r="GEF29">
        <v>0.2</v>
      </c>
      <c r="GEG29">
        <v>0.1</v>
      </c>
      <c r="GEH29">
        <v>0.2</v>
      </c>
      <c r="GEI29">
        <v>0.1</v>
      </c>
      <c r="GEJ29">
        <v>-0.1</v>
      </c>
      <c r="GEK29">
        <v>0.1</v>
      </c>
      <c r="GEL29">
        <v>0.2</v>
      </c>
      <c r="GEM29">
        <v>0.2</v>
      </c>
      <c r="GEN29">
        <v>0.2</v>
      </c>
      <c r="GEO29">
        <v>0.1</v>
      </c>
      <c r="GEP29">
        <v>0.2</v>
      </c>
      <c r="GEQ29">
        <v>0.1</v>
      </c>
      <c r="GER29">
        <v>0.1</v>
      </c>
      <c r="GES29">
        <v>-0.1</v>
      </c>
      <c r="GET29">
        <v>-0.1</v>
      </c>
      <c r="GEU29">
        <v>0.1</v>
      </c>
      <c r="GEV29">
        <v>0.1</v>
      </c>
      <c r="GEW29">
        <v>0.25</v>
      </c>
      <c r="GEX29">
        <v>0.2</v>
      </c>
      <c r="GEY29">
        <v>0.1</v>
      </c>
      <c r="GEZ29">
        <v>0.1</v>
      </c>
      <c r="GFA29">
        <v>0.2</v>
      </c>
      <c r="GFB29">
        <v>0.2</v>
      </c>
      <c r="GFC29">
        <v>0.1</v>
      </c>
      <c r="GFD29">
        <v>0.2</v>
      </c>
      <c r="GFE29">
        <v>0.1</v>
      </c>
      <c r="GFF29">
        <v>-0.1</v>
      </c>
      <c r="GFG29">
        <v>0.2</v>
      </c>
      <c r="GFH29">
        <v>0.25</v>
      </c>
      <c r="GFI29">
        <v>0.1</v>
      </c>
      <c r="GFJ29">
        <v>0.1</v>
      </c>
      <c r="GFK29">
        <v>0.1</v>
      </c>
      <c r="GFL29">
        <v>-0.1</v>
      </c>
      <c r="GFM29">
        <v>-0.1</v>
      </c>
      <c r="GFN29">
        <v>0.1</v>
      </c>
      <c r="GFO29">
        <v>-0.1</v>
      </c>
      <c r="GFP29">
        <v>0.1</v>
      </c>
      <c r="GFQ29">
        <v>-0.1</v>
      </c>
      <c r="GFR29">
        <v>-0.1</v>
      </c>
      <c r="GFS29">
        <v>-0.1</v>
      </c>
      <c r="GFT29">
        <v>-0.1</v>
      </c>
      <c r="GFU29">
        <v>0.1</v>
      </c>
      <c r="GFV29">
        <v>0.1</v>
      </c>
      <c r="GFW29">
        <v>-0.1</v>
      </c>
      <c r="GFX29">
        <v>-0.1</v>
      </c>
      <c r="GFY29">
        <v>0.2</v>
      </c>
      <c r="GFZ29">
        <v>0.2</v>
      </c>
      <c r="GGA29">
        <v>0.2</v>
      </c>
      <c r="GGB29">
        <v>0.1</v>
      </c>
      <c r="GGC29">
        <v>0.2</v>
      </c>
      <c r="GGD29">
        <v>0.2</v>
      </c>
      <c r="GGE29">
        <v>0.1</v>
      </c>
      <c r="GGF29">
        <v>0.1</v>
      </c>
      <c r="GGG29">
        <v>0.1</v>
      </c>
      <c r="GGH29">
        <v>0.25</v>
      </c>
      <c r="GGI29">
        <v>0.2</v>
      </c>
      <c r="GGJ29">
        <v>-0.1</v>
      </c>
      <c r="GGK29">
        <v>-0.1</v>
      </c>
      <c r="GGL29">
        <v>0.25</v>
      </c>
      <c r="GGM29">
        <v>0.1</v>
      </c>
      <c r="GGN29">
        <v>0.1</v>
      </c>
      <c r="GGO29">
        <v>-0.1</v>
      </c>
      <c r="GGP29">
        <v>0.25</v>
      </c>
      <c r="GGQ29">
        <v>0.25</v>
      </c>
      <c r="GGR29">
        <v>0.2</v>
      </c>
      <c r="GGS29">
        <v>0.2</v>
      </c>
      <c r="GGT29">
        <v>0.1</v>
      </c>
      <c r="GGU29">
        <v>0.1</v>
      </c>
      <c r="GGV29">
        <v>0.2</v>
      </c>
      <c r="GGW29">
        <v>0.2</v>
      </c>
      <c r="GGX29">
        <v>0.2</v>
      </c>
      <c r="GGY29">
        <v>0.1</v>
      </c>
      <c r="GGZ29">
        <v>-0.1</v>
      </c>
      <c r="GHA29">
        <v>0.1</v>
      </c>
      <c r="GHB29">
        <v>0.25</v>
      </c>
      <c r="GHC29">
        <v>0.2</v>
      </c>
      <c r="GHD29">
        <v>-0.3</v>
      </c>
      <c r="GHE29">
        <v>0.2</v>
      </c>
      <c r="GHF29">
        <v>0.1</v>
      </c>
      <c r="GHG29">
        <v>-0.1</v>
      </c>
      <c r="GHH29">
        <v>-0.1</v>
      </c>
      <c r="GHI29">
        <v>0.1</v>
      </c>
      <c r="GHJ29">
        <v>0.1</v>
      </c>
      <c r="GHK29">
        <v>0.1</v>
      </c>
      <c r="GHL29">
        <v>0.2</v>
      </c>
      <c r="GHM29">
        <v>0.1</v>
      </c>
      <c r="GHN29">
        <v>0.1</v>
      </c>
      <c r="GHO29">
        <v>0.2</v>
      </c>
      <c r="GHP29">
        <v>0.1</v>
      </c>
      <c r="GHQ29">
        <v>-0.1</v>
      </c>
      <c r="GHR29">
        <v>0.2</v>
      </c>
      <c r="GHS29">
        <v>0.2</v>
      </c>
      <c r="GHT29">
        <v>0.1</v>
      </c>
      <c r="GHU29">
        <v>0.1</v>
      </c>
      <c r="GHV29">
        <v>0.2</v>
      </c>
      <c r="GHW29">
        <v>-0.3</v>
      </c>
      <c r="GHX29">
        <v>0.25</v>
      </c>
      <c r="GHY29">
        <v>0.1</v>
      </c>
      <c r="GHZ29">
        <v>-0.1</v>
      </c>
      <c r="GIA29">
        <v>0.1</v>
      </c>
      <c r="GIB29">
        <v>0.1</v>
      </c>
      <c r="GIC29">
        <v>0.2</v>
      </c>
      <c r="GID29">
        <v>0.1</v>
      </c>
      <c r="GIE29">
        <v>0.1</v>
      </c>
      <c r="GIF29">
        <v>-0.1</v>
      </c>
      <c r="GIG29">
        <v>-0.1</v>
      </c>
      <c r="GIH29">
        <v>0.2</v>
      </c>
      <c r="GII29">
        <v>0.1</v>
      </c>
      <c r="GIJ29">
        <v>0.2</v>
      </c>
      <c r="GIK29">
        <v>0.25</v>
      </c>
      <c r="GIL29">
        <v>0.1</v>
      </c>
      <c r="GIM29">
        <v>0.1</v>
      </c>
      <c r="GIN29">
        <v>0.1</v>
      </c>
      <c r="GIO29">
        <v>0.1</v>
      </c>
      <c r="GIP29">
        <v>-0.3</v>
      </c>
      <c r="GIQ29">
        <v>0.2</v>
      </c>
      <c r="GIR29">
        <v>0.25</v>
      </c>
      <c r="GIS29">
        <v>-0.1</v>
      </c>
      <c r="GIT29">
        <v>0.1</v>
      </c>
      <c r="GIU29">
        <v>-0.3</v>
      </c>
      <c r="GIV29">
        <v>-0.1</v>
      </c>
      <c r="GIW29">
        <v>0.2</v>
      </c>
      <c r="GIX29">
        <v>0.1</v>
      </c>
      <c r="GIY29">
        <v>-0.1</v>
      </c>
      <c r="GIZ29">
        <v>0.2</v>
      </c>
      <c r="GJA29">
        <v>0.2</v>
      </c>
      <c r="GJB29">
        <v>0.1</v>
      </c>
      <c r="GJC29">
        <v>0.25</v>
      </c>
      <c r="GJD29">
        <v>0.25</v>
      </c>
      <c r="GJE29">
        <v>0.1</v>
      </c>
      <c r="GJF29">
        <v>0.2</v>
      </c>
      <c r="GJG29">
        <v>0.2</v>
      </c>
      <c r="GJH29">
        <v>0.1</v>
      </c>
      <c r="GJI29">
        <v>0.2</v>
      </c>
      <c r="GJJ29">
        <v>0.1</v>
      </c>
      <c r="GJK29">
        <v>0.2</v>
      </c>
      <c r="GJL29">
        <v>0.25</v>
      </c>
    </row>
    <row r="31" spans="2:5004">
      <c r="B31" t="s">
        <v>257</v>
      </c>
      <c r="C31" s="14">
        <f>AVERAGE(C10:C29)</f>
        <v>0.11231850000000135</v>
      </c>
    </row>
    <row r="32" spans="2:5004">
      <c r="B32" t="s">
        <v>205</v>
      </c>
      <c r="C32" s="14">
        <f>STDEVP(C10:C29)</f>
        <v>2.1145573413841497E-3</v>
      </c>
    </row>
    <row r="52" spans="3:3">
      <c r="C52" t="e">
        <f>AVERAGE(C33:C50)</f>
        <v>#DIV/0!</v>
      </c>
    </row>
    <row r="53" spans="3:3">
      <c r="C53" t="e">
        <f>VARP(C33:C50)</f>
        <v>#DIV/0!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19"/>
  <dimension ref="A1:I61"/>
  <sheetViews>
    <sheetView workbookViewId="0">
      <selection activeCell="L21" sqref="L21"/>
    </sheetView>
  </sheetViews>
  <sheetFormatPr defaultRowHeight="14.5"/>
  <cols>
    <col min="1" max="1" width="9.7265625" bestFit="1" customWidth="1"/>
    <col min="4" max="4" width="4" customWidth="1"/>
    <col min="8" max="8" width="11.453125" bestFit="1" customWidth="1"/>
    <col min="9" max="9" width="13.81640625" bestFit="1" customWidth="1"/>
  </cols>
  <sheetData>
    <row r="1" spans="1:9">
      <c r="A1" t="s">
        <v>251</v>
      </c>
      <c r="B1" s="7" t="s">
        <v>260</v>
      </c>
      <c r="C1" s="7" t="s">
        <v>261</v>
      </c>
    </row>
    <row r="2" spans="1:9">
      <c r="A2" s="190">
        <v>43860</v>
      </c>
      <c r="B2">
        <v>5.0843903694797889E-2</v>
      </c>
      <c r="C2">
        <v>1.9800000000000002E-2</v>
      </c>
      <c r="E2" t="s">
        <v>262</v>
      </c>
      <c r="F2" t="s">
        <v>263</v>
      </c>
      <c r="G2" s="4" t="s">
        <v>81</v>
      </c>
      <c r="H2" t="s">
        <v>264</v>
      </c>
      <c r="I2" t="s">
        <v>265</v>
      </c>
    </row>
    <row r="3" spans="1:9">
      <c r="A3" s="190">
        <v>43890</v>
      </c>
      <c r="B3">
        <v>3.7895950238514511E-2</v>
      </c>
      <c r="C3">
        <v>3.6099999999999903E-2</v>
      </c>
      <c r="D3" s="189"/>
      <c r="E3">
        <f>VARP(B2:B61)</f>
        <v>4.8063692339585552E-3</v>
      </c>
      <c r="F3">
        <f>VARP(C2:C61)</f>
        <v>2.1075625977138917E-3</v>
      </c>
      <c r="G3">
        <f>SLOPE(B2:B61,C2:C61)</f>
        <v>1.0566050102592908</v>
      </c>
      <c r="H3" s="186">
        <f>(G3^2*F3)/E3</f>
        <v>0.48954056310066146</v>
      </c>
      <c r="I3" s="186">
        <f>1-H3</f>
        <v>0.51045943689933848</v>
      </c>
    </row>
    <row r="4" spans="1:9">
      <c r="A4" s="190">
        <v>43919</v>
      </c>
      <c r="B4">
        <v>-3.2152122497598683E-2</v>
      </c>
      <c r="C4">
        <v>2E-3</v>
      </c>
      <c r="D4" s="189"/>
    </row>
    <row r="5" spans="1:9">
      <c r="A5" s="190">
        <v>43950</v>
      </c>
      <c r="B5">
        <v>-7.9307355781586278E-2</v>
      </c>
      <c r="C5">
        <v>1.14E-2</v>
      </c>
      <c r="D5" s="189"/>
    </row>
    <row r="6" spans="1:9">
      <c r="A6" s="190">
        <v>43980</v>
      </c>
      <c r="B6">
        <v>-3.7663882554005039E-2</v>
      </c>
      <c r="C6">
        <v>1.12E-2</v>
      </c>
      <c r="D6" s="189"/>
    </row>
    <row r="7" spans="1:9">
      <c r="A7" s="190">
        <v>44011</v>
      </c>
      <c r="B7">
        <v>8.4383313704003895E-3</v>
      </c>
      <c r="C7">
        <v>8.3999999999999995E-3</v>
      </c>
      <c r="D7" s="189"/>
    </row>
    <row r="8" spans="1:9">
      <c r="A8" s="190">
        <v>44041</v>
      </c>
      <c r="B8">
        <v>-5.7677310033791798E-2</v>
      </c>
      <c r="C8">
        <v>1.9400000000000001E-2</v>
      </c>
      <c r="D8" s="189"/>
    </row>
    <row r="9" spans="1:9">
      <c r="A9" s="190">
        <v>44072</v>
      </c>
      <c r="B9">
        <v>-1.250289387472992E-3</v>
      </c>
      <c r="C9">
        <v>2.5000000000000001E-3</v>
      </c>
      <c r="D9" s="189"/>
    </row>
    <row r="10" spans="1:9">
      <c r="A10" s="190">
        <v>44103</v>
      </c>
      <c r="B10">
        <v>1.5634894260993029E-2</v>
      </c>
      <c r="C10">
        <v>2.5999999999999999E-2</v>
      </c>
      <c r="D10" s="189"/>
    </row>
    <row r="11" spans="1:9">
      <c r="A11" s="190">
        <v>44133</v>
      </c>
      <c r="B11">
        <v>6.2851017703577816E-2</v>
      </c>
      <c r="C11">
        <v>2.3400000000000001E-2</v>
      </c>
      <c r="D11" s="189"/>
    </row>
    <row r="12" spans="1:9">
      <c r="A12" s="190">
        <v>44164</v>
      </c>
      <c r="B12">
        <v>8.1864131934943022E-3</v>
      </c>
      <c r="C12">
        <v>3.2000000000000001E-2</v>
      </c>
      <c r="D12" s="189"/>
    </row>
    <row r="13" spans="1:9">
      <c r="A13" s="190">
        <v>44194</v>
      </c>
      <c r="B13">
        <v>-2.1634586666526758E-3</v>
      </c>
      <c r="C13">
        <v>1.15E-2</v>
      </c>
      <c r="D13" s="189"/>
    </row>
    <row r="14" spans="1:9">
      <c r="A14" s="190">
        <v>44225</v>
      </c>
      <c r="B14">
        <v>6.7950355972360377E-2</v>
      </c>
      <c r="C14">
        <v>5.6899999999999999E-2</v>
      </c>
      <c r="D14" s="189"/>
    </row>
    <row r="15" spans="1:9">
      <c r="A15" s="190">
        <v>44255</v>
      </c>
      <c r="B15">
        <v>-4.0626472410250108E-2</v>
      </c>
      <c r="C15">
        <v>-3.5400000000000001E-2</v>
      </c>
      <c r="D15" s="189"/>
    </row>
    <row r="16" spans="1:9">
      <c r="A16" s="190">
        <v>44283</v>
      </c>
      <c r="B16">
        <v>-1.511755089332196E-2</v>
      </c>
      <c r="C16">
        <v>-2.23E-2</v>
      </c>
      <c r="D16" s="189"/>
    </row>
    <row r="17" spans="1:4">
      <c r="A17" s="190">
        <v>44314</v>
      </c>
      <c r="B17">
        <v>-5.6176209421377958E-2</v>
      </c>
      <c r="C17">
        <v>4.3E-3</v>
      </c>
      <c r="D17" s="189"/>
    </row>
    <row r="18" spans="1:4">
      <c r="A18" s="190">
        <v>44344</v>
      </c>
      <c r="B18">
        <v>-1.5911531162417541E-2</v>
      </c>
      <c r="C18">
        <v>2.7900000000000001E-2</v>
      </c>
      <c r="D18" s="189"/>
    </row>
    <row r="19" spans="1:4">
      <c r="A19" s="190">
        <v>44375</v>
      </c>
      <c r="B19">
        <v>-1.0600635052978501E-2</v>
      </c>
      <c r="C19">
        <v>6.1999999999999998E-3</v>
      </c>
      <c r="D19" s="189"/>
    </row>
    <row r="20" spans="1:4">
      <c r="A20" s="190">
        <v>44405</v>
      </c>
      <c r="B20">
        <v>3.8913394252502682E-2</v>
      </c>
      <c r="C20">
        <v>3.3499999999999898E-2</v>
      </c>
      <c r="D20" s="189"/>
    </row>
    <row r="21" spans="1:4">
      <c r="A21" s="190">
        <v>44436</v>
      </c>
      <c r="B21">
        <v>2.3196412840078791E-2</v>
      </c>
      <c r="C21">
        <v>3.5999999999999997E-2</v>
      </c>
      <c r="D21" s="189"/>
    </row>
    <row r="22" spans="1:4">
      <c r="A22" s="190">
        <v>44467</v>
      </c>
      <c r="B22">
        <v>3.1710989315308302E-2</v>
      </c>
      <c r="C22">
        <v>2.0999999999999999E-3</v>
      </c>
      <c r="D22" s="189"/>
    </row>
    <row r="23" spans="1:4">
      <c r="A23" s="190">
        <v>44497</v>
      </c>
      <c r="B23">
        <v>-0.2357214774062989</v>
      </c>
      <c r="C23">
        <v>-7.4899999999999994E-2</v>
      </c>
      <c r="D23" s="189"/>
    </row>
    <row r="24" spans="1:4">
      <c r="A24" s="190">
        <v>44528</v>
      </c>
      <c r="B24">
        <v>8.989623584892964E-2</v>
      </c>
      <c r="C24">
        <v>1.8699999999999901E-2</v>
      </c>
      <c r="D24" s="189"/>
    </row>
    <row r="25" spans="1:4">
      <c r="A25" s="190">
        <v>44558</v>
      </c>
      <c r="B25">
        <v>-8.6153304283064516E-2</v>
      </c>
      <c r="C25">
        <v>-9.3600000000000003E-2</v>
      </c>
      <c r="D25" s="189"/>
    </row>
    <row r="26" spans="1:4">
      <c r="A26" s="190">
        <v>44589</v>
      </c>
      <c r="B26">
        <v>0.18369298535781869</v>
      </c>
      <c r="C26">
        <v>8.6199999999999999E-2</v>
      </c>
      <c r="D26" s="189"/>
    </row>
    <row r="27" spans="1:4">
      <c r="A27" s="190">
        <v>44620</v>
      </c>
      <c r="B27">
        <v>4.0922642823122482E-2</v>
      </c>
      <c r="C27">
        <v>3.5799999999999998E-2</v>
      </c>
      <c r="D27" s="189"/>
    </row>
    <row r="28" spans="1:4">
      <c r="A28" s="190">
        <v>44648</v>
      </c>
      <c r="B28">
        <v>2.2579257390105401E-2</v>
      </c>
      <c r="C28">
        <v>1.29E-2</v>
      </c>
      <c r="D28" s="189"/>
    </row>
    <row r="29" spans="1:4">
      <c r="A29" s="190">
        <v>44679</v>
      </c>
      <c r="B29">
        <v>-6.2542798365952694E-3</v>
      </c>
      <c r="C29">
        <v>4.1699999999999897E-2</v>
      </c>
      <c r="D29" s="189"/>
    </row>
    <row r="30" spans="1:4">
      <c r="A30" s="190">
        <v>44709</v>
      </c>
      <c r="B30">
        <v>-8.5101151780856879E-2</v>
      </c>
      <c r="C30">
        <v>-6.7299999999999999E-2</v>
      </c>
      <c r="D30" s="189"/>
    </row>
    <row r="31" spans="1:4">
      <c r="A31" s="190">
        <v>44740</v>
      </c>
      <c r="B31">
        <v>8.7034053125332092E-2</v>
      </c>
      <c r="C31">
        <v>7.1099999999999997E-2</v>
      </c>
      <c r="D31" s="189"/>
    </row>
    <row r="32" spans="1:4">
      <c r="A32" s="190">
        <v>44770</v>
      </c>
      <c r="B32">
        <v>7.6017440324677707E-2</v>
      </c>
      <c r="C32">
        <v>1.38E-2</v>
      </c>
      <c r="D32" s="189"/>
    </row>
    <row r="33" spans="1:4">
      <c r="A33" s="190">
        <v>44801</v>
      </c>
      <c r="B33">
        <v>-7.6065421717074755E-2</v>
      </c>
      <c r="C33">
        <v>-2.4199999999999999E-2</v>
      </c>
      <c r="D33" s="189"/>
    </row>
    <row r="34" spans="1:4">
      <c r="A34" s="190">
        <v>44832</v>
      </c>
      <c r="B34">
        <v>7.2895892696218753E-2</v>
      </c>
      <c r="C34">
        <v>1.61E-2</v>
      </c>
      <c r="D34" s="189"/>
    </row>
    <row r="35" spans="1:4">
      <c r="A35" s="190">
        <v>44862</v>
      </c>
      <c r="B35">
        <v>-8.0268660519472818E-2</v>
      </c>
      <c r="C35">
        <v>2.2100000000000002E-2</v>
      </c>
      <c r="D35" s="189"/>
    </row>
    <row r="36" spans="1:4">
      <c r="A36" s="190">
        <v>44893</v>
      </c>
      <c r="B36">
        <v>1.8246479147417342E-2</v>
      </c>
      <c r="C36">
        <v>3.9899999999999998E-2</v>
      </c>
      <c r="D36" s="189"/>
    </row>
    <row r="37" spans="1:4">
      <c r="A37" s="190">
        <v>44923</v>
      </c>
      <c r="B37">
        <v>-1.7876956249486861E-3</v>
      </c>
      <c r="C37">
        <v>2.9100000000000001E-2</v>
      </c>
      <c r="D37" s="189"/>
    </row>
    <row r="38" spans="1:4">
      <c r="A38" s="190">
        <v>44954</v>
      </c>
      <c r="B38">
        <v>7.353837027289048E-2</v>
      </c>
      <c r="C38">
        <v>1.9999999999999901E-4</v>
      </c>
      <c r="D38" s="189"/>
    </row>
    <row r="39" spans="1:4">
      <c r="A39" s="190">
        <v>44985</v>
      </c>
      <c r="B39">
        <v>-8.4428787635322008E-2</v>
      </c>
      <c r="C39">
        <v>-8.0100000000000005E-2</v>
      </c>
      <c r="D39" s="189"/>
    </row>
    <row r="40" spans="1:4">
      <c r="A40" s="190">
        <v>45013</v>
      </c>
      <c r="B40">
        <v>-0.14778281211724181</v>
      </c>
      <c r="C40">
        <v>-0.1326</v>
      </c>
      <c r="D40" s="189"/>
    </row>
    <row r="41" spans="1:4">
      <c r="A41" s="190">
        <v>45044</v>
      </c>
      <c r="B41">
        <v>0.13155101120000551</v>
      </c>
      <c r="C41">
        <v>0.13650000000000001</v>
      </c>
      <c r="D41" s="189"/>
    </row>
    <row r="42" spans="1:4">
      <c r="A42" s="190">
        <v>45074</v>
      </c>
      <c r="B42">
        <v>6.8144793969852737E-3</v>
      </c>
      <c r="C42">
        <v>5.5899999999999998E-2</v>
      </c>
      <c r="D42" s="189"/>
    </row>
    <row r="43" spans="1:4">
      <c r="A43" s="190">
        <v>45105</v>
      </c>
      <c r="B43">
        <v>-3.1714980993078012E-2</v>
      </c>
      <c r="C43">
        <v>2.47E-2</v>
      </c>
      <c r="D43" s="189"/>
    </row>
    <row r="44" spans="1:4">
      <c r="A44" s="190">
        <v>45135</v>
      </c>
      <c r="B44">
        <v>1.7035732531146749E-2</v>
      </c>
      <c r="C44">
        <v>5.7799999999999997E-2</v>
      </c>
      <c r="D44" s="189"/>
    </row>
    <row r="45" spans="1:4">
      <c r="A45" s="190">
        <v>45166</v>
      </c>
      <c r="B45">
        <v>1.7656448853695831E-2</v>
      </c>
      <c r="C45">
        <v>7.6399999999999996E-2</v>
      </c>
      <c r="D45" s="189"/>
    </row>
    <row r="46" spans="1:4">
      <c r="A46" s="190">
        <v>45197</v>
      </c>
      <c r="B46">
        <v>-1.2869741154377159E-2</v>
      </c>
      <c r="C46">
        <v>-3.6199999999999899E-2</v>
      </c>
      <c r="D46" s="189"/>
    </row>
    <row r="47" spans="1:4">
      <c r="A47" s="190">
        <v>45227</v>
      </c>
      <c r="B47">
        <v>-8.1299130349501675E-2</v>
      </c>
      <c r="C47">
        <v>-2.0899999999999998E-2</v>
      </c>
      <c r="D47" s="189"/>
    </row>
    <row r="48" spans="1:4">
      <c r="A48" s="190">
        <v>45258</v>
      </c>
      <c r="B48">
        <v>0.1223153204810587</v>
      </c>
      <c r="C48">
        <v>0.12479999999999999</v>
      </c>
      <c r="D48" s="189"/>
    </row>
    <row r="49" spans="1:4">
      <c r="A49" s="190">
        <v>45288</v>
      </c>
      <c r="B49">
        <v>1.7501782408830529E-2</v>
      </c>
      <c r="C49">
        <v>4.6399999999999997E-2</v>
      </c>
      <c r="D49" s="189"/>
    </row>
    <row r="50" spans="1:4">
      <c r="A50" s="190">
        <v>45319</v>
      </c>
      <c r="B50">
        <v>-5.4897313557708612E-2</v>
      </c>
      <c r="C50">
        <v>-2.9999999999999997E-4</v>
      </c>
      <c r="D50" s="189"/>
    </row>
    <row r="51" spans="1:4">
      <c r="A51" s="190">
        <v>45350</v>
      </c>
      <c r="B51">
        <v>1.1996391966177539E-2</v>
      </c>
      <c r="C51">
        <v>2.7799999999999998E-2</v>
      </c>
      <c r="D51" s="189"/>
    </row>
    <row r="52" spans="1:4">
      <c r="A52" s="190">
        <v>45379</v>
      </c>
      <c r="B52">
        <v>0.1203781510755961</v>
      </c>
      <c r="C52">
        <v>3.0800000000000001E-2</v>
      </c>
      <c r="D52" s="189"/>
    </row>
    <row r="53" spans="1:4">
      <c r="A53" s="190">
        <v>45410</v>
      </c>
      <c r="B53">
        <v>6.4112003736934015E-2</v>
      </c>
      <c r="C53">
        <v>4.9299999999999997E-2</v>
      </c>
      <c r="D53" s="189"/>
    </row>
    <row r="54" spans="1:4">
      <c r="A54" s="190">
        <v>45440</v>
      </c>
      <c r="B54">
        <v>2.406050237626231E-2</v>
      </c>
      <c r="C54">
        <v>2.8999999999999998E-3</v>
      </c>
      <c r="D54" s="189"/>
    </row>
    <row r="55" spans="1:4">
      <c r="A55" s="190">
        <v>45471</v>
      </c>
      <c r="B55">
        <v>1.974072745087279E-2</v>
      </c>
      <c r="C55">
        <v>2.75E-2</v>
      </c>
      <c r="D55" s="189"/>
    </row>
    <row r="56" spans="1:4">
      <c r="A56" s="190">
        <v>45501</v>
      </c>
      <c r="B56">
        <v>-3.9441009904520902E-2</v>
      </c>
      <c r="C56">
        <v>1.2699999999999999E-2</v>
      </c>
      <c r="D56" s="189"/>
    </row>
    <row r="57" spans="1:4">
      <c r="A57" s="190">
        <v>45532</v>
      </c>
      <c r="B57">
        <v>7.7179265708166639E-3</v>
      </c>
      <c r="C57">
        <v>2.8999999999999901E-2</v>
      </c>
      <c r="D57" s="189"/>
    </row>
    <row r="58" spans="1:4">
      <c r="A58" s="190">
        <v>45563</v>
      </c>
      <c r="B58">
        <v>-9.9484856940726708E-3</v>
      </c>
      <c r="C58">
        <v>-4.3700000000000003E-2</v>
      </c>
      <c r="D58" s="189"/>
    </row>
    <row r="59" spans="1:4">
      <c r="A59" s="190">
        <v>45593</v>
      </c>
      <c r="B59">
        <v>-9.7863096962537852E-2</v>
      </c>
      <c r="C59">
        <v>6.6500000000000004E-2</v>
      </c>
      <c r="D59" s="189"/>
    </row>
    <row r="60" spans="1:4">
      <c r="A60" s="190">
        <v>45624</v>
      </c>
      <c r="B60">
        <v>-8.7905842258344281E-3</v>
      </c>
      <c r="C60">
        <v>-1.55E-2</v>
      </c>
      <c r="D60" s="189"/>
    </row>
    <row r="61" spans="1:4">
      <c r="A61" s="190">
        <v>45654</v>
      </c>
      <c r="B61">
        <v>4.2824211999999999E-3</v>
      </c>
      <c r="C61" s="42">
        <v>2.3157238530000001E-3</v>
      </c>
      <c r="D61" s="189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0"/>
  <dimension ref="A1:R63"/>
  <sheetViews>
    <sheetView topLeftCell="A29" workbookViewId="0">
      <selection activeCell="A4" sqref="A4:B63"/>
    </sheetView>
  </sheetViews>
  <sheetFormatPr defaultRowHeight="14.5"/>
  <cols>
    <col min="5" max="5" width="3.81640625" customWidth="1"/>
    <col min="6" max="6" width="10" customWidth="1"/>
    <col min="7" max="7" width="12.1796875" customWidth="1"/>
    <col min="8" max="8" width="3.81640625" customWidth="1"/>
    <col min="9" max="9" width="12.7265625" customWidth="1"/>
    <col min="10" max="10" width="15.81640625" customWidth="1"/>
    <col min="12" max="12" width="12.81640625" bestFit="1" customWidth="1"/>
    <col min="15" max="15" width="13.453125" bestFit="1" customWidth="1"/>
    <col min="16" max="16" width="12.7265625" customWidth="1"/>
    <col min="17" max="17" width="11.1796875" customWidth="1"/>
    <col min="18" max="18" width="12.81640625" bestFit="1" customWidth="1"/>
  </cols>
  <sheetData>
    <row r="1" spans="1:18">
      <c r="I1" s="1"/>
      <c r="J1" s="1"/>
      <c r="L1" s="1"/>
      <c r="M1" s="1"/>
      <c r="R1" s="1"/>
    </row>
    <row r="2" spans="1:18">
      <c r="I2" s="1"/>
      <c r="J2" s="1"/>
      <c r="L2" s="1"/>
      <c r="M2" s="1"/>
    </row>
    <row r="3" spans="1:18">
      <c r="B3" s="200" t="s">
        <v>97</v>
      </c>
      <c r="C3" s="199"/>
      <c r="F3" s="200" t="s">
        <v>96</v>
      </c>
      <c r="G3" s="199"/>
    </row>
    <row r="4" spans="1:18">
      <c r="A4" t="s">
        <v>77</v>
      </c>
      <c r="B4" s="61" t="s">
        <v>98</v>
      </c>
      <c r="C4" s="61" t="s">
        <v>99</v>
      </c>
      <c r="D4" s="1" t="s">
        <v>100</v>
      </c>
      <c r="F4" s="61" t="s">
        <v>98</v>
      </c>
      <c r="G4" s="61" t="s">
        <v>99</v>
      </c>
    </row>
    <row r="5" spans="1:18">
      <c r="A5" t="s">
        <v>101</v>
      </c>
      <c r="B5">
        <v>5.1388423267246498E-2</v>
      </c>
      <c r="C5">
        <v>1.9800000000000002E-2</v>
      </c>
      <c r="D5">
        <v>4.0000000000000002E-4</v>
      </c>
      <c r="F5">
        <f t="shared" ref="F5:F36" si="0">B5-D5</f>
        <v>5.0988423267246501E-2</v>
      </c>
      <c r="G5">
        <f t="shared" ref="G5:G36" si="1">C5-D5</f>
        <v>1.9400000000000001E-2</v>
      </c>
      <c r="J5" t="s">
        <v>165</v>
      </c>
    </row>
    <row r="6" spans="1:18" ht="15.75" customHeight="1" thickBot="1">
      <c r="A6" t="s">
        <v>104</v>
      </c>
      <c r="B6">
        <v>3.85160182031885E-2</v>
      </c>
      <c r="C6">
        <v>3.6099999999999903E-2</v>
      </c>
      <c r="D6">
        <v>4.0000000000000002E-4</v>
      </c>
      <c r="F6">
        <f t="shared" si="0"/>
        <v>3.8116018203188502E-2</v>
      </c>
      <c r="G6">
        <f t="shared" si="1"/>
        <v>3.5699999999999905E-2</v>
      </c>
    </row>
    <row r="7" spans="1:18">
      <c r="A7" t="s">
        <v>107</v>
      </c>
      <c r="B7">
        <v>-3.1586713627368597E-2</v>
      </c>
      <c r="C7">
        <v>2E-3</v>
      </c>
      <c r="D7">
        <v>2.9999999999999997E-4</v>
      </c>
      <c r="F7">
        <f t="shared" si="0"/>
        <v>-3.1886713627368599E-2</v>
      </c>
      <c r="G7">
        <f t="shared" si="1"/>
        <v>1.7000000000000001E-3</v>
      </c>
      <c r="J7" s="25" t="s">
        <v>166</v>
      </c>
      <c r="K7" s="25"/>
    </row>
    <row r="8" spans="1:18">
      <c r="A8" t="s">
        <v>108</v>
      </c>
      <c r="B8">
        <v>-7.9533940251066901E-2</v>
      </c>
      <c r="C8">
        <v>1.14E-2</v>
      </c>
      <c r="D8">
        <v>5.0000000000000001E-4</v>
      </c>
      <c r="F8">
        <f t="shared" si="0"/>
        <v>-8.0033940251066901E-2</v>
      </c>
      <c r="G8">
        <f t="shared" si="1"/>
        <v>1.09E-2</v>
      </c>
      <c r="J8" t="s">
        <v>167</v>
      </c>
      <c r="K8">
        <v>0.699141442456367</v>
      </c>
    </row>
    <row r="9" spans="1:18">
      <c r="A9" t="s">
        <v>109</v>
      </c>
      <c r="B9">
        <v>-3.8486586189144599E-2</v>
      </c>
      <c r="C9">
        <v>1.12E-2</v>
      </c>
      <c r="D9">
        <v>5.9999999999999995E-4</v>
      </c>
      <c r="F9">
        <f t="shared" si="0"/>
        <v>-3.9086586189144602E-2</v>
      </c>
      <c r="G9">
        <f t="shared" si="1"/>
        <v>1.06E-2</v>
      </c>
      <c r="J9" t="s">
        <v>168</v>
      </c>
      <c r="K9">
        <v>0.48879875655996952</v>
      </c>
    </row>
    <row r="10" spans="1:18">
      <c r="A10" t="s">
        <v>110</v>
      </c>
      <c r="B10">
        <v>7.8621253287678404E-3</v>
      </c>
      <c r="C10">
        <v>8.3999999999999995E-3</v>
      </c>
      <c r="D10">
        <v>5.9999999999999995E-4</v>
      </c>
      <c r="F10">
        <f t="shared" si="0"/>
        <v>7.2621253287678406E-3</v>
      </c>
      <c r="G10">
        <f t="shared" si="1"/>
        <v>7.7999999999999996E-3</v>
      </c>
      <c r="J10" t="s">
        <v>169</v>
      </c>
      <c r="K10">
        <v>0.47983031369260049</v>
      </c>
    </row>
    <row r="11" spans="1:18">
      <c r="A11" t="s">
        <v>111</v>
      </c>
      <c r="B11">
        <v>-5.9546051896818698E-2</v>
      </c>
      <c r="C11">
        <v>1.9400000000000001E-2</v>
      </c>
      <c r="D11">
        <v>7.000000000000001E-4</v>
      </c>
      <c r="F11">
        <f t="shared" si="0"/>
        <v>-6.0246051896818698E-2</v>
      </c>
      <c r="G11">
        <f t="shared" si="1"/>
        <v>1.8700000000000001E-2</v>
      </c>
      <c r="J11" t="s">
        <v>170</v>
      </c>
      <c r="K11">
        <v>5.082403213542204E-2</v>
      </c>
    </row>
    <row r="12" spans="1:18" ht="15.75" customHeight="1" thickBot="1">
      <c r="A12" t="s">
        <v>112</v>
      </c>
      <c r="B12">
        <v>-8.9038933076213101E-4</v>
      </c>
      <c r="C12">
        <v>2.5000000000000001E-3</v>
      </c>
      <c r="D12">
        <v>8.9999999999999998E-4</v>
      </c>
      <c r="F12">
        <f t="shared" si="0"/>
        <v>-1.7903893307621311E-3</v>
      </c>
      <c r="G12">
        <f t="shared" si="1"/>
        <v>1.6000000000000001E-3</v>
      </c>
      <c r="J12" s="23" t="s">
        <v>171</v>
      </c>
      <c r="K12" s="23">
        <v>59</v>
      </c>
    </row>
    <row r="13" spans="1:18">
      <c r="A13" t="s">
        <v>113</v>
      </c>
      <c r="B13">
        <v>1.43327526987091E-2</v>
      </c>
      <c r="C13">
        <v>2.5999999999999999E-2</v>
      </c>
      <c r="D13">
        <v>8.9999999999999998E-4</v>
      </c>
      <c r="F13">
        <f t="shared" si="0"/>
        <v>1.34327526987091E-2</v>
      </c>
      <c r="G13">
        <f t="shared" si="1"/>
        <v>2.5099999999999997E-2</v>
      </c>
    </row>
    <row r="14" spans="1:18" ht="15.75" customHeight="1" thickBot="1">
      <c r="A14" t="s">
        <v>114</v>
      </c>
      <c r="B14">
        <v>6.1896583050251801E-2</v>
      </c>
      <c r="C14">
        <v>2.3400000000000001E-2</v>
      </c>
      <c r="D14">
        <v>8.9999999999999998E-4</v>
      </c>
      <c r="F14">
        <f t="shared" si="0"/>
        <v>6.0996583050251803E-2</v>
      </c>
      <c r="G14">
        <f t="shared" si="1"/>
        <v>2.2499999999999999E-2</v>
      </c>
      <c r="J14" t="s">
        <v>172</v>
      </c>
    </row>
    <row r="15" spans="1:18">
      <c r="A15" t="s">
        <v>115</v>
      </c>
      <c r="B15">
        <v>9.4054817028776903E-3</v>
      </c>
      <c r="C15">
        <v>3.2000000000000001E-2</v>
      </c>
      <c r="D15">
        <v>8.0000000000000004E-4</v>
      </c>
      <c r="F15">
        <f t="shared" si="0"/>
        <v>8.60548170287769E-3</v>
      </c>
      <c r="G15">
        <f t="shared" si="1"/>
        <v>3.1200000000000002E-2</v>
      </c>
      <c r="J15" s="24"/>
      <c r="K15" s="24" t="s">
        <v>173</v>
      </c>
      <c r="L15" s="24" t="s">
        <v>174</v>
      </c>
      <c r="M15" s="24" t="s">
        <v>175</v>
      </c>
      <c r="N15" s="24" t="s">
        <v>176</v>
      </c>
      <c r="O15" s="24" t="s">
        <v>177</v>
      </c>
    </row>
    <row r="16" spans="1:18">
      <c r="A16" t="s">
        <v>116</v>
      </c>
      <c r="B16">
        <v>-3.5721274152494798E-3</v>
      </c>
      <c r="C16">
        <v>1.15E-2</v>
      </c>
      <c r="D16">
        <v>8.9999999999999998E-4</v>
      </c>
      <c r="F16">
        <f t="shared" si="0"/>
        <v>-4.47212741524948E-3</v>
      </c>
      <c r="G16">
        <f t="shared" si="1"/>
        <v>1.06E-2</v>
      </c>
      <c r="J16" t="s">
        <v>178</v>
      </c>
      <c r="K16">
        <v>1</v>
      </c>
      <c r="L16">
        <v>0.14078334521383021</v>
      </c>
      <c r="M16">
        <v>0.14078334521383021</v>
      </c>
      <c r="N16">
        <v>54.502076200811743</v>
      </c>
      <c r="O16">
        <v>7.328372571321301E-10</v>
      </c>
    </row>
    <row r="17" spans="1:18">
      <c r="A17" t="s">
        <v>117</v>
      </c>
      <c r="B17">
        <v>6.7005627186340094E-2</v>
      </c>
      <c r="C17">
        <v>5.6899999999999999E-2</v>
      </c>
      <c r="D17">
        <v>1.1999999999999999E-3</v>
      </c>
      <c r="F17">
        <f t="shared" si="0"/>
        <v>6.5805627186340088E-2</v>
      </c>
      <c r="G17">
        <f t="shared" si="1"/>
        <v>5.57E-2</v>
      </c>
      <c r="J17" t="s">
        <v>179</v>
      </c>
      <c r="K17">
        <v>57</v>
      </c>
      <c r="L17">
        <v>0.14723568782263749</v>
      </c>
      <c r="M17">
        <v>2.5830822425024118E-3</v>
      </c>
    </row>
    <row r="18" spans="1:18" ht="15.75" customHeight="1" thickBot="1">
      <c r="A18" t="s">
        <v>118</v>
      </c>
      <c r="B18">
        <v>-3.87033623099984E-2</v>
      </c>
      <c r="C18">
        <v>-3.5400000000000001E-2</v>
      </c>
      <c r="D18">
        <v>1.1000000000000001E-3</v>
      </c>
      <c r="F18">
        <f t="shared" si="0"/>
        <v>-3.9803362309998397E-2</v>
      </c>
      <c r="G18">
        <f t="shared" si="1"/>
        <v>-3.6499999999999998E-2</v>
      </c>
      <c r="J18" s="23" t="s">
        <v>20</v>
      </c>
      <c r="K18" s="23">
        <v>58</v>
      </c>
      <c r="L18" s="23">
        <v>0.28801903303646759</v>
      </c>
      <c r="M18" s="23"/>
      <c r="N18" s="23"/>
      <c r="O18" s="23"/>
    </row>
    <row r="19" spans="1:18" ht="15.75" customHeight="1" thickBot="1">
      <c r="A19" t="s">
        <v>119</v>
      </c>
      <c r="B19">
        <v>-1.5401433289223099E-2</v>
      </c>
      <c r="C19">
        <v>-2.23E-2</v>
      </c>
      <c r="D19">
        <v>1.1000000000000001E-3</v>
      </c>
      <c r="F19">
        <f t="shared" si="0"/>
        <v>-1.65014332892231E-2</v>
      </c>
      <c r="G19">
        <f t="shared" si="1"/>
        <v>-2.3400000000000001E-2</v>
      </c>
    </row>
    <row r="20" spans="1:18">
      <c r="A20" t="s">
        <v>120</v>
      </c>
      <c r="B20">
        <v>-5.5204159568362401E-2</v>
      </c>
      <c r="C20">
        <v>4.3E-3</v>
      </c>
      <c r="D20">
        <v>1.4E-3</v>
      </c>
      <c r="F20">
        <f t="shared" si="0"/>
        <v>-5.66041595683624E-2</v>
      </c>
      <c r="G20">
        <f t="shared" si="1"/>
        <v>2.8999999999999998E-3</v>
      </c>
      <c r="J20" s="24"/>
      <c r="K20" s="24" t="s">
        <v>180</v>
      </c>
      <c r="L20" s="24" t="s">
        <v>170</v>
      </c>
      <c r="M20" s="24" t="s">
        <v>181</v>
      </c>
      <c r="N20" s="24" t="s">
        <v>182</v>
      </c>
      <c r="O20" s="24" t="s">
        <v>183</v>
      </c>
      <c r="P20" s="24" t="s">
        <v>184</v>
      </c>
      <c r="Q20" s="26"/>
      <c r="R20" s="26"/>
    </row>
    <row r="21" spans="1:18">
      <c r="A21" t="s">
        <v>121</v>
      </c>
      <c r="B21">
        <v>-1.43583341177253E-2</v>
      </c>
      <c r="C21">
        <v>2.7900000000000001E-2</v>
      </c>
      <c r="D21">
        <v>1.4E-3</v>
      </c>
      <c r="F21">
        <f t="shared" si="0"/>
        <v>-1.5758334117725301E-2</v>
      </c>
      <c r="G21">
        <f t="shared" si="1"/>
        <v>2.6500000000000003E-2</v>
      </c>
      <c r="J21" t="s">
        <v>185</v>
      </c>
      <c r="K21">
        <v>-1.440145629117434E-2</v>
      </c>
      <c r="L21">
        <v>6.912214016070636E-3</v>
      </c>
      <c r="M21">
        <v>-2.083479512887116</v>
      </c>
      <c r="N21">
        <v>4.1702839881325247E-2</v>
      </c>
      <c r="O21">
        <v>-2.8242926105582961E-2</v>
      </c>
      <c r="P21">
        <v>-5.5998647676572255E-4</v>
      </c>
    </row>
    <row r="22" spans="1:18" ht="15.75" customHeight="1" thickBot="1">
      <c r="A22" t="s">
        <v>122</v>
      </c>
      <c r="B22">
        <v>-1.1393220817302799E-2</v>
      </c>
      <c r="C22">
        <v>6.1999999999999998E-3</v>
      </c>
      <c r="D22">
        <v>1.4E-3</v>
      </c>
      <c r="F22">
        <f t="shared" si="0"/>
        <v>-1.2793220817302799E-2</v>
      </c>
      <c r="G22">
        <f t="shared" si="1"/>
        <v>4.7999999999999996E-3</v>
      </c>
      <c r="J22" s="23" t="s">
        <v>186</v>
      </c>
      <c r="K22" s="23">
        <v>1.051412485380689</v>
      </c>
      <c r="L22" s="23">
        <v>0.14241856535083641</v>
      </c>
      <c r="M22" s="23">
        <v>7.3825521468399868</v>
      </c>
      <c r="N22" s="23">
        <v>7.3283725713213795E-10</v>
      </c>
      <c r="O22" s="23">
        <v>0.76622422750385955</v>
      </c>
      <c r="P22" s="23">
        <v>1.336600743257518</v>
      </c>
    </row>
    <row r="23" spans="1:18">
      <c r="A23" t="s">
        <v>123</v>
      </c>
      <c r="B23">
        <v>3.7437389442292301E-2</v>
      </c>
      <c r="C23">
        <v>3.3499999999999898E-2</v>
      </c>
      <c r="D23">
        <v>1.6000000000000001E-3</v>
      </c>
      <c r="F23">
        <f t="shared" si="0"/>
        <v>3.5837389442292304E-2</v>
      </c>
      <c r="G23">
        <f t="shared" si="1"/>
        <v>3.1899999999999901E-2</v>
      </c>
    </row>
    <row r="24" spans="1:18">
      <c r="A24" t="s">
        <v>124</v>
      </c>
      <c r="B24">
        <v>2.1614208167150799E-2</v>
      </c>
      <c r="C24">
        <v>3.5999999999999997E-2</v>
      </c>
      <c r="D24">
        <v>1.6000000000000001E-3</v>
      </c>
      <c r="F24">
        <f t="shared" si="0"/>
        <v>2.0014208167150799E-2</v>
      </c>
      <c r="G24">
        <f t="shared" si="1"/>
        <v>3.44E-2</v>
      </c>
    </row>
    <row r="25" spans="1:18">
      <c r="A25" t="s">
        <v>125</v>
      </c>
      <c r="B25">
        <v>3.2290991097458401E-2</v>
      </c>
      <c r="C25">
        <v>2.0999999999999999E-3</v>
      </c>
      <c r="D25">
        <v>1.5E-3</v>
      </c>
      <c r="F25">
        <f t="shared" si="0"/>
        <v>3.0790991097458399E-2</v>
      </c>
      <c r="G25">
        <f t="shared" si="1"/>
        <v>5.9999999999999984E-4</v>
      </c>
    </row>
    <row r="26" spans="1:18">
      <c r="A26" t="s">
        <v>126</v>
      </c>
      <c r="B26">
        <v>-0.23662461471363799</v>
      </c>
      <c r="C26">
        <v>-7.4899999999999994E-2</v>
      </c>
      <c r="D26">
        <v>1.9E-3</v>
      </c>
      <c r="F26">
        <f t="shared" si="0"/>
        <v>-0.23852461471363801</v>
      </c>
      <c r="G26">
        <f t="shared" si="1"/>
        <v>-7.6799999999999993E-2</v>
      </c>
    </row>
    <row r="27" spans="1:18">
      <c r="A27" t="s">
        <v>127</v>
      </c>
      <c r="B27">
        <v>9.0294742845796902E-2</v>
      </c>
      <c r="C27">
        <v>1.8699999999999901E-2</v>
      </c>
      <c r="D27">
        <v>1.8E-3</v>
      </c>
      <c r="F27">
        <f t="shared" si="0"/>
        <v>8.8494742845796906E-2</v>
      </c>
      <c r="G27">
        <f t="shared" si="1"/>
        <v>1.6899999999999901E-2</v>
      </c>
    </row>
    <row r="28" spans="1:18">
      <c r="A28" t="s">
        <v>128</v>
      </c>
      <c r="B28">
        <v>-8.5297975685070401E-2</v>
      </c>
      <c r="C28">
        <v>-9.3600000000000003E-2</v>
      </c>
      <c r="D28">
        <v>2E-3</v>
      </c>
      <c r="F28">
        <f t="shared" si="0"/>
        <v>-8.7297975685070403E-2</v>
      </c>
      <c r="G28">
        <f t="shared" si="1"/>
        <v>-9.5600000000000004E-2</v>
      </c>
    </row>
    <row r="29" spans="1:18">
      <c r="A29" t="s">
        <v>129</v>
      </c>
      <c r="B29">
        <v>0.18254592606984599</v>
      </c>
      <c r="C29">
        <v>8.6199999999999999E-2</v>
      </c>
      <c r="D29">
        <v>2.0999999999999999E-3</v>
      </c>
      <c r="F29">
        <f t="shared" si="0"/>
        <v>0.180445926069846</v>
      </c>
      <c r="G29">
        <f t="shared" si="1"/>
        <v>8.4099999999999994E-2</v>
      </c>
    </row>
    <row r="30" spans="1:18">
      <c r="A30" t="s">
        <v>130</v>
      </c>
      <c r="B30">
        <v>3.9572792351278897E-2</v>
      </c>
      <c r="C30">
        <v>3.5799999999999998E-2</v>
      </c>
      <c r="D30">
        <v>1.8E-3</v>
      </c>
      <c r="F30">
        <f t="shared" si="0"/>
        <v>3.7772792351278894E-2</v>
      </c>
      <c r="G30">
        <f t="shared" si="1"/>
        <v>3.3999999999999996E-2</v>
      </c>
    </row>
    <row r="31" spans="1:18">
      <c r="A31" t="s">
        <v>131</v>
      </c>
      <c r="B31">
        <v>2.1501498060615399E-2</v>
      </c>
      <c r="C31">
        <v>1.29E-2</v>
      </c>
      <c r="D31">
        <v>1.9E-3</v>
      </c>
      <c r="F31">
        <f t="shared" si="0"/>
        <v>1.96014980606154E-2</v>
      </c>
      <c r="G31">
        <f t="shared" si="1"/>
        <v>1.0999999999999999E-2</v>
      </c>
    </row>
    <row r="32" spans="1:18">
      <c r="A32" t="s">
        <v>132</v>
      </c>
      <c r="B32">
        <v>-5.8824325616960698E-3</v>
      </c>
      <c r="C32">
        <v>4.1699999999999897E-2</v>
      </c>
      <c r="D32">
        <v>2.0999999999999999E-3</v>
      </c>
      <c r="F32">
        <f t="shared" si="0"/>
        <v>-7.9824325616960692E-3</v>
      </c>
      <c r="G32">
        <f t="shared" si="1"/>
        <v>3.9599999999999899E-2</v>
      </c>
    </row>
    <row r="33" spans="1:7">
      <c r="A33" t="s">
        <v>133</v>
      </c>
      <c r="B33">
        <v>-8.3920448264016595E-2</v>
      </c>
      <c r="C33">
        <v>-6.7299999999999999E-2</v>
      </c>
      <c r="D33">
        <v>2.0999999999999999E-3</v>
      </c>
      <c r="F33">
        <f t="shared" si="0"/>
        <v>-8.60204482640166E-2</v>
      </c>
      <c r="G33">
        <f t="shared" si="1"/>
        <v>-6.9400000000000003E-2</v>
      </c>
    </row>
    <row r="34" spans="1:7">
      <c r="A34" t="s">
        <v>134</v>
      </c>
      <c r="B34">
        <v>8.5912286105190597E-2</v>
      </c>
      <c r="C34">
        <v>7.1099999999999997E-2</v>
      </c>
      <c r="D34">
        <v>1.8E-3</v>
      </c>
      <c r="F34">
        <f t="shared" si="0"/>
        <v>8.4112286105190601E-2</v>
      </c>
      <c r="G34">
        <f t="shared" si="1"/>
        <v>6.93E-2</v>
      </c>
    </row>
    <row r="35" spans="1:7">
      <c r="A35" t="s">
        <v>135</v>
      </c>
      <c r="B35">
        <v>7.4981704280265099E-2</v>
      </c>
      <c r="C35">
        <v>1.38E-2</v>
      </c>
      <c r="D35">
        <v>1.9E-3</v>
      </c>
      <c r="F35">
        <f t="shared" si="0"/>
        <v>7.30817042802651E-2</v>
      </c>
      <c r="G35">
        <f t="shared" si="1"/>
        <v>1.1899999999999999E-2</v>
      </c>
    </row>
    <row r="36" spans="1:7">
      <c r="A36" t="s">
        <v>136</v>
      </c>
      <c r="B36">
        <v>-7.4966739127110701E-2</v>
      </c>
      <c r="C36">
        <v>-2.4199999999999999E-2</v>
      </c>
      <c r="D36">
        <v>1.6000000000000001E-3</v>
      </c>
      <c r="F36">
        <f t="shared" si="0"/>
        <v>-7.6566739127110706E-2</v>
      </c>
      <c r="G36">
        <f t="shared" si="1"/>
        <v>-2.58E-2</v>
      </c>
    </row>
    <row r="37" spans="1:7">
      <c r="A37" t="s">
        <v>137</v>
      </c>
      <c r="B37">
        <v>7.2972721469506799E-2</v>
      </c>
      <c r="C37">
        <v>1.61E-2</v>
      </c>
      <c r="D37">
        <v>1.8E-3</v>
      </c>
      <c r="F37">
        <f t="shared" ref="F37:F63" si="2">B37-D37</f>
        <v>7.1172721469506803E-2</v>
      </c>
      <c r="G37">
        <f t="shared" ref="G37:G63" si="3">C37-D37</f>
        <v>1.43E-2</v>
      </c>
    </row>
    <row r="38" spans="1:7">
      <c r="A38" t="s">
        <v>138</v>
      </c>
      <c r="B38">
        <v>-8.0387834747274498E-2</v>
      </c>
      <c r="C38">
        <v>2.2100000000000002E-2</v>
      </c>
      <c r="D38">
        <v>1.6000000000000001E-3</v>
      </c>
      <c r="F38">
        <f t="shared" si="2"/>
        <v>-8.1987834747274502E-2</v>
      </c>
      <c r="G38">
        <f t="shared" si="3"/>
        <v>2.0500000000000001E-2</v>
      </c>
    </row>
    <row r="39" spans="1:7">
      <c r="A39" t="s">
        <v>139</v>
      </c>
      <c r="B39">
        <v>1.72586475114084E-2</v>
      </c>
      <c r="C39">
        <v>3.9899999999999998E-2</v>
      </c>
      <c r="D39">
        <v>1.1999999999999999E-3</v>
      </c>
      <c r="F39">
        <f t="shared" si="2"/>
        <v>1.6058647511408401E-2</v>
      </c>
      <c r="G39">
        <f t="shared" si="3"/>
        <v>3.8699999999999998E-2</v>
      </c>
    </row>
    <row r="40" spans="1:7">
      <c r="A40" t="s">
        <v>140</v>
      </c>
      <c r="B40">
        <v>-3.0495484202665E-3</v>
      </c>
      <c r="C40">
        <v>2.9100000000000001E-2</v>
      </c>
      <c r="D40">
        <v>1.4E-3</v>
      </c>
      <c r="F40">
        <f t="shared" si="2"/>
        <v>-4.4495484202664998E-3</v>
      </c>
      <c r="G40">
        <f t="shared" si="3"/>
        <v>2.7700000000000002E-2</v>
      </c>
    </row>
    <row r="41" spans="1:7">
      <c r="A41" t="s">
        <v>141</v>
      </c>
      <c r="B41">
        <v>7.2291667790955305E-2</v>
      </c>
      <c r="C41">
        <v>1.9999999999999901E-4</v>
      </c>
      <c r="D41">
        <v>1.2999999999999999E-3</v>
      </c>
      <c r="F41">
        <f t="shared" si="2"/>
        <v>7.099166779095531E-2</v>
      </c>
      <c r="G41">
        <f t="shared" si="3"/>
        <v>-1.1000000000000009E-3</v>
      </c>
    </row>
    <row r="42" spans="1:7">
      <c r="A42" t="s">
        <v>142</v>
      </c>
      <c r="B42">
        <v>-8.5026984485784898E-2</v>
      </c>
      <c r="C42">
        <v>-8.0100000000000005E-2</v>
      </c>
      <c r="D42">
        <v>1.1999999999999999E-3</v>
      </c>
      <c r="F42">
        <f t="shared" si="2"/>
        <v>-8.6226984485784905E-2</v>
      </c>
      <c r="G42">
        <f t="shared" si="3"/>
        <v>-8.1300000000000011E-2</v>
      </c>
    </row>
    <row r="43" spans="1:7">
      <c r="A43" t="s">
        <v>143</v>
      </c>
      <c r="B43">
        <v>-0.14767567632833201</v>
      </c>
      <c r="C43">
        <v>-0.1326</v>
      </c>
      <c r="D43">
        <v>1.2999999999999999E-3</v>
      </c>
      <c r="F43">
        <f t="shared" si="2"/>
        <v>-0.148975676328332</v>
      </c>
      <c r="G43">
        <f t="shared" si="3"/>
        <v>-0.13389999999999999</v>
      </c>
    </row>
    <row r="44" spans="1:7">
      <c r="A44" t="s">
        <v>144</v>
      </c>
      <c r="B44">
        <v>0.13188481384076101</v>
      </c>
      <c r="C44">
        <v>0.13650000000000001</v>
      </c>
      <c r="D44">
        <v>0</v>
      </c>
      <c r="F44">
        <f t="shared" si="2"/>
        <v>0.13188481384076101</v>
      </c>
      <c r="G44">
        <f t="shared" si="3"/>
        <v>0.13650000000000001</v>
      </c>
    </row>
    <row r="45" spans="1:7">
      <c r="A45" t="s">
        <v>145</v>
      </c>
      <c r="B45">
        <v>8.0842695879219592E-3</v>
      </c>
      <c r="C45">
        <v>5.5899999999999998E-2</v>
      </c>
      <c r="D45">
        <v>1E-4</v>
      </c>
      <c r="F45">
        <f t="shared" si="2"/>
        <v>7.9842695879219598E-3</v>
      </c>
      <c r="G45">
        <f t="shared" si="3"/>
        <v>5.5799999999999995E-2</v>
      </c>
    </row>
    <row r="46" spans="1:7">
      <c r="A46" t="s">
        <v>146</v>
      </c>
      <c r="B46">
        <v>-3.30662762235025E-2</v>
      </c>
      <c r="C46">
        <v>2.47E-2</v>
      </c>
      <c r="D46">
        <v>1E-4</v>
      </c>
      <c r="F46">
        <f t="shared" si="2"/>
        <v>-3.3166276223502503E-2</v>
      </c>
      <c r="G46">
        <f t="shared" si="3"/>
        <v>2.46E-2</v>
      </c>
    </row>
    <row r="47" spans="1:7">
      <c r="A47" t="s">
        <v>147</v>
      </c>
      <c r="B47">
        <v>1.7967914804698001E-2</v>
      </c>
      <c r="C47">
        <v>5.7799999999999997E-2</v>
      </c>
      <c r="D47">
        <v>1E-4</v>
      </c>
      <c r="F47">
        <f t="shared" si="2"/>
        <v>1.7867914804698001E-2</v>
      </c>
      <c r="G47">
        <f t="shared" si="3"/>
        <v>5.7699999999999994E-2</v>
      </c>
    </row>
    <row r="48" spans="1:7">
      <c r="A48" t="s">
        <v>148</v>
      </c>
      <c r="B48">
        <v>1.61423811185867E-2</v>
      </c>
      <c r="C48">
        <v>7.6399999999999996E-2</v>
      </c>
      <c r="D48">
        <v>1E-4</v>
      </c>
      <c r="F48">
        <f t="shared" si="2"/>
        <v>1.6042381118586701E-2</v>
      </c>
      <c r="G48">
        <f t="shared" si="3"/>
        <v>7.6299999999999993E-2</v>
      </c>
    </row>
    <row r="49" spans="1:7">
      <c r="A49" t="s">
        <v>149</v>
      </c>
      <c r="B49">
        <v>-1.32998217325723E-2</v>
      </c>
      <c r="C49">
        <v>-3.6199999999999899E-2</v>
      </c>
      <c r="D49">
        <v>1E-4</v>
      </c>
      <c r="F49">
        <f t="shared" si="2"/>
        <v>-1.3399821732572299E-2</v>
      </c>
      <c r="G49">
        <f t="shared" si="3"/>
        <v>-3.6299999999999902E-2</v>
      </c>
    </row>
    <row r="50" spans="1:7">
      <c r="A50" t="s">
        <v>150</v>
      </c>
      <c r="B50">
        <v>-8.2271770332119298E-2</v>
      </c>
      <c r="C50">
        <v>-2.0899999999999998E-2</v>
      </c>
      <c r="D50">
        <v>1E-4</v>
      </c>
      <c r="F50">
        <f t="shared" si="2"/>
        <v>-8.2371770332119301E-2</v>
      </c>
      <c r="G50">
        <f t="shared" si="3"/>
        <v>-2.0999999999999998E-2</v>
      </c>
    </row>
    <row r="51" spans="1:7">
      <c r="A51" t="s">
        <v>151</v>
      </c>
      <c r="B51">
        <v>0.12225608811132101</v>
      </c>
      <c r="C51">
        <v>0.12479999999999999</v>
      </c>
      <c r="D51">
        <v>1E-4</v>
      </c>
      <c r="F51">
        <f t="shared" si="2"/>
        <v>0.122156088111321</v>
      </c>
      <c r="G51">
        <f t="shared" si="3"/>
        <v>0.12469999999999999</v>
      </c>
    </row>
    <row r="52" spans="1:7">
      <c r="A52" t="s">
        <v>152</v>
      </c>
      <c r="B52">
        <v>1.9106268708126699E-2</v>
      </c>
      <c r="C52">
        <v>4.6399999999999997E-2</v>
      </c>
      <c r="D52">
        <v>1E-4</v>
      </c>
      <c r="F52">
        <f t="shared" si="2"/>
        <v>1.9006268708126699E-2</v>
      </c>
      <c r="G52">
        <f t="shared" si="3"/>
        <v>4.6299999999999994E-2</v>
      </c>
    </row>
    <row r="53" spans="1:7">
      <c r="A53" t="s">
        <v>153</v>
      </c>
      <c r="B53">
        <v>-5.3781434156484599E-2</v>
      </c>
      <c r="C53">
        <v>-2.9999999999999997E-4</v>
      </c>
      <c r="D53">
        <v>1E-4</v>
      </c>
      <c r="F53">
        <f t="shared" si="2"/>
        <v>-5.3881434156484602E-2</v>
      </c>
      <c r="G53">
        <f t="shared" si="3"/>
        <v>-3.9999999999999996E-4</v>
      </c>
    </row>
    <row r="54" spans="1:7">
      <c r="A54" t="s">
        <v>154</v>
      </c>
      <c r="B54">
        <v>1.18314414028388E-2</v>
      </c>
      <c r="C54">
        <v>2.7799999999999998E-2</v>
      </c>
      <c r="D54">
        <v>0</v>
      </c>
      <c r="F54">
        <f t="shared" si="2"/>
        <v>1.18314414028388E-2</v>
      </c>
      <c r="G54">
        <f t="shared" si="3"/>
        <v>2.7799999999999998E-2</v>
      </c>
    </row>
    <row r="55" spans="1:7">
      <c r="A55" t="s">
        <v>155</v>
      </c>
      <c r="B55">
        <v>0.120491111390693</v>
      </c>
      <c r="C55">
        <v>3.0800000000000001E-2</v>
      </c>
      <c r="D55">
        <v>0</v>
      </c>
      <c r="F55">
        <f t="shared" si="2"/>
        <v>0.120491111390693</v>
      </c>
      <c r="G55">
        <f t="shared" si="3"/>
        <v>3.0800000000000001E-2</v>
      </c>
    </row>
    <row r="56" spans="1:7">
      <c r="A56" t="s">
        <v>156</v>
      </c>
      <c r="B56">
        <v>6.4685559815085905E-2</v>
      </c>
      <c r="C56">
        <v>4.9299999999999997E-2</v>
      </c>
      <c r="D56">
        <v>0</v>
      </c>
      <c r="F56">
        <f t="shared" si="2"/>
        <v>6.4685559815085905E-2</v>
      </c>
      <c r="G56">
        <f t="shared" si="3"/>
        <v>4.9299999999999997E-2</v>
      </c>
    </row>
    <row r="57" spans="1:7">
      <c r="A57" t="s">
        <v>157</v>
      </c>
      <c r="B57">
        <v>2.4429357670230099E-2</v>
      </c>
      <c r="C57">
        <v>2.8999999999999998E-3</v>
      </c>
      <c r="D57">
        <v>0</v>
      </c>
      <c r="F57">
        <f t="shared" si="2"/>
        <v>2.4429357670230099E-2</v>
      </c>
      <c r="G57">
        <f t="shared" si="3"/>
        <v>2.8999999999999998E-3</v>
      </c>
    </row>
    <row r="58" spans="1:7">
      <c r="A58" t="s">
        <v>158</v>
      </c>
      <c r="B58">
        <v>1.9827391542668101E-2</v>
      </c>
      <c r="C58">
        <v>2.75E-2</v>
      </c>
      <c r="D58">
        <v>0</v>
      </c>
      <c r="F58">
        <f t="shared" si="2"/>
        <v>1.9827391542668101E-2</v>
      </c>
      <c r="G58">
        <f t="shared" si="3"/>
        <v>2.75E-2</v>
      </c>
    </row>
    <row r="59" spans="1:7">
      <c r="A59" t="s">
        <v>159</v>
      </c>
      <c r="B59">
        <v>-3.8406380833571598E-2</v>
      </c>
      <c r="C59">
        <v>1.2699999999999999E-2</v>
      </c>
      <c r="D59">
        <v>0</v>
      </c>
      <c r="F59">
        <f t="shared" si="2"/>
        <v>-3.8406380833571598E-2</v>
      </c>
      <c r="G59">
        <f t="shared" si="3"/>
        <v>1.2699999999999999E-2</v>
      </c>
    </row>
    <row r="60" spans="1:7">
      <c r="A60" t="s">
        <v>160</v>
      </c>
      <c r="B60">
        <v>7.06378682017594E-3</v>
      </c>
      <c r="C60">
        <v>2.8999999999999901E-2</v>
      </c>
      <c r="D60">
        <v>0</v>
      </c>
      <c r="F60">
        <f t="shared" si="2"/>
        <v>7.06378682017594E-3</v>
      </c>
      <c r="G60">
        <f t="shared" si="3"/>
        <v>2.8999999999999901E-2</v>
      </c>
    </row>
    <row r="61" spans="1:7">
      <c r="A61" t="s">
        <v>161</v>
      </c>
      <c r="B61">
        <v>-1.00470631595045E-2</v>
      </c>
      <c r="C61">
        <v>-4.3700000000000003E-2</v>
      </c>
      <c r="D61">
        <v>0</v>
      </c>
      <c r="F61">
        <f t="shared" si="2"/>
        <v>-1.00470631595045E-2</v>
      </c>
      <c r="G61">
        <f t="shared" si="3"/>
        <v>-4.3700000000000003E-2</v>
      </c>
    </row>
    <row r="62" spans="1:7">
      <c r="A62" t="s">
        <v>162</v>
      </c>
      <c r="B62">
        <v>-9.9546513084460705E-2</v>
      </c>
      <c r="C62">
        <v>6.6500000000000004E-2</v>
      </c>
      <c r="D62">
        <v>0</v>
      </c>
      <c r="F62">
        <f t="shared" si="2"/>
        <v>-9.9546513084460705E-2</v>
      </c>
      <c r="G62">
        <f t="shared" si="3"/>
        <v>6.6500000000000004E-2</v>
      </c>
    </row>
    <row r="63" spans="1:7">
      <c r="A63" t="s">
        <v>163</v>
      </c>
      <c r="B63">
        <v>-7.8250983122879394E-3</v>
      </c>
      <c r="C63">
        <v>-1.55E-2</v>
      </c>
      <c r="D63">
        <v>0</v>
      </c>
      <c r="F63">
        <f t="shared" si="2"/>
        <v>-7.8250983122879394E-3</v>
      </c>
      <c r="G63">
        <f t="shared" si="3"/>
        <v>-1.55E-2</v>
      </c>
    </row>
  </sheetData>
  <mergeCells count="2">
    <mergeCell ref="F3:G3"/>
    <mergeCell ref="B3:C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1"/>
  <dimension ref="A2:D31"/>
  <sheetViews>
    <sheetView showGridLines="0" workbookViewId="0">
      <selection activeCell="G19" sqref="G19"/>
    </sheetView>
  </sheetViews>
  <sheetFormatPr defaultRowHeight="14.5"/>
  <cols>
    <col min="1" max="1" width="24.453125" bestFit="1" customWidth="1"/>
    <col min="2" max="3" width="9.54296875" bestFit="1" customWidth="1"/>
  </cols>
  <sheetData>
    <row r="2" spans="1:4">
      <c r="B2" s="200" t="s">
        <v>194</v>
      </c>
      <c r="C2" s="199"/>
    </row>
    <row r="3" spans="1:4">
      <c r="B3" s="4" t="s">
        <v>266</v>
      </c>
      <c r="C3" s="4" t="s">
        <v>267</v>
      </c>
    </row>
    <row r="4" spans="1:4">
      <c r="A4" s="74" t="s">
        <v>266</v>
      </c>
      <c r="B4" s="180">
        <v>0.04</v>
      </c>
      <c r="C4" s="180">
        <v>0.02</v>
      </c>
    </row>
    <row r="5" spans="1:4">
      <c r="A5" s="74" t="s">
        <v>267</v>
      </c>
      <c r="B5" s="180">
        <v>0.02</v>
      </c>
      <c r="C5" s="180">
        <v>0.09</v>
      </c>
    </row>
    <row r="7" spans="1:4">
      <c r="A7" s="47"/>
      <c r="B7" s="47"/>
      <c r="C7" s="47"/>
      <c r="D7" s="47"/>
    </row>
    <row r="8" spans="1:4">
      <c r="A8" s="44" t="s">
        <v>268</v>
      </c>
      <c r="B8" s="43" t="s">
        <v>266</v>
      </c>
      <c r="C8" s="43" t="s">
        <v>267</v>
      </c>
      <c r="D8" s="44" t="s">
        <v>100</v>
      </c>
    </row>
    <row r="9" spans="1:4">
      <c r="A9" t="s">
        <v>37</v>
      </c>
      <c r="B9" s="4">
        <v>0.15</v>
      </c>
      <c r="C9" s="4">
        <v>0.18</v>
      </c>
      <c r="D9" s="4">
        <v>0.01</v>
      </c>
    </row>
    <row r="10" spans="1:4">
      <c r="A10" t="s">
        <v>269</v>
      </c>
      <c r="B10" s="4">
        <v>550</v>
      </c>
      <c r="C10" s="4">
        <v>200</v>
      </c>
    </row>
    <row r="11" spans="1:4">
      <c r="A11" t="s">
        <v>270</v>
      </c>
      <c r="B11" s="4">
        <v>10</v>
      </c>
      <c r="C11" s="4">
        <v>5</v>
      </c>
    </row>
    <row r="12" spans="1:4">
      <c r="A12" t="s">
        <v>271</v>
      </c>
      <c r="B12" s="4">
        <f>B11*B10</f>
        <v>5500</v>
      </c>
      <c r="C12" s="4">
        <f>C11*C10</f>
        <v>1000</v>
      </c>
    </row>
    <row r="13" spans="1:4">
      <c r="A13" s="47" t="s">
        <v>272</v>
      </c>
      <c r="B13" s="75">
        <f>B12/SUM(B12:C12)</f>
        <v>0.84615384615384615</v>
      </c>
      <c r="C13" s="75">
        <f>C12/SUM(B12:C12)</f>
        <v>0.15384615384615385</v>
      </c>
      <c r="D13" s="47"/>
    </row>
    <row r="14" spans="1:4">
      <c r="A14" s="76" t="s">
        <v>273</v>
      </c>
      <c r="B14" s="77" t="s">
        <v>266</v>
      </c>
      <c r="C14" s="77" t="s">
        <v>267</v>
      </c>
      <c r="D14" s="78"/>
    </row>
    <row r="15" spans="1:4">
      <c r="A15" t="s">
        <v>19</v>
      </c>
      <c r="B15" s="2">
        <v>0.69696969460192715</v>
      </c>
      <c r="C15" s="2">
        <f>1-B15</f>
        <v>0.30303030539807285</v>
      </c>
    </row>
    <row r="16" spans="1:4">
      <c r="A16" t="s">
        <v>37</v>
      </c>
      <c r="B16">
        <f>SUMPRODUCT(B15:C15,B9:C9)</f>
        <v>0.15909090916194218</v>
      </c>
    </row>
    <row r="17" spans="1:4">
      <c r="A17" t="s">
        <v>54</v>
      </c>
      <c r="B17">
        <f>SUMPRODUCT(MMULT(B15:C15,B4:C5),B15:C15)</f>
        <v>3.6143250723145524E-2</v>
      </c>
    </row>
    <row r="18" spans="1:4">
      <c r="A18" t="s">
        <v>214</v>
      </c>
      <c r="B18">
        <f>SQRT(B17)</f>
        <v>0.1901137836221917</v>
      </c>
    </row>
    <row r="19" spans="1:4">
      <c r="A19" t="s">
        <v>206</v>
      </c>
      <c r="B19">
        <f>(B16-D9)/B18</f>
        <v>0.78421935706790602</v>
      </c>
    </row>
    <row r="20" spans="1:4">
      <c r="A20" t="s">
        <v>274</v>
      </c>
      <c r="B20">
        <f>SUMPRODUCT(B15:C15,B4:C4)</f>
        <v>3.3939393892038545E-2</v>
      </c>
      <c r="C20">
        <f>SUMPRODUCT(B5:C5,B15:C15)</f>
        <v>4.1212121377865098E-2</v>
      </c>
    </row>
    <row r="21" spans="1:4">
      <c r="A21" t="s">
        <v>238</v>
      </c>
      <c r="B21">
        <f>B20/B17</f>
        <v>0.93902438803890798</v>
      </c>
      <c r="C21">
        <f>C20/B17</f>
        <v>1.1402439059382545</v>
      </c>
    </row>
    <row r="22" spans="1:4">
      <c r="A22" s="47" t="s">
        <v>102</v>
      </c>
      <c r="B22" s="47">
        <f>B9-0.01-B21*(B16-0.01)</f>
        <v>2.6204280412223113E-10</v>
      </c>
      <c r="C22" s="47">
        <f>C9-0.01-C21*(B16-0.01)</f>
        <v>-6.0269844670557404E-10</v>
      </c>
      <c r="D22" s="47"/>
    </row>
    <row r="23" spans="1:4">
      <c r="A23" s="76" t="s">
        <v>275</v>
      </c>
      <c r="B23" s="77" t="s">
        <v>266</v>
      </c>
      <c r="C23" s="77" t="s">
        <v>267</v>
      </c>
      <c r="D23" s="78"/>
    </row>
    <row r="24" spans="1:4">
      <c r="A24" t="s">
        <v>19</v>
      </c>
      <c r="B24" s="2">
        <f>B13</f>
        <v>0.84615384615384615</v>
      </c>
      <c r="C24" s="2">
        <f>C13</f>
        <v>0.15384615384615385</v>
      </c>
    </row>
    <row r="25" spans="1:4">
      <c r="A25" t="s">
        <v>37</v>
      </c>
      <c r="B25">
        <f>SUMPRODUCT(B24:C24,B9:C9)</f>
        <v>0.1546153846153846</v>
      </c>
    </row>
    <row r="26" spans="1:4">
      <c r="A26" t="s">
        <v>54</v>
      </c>
      <c r="B26">
        <f>SUMPRODUCT(MMULT(B24:C24,B4:C5),B24:C24)</f>
        <v>3.5976331360946745E-2</v>
      </c>
    </row>
    <row r="27" spans="1:4">
      <c r="A27" t="s">
        <v>214</v>
      </c>
      <c r="B27">
        <f>SQRT(B26)</f>
        <v>0.18967427701443004</v>
      </c>
    </row>
    <row r="28" spans="1:4">
      <c r="A28" t="s">
        <v>206</v>
      </c>
      <c r="B28">
        <f>(B25-0.01)/B27</f>
        <v>0.76244067931458381</v>
      </c>
    </row>
    <row r="29" spans="1:4">
      <c r="A29" t="s">
        <v>274</v>
      </c>
      <c r="B29">
        <f>SUMPRODUCT(B24:C24,B4:C4)</f>
        <v>3.692307692307692E-2</v>
      </c>
      <c r="C29">
        <f>SUMPRODUCT(B24:C24,B5:C5)</f>
        <v>3.0769230769230771E-2</v>
      </c>
      <c r="D29" t="s">
        <v>276</v>
      </c>
    </row>
    <row r="30" spans="1:4">
      <c r="A30" t="s">
        <v>238</v>
      </c>
      <c r="B30">
        <f>B29/B26</f>
        <v>1.0263157894736841</v>
      </c>
      <c r="C30">
        <f>C29/B26</f>
        <v>0.85526315789473695</v>
      </c>
    </row>
    <row r="31" spans="1:4">
      <c r="A31" s="47" t="s">
        <v>102</v>
      </c>
      <c r="B31" s="47">
        <f>B9-0.01-B30*(B25-0.01)</f>
        <v>-8.4210526315789125E-3</v>
      </c>
      <c r="C31" s="47">
        <f>C9-0.01-C30*(B25-0.01)</f>
        <v>4.6315789473684199E-2</v>
      </c>
      <c r="D31" s="47"/>
    </row>
  </sheetData>
  <mergeCells count="1">
    <mergeCell ref="B2:C2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A314C-7AB1-445F-9ACF-1E7EE3F75454}">
  <dimension ref="A3:F34"/>
  <sheetViews>
    <sheetView workbookViewId="0">
      <selection activeCell="L20" sqref="L20"/>
    </sheetView>
  </sheetViews>
  <sheetFormatPr defaultRowHeight="14.5"/>
  <cols>
    <col min="1" max="1" width="8.453125" bestFit="1" customWidth="1"/>
    <col min="2" max="2" width="12.26953125" bestFit="1" customWidth="1"/>
    <col min="3" max="3" width="11.54296875" bestFit="1" customWidth="1"/>
    <col min="5" max="5" width="12.7265625" bestFit="1" customWidth="1"/>
    <col min="6" max="6" width="9.54296875" bestFit="1" customWidth="1"/>
  </cols>
  <sheetData>
    <row r="3" spans="1:5">
      <c r="B3" s="200" t="s">
        <v>1290</v>
      </c>
      <c r="C3" s="200"/>
    </row>
    <row r="4" spans="1:5">
      <c r="B4" s="3" t="s">
        <v>1286</v>
      </c>
      <c r="C4" s="3" t="s">
        <v>1287</v>
      </c>
      <c r="D4" s="1" t="s">
        <v>1296</v>
      </c>
    </row>
    <row r="5" spans="1:5">
      <c r="A5" s="1"/>
      <c r="B5" s="4">
        <v>0.1</v>
      </c>
      <c r="C5" s="4">
        <v>0.1</v>
      </c>
      <c r="D5" s="12">
        <f>SQRT(C5)</f>
        <v>0.31622776601683794</v>
      </c>
    </row>
    <row r="6" spans="1:5">
      <c r="A6" s="1"/>
      <c r="B6" s="4"/>
      <c r="C6" s="4"/>
      <c r="D6" s="12"/>
    </row>
    <row r="7" spans="1:5">
      <c r="A7" s="1"/>
    </row>
    <row r="8" spans="1:5">
      <c r="B8" s="200" t="s">
        <v>1291</v>
      </c>
      <c r="C8" s="200"/>
      <c r="D8" s="200"/>
      <c r="E8" s="200"/>
    </row>
    <row r="9" spans="1:5">
      <c r="B9" s="3" t="s">
        <v>1297</v>
      </c>
      <c r="C9" s="3" t="s">
        <v>1234</v>
      </c>
      <c r="D9" s="3" t="s">
        <v>226</v>
      </c>
      <c r="E9" s="1" t="s">
        <v>1294</v>
      </c>
    </row>
    <row r="10" spans="1:5">
      <c r="A10" s="1" t="s">
        <v>1288</v>
      </c>
      <c r="B10" s="4">
        <v>1.2</v>
      </c>
      <c r="C10" s="4">
        <v>0.3</v>
      </c>
      <c r="D10" s="4">
        <f>B10*B5</f>
        <v>0.12</v>
      </c>
      <c r="E10" s="4">
        <f>B10*C5</f>
        <v>0.12</v>
      </c>
    </row>
    <row r="11" spans="1:5">
      <c r="A11" s="1" t="s">
        <v>1289</v>
      </c>
      <c r="B11" s="4">
        <v>0.7</v>
      </c>
      <c r="C11" s="4">
        <v>0.09</v>
      </c>
      <c r="D11" s="4">
        <f>B11*B5</f>
        <v>6.9999999999999993E-2</v>
      </c>
      <c r="E11" s="4">
        <f>B11*C5</f>
        <v>6.9999999999999993E-2</v>
      </c>
    </row>
    <row r="13" spans="1:5">
      <c r="A13" s="1" t="s">
        <v>196</v>
      </c>
      <c r="B13">
        <v>0.02</v>
      </c>
    </row>
    <row r="15" spans="1:5">
      <c r="B15" s="200" t="s">
        <v>194</v>
      </c>
      <c r="C15" s="200"/>
    </row>
    <row r="16" spans="1:5">
      <c r="B16">
        <f>C10</f>
        <v>0.3</v>
      </c>
      <c r="C16">
        <v>0.13</v>
      </c>
    </row>
    <row r="17" spans="2:6">
      <c r="B17">
        <v>0.01</v>
      </c>
      <c r="C17">
        <f>C11</f>
        <v>0.09</v>
      </c>
    </row>
    <row r="19" spans="2:6">
      <c r="B19" s="200" t="s">
        <v>37</v>
      </c>
      <c r="C19" s="200"/>
    </row>
    <row r="20" spans="2:6">
      <c r="B20" s="3" t="s">
        <v>8</v>
      </c>
      <c r="C20" s="3" t="s">
        <v>9</v>
      </c>
    </row>
    <row r="21" spans="2:6">
      <c r="B21" s="4">
        <f>D10+B13</f>
        <v>0.13999999999999999</v>
      </c>
      <c r="C21" s="4">
        <f>D11+B13</f>
        <v>0.09</v>
      </c>
    </row>
    <row r="22" spans="2:6">
      <c r="B22" s="4"/>
      <c r="C22" s="4"/>
    </row>
    <row r="23" spans="2:6">
      <c r="B23" s="4"/>
      <c r="C23" s="4"/>
    </row>
    <row r="24" spans="2:6">
      <c r="B24" s="1" t="s">
        <v>273</v>
      </c>
    </row>
    <row r="25" spans="2:6">
      <c r="B25" s="200" t="s">
        <v>19</v>
      </c>
      <c r="C25" s="200"/>
    </row>
    <row r="26" spans="2:6">
      <c r="B26" s="3" t="s">
        <v>8</v>
      </c>
      <c r="C26" s="3" t="s">
        <v>9</v>
      </c>
      <c r="D26" s="1" t="s">
        <v>37</v>
      </c>
      <c r="E26" s="1" t="s">
        <v>286</v>
      </c>
      <c r="F26" s="1" t="s">
        <v>206</v>
      </c>
    </row>
    <row r="27" spans="2:6">
      <c r="B27" s="31">
        <v>0.31891893867158538</v>
      </c>
      <c r="C27" s="31">
        <f>1-B27</f>
        <v>0.68108106132841462</v>
      </c>
      <c r="D27" s="5">
        <f>SUMPRODUCT(B27:C27,B21:C21)</f>
        <v>0.10594594693357925</v>
      </c>
      <c r="E27" s="5">
        <f>SQRT(SUMPRODUCT(MMULT(B27:C27,B16:C17),B27:C27))</f>
        <v>0.32042247863405154</v>
      </c>
      <c r="F27" s="31">
        <f>(D27-0.02)/E27</f>
        <v>0.26822695867020147</v>
      </c>
    </row>
    <row r="29" spans="2:6">
      <c r="B29" s="1" t="s">
        <v>1292</v>
      </c>
    </row>
    <row r="30" spans="2:6">
      <c r="B30" s="200" t="s">
        <v>19</v>
      </c>
      <c r="C30" s="200"/>
    </row>
    <row r="31" spans="2:6">
      <c r="B31" s="3" t="s">
        <v>8</v>
      </c>
      <c r="C31" s="3" t="s">
        <v>9</v>
      </c>
      <c r="D31" s="1" t="s">
        <v>1293</v>
      </c>
      <c r="E31" s="1" t="s">
        <v>286</v>
      </c>
      <c r="F31" s="1" t="s">
        <v>1295</v>
      </c>
    </row>
    <row r="32" spans="2:6">
      <c r="B32" s="31">
        <v>0.31891893867178611</v>
      </c>
      <c r="C32" s="31">
        <f>1-B32</f>
        <v>0.68108106132821389</v>
      </c>
      <c r="D32" s="5">
        <f>B32*E10+C32*E11</f>
        <v>8.5945946933589298E-2</v>
      </c>
      <c r="E32" s="5">
        <f>SQRT(SUMPRODUCT(MMULT(B32:C32,B16:C17),B32:C32))</f>
        <v>0.3204224786340889</v>
      </c>
      <c r="F32" s="31">
        <f>D32/(E32*D5)</f>
        <v>0.84820811925768547</v>
      </c>
    </row>
    <row r="34" spans="4:4">
      <c r="D34" s="42"/>
    </row>
  </sheetData>
  <mergeCells count="6">
    <mergeCell ref="B30:C30"/>
    <mergeCell ref="B15:C15"/>
    <mergeCell ref="B3:C3"/>
    <mergeCell ref="B8:E8"/>
    <mergeCell ref="B19:C19"/>
    <mergeCell ref="B25:C25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A77"/>
  <sheetViews>
    <sheetView workbookViewId="0">
      <selection activeCell="W13" sqref="W13"/>
    </sheetView>
  </sheetViews>
  <sheetFormatPr defaultRowHeight="14.5"/>
  <cols>
    <col min="1" max="1" width="10.453125" customWidth="1"/>
    <col min="4" max="4" width="3.54296875" customWidth="1"/>
    <col min="5" max="5" width="8.26953125" customWidth="1"/>
    <col min="6" max="6" width="9.54296875" bestFit="1" customWidth="1"/>
    <col min="11" max="11" width="2" customWidth="1"/>
    <col min="12" max="12" width="21.453125" bestFit="1" customWidth="1"/>
    <col min="13" max="13" width="4.26953125" customWidth="1"/>
    <col min="14" max="14" width="19.81640625" bestFit="1" customWidth="1"/>
    <col min="15" max="15" width="3.453125" customWidth="1"/>
    <col min="17" max="17" width="12" bestFit="1" customWidth="1"/>
    <col min="19" max="19" width="11.26953125" bestFit="1" customWidth="1"/>
    <col min="20" max="20" width="12.81640625" bestFit="1" customWidth="1"/>
    <col min="21" max="21" width="14.7265625" bestFit="1" customWidth="1"/>
    <col min="22" max="22" width="11.26953125" bestFit="1" customWidth="1"/>
    <col min="23" max="23" width="10.54296875" bestFit="1" customWidth="1"/>
    <col min="24" max="24" width="12.81640625" bestFit="1" customWidth="1"/>
    <col min="25" max="25" width="12.1796875" bestFit="1" customWidth="1"/>
  </cols>
  <sheetData>
    <row r="1" spans="1:27">
      <c r="L1" s="3"/>
      <c r="N1" s="202" t="s">
        <v>96</v>
      </c>
      <c r="O1" s="199"/>
      <c r="P1" s="199"/>
      <c r="Q1" s="199"/>
    </row>
    <row r="2" spans="1:27" ht="15" customHeight="1">
      <c r="B2" s="4" t="s">
        <v>8</v>
      </c>
      <c r="C2" s="4" t="s">
        <v>9</v>
      </c>
      <c r="D2" s="4"/>
      <c r="L2" s="3" t="s">
        <v>277</v>
      </c>
      <c r="N2" s="4" t="s">
        <v>277</v>
      </c>
      <c r="O2" s="4"/>
      <c r="P2" s="4" t="s">
        <v>8</v>
      </c>
      <c r="Q2" s="4" t="s">
        <v>9</v>
      </c>
    </row>
    <row r="3" spans="1:27">
      <c r="A3" s="170">
        <f>DATE(2018,1,31)</f>
        <v>43131</v>
      </c>
      <c r="B3">
        <v>3.740688233997657E-2</v>
      </c>
      <c r="C3" s="4">
        <v>1.6027057198686859E-2</v>
      </c>
      <c r="F3" t="s">
        <v>194</v>
      </c>
      <c r="L3">
        <f>SUMPRODUCT($E$13:$F$13,B3:C3)</f>
        <v>8.2911654583266905E-3</v>
      </c>
      <c r="N3">
        <f t="shared" ref="N3:N34" si="0">L3-$H$9</f>
        <v>6.2911654583266904E-3</v>
      </c>
      <c r="P3">
        <f>B3-$H$9</f>
        <v>3.5406882339976568E-2</v>
      </c>
      <c r="Q3">
        <f t="shared" ref="Q3:Q34" si="1">C3-$H$9</f>
        <v>1.4027057198686859E-2</v>
      </c>
      <c r="S3" s="169"/>
    </row>
    <row r="4" spans="1:27">
      <c r="A4" s="170">
        <v>43159</v>
      </c>
      <c r="B4">
        <v>3.3003306865113533E-2</v>
      </c>
      <c r="C4" s="4">
        <v>3.0956429749007999E-2</v>
      </c>
      <c r="F4" t="s">
        <v>8</v>
      </c>
      <c r="G4" t="s">
        <v>9</v>
      </c>
      <c r="L4">
        <f t="shared" ref="L4:L34" si="2">SUMPRODUCT($E$13:$F$13,B4:C4)</f>
        <v>3.0215805367313085E-2</v>
      </c>
      <c r="N4">
        <f t="shared" si="0"/>
        <v>2.8215805367313086E-2</v>
      </c>
      <c r="P4">
        <f t="shared" ref="P4:P34" si="3">B4-$H$9</f>
        <v>3.1003306865113531E-2</v>
      </c>
      <c r="Q4">
        <f t="shared" si="1"/>
        <v>2.8956429749008E-2</v>
      </c>
      <c r="R4" s="26"/>
      <c r="S4" s="26"/>
      <c r="T4" s="26"/>
      <c r="U4" s="26"/>
      <c r="V4" s="26"/>
      <c r="W4" s="26"/>
    </row>
    <row r="5" spans="1:27">
      <c r="A5" s="170">
        <v>43190</v>
      </c>
      <c r="B5">
        <v>1.2392478128750649E-2</v>
      </c>
      <c r="C5" s="4">
        <v>4.1379592828974694E-3</v>
      </c>
      <c r="E5" t="s">
        <v>8</v>
      </c>
      <c r="F5">
        <f>VARP(B3:B26)</f>
        <v>1.6061948235382803E-3</v>
      </c>
      <c r="G5">
        <f>COVAR(B3:B26,C3:C26)</f>
        <v>1.2752190684524626E-3</v>
      </c>
      <c r="L5">
        <f t="shared" si="2"/>
        <v>1.1512152970001672E-3</v>
      </c>
      <c r="N5">
        <f t="shared" si="0"/>
        <v>-8.4878470299983282E-4</v>
      </c>
      <c r="P5">
        <f t="shared" si="3"/>
        <v>1.0392478128750649E-2</v>
      </c>
      <c r="Q5">
        <f t="shared" si="1"/>
        <v>2.1379592828974694E-3</v>
      </c>
      <c r="S5" s="167"/>
    </row>
    <row r="6" spans="1:27">
      <c r="A6" s="170">
        <v>43220</v>
      </c>
      <c r="B6">
        <v>9.3585909039893434E-3</v>
      </c>
      <c r="C6" s="4">
        <v>1.8943760300476661E-2</v>
      </c>
      <c r="E6" t="s">
        <v>9</v>
      </c>
      <c r="F6" s="166">
        <f>G5</f>
        <v>1.2752190684524626E-3</v>
      </c>
      <c r="G6">
        <f>VARP(C3:C26)</f>
        <v>1.2688609161189716E-3</v>
      </c>
      <c r="L6">
        <f t="shared" si="2"/>
        <v>2.2411975417963182E-2</v>
      </c>
      <c r="N6">
        <f t="shared" si="0"/>
        <v>2.0411975417963184E-2</v>
      </c>
      <c r="P6">
        <f t="shared" si="3"/>
        <v>7.3585909039893434E-3</v>
      </c>
      <c r="Q6">
        <f t="shared" si="1"/>
        <v>1.694376030047666E-2</v>
      </c>
      <c r="T6" s="198" t="s">
        <v>280</v>
      </c>
      <c r="U6" s="199"/>
    </row>
    <row r="7" spans="1:27">
      <c r="A7" s="170">
        <v>43251</v>
      </c>
      <c r="B7">
        <v>-8.0108465214482026E-3</v>
      </c>
      <c r="C7" s="4">
        <v>1.4186134656133749E-2</v>
      </c>
      <c r="L7">
        <f t="shared" si="2"/>
        <v>2.2217699096806626E-2</v>
      </c>
      <c r="N7">
        <f t="shared" si="0"/>
        <v>2.0217699096806624E-2</v>
      </c>
      <c r="P7">
        <f t="shared" si="3"/>
        <v>-1.0010846521448203E-2</v>
      </c>
      <c r="Q7">
        <f t="shared" si="1"/>
        <v>1.2186134656133749E-2</v>
      </c>
      <c r="T7" s="4" t="s">
        <v>8</v>
      </c>
      <c r="U7" s="4" t="s">
        <v>9</v>
      </c>
    </row>
    <row r="8" spans="1:27">
      <c r="A8" s="170">
        <v>43281</v>
      </c>
      <c r="B8">
        <v>4.0293154036286562E-2</v>
      </c>
      <c r="C8" s="4">
        <v>2.170424264385408E-2</v>
      </c>
      <c r="F8" t="s">
        <v>8</v>
      </c>
      <c r="G8" t="s">
        <v>9</v>
      </c>
      <c r="H8" t="s">
        <v>100</v>
      </c>
      <c r="L8">
        <f t="shared" si="2"/>
        <v>1.4978191090453449E-2</v>
      </c>
      <c r="N8">
        <f t="shared" si="0"/>
        <v>1.2978191090453449E-2</v>
      </c>
      <c r="P8">
        <f t="shared" si="3"/>
        <v>3.829315403628656E-2</v>
      </c>
      <c r="Q8">
        <f t="shared" si="1"/>
        <v>1.9704242643854078E-2</v>
      </c>
      <c r="S8" t="s">
        <v>281</v>
      </c>
      <c r="T8">
        <f>INTERCEPT(P3:P26,$N$3:$N$26)</f>
        <v>1.2401000365480641E-12</v>
      </c>
      <c r="U8">
        <f>INTERCEPT(Q3:Q26,$N$3:$N$26)</f>
        <v>3.2948470340965486E-13</v>
      </c>
    </row>
    <row r="9" spans="1:27">
      <c r="A9" s="170">
        <v>43312</v>
      </c>
      <c r="B9">
        <v>1.82603032727406E-2</v>
      </c>
      <c r="C9" s="4">
        <v>2.304557624836371E-2</v>
      </c>
      <c r="E9" t="s">
        <v>37</v>
      </c>
      <c r="F9">
        <f>AVERAGE(B3:B26)</f>
        <v>1.3587847837416893E-2</v>
      </c>
      <c r="G9">
        <f>AVERAGE(C3:C26)</f>
        <v>1.4702029901485581E-2</v>
      </c>
      <c r="H9">
        <v>2E-3</v>
      </c>
      <c r="L9">
        <f t="shared" si="2"/>
        <v>2.4777038196384975E-2</v>
      </c>
      <c r="N9">
        <f t="shared" si="0"/>
        <v>2.2777038196384977E-2</v>
      </c>
      <c r="P9">
        <f t="shared" si="3"/>
        <v>1.6260303272740598E-2</v>
      </c>
      <c r="Q9">
        <f t="shared" si="1"/>
        <v>2.1045576248363708E-2</v>
      </c>
      <c r="S9" t="s">
        <v>282</v>
      </c>
      <c r="T9">
        <f>INTERCEPT(P27:P61,$N$27:$N$61)</f>
        <v>8.5430160511071815E-3</v>
      </c>
      <c r="U9">
        <f>INTERCEPT(Q27:Q61,$N$27:$N$61)</f>
        <v>2.2698341097407877E-3</v>
      </c>
      <c r="V9" s="26"/>
      <c r="W9" s="26"/>
      <c r="X9" s="26"/>
      <c r="Y9" s="26"/>
      <c r="Z9" s="26"/>
      <c r="AA9" s="26"/>
    </row>
    <row r="10" spans="1:27">
      <c r="A10" s="170">
        <v>43343</v>
      </c>
      <c r="B10">
        <v>6.8647883680566946E-3</v>
      </c>
      <c r="C10" s="4">
        <v>1.136834577673611E-2</v>
      </c>
      <c r="L10">
        <f t="shared" si="2"/>
        <v>1.2997874191014775E-2</v>
      </c>
      <c r="N10">
        <f t="shared" si="0"/>
        <v>1.0997874191014775E-2</v>
      </c>
      <c r="P10">
        <f t="shared" si="3"/>
        <v>4.8647883680566946E-3</v>
      </c>
      <c r="Q10">
        <f t="shared" si="1"/>
        <v>9.3683457767361096E-3</v>
      </c>
      <c r="T10" s="71"/>
      <c r="U10" s="5"/>
      <c r="V10" s="5"/>
      <c r="W10" s="5"/>
      <c r="X10" s="5"/>
      <c r="Y10" s="5"/>
    </row>
    <row r="11" spans="1:27">
      <c r="A11" s="170">
        <v>43373</v>
      </c>
      <c r="B11">
        <v>5.858598070929872E-2</v>
      </c>
      <c r="C11" s="4">
        <v>4.2030082699793019E-2</v>
      </c>
      <c r="E11" t="s">
        <v>283</v>
      </c>
      <c r="F11" t="s">
        <v>1298</v>
      </c>
      <c r="L11">
        <f t="shared" si="2"/>
        <v>3.6039639194310982E-2</v>
      </c>
      <c r="N11">
        <f t="shared" si="0"/>
        <v>3.4039639194310981E-2</v>
      </c>
      <c r="P11">
        <f t="shared" si="3"/>
        <v>5.6585980709298718E-2</v>
      </c>
      <c r="Q11">
        <f t="shared" si="1"/>
        <v>4.0030082699793017E-2</v>
      </c>
      <c r="T11" s="5"/>
      <c r="U11" s="5"/>
      <c r="V11" s="5"/>
      <c r="W11" s="5"/>
      <c r="X11" s="5"/>
      <c r="Y11" s="5"/>
    </row>
    <row r="12" spans="1:27">
      <c r="A12" s="170">
        <v>43404</v>
      </c>
      <c r="B12">
        <v>2.8097626721900221E-2</v>
      </c>
      <c r="C12" s="4">
        <v>3.079891553191157E-2</v>
      </c>
      <c r="E12" t="s">
        <v>284</v>
      </c>
      <c r="F12" t="s">
        <v>285</v>
      </c>
      <c r="G12" t="s">
        <v>37</v>
      </c>
      <c r="H12" t="s">
        <v>54</v>
      </c>
      <c r="I12" t="s">
        <v>286</v>
      </c>
      <c r="J12" t="s">
        <v>206</v>
      </c>
      <c r="L12">
        <f t="shared" si="2"/>
        <v>3.1776326603124551E-2</v>
      </c>
      <c r="N12">
        <f t="shared" si="0"/>
        <v>2.9776326603124549E-2</v>
      </c>
      <c r="P12">
        <f t="shared" si="3"/>
        <v>2.6097626721900219E-2</v>
      </c>
      <c r="Q12">
        <f t="shared" si="1"/>
        <v>2.8798915531911572E-2</v>
      </c>
      <c r="T12" s="5"/>
      <c r="U12" s="5"/>
      <c r="V12" s="5"/>
      <c r="W12" s="5"/>
      <c r="X12" s="5"/>
      <c r="Y12" s="5"/>
    </row>
    <row r="13" spans="1:27">
      <c r="A13" s="170">
        <v>43434</v>
      </c>
      <c r="B13">
        <v>5.1977145491772229E-2</v>
      </c>
      <c r="C13" s="4">
        <v>4.116627278470833E-2</v>
      </c>
      <c r="E13" s="2">
        <v>-0.3618313849265426</v>
      </c>
      <c r="F13" s="2">
        <f>1-E13</f>
        <v>1.3618313849265427</v>
      </c>
      <c r="G13">
        <f>SUMPRODUCT(E13:F13,F9:G9)</f>
        <v>1.510517594078787E-2</v>
      </c>
      <c r="H13">
        <f>SUMPRODUCT(MMULT(E13:F13,F5:G6),E13:F13)</f>
        <v>1.3067593279097068E-3</v>
      </c>
      <c r="I13">
        <f>SQRT(H13)</f>
        <v>3.6149126239920469E-2</v>
      </c>
      <c r="J13">
        <f>(G13-H9)/I13</f>
        <v>0.36253091855690456</v>
      </c>
      <c r="L13">
        <f t="shared" si="2"/>
        <v>3.7254559740846835E-2</v>
      </c>
      <c r="N13">
        <f t="shared" si="0"/>
        <v>3.5254559740846833E-2</v>
      </c>
      <c r="P13">
        <f t="shared" si="3"/>
        <v>4.9977145491772228E-2</v>
      </c>
      <c r="Q13">
        <f t="shared" si="1"/>
        <v>3.9166272784708328E-2</v>
      </c>
    </row>
    <row r="14" spans="1:27">
      <c r="A14" s="170">
        <v>43465</v>
      </c>
      <c r="B14">
        <v>1.3998952073737589E-2</v>
      </c>
      <c r="C14" s="4">
        <v>1.488306537482261E-2</v>
      </c>
      <c r="F14" s="4"/>
      <c r="G14" s="26"/>
      <c r="H14" s="26"/>
      <c r="I14" s="26"/>
      <c r="L14">
        <f t="shared" si="2"/>
        <v>1.5202965314986178E-2</v>
      </c>
      <c r="N14">
        <f t="shared" si="0"/>
        <v>1.3202965314986178E-2</v>
      </c>
      <c r="P14">
        <f t="shared" si="3"/>
        <v>1.1998952073737589E-2</v>
      </c>
      <c r="Q14">
        <f t="shared" si="1"/>
        <v>1.288306537482261E-2</v>
      </c>
    </row>
    <row r="15" spans="1:27">
      <c r="A15" s="170">
        <v>43496</v>
      </c>
      <c r="B15">
        <v>4.4229700041933821E-2</v>
      </c>
      <c r="C15" s="4">
        <v>6.6278251466594384E-2</v>
      </c>
      <c r="L15">
        <f t="shared" si="2"/>
        <v>7.4256109364203404E-2</v>
      </c>
      <c r="N15">
        <f t="shared" si="0"/>
        <v>7.2256109364203402E-2</v>
      </c>
      <c r="P15">
        <f t="shared" si="3"/>
        <v>4.2229700041933819E-2</v>
      </c>
      <c r="Q15">
        <f t="shared" si="1"/>
        <v>6.4278251466594383E-2</v>
      </c>
      <c r="R15" s="26"/>
    </row>
    <row r="16" spans="1:27">
      <c r="A16" s="170">
        <v>43524</v>
      </c>
      <c r="B16">
        <v>-2.1075248020869981E-2</v>
      </c>
      <c r="C16" s="4">
        <v>-3.0186461671909501E-2</v>
      </c>
      <c r="L16">
        <f t="shared" si="2"/>
        <v>-3.3483184725626759E-2</v>
      </c>
      <c r="N16">
        <f t="shared" si="0"/>
        <v>-3.5483184725626761E-2</v>
      </c>
      <c r="P16">
        <f t="shared" si="3"/>
        <v>-2.3075248020869979E-2</v>
      </c>
      <c r="Q16">
        <f t="shared" si="1"/>
        <v>-3.21864616719095E-2</v>
      </c>
    </row>
    <row r="17" spans="1:24">
      <c r="A17" s="170">
        <v>43555</v>
      </c>
      <c r="B17">
        <v>7.3484942321304387E-3</v>
      </c>
      <c r="C17" s="4">
        <v>-1.6102862911855E-2</v>
      </c>
      <c r="L17">
        <f t="shared" si="2"/>
        <v>-2.458829994567022E-2</v>
      </c>
      <c r="N17">
        <f t="shared" si="0"/>
        <v>-2.6588299945670218E-2</v>
      </c>
      <c r="P17">
        <f t="shared" si="3"/>
        <v>5.3484942321304386E-3</v>
      </c>
      <c r="Q17">
        <f t="shared" si="1"/>
        <v>-1.8102862911854999E-2</v>
      </c>
      <c r="S17" s="26"/>
      <c r="T17" s="26"/>
      <c r="U17" s="26"/>
      <c r="V17" s="26"/>
      <c r="W17" s="26"/>
      <c r="X17" s="26"/>
    </row>
    <row r="18" spans="1:24">
      <c r="A18" s="170">
        <v>43585</v>
      </c>
      <c r="B18">
        <v>1.054923929037656E-2</v>
      </c>
      <c r="C18" s="4">
        <v>1.1314072096081099E-2</v>
      </c>
      <c r="L18">
        <f t="shared" si="2"/>
        <v>1.1590812609406427E-2</v>
      </c>
      <c r="N18">
        <f t="shared" si="0"/>
        <v>9.590812609406427E-3</v>
      </c>
      <c r="P18">
        <f t="shared" si="3"/>
        <v>8.5492392903765597E-3</v>
      </c>
      <c r="Q18">
        <f t="shared" si="1"/>
        <v>9.3140720960810993E-3</v>
      </c>
    </row>
    <row r="19" spans="1:24">
      <c r="A19" s="170">
        <v>43616</v>
      </c>
      <c r="B19">
        <v>6.3506315347609907E-2</v>
      </c>
      <c r="C19" s="4">
        <v>2.5795887870656498E-2</v>
      </c>
      <c r="F19" s="26"/>
      <c r="G19" s="26"/>
      <c r="H19" s="26"/>
      <c r="I19" s="26"/>
      <c r="L19">
        <f t="shared" si="2"/>
        <v>1.2151071670498507E-2</v>
      </c>
      <c r="N19">
        <f t="shared" si="0"/>
        <v>1.0151071670498507E-2</v>
      </c>
      <c r="P19">
        <f t="shared" si="3"/>
        <v>6.1506315347609905E-2</v>
      </c>
      <c r="Q19">
        <f t="shared" si="1"/>
        <v>2.37958878706565E-2</v>
      </c>
    </row>
    <row r="20" spans="1:24">
      <c r="A20" s="170">
        <v>43646</v>
      </c>
      <c r="B20">
        <v>1.6676807211442182E-2</v>
      </c>
      <c r="C20" s="4">
        <v>1.9896382133415241E-2</v>
      </c>
      <c r="L20">
        <f t="shared" si="2"/>
        <v>2.1061325386307519E-2</v>
      </c>
      <c r="N20">
        <f t="shared" si="0"/>
        <v>1.9061325386307518E-2</v>
      </c>
      <c r="P20">
        <f t="shared" si="3"/>
        <v>1.4676807211442182E-2</v>
      </c>
      <c r="Q20">
        <f t="shared" si="1"/>
        <v>1.789638213341524E-2</v>
      </c>
    </row>
    <row r="21" spans="1:24">
      <c r="A21" s="170">
        <v>43677</v>
      </c>
      <c r="B21">
        <v>3.8207769101732778E-2</v>
      </c>
      <c r="C21" s="4">
        <v>7.8045124709978667E-2</v>
      </c>
      <c r="L21">
        <f t="shared" si="2"/>
        <v>9.2459530261521441E-2</v>
      </c>
      <c r="N21">
        <f t="shared" si="0"/>
        <v>9.045953026152144E-2</v>
      </c>
      <c r="P21">
        <f t="shared" si="3"/>
        <v>3.6207769101732776E-2</v>
      </c>
      <c r="Q21">
        <f t="shared" si="1"/>
        <v>7.6045124709978665E-2</v>
      </c>
    </row>
    <row r="22" spans="1:24">
      <c r="A22" s="170">
        <v>43708</v>
      </c>
      <c r="B22">
        <v>4.6072876284257117E-2</v>
      </c>
      <c r="C22" s="4">
        <v>3.7500340866408008E-2</v>
      </c>
      <c r="L22">
        <f t="shared" si="2"/>
        <v>3.4398528503835832E-2</v>
      </c>
      <c r="N22">
        <f t="shared" si="0"/>
        <v>3.239852850383583E-2</v>
      </c>
      <c r="P22">
        <f t="shared" si="3"/>
        <v>4.4072876284257115E-2</v>
      </c>
      <c r="Q22">
        <f t="shared" si="1"/>
        <v>3.5500340866408006E-2</v>
      </c>
    </row>
    <row r="23" spans="1:24">
      <c r="A23" s="170">
        <v>43738</v>
      </c>
      <c r="B23">
        <v>-1.2307640461429461E-2</v>
      </c>
      <c r="C23" s="4">
        <v>9.8648634916479565E-3</v>
      </c>
      <c r="L23">
        <f t="shared" si="2"/>
        <v>1.7887571304279197E-2</v>
      </c>
      <c r="N23">
        <f t="shared" si="0"/>
        <v>1.5887571304279195E-2</v>
      </c>
      <c r="P23">
        <f t="shared" si="3"/>
        <v>-1.4307640461429461E-2</v>
      </c>
      <c r="Q23">
        <f t="shared" si="1"/>
        <v>7.8648634916479564E-3</v>
      </c>
    </row>
    <row r="24" spans="1:24">
      <c r="A24" s="170">
        <v>43769</v>
      </c>
      <c r="B24">
        <v>-8.9185754515932844E-2</v>
      </c>
      <c r="C24" s="4">
        <v>-5.7079838773318417E-2</v>
      </c>
      <c r="L24">
        <f t="shared" si="2"/>
        <v>-4.5462910815833354E-2</v>
      </c>
      <c r="N24">
        <f t="shared" si="0"/>
        <v>-4.7462910815833356E-2</v>
      </c>
      <c r="P24">
        <f t="shared" si="3"/>
        <v>-9.1185754515932846E-2</v>
      </c>
      <c r="Q24">
        <f t="shared" si="1"/>
        <v>-5.9079838773318419E-2</v>
      </c>
    </row>
    <row r="25" spans="1:24">
      <c r="A25" s="170">
        <v>43799</v>
      </c>
      <c r="B25">
        <v>2.8068455766481541E-2</v>
      </c>
      <c r="C25" s="4">
        <v>3.461586283846748E-2</v>
      </c>
      <c r="L25">
        <f t="shared" si="2"/>
        <v>3.6984920207001996E-2</v>
      </c>
      <c r="N25">
        <f t="shared" si="0"/>
        <v>3.4984920207001995E-2</v>
      </c>
      <c r="P25">
        <f t="shared" si="3"/>
        <v>2.6068455766481542E-2</v>
      </c>
      <c r="Q25">
        <f t="shared" si="1"/>
        <v>3.2615862838467478E-2</v>
      </c>
    </row>
    <row r="26" spans="1:24">
      <c r="A26" s="170">
        <v>43830</v>
      </c>
      <c r="B26">
        <v>-0.1082110285699011</v>
      </c>
      <c r="C26" s="4">
        <v>-9.6340746727904603E-2</v>
      </c>
      <c r="L26">
        <f t="shared" si="2"/>
        <v>-9.2045706209546621E-2</v>
      </c>
      <c r="N26">
        <f t="shared" si="0"/>
        <v>-9.4045706209546623E-2</v>
      </c>
      <c r="P26">
        <f t="shared" si="3"/>
        <v>-0.1102110285699011</v>
      </c>
      <c r="Q26">
        <f t="shared" si="1"/>
        <v>-9.8340746727904604E-2</v>
      </c>
    </row>
    <row r="27" spans="1:24">
      <c r="A27" s="170">
        <v>43861</v>
      </c>
      <c r="B27">
        <v>0.1434608541899661</v>
      </c>
      <c r="C27" s="4">
        <v>0.1000669035555391</v>
      </c>
      <c r="L27">
        <f t="shared" si="2"/>
        <v>8.4365610300050353E-2</v>
      </c>
      <c r="N27">
        <f t="shared" si="0"/>
        <v>8.2365610300050351E-2</v>
      </c>
      <c r="P27">
        <f t="shared" si="3"/>
        <v>0.1414608541899661</v>
      </c>
      <c r="Q27">
        <f t="shared" si="1"/>
        <v>9.8066903555539098E-2</v>
      </c>
    </row>
    <row r="28" spans="1:24">
      <c r="A28" s="170">
        <v>43890</v>
      </c>
      <c r="B28">
        <v>6.4838824550135024E-2</v>
      </c>
      <c r="C28" s="4">
        <v>5.8027254394265072E-2</v>
      </c>
      <c r="L28">
        <f t="shared" si="2"/>
        <v>5.5562614531242338E-2</v>
      </c>
      <c r="N28">
        <f t="shared" si="0"/>
        <v>5.3562614531242336E-2</v>
      </c>
      <c r="P28">
        <f t="shared" si="3"/>
        <v>6.2838824550135022E-2</v>
      </c>
      <c r="Q28">
        <f t="shared" si="1"/>
        <v>5.6027254394265071E-2</v>
      </c>
    </row>
    <row r="29" spans="1:24">
      <c r="A29" s="170">
        <v>43921</v>
      </c>
      <c r="B29">
        <v>-2.497773036918202E-3</v>
      </c>
      <c r="C29" s="4">
        <v>1.3801614614052269E-2</v>
      </c>
      <c r="L29">
        <f t="shared" si="2"/>
        <v>1.9699244621257501E-2</v>
      </c>
      <c r="N29">
        <f t="shared" si="0"/>
        <v>1.76992446212575E-2</v>
      </c>
      <c r="P29">
        <f t="shared" si="3"/>
        <v>-4.4977730369182021E-3</v>
      </c>
      <c r="Q29">
        <f t="shared" si="1"/>
        <v>1.1801614614052269E-2</v>
      </c>
    </row>
    <row r="30" spans="1:24">
      <c r="A30" s="170">
        <v>43951</v>
      </c>
      <c r="B30">
        <v>6.0242698969129371E-2</v>
      </c>
      <c r="C30" s="4">
        <v>5.409478357604354E-2</v>
      </c>
      <c r="L30">
        <f t="shared" si="2"/>
        <v>5.1870274834952081E-2</v>
      </c>
      <c r="N30">
        <f t="shared" si="0"/>
        <v>4.9870274834952079E-2</v>
      </c>
      <c r="P30">
        <f t="shared" si="3"/>
        <v>5.824269896912937E-2</v>
      </c>
      <c r="Q30">
        <f t="shared" si="1"/>
        <v>5.2094783576043538E-2</v>
      </c>
    </row>
    <row r="31" spans="1:24">
      <c r="A31" s="170">
        <v>43982</v>
      </c>
      <c r="B31">
        <v>-5.7239837754769339E-2</v>
      </c>
      <c r="C31" s="4">
        <v>-5.3396628727814567E-2</v>
      </c>
      <c r="L31">
        <f t="shared" si="2"/>
        <v>-5.2006035083029339E-2</v>
      </c>
      <c r="N31">
        <f t="shared" si="0"/>
        <v>-5.4006035083029341E-2</v>
      </c>
      <c r="P31">
        <f t="shared" si="3"/>
        <v>-5.9239837754769341E-2</v>
      </c>
      <c r="Q31">
        <f t="shared" si="1"/>
        <v>-5.5396628727814569E-2</v>
      </c>
    </row>
    <row r="32" spans="1:24">
      <c r="A32" s="170">
        <v>44012</v>
      </c>
      <c r="B32">
        <v>8.9968310183936404E-2</v>
      </c>
      <c r="C32" s="4">
        <v>7.3701745332027946E-2</v>
      </c>
      <c r="L32">
        <f t="shared" si="2"/>
        <v>6.7815991643664503E-2</v>
      </c>
      <c r="N32">
        <f t="shared" si="0"/>
        <v>6.5815991643664501E-2</v>
      </c>
      <c r="P32">
        <f t="shared" si="3"/>
        <v>8.7968310183936402E-2</v>
      </c>
      <c r="Q32">
        <f t="shared" si="1"/>
        <v>7.1701745332027944E-2</v>
      </c>
    </row>
    <row r="33" spans="1:17">
      <c r="A33" s="170">
        <v>44043</v>
      </c>
      <c r="B33">
        <v>1.7176910309131019E-2</v>
      </c>
      <c r="C33" s="4">
        <v>2.3418889763075521E-2</v>
      </c>
      <c r="L33">
        <f t="shared" si="2"/>
        <v>2.5677433833579285E-2</v>
      </c>
      <c r="N33">
        <f t="shared" si="0"/>
        <v>2.3677433833579287E-2</v>
      </c>
      <c r="P33">
        <f t="shared" si="3"/>
        <v>1.5176910309131019E-2</v>
      </c>
      <c r="Q33">
        <f t="shared" si="1"/>
        <v>2.1418889763075523E-2</v>
      </c>
    </row>
    <row r="34" spans="1:17">
      <c r="A34" s="170">
        <v>44074</v>
      </c>
      <c r="B34">
        <v>-2.7608979999527231E-2</v>
      </c>
      <c r="C34" s="4">
        <v>-1.9915066608707909E-2</v>
      </c>
      <c r="L34">
        <f t="shared" si="2"/>
        <v>-1.7131167271002883E-2</v>
      </c>
      <c r="N34">
        <f t="shared" si="0"/>
        <v>-1.9131167271002884E-2</v>
      </c>
      <c r="P34">
        <f t="shared" si="3"/>
        <v>-2.9608979999527232E-2</v>
      </c>
      <c r="Q34">
        <f t="shared" si="1"/>
        <v>-2.1915066608707907E-2</v>
      </c>
    </row>
    <row r="35" spans="1:17">
      <c r="A35" s="170">
        <v>44104</v>
      </c>
      <c r="B35">
        <v>3.1934506723313258E-2</v>
      </c>
      <c r="C35" s="4">
        <v>5.0690399599471553E-2</v>
      </c>
      <c r="L35">
        <f t="shared" ref="L35:L61" si="4">SUMPRODUCT($E$13:$F$13,B35:C35)</f>
        <v>5.7476870294385779E-2</v>
      </c>
      <c r="N35">
        <f t="shared" ref="N35:N61" si="5">L35-$H$9</f>
        <v>5.5476870294385777E-2</v>
      </c>
      <c r="P35">
        <f t="shared" ref="P35:P61" si="6">B35-$H$9</f>
        <v>2.9934506723313256E-2</v>
      </c>
      <c r="Q35">
        <f t="shared" ref="Q35:Q61" si="7">C35-$H$9</f>
        <v>4.8690399599471551E-2</v>
      </c>
    </row>
    <row r="36" spans="1:17">
      <c r="A36" s="170">
        <v>44135</v>
      </c>
      <c r="B36">
        <v>3.7793785341722202E-2</v>
      </c>
      <c r="C36" s="4">
        <v>2.3261634493759221E-2</v>
      </c>
      <c r="L36">
        <f t="shared" si="4"/>
        <v>1.8003446226479349E-2</v>
      </c>
      <c r="N36">
        <f t="shared" si="5"/>
        <v>1.6003446226479347E-2</v>
      </c>
      <c r="P36">
        <f t="shared" si="6"/>
        <v>3.5793785341722201E-2</v>
      </c>
      <c r="Q36">
        <f t="shared" si="7"/>
        <v>2.1261634493759222E-2</v>
      </c>
    </row>
    <row r="37" spans="1:17">
      <c r="A37" s="170">
        <v>44165</v>
      </c>
      <c r="B37">
        <v>5.6467149521676377E-2</v>
      </c>
      <c r="C37" s="4">
        <v>5.2320506797257277E-2</v>
      </c>
      <c r="L37">
        <f t="shared" si="4"/>
        <v>5.0820121317485145E-2</v>
      </c>
      <c r="N37">
        <f t="shared" si="5"/>
        <v>4.8820121317485143E-2</v>
      </c>
      <c r="P37">
        <f t="shared" si="6"/>
        <v>5.4467149521676375E-2</v>
      </c>
      <c r="Q37">
        <f t="shared" si="7"/>
        <v>5.0320506797257275E-2</v>
      </c>
    </row>
    <row r="38" spans="1:17">
      <c r="A38" s="170">
        <v>44196</v>
      </c>
      <c r="B38">
        <v>4.1025681414097938E-2</v>
      </c>
      <c r="C38" s="4">
        <v>3.0220902875834361E-2</v>
      </c>
      <c r="L38">
        <f t="shared" si="4"/>
        <v>2.6311394893509865E-2</v>
      </c>
      <c r="N38">
        <f t="shared" si="5"/>
        <v>2.4311394893509863E-2</v>
      </c>
      <c r="P38">
        <f t="shared" si="6"/>
        <v>3.9025681414097936E-2</v>
      </c>
      <c r="Q38">
        <f t="shared" si="7"/>
        <v>2.8220902875834362E-2</v>
      </c>
    </row>
    <row r="39" spans="1:17">
      <c r="A39" s="170">
        <v>44227</v>
      </c>
      <c r="B39">
        <v>-1.10826228735037E-2</v>
      </c>
      <c r="C39" s="4">
        <v>-1.098422121196828E-2</v>
      </c>
      <c r="L39">
        <f t="shared" si="4"/>
        <v>-1.0948616402495847E-2</v>
      </c>
      <c r="N39">
        <f t="shared" si="5"/>
        <v>-1.2948616402495847E-2</v>
      </c>
      <c r="P39">
        <f t="shared" si="6"/>
        <v>-1.30826228735037E-2</v>
      </c>
      <c r="Q39">
        <f t="shared" si="7"/>
        <v>-1.298422121196828E-2</v>
      </c>
    </row>
    <row r="40" spans="1:17">
      <c r="A40" s="170">
        <v>44255</v>
      </c>
      <c r="B40">
        <v>-8.2724074975737708E-2</v>
      </c>
      <c r="C40" s="4">
        <v>-8.3419313124761293E-2</v>
      </c>
      <c r="L40">
        <f t="shared" si="4"/>
        <v>-8.3670872107076272E-2</v>
      </c>
      <c r="N40">
        <f t="shared" si="5"/>
        <v>-8.5670872107076274E-2</v>
      </c>
      <c r="P40">
        <f t="shared" si="6"/>
        <v>-8.4724074975737709E-2</v>
      </c>
      <c r="Q40">
        <f t="shared" si="7"/>
        <v>-8.5419313124761295E-2</v>
      </c>
    </row>
    <row r="41" spans="1:17">
      <c r="A41" s="170">
        <v>44286</v>
      </c>
      <c r="B41">
        <v>-0.19460373923925209</v>
      </c>
      <c r="C41" s="4">
        <v>-0.16076281455386571</v>
      </c>
      <c r="L41">
        <f t="shared" si="4"/>
        <v>-0.14851810590775755</v>
      </c>
      <c r="N41">
        <f t="shared" si="5"/>
        <v>-0.15051810590775755</v>
      </c>
      <c r="P41">
        <f t="shared" si="6"/>
        <v>-0.19660373923925209</v>
      </c>
      <c r="Q41">
        <f t="shared" si="7"/>
        <v>-0.16276281455386571</v>
      </c>
    </row>
    <row r="42" spans="1:17">
      <c r="A42" s="170">
        <v>44316</v>
      </c>
      <c r="B42">
        <v>0.16932661485258629</v>
      </c>
      <c r="C42" s="4">
        <v>0.17507544730376129</v>
      </c>
      <c r="L42">
        <f t="shared" si="4"/>
        <v>0.1771555553112806</v>
      </c>
      <c r="N42">
        <f t="shared" si="5"/>
        <v>0.1751555553112806</v>
      </c>
      <c r="P42">
        <f t="shared" si="6"/>
        <v>0.16732661485258629</v>
      </c>
      <c r="Q42">
        <f t="shared" si="7"/>
        <v>0.17307544730376129</v>
      </c>
    </row>
    <row r="43" spans="1:17">
      <c r="A43" s="170">
        <v>44347</v>
      </c>
      <c r="B43">
        <v>0.1027952771958347</v>
      </c>
      <c r="C43" s="4">
        <v>4.2789791198676402E-2</v>
      </c>
      <c r="L43">
        <f t="shared" si="4"/>
        <v>2.1077923097134361E-2</v>
      </c>
      <c r="N43">
        <f t="shared" si="5"/>
        <v>1.907792309713436E-2</v>
      </c>
      <c r="P43">
        <f t="shared" si="6"/>
        <v>0.1007952771958347</v>
      </c>
      <c r="Q43">
        <f t="shared" si="7"/>
        <v>4.0789791198676401E-2</v>
      </c>
    </row>
    <row r="44" spans="1:17">
      <c r="A44" s="170">
        <v>44377</v>
      </c>
      <c r="B44">
        <v>4.6001993861861039E-2</v>
      </c>
      <c r="C44" s="4">
        <v>-2.1140895411832919E-4</v>
      </c>
      <c r="L44">
        <f t="shared" si="4"/>
        <v>-1.6932868497192329E-2</v>
      </c>
      <c r="N44">
        <f t="shared" si="5"/>
        <v>-1.8932868497192328E-2</v>
      </c>
      <c r="P44">
        <f t="shared" si="6"/>
        <v>4.4001993861861037E-2</v>
      </c>
      <c r="Q44">
        <f t="shared" si="7"/>
        <v>-2.2114089541183293E-3</v>
      </c>
    </row>
    <row r="45" spans="1:17">
      <c r="A45" s="170">
        <v>44408</v>
      </c>
      <c r="B45">
        <v>5.0933118745561237E-2</v>
      </c>
      <c r="C45" s="4">
        <v>4.4207106749235212E-2</v>
      </c>
      <c r="L45">
        <f t="shared" si="4"/>
        <v>4.1773424513572022E-2</v>
      </c>
      <c r="N45">
        <f t="shared" si="5"/>
        <v>3.977342451357202E-2</v>
      </c>
      <c r="P45">
        <f t="shared" si="6"/>
        <v>4.8933118745561235E-2</v>
      </c>
      <c r="Q45">
        <f t="shared" si="7"/>
        <v>4.220710674923521E-2</v>
      </c>
    </row>
    <row r="46" spans="1:17">
      <c r="A46" s="170">
        <v>44439</v>
      </c>
      <c r="B46">
        <v>7.8198671209930529E-2</v>
      </c>
      <c r="C46" s="4">
        <v>4.9343947206453027E-2</v>
      </c>
      <c r="L46">
        <f t="shared" si="4"/>
        <v>3.8903402458601612E-2</v>
      </c>
      <c r="N46">
        <f t="shared" si="5"/>
        <v>3.690340245860161E-2</v>
      </c>
      <c r="P46">
        <f t="shared" si="6"/>
        <v>7.6198671209930527E-2</v>
      </c>
      <c r="Q46">
        <f t="shared" si="7"/>
        <v>4.7343947206453026E-2</v>
      </c>
    </row>
    <row r="47" spans="1:17">
      <c r="A47" s="170">
        <v>44469</v>
      </c>
      <c r="B47">
        <v>-1.620088413147067E-2</v>
      </c>
      <c r="C47" s="4">
        <v>-8.8414284636068249E-3</v>
      </c>
      <c r="L47">
        <f t="shared" si="4"/>
        <v>-6.1785464269981574E-3</v>
      </c>
      <c r="N47">
        <f t="shared" si="5"/>
        <v>-8.1785464269981574E-3</v>
      </c>
      <c r="P47">
        <f t="shared" si="6"/>
        <v>-1.8200884131470668E-2</v>
      </c>
      <c r="Q47">
        <f t="shared" si="7"/>
        <v>-1.0841428463606825E-2</v>
      </c>
    </row>
    <row r="48" spans="1:17">
      <c r="A48" s="170">
        <v>44500</v>
      </c>
      <c r="B48">
        <v>4.3692342697910273E-2</v>
      </c>
      <c r="C48" s="4">
        <v>2.3095390111224899E-3</v>
      </c>
      <c r="L48">
        <f t="shared" si="4"/>
        <v>-1.2664058159011166E-2</v>
      </c>
      <c r="N48">
        <f t="shared" si="5"/>
        <v>-1.4664058159011166E-2</v>
      </c>
      <c r="P48">
        <f t="shared" si="6"/>
        <v>4.1692342697910272E-2</v>
      </c>
      <c r="Q48">
        <f t="shared" si="7"/>
        <v>3.0953901112248982E-4</v>
      </c>
    </row>
    <row r="49" spans="1:17">
      <c r="A49" s="170">
        <v>44530</v>
      </c>
      <c r="B49">
        <v>0.17874612493054839</v>
      </c>
      <c r="C49" s="4">
        <v>0.15408795610704679</v>
      </c>
      <c r="L49">
        <f t="shared" si="4"/>
        <v>0.14516585673188673</v>
      </c>
      <c r="N49">
        <f t="shared" si="5"/>
        <v>0.14316585673188673</v>
      </c>
      <c r="P49">
        <f t="shared" si="6"/>
        <v>0.17674612493054839</v>
      </c>
      <c r="Q49">
        <f t="shared" si="7"/>
        <v>0.15208795610704678</v>
      </c>
    </row>
    <row r="50" spans="1:17">
      <c r="A50" s="170">
        <v>44561</v>
      </c>
      <c r="B50">
        <v>0.10441339017418449</v>
      </c>
      <c r="C50" s="4">
        <v>5.3632977167595387E-2</v>
      </c>
      <c r="L50">
        <f t="shared" si="4"/>
        <v>3.5259030002279437E-2</v>
      </c>
      <c r="N50">
        <f t="shared" si="5"/>
        <v>3.3259030002279436E-2</v>
      </c>
      <c r="P50">
        <f t="shared" si="6"/>
        <v>0.10241339017418449</v>
      </c>
      <c r="Q50">
        <f t="shared" si="7"/>
        <v>5.1632977167595386E-2</v>
      </c>
    </row>
    <row r="51" spans="1:17">
      <c r="A51" s="170">
        <v>44592</v>
      </c>
      <c r="B51">
        <v>3.8333478578069562E-2</v>
      </c>
      <c r="C51" s="4">
        <v>5.1992136263190906E-3</v>
      </c>
      <c r="L51">
        <f t="shared" si="4"/>
        <v>-6.7898033496957833E-3</v>
      </c>
      <c r="N51">
        <f t="shared" si="5"/>
        <v>-8.7898033496957833E-3</v>
      </c>
      <c r="P51">
        <f t="shared" si="6"/>
        <v>3.633347857806956E-2</v>
      </c>
      <c r="Q51">
        <f t="shared" si="7"/>
        <v>3.1992136263190906E-3</v>
      </c>
    </row>
    <row r="52" spans="1:17">
      <c r="A52" s="170">
        <v>44620</v>
      </c>
      <c r="B52">
        <v>9.2324064147121021E-2</v>
      </c>
      <c r="C52" s="4">
        <v>7.8652022646892403E-2</v>
      </c>
      <c r="L52">
        <f t="shared" si="4"/>
        <v>7.3705048936091533E-2</v>
      </c>
      <c r="N52">
        <f t="shared" si="5"/>
        <v>7.1705048936091531E-2</v>
      </c>
      <c r="P52">
        <f t="shared" si="6"/>
        <v>9.0324064147121019E-2</v>
      </c>
      <c r="Q52">
        <f t="shared" si="7"/>
        <v>7.6652022646892401E-2</v>
      </c>
    </row>
    <row r="53" spans="1:17">
      <c r="A53" s="170">
        <v>44651</v>
      </c>
      <c r="B53">
        <v>3.2484093508839101E-2</v>
      </c>
      <c r="C53" s="4">
        <v>6.0653289144261727E-2</v>
      </c>
      <c r="L53">
        <f t="shared" si="4"/>
        <v>7.0845788213293417E-2</v>
      </c>
      <c r="N53">
        <f t="shared" si="5"/>
        <v>6.8845788213293416E-2</v>
      </c>
      <c r="P53">
        <f t="shared" si="6"/>
        <v>3.04840935088391E-2</v>
      </c>
      <c r="Q53">
        <f t="shared" si="7"/>
        <v>5.8653289144261725E-2</v>
      </c>
    </row>
    <row r="54" spans="1:17">
      <c r="A54" s="170">
        <v>44681</v>
      </c>
      <c r="B54">
        <v>5.3439983381125537E-2</v>
      </c>
      <c r="C54" s="4">
        <v>4.7268386769371902E-2</v>
      </c>
      <c r="L54">
        <f t="shared" si="4"/>
        <v>4.5035309420133132E-2</v>
      </c>
      <c r="N54">
        <f t="shared" si="5"/>
        <v>4.303530942013313E-2</v>
      </c>
      <c r="P54">
        <f t="shared" si="6"/>
        <v>5.1439983381125536E-2</v>
      </c>
      <c r="Q54">
        <f t="shared" si="7"/>
        <v>4.52683867693719E-2</v>
      </c>
    </row>
    <row r="55" spans="1:17">
      <c r="A55" s="170">
        <v>44712</v>
      </c>
      <c r="B55">
        <v>1.023209696610862E-2</v>
      </c>
      <c r="C55" s="4">
        <v>3.048766818341981E-3</v>
      </c>
      <c r="L55">
        <f t="shared" si="4"/>
        <v>4.4961252259099202E-4</v>
      </c>
      <c r="N55">
        <f t="shared" si="5"/>
        <v>-1.550387477409008E-3</v>
      </c>
      <c r="P55">
        <f t="shared" si="6"/>
        <v>8.2320969661086197E-3</v>
      </c>
      <c r="Q55">
        <f t="shared" si="7"/>
        <v>1.048766818341981E-3</v>
      </c>
    </row>
    <row r="56" spans="1:17">
      <c r="A56" s="170">
        <v>44742</v>
      </c>
      <c r="B56">
        <v>2.4525390118283561E-2</v>
      </c>
      <c r="C56" s="4">
        <v>3.2925580715202511E-2</v>
      </c>
      <c r="L56">
        <f t="shared" si="4"/>
        <v>3.5965033312532618E-2</v>
      </c>
      <c r="N56">
        <f t="shared" si="5"/>
        <v>3.3965033312532616E-2</v>
      </c>
      <c r="P56">
        <f t="shared" si="6"/>
        <v>2.2525390118283563E-2</v>
      </c>
      <c r="Q56">
        <f t="shared" si="7"/>
        <v>3.0925580715202509E-2</v>
      </c>
    </row>
    <row r="57" spans="1:17">
      <c r="A57" s="170">
        <v>44773</v>
      </c>
      <c r="B57">
        <v>-1.712448410576952E-2</v>
      </c>
      <c r="C57" s="4">
        <v>1.759896553989572E-2</v>
      </c>
      <c r="L57">
        <f t="shared" si="4"/>
        <v>3.0162999414613839E-2</v>
      </c>
      <c r="N57">
        <f t="shared" si="5"/>
        <v>2.8162999414613837E-2</v>
      </c>
      <c r="P57">
        <f t="shared" si="6"/>
        <v>-1.9124484105769522E-2</v>
      </c>
      <c r="Q57">
        <f t="shared" si="7"/>
        <v>1.559896553989572E-2</v>
      </c>
    </row>
    <row r="58" spans="1:17">
      <c r="A58" s="170">
        <v>44804</v>
      </c>
      <c r="B58">
        <v>4.0357519800720262E-2</v>
      </c>
      <c r="C58" s="4">
        <v>2.6591002823204261E-2</v>
      </c>
      <c r="L58">
        <f t="shared" si="4"/>
        <v>2.1609844919614887E-2</v>
      </c>
      <c r="N58">
        <f t="shared" si="5"/>
        <v>1.9609844919614886E-2</v>
      </c>
      <c r="P58">
        <f t="shared" si="6"/>
        <v>3.8357519800720261E-2</v>
      </c>
      <c r="Q58">
        <f t="shared" si="7"/>
        <v>2.4591002823204262E-2</v>
      </c>
    </row>
    <row r="59" spans="1:17">
      <c r="A59" s="170">
        <v>44834</v>
      </c>
      <c r="B59">
        <v>-1.886092194040994E-2</v>
      </c>
      <c r="C59" s="4">
        <v>-3.109628410819178E-2</v>
      </c>
      <c r="L59">
        <f t="shared" si="4"/>
        <v>-3.5523422146438104E-2</v>
      </c>
      <c r="N59">
        <f t="shared" si="5"/>
        <v>-3.7523422146438105E-2</v>
      </c>
      <c r="P59">
        <f t="shared" si="6"/>
        <v>-2.0860921940409942E-2</v>
      </c>
      <c r="Q59">
        <f t="shared" si="7"/>
        <v>-3.3096284108191779E-2</v>
      </c>
    </row>
    <row r="60" spans="1:17">
      <c r="A60" s="170">
        <v>44865</v>
      </c>
      <c r="B60">
        <v>5.2638184940862663E-2</v>
      </c>
      <c r="C60" s="4">
        <v>4.9684360835778943E-2</v>
      </c>
      <c r="L60">
        <f t="shared" si="4"/>
        <v>4.86155745690071E-2</v>
      </c>
      <c r="N60">
        <f t="shared" si="5"/>
        <v>4.6615574569007098E-2</v>
      </c>
      <c r="P60">
        <f t="shared" si="6"/>
        <v>5.0638184940862661E-2</v>
      </c>
      <c r="Q60">
        <f t="shared" si="7"/>
        <v>4.7684360835778941E-2</v>
      </c>
    </row>
    <row r="61" spans="1:17">
      <c r="A61" s="170">
        <v>44895</v>
      </c>
      <c r="B61">
        <v>-4.0956615356035592E-2</v>
      </c>
      <c r="C61" s="4">
        <v>-2.9675948530376129E-2</v>
      </c>
      <c r="L61">
        <f t="shared" si="4"/>
        <v>-2.5594249229952862E-2</v>
      </c>
      <c r="N61">
        <f t="shared" si="5"/>
        <v>-2.7594249229952864E-2</v>
      </c>
      <c r="P61">
        <f t="shared" si="6"/>
        <v>-4.2956615356035593E-2</v>
      </c>
      <c r="Q61">
        <f t="shared" si="7"/>
        <v>-3.1675948530376127E-2</v>
      </c>
    </row>
    <row r="62" spans="1:17">
      <c r="A62" s="46"/>
      <c r="C62" s="4"/>
      <c r="D62" s="4"/>
    </row>
    <row r="63" spans="1:17">
      <c r="C63" s="4"/>
      <c r="D63" s="4"/>
    </row>
    <row r="64" spans="1:17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2">
    <mergeCell ref="T6:U6"/>
    <mergeCell ref="N1:Q1"/>
  </mergeCells>
  <pageMargins left="0.7" right="0.7" top="0.75" bottom="0.75" header="0.3" footer="0.3"/>
  <pageSetup orientation="portrait" horizontalDpi="1200" verticalDpi="12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AAE4D-3EDD-4083-8110-7445F09C1E8F}">
  <dimension ref="A2:I23"/>
  <sheetViews>
    <sheetView workbookViewId="0">
      <selection activeCell="G17" sqref="G17"/>
    </sheetView>
  </sheetViews>
  <sheetFormatPr defaultRowHeight="14.5"/>
  <cols>
    <col min="1" max="1" width="12" customWidth="1"/>
    <col min="2" max="2" width="11.1796875" style="3" bestFit="1" customWidth="1"/>
    <col min="3" max="3" width="17.7265625" customWidth="1"/>
    <col min="4" max="4" width="13.54296875" bestFit="1" customWidth="1"/>
    <col min="5" max="5" width="13.7265625" bestFit="1" customWidth="1"/>
    <col min="6" max="6" width="8.81640625" customWidth="1"/>
  </cols>
  <sheetData>
    <row r="2" spans="1:8">
      <c r="D2" s="200" t="s">
        <v>1221</v>
      </c>
      <c r="E2" s="200"/>
    </row>
    <row r="3" spans="1:8">
      <c r="D3" s="3">
        <v>1</v>
      </c>
      <c r="E3" s="3">
        <v>2</v>
      </c>
      <c r="H3" s="1" t="s">
        <v>256</v>
      </c>
    </row>
    <row r="4" spans="1:8">
      <c r="A4" s="1" t="s">
        <v>1304</v>
      </c>
      <c r="B4" s="3" t="s">
        <v>1301</v>
      </c>
      <c r="C4" s="1" t="s">
        <v>1302</v>
      </c>
      <c r="D4" s="1" t="s">
        <v>1300</v>
      </c>
      <c r="E4" s="1" t="s">
        <v>218</v>
      </c>
      <c r="F4" s="1" t="s">
        <v>1303</v>
      </c>
      <c r="H4" s="1"/>
    </row>
    <row r="5" spans="1:8">
      <c r="A5" s="197" t="s">
        <v>8</v>
      </c>
      <c r="B5" s="2">
        <v>100</v>
      </c>
      <c r="C5" s="6">
        <v>0.15</v>
      </c>
      <c r="D5" s="6">
        <v>0.12</v>
      </c>
      <c r="E5" s="6">
        <v>0.09</v>
      </c>
      <c r="F5" s="6">
        <f>B5/SUM($B$5:$B$8)</f>
        <v>6.6666666666666666E-2</v>
      </c>
      <c r="H5" s="4">
        <v>0.1</v>
      </c>
    </row>
    <row r="6" spans="1:8">
      <c r="A6" s="197" t="s">
        <v>9</v>
      </c>
      <c r="B6" s="2">
        <v>200</v>
      </c>
      <c r="C6" s="6">
        <v>0.05</v>
      </c>
      <c r="D6" s="6">
        <v>7.0000000000000007E-2</v>
      </c>
      <c r="E6" s="6">
        <v>0.12</v>
      </c>
      <c r="F6" s="6">
        <f>B6/SUM($B$5:$B$8)</f>
        <v>0.13333333333333333</v>
      </c>
      <c r="H6" s="6">
        <v>0.06</v>
      </c>
    </row>
    <row r="7" spans="1:8">
      <c r="A7" s="197" t="s">
        <v>10</v>
      </c>
      <c r="B7" s="2">
        <v>500</v>
      </c>
      <c r="C7" s="6">
        <v>0.5</v>
      </c>
      <c r="D7" s="6">
        <v>-0.05</v>
      </c>
      <c r="E7" s="6">
        <v>-7.0000000000000007E-2</v>
      </c>
      <c r="F7" s="6">
        <f>B7/SUM($B$5:$B$8)</f>
        <v>0.33333333333333331</v>
      </c>
      <c r="H7" s="6">
        <v>-0.05</v>
      </c>
    </row>
    <row r="8" spans="1:8">
      <c r="A8" s="197" t="s">
        <v>1208</v>
      </c>
      <c r="B8" s="2">
        <v>700</v>
      </c>
      <c r="C8" s="6">
        <v>0.7</v>
      </c>
      <c r="D8" s="6">
        <v>-0.14000000000000001</v>
      </c>
      <c r="E8" s="6">
        <v>-0.14000000000000001</v>
      </c>
      <c r="F8" s="6">
        <f>B8/SUM($B$5:$B$8)</f>
        <v>0.46666666666666667</v>
      </c>
      <c r="H8" s="6">
        <v>0.08</v>
      </c>
    </row>
    <row r="10" spans="1:8">
      <c r="C10" t="s">
        <v>20</v>
      </c>
      <c r="D10" s="11">
        <f>SUM(D5:D8)</f>
        <v>0</v>
      </c>
      <c r="E10" s="11">
        <f>SUM(E5:E8)</f>
        <v>0</v>
      </c>
      <c r="F10" s="6">
        <f>SUM(F5:F8)</f>
        <v>1</v>
      </c>
    </row>
    <row r="12" spans="1:8">
      <c r="B12" s="196"/>
      <c r="D12" s="1" t="s">
        <v>1221</v>
      </c>
      <c r="E12" s="1" t="s">
        <v>1299</v>
      </c>
      <c r="F12" s="1" t="s">
        <v>1308</v>
      </c>
    </row>
    <row r="13" spans="1:8">
      <c r="D13" s="1" t="s">
        <v>261</v>
      </c>
    </row>
    <row r="14" spans="1:8">
      <c r="C14" s="3" t="s">
        <v>8</v>
      </c>
      <c r="D14" s="2">
        <f>F5+1.5*D5+0.7*E5</f>
        <v>0.30966666666666665</v>
      </c>
      <c r="E14" s="2">
        <f>D14-F5</f>
        <v>0.24299999999999999</v>
      </c>
      <c r="F14" s="2">
        <f>1.5*D5+0.7*E5</f>
        <v>0.24299999999999999</v>
      </c>
    </row>
    <row r="15" spans="1:8">
      <c r="C15" s="3" t="s">
        <v>9</v>
      </c>
      <c r="D15" s="2">
        <f>F6+1.5*D6+0.7*E6</f>
        <v>0.32233333333333336</v>
      </c>
      <c r="E15" s="2">
        <f>D15-F6</f>
        <v>0.18900000000000003</v>
      </c>
      <c r="F15" s="2">
        <f>1.5*D6+0.7*E6</f>
        <v>0.189</v>
      </c>
    </row>
    <row r="16" spans="1:8">
      <c r="C16" s="3" t="s">
        <v>10</v>
      </c>
      <c r="D16" s="2">
        <f>F7+1.5*D7+0.7*E7</f>
        <v>0.20933333333333332</v>
      </c>
      <c r="E16" s="2">
        <f>D16-F7</f>
        <v>-0.124</v>
      </c>
      <c r="F16" s="2">
        <f>1.5*D7+0.7*E7</f>
        <v>-0.12400000000000001</v>
      </c>
    </row>
    <row r="17" spans="3:9">
      <c r="C17" s="3" t="s">
        <v>1208</v>
      </c>
      <c r="D17" s="2">
        <f>F8+1.5*D8+0.7*E8</f>
        <v>0.15866666666666665</v>
      </c>
      <c r="E17" s="2">
        <f>D17-F8</f>
        <v>-0.30800000000000005</v>
      </c>
      <c r="F17" s="2">
        <f>1.5*D8+0.7*E8</f>
        <v>-0.30800000000000005</v>
      </c>
    </row>
    <row r="19" spans="3:9">
      <c r="C19" s="3" t="s">
        <v>20</v>
      </c>
      <c r="D19" s="2">
        <f>SUM(D14:D17)</f>
        <v>0.99999999999999989</v>
      </c>
      <c r="E19" s="2">
        <f>SUM(E14:E17)</f>
        <v>0</v>
      </c>
    </row>
    <row r="20" spans="3:9">
      <c r="F20" s="1" t="s">
        <v>1305</v>
      </c>
      <c r="G20" s="1" t="s">
        <v>1306</v>
      </c>
      <c r="H20" s="1" t="s">
        <v>1303</v>
      </c>
      <c r="I20" s="1" t="s">
        <v>303</v>
      </c>
    </row>
    <row r="21" spans="3:9">
      <c r="C21" s="3" t="s">
        <v>1307</v>
      </c>
      <c r="D21">
        <f>SUMPRODUCT(D14:D17,H5:H8)</f>
        <v>5.2533333333333335E-2</v>
      </c>
      <c r="F21">
        <f>SUMPRODUCT(D5:D8,H5:H8)</f>
        <v>7.4999999999999997E-3</v>
      </c>
      <c r="G21">
        <f>SUMPRODUCT(E5:E8,H5:H8)</f>
        <v>8.4999999999999971E-3</v>
      </c>
      <c r="H21">
        <f>SUMPRODUCT(F5:F8,H5:H8)</f>
        <v>3.5333333333333342E-2</v>
      </c>
      <c r="I21">
        <f>SUMPRODUCT(E14:E17,H5:H8)</f>
        <v>1.7199999999999997E-2</v>
      </c>
    </row>
    <row r="22" spans="3:9">
      <c r="C22" s="1" t="s">
        <v>1309</v>
      </c>
      <c r="D22">
        <f>H21+I21</f>
        <v>5.2533333333333335E-2</v>
      </c>
    </row>
    <row r="23" spans="3:9">
      <c r="C23" s="1" t="s">
        <v>1310</v>
      </c>
      <c r="D23">
        <f>H21+1.5*F21+0.7*G21</f>
        <v>5.2533333333333335E-2</v>
      </c>
    </row>
  </sheetData>
  <mergeCells count="1">
    <mergeCell ref="D2:E2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D77"/>
  <sheetViews>
    <sheetView workbookViewId="0">
      <selection activeCell="B3" sqref="B3"/>
    </sheetView>
  </sheetViews>
  <sheetFormatPr defaultRowHeight="14.5"/>
  <cols>
    <col min="1" max="1" width="10.453125" customWidth="1"/>
    <col min="4" max="4" width="3.54296875" customWidth="1"/>
    <col min="7" max="7" width="8.26953125" customWidth="1"/>
    <col min="8" max="8" width="9.54296875" bestFit="1" customWidth="1"/>
    <col min="13" max="13" width="2" customWidth="1"/>
    <col min="14" max="14" width="21.453125" bestFit="1" customWidth="1"/>
    <col min="15" max="15" width="4.26953125" customWidth="1"/>
    <col min="16" max="16" width="19.81640625" bestFit="1" customWidth="1"/>
    <col min="17" max="17" width="3.453125" customWidth="1"/>
    <col min="18" max="18" width="18.7265625" bestFit="1" customWidth="1"/>
    <col min="20" max="20" width="12" bestFit="1" customWidth="1"/>
    <col min="23" max="23" width="12.81640625" bestFit="1" customWidth="1"/>
    <col min="24" max="24" width="14.7265625" bestFit="1" customWidth="1"/>
    <col min="25" max="25" width="11.26953125" bestFit="1" customWidth="1"/>
    <col min="26" max="26" width="10.54296875" bestFit="1" customWidth="1"/>
    <col min="27" max="27" width="12.81640625" bestFit="1" customWidth="1"/>
    <col min="28" max="28" width="12.1796875" bestFit="1" customWidth="1"/>
  </cols>
  <sheetData>
    <row r="1" spans="1:30">
      <c r="N1" s="4"/>
      <c r="P1" s="198" t="s">
        <v>96</v>
      </c>
      <c r="Q1" s="199"/>
      <c r="R1" s="199"/>
      <c r="S1" s="199"/>
      <c r="T1" s="199"/>
    </row>
    <row r="2" spans="1:30" ht="15" customHeight="1">
      <c r="B2" s="4" t="s">
        <v>278</v>
      </c>
      <c r="C2" s="4" t="s">
        <v>279</v>
      </c>
      <c r="D2" s="4"/>
      <c r="E2" s="7" t="s">
        <v>260</v>
      </c>
      <c r="N2" s="4" t="s">
        <v>287</v>
      </c>
      <c r="P2" s="4" t="s">
        <v>288</v>
      </c>
      <c r="Q2" s="4"/>
      <c r="R2" s="4" t="s">
        <v>8</v>
      </c>
      <c r="S2" s="4" t="s">
        <v>278</v>
      </c>
      <c r="T2" s="4" t="s">
        <v>279</v>
      </c>
      <c r="V2" t="s">
        <v>228</v>
      </c>
    </row>
    <row r="3" spans="1:30">
      <c r="A3">
        <v>201701</v>
      </c>
      <c r="B3">
        <v>1.8700000000000001E-2</v>
      </c>
      <c r="C3" s="4">
        <v>8.1000000000000013E-3</v>
      </c>
      <c r="D3" s="4"/>
      <c r="E3">
        <v>4.6388423267246487E-2</v>
      </c>
      <c r="H3" t="s">
        <v>194</v>
      </c>
      <c r="N3">
        <f t="shared" ref="N3:N34" si="0">SUMPRODUCT($G$13:$H$13,B3:C3)</f>
        <v>1.1441296642226935E-2</v>
      </c>
      <c r="P3">
        <f t="shared" ref="P3:P34" si="1">N3-$J$9</f>
        <v>9.4412966422269349E-3</v>
      </c>
      <c r="R3">
        <f t="shared" ref="R3:R34" si="2">E3-0.002</f>
        <v>4.4388423267246485E-2</v>
      </c>
      <c r="S3">
        <f t="shared" ref="S3:S34" si="3">B3-$J$9</f>
        <v>1.67E-2</v>
      </c>
      <c r="T3">
        <f t="shared" ref="T3:T34" si="4">C3-$J$9</f>
        <v>6.1000000000000013E-3</v>
      </c>
      <c r="V3" s="169">
        <f>INTERCEPT(R3:R61,P3:P61)</f>
        <v>-1.4514649165313111E-2</v>
      </c>
    </row>
    <row r="4" spans="1:30">
      <c r="A4">
        <v>201702</v>
      </c>
      <c r="B4">
        <v>2.07E-2</v>
      </c>
      <c r="C4" s="4">
        <v>2.4500000000000001E-2</v>
      </c>
      <c r="D4" s="4"/>
      <c r="E4">
        <v>3.3516018203188502E-2</v>
      </c>
      <c r="H4" t="s">
        <v>278</v>
      </c>
      <c r="I4" t="s">
        <v>279</v>
      </c>
      <c r="N4">
        <f t="shared" si="0"/>
        <v>2.3302176675428082E-2</v>
      </c>
      <c r="P4">
        <f t="shared" si="1"/>
        <v>2.1302176675428081E-2</v>
      </c>
      <c r="R4">
        <f t="shared" si="2"/>
        <v>3.1516018203188501E-2</v>
      </c>
      <c r="S4">
        <f t="shared" si="3"/>
        <v>1.8700000000000001E-2</v>
      </c>
      <c r="T4">
        <f t="shared" si="4"/>
        <v>2.2499999999999999E-2</v>
      </c>
      <c r="V4" s="26"/>
      <c r="W4" s="26"/>
      <c r="X4" s="26"/>
      <c r="Y4" s="26"/>
      <c r="Z4" s="26"/>
    </row>
    <row r="5" spans="1:30">
      <c r="A5">
        <v>201703</v>
      </c>
      <c r="B5">
        <v>1.5E-3</v>
      </c>
      <c r="C5" s="4">
        <v>-1.6000000000000001E-3</v>
      </c>
      <c r="D5" s="4"/>
      <c r="E5">
        <v>-3.6586713627368588E-2</v>
      </c>
      <c r="G5" t="s">
        <v>278</v>
      </c>
      <c r="H5">
        <f>VARP(B3:B61)</f>
        <v>3.5984104280379213E-3</v>
      </c>
      <c r="I5">
        <f>COVAR(B3:B61,C3:C61)</f>
        <v>2.9256994225797185E-3</v>
      </c>
      <c r="N5">
        <f t="shared" si="0"/>
        <v>-6.2282834048080216E-4</v>
      </c>
      <c r="P5">
        <f t="shared" si="1"/>
        <v>-2.6228283404808022E-3</v>
      </c>
      <c r="R5">
        <f t="shared" si="2"/>
        <v>-3.8586713627368589E-2</v>
      </c>
      <c r="S5">
        <f t="shared" si="3"/>
        <v>-5.0000000000000001E-4</v>
      </c>
      <c r="T5">
        <f t="shared" si="4"/>
        <v>-3.5999999999999999E-3</v>
      </c>
      <c r="V5" s="167" t="s">
        <v>289</v>
      </c>
    </row>
    <row r="6" spans="1:30">
      <c r="A6">
        <v>201704</v>
      </c>
      <c r="B6">
        <v>7.1000000000000004E-3</v>
      </c>
      <c r="C6" s="4">
        <v>7.9000000000000008E-3</v>
      </c>
      <c r="D6" s="4"/>
      <c r="E6">
        <v>-8.4533940251066891E-2</v>
      </c>
      <c r="G6" t="s">
        <v>279</v>
      </c>
      <c r="H6" s="166">
        <f>I5</f>
        <v>2.9256994225797185E-3</v>
      </c>
      <c r="I6">
        <f>VARP(C3:C61)</f>
        <v>2.6186668658431489E-3</v>
      </c>
      <c r="N6">
        <f t="shared" si="0"/>
        <v>7.6478266685111752E-3</v>
      </c>
      <c r="P6">
        <f t="shared" si="1"/>
        <v>5.6478266685111751E-3</v>
      </c>
      <c r="R6">
        <f t="shared" si="2"/>
        <v>-8.6533940251066893E-2</v>
      </c>
      <c r="S6">
        <f t="shared" si="3"/>
        <v>5.1000000000000004E-3</v>
      </c>
      <c r="T6">
        <f t="shared" si="4"/>
        <v>5.9000000000000007E-3</v>
      </c>
    </row>
    <row r="7" spans="1:30">
      <c r="A7">
        <v>201705</v>
      </c>
      <c r="B7">
        <v>-1.15E-2</v>
      </c>
      <c r="C7" s="4">
        <v>-1.1999999999999999E-3</v>
      </c>
      <c r="D7" s="4"/>
      <c r="E7">
        <v>-4.3486586189144603E-2</v>
      </c>
      <c r="N7">
        <f t="shared" si="0"/>
        <v>-4.4467316429186252E-3</v>
      </c>
      <c r="P7">
        <f t="shared" si="1"/>
        <v>-6.4467316429186253E-3</v>
      </c>
      <c r="R7">
        <f t="shared" si="2"/>
        <v>-4.5486586189144605E-2</v>
      </c>
      <c r="S7">
        <f t="shared" si="3"/>
        <v>-1.35E-2</v>
      </c>
      <c r="T7">
        <f t="shared" si="4"/>
        <v>-3.1999999999999997E-3</v>
      </c>
      <c r="V7" t="s">
        <v>165</v>
      </c>
    </row>
    <row r="8" spans="1:30" ht="15.75" customHeight="1" thickBot="1">
      <c r="A8">
        <v>201706</v>
      </c>
      <c r="B8">
        <v>2.4899999999999999E-2</v>
      </c>
      <c r="C8" s="4">
        <v>0.02</v>
      </c>
      <c r="D8" s="4"/>
      <c r="E8">
        <v>2.862125328767839E-3</v>
      </c>
      <c r="H8" t="s">
        <v>278</v>
      </c>
      <c r="I8" t="s">
        <v>279</v>
      </c>
      <c r="J8" t="s">
        <v>100</v>
      </c>
      <c r="N8">
        <f t="shared" si="0"/>
        <v>2.1544561655369054E-2</v>
      </c>
      <c r="P8">
        <f t="shared" si="1"/>
        <v>1.9544561655369053E-2</v>
      </c>
      <c r="R8">
        <f t="shared" si="2"/>
        <v>8.6212532876783895E-4</v>
      </c>
      <c r="S8">
        <f t="shared" si="3"/>
        <v>2.2899999999999997E-2</v>
      </c>
      <c r="T8">
        <f t="shared" si="4"/>
        <v>1.8000000000000002E-2</v>
      </c>
    </row>
    <row r="9" spans="1:30">
      <c r="A9">
        <v>201707</v>
      </c>
      <c r="B9">
        <v>1.2500000000000001E-2</v>
      </c>
      <c r="C9" s="4">
        <v>1.5699999999999999E-2</v>
      </c>
      <c r="D9" s="4"/>
      <c r="E9">
        <v>-6.4546051896818696E-2</v>
      </c>
      <c r="G9" t="s">
        <v>37</v>
      </c>
      <c r="H9">
        <f>AVERAGE(B3:B61)</f>
        <v>1.2364406779661018E-2</v>
      </c>
      <c r="I9">
        <f>AVERAGE(C3:C61)</f>
        <v>1.0969491525423727E-2</v>
      </c>
      <c r="J9">
        <v>2E-3</v>
      </c>
      <c r="N9">
        <f t="shared" si="0"/>
        <v>1.4691306674044698E-2</v>
      </c>
      <c r="P9">
        <f t="shared" si="1"/>
        <v>1.2691306674044698E-2</v>
      </c>
      <c r="R9">
        <f t="shared" si="2"/>
        <v>-6.6546051896818698E-2</v>
      </c>
      <c r="S9">
        <f t="shared" si="3"/>
        <v>1.0500000000000001E-2</v>
      </c>
      <c r="T9">
        <f t="shared" si="4"/>
        <v>1.3699999999999999E-2</v>
      </c>
      <c r="V9" s="24"/>
      <c r="W9" s="24" t="s">
        <v>180</v>
      </c>
      <c r="X9" s="24" t="s">
        <v>170</v>
      </c>
      <c r="Y9" s="24" t="s">
        <v>181</v>
      </c>
      <c r="Z9" s="24" t="s">
        <v>182</v>
      </c>
      <c r="AA9" s="24" t="s">
        <v>183</v>
      </c>
      <c r="AB9" s="24" t="s">
        <v>184</v>
      </c>
      <c r="AC9" s="26"/>
      <c r="AD9" s="26"/>
    </row>
    <row r="10" spans="1:30">
      <c r="A10">
        <v>201708</v>
      </c>
      <c r="B10">
        <v>-1.09E-2</v>
      </c>
      <c r="C10" s="4">
        <v>-2.5000000000000001E-3</v>
      </c>
      <c r="D10" s="4"/>
      <c r="E10">
        <v>-5.8903893307621306E-3</v>
      </c>
      <c r="N10">
        <f t="shared" si="0"/>
        <v>-5.147819980632665E-3</v>
      </c>
      <c r="P10">
        <f t="shared" si="1"/>
        <v>-7.147819980632665E-3</v>
      </c>
      <c r="R10">
        <f t="shared" si="2"/>
        <v>-7.8903893307621306E-3</v>
      </c>
      <c r="S10">
        <f t="shared" si="3"/>
        <v>-1.29E-2</v>
      </c>
      <c r="T10">
        <f t="shared" si="4"/>
        <v>-4.5000000000000005E-3</v>
      </c>
      <c r="V10" t="s">
        <v>185</v>
      </c>
      <c r="W10" s="71">
        <v>-1.4514649165110759E-2</v>
      </c>
      <c r="X10" s="5">
        <v>6.6173442728903317E-3</v>
      </c>
      <c r="Y10" s="5">
        <v>-2.1934251214001041</v>
      </c>
      <c r="Z10" s="5">
        <v>3.2445020757407197E-2</v>
      </c>
      <c r="AA10" s="5">
        <v>-2.7770782663199441E-2</v>
      </c>
      <c r="AB10" s="5">
        <v>-1.2585156670220749E-3</v>
      </c>
    </row>
    <row r="11" spans="1:30">
      <c r="A11">
        <v>201709</v>
      </c>
      <c r="B11">
        <v>5.16E-2</v>
      </c>
      <c r="C11" s="4">
        <v>3.1E-2</v>
      </c>
      <c r="D11" s="4"/>
      <c r="E11">
        <v>9.3327526987091007E-3</v>
      </c>
      <c r="G11" t="s">
        <v>283</v>
      </c>
      <c r="N11">
        <f t="shared" si="0"/>
        <v>3.7493463285837247E-2</v>
      </c>
      <c r="P11">
        <f t="shared" si="1"/>
        <v>3.5493463285837246E-2</v>
      </c>
      <c r="R11">
        <f t="shared" si="2"/>
        <v>7.3327526987091007E-3</v>
      </c>
      <c r="S11">
        <f t="shared" si="3"/>
        <v>4.9599999999999998E-2</v>
      </c>
      <c r="T11">
        <f t="shared" si="4"/>
        <v>2.8999999999999998E-2</v>
      </c>
      <c r="V11" t="s">
        <v>186</v>
      </c>
      <c r="W11" s="5">
        <v>-1.4877468961267831E-2</v>
      </c>
      <c r="X11" s="5">
        <v>0.35891494919468758</v>
      </c>
      <c r="Y11" s="5">
        <v>-4.1451237945504968E-2</v>
      </c>
      <c r="Z11" s="5">
        <v>0.96708360370097968</v>
      </c>
      <c r="AA11" s="5">
        <v>-0.73387050979128166</v>
      </c>
      <c r="AB11" s="5">
        <v>0.70411557186874596</v>
      </c>
    </row>
    <row r="12" spans="1:30" ht="15.75" customHeight="1" thickBot="1">
      <c r="A12">
        <v>201710</v>
      </c>
      <c r="B12">
        <v>1.7000000000000001E-2</v>
      </c>
      <c r="C12" s="4">
        <v>1.44E-2</v>
      </c>
      <c r="D12" s="4"/>
      <c r="E12">
        <v>5.6896583050251803E-2</v>
      </c>
      <c r="G12" t="s">
        <v>284</v>
      </c>
      <c r="H12" t="s">
        <v>285</v>
      </c>
      <c r="I12" t="s">
        <v>37</v>
      </c>
      <c r="J12" t="s">
        <v>54</v>
      </c>
      <c r="K12" t="s">
        <v>286</v>
      </c>
      <c r="L12" t="s">
        <v>206</v>
      </c>
      <c r="N12">
        <f t="shared" si="0"/>
        <v>1.5219563327338682E-2</v>
      </c>
      <c r="P12">
        <f t="shared" si="1"/>
        <v>1.3219563327338682E-2</v>
      </c>
      <c r="R12">
        <f t="shared" si="2"/>
        <v>5.4896583050251802E-2</v>
      </c>
      <c r="S12">
        <f t="shared" si="3"/>
        <v>1.5000000000000001E-2</v>
      </c>
      <c r="T12">
        <f t="shared" si="4"/>
        <v>1.24E-2</v>
      </c>
      <c r="V12" s="23" t="s">
        <v>187</v>
      </c>
      <c r="W12" s="168">
        <v>0.99312341926093717</v>
      </c>
      <c r="X12" s="168">
        <v>0.4207331862816539</v>
      </c>
      <c r="Y12" s="168">
        <v>2.360458959840892</v>
      </c>
      <c r="Z12" s="168">
        <v>2.1760174913734869E-2</v>
      </c>
      <c r="AA12" s="168">
        <v>0.1502935687309209</v>
      </c>
      <c r="AB12" s="168">
        <v>1.835953269790954</v>
      </c>
    </row>
    <row r="13" spans="1:30">
      <c r="A13">
        <v>201711</v>
      </c>
      <c r="B13">
        <v>3.3300000000000003E-2</v>
      </c>
      <c r="C13" s="4">
        <v>3.2300000000000002E-2</v>
      </c>
      <c r="D13" s="4"/>
      <c r="E13">
        <v>4.4054817028776894E-3</v>
      </c>
      <c r="G13" s="2">
        <v>0.31521666436103157</v>
      </c>
      <c r="H13" s="2">
        <f>1-G13</f>
        <v>0.68478333563896843</v>
      </c>
      <c r="I13">
        <f>SUMPRODUCT(G13:H13,H9:I9)</f>
        <v>1.1409192058930727E-2</v>
      </c>
      <c r="J13">
        <f>SUMPRODUCT(MMULT(G13:H13,H5:I6),G13:H13)</f>
        <v>2.8485647984303249E-3</v>
      </c>
      <c r="K13">
        <f>SQRT(J13)</f>
        <v>5.3371947673195558E-2</v>
      </c>
      <c r="L13">
        <f>(I13-J9)/K13</f>
        <v>0.17629471040750885</v>
      </c>
      <c r="N13">
        <f t="shared" si="0"/>
        <v>3.2615216664361034E-2</v>
      </c>
      <c r="P13">
        <f t="shared" si="1"/>
        <v>3.0615216664361032E-2</v>
      </c>
      <c r="R13">
        <f t="shared" si="2"/>
        <v>2.4054817028776893E-3</v>
      </c>
      <c r="S13">
        <f t="shared" si="3"/>
        <v>3.1300000000000001E-2</v>
      </c>
      <c r="T13">
        <f t="shared" si="4"/>
        <v>3.0300000000000001E-2</v>
      </c>
    </row>
    <row r="14" spans="1:30">
      <c r="A14">
        <v>201712</v>
      </c>
      <c r="B14">
        <v>6.7999999999999996E-3</v>
      </c>
      <c r="C14" s="4">
        <v>9.7999999999999997E-3</v>
      </c>
      <c r="D14" s="4"/>
      <c r="E14">
        <v>-8.5721274152494812E-3</v>
      </c>
      <c r="H14" s="4"/>
      <c r="I14" s="26"/>
      <c r="J14" s="26"/>
      <c r="K14" s="26"/>
      <c r="N14">
        <f t="shared" si="0"/>
        <v>8.854350006916905E-3</v>
      </c>
      <c r="P14">
        <f t="shared" si="1"/>
        <v>6.8543500069169049E-3</v>
      </c>
      <c r="R14">
        <f t="shared" si="2"/>
        <v>-1.0572127415249481E-2</v>
      </c>
      <c r="S14">
        <f t="shared" si="3"/>
        <v>4.7999999999999996E-3</v>
      </c>
      <c r="T14">
        <f t="shared" si="4"/>
        <v>7.7999999999999996E-3</v>
      </c>
    </row>
    <row r="15" spans="1:30">
      <c r="A15">
        <v>201801</v>
      </c>
      <c r="B15">
        <v>3.5000000000000003E-2</v>
      </c>
      <c r="C15" s="4">
        <v>5.4000000000000013E-2</v>
      </c>
      <c r="D15" s="4"/>
      <c r="E15">
        <v>6.2005627186340097E-2</v>
      </c>
      <c r="N15">
        <f t="shared" si="0"/>
        <v>4.8010883377140406E-2</v>
      </c>
      <c r="P15">
        <f t="shared" si="1"/>
        <v>4.6010883377140405E-2</v>
      </c>
      <c r="R15">
        <f t="shared" si="2"/>
        <v>6.0005627186340095E-2</v>
      </c>
      <c r="S15">
        <f t="shared" si="3"/>
        <v>3.3000000000000002E-2</v>
      </c>
      <c r="T15">
        <f t="shared" si="4"/>
        <v>5.2000000000000011E-2</v>
      </c>
    </row>
    <row r="16" spans="1:30">
      <c r="A16">
        <v>201802</v>
      </c>
      <c r="B16">
        <v>-3.85E-2</v>
      </c>
      <c r="C16" s="4">
        <v>-4.6800000000000001E-2</v>
      </c>
      <c r="D16" s="4"/>
      <c r="E16">
        <v>-4.3703362309998398E-2</v>
      </c>
      <c r="N16">
        <f t="shared" si="0"/>
        <v>-4.4183701685803441E-2</v>
      </c>
      <c r="P16">
        <f t="shared" si="1"/>
        <v>-4.6183701685803442E-2</v>
      </c>
      <c r="R16">
        <f t="shared" si="2"/>
        <v>-4.5703362309998399E-2</v>
      </c>
      <c r="S16">
        <f t="shared" si="3"/>
        <v>-4.0500000000000001E-2</v>
      </c>
      <c r="T16">
        <f t="shared" si="4"/>
        <v>-4.8800000000000003E-2</v>
      </c>
    </row>
    <row r="17" spans="1:30">
      <c r="A17">
        <v>201803</v>
      </c>
      <c r="B17">
        <v>6.8999999999999999E-3</v>
      </c>
      <c r="C17" s="4">
        <v>-1.9699999999999999E-2</v>
      </c>
      <c r="D17" s="4"/>
      <c r="E17">
        <v>-2.040143328922309E-2</v>
      </c>
      <c r="N17">
        <f t="shared" si="0"/>
        <v>-1.1315236727996558E-2</v>
      </c>
      <c r="P17">
        <f t="shared" si="1"/>
        <v>-1.3315236727996558E-2</v>
      </c>
      <c r="R17">
        <f t="shared" si="2"/>
        <v>-2.2401433289223088E-2</v>
      </c>
      <c r="S17">
        <f t="shared" si="3"/>
        <v>4.8999999999999998E-3</v>
      </c>
      <c r="T17">
        <f t="shared" si="4"/>
        <v>-2.1699999999999997E-2</v>
      </c>
    </row>
    <row r="18" spans="1:30">
      <c r="A18">
        <v>201804</v>
      </c>
      <c r="B18">
        <v>1E-3</v>
      </c>
      <c r="C18" s="4">
        <v>2.3E-3</v>
      </c>
      <c r="D18" s="4"/>
      <c r="E18">
        <v>-6.0204159568362413E-2</v>
      </c>
      <c r="N18">
        <f t="shared" si="0"/>
        <v>1.890218336330659E-3</v>
      </c>
      <c r="P18">
        <f t="shared" si="1"/>
        <v>-1.0978166366934104E-4</v>
      </c>
      <c r="R18">
        <f t="shared" si="2"/>
        <v>-6.2204159568362415E-2</v>
      </c>
      <c r="S18">
        <f t="shared" si="3"/>
        <v>-1E-3</v>
      </c>
      <c r="T18">
        <f t="shared" si="4"/>
        <v>2.9999999999999992E-4</v>
      </c>
      <c r="V18" s="27"/>
      <c r="W18" s="27"/>
    </row>
    <row r="19" spans="1:30">
      <c r="A19">
        <v>201805</v>
      </c>
      <c r="B19">
        <v>5.1799999999999999E-2</v>
      </c>
      <c r="C19" s="4">
        <v>2.41E-2</v>
      </c>
      <c r="D19" s="4"/>
      <c r="E19">
        <v>-1.93583341177253E-2</v>
      </c>
      <c r="H19" s="26"/>
      <c r="I19" s="26"/>
      <c r="J19" s="26"/>
      <c r="K19" s="26"/>
      <c r="N19">
        <f t="shared" si="0"/>
        <v>3.2831501602800572E-2</v>
      </c>
      <c r="P19">
        <f t="shared" si="1"/>
        <v>3.0831501602800571E-2</v>
      </c>
      <c r="R19">
        <f t="shared" si="2"/>
        <v>-2.1358334117725301E-2</v>
      </c>
      <c r="S19">
        <f t="shared" si="3"/>
        <v>4.9799999999999997E-2</v>
      </c>
      <c r="T19">
        <f t="shared" si="4"/>
        <v>2.2100000000000002E-2</v>
      </c>
    </row>
    <row r="20" spans="1:30">
      <c r="A20">
        <v>201806</v>
      </c>
      <c r="B20">
        <v>2.3999999999999998E-3</v>
      </c>
      <c r="C20" s="4">
        <v>4.5999999999999999E-3</v>
      </c>
      <c r="D20" s="4"/>
      <c r="E20">
        <v>-1.6393220817302791E-2</v>
      </c>
      <c r="N20">
        <f t="shared" si="0"/>
        <v>3.9065233384057308E-3</v>
      </c>
      <c r="P20">
        <f t="shared" si="1"/>
        <v>1.9065233384057308E-3</v>
      </c>
      <c r="R20">
        <f t="shared" si="2"/>
        <v>-1.839322081730279E-2</v>
      </c>
      <c r="S20">
        <f t="shared" si="3"/>
        <v>3.9999999999999975E-4</v>
      </c>
      <c r="T20">
        <f t="shared" si="4"/>
        <v>2.5999999999999999E-3</v>
      </c>
    </row>
    <row r="21" spans="1:30">
      <c r="A21">
        <v>201807</v>
      </c>
      <c r="B21">
        <v>1.9599999999999999E-2</v>
      </c>
      <c r="C21" s="4">
        <v>0.06</v>
      </c>
      <c r="D21" s="4"/>
      <c r="E21">
        <v>3.2437389442292297E-2</v>
      </c>
      <c r="N21">
        <f t="shared" si="0"/>
        <v>4.7265246759814319E-2</v>
      </c>
      <c r="P21">
        <f t="shared" si="1"/>
        <v>4.5265246759814318E-2</v>
      </c>
      <c r="R21">
        <f t="shared" si="2"/>
        <v>3.0437389442292295E-2</v>
      </c>
      <c r="S21">
        <f t="shared" si="3"/>
        <v>1.7599999999999998E-2</v>
      </c>
      <c r="T21">
        <f t="shared" si="4"/>
        <v>5.7999999999999996E-2</v>
      </c>
    </row>
    <row r="22" spans="1:30">
      <c r="A22">
        <v>201808</v>
      </c>
      <c r="B22">
        <v>3.9600000000000003E-2</v>
      </c>
      <c r="C22" s="4">
        <v>1.9699999999999999E-2</v>
      </c>
      <c r="D22" s="4"/>
      <c r="E22">
        <v>1.6614208167150799E-2</v>
      </c>
      <c r="N22">
        <f t="shared" si="0"/>
        <v>2.5972811620784526E-2</v>
      </c>
      <c r="P22">
        <f t="shared" si="1"/>
        <v>2.3972811620784525E-2</v>
      </c>
      <c r="R22">
        <f t="shared" si="2"/>
        <v>1.4614208167150798E-2</v>
      </c>
      <c r="S22">
        <f t="shared" si="3"/>
        <v>3.7600000000000001E-2</v>
      </c>
      <c r="T22">
        <f t="shared" si="4"/>
        <v>1.77E-2</v>
      </c>
    </row>
    <row r="23" spans="1:30">
      <c r="A23">
        <v>201809</v>
      </c>
      <c r="B23">
        <v>-1.6799999999999999E-2</v>
      </c>
      <c r="C23" s="4">
        <v>2.7000000000000001E-3</v>
      </c>
      <c r="D23" s="4"/>
      <c r="E23">
        <v>2.72909910974584E-2</v>
      </c>
      <c r="N23">
        <f t="shared" si="0"/>
        <v>-3.4467249550401151E-3</v>
      </c>
      <c r="P23">
        <f t="shared" si="1"/>
        <v>-5.4467249550401147E-3</v>
      </c>
      <c r="R23">
        <f t="shared" si="2"/>
        <v>2.5290991097458401E-2</v>
      </c>
      <c r="S23">
        <f t="shared" si="3"/>
        <v>-1.8799999999999997E-2</v>
      </c>
      <c r="T23">
        <f t="shared" si="4"/>
        <v>7.000000000000001E-4</v>
      </c>
    </row>
    <row r="24" spans="1:30">
      <c r="A24">
        <v>201810</v>
      </c>
      <c r="B24">
        <v>-0.1061</v>
      </c>
      <c r="C24" s="4">
        <v>-6.3700000000000007E-2</v>
      </c>
      <c r="D24" s="4"/>
      <c r="E24">
        <v>-0.241624614713638</v>
      </c>
      <c r="N24">
        <f t="shared" si="0"/>
        <v>-7.7065186568907734E-2</v>
      </c>
      <c r="P24">
        <f t="shared" si="1"/>
        <v>-7.9065186568907736E-2</v>
      </c>
      <c r="R24">
        <f t="shared" si="2"/>
        <v>-0.243624614713638</v>
      </c>
      <c r="S24">
        <f t="shared" si="3"/>
        <v>-0.1081</v>
      </c>
      <c r="T24">
        <f t="shared" si="4"/>
        <v>-6.5700000000000008E-2</v>
      </c>
    </row>
    <row r="25" spans="1:30">
      <c r="A25">
        <v>201811</v>
      </c>
      <c r="B25">
        <v>2.64E-2</v>
      </c>
      <c r="C25" s="4">
        <v>2.3199999999999998E-2</v>
      </c>
      <c r="D25" s="4"/>
      <c r="E25">
        <v>8.5294742845796911E-2</v>
      </c>
      <c r="N25">
        <f t="shared" si="0"/>
        <v>2.4208693325955301E-2</v>
      </c>
      <c r="P25">
        <f t="shared" si="1"/>
        <v>2.2208693325955299E-2</v>
      </c>
      <c r="R25">
        <f t="shared" si="2"/>
        <v>8.329474284579691E-2</v>
      </c>
      <c r="S25">
        <f t="shared" si="3"/>
        <v>2.4399999999999998E-2</v>
      </c>
      <c r="T25">
        <f t="shared" si="4"/>
        <v>2.1199999999999997E-2</v>
      </c>
    </row>
    <row r="26" spans="1:30">
      <c r="A26">
        <v>201812</v>
      </c>
      <c r="B26">
        <v>-0.11849999999999999</v>
      </c>
      <c r="C26" s="4">
        <v>-9.7300000000000011E-2</v>
      </c>
      <c r="D26" s="4"/>
      <c r="E26">
        <v>-9.0297975685070392E-2</v>
      </c>
      <c r="N26">
        <f t="shared" si="0"/>
        <v>-0.10398259328445389</v>
      </c>
      <c r="P26">
        <f t="shared" si="1"/>
        <v>-0.10598259328445389</v>
      </c>
      <c r="R26">
        <f t="shared" si="2"/>
        <v>-9.2297975685070394E-2</v>
      </c>
      <c r="S26">
        <f t="shared" si="3"/>
        <v>-0.1205</v>
      </c>
      <c r="T26">
        <f t="shared" si="4"/>
        <v>-9.9300000000000013E-2</v>
      </c>
      <c r="V26" s="26"/>
      <c r="W26" s="26"/>
      <c r="X26" s="26"/>
      <c r="Y26" s="26"/>
      <c r="Z26" s="26"/>
      <c r="AA26" s="26"/>
    </row>
    <row r="27" spans="1:30">
      <c r="A27">
        <v>201901</v>
      </c>
      <c r="B27">
        <v>0.122</v>
      </c>
      <c r="C27" s="4">
        <v>8.5000000000000006E-2</v>
      </c>
      <c r="D27" s="4"/>
      <c r="E27">
        <v>0.17754592606984601</v>
      </c>
      <c r="N27">
        <f t="shared" si="0"/>
        <v>9.6663016581358174E-2</v>
      </c>
      <c r="P27">
        <f t="shared" si="1"/>
        <v>9.4663016581358173E-2</v>
      </c>
      <c r="R27">
        <f t="shared" si="2"/>
        <v>0.17554592606984601</v>
      </c>
      <c r="S27">
        <f t="shared" si="3"/>
        <v>0.12</v>
      </c>
      <c r="T27">
        <f t="shared" si="4"/>
        <v>8.3000000000000004E-2</v>
      </c>
    </row>
    <row r="28" spans="1:30">
      <c r="A28">
        <v>201902</v>
      </c>
      <c r="B28">
        <v>5.5800000000000002E-2</v>
      </c>
      <c r="C28" s="4">
        <v>4.1200000000000001E-2</v>
      </c>
      <c r="D28" s="4"/>
      <c r="E28">
        <v>3.4572792351278893E-2</v>
      </c>
      <c r="N28">
        <f t="shared" si="0"/>
        <v>4.5802163299671059E-2</v>
      </c>
      <c r="P28">
        <f t="shared" si="1"/>
        <v>4.3802163299671057E-2</v>
      </c>
      <c r="R28">
        <f t="shared" si="2"/>
        <v>3.2572792351278891E-2</v>
      </c>
      <c r="S28">
        <f t="shared" si="3"/>
        <v>5.3800000000000001E-2</v>
      </c>
      <c r="T28">
        <f t="shared" si="4"/>
        <v>3.9199999999999999E-2</v>
      </c>
    </row>
    <row r="29" spans="1:30">
      <c r="A29">
        <v>201903</v>
      </c>
      <c r="B29">
        <v>-1.4999999999999999E-2</v>
      </c>
      <c r="C29" s="4">
        <v>1.6000000000000001E-3</v>
      </c>
      <c r="D29" s="4"/>
      <c r="E29">
        <v>1.6501498060615401E-2</v>
      </c>
      <c r="N29">
        <f t="shared" si="0"/>
        <v>-3.6325966283931241E-3</v>
      </c>
      <c r="P29">
        <f t="shared" si="1"/>
        <v>-5.6325966283931241E-3</v>
      </c>
      <c r="R29">
        <f t="shared" si="2"/>
        <v>1.4501498060615401E-2</v>
      </c>
      <c r="S29">
        <f t="shared" si="3"/>
        <v>-1.7000000000000001E-2</v>
      </c>
      <c r="T29">
        <f t="shared" si="4"/>
        <v>-3.9999999999999996E-4</v>
      </c>
    </row>
    <row r="30" spans="1:30">
      <c r="A30">
        <v>201904</v>
      </c>
      <c r="B30">
        <v>4.4499999999999998E-2</v>
      </c>
      <c r="C30" s="4">
        <v>3.5299999999999998E-2</v>
      </c>
      <c r="D30" s="4"/>
      <c r="E30">
        <v>-1.0882432561696071E-2</v>
      </c>
      <c r="N30">
        <f t="shared" si="0"/>
        <v>3.819999331212149E-2</v>
      </c>
      <c r="P30">
        <f t="shared" si="1"/>
        <v>3.6199993312121488E-2</v>
      </c>
      <c r="R30">
        <f t="shared" si="2"/>
        <v>-1.2882432561696071E-2</v>
      </c>
      <c r="S30">
        <f t="shared" si="3"/>
        <v>4.2499999999999996E-2</v>
      </c>
      <c r="T30">
        <f t="shared" si="4"/>
        <v>3.3299999999999996E-2</v>
      </c>
    </row>
    <row r="31" spans="1:30">
      <c r="A31">
        <v>201905</v>
      </c>
      <c r="B31">
        <v>-8.0500000000000002E-2</v>
      </c>
      <c r="C31" s="4">
        <v>-6.7799999999999999E-2</v>
      </c>
      <c r="D31" s="4"/>
      <c r="E31">
        <v>-8.8920448264016586E-2</v>
      </c>
      <c r="N31">
        <f t="shared" si="0"/>
        <v>-7.1803251637385102E-2</v>
      </c>
      <c r="P31">
        <f t="shared" si="1"/>
        <v>-7.3803251637385103E-2</v>
      </c>
      <c r="R31">
        <f t="shared" si="2"/>
        <v>-9.0920448264016587E-2</v>
      </c>
      <c r="S31">
        <f t="shared" si="3"/>
        <v>-8.2500000000000004E-2</v>
      </c>
      <c r="T31">
        <f t="shared" si="4"/>
        <v>-6.9800000000000001E-2</v>
      </c>
      <c r="V31" s="26"/>
      <c r="W31" s="26"/>
      <c r="X31" s="26"/>
      <c r="Y31" s="26"/>
      <c r="Z31" s="26"/>
      <c r="AA31" s="26"/>
      <c r="AB31" s="26"/>
      <c r="AC31" s="26"/>
      <c r="AD31" s="26"/>
    </row>
    <row r="32" spans="1:30">
      <c r="A32">
        <v>201906</v>
      </c>
      <c r="B32">
        <v>8.0500000000000002E-2</v>
      </c>
      <c r="C32" s="4">
        <v>7.0800000000000002E-2</v>
      </c>
      <c r="D32" s="4"/>
      <c r="E32">
        <v>8.0912286105190606E-2</v>
      </c>
      <c r="N32">
        <f t="shared" si="0"/>
        <v>7.3857601644302009E-2</v>
      </c>
      <c r="P32">
        <f t="shared" si="1"/>
        <v>7.1857601644302008E-2</v>
      </c>
      <c r="R32">
        <f t="shared" si="2"/>
        <v>7.8912286105190604E-2</v>
      </c>
      <c r="S32">
        <f t="shared" si="3"/>
        <v>7.85E-2</v>
      </c>
      <c r="T32">
        <f t="shared" si="4"/>
        <v>6.88E-2</v>
      </c>
    </row>
    <row r="33" spans="1:20">
      <c r="A33">
        <v>201907</v>
      </c>
      <c r="B33">
        <v>1.1599999999999999E-2</v>
      </c>
      <c r="C33" s="4">
        <v>0.01</v>
      </c>
      <c r="D33" s="4"/>
      <c r="E33">
        <v>6.9981704280265108E-2</v>
      </c>
      <c r="N33">
        <f t="shared" si="0"/>
        <v>1.050434666297765E-2</v>
      </c>
      <c r="P33">
        <f t="shared" si="1"/>
        <v>8.5043466629776496E-3</v>
      </c>
      <c r="R33">
        <f t="shared" si="2"/>
        <v>6.7981704280265107E-2</v>
      </c>
      <c r="S33">
        <f t="shared" si="3"/>
        <v>9.5999999999999992E-3</v>
      </c>
      <c r="T33">
        <f t="shared" si="4"/>
        <v>8.0000000000000002E-3</v>
      </c>
    </row>
    <row r="34" spans="1:20">
      <c r="A34">
        <v>201908</v>
      </c>
      <c r="B34">
        <v>-5.2400000000000002E-2</v>
      </c>
      <c r="C34" s="4">
        <v>-3.5200000000000002E-2</v>
      </c>
      <c r="D34" s="4"/>
      <c r="E34">
        <v>-7.9966739127110692E-2</v>
      </c>
      <c r="N34">
        <f t="shared" si="0"/>
        <v>-4.0621726627009747E-2</v>
      </c>
      <c r="P34">
        <f t="shared" si="1"/>
        <v>-4.2621726627009748E-2</v>
      </c>
      <c r="R34">
        <f t="shared" si="2"/>
        <v>-8.1966739127110694E-2</v>
      </c>
      <c r="S34">
        <f t="shared" si="3"/>
        <v>-5.4400000000000004E-2</v>
      </c>
      <c r="T34">
        <f t="shared" si="4"/>
        <v>-3.7200000000000004E-2</v>
      </c>
    </row>
    <row r="35" spans="1:20">
      <c r="A35">
        <v>201909</v>
      </c>
      <c r="B35">
        <v>1.5699999999999999E-2</v>
      </c>
      <c r="C35" s="4">
        <v>3.8100000000000002E-2</v>
      </c>
      <c r="D35" s="4"/>
      <c r="E35">
        <v>6.7972721469506808E-2</v>
      </c>
      <c r="N35">
        <f t="shared" ref="N35:N61" si="5">SUMPRODUCT($G$13:$H$13,B35:C35)</f>
        <v>3.1039146718312892E-2</v>
      </c>
      <c r="P35">
        <f t="shared" ref="P35:P61" si="6">N35-$J$9</f>
        <v>2.903914671831289E-2</v>
      </c>
      <c r="R35">
        <f t="shared" ref="R35:R61" si="7">E35-0.002</f>
        <v>6.5972721469506806E-2</v>
      </c>
      <c r="S35">
        <f t="shared" ref="S35:S61" si="8">B35-$J$9</f>
        <v>1.3699999999999999E-2</v>
      </c>
      <c r="T35">
        <f t="shared" ref="T35:T61" si="9">C35-$J$9</f>
        <v>3.61E-2</v>
      </c>
    </row>
    <row r="36" spans="1:20">
      <c r="A36">
        <v>201910</v>
      </c>
      <c r="B36">
        <v>1.6400000000000001E-2</v>
      </c>
      <c r="C36" s="4">
        <v>1.6899999999999998E-2</v>
      </c>
      <c r="D36" s="4"/>
      <c r="E36">
        <v>-8.5387834747274488E-2</v>
      </c>
      <c r="N36">
        <f t="shared" si="5"/>
        <v>1.6742391667819483E-2</v>
      </c>
      <c r="P36">
        <f t="shared" si="6"/>
        <v>1.4742391667819483E-2</v>
      </c>
      <c r="R36">
        <f t="shared" si="7"/>
        <v>-8.738783474727449E-2</v>
      </c>
      <c r="S36">
        <f t="shared" si="8"/>
        <v>1.4400000000000001E-2</v>
      </c>
      <c r="T36">
        <f t="shared" si="9"/>
        <v>1.4899999999999998E-2</v>
      </c>
    </row>
    <row r="37" spans="1:20">
      <c r="A37">
        <v>201911</v>
      </c>
      <c r="B37">
        <v>4.2799999999999998E-2</v>
      </c>
      <c r="C37" s="4">
        <v>3.2400000000000012E-2</v>
      </c>
      <c r="D37" s="4"/>
      <c r="E37">
        <v>1.2258647511408399E-2</v>
      </c>
      <c r="N37">
        <f t="shared" si="5"/>
        <v>3.5678253309354736E-2</v>
      </c>
      <c r="P37">
        <f t="shared" si="6"/>
        <v>3.3678253309354735E-2</v>
      </c>
      <c r="R37">
        <f t="shared" si="7"/>
        <v>1.0258647511408399E-2</v>
      </c>
      <c r="S37">
        <f t="shared" si="8"/>
        <v>4.0799999999999996E-2</v>
      </c>
      <c r="T37">
        <f t="shared" si="9"/>
        <v>3.040000000000001E-2</v>
      </c>
    </row>
    <row r="38" spans="1:20">
      <c r="A38">
        <v>201912</v>
      </c>
      <c r="B38">
        <v>2.4799999999999999E-2</v>
      </c>
      <c r="C38" s="4">
        <v>2.8199999999999999E-2</v>
      </c>
      <c r="D38" s="4"/>
      <c r="E38">
        <v>-8.0495484202665005E-3</v>
      </c>
      <c r="N38">
        <f t="shared" si="5"/>
        <v>2.7128263341172493E-2</v>
      </c>
      <c r="P38">
        <f t="shared" si="6"/>
        <v>2.5128263341172491E-2</v>
      </c>
      <c r="R38">
        <f t="shared" si="7"/>
        <v>-1.0049548420266501E-2</v>
      </c>
      <c r="S38">
        <f t="shared" si="8"/>
        <v>2.2800000000000001E-2</v>
      </c>
      <c r="T38">
        <f t="shared" si="9"/>
        <v>2.6200000000000001E-2</v>
      </c>
    </row>
    <row r="39" spans="1:20">
      <c r="A39">
        <v>202001</v>
      </c>
      <c r="B39">
        <v>-2.7199999999999998E-2</v>
      </c>
      <c r="C39" s="4">
        <v>-2.3199999999999998E-2</v>
      </c>
      <c r="D39" s="4"/>
      <c r="E39">
        <v>6.7291667790955315E-2</v>
      </c>
      <c r="N39">
        <f t="shared" si="5"/>
        <v>-2.4460866657444125E-2</v>
      </c>
      <c r="P39">
        <f t="shared" si="6"/>
        <v>-2.6460866657444126E-2</v>
      </c>
      <c r="R39">
        <f t="shared" si="7"/>
        <v>6.5291667790955313E-2</v>
      </c>
      <c r="S39">
        <f t="shared" si="8"/>
        <v>-2.9199999999999997E-2</v>
      </c>
      <c r="T39">
        <f t="shared" si="9"/>
        <v>-2.52E-2</v>
      </c>
    </row>
    <row r="40" spans="1:20">
      <c r="A40">
        <v>202002</v>
      </c>
      <c r="B40">
        <v>-8.8400000000000006E-2</v>
      </c>
      <c r="C40" s="4">
        <v>-0.1</v>
      </c>
      <c r="D40" s="4"/>
      <c r="E40">
        <v>-9.0026984485784889E-2</v>
      </c>
      <c r="N40">
        <f t="shared" si="5"/>
        <v>-9.6343486693412042E-2</v>
      </c>
      <c r="P40">
        <f t="shared" si="6"/>
        <v>-9.8343486693412044E-2</v>
      </c>
      <c r="R40">
        <f t="shared" si="7"/>
        <v>-9.2026984485784891E-2</v>
      </c>
      <c r="S40">
        <f t="shared" si="8"/>
        <v>-9.0400000000000008E-2</v>
      </c>
      <c r="T40">
        <f t="shared" si="9"/>
        <v>-0.10200000000000001</v>
      </c>
    </row>
    <row r="41" spans="1:20">
      <c r="A41">
        <v>202003</v>
      </c>
      <c r="B41">
        <v>-0.21590000000000001</v>
      </c>
      <c r="C41" s="4">
        <v>-0.17860000000000001</v>
      </c>
      <c r="D41" s="4"/>
      <c r="E41">
        <v>-0.15267567632833201</v>
      </c>
      <c r="N41">
        <f t="shared" si="5"/>
        <v>-0.19035758158066649</v>
      </c>
      <c r="P41">
        <f t="shared" si="6"/>
        <v>-0.19235758158066649</v>
      </c>
      <c r="R41">
        <f t="shared" si="7"/>
        <v>-0.15467567632833201</v>
      </c>
      <c r="S41">
        <f t="shared" si="8"/>
        <v>-0.21790000000000001</v>
      </c>
      <c r="T41">
        <f t="shared" si="9"/>
        <v>-0.18060000000000001</v>
      </c>
    </row>
    <row r="42" spans="1:20">
      <c r="A42">
        <v>202004</v>
      </c>
      <c r="B42">
        <v>0.15859999999999999</v>
      </c>
      <c r="C42" s="4">
        <v>0.16</v>
      </c>
      <c r="D42" s="4"/>
      <c r="E42">
        <v>0.126884813840761</v>
      </c>
      <c r="N42">
        <f t="shared" si="5"/>
        <v>0.15955869666989456</v>
      </c>
      <c r="P42">
        <f t="shared" si="6"/>
        <v>0.15755869666989455</v>
      </c>
      <c r="R42">
        <f t="shared" si="7"/>
        <v>0.124884813840761</v>
      </c>
      <c r="S42">
        <f t="shared" si="8"/>
        <v>0.15659999999999999</v>
      </c>
      <c r="T42">
        <f t="shared" si="9"/>
        <v>0.158</v>
      </c>
    </row>
    <row r="43" spans="1:20">
      <c r="A43">
        <v>202005</v>
      </c>
      <c r="B43">
        <v>7.9100000000000004E-2</v>
      </c>
      <c r="C43" s="4">
        <v>3.6400000000000002E-2</v>
      </c>
      <c r="D43" s="4"/>
      <c r="E43">
        <v>3.0842695879219578E-3</v>
      </c>
      <c r="N43">
        <f t="shared" si="5"/>
        <v>4.9859751568216051E-2</v>
      </c>
      <c r="P43">
        <f t="shared" si="6"/>
        <v>4.785975156821605E-2</v>
      </c>
      <c r="R43">
        <f t="shared" si="7"/>
        <v>1.0842695879219578E-3</v>
      </c>
      <c r="S43">
        <f t="shared" si="8"/>
        <v>7.7100000000000002E-2</v>
      </c>
      <c r="T43">
        <f t="shared" si="9"/>
        <v>3.44E-2</v>
      </c>
    </row>
    <row r="44" spans="1:20">
      <c r="A44">
        <v>202006</v>
      </c>
      <c r="B44">
        <v>2.4400000000000002E-2</v>
      </c>
      <c r="C44" s="4">
        <v>-9.300000000000001E-3</v>
      </c>
      <c r="D44" s="4"/>
      <c r="E44">
        <v>-3.8066276223502497E-2</v>
      </c>
      <c r="N44">
        <f t="shared" si="5"/>
        <v>1.3228015889667636E-3</v>
      </c>
      <c r="P44">
        <f t="shared" si="6"/>
        <v>-6.7719841103323648E-4</v>
      </c>
      <c r="R44">
        <f t="shared" si="7"/>
        <v>-4.0066276223502499E-2</v>
      </c>
      <c r="S44">
        <f t="shared" si="8"/>
        <v>2.2400000000000003E-2</v>
      </c>
      <c r="T44">
        <f t="shared" si="9"/>
        <v>-1.1300000000000001E-2</v>
      </c>
    </row>
    <row r="45" spans="1:20">
      <c r="A45">
        <v>202007</v>
      </c>
      <c r="B45">
        <v>3.61E-2</v>
      </c>
      <c r="C45" s="4">
        <v>3.3000000000000002E-2</v>
      </c>
      <c r="D45" s="4"/>
      <c r="E45">
        <v>1.2967914804698E-2</v>
      </c>
      <c r="N45">
        <f t="shared" si="5"/>
        <v>3.3977171659519204E-2</v>
      </c>
      <c r="P45">
        <f t="shared" si="6"/>
        <v>3.1977171659519202E-2</v>
      </c>
      <c r="R45">
        <f t="shared" si="7"/>
        <v>1.0967914804698E-2</v>
      </c>
      <c r="S45">
        <f t="shared" si="8"/>
        <v>3.4099999999999998E-2</v>
      </c>
      <c r="T45">
        <f t="shared" si="9"/>
        <v>3.1E-2</v>
      </c>
    </row>
    <row r="46" spans="1:20">
      <c r="A46">
        <v>202008</v>
      </c>
      <c r="B46">
        <v>5.3499999999999999E-2</v>
      </c>
      <c r="C46" s="4">
        <v>3.1399999999999997E-2</v>
      </c>
      <c r="D46" s="4"/>
      <c r="E46">
        <v>1.1142381118586699E-2</v>
      </c>
      <c r="N46">
        <f t="shared" si="5"/>
        <v>3.8366288282378799E-2</v>
      </c>
      <c r="P46">
        <f t="shared" si="6"/>
        <v>3.6366288282378798E-2</v>
      </c>
      <c r="R46">
        <f t="shared" si="7"/>
        <v>9.1423811185866993E-3</v>
      </c>
      <c r="S46">
        <f t="shared" si="8"/>
        <v>5.1499999999999997E-2</v>
      </c>
      <c r="T46">
        <f t="shared" si="9"/>
        <v>2.9399999999999996E-2</v>
      </c>
    </row>
    <row r="47" spans="1:20">
      <c r="A47">
        <v>202009</v>
      </c>
      <c r="B47">
        <v>-3.2500000000000001E-2</v>
      </c>
      <c r="C47" s="4">
        <v>-2.7E-2</v>
      </c>
      <c r="D47" s="4"/>
      <c r="E47">
        <v>-1.8299821732572299E-2</v>
      </c>
      <c r="N47">
        <f t="shared" si="5"/>
        <v>-2.8733691653985673E-2</v>
      </c>
      <c r="P47">
        <f t="shared" si="6"/>
        <v>-3.0733691653985672E-2</v>
      </c>
      <c r="R47">
        <f t="shared" si="7"/>
        <v>-2.0299821732572297E-2</v>
      </c>
      <c r="S47">
        <f t="shared" si="8"/>
        <v>-3.4500000000000003E-2</v>
      </c>
      <c r="T47">
        <f t="shared" si="9"/>
        <v>-2.8999999999999998E-2</v>
      </c>
    </row>
    <row r="48" spans="1:20">
      <c r="A48">
        <v>202010</v>
      </c>
      <c r="B48">
        <v>2.75E-2</v>
      </c>
      <c r="C48" s="4">
        <v>-5.8999999999999999E-3</v>
      </c>
      <c r="D48" s="4"/>
      <c r="E48">
        <v>-8.7271770332119289E-2</v>
      </c>
      <c r="N48">
        <f t="shared" si="5"/>
        <v>4.6282365896584549E-3</v>
      </c>
      <c r="P48">
        <f t="shared" si="6"/>
        <v>2.6282365896584548E-3</v>
      </c>
      <c r="R48">
        <f t="shared" si="7"/>
        <v>-8.9271770332119291E-2</v>
      </c>
      <c r="S48">
        <f t="shared" si="8"/>
        <v>2.5500000000000002E-2</v>
      </c>
      <c r="T48">
        <f t="shared" si="9"/>
        <v>-7.9000000000000008E-3</v>
      </c>
    </row>
    <row r="49" spans="1:20">
      <c r="A49">
        <v>202011</v>
      </c>
      <c r="B49">
        <v>0.17069999999999999</v>
      </c>
      <c r="C49" s="4">
        <v>0.14630000000000001</v>
      </c>
      <c r="D49" s="4"/>
      <c r="E49">
        <v>0.117256088111321</v>
      </c>
      <c r="N49">
        <f t="shared" si="5"/>
        <v>0.15399128661040917</v>
      </c>
      <c r="P49">
        <f t="shared" si="6"/>
        <v>0.15199128661040917</v>
      </c>
      <c r="R49">
        <f t="shared" si="7"/>
        <v>0.115256088111321</v>
      </c>
      <c r="S49">
        <f t="shared" si="8"/>
        <v>0.16869999999999999</v>
      </c>
      <c r="T49">
        <f t="shared" si="9"/>
        <v>0.14430000000000001</v>
      </c>
    </row>
    <row r="50" spans="1:20">
      <c r="A50">
        <v>202012</v>
      </c>
      <c r="B50">
        <v>8.0799999999999997E-2</v>
      </c>
      <c r="C50" s="4">
        <v>4.6199999999999998E-2</v>
      </c>
      <c r="D50" s="4"/>
      <c r="E50">
        <v>1.41062687081267E-2</v>
      </c>
      <c r="N50">
        <f t="shared" si="5"/>
        <v>5.7106496586891688E-2</v>
      </c>
      <c r="P50">
        <f t="shared" si="6"/>
        <v>5.5106496586891686E-2</v>
      </c>
      <c r="R50">
        <f t="shared" si="7"/>
        <v>1.21062687081267E-2</v>
      </c>
      <c r="S50">
        <f t="shared" si="8"/>
        <v>7.8799999999999995E-2</v>
      </c>
      <c r="T50">
        <f t="shared" si="9"/>
        <v>4.4199999999999996E-2</v>
      </c>
    </row>
    <row r="51" spans="1:20">
      <c r="A51">
        <v>202101</v>
      </c>
      <c r="B51">
        <v>2.7699999999999999E-2</v>
      </c>
      <c r="C51" s="4">
        <v>-5.9999999999999995E-4</v>
      </c>
      <c r="D51" s="4"/>
      <c r="E51">
        <v>-5.8781434156484597E-2</v>
      </c>
      <c r="N51">
        <f t="shared" si="5"/>
        <v>8.320631601417194E-3</v>
      </c>
      <c r="P51">
        <f t="shared" si="6"/>
        <v>6.320631601417194E-3</v>
      </c>
      <c r="R51">
        <f t="shared" si="7"/>
        <v>-6.0781434156484598E-2</v>
      </c>
      <c r="S51">
        <f t="shared" si="8"/>
        <v>2.5700000000000001E-2</v>
      </c>
      <c r="T51">
        <f t="shared" si="9"/>
        <v>-2.5999999999999999E-3</v>
      </c>
    </row>
    <row r="52" spans="1:20">
      <c r="A52">
        <v>202102</v>
      </c>
      <c r="B52">
        <v>7.0800000000000002E-2</v>
      </c>
      <c r="C52" s="4">
        <v>7.1599999999999997E-2</v>
      </c>
      <c r="D52" s="4"/>
      <c r="E52">
        <v>6.8314414028388011E-3</v>
      </c>
      <c r="N52">
        <f t="shared" si="5"/>
        <v>7.134782666851118E-2</v>
      </c>
      <c r="P52">
        <f t="shared" si="6"/>
        <v>6.9347826668511178E-2</v>
      </c>
      <c r="R52">
        <f t="shared" si="7"/>
        <v>4.8314414028388011E-3</v>
      </c>
      <c r="S52">
        <f t="shared" si="8"/>
        <v>6.88E-2</v>
      </c>
      <c r="T52">
        <f t="shared" si="9"/>
        <v>6.9599999999999995E-2</v>
      </c>
    </row>
    <row r="53" spans="1:20">
      <c r="A53">
        <v>202103</v>
      </c>
      <c r="B53">
        <v>2.1399999999999999E-2</v>
      </c>
      <c r="C53" s="4">
        <v>4.87E-2</v>
      </c>
      <c r="D53" s="4"/>
      <c r="E53">
        <v>0.115491111390693</v>
      </c>
      <c r="N53">
        <f t="shared" si="5"/>
        <v>4.0094585062943833E-2</v>
      </c>
      <c r="P53">
        <f t="shared" si="6"/>
        <v>3.8094585062943831E-2</v>
      </c>
      <c r="R53">
        <f t="shared" si="7"/>
        <v>0.113491111390693</v>
      </c>
      <c r="S53">
        <f t="shared" si="8"/>
        <v>1.9400000000000001E-2</v>
      </c>
      <c r="T53">
        <f t="shared" si="9"/>
        <v>4.6699999999999998E-2</v>
      </c>
    </row>
    <row r="54" spans="1:20">
      <c r="A54">
        <v>202104</v>
      </c>
      <c r="B54">
        <v>3.4799999999999998E-2</v>
      </c>
      <c r="C54" s="4">
        <v>3.1699999999999999E-2</v>
      </c>
      <c r="D54" s="4"/>
      <c r="E54">
        <v>5.9685559815085908E-2</v>
      </c>
      <c r="N54">
        <f t="shared" si="5"/>
        <v>3.2677171659519194E-2</v>
      </c>
      <c r="P54">
        <f t="shared" si="6"/>
        <v>3.0677171659519192E-2</v>
      </c>
      <c r="R54">
        <f t="shared" si="7"/>
        <v>5.7685559815085906E-2</v>
      </c>
      <c r="S54">
        <f t="shared" si="8"/>
        <v>3.2799999999999996E-2</v>
      </c>
      <c r="T54">
        <f t="shared" si="9"/>
        <v>2.9699999999999997E-2</v>
      </c>
    </row>
    <row r="55" spans="1:20">
      <c r="A55">
        <v>202105</v>
      </c>
      <c r="B55">
        <v>-5.9999999999999995E-4</v>
      </c>
      <c r="C55" s="4">
        <v>3.0000000000000001E-3</v>
      </c>
      <c r="D55" s="4"/>
      <c r="E55">
        <v>1.9429357670230098E-2</v>
      </c>
      <c r="N55">
        <f t="shared" si="5"/>
        <v>1.8652200083002864E-3</v>
      </c>
      <c r="P55">
        <f t="shared" si="6"/>
        <v>-1.3477999169971369E-4</v>
      </c>
      <c r="R55">
        <f t="shared" si="7"/>
        <v>1.74293576702301E-2</v>
      </c>
      <c r="S55">
        <f t="shared" si="8"/>
        <v>-2.5999999999999999E-3</v>
      </c>
      <c r="T55">
        <f t="shared" si="9"/>
        <v>1E-3</v>
      </c>
    </row>
    <row r="56" spans="1:20">
      <c r="A56">
        <v>202106</v>
      </c>
      <c r="B56">
        <v>4.7999999999999996E-3</v>
      </c>
      <c r="C56" s="4">
        <v>0.03</v>
      </c>
      <c r="D56" s="4"/>
      <c r="E56">
        <v>1.48273915426681E-2</v>
      </c>
      <c r="N56">
        <f t="shared" si="5"/>
        <v>2.2056540058102002E-2</v>
      </c>
      <c r="P56">
        <f t="shared" si="6"/>
        <v>2.0056540058102E-2</v>
      </c>
      <c r="R56">
        <f t="shared" si="7"/>
        <v>1.28273915426681E-2</v>
      </c>
      <c r="S56">
        <f t="shared" si="8"/>
        <v>2.7999999999999995E-3</v>
      </c>
      <c r="T56">
        <f t="shared" si="9"/>
        <v>2.7999999999999997E-2</v>
      </c>
    </row>
    <row r="57" spans="1:20">
      <c r="A57">
        <v>202107</v>
      </c>
      <c r="B57">
        <v>-2.5399999999999999E-2</v>
      </c>
      <c r="C57" s="4">
        <v>-2.0999999999999999E-3</v>
      </c>
      <c r="D57" s="4"/>
      <c r="E57">
        <v>-4.3406380833571602E-2</v>
      </c>
      <c r="N57">
        <f t="shared" si="5"/>
        <v>-9.4445482796120354E-3</v>
      </c>
      <c r="P57">
        <f t="shared" si="6"/>
        <v>-1.1444548279612035E-2</v>
      </c>
      <c r="R57">
        <f t="shared" si="7"/>
        <v>-4.5406380833571604E-2</v>
      </c>
      <c r="S57">
        <f t="shared" si="8"/>
        <v>-2.7400000000000001E-2</v>
      </c>
      <c r="T57">
        <f t="shared" si="9"/>
        <v>-4.0999999999999995E-3</v>
      </c>
    </row>
    <row r="58" spans="1:20">
      <c r="A58">
        <v>202108</v>
      </c>
      <c r="B58">
        <v>1.9199999999999998E-2</v>
      </c>
      <c r="C58" s="4">
        <v>1.41E-2</v>
      </c>
      <c r="D58" s="4"/>
      <c r="E58">
        <v>2.0637868201759391E-3</v>
      </c>
      <c r="N58">
        <f t="shared" si="5"/>
        <v>1.570760498824126E-2</v>
      </c>
      <c r="P58">
        <f t="shared" si="6"/>
        <v>1.370760498824126E-2</v>
      </c>
      <c r="R58">
        <f t="shared" si="7"/>
        <v>6.3786820175939021E-5</v>
      </c>
      <c r="S58">
        <f t="shared" si="8"/>
        <v>1.72E-2</v>
      </c>
      <c r="T58">
        <f t="shared" si="9"/>
        <v>1.21E-2</v>
      </c>
    </row>
    <row r="59" spans="1:20">
      <c r="A59">
        <v>202109</v>
      </c>
      <c r="B59">
        <v>-0.03</v>
      </c>
      <c r="C59" s="4">
        <v>-3.8199999999999998E-2</v>
      </c>
      <c r="D59" s="4"/>
      <c r="E59">
        <v>-1.5047063159504499E-2</v>
      </c>
      <c r="N59">
        <f t="shared" si="5"/>
        <v>-3.5615223352239544E-2</v>
      </c>
      <c r="P59">
        <f t="shared" si="6"/>
        <v>-3.7615223352239546E-2</v>
      </c>
      <c r="R59">
        <f t="shared" si="7"/>
        <v>-1.7047063159504501E-2</v>
      </c>
      <c r="S59">
        <f t="shared" si="8"/>
        <v>-3.2000000000000001E-2</v>
      </c>
      <c r="T59">
        <f t="shared" si="9"/>
        <v>-4.02E-2</v>
      </c>
    </row>
    <row r="60" spans="1:20">
      <c r="A60">
        <v>202110</v>
      </c>
      <c r="B60">
        <v>4.7E-2</v>
      </c>
      <c r="C60" s="4">
        <v>3.3599999999999998E-2</v>
      </c>
      <c r="D60" s="4"/>
      <c r="E60">
        <v>-0.1045465130844607</v>
      </c>
      <c r="N60">
        <f t="shared" si="5"/>
        <v>3.7823903302437817E-2</v>
      </c>
      <c r="P60">
        <f t="shared" si="6"/>
        <v>3.5823903302437815E-2</v>
      </c>
      <c r="R60">
        <f t="shared" si="7"/>
        <v>-0.1065465130844607</v>
      </c>
      <c r="S60">
        <f t="shared" si="8"/>
        <v>4.4999999999999998E-2</v>
      </c>
      <c r="T60">
        <f t="shared" si="9"/>
        <v>3.1599999999999996E-2</v>
      </c>
    </row>
    <row r="61" spans="1:20">
      <c r="A61">
        <v>202111</v>
      </c>
      <c r="B61">
        <v>-4.7600000000000003E-2</v>
      </c>
      <c r="C61" s="4">
        <v>-3.1899999999999998E-2</v>
      </c>
      <c r="D61" s="4"/>
      <c r="E61">
        <v>-1.282509831228794E-2</v>
      </c>
      <c r="N61">
        <f t="shared" si="5"/>
        <v>-3.6848901630468195E-2</v>
      </c>
      <c r="P61">
        <f t="shared" si="6"/>
        <v>-3.8848901630468197E-2</v>
      </c>
      <c r="R61">
        <f t="shared" si="7"/>
        <v>-1.482509831228794E-2</v>
      </c>
      <c r="S61">
        <f t="shared" si="8"/>
        <v>-4.9600000000000005E-2</v>
      </c>
      <c r="T61">
        <f t="shared" si="9"/>
        <v>-3.39E-2</v>
      </c>
    </row>
    <row r="62" spans="1:20">
      <c r="C62" s="4"/>
      <c r="D62" s="4"/>
    </row>
    <row r="63" spans="1:20">
      <c r="C63" s="4"/>
      <c r="D63" s="4"/>
    </row>
    <row r="64" spans="1:20">
      <c r="C64" s="4"/>
      <c r="D64" s="4"/>
    </row>
    <row r="65" spans="3:4">
      <c r="C65" s="4"/>
      <c r="D65" s="4"/>
    </row>
    <row r="66" spans="3:4">
      <c r="C66" s="4"/>
      <c r="D66" s="4"/>
    </row>
    <row r="67" spans="3:4">
      <c r="C67" s="4"/>
      <c r="D67" s="4"/>
    </row>
    <row r="68" spans="3:4">
      <c r="C68" s="4"/>
      <c r="D68" s="4"/>
    </row>
    <row r="69" spans="3:4">
      <c r="C69" s="4"/>
      <c r="D69" s="4"/>
    </row>
    <row r="70" spans="3:4">
      <c r="C70" s="4"/>
      <c r="D70" s="4"/>
    </row>
    <row r="71" spans="3:4">
      <c r="C71" s="4"/>
      <c r="D71" s="4"/>
    </row>
    <row r="72" spans="3:4">
      <c r="C72" s="4"/>
      <c r="D72" s="4"/>
    </row>
    <row r="73" spans="3:4">
      <c r="C73" s="4"/>
      <c r="D73" s="4"/>
    </row>
    <row r="74" spans="3:4">
      <c r="C74" s="4"/>
      <c r="D74" s="4"/>
    </row>
    <row r="75" spans="3:4">
      <c r="C75" s="4"/>
      <c r="D75" s="4"/>
    </row>
    <row r="76" spans="3:4">
      <c r="C76" s="4"/>
      <c r="D76" s="4"/>
    </row>
    <row r="77" spans="3:4">
      <c r="C77" s="4"/>
      <c r="D77" s="4"/>
    </row>
  </sheetData>
  <mergeCells count="1">
    <mergeCell ref="P1:T1"/>
  </mergeCells>
  <pageMargins left="0.7" right="0.7" top="0.75" bottom="0.75" header="0.3" footer="0.3"/>
  <pageSetup orientation="portrait" horizontalDpi="1200" verticalDpi="12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E722-B7C6-4D84-ABBE-9085098F1276}">
  <dimension ref="A1:XFD1048576"/>
  <sheetViews>
    <sheetView tabSelected="1" workbookViewId="0">
      <selection activeCell="C8" sqref="C8"/>
    </sheetView>
  </sheetViews>
  <sheetFormatPr defaultRowHeight="14.5"/>
  <cols>
    <col min="1" max="1" width="10.1796875" customWidth="1"/>
    <col min="2" max="2" width="9.90625" style="222" bestFit="1" customWidth="1"/>
    <col min="3" max="3" width="7.453125" bestFit="1" customWidth="1"/>
    <col min="5" max="5" width="12.453125" bestFit="1" customWidth="1"/>
    <col min="6" max="6" width="3.26953125" customWidth="1"/>
    <col min="7" max="7" width="7.7265625" bestFit="1" customWidth="1"/>
    <col min="12" max="12" width="12" bestFit="1" customWidth="1"/>
    <col min="16" max="16" width="13.453125" bestFit="1" customWidth="1"/>
    <col min="17" max="17" width="12.453125" bestFit="1" customWidth="1"/>
    <col min="18" max="19" width="13.453125" customWidth="1"/>
    <col min="21" max="21" width="14.81640625" bestFit="1" customWidth="1"/>
    <col min="22" max="32" width="8.7265625" style="218"/>
  </cols>
  <sheetData>
    <row r="1" spans="1:32">
      <c r="R1" s="198"/>
      <c r="S1" s="199"/>
      <c r="T1" s="199"/>
      <c r="U1" s="199"/>
    </row>
    <row r="2" spans="1:32">
      <c r="A2" t="s">
        <v>251</v>
      </c>
      <c r="B2" s="222" t="s">
        <v>99</v>
      </c>
      <c r="C2" s="4" t="s">
        <v>1311</v>
      </c>
      <c r="D2" s="4" t="s">
        <v>1312</v>
      </c>
      <c r="E2" s="4" t="s">
        <v>1313</v>
      </c>
    </row>
    <row r="3" spans="1:32" customFormat="1">
      <c r="A3" s="221">
        <f>EOMONTH(A4,-1)</f>
        <v>43861</v>
      </c>
      <c r="B3">
        <v>2.0000000000000004E-4</v>
      </c>
      <c r="C3">
        <v>-3.1300000000000001E-2</v>
      </c>
      <c r="D3">
        <v>-6.25E-2</v>
      </c>
      <c r="E3">
        <v>-3.9315200103540032E-3</v>
      </c>
      <c r="Q3" s="218"/>
      <c r="R3" s="218"/>
      <c r="S3" s="218"/>
      <c r="T3" s="218"/>
      <c r="U3" s="218"/>
      <c r="V3" s="218"/>
      <c r="W3" s="218"/>
      <c r="X3" s="218"/>
      <c r="Y3" s="218"/>
      <c r="Z3" s="218"/>
      <c r="AA3" s="218"/>
      <c r="AB3" s="218"/>
      <c r="AC3" s="218"/>
      <c r="AD3" s="220"/>
      <c r="AE3" s="218"/>
      <c r="AF3" s="218"/>
    </row>
    <row r="4" spans="1:32" customFormat="1">
      <c r="A4" s="221">
        <f>EOMONTH(A5,-1)</f>
        <v>43890</v>
      </c>
      <c r="B4">
        <v>-8.0100000000000018E-2</v>
      </c>
      <c r="C4">
        <v>1.0700000000000001E-2</v>
      </c>
      <c r="D4">
        <v>-3.7999999999999999E-2</v>
      </c>
      <c r="E4">
        <v>-9.3185031086273989E-2</v>
      </c>
      <c r="Q4" s="218"/>
      <c r="R4" s="218"/>
      <c r="S4" s="218"/>
      <c r="T4" s="218"/>
      <c r="U4" s="218"/>
      <c r="V4" s="218"/>
      <c r="W4" s="218"/>
      <c r="X4" s="218"/>
      <c r="Y4" s="218"/>
      <c r="Z4" s="218"/>
      <c r="AA4" s="218"/>
      <c r="AB4" s="218"/>
      <c r="AC4" s="218"/>
      <c r="AD4" s="218"/>
      <c r="AE4" s="218"/>
      <c r="AF4" s="218"/>
    </row>
    <row r="5" spans="1:32" customFormat="1" ht="15.75" customHeight="1">
      <c r="A5" s="221">
        <f>EOMONTH(A6,-1)</f>
        <v>43921</v>
      </c>
      <c r="B5">
        <v>-0.1326</v>
      </c>
      <c r="C5">
        <v>-4.7899999999999998E-2</v>
      </c>
      <c r="D5">
        <v>-0.13880000000000001</v>
      </c>
      <c r="E5">
        <v>-0.3119135787486238</v>
      </c>
      <c r="Q5" s="224"/>
      <c r="R5" s="224"/>
      <c r="S5" s="218"/>
      <c r="T5" s="218"/>
      <c r="U5" s="218"/>
      <c r="V5" s="218"/>
      <c r="W5" s="218"/>
      <c r="X5" s="218"/>
      <c r="Y5" s="218"/>
      <c r="Z5" s="218"/>
      <c r="AA5" s="218"/>
      <c r="AB5" s="218"/>
      <c r="AC5" s="218"/>
      <c r="AD5" s="218"/>
      <c r="AE5" s="218"/>
      <c r="AF5" s="218"/>
    </row>
    <row r="6" spans="1:32" customFormat="1">
      <c r="A6" s="221">
        <f>EOMONTH(A7,-1)</f>
        <v>43951</v>
      </c>
      <c r="B6">
        <v>0.13650000000000001</v>
      </c>
      <c r="C6">
        <v>2.4500000000000001E-2</v>
      </c>
      <c r="D6">
        <v>-1.34E-2</v>
      </c>
      <c r="E6">
        <v>0.22211445081347603</v>
      </c>
      <c r="Q6" s="223"/>
      <c r="R6" s="223"/>
      <c r="S6" s="218"/>
      <c r="T6" s="218"/>
      <c r="U6" s="218"/>
      <c r="V6" s="218"/>
      <c r="W6" s="218"/>
      <c r="X6" s="218"/>
      <c r="Y6" s="218"/>
      <c r="Z6" s="218"/>
      <c r="AA6" s="218"/>
      <c r="AB6" s="218"/>
      <c r="AC6" s="218"/>
      <c r="AD6" s="219"/>
      <c r="AE6" s="219"/>
      <c r="AF6" s="218"/>
    </row>
    <row r="7" spans="1:32" customFormat="1">
      <c r="A7" s="221">
        <f>EOMONTH(A8,-1)</f>
        <v>43982</v>
      </c>
      <c r="B7">
        <v>5.5899999999999998E-2</v>
      </c>
      <c r="C7">
        <v>2.4900000000000002E-2</v>
      </c>
      <c r="D7">
        <v>-4.8499999999999995E-2</v>
      </c>
      <c r="E7">
        <v>8.5738004825164096E-2</v>
      </c>
      <c r="Q7" s="223"/>
      <c r="R7" s="223"/>
      <c r="S7" s="218"/>
      <c r="T7" s="218"/>
      <c r="U7" s="218"/>
      <c r="V7" s="218"/>
      <c r="W7" s="218"/>
      <c r="X7" s="218"/>
      <c r="Y7" s="218"/>
      <c r="Z7" s="218"/>
      <c r="AA7" s="218"/>
      <c r="AB7" s="218"/>
      <c r="AC7" s="218"/>
      <c r="AD7" s="218"/>
      <c r="AE7" s="218"/>
      <c r="AF7" s="218"/>
    </row>
    <row r="8" spans="1:32" customFormat="1">
      <c r="A8" s="221">
        <f>EOMONTH(A9,-1)</f>
        <v>44012</v>
      </c>
      <c r="B8">
        <v>2.47E-2</v>
      </c>
      <c r="C8">
        <v>2.69E-2</v>
      </c>
      <c r="D8">
        <v>-2.23E-2</v>
      </c>
      <c r="E8">
        <v>2.1199136928976514E-2</v>
      </c>
      <c r="Q8" s="223"/>
      <c r="R8" s="223"/>
      <c r="S8" s="218"/>
      <c r="T8" s="218"/>
      <c r="U8" s="218"/>
      <c r="V8" s="218"/>
      <c r="W8" s="218"/>
      <c r="X8" s="218"/>
      <c r="Y8" s="218"/>
      <c r="Z8" s="218"/>
      <c r="AA8" s="218"/>
      <c r="AB8" s="218"/>
      <c r="AC8" s="218"/>
      <c r="AD8" s="218"/>
      <c r="AE8" s="218"/>
      <c r="AF8" s="218"/>
    </row>
    <row r="9" spans="1:32" customFormat="1" ht="15.75" customHeight="1">
      <c r="A9" s="221">
        <f>EOMONTH(A10,-1)</f>
        <v>44043</v>
      </c>
      <c r="B9">
        <v>5.7799999999999997E-2</v>
      </c>
      <c r="C9">
        <v>-2.3E-2</v>
      </c>
      <c r="D9">
        <v>-1.44E-2</v>
      </c>
      <c r="E9">
        <v>0.10481791800237959</v>
      </c>
      <c r="Q9" s="223"/>
      <c r="R9" s="223"/>
      <c r="S9" s="218"/>
      <c r="T9" s="218"/>
      <c r="U9" s="218"/>
      <c r="V9" s="218"/>
      <c r="W9" s="218"/>
      <c r="X9" s="218"/>
      <c r="Y9" s="218"/>
      <c r="Z9" s="218"/>
      <c r="AA9" s="218"/>
      <c r="AB9" s="218"/>
      <c r="AC9" s="218"/>
      <c r="AD9" s="218"/>
      <c r="AE9" s="218"/>
      <c r="AF9" s="218"/>
    </row>
    <row r="10" spans="1:32" customFormat="1">
      <c r="A10" s="221">
        <f>EOMONTH(A11,-1)</f>
        <v>44074</v>
      </c>
      <c r="B10">
        <v>7.6399999999999996E-2</v>
      </c>
      <c r="C10">
        <v>-2.8000000000000004E-3</v>
      </c>
      <c r="D10">
        <v>-2.8799999999999999E-2</v>
      </c>
      <c r="E10">
        <v>6.9858070811028572E-2</v>
      </c>
      <c r="Q10" s="223"/>
      <c r="R10" s="223"/>
      <c r="S10" s="218"/>
      <c r="T10" s="218"/>
      <c r="U10" s="218"/>
      <c r="V10" s="218"/>
      <c r="W10" s="218"/>
      <c r="X10" s="218"/>
      <c r="Y10" s="218"/>
      <c r="Z10" s="218"/>
      <c r="AA10" s="218"/>
      <c r="AB10" s="218"/>
      <c r="AC10" s="218"/>
      <c r="AD10" s="218"/>
      <c r="AE10" s="218"/>
      <c r="AF10" s="218"/>
    </row>
    <row r="11" spans="1:32" customFormat="1">
      <c r="A11" s="221">
        <f>EOMONTH(A12,-1)</f>
        <v>44104</v>
      </c>
      <c r="B11">
        <v>-3.6200000000000003E-2</v>
      </c>
      <c r="C11">
        <v>-2.9999999999999997E-4</v>
      </c>
      <c r="D11">
        <v>-2.6499999999999999E-2</v>
      </c>
      <c r="E11">
        <v>-3.2984220473745371E-2</v>
      </c>
      <c r="Q11" s="218"/>
      <c r="R11" s="218"/>
      <c r="S11" s="218"/>
      <c r="T11" s="218"/>
      <c r="U11" s="218"/>
      <c r="V11" s="218"/>
      <c r="W11" s="218"/>
      <c r="X11" s="218"/>
      <c r="Y11" s="218"/>
      <c r="Z11" s="218"/>
      <c r="AA11" s="218"/>
      <c r="AB11" s="218"/>
      <c r="AC11" s="218"/>
      <c r="AD11" s="218"/>
      <c r="AE11" s="218"/>
      <c r="AF11" s="218"/>
    </row>
    <row r="12" spans="1:32" customFormat="1">
      <c r="A12" s="221">
        <f>EOMONTH(A13,-1)</f>
        <v>44135</v>
      </c>
      <c r="B12">
        <v>-2.0900000000000002E-2</v>
      </c>
      <c r="C12">
        <v>4.2699999999999995E-2</v>
      </c>
      <c r="D12">
        <v>4.3099999999999999E-2</v>
      </c>
      <c r="E12">
        <v>0.10954137693880825</v>
      </c>
      <c r="Q12" s="218"/>
      <c r="R12" s="218"/>
      <c r="S12" s="218"/>
      <c r="T12" s="218"/>
      <c r="U12" s="218"/>
      <c r="V12" s="218"/>
      <c r="W12" s="218"/>
      <c r="X12" s="218"/>
      <c r="Y12" s="218"/>
      <c r="Z12" s="218"/>
      <c r="AA12" s="218"/>
      <c r="AB12" s="218"/>
      <c r="AC12" s="218"/>
      <c r="AD12" s="218"/>
      <c r="AE12" s="218"/>
      <c r="AF12" s="218"/>
    </row>
    <row r="13" spans="1:32" customFormat="1">
      <c r="A13" s="221">
        <f>EOMONTH(A14,-1)</f>
        <v>44165</v>
      </c>
      <c r="B13">
        <v>0.12480000000000001</v>
      </c>
      <c r="C13">
        <v>5.7200000000000001E-2</v>
      </c>
      <c r="D13">
        <v>2.1499999999999998E-2</v>
      </c>
      <c r="E13">
        <v>0.20785507338723636</v>
      </c>
      <c r="Q13" s="225"/>
      <c r="R13" s="225"/>
      <c r="S13" s="225"/>
      <c r="T13" s="225"/>
      <c r="U13" s="225"/>
      <c r="V13" s="225"/>
      <c r="W13" s="218"/>
      <c r="X13" s="218"/>
      <c r="Y13" s="218"/>
      <c r="Z13" s="218"/>
      <c r="AA13" s="218"/>
      <c r="AB13" s="218"/>
      <c r="AC13" s="218"/>
      <c r="AD13" s="218"/>
      <c r="AE13" s="218"/>
      <c r="AF13" s="218"/>
    </row>
    <row r="14" spans="1:32" customFormat="1">
      <c r="A14" s="221">
        <f>EOMONTH(A15,-1)</f>
        <v>44196</v>
      </c>
      <c r="B14">
        <v>4.6399999999999997E-2</v>
      </c>
      <c r="C14">
        <v>4.7899999999999998E-2</v>
      </c>
      <c r="D14">
        <v>-1.34E-2</v>
      </c>
      <c r="E14">
        <v>3.7620595816895364E-2</v>
      </c>
      <c r="Q14" s="223"/>
      <c r="R14" s="223"/>
      <c r="S14" s="223"/>
      <c r="T14" s="223"/>
      <c r="U14" s="223"/>
      <c r="V14" s="223"/>
      <c r="W14" s="218"/>
      <c r="X14" s="218"/>
      <c r="Y14" s="218"/>
      <c r="Z14" s="218"/>
      <c r="AA14" s="218"/>
      <c r="AB14" s="218"/>
      <c r="AC14" s="218"/>
      <c r="AD14" s="218"/>
      <c r="AE14" s="218"/>
      <c r="AF14" s="218"/>
    </row>
    <row r="15" spans="1:32" customFormat="1">
      <c r="A15" s="221">
        <v>44226</v>
      </c>
      <c r="B15" s="222">
        <v>-1.9999999999999998E-4</v>
      </c>
      <c r="C15">
        <v>7.4999999999999997E-2</v>
      </c>
      <c r="D15">
        <v>2.8500000000000001E-2</v>
      </c>
      <c r="E15">
        <v>0.16941325695114212</v>
      </c>
      <c r="Q15" s="223"/>
      <c r="R15" s="223"/>
      <c r="S15" s="223"/>
      <c r="T15" s="223"/>
      <c r="U15" s="223"/>
      <c r="V15" s="223"/>
      <c r="W15" s="218"/>
      <c r="X15" s="218"/>
      <c r="Y15" s="218"/>
      <c r="Z15" s="218"/>
      <c r="AA15" s="218"/>
      <c r="AB15" s="218"/>
      <c r="AC15" s="218"/>
      <c r="AD15" s="218"/>
      <c r="AE15" s="218"/>
      <c r="AF15" s="218"/>
    </row>
    <row r="16" spans="1:32" customFormat="1">
      <c r="A16" s="221">
        <f>EOMONTH(A15,1)</f>
        <v>44255</v>
      </c>
      <c r="B16" s="222">
        <v>2.7799999999999998E-2</v>
      </c>
      <c r="C16">
        <v>2.07E-2</v>
      </c>
      <c r="D16">
        <v>7.0999999999999994E-2</v>
      </c>
      <c r="E16">
        <v>0.16024887878546956</v>
      </c>
      <c r="Q16" s="223"/>
      <c r="R16" s="223"/>
      <c r="S16" s="223"/>
      <c r="T16" s="223"/>
      <c r="U16" s="223"/>
      <c r="V16" s="223"/>
      <c r="W16" s="218"/>
      <c r="X16" s="218"/>
      <c r="Y16" s="218"/>
      <c r="Z16" s="218"/>
      <c r="AA16" s="218"/>
      <c r="AB16" s="218"/>
      <c r="AC16" s="218"/>
      <c r="AD16" s="218"/>
      <c r="AE16" s="218"/>
      <c r="AF16" s="218"/>
    </row>
    <row r="17" spans="1:32" customFormat="1">
      <c r="A17" s="221">
        <f t="shared" ref="A17:A62" si="0">EOMONTH(A16,1)</f>
        <v>44286</v>
      </c>
      <c r="B17" s="222">
        <v>3.0800000000000001E-2</v>
      </c>
      <c r="C17">
        <v>-2.2799999999999997E-2</v>
      </c>
      <c r="D17">
        <v>7.2700000000000001E-2</v>
      </c>
      <c r="E17">
        <v>6.9368917590198115E-2</v>
      </c>
      <c r="Q17" s="218"/>
      <c r="R17" s="218"/>
      <c r="S17" s="218"/>
      <c r="T17" s="218"/>
      <c r="U17" s="218"/>
      <c r="V17" s="218"/>
      <c r="W17" s="218"/>
      <c r="X17" s="218"/>
      <c r="Y17" s="218"/>
      <c r="Z17" s="225"/>
      <c r="AA17" s="225"/>
      <c r="AB17" s="218"/>
      <c r="AC17" s="218"/>
      <c r="AD17" s="218"/>
      <c r="AE17" s="218"/>
      <c r="AF17" s="218"/>
    </row>
    <row r="18" spans="1:32" customFormat="1">
      <c r="A18" s="221">
        <f t="shared" si="0"/>
        <v>44316</v>
      </c>
      <c r="B18" s="222">
        <v>4.9299999999999997E-2</v>
      </c>
      <c r="C18">
        <v>-3.2000000000000001E-2</v>
      </c>
      <c r="D18">
        <v>-9.4999999999999998E-3</v>
      </c>
      <c r="E18">
        <v>-2.1744881508639208E-3</v>
      </c>
      <c r="Q18" s="225"/>
      <c r="R18" s="225"/>
      <c r="S18" s="225"/>
      <c r="T18" s="225"/>
      <c r="U18" s="225"/>
      <c r="V18" s="225"/>
      <c r="W18" s="225"/>
      <c r="X18" s="225"/>
      <c r="Y18" s="225"/>
      <c r="Z18" s="223"/>
      <c r="AA18" s="223"/>
      <c r="AB18" s="218"/>
      <c r="AC18" s="218"/>
      <c r="AD18" s="218"/>
      <c r="AE18" s="218"/>
      <c r="AF18" s="218"/>
    </row>
    <row r="19" spans="1:32" customFormat="1">
      <c r="A19" s="221">
        <f t="shared" si="0"/>
        <v>44347</v>
      </c>
      <c r="B19" s="222">
        <v>2.8999999999999998E-3</v>
      </c>
      <c r="C19">
        <v>-2.7000000000000001E-3</v>
      </c>
      <c r="D19">
        <v>7.1300000000000002E-2</v>
      </c>
      <c r="E19">
        <v>0.11817745394731871</v>
      </c>
      <c r="Q19" s="223"/>
      <c r="R19" s="223"/>
      <c r="S19" s="223"/>
      <c r="T19" s="223"/>
      <c r="U19" s="223"/>
      <c r="V19" s="223"/>
      <c r="W19" s="223"/>
      <c r="X19" s="223"/>
      <c r="Y19" s="223"/>
      <c r="Z19" s="223"/>
      <c r="AA19" s="223"/>
      <c r="AB19" s="218"/>
      <c r="AC19" s="218"/>
      <c r="AD19" s="218"/>
      <c r="AE19" s="218"/>
      <c r="AF19" s="218"/>
    </row>
    <row r="20" spans="1:32" customFormat="1">
      <c r="A20" s="221">
        <f t="shared" si="0"/>
        <v>44377</v>
      </c>
      <c r="B20" s="222">
        <v>2.75E-2</v>
      </c>
      <c r="C20">
        <v>1.6E-2</v>
      </c>
      <c r="D20">
        <v>-7.7499999999999999E-2</v>
      </c>
      <c r="E20">
        <v>-0.13729826510027049</v>
      </c>
      <c r="Q20" s="223"/>
      <c r="R20" s="223"/>
      <c r="S20" s="223"/>
      <c r="T20" s="223"/>
      <c r="U20" s="223"/>
      <c r="V20" s="223"/>
      <c r="W20" s="223"/>
      <c r="X20" s="223"/>
      <c r="Y20" s="223"/>
      <c r="Z20" s="223"/>
      <c r="AA20" s="223"/>
      <c r="AB20" s="218"/>
      <c r="AC20" s="218"/>
      <c r="AD20" s="218"/>
      <c r="AE20" s="218"/>
      <c r="AF20" s="218"/>
    </row>
    <row r="21" spans="1:32" customFormat="1">
      <c r="A21" s="221">
        <f t="shared" si="0"/>
        <v>44408</v>
      </c>
      <c r="B21" s="222">
        <v>1.2700000000000001E-2</v>
      </c>
      <c r="C21">
        <v>-3.9399999999999998E-2</v>
      </c>
      <c r="D21">
        <v>-1.8100000000000002E-2</v>
      </c>
      <c r="E21">
        <v>-6.0470949580566959E-2</v>
      </c>
      <c r="Q21" s="223"/>
      <c r="R21" s="223"/>
      <c r="S21" s="223"/>
      <c r="T21" s="223"/>
      <c r="U21" s="223"/>
      <c r="V21" s="223"/>
      <c r="W21" s="223"/>
      <c r="X21" s="223"/>
      <c r="Y21" s="223"/>
      <c r="Z21" s="218"/>
      <c r="AA21" s="218"/>
      <c r="AB21" s="218"/>
      <c r="AC21" s="218"/>
      <c r="AD21" s="218"/>
      <c r="AE21" s="218"/>
      <c r="AF21" s="218"/>
    </row>
    <row r="22" spans="1:32" customFormat="1">
      <c r="A22" s="221">
        <f t="shared" si="0"/>
        <v>44439</v>
      </c>
      <c r="B22" s="222">
        <v>2.9100000000000001E-2</v>
      </c>
      <c r="C22">
        <v>-4.5999999999999999E-3</v>
      </c>
      <c r="D22">
        <v>-1E-3</v>
      </c>
      <c r="E22">
        <v>9.5179287955763275E-2</v>
      </c>
      <c r="Q22" s="223"/>
      <c r="R22" s="223"/>
      <c r="S22" s="223"/>
      <c r="T22" s="223"/>
      <c r="U22" s="223"/>
      <c r="V22" s="223"/>
      <c r="W22" s="223"/>
      <c r="X22" s="223"/>
      <c r="Y22" s="223"/>
      <c r="Z22" s="225"/>
      <c r="AA22" s="225"/>
      <c r="AB22" s="225"/>
      <c r="AC22" s="225"/>
      <c r="AD22" s="225"/>
      <c r="AE22" s="218"/>
      <c r="AF22" s="218"/>
    </row>
    <row r="23" spans="1:32" customFormat="1">
      <c r="A23" s="221">
        <f t="shared" si="0"/>
        <v>44469</v>
      </c>
      <c r="B23" s="222">
        <v>-4.3700000000000003E-2</v>
      </c>
      <c r="C23">
        <v>6.7000000000000002E-3</v>
      </c>
      <c r="D23">
        <v>5.0999999999999997E-2</v>
      </c>
      <c r="E23">
        <v>4.4728025449628478E-2</v>
      </c>
      <c r="Q23" s="218"/>
      <c r="R23" s="218"/>
      <c r="S23" s="218"/>
      <c r="T23" s="218"/>
      <c r="U23" s="218"/>
      <c r="V23" s="218"/>
      <c r="W23" s="218"/>
      <c r="X23" s="218"/>
      <c r="Y23" s="218"/>
      <c r="Z23" s="223"/>
      <c r="AA23" s="223"/>
      <c r="AB23" s="223"/>
      <c r="AC23" s="223"/>
      <c r="AD23" s="223"/>
      <c r="AE23" s="218"/>
      <c r="AF23" s="218"/>
    </row>
    <row r="24" spans="1:32" customFormat="1">
      <c r="A24" s="221">
        <f t="shared" si="0"/>
        <v>44500</v>
      </c>
      <c r="B24" s="222">
        <v>6.6500000000000004E-2</v>
      </c>
      <c r="C24">
        <v>-2.3700000000000002E-2</v>
      </c>
      <c r="D24">
        <v>-4.5000000000000005E-3</v>
      </c>
      <c r="E24">
        <v>9.2179078132668499E-2</v>
      </c>
      <c r="Q24" s="218"/>
      <c r="R24" s="218"/>
      <c r="S24" s="218"/>
      <c r="T24" s="218"/>
      <c r="U24" s="218"/>
      <c r="V24" s="218"/>
      <c r="W24" s="218"/>
      <c r="X24" s="218"/>
      <c r="Y24" s="218"/>
      <c r="Z24" s="223"/>
      <c r="AA24" s="223"/>
      <c r="AB24" s="223"/>
      <c r="AC24" s="223"/>
      <c r="AD24" s="223"/>
      <c r="AE24" s="218"/>
      <c r="AF24" s="218"/>
    </row>
    <row r="25" spans="1:32" customFormat="1">
      <c r="A25" s="221">
        <f t="shared" si="0"/>
        <v>44530</v>
      </c>
      <c r="B25" s="222">
        <v>-1.5500000000000002E-2</v>
      </c>
      <c r="C25">
        <v>-1.3200000000000002E-2</v>
      </c>
      <c r="D25">
        <v>-4.0999999999999995E-3</v>
      </c>
      <c r="E25">
        <v>-7.23425220250851E-3</v>
      </c>
      <c r="Q25" s="218"/>
      <c r="R25" s="218"/>
      <c r="S25" s="218"/>
      <c r="T25" s="218"/>
      <c r="U25" s="218"/>
      <c r="V25" s="218"/>
      <c r="W25" s="218"/>
      <c r="X25" s="218"/>
      <c r="Y25" s="218"/>
      <c r="Z25" s="218"/>
      <c r="AA25" s="218"/>
      <c r="AB25" s="218"/>
      <c r="AC25" s="218"/>
      <c r="AD25" s="218"/>
      <c r="AE25" s="218"/>
      <c r="AF25" s="218"/>
    </row>
    <row r="26" spans="1:32" customFormat="1">
      <c r="A26" s="221">
        <f t="shared" si="0"/>
        <v>44561</v>
      </c>
      <c r="B26" s="222">
        <v>3.1099999999999999E-2</v>
      </c>
      <c r="C26">
        <v>-1.6399999999999998E-2</v>
      </c>
      <c r="D26">
        <v>3.2199999999999999E-2</v>
      </c>
      <c r="E26">
        <v>8.2122691576110657E-2</v>
      </c>
      <c r="V26" s="218"/>
      <c r="W26" s="218"/>
      <c r="X26" s="218"/>
      <c r="Y26" s="218"/>
      <c r="Z26" s="218"/>
      <c r="AA26" s="218"/>
      <c r="AB26" s="218"/>
      <c r="AC26" s="218"/>
      <c r="AD26" s="218"/>
      <c r="AE26" s="218"/>
      <c r="AF26" s="218"/>
    </row>
    <row r="27" spans="1:32" customFormat="1">
      <c r="A27" s="221">
        <f t="shared" si="0"/>
        <v>44592</v>
      </c>
      <c r="B27" s="222">
        <v>-6.25E-2</v>
      </c>
      <c r="C27">
        <v>-5.96E-2</v>
      </c>
      <c r="D27">
        <v>0.128</v>
      </c>
      <c r="E27">
        <v>4.0418785406013513E-2</v>
      </c>
      <c r="V27" s="218"/>
      <c r="W27" s="218"/>
      <c r="X27" s="218"/>
      <c r="Y27" s="218"/>
      <c r="Z27" s="218"/>
      <c r="AA27" s="218"/>
      <c r="AB27" s="218"/>
      <c r="AC27" s="218"/>
      <c r="AD27" s="218"/>
      <c r="AE27" s="218"/>
      <c r="AF27" s="218"/>
    </row>
    <row r="28" spans="1:32" customFormat="1">
      <c r="A28" s="221">
        <f t="shared" si="0"/>
        <v>44620</v>
      </c>
      <c r="B28" s="222">
        <v>-2.29E-2</v>
      </c>
      <c r="C28">
        <v>2.1899999999999999E-2</v>
      </c>
      <c r="D28">
        <v>3.1000000000000003E-2</v>
      </c>
      <c r="E28">
        <v>1.8625884482752306E-2</v>
      </c>
      <c r="V28" s="218"/>
      <c r="W28" s="219"/>
      <c r="X28" s="219"/>
      <c r="Y28" s="219"/>
      <c r="Z28" s="219"/>
      <c r="AA28" s="219"/>
      <c r="AB28" s="219"/>
      <c r="AC28" s="219"/>
      <c r="AD28" s="219"/>
      <c r="AE28" s="219"/>
      <c r="AF28" s="218"/>
    </row>
    <row r="29" spans="1:32" customFormat="1">
      <c r="A29" s="221">
        <f t="shared" si="0"/>
        <v>44651</v>
      </c>
      <c r="B29" s="222">
        <v>3.0699999999999998E-2</v>
      </c>
      <c r="C29">
        <v>-1.66E-2</v>
      </c>
      <c r="D29">
        <v>-1.7600000000000001E-2</v>
      </c>
      <c r="E29">
        <v>9.0335913627021938E-2</v>
      </c>
      <c r="V29" s="218"/>
      <c r="W29" s="218"/>
      <c r="X29" s="218"/>
      <c r="Y29" s="218"/>
      <c r="Z29" s="218"/>
      <c r="AA29" s="218"/>
      <c r="AB29" s="218"/>
      <c r="AC29" s="218"/>
      <c r="AD29" s="218"/>
      <c r="AE29" s="218"/>
      <c r="AF29" s="218"/>
    </row>
    <row r="30" spans="1:32" customFormat="1">
      <c r="A30" s="221">
        <f t="shared" si="0"/>
        <v>44681</v>
      </c>
      <c r="B30" s="222">
        <v>-9.4500000000000015E-2</v>
      </c>
      <c r="C30">
        <v>-1.38E-2</v>
      </c>
      <c r="D30">
        <v>6.1699999999999998E-2</v>
      </c>
      <c r="E30">
        <v>-3.7699491735717752E-2</v>
      </c>
      <c r="V30" s="218"/>
      <c r="W30" s="218"/>
      <c r="X30" s="218"/>
      <c r="Y30" s="218"/>
      <c r="Z30" s="218"/>
      <c r="AA30" s="218"/>
      <c r="AB30" s="218"/>
      <c r="AC30" s="218"/>
      <c r="AD30" s="218"/>
      <c r="AE30" s="218"/>
      <c r="AF30" s="218"/>
    </row>
    <row r="31" spans="1:32" customFormat="1">
      <c r="A31" s="221">
        <f t="shared" si="0"/>
        <v>44712</v>
      </c>
      <c r="B31" s="222">
        <v>-3.1000000000000008E-3</v>
      </c>
      <c r="C31">
        <v>-1.9599999999999999E-2</v>
      </c>
      <c r="D31">
        <v>8.5900000000000004E-2</v>
      </c>
      <c r="E31">
        <v>0.11086683221249609</v>
      </c>
      <c r="V31" s="218"/>
      <c r="W31" s="218"/>
      <c r="X31" s="218"/>
      <c r="Y31" s="218"/>
      <c r="Z31" s="218"/>
      <c r="AA31" s="218"/>
      <c r="AB31" s="218"/>
      <c r="AC31" s="218"/>
      <c r="AD31" s="218"/>
      <c r="AE31" s="218"/>
      <c r="AF31" s="218"/>
    </row>
    <row r="32" spans="1:32" customFormat="1">
      <c r="A32" s="221">
        <f t="shared" si="0"/>
        <v>44742</v>
      </c>
      <c r="B32" s="222">
        <v>-8.3799999999999986E-2</v>
      </c>
      <c r="C32">
        <v>2.1800000000000003E-2</v>
      </c>
      <c r="D32">
        <v>-6.0999999999999999E-2</v>
      </c>
      <c r="E32">
        <v>-0.17500813765247816</v>
      </c>
      <c r="V32" s="218"/>
      <c r="W32" s="218"/>
      <c r="X32" s="218"/>
      <c r="Y32" s="218"/>
      <c r="Z32" s="218"/>
      <c r="AA32" s="218"/>
      <c r="AB32" s="218"/>
      <c r="AC32" s="218"/>
      <c r="AD32" s="218"/>
      <c r="AE32" s="218"/>
      <c r="AF32" s="218"/>
    </row>
    <row r="33" spans="1:32" customFormat="1">
      <c r="A33" s="221">
        <f t="shared" si="0"/>
        <v>44773</v>
      </c>
      <c r="B33" s="222">
        <v>9.6500000000000002E-2</v>
      </c>
      <c r="C33">
        <v>2.7999999999999997E-2</v>
      </c>
      <c r="D33">
        <v>-4.0300000000000002E-2</v>
      </c>
      <c r="E33">
        <v>0.14754109573111868</v>
      </c>
      <c r="V33" s="218"/>
      <c r="W33" s="218"/>
      <c r="X33" s="218"/>
      <c r="Y33" s="218"/>
      <c r="Z33" s="218"/>
      <c r="AA33" s="218"/>
      <c r="AB33" s="218"/>
      <c r="AC33" s="218"/>
      <c r="AD33" s="218"/>
      <c r="AE33" s="218"/>
      <c r="AF33" s="218"/>
    </row>
    <row r="34" spans="1:32" customFormat="1">
      <c r="A34" s="221">
        <f t="shared" si="0"/>
        <v>44804</v>
      </c>
      <c r="B34" s="222">
        <v>-3.5799999999999998E-2</v>
      </c>
      <c r="C34">
        <v>1.3999999999999999E-2</v>
      </c>
      <c r="D34">
        <v>2.8999999999999998E-3</v>
      </c>
      <c r="E34">
        <v>1.8195360102124983E-2</v>
      </c>
      <c r="V34" s="218"/>
      <c r="W34" s="218"/>
      <c r="X34" s="218"/>
      <c r="Y34" s="218"/>
      <c r="Z34" s="218"/>
      <c r="AA34" s="218"/>
      <c r="AB34" s="218"/>
      <c r="AC34" s="218"/>
      <c r="AD34" s="218"/>
      <c r="AE34" s="218"/>
      <c r="AF34" s="218"/>
    </row>
    <row r="35" spans="1:32" customFormat="1">
      <c r="A35" s="221">
        <f t="shared" si="0"/>
        <v>44834</v>
      </c>
      <c r="B35" s="222">
        <v>-9.1600000000000001E-2</v>
      </c>
      <c r="C35">
        <v>-8.199999999999999E-3</v>
      </c>
      <c r="D35">
        <v>2.0000000000000001E-4</v>
      </c>
      <c r="E35">
        <v>-8.5736978885543075E-2</v>
      </c>
      <c r="V35" s="218"/>
      <c r="W35" s="218"/>
      <c r="X35" s="218"/>
      <c r="Y35" s="218"/>
      <c r="Z35" s="218"/>
      <c r="AA35" s="218"/>
      <c r="AB35" s="218"/>
      <c r="AC35" s="218"/>
      <c r="AD35" s="218"/>
      <c r="AE35" s="218"/>
      <c r="AF35" s="218"/>
    </row>
    <row r="36" spans="1:32" customFormat="1">
      <c r="A36" s="221">
        <f t="shared" si="0"/>
        <v>44865</v>
      </c>
      <c r="B36" s="222">
        <v>8.0600000000000005E-2</v>
      </c>
      <c r="C36">
        <v>7.000000000000001E-4</v>
      </c>
      <c r="D36">
        <v>8.0600000000000005E-2</v>
      </c>
      <c r="E36">
        <v>0.2432676343652164</v>
      </c>
      <c r="V36" s="218"/>
      <c r="W36" s="218"/>
      <c r="X36" s="218"/>
      <c r="Y36" s="218"/>
      <c r="Z36" s="218"/>
      <c r="AA36" s="218"/>
      <c r="AB36" s="218"/>
      <c r="AC36" s="218"/>
      <c r="AD36" s="218"/>
      <c r="AE36" s="218"/>
      <c r="AF36" s="218"/>
    </row>
    <row r="37" spans="1:32" customFormat="1">
      <c r="A37" s="221">
        <f t="shared" si="0"/>
        <v>44895</v>
      </c>
      <c r="B37" s="222">
        <v>4.9000000000000002E-2</v>
      </c>
      <c r="C37">
        <v>-3.5099999999999999E-2</v>
      </c>
      <c r="D37">
        <v>1.41E-2</v>
      </c>
      <c r="E37">
        <v>2.3987504942575566E-3</v>
      </c>
      <c r="V37" s="218"/>
      <c r="W37" s="218"/>
      <c r="X37" s="218"/>
      <c r="Y37" s="218"/>
      <c r="Z37" s="218"/>
      <c r="AA37" s="218"/>
      <c r="AB37" s="218"/>
      <c r="AC37" s="218"/>
      <c r="AD37" s="218"/>
      <c r="AE37" s="218"/>
      <c r="AF37" s="218"/>
    </row>
    <row r="38" spans="1:32" customFormat="1">
      <c r="A38" s="221">
        <f t="shared" si="0"/>
        <v>44926</v>
      </c>
      <c r="B38" s="222">
        <v>-6.08E-2</v>
      </c>
      <c r="C38">
        <v>-6.8999999999999999E-3</v>
      </c>
      <c r="D38">
        <v>1.34E-2</v>
      </c>
      <c r="E38">
        <v>-7.4817496404581477E-2</v>
      </c>
      <c r="V38" s="218"/>
      <c r="W38" s="218"/>
      <c r="X38" s="218"/>
      <c r="Y38" s="218"/>
      <c r="Z38" s="218"/>
      <c r="AA38" s="218"/>
      <c r="AB38" s="218"/>
      <c r="AC38" s="218"/>
      <c r="AD38" s="218"/>
      <c r="AE38" s="218"/>
      <c r="AF38" s="218"/>
    </row>
    <row r="39" spans="1:32" customFormat="1">
      <c r="A39" s="221">
        <f t="shared" si="0"/>
        <v>44957</v>
      </c>
      <c r="B39" s="222">
        <v>6.989999999999999E-2</v>
      </c>
      <c r="C39">
        <v>5.0099999999999999E-2</v>
      </c>
      <c r="D39">
        <v>-0.04</v>
      </c>
      <c r="E39">
        <v>0.11481424564839804</v>
      </c>
      <c r="V39" s="218"/>
      <c r="W39" s="218"/>
      <c r="X39" s="218"/>
      <c r="Y39" s="218"/>
      <c r="Z39" s="218"/>
      <c r="AA39" s="218"/>
      <c r="AB39" s="218"/>
      <c r="AC39" s="218"/>
      <c r="AD39" s="218"/>
      <c r="AE39" s="218"/>
      <c r="AF39" s="218"/>
    </row>
    <row r="40" spans="1:32" customFormat="1">
      <c r="A40" s="221">
        <f t="shared" si="0"/>
        <v>44985</v>
      </c>
      <c r="B40" s="222">
        <v>-2.2499999999999999E-2</v>
      </c>
      <c r="C40">
        <v>1.17E-2</v>
      </c>
      <c r="D40">
        <v>-8.3000000000000001E-3</v>
      </c>
      <c r="E40">
        <v>1.3733969208474736E-2</v>
      </c>
      <c r="V40" s="218"/>
      <c r="W40" s="218"/>
      <c r="X40" s="218"/>
      <c r="Y40" s="218"/>
      <c r="Z40" s="218"/>
      <c r="AA40" s="218"/>
      <c r="AB40" s="218"/>
      <c r="AC40" s="218"/>
      <c r="AD40" s="218"/>
      <c r="AE40" s="218"/>
      <c r="AF40" s="218"/>
    </row>
    <row r="41" spans="1:32" customFormat="1">
      <c r="A41" s="221">
        <f t="shared" si="0"/>
        <v>45016</v>
      </c>
      <c r="B41" s="222">
        <v>2.8699999999999996E-2</v>
      </c>
      <c r="C41">
        <v>-5.5099999999999996E-2</v>
      </c>
      <c r="D41">
        <v>-8.8699999999999987E-2</v>
      </c>
      <c r="E41">
        <v>-9.2168269158507468E-2</v>
      </c>
      <c r="V41" s="218"/>
      <c r="W41" s="218"/>
      <c r="X41" s="218"/>
      <c r="Y41" s="218"/>
      <c r="Z41" s="218"/>
      <c r="AA41" s="218"/>
      <c r="AB41" s="218"/>
      <c r="AC41" s="218"/>
      <c r="AD41" s="218"/>
      <c r="AE41" s="218"/>
      <c r="AF41" s="218"/>
    </row>
    <row r="42" spans="1:32" customFormat="1">
      <c r="A42" s="221">
        <f t="shared" si="0"/>
        <v>45046</v>
      </c>
      <c r="B42" s="222">
        <v>9.5999999999999992E-3</v>
      </c>
      <c r="C42">
        <v>-3.3599999999999998E-2</v>
      </c>
      <c r="D42">
        <v>-5.0000000000000001E-4</v>
      </c>
      <c r="E42">
        <v>-4.6271936700092629E-2</v>
      </c>
      <c r="V42" s="218"/>
      <c r="W42" s="218"/>
      <c r="X42" s="218"/>
      <c r="Y42" s="218"/>
      <c r="Z42" s="218"/>
      <c r="AA42" s="218"/>
      <c r="AB42" s="218"/>
      <c r="AC42" s="218"/>
      <c r="AD42" s="218"/>
      <c r="AE42" s="218"/>
      <c r="AF42" s="218"/>
    </row>
    <row r="43" spans="1:32" customFormat="1">
      <c r="A43" s="221">
        <f t="shared" si="0"/>
        <v>45077</v>
      </c>
      <c r="B43" s="222">
        <v>7.0999999999999995E-3</v>
      </c>
      <c r="C43">
        <v>1.6E-2</v>
      </c>
      <c r="D43">
        <v>-7.740000000000001E-2</v>
      </c>
      <c r="E43">
        <v>-0.18647064829587937</v>
      </c>
      <c r="V43" s="218"/>
      <c r="W43" s="218"/>
      <c r="X43" s="218"/>
      <c r="Y43" s="218"/>
      <c r="Z43" s="218"/>
      <c r="AA43" s="218"/>
      <c r="AB43" s="218"/>
      <c r="AC43" s="218"/>
      <c r="AD43" s="218"/>
      <c r="AE43" s="218"/>
      <c r="AF43" s="218"/>
    </row>
    <row r="44" spans="1:32" customFormat="1">
      <c r="A44" s="221">
        <f t="shared" si="0"/>
        <v>45107</v>
      </c>
      <c r="B44" s="222">
        <v>6.8699999999999997E-2</v>
      </c>
      <c r="C44">
        <v>1.5500000000000002E-2</v>
      </c>
      <c r="D44">
        <v>-2E-3</v>
      </c>
      <c r="E44">
        <v>0.16006857484732756</v>
      </c>
      <c r="V44" s="218"/>
      <c r="W44" s="218"/>
      <c r="X44" s="218"/>
      <c r="Y44" s="218"/>
      <c r="Z44" s="218"/>
      <c r="AA44" s="218"/>
      <c r="AB44" s="218"/>
      <c r="AC44" s="218"/>
      <c r="AD44" s="218"/>
      <c r="AE44" s="218"/>
      <c r="AF44" s="218"/>
    </row>
    <row r="45" spans="1:32" customFormat="1">
      <c r="A45" s="221">
        <f t="shared" si="0"/>
        <v>45138</v>
      </c>
      <c r="B45" s="222">
        <v>3.6600000000000001E-2</v>
      </c>
      <c r="C45">
        <v>2.0499999999999997E-2</v>
      </c>
      <c r="D45">
        <v>4.1100000000000005E-2</v>
      </c>
      <c r="E45">
        <v>5.559692875509617E-2</v>
      </c>
      <c r="V45" s="218"/>
      <c r="W45" s="218"/>
      <c r="X45" s="218"/>
      <c r="Y45" s="218"/>
      <c r="Z45" s="218"/>
      <c r="AA45" s="218"/>
      <c r="AB45" s="218"/>
      <c r="AC45" s="218"/>
      <c r="AD45" s="218"/>
      <c r="AE45" s="218"/>
      <c r="AF45" s="218"/>
    </row>
    <row r="46" spans="1:32" customFormat="1">
      <c r="A46" s="221">
        <f t="shared" si="0"/>
        <v>45169</v>
      </c>
      <c r="B46" s="222">
        <v>-1.9400000000000001E-2</v>
      </c>
      <c r="C46">
        <v>-3.2000000000000001E-2</v>
      </c>
      <c r="D46">
        <v>-1.0800000000000001E-2</v>
      </c>
      <c r="E46">
        <v>-9.5750243981971878E-2</v>
      </c>
      <c r="V46" s="218"/>
      <c r="W46" s="218"/>
      <c r="X46" s="218"/>
      <c r="Y46" s="218"/>
      <c r="Z46" s="218"/>
      <c r="AA46" s="218"/>
      <c r="AB46" s="218"/>
      <c r="AC46" s="218"/>
      <c r="AD46" s="218"/>
      <c r="AE46" s="218"/>
      <c r="AF46" s="218"/>
    </row>
    <row r="47" spans="1:32" customFormat="1">
      <c r="A47" s="221">
        <f t="shared" si="0"/>
        <v>45199</v>
      </c>
      <c r="B47" s="222">
        <v>-4.8100000000000004E-2</v>
      </c>
      <c r="C47">
        <v>-2.4900000000000002E-2</v>
      </c>
      <c r="D47">
        <v>1.4499999999999999E-2</v>
      </c>
      <c r="E47">
        <v>-8.6014078768754845E-2</v>
      </c>
      <c r="V47" s="218"/>
      <c r="W47" s="218"/>
      <c r="X47" s="218"/>
      <c r="Y47" s="218"/>
      <c r="Z47" s="218"/>
      <c r="AA47" s="218"/>
      <c r="AB47" s="218"/>
      <c r="AC47" s="218"/>
      <c r="AD47" s="218"/>
      <c r="AE47" s="218"/>
      <c r="AF47" s="218"/>
    </row>
    <row r="48" spans="1:32" customFormat="1">
      <c r="A48" s="221">
        <f t="shared" si="0"/>
        <v>45230</v>
      </c>
      <c r="B48" s="222">
        <v>-2.7099999999999999E-2</v>
      </c>
      <c r="C48">
        <v>-3.8800000000000001E-2</v>
      </c>
      <c r="D48">
        <v>1.9E-3</v>
      </c>
      <c r="E48">
        <v>-4.6569740898201706E-2</v>
      </c>
      <c r="V48" s="218"/>
      <c r="W48" s="218"/>
      <c r="X48" s="218"/>
      <c r="Y48" s="218"/>
      <c r="Z48" s="218"/>
      <c r="AA48" s="218"/>
      <c r="AB48" s="218"/>
      <c r="AC48" s="218"/>
      <c r="AD48" s="218"/>
      <c r="AE48" s="218"/>
      <c r="AF48" s="218"/>
    </row>
    <row r="49" spans="1:32" customFormat="1">
      <c r="A49" s="221">
        <f t="shared" si="0"/>
        <v>45260</v>
      </c>
      <c r="B49" s="222">
        <v>9.2699999999999991E-2</v>
      </c>
      <c r="C49">
        <v>-2.9999999999999997E-4</v>
      </c>
      <c r="D49">
        <v>1.66E-2</v>
      </c>
      <c r="E49">
        <v>0.18322435880825855</v>
      </c>
      <c r="V49" s="218"/>
      <c r="W49" s="218"/>
      <c r="X49" s="218"/>
      <c r="Y49" s="218"/>
      <c r="Z49" s="218"/>
      <c r="AA49" s="218"/>
      <c r="AB49" s="218"/>
      <c r="AC49" s="218"/>
      <c r="AD49" s="218"/>
      <c r="AE49" s="218"/>
      <c r="AF49" s="218"/>
    </row>
    <row r="50" spans="1:32" customFormat="1">
      <c r="A50" s="221">
        <f t="shared" si="0"/>
        <v>45291</v>
      </c>
      <c r="B50" s="222">
        <v>5.2999999999999999E-2</v>
      </c>
      <c r="C50">
        <v>6.3600000000000004E-2</v>
      </c>
      <c r="D50">
        <v>4.9200000000000001E-2</v>
      </c>
      <c r="E50">
        <v>0.17127191585869064</v>
      </c>
      <c r="V50" s="218"/>
      <c r="W50" s="218"/>
      <c r="X50" s="218"/>
      <c r="Y50" s="218"/>
      <c r="Z50" s="218"/>
      <c r="AA50" s="218"/>
      <c r="AB50" s="218"/>
      <c r="AC50" s="218"/>
      <c r="AD50" s="218"/>
      <c r="AE50" s="218"/>
      <c r="AF50" s="218"/>
    </row>
    <row r="51" spans="1:32" customFormat="1">
      <c r="A51" s="221">
        <f t="shared" si="0"/>
        <v>45322</v>
      </c>
      <c r="B51" s="222">
        <v>1.17E-2</v>
      </c>
      <c r="C51">
        <v>-5.0199999999999995E-2</v>
      </c>
      <c r="D51">
        <v>-2.4700000000000003E-2</v>
      </c>
      <c r="E51">
        <v>1.6611988310045553E-2</v>
      </c>
      <c r="V51" s="218"/>
      <c r="W51" s="218"/>
      <c r="X51" s="218"/>
      <c r="Y51" s="218"/>
      <c r="Z51" s="218"/>
      <c r="AA51" s="218"/>
      <c r="AB51" s="218"/>
      <c r="AC51" s="218"/>
      <c r="AD51" s="218"/>
      <c r="AE51" s="218"/>
      <c r="AF51" s="218"/>
    </row>
    <row r="52" spans="1:32" customFormat="1">
      <c r="A52" s="221">
        <f t="shared" si="0"/>
        <v>45351</v>
      </c>
      <c r="B52" s="222">
        <v>5.4900000000000004E-2</v>
      </c>
      <c r="C52">
        <v>-2.2000000000000001E-3</v>
      </c>
      <c r="D52">
        <v>-3.5200000000000002E-2</v>
      </c>
      <c r="E52">
        <v>9.1236014302582477E-2</v>
      </c>
      <c r="V52" s="218"/>
      <c r="W52" s="218"/>
      <c r="X52" s="218"/>
      <c r="Y52" s="218"/>
      <c r="Z52" s="218"/>
      <c r="AA52" s="218"/>
      <c r="AB52" s="218"/>
      <c r="AC52" s="218"/>
      <c r="AD52" s="218"/>
      <c r="AE52" s="218"/>
      <c r="AF52" s="218"/>
    </row>
    <row r="53" spans="1:32" customFormat="1">
      <c r="A53" s="221">
        <f t="shared" si="0"/>
        <v>45382</v>
      </c>
      <c r="B53" s="222">
        <v>3.2600000000000004E-2</v>
      </c>
      <c r="C53">
        <v>-2.5099999999999997E-2</v>
      </c>
      <c r="D53">
        <v>4.2200000000000001E-2</v>
      </c>
      <c r="E53">
        <v>0.13029468993137824</v>
      </c>
      <c r="V53" s="218"/>
      <c r="W53" s="218"/>
      <c r="X53" s="218"/>
      <c r="Y53" s="218"/>
      <c r="Z53" s="218"/>
      <c r="AA53" s="218"/>
      <c r="AB53" s="218"/>
      <c r="AC53" s="218"/>
      <c r="AD53" s="218"/>
      <c r="AE53" s="218"/>
      <c r="AF53" s="218"/>
    </row>
    <row r="54" spans="1:32" customFormat="1">
      <c r="A54" s="221">
        <f t="shared" si="0"/>
        <v>45412</v>
      </c>
      <c r="B54" s="222">
        <v>-4.2000000000000003E-2</v>
      </c>
      <c r="C54">
        <v>-2.3900000000000001E-2</v>
      </c>
      <c r="D54">
        <v>-5.2000000000000006E-3</v>
      </c>
      <c r="E54">
        <v>-0.14116254722726998</v>
      </c>
      <c r="V54" s="218"/>
      <c r="W54" s="218"/>
      <c r="X54" s="218"/>
      <c r="Y54" s="218"/>
      <c r="Z54" s="218"/>
      <c r="AA54" s="218"/>
      <c r="AB54" s="218"/>
      <c r="AC54" s="218"/>
      <c r="AD54" s="218"/>
      <c r="AE54" s="218"/>
      <c r="AF54" s="218"/>
    </row>
    <row r="55" spans="1:32" customFormat="1">
      <c r="A55" s="221">
        <f t="shared" si="0"/>
        <v>45443</v>
      </c>
      <c r="B55" s="222">
        <v>4.7800000000000002E-2</v>
      </c>
      <c r="C55">
        <v>7.8000000000000005E-3</v>
      </c>
      <c r="D55">
        <v>-1.67E-2</v>
      </c>
      <c r="E55">
        <v>1.8785491332500237E-2</v>
      </c>
      <c r="V55" s="218"/>
      <c r="W55" s="218"/>
      <c r="X55" s="218"/>
      <c r="Y55" s="218"/>
      <c r="Z55" s="218"/>
      <c r="AA55" s="218"/>
      <c r="AB55" s="218"/>
      <c r="AC55" s="218"/>
      <c r="AD55" s="218"/>
      <c r="AE55" s="218"/>
      <c r="AF55" s="218"/>
    </row>
    <row r="56" spans="1:32" customFormat="1">
      <c r="A56" s="221">
        <f t="shared" si="0"/>
        <v>45473</v>
      </c>
      <c r="B56" s="222">
        <v>3.1800000000000002E-2</v>
      </c>
      <c r="C56">
        <v>-3.0600000000000002E-2</v>
      </c>
      <c r="D56">
        <v>-3.3100000000000004E-2</v>
      </c>
      <c r="E56">
        <v>-1.9572667359749323E-2</v>
      </c>
      <c r="V56" s="218"/>
      <c r="W56" s="218"/>
      <c r="X56" s="218"/>
      <c r="Y56" s="218"/>
      <c r="Z56" s="218"/>
      <c r="AA56" s="218"/>
      <c r="AB56" s="218"/>
      <c r="AC56" s="218"/>
      <c r="AD56" s="218"/>
      <c r="AE56" s="218"/>
      <c r="AF56" s="218"/>
    </row>
    <row r="57" spans="1:32" customFormat="1">
      <c r="A57" s="221">
        <f t="shared" si="0"/>
        <v>45504</v>
      </c>
      <c r="B57" s="222">
        <v>1.6899999999999998E-2</v>
      </c>
      <c r="C57">
        <v>6.8000000000000005E-2</v>
      </c>
      <c r="D57">
        <v>5.7400000000000007E-2</v>
      </c>
      <c r="E57">
        <v>0.11549046521300219</v>
      </c>
      <c r="V57" s="218"/>
      <c r="W57" s="218"/>
      <c r="X57" s="218"/>
      <c r="Y57" s="218"/>
      <c r="Z57" s="218"/>
      <c r="AA57" s="218"/>
      <c r="AB57" s="218"/>
      <c r="AC57" s="218"/>
      <c r="AD57" s="218"/>
      <c r="AE57" s="218"/>
      <c r="AF57" s="218"/>
    </row>
    <row r="58" spans="1:32" customFormat="1">
      <c r="A58" s="221">
        <f t="shared" si="0"/>
        <v>45535</v>
      </c>
      <c r="B58" s="222">
        <v>2.0899999999999998E-2</v>
      </c>
      <c r="C58">
        <v>-3.5499999999999997E-2</v>
      </c>
      <c r="D58">
        <v>-1.1299999999999999E-2</v>
      </c>
      <c r="E58">
        <v>4.7550061132039412E-2</v>
      </c>
      <c r="V58" s="218"/>
      <c r="W58" s="218"/>
      <c r="X58" s="218"/>
      <c r="Y58" s="218"/>
      <c r="Z58" s="218"/>
      <c r="AA58" s="218"/>
      <c r="AB58" s="218"/>
      <c r="AC58" s="218"/>
      <c r="AD58" s="218"/>
      <c r="AE58" s="218"/>
      <c r="AF58" s="218"/>
    </row>
    <row r="59" spans="1:32" customFormat="1">
      <c r="A59" s="221">
        <f t="shared" si="0"/>
        <v>45565</v>
      </c>
      <c r="B59" s="222">
        <v>2.1400000000000002E-2</v>
      </c>
      <c r="C59">
        <v>-1.7000000000000001E-3</v>
      </c>
      <c r="D59">
        <v>-2.5899999999999999E-2</v>
      </c>
      <c r="E59">
        <v>2.3390507520367396E-2</v>
      </c>
      <c r="V59" s="218"/>
      <c r="W59" s="218"/>
      <c r="X59" s="218"/>
      <c r="Y59" s="218"/>
      <c r="Z59" s="218"/>
      <c r="AA59" s="218"/>
      <c r="AB59" s="218"/>
      <c r="AC59" s="218"/>
      <c r="AD59" s="218"/>
      <c r="AE59" s="218"/>
      <c r="AF59" s="218"/>
    </row>
    <row r="60" spans="1:32" customFormat="1">
      <c r="A60" s="221">
        <f t="shared" si="0"/>
        <v>45596</v>
      </c>
      <c r="B60" s="222">
        <v>-5.7999999999999996E-3</v>
      </c>
      <c r="C60">
        <v>-1.01E-2</v>
      </c>
      <c r="D60">
        <v>8.8999999999999999E-3</v>
      </c>
      <c r="E60">
        <v>3.5833520382989661E-2</v>
      </c>
      <c r="V60" s="218"/>
      <c r="W60" s="218"/>
      <c r="X60" s="218"/>
      <c r="Y60" s="218"/>
      <c r="Z60" s="218"/>
      <c r="AA60" s="218"/>
      <c r="AB60" s="218"/>
      <c r="AC60" s="218"/>
      <c r="AD60" s="218"/>
      <c r="AE60" s="218"/>
      <c r="AF60" s="218"/>
    </row>
    <row r="61" spans="1:32" customFormat="1">
      <c r="A61" s="221">
        <f t="shared" si="0"/>
        <v>45626</v>
      </c>
      <c r="B61" s="222">
        <v>6.9100000000000009E-2</v>
      </c>
      <c r="C61">
        <v>4.6300000000000001E-2</v>
      </c>
      <c r="D61">
        <v>-5.0000000000000001E-4</v>
      </c>
      <c r="E61">
        <v>0.1810695162794064</v>
      </c>
      <c r="V61" s="218"/>
      <c r="W61" s="218"/>
      <c r="X61" s="218"/>
      <c r="Y61" s="218"/>
      <c r="Z61" s="218"/>
      <c r="AA61" s="218"/>
      <c r="AB61" s="218"/>
      <c r="AC61" s="218"/>
      <c r="AD61" s="218"/>
      <c r="AE61" s="218"/>
      <c r="AF61" s="218"/>
    </row>
    <row r="62" spans="1:32" customFormat="1">
      <c r="A62" s="221">
        <f t="shared" si="0"/>
        <v>45657</v>
      </c>
      <c r="B62" s="222">
        <v>-2.7999999999999997E-2</v>
      </c>
      <c r="C62">
        <v>-2.7300000000000001E-2</v>
      </c>
      <c r="D62">
        <v>-2.9500000000000002E-2</v>
      </c>
      <c r="E62">
        <v>-9.2779558790263256E-2</v>
      </c>
      <c r="V62" s="218"/>
      <c r="W62" s="218"/>
      <c r="X62" s="218"/>
      <c r="Y62" s="218"/>
      <c r="Z62" s="218"/>
      <c r="AA62" s="218"/>
      <c r="AB62" s="218"/>
      <c r="AC62" s="218"/>
      <c r="AD62" s="218"/>
      <c r="AE62" s="218"/>
      <c r="AF62" s="218"/>
    </row>
    <row r="64" spans="1:32" customFormat="1">
      <c r="B64" s="222"/>
      <c r="V64" s="218"/>
      <c r="W64" s="218"/>
      <c r="X64" s="218"/>
      <c r="Y64" s="218"/>
      <c r="Z64" s="218"/>
      <c r="AA64" s="218"/>
      <c r="AB64" s="218"/>
      <c r="AC64" s="218"/>
      <c r="AD64" s="218"/>
      <c r="AE64" s="218"/>
      <c r="AF64" s="218"/>
    </row>
    <row r="1048550" spans="2:32 16384:16384" customFormat="1">
      <c r="B1048550" s="222"/>
      <c r="V1048550" s="218"/>
      <c r="W1048550" s="218"/>
      <c r="X1048550" s="218"/>
      <c r="Y1048550" s="218"/>
      <c r="Z1048550" s="218"/>
      <c r="AA1048550" s="218"/>
      <c r="AB1048550" s="218"/>
      <c r="AC1048550" s="218"/>
      <c r="AD1048550" s="218"/>
      <c r="AE1048550" s="218"/>
      <c r="AF1048550" s="218"/>
      <c r="XFD1048550">
        <f>solver_pre</f>
        <v>9.9999999999999995E-7</v>
      </c>
    </row>
    <row r="1048551" spans="2:32 16384:16384" customFormat="1">
      <c r="B1048551" s="222"/>
      <c r="V1048551" s="218"/>
      <c r="W1048551" s="218"/>
      <c r="X1048551" s="218"/>
      <c r="Y1048551" s="218"/>
      <c r="Z1048551" s="218"/>
      <c r="AA1048551" s="218"/>
      <c r="AB1048551" s="218"/>
      <c r="AC1048551" s="218"/>
      <c r="AD1048551" s="218"/>
      <c r="AE1048551" s="218"/>
      <c r="AF1048551" s="218"/>
      <c r="XFD1048551">
        <f>solver_scl</f>
        <v>1</v>
      </c>
    </row>
    <row r="1048552" spans="2:32 16384:16384" customFormat="1">
      <c r="B1048552" s="222"/>
      <c r="V1048552" s="218"/>
      <c r="W1048552" s="218"/>
      <c r="X1048552" s="218"/>
      <c r="Y1048552" s="218"/>
      <c r="Z1048552" s="218"/>
      <c r="AA1048552" s="218"/>
      <c r="AB1048552" s="218"/>
      <c r="AC1048552" s="218"/>
      <c r="AD1048552" s="218"/>
      <c r="AE1048552" s="218"/>
      <c r="AF1048552" s="218"/>
      <c r="XFD1048552">
        <f>solver_rlx</f>
        <v>2</v>
      </c>
    </row>
    <row r="1048553" spans="2:32 16384:16384" customFormat="1">
      <c r="B1048553" s="222"/>
      <c r="V1048553" s="218"/>
      <c r="W1048553" s="218"/>
      <c r="X1048553" s="218"/>
      <c r="Y1048553" s="218"/>
      <c r="Z1048553" s="218"/>
      <c r="AA1048553" s="218"/>
      <c r="AB1048553" s="218"/>
      <c r="AC1048553" s="218"/>
      <c r="AD1048553" s="218"/>
      <c r="AE1048553" s="218"/>
      <c r="AF1048553" s="218"/>
      <c r="XFD1048553">
        <f>solver_tol</f>
        <v>0.01</v>
      </c>
    </row>
    <row r="1048554" spans="2:32 16384:16384" customFormat="1">
      <c r="B1048554" s="222"/>
      <c r="V1048554" s="218"/>
      <c r="W1048554" s="218"/>
      <c r="X1048554" s="218"/>
      <c r="Y1048554" s="218"/>
      <c r="Z1048554" s="218"/>
      <c r="AA1048554" s="218"/>
      <c r="AB1048554" s="218"/>
      <c r="AC1048554" s="218"/>
      <c r="AD1048554" s="218"/>
      <c r="AE1048554" s="218"/>
      <c r="AF1048554" s="218"/>
      <c r="XFD1048554">
        <f>solver_cvg</f>
        <v>1E-4</v>
      </c>
    </row>
    <row r="1048555" spans="2:32 16384:16384" customFormat="1">
      <c r="B1048555" s="222"/>
      <c r="V1048555" s="218"/>
      <c r="W1048555" s="218"/>
      <c r="X1048555" s="218"/>
      <c r="Y1048555" s="218"/>
      <c r="Z1048555" s="218"/>
      <c r="AA1048555" s="218"/>
      <c r="AB1048555" s="218"/>
      <c r="AC1048555" s="218"/>
      <c r="AD1048555" s="218"/>
      <c r="AE1048555" s="218"/>
      <c r="AF1048555" s="218"/>
      <c r="XFD1048555" t="e">
        <f t="array" ref="XFD1048555">AREAS(solver_adj1)</f>
        <v>#NAME?</v>
      </c>
    </row>
    <row r="1048556" spans="2:32 16384:16384" customFormat="1">
      <c r="B1048556" s="222"/>
      <c r="V1048556" s="218"/>
      <c r="W1048556" s="218"/>
      <c r="X1048556" s="218"/>
      <c r="Y1048556" s="218"/>
      <c r="Z1048556" s="218"/>
      <c r="AA1048556" s="218"/>
      <c r="AB1048556" s="218"/>
      <c r="AC1048556" s="218"/>
      <c r="AD1048556" s="218"/>
      <c r="AE1048556" s="218"/>
      <c r="AF1048556" s="218"/>
      <c r="XFD1048556">
        <f>solver_ssz</f>
        <v>100</v>
      </c>
    </row>
    <row r="1048557" spans="2:32 16384:16384" customFormat="1">
      <c r="B1048557" s="222"/>
      <c r="V1048557" s="218"/>
      <c r="W1048557" s="218"/>
      <c r="X1048557" s="218"/>
      <c r="Y1048557" s="218"/>
      <c r="Z1048557" s="218"/>
      <c r="AA1048557" s="218"/>
      <c r="AB1048557" s="218"/>
      <c r="AC1048557" s="218"/>
      <c r="AD1048557" s="218"/>
      <c r="AE1048557" s="218"/>
      <c r="AF1048557" s="218"/>
      <c r="XFD1048557">
        <f>solver_rsd</f>
        <v>0</v>
      </c>
    </row>
    <row r="1048558" spans="2:32 16384:16384" customFormat="1">
      <c r="B1048558" s="222"/>
      <c r="V1048558" s="218"/>
      <c r="W1048558" s="218"/>
      <c r="X1048558" s="218"/>
      <c r="Y1048558" s="218"/>
      <c r="Z1048558" s="218"/>
      <c r="AA1048558" s="218"/>
      <c r="AB1048558" s="218"/>
      <c r="AC1048558" s="218"/>
      <c r="AD1048558" s="218"/>
      <c r="AE1048558" s="218"/>
      <c r="AF1048558" s="218"/>
      <c r="XFD1048558">
        <f>solver_mrt</f>
        <v>7.4999999999999997E-2</v>
      </c>
    </row>
    <row r="1048559" spans="2:32 16384:16384" customFormat="1">
      <c r="B1048559" s="222"/>
      <c r="V1048559" s="218"/>
      <c r="W1048559" s="218"/>
      <c r="X1048559" s="218"/>
      <c r="Y1048559" s="218"/>
      <c r="Z1048559" s="218"/>
      <c r="AA1048559" s="218"/>
      <c r="AB1048559" s="218"/>
      <c r="AC1048559" s="218"/>
      <c r="AD1048559" s="218"/>
      <c r="AE1048559" s="218"/>
      <c r="AF1048559" s="218"/>
      <c r="XFD1048559">
        <f>solver_mni</f>
        <v>30</v>
      </c>
    </row>
    <row r="1048560" spans="2:32 16384:16384" customFormat="1">
      <c r="B1048560" s="222"/>
      <c r="V1048560" s="218"/>
      <c r="W1048560" s="218"/>
      <c r="X1048560" s="218"/>
      <c r="Y1048560" s="218"/>
      <c r="Z1048560" s="218"/>
      <c r="AA1048560" s="218"/>
      <c r="AB1048560" s="218"/>
      <c r="AC1048560" s="218"/>
      <c r="AD1048560" s="218"/>
      <c r="AE1048560" s="218"/>
      <c r="AF1048560" s="218"/>
      <c r="XFD1048560">
        <f>solver_rbv</f>
        <v>1</v>
      </c>
    </row>
    <row r="1048561" spans="2:32 16384:16384" customFormat="1">
      <c r="B1048561" s="222"/>
      <c r="V1048561" s="218"/>
      <c r="W1048561" s="218"/>
      <c r="X1048561" s="218"/>
      <c r="Y1048561" s="218"/>
      <c r="Z1048561" s="218"/>
      <c r="AA1048561" s="218"/>
      <c r="AB1048561" s="218"/>
      <c r="AC1048561" s="218"/>
      <c r="AD1048561" s="218"/>
      <c r="AE1048561" s="218"/>
      <c r="AF1048561" s="218"/>
      <c r="XFD1048561">
        <f>solver_neg</f>
        <v>1</v>
      </c>
    </row>
    <row r="1048562" spans="2:32 16384:16384" customFormat="1">
      <c r="B1048562" s="222"/>
      <c r="V1048562" s="218"/>
      <c r="W1048562" s="218"/>
      <c r="X1048562" s="218"/>
      <c r="Y1048562" s="218"/>
      <c r="Z1048562" s="218"/>
      <c r="AA1048562" s="218"/>
      <c r="AB1048562" s="218"/>
      <c r="AC1048562" s="218"/>
      <c r="AD1048562" s="218"/>
      <c r="AE1048562" s="218"/>
      <c r="AF1048562" s="218"/>
      <c r="XFD1048562" t="e">
        <f t="array" ref="XFD1048562">solver_ntr</f>
        <v>#NAME?</v>
      </c>
    </row>
    <row r="1048563" spans="2:32 16384:16384" customFormat="1">
      <c r="B1048563" s="222"/>
      <c r="V1048563" s="218"/>
      <c r="W1048563" s="218"/>
      <c r="X1048563" s="218"/>
      <c r="Y1048563" s="218"/>
      <c r="Z1048563" s="218"/>
      <c r="AA1048563" s="218"/>
      <c r="AB1048563" s="218"/>
      <c r="AC1048563" s="218"/>
      <c r="AD1048563" s="218"/>
      <c r="AE1048563" s="218"/>
      <c r="AF1048563" s="218"/>
      <c r="XFD1048563" t="e">
        <f t="array" ref="XFD1048563">solver_acc</f>
        <v>#NAME?</v>
      </c>
    </row>
    <row r="1048564" spans="2:32 16384:16384" customFormat="1">
      <c r="B1048564" s="222"/>
      <c r="V1048564" s="218"/>
      <c r="W1048564" s="218"/>
      <c r="X1048564" s="218"/>
      <c r="Y1048564" s="218"/>
      <c r="Z1048564" s="218"/>
      <c r="AA1048564" s="218"/>
      <c r="AB1048564" s="218"/>
      <c r="AC1048564" s="218"/>
      <c r="AD1048564" s="218"/>
      <c r="AE1048564" s="218"/>
      <c r="AF1048564" s="218"/>
      <c r="XFD1048564" t="e">
        <f t="array" ref="XFD1048564">solver_res</f>
        <v>#NAME?</v>
      </c>
    </row>
    <row r="1048565" spans="2:32 16384:16384" customFormat="1">
      <c r="B1048565" s="222"/>
      <c r="V1048565" s="218"/>
      <c r="W1048565" s="218"/>
      <c r="X1048565" s="218"/>
      <c r="Y1048565" s="218"/>
      <c r="Z1048565" s="218"/>
      <c r="AA1048565" s="218"/>
      <c r="AB1048565" s="218"/>
      <c r="AC1048565" s="218"/>
      <c r="AD1048565" s="218"/>
      <c r="AE1048565" s="218"/>
      <c r="AF1048565" s="218"/>
      <c r="XFD1048565" t="e">
        <f t="array" ref="XFD1048565">solver_ars</f>
        <v>#NAME?</v>
      </c>
    </row>
    <row r="1048566" spans="2:32 16384:16384" customFormat="1">
      <c r="B1048566" s="222"/>
      <c r="V1048566" s="218"/>
      <c r="W1048566" s="218"/>
      <c r="X1048566" s="218"/>
      <c r="Y1048566" s="218"/>
      <c r="Z1048566" s="218"/>
      <c r="AA1048566" s="218"/>
      <c r="AB1048566" s="218"/>
      <c r="AC1048566" s="218"/>
      <c r="AD1048566" s="218"/>
      <c r="AE1048566" s="218"/>
      <c r="AF1048566" s="218"/>
      <c r="XFD1048566" t="e">
        <f t="array" ref="XFD1048566">solver_sta</f>
        <v>#NAME?</v>
      </c>
    </row>
    <row r="1048567" spans="2:32 16384:16384" customFormat="1">
      <c r="B1048567" s="222"/>
      <c r="V1048567" s="218"/>
      <c r="W1048567" s="218"/>
      <c r="X1048567" s="218"/>
      <c r="Y1048567" s="218"/>
      <c r="Z1048567" s="218"/>
      <c r="AA1048567" s="218"/>
      <c r="AB1048567" s="218"/>
      <c r="AC1048567" s="218"/>
      <c r="AD1048567" s="218"/>
      <c r="AE1048567" s="218"/>
      <c r="AF1048567" s="218"/>
      <c r="XFD1048567" t="e">
        <f t="array" ref="XFD1048567">solver_met</f>
        <v>#NAME?</v>
      </c>
    </row>
    <row r="1048568" spans="2:32 16384:16384" customFormat="1">
      <c r="B1048568" s="222"/>
      <c r="V1048568" s="218"/>
      <c r="W1048568" s="218"/>
      <c r="X1048568" s="218"/>
      <c r="Y1048568" s="218"/>
      <c r="Z1048568" s="218"/>
      <c r="AA1048568" s="218"/>
      <c r="AB1048568" s="218"/>
      <c r="AC1048568" s="218"/>
      <c r="AD1048568" s="218"/>
      <c r="AE1048568" s="218"/>
      <c r="AF1048568" s="218"/>
      <c r="XFD1048568" t="e">
        <f t="array" ref="XFD1048568">solver_soc</f>
        <v>#NAME?</v>
      </c>
    </row>
    <row r="1048569" spans="2:32 16384:16384" customFormat="1">
      <c r="B1048569" s="222"/>
      <c r="V1048569" s="218"/>
      <c r="W1048569" s="218"/>
      <c r="X1048569" s="218"/>
      <c r="Y1048569" s="218"/>
      <c r="Z1048569" s="218"/>
      <c r="AA1048569" s="218"/>
      <c r="AB1048569" s="218"/>
      <c r="AC1048569" s="218"/>
      <c r="AD1048569" s="218"/>
      <c r="AE1048569" s="218"/>
      <c r="AF1048569" s="218"/>
      <c r="XFD1048569" t="e">
        <f t="array" ref="XFD1048569">solver_lpt</f>
        <v>#NAME?</v>
      </c>
    </row>
    <row r="1048570" spans="2:32 16384:16384" customFormat="1">
      <c r="B1048570" s="222"/>
      <c r="V1048570" s="218"/>
      <c r="W1048570" s="218"/>
      <c r="X1048570" s="218"/>
      <c r="Y1048570" s="218"/>
      <c r="Z1048570" s="218"/>
      <c r="AA1048570" s="218"/>
      <c r="AB1048570" s="218"/>
      <c r="AC1048570" s="218"/>
      <c r="AD1048570" s="218"/>
      <c r="AE1048570" s="218"/>
      <c r="AF1048570" s="218"/>
      <c r="XFD1048570" t="e">
        <f t="array" ref="XFD1048570">solver_lpp</f>
        <v>#NAME?</v>
      </c>
    </row>
    <row r="1048571" spans="2:32 16384:16384" customFormat="1">
      <c r="B1048571" s="222"/>
      <c r="V1048571" s="218"/>
      <c r="W1048571" s="218"/>
      <c r="X1048571" s="218"/>
      <c r="Y1048571" s="218"/>
      <c r="Z1048571" s="218"/>
      <c r="AA1048571" s="218"/>
      <c r="AB1048571" s="218"/>
      <c r="AC1048571" s="218"/>
      <c r="AD1048571" s="218"/>
      <c r="AE1048571" s="218"/>
      <c r="AF1048571" s="218"/>
      <c r="XFD1048571" t="e">
        <f t="array" ref="XFD1048571">solver_gap</f>
        <v>#NAME?</v>
      </c>
    </row>
    <row r="1048572" spans="2:32 16384:16384" customFormat="1">
      <c r="B1048572" s="222"/>
      <c r="V1048572" s="218"/>
      <c r="W1048572" s="218"/>
      <c r="X1048572" s="218"/>
      <c r="Y1048572" s="218"/>
      <c r="Z1048572" s="218"/>
      <c r="AA1048572" s="218"/>
      <c r="AB1048572" s="218"/>
      <c r="AC1048572" s="218"/>
      <c r="AD1048572" s="218"/>
      <c r="AE1048572" s="218"/>
      <c r="AF1048572" s="218"/>
      <c r="XFD1048572" t="e">
        <f t="array" ref="XFD1048572">solver_ips</f>
        <v>#NAME?</v>
      </c>
    </row>
    <row r="1048573" spans="2:32 16384:16384" customFormat="1">
      <c r="B1048573" s="222"/>
      <c r="V1048573" s="218"/>
      <c r="W1048573" s="218"/>
      <c r="X1048573" s="218"/>
      <c r="Y1048573" s="218"/>
      <c r="Z1048573" s="218"/>
      <c r="AA1048573" s="218"/>
      <c r="AB1048573" s="218"/>
      <c r="AC1048573" s="218"/>
      <c r="AD1048573" s="218"/>
      <c r="AE1048573" s="218"/>
      <c r="AF1048573" s="218"/>
      <c r="XFD1048573" t="e">
        <f t="array" ref="XFD1048573">solver_fea</f>
        <v>#NAME?</v>
      </c>
    </row>
    <row r="1048574" spans="2:32 16384:16384" customFormat="1">
      <c r="B1048574" s="222"/>
      <c r="V1048574" s="218"/>
      <c r="W1048574" s="218"/>
      <c r="X1048574" s="218"/>
      <c r="Y1048574" s="218"/>
      <c r="Z1048574" s="218"/>
      <c r="AA1048574" s="218"/>
      <c r="AB1048574" s="218"/>
      <c r="AC1048574" s="218"/>
      <c r="AD1048574" s="218"/>
      <c r="AE1048574" s="218"/>
      <c r="AF1048574" s="218"/>
      <c r="XFD1048574" t="e">
        <f t="array" ref="XFD1048574">solver_ipi</f>
        <v>#NAME?</v>
      </c>
    </row>
    <row r="1048575" spans="2:32 16384:16384" customFormat="1">
      <c r="B1048575" s="222"/>
      <c r="V1048575" s="218"/>
      <c r="W1048575" s="218"/>
      <c r="X1048575" s="218"/>
      <c r="Y1048575" s="218"/>
      <c r="Z1048575" s="218"/>
      <c r="AA1048575" s="218"/>
      <c r="AB1048575" s="218"/>
      <c r="AC1048575" s="218"/>
      <c r="AD1048575" s="218"/>
      <c r="AE1048575" s="218"/>
      <c r="AF1048575" s="218"/>
      <c r="XFD1048575" t="e">
        <f t="array" ref="XFD1048575">solver_ipd</f>
        <v>#NAME?</v>
      </c>
    </row>
    <row r="1048576" spans="2:32 16384:16384" customFormat="1">
      <c r="B1048576" s="222"/>
      <c r="V1048576" s="218"/>
      <c r="W1048576" s="218"/>
      <c r="X1048576" s="218"/>
      <c r="Y1048576" s="218"/>
      <c r="Z1048576" s="218"/>
      <c r="AA1048576" s="218"/>
      <c r="AB1048576" s="218"/>
      <c r="AC1048576" s="218"/>
      <c r="AD1048576" s="218"/>
      <c r="AE1048576" s="218"/>
      <c r="AF1048576" s="218"/>
    </row>
  </sheetData>
  <mergeCells count="1">
    <mergeCell ref="R1:U1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XFD1048575"/>
  <sheetViews>
    <sheetView workbookViewId="0">
      <selection sqref="A1:XFD1048576"/>
    </sheetView>
  </sheetViews>
  <sheetFormatPr defaultRowHeight="14.5"/>
  <cols>
    <col min="12" max="12" width="12" bestFit="1" customWidth="1"/>
    <col min="16" max="16" width="13.453125" bestFit="1" customWidth="1"/>
    <col min="17" max="17" width="3" customWidth="1"/>
    <col min="18" max="19" width="13.453125" customWidth="1"/>
    <col min="21" max="21" width="14.81640625" bestFit="1" customWidth="1"/>
  </cols>
  <sheetData>
    <row r="1" spans="1:31">
      <c r="R1" s="198" t="s">
        <v>96</v>
      </c>
      <c r="S1" s="199"/>
      <c r="T1" s="199"/>
      <c r="U1" s="199"/>
    </row>
    <row r="2" spans="1:31">
      <c r="B2" t="s">
        <v>99</v>
      </c>
      <c r="C2" t="s">
        <v>290</v>
      </c>
      <c r="D2" t="s">
        <v>291</v>
      </c>
      <c r="E2" t="s">
        <v>260</v>
      </c>
      <c r="H2" t="s">
        <v>194</v>
      </c>
      <c r="P2" t="s">
        <v>277</v>
      </c>
      <c r="R2" t="s">
        <v>292</v>
      </c>
      <c r="S2" t="s">
        <v>293</v>
      </c>
      <c r="T2" t="s">
        <v>294</v>
      </c>
      <c r="U2" t="s">
        <v>295</v>
      </c>
      <c r="W2" t="s">
        <v>296</v>
      </c>
    </row>
    <row r="3" spans="1:31">
      <c r="A3">
        <v>201801</v>
      </c>
      <c r="B3">
        <v>5.6900000000000013E-2</v>
      </c>
      <c r="C3">
        <v>-1.11E-2</v>
      </c>
      <c r="D3">
        <v>0.11840000000000001</v>
      </c>
      <c r="E3">
        <v>6.2005627186340097E-2</v>
      </c>
      <c r="H3" t="s">
        <v>99</v>
      </c>
      <c r="I3" t="s">
        <v>290</v>
      </c>
      <c r="J3" t="s">
        <v>297</v>
      </c>
      <c r="P3">
        <f t="shared" ref="P3:P34" si="0">SUMPRODUCT($H$15:$J$15,B3:D3)</f>
        <v>0.12149290929833798</v>
      </c>
      <c r="R3">
        <f t="shared" ref="R3:R34" si="1">P3-$K$10</f>
        <v>0.11949290929833797</v>
      </c>
      <c r="S3">
        <f t="shared" ref="S3:S34" si="2">E3-$K$10</f>
        <v>6.0005627186340095E-2</v>
      </c>
      <c r="T3">
        <f t="array" ref="T3:T62">B3:B62-$K$10</f>
        <v>5.4900000000000011E-2</v>
      </c>
      <c r="U3">
        <f t="shared" ref="U3:U34" si="3">C3-D3</f>
        <v>-0.1295</v>
      </c>
      <c r="W3" s="20">
        <f>INTERCEPT(S3:S62,R3:R62)</f>
        <v>-4.8920886109639523E-3</v>
      </c>
    </row>
    <row r="4" spans="1:31">
      <c r="A4">
        <v>201802</v>
      </c>
      <c r="B4">
        <v>-3.5400000000000001E-2</v>
      </c>
      <c r="C4">
        <v>-7.2900000000000006E-2</v>
      </c>
      <c r="D4">
        <v>-1.44E-2</v>
      </c>
      <c r="E4">
        <v>-4.3703362309998398E-2</v>
      </c>
      <c r="G4" t="s">
        <v>99</v>
      </c>
      <c r="H4">
        <f>COVAR($B$3:$B$62,B3:B62)</f>
        <v>3.0698386972222232E-3</v>
      </c>
      <c r="I4">
        <f>COVAR($B$3:$B$62,C3:C62)</f>
        <v>5.3392272333333364E-3</v>
      </c>
      <c r="J4">
        <f>COVAR($B$3:$B$62,D3:D62)</f>
        <v>3.1988164916666667E-3</v>
      </c>
      <c r="P4">
        <f t="shared" si="0"/>
        <v>-6.220963753260457E-3</v>
      </c>
      <c r="R4">
        <f t="shared" si="1"/>
        <v>-8.220963753260457E-3</v>
      </c>
      <c r="S4">
        <f t="shared" si="2"/>
        <v>-4.5703362309998399E-2</v>
      </c>
      <c r="T4">
        <v>-3.7400000000000003E-2</v>
      </c>
      <c r="U4">
        <f t="shared" si="3"/>
        <v>-5.850000000000001E-2</v>
      </c>
    </row>
    <row r="5" spans="1:31" ht="15.75" customHeight="1" thickBot="1">
      <c r="A5">
        <v>201803</v>
      </c>
      <c r="B5">
        <v>-2.24E-2</v>
      </c>
      <c r="C5">
        <v>-8.0000000000000002E-3</v>
      </c>
      <c r="D5">
        <v>-3.1899999999999998E-2</v>
      </c>
      <c r="E5">
        <v>-2.040143328922309E-2</v>
      </c>
      <c r="G5" t="s">
        <v>290</v>
      </c>
      <c r="H5">
        <f>I4</f>
        <v>5.3392272333333364E-3</v>
      </c>
      <c r="I5">
        <f>COVAR($C$3:$C$62,C3:C62)</f>
        <v>1.3624634933333331E-2</v>
      </c>
      <c r="J5">
        <f>COVAR($C$3:$C$62,D3:D62)</f>
        <v>5.0718546333333335E-3</v>
      </c>
      <c r="P5">
        <f t="shared" si="0"/>
        <v>-3.4321007970890167E-2</v>
      </c>
      <c r="R5">
        <f t="shared" si="1"/>
        <v>-3.6321007970890169E-2</v>
      </c>
      <c r="S5">
        <f t="shared" si="2"/>
        <v>-2.2401433289223088E-2</v>
      </c>
      <c r="T5">
        <v>-2.4399999999999998E-2</v>
      </c>
      <c r="U5">
        <f t="shared" si="3"/>
        <v>2.3899999999999998E-2</v>
      </c>
      <c r="W5" s="23"/>
      <c r="X5" s="23"/>
      <c r="Y5" s="23"/>
      <c r="Z5" s="23"/>
      <c r="AA5" s="23"/>
      <c r="AB5" s="23"/>
      <c r="AC5" s="23"/>
    </row>
    <row r="6" spans="1:31">
      <c r="A6">
        <v>201804</v>
      </c>
      <c r="B6">
        <v>4.2000000000000006E-3</v>
      </c>
      <c r="C6">
        <v>2.93E-2</v>
      </c>
      <c r="D6">
        <v>1.3899999999999999E-2</v>
      </c>
      <c r="E6">
        <v>-6.0204159568362413E-2</v>
      </c>
      <c r="G6" t="s">
        <v>297</v>
      </c>
      <c r="H6">
        <f>J4</f>
        <v>3.1988164916666667E-3</v>
      </c>
      <c r="I6">
        <f>J5</f>
        <v>5.0718546333333335E-3</v>
      </c>
      <c r="J6">
        <f>VARP(D3:D62)</f>
        <v>4.6244656083333337E-3</v>
      </c>
      <c r="P6">
        <f t="shared" si="0"/>
        <v>-3.4813189435861352E-3</v>
      </c>
      <c r="R6">
        <f t="shared" si="1"/>
        <v>-5.4813189435861352E-3</v>
      </c>
      <c r="S6">
        <f t="shared" si="2"/>
        <v>-6.2204159568362415E-2</v>
      </c>
      <c r="T6">
        <v>2.2000000000000006E-3</v>
      </c>
      <c r="U6">
        <f t="shared" si="3"/>
        <v>1.54E-2</v>
      </c>
      <c r="W6" s="171"/>
      <c r="X6" s="171" t="s">
        <v>180</v>
      </c>
      <c r="Y6" s="171" t="s">
        <v>170</v>
      </c>
      <c r="Z6" s="171" t="s">
        <v>181</v>
      </c>
      <c r="AA6" s="171" t="s">
        <v>182</v>
      </c>
      <c r="AB6" s="171" t="s">
        <v>183</v>
      </c>
      <c r="AC6" s="171" t="s">
        <v>184</v>
      </c>
      <c r="AD6" s="26"/>
      <c r="AE6" s="26"/>
    </row>
    <row r="7" spans="1:31">
      <c r="A7">
        <v>201805</v>
      </c>
      <c r="B7">
        <v>2.7900000000000001E-2</v>
      </c>
      <c r="C7">
        <v>9.1000000000000004E-3</v>
      </c>
      <c r="D7">
        <v>7.2999999999999995E-2</v>
      </c>
      <c r="E7">
        <v>-1.93583341177253E-2</v>
      </c>
      <c r="P7">
        <f t="shared" si="0"/>
        <v>5.9772485746438571E-2</v>
      </c>
      <c r="R7">
        <f t="shared" si="1"/>
        <v>5.7772485746438569E-2</v>
      </c>
      <c r="S7">
        <f t="shared" si="2"/>
        <v>-2.1358334117725301E-2</v>
      </c>
      <c r="T7">
        <v>2.5899999999999999E-2</v>
      </c>
      <c r="U7">
        <f t="shared" si="3"/>
        <v>-6.3899999999999998E-2</v>
      </c>
      <c r="W7" t="s">
        <v>185</v>
      </c>
      <c r="X7" s="20">
        <v>-4.892088632020169E-3</v>
      </c>
      <c r="Y7">
        <v>7.5184669009429753E-3</v>
      </c>
      <c r="Z7">
        <v>-0.65067635416558089</v>
      </c>
      <c r="AA7">
        <v>0.51786980995453558</v>
      </c>
      <c r="AB7">
        <v>-1.994755890798117E-2</v>
      </c>
      <c r="AC7">
        <v>1.0163381643940841E-2</v>
      </c>
    </row>
    <row r="8" spans="1:31">
      <c r="A8">
        <v>201806</v>
      </c>
      <c r="B8">
        <v>6.1999999999999998E-3</v>
      </c>
      <c r="C8">
        <v>4.0899999999999999E-2</v>
      </c>
      <c r="D8">
        <v>4.8999999999999998E-3</v>
      </c>
      <c r="E8">
        <v>-1.6393220817302791E-2</v>
      </c>
      <c r="H8" t="s">
        <v>230</v>
      </c>
      <c r="P8">
        <f t="shared" si="0"/>
        <v>-1.1756329997993562E-2</v>
      </c>
      <c r="R8">
        <f t="shared" si="1"/>
        <v>-1.3756329997993562E-2</v>
      </c>
      <c r="S8">
        <f t="shared" si="2"/>
        <v>-1.839322081730279E-2</v>
      </c>
      <c r="T8">
        <v>4.1999999999999997E-3</v>
      </c>
      <c r="U8">
        <f t="shared" si="3"/>
        <v>3.5999999999999997E-2</v>
      </c>
      <c r="W8" t="s">
        <v>186</v>
      </c>
      <c r="X8">
        <v>0.62001194042689078</v>
      </c>
      <c r="Y8">
        <v>0.1479556132162565</v>
      </c>
      <c r="Z8">
        <v>4.1905266515347561</v>
      </c>
      <c r="AA8">
        <v>9.7876854091253609E-5</v>
      </c>
      <c r="AB8">
        <v>0.32373593545311719</v>
      </c>
      <c r="AC8">
        <v>0.91628794540066427</v>
      </c>
    </row>
    <row r="9" spans="1:31" ht="15.75" customHeight="1" thickBot="1">
      <c r="A9">
        <v>201807</v>
      </c>
      <c r="B9">
        <v>3.3500000000000002E-2</v>
      </c>
      <c r="C9">
        <v>2.2499999999999999E-2</v>
      </c>
      <c r="D9">
        <v>9.4000000000000004E-3</v>
      </c>
      <c r="E9">
        <v>3.2437389442292297E-2</v>
      </c>
      <c r="H9" t="s">
        <v>99</v>
      </c>
      <c r="I9" t="s">
        <v>290</v>
      </c>
      <c r="J9" t="s">
        <v>297</v>
      </c>
      <c r="K9" t="s">
        <v>196</v>
      </c>
      <c r="P9">
        <f t="shared" si="0"/>
        <v>2.6965891028507903E-2</v>
      </c>
      <c r="R9">
        <f t="shared" si="1"/>
        <v>2.4965891028507901E-2</v>
      </c>
      <c r="S9">
        <f t="shared" si="2"/>
        <v>3.0437389442292295E-2</v>
      </c>
      <c r="T9">
        <v>3.15E-2</v>
      </c>
      <c r="U9">
        <f t="shared" si="3"/>
        <v>1.3099999999999999E-2</v>
      </c>
      <c r="W9" s="23" t="s">
        <v>187</v>
      </c>
      <c r="X9" s="23">
        <v>7.378444327134738E-2</v>
      </c>
      <c r="Y9" s="23">
        <v>9.1054671559995373E-2</v>
      </c>
      <c r="Z9" s="23">
        <v>0.81033122197065155</v>
      </c>
      <c r="AA9" s="23">
        <v>0.42112018670397572</v>
      </c>
      <c r="AB9" s="23">
        <v>-0.10854939143463049</v>
      </c>
      <c r="AC9" s="23">
        <v>0.25611827797732528</v>
      </c>
    </row>
    <row r="10" spans="1:31">
      <c r="A10">
        <v>201808</v>
      </c>
      <c r="B10">
        <v>3.5999999999999997E-2</v>
      </c>
      <c r="C10">
        <v>7.000000000000001E-4</v>
      </c>
      <c r="D10">
        <v>0.10009999999999999</v>
      </c>
      <c r="E10">
        <v>1.6614208167150799E-2</v>
      </c>
      <c r="H10">
        <f>AVERAGE(B3:B62)</f>
        <v>8.488333333333339E-3</v>
      </c>
      <c r="I10">
        <f>AVERAGE(C3:C62)</f>
        <v>4.3200000000000018E-3</v>
      </c>
      <c r="J10">
        <f>AVERAGE(D3:D62)</f>
        <v>1.0484999999999998E-2</v>
      </c>
      <c r="K10">
        <v>2E-3</v>
      </c>
      <c r="P10">
        <f t="shared" si="0"/>
        <v>8.5579422272237776E-2</v>
      </c>
      <c r="R10">
        <f t="shared" si="1"/>
        <v>8.3579422272237774E-2</v>
      </c>
      <c r="S10">
        <f t="shared" si="2"/>
        <v>1.4614208167150798E-2</v>
      </c>
      <c r="T10">
        <v>3.3999999999999996E-2</v>
      </c>
      <c r="U10">
        <f t="shared" si="3"/>
        <v>-9.9399999999999988E-2</v>
      </c>
    </row>
    <row r="11" spans="1:31">
      <c r="A11">
        <v>201809</v>
      </c>
      <c r="B11">
        <v>2.0999999999999999E-3</v>
      </c>
      <c r="C11">
        <v>-1.0500000000000001E-2</v>
      </c>
      <c r="D11">
        <v>-6.3E-3</v>
      </c>
      <c r="E11">
        <v>2.72909910974584E-2</v>
      </c>
      <c r="P11">
        <f t="shared" si="0"/>
        <v>4.1949051664325826E-3</v>
      </c>
      <c r="R11">
        <f t="shared" si="1"/>
        <v>2.1949051664325826E-3</v>
      </c>
      <c r="S11">
        <f t="shared" si="2"/>
        <v>2.5290991097458401E-2</v>
      </c>
      <c r="T11">
        <v>9.9999999999999829E-5</v>
      </c>
      <c r="U11">
        <f t="shared" si="3"/>
        <v>-4.2000000000000006E-3</v>
      </c>
    </row>
    <row r="12" spans="1:31">
      <c r="A12">
        <v>201810</v>
      </c>
      <c r="B12">
        <v>-7.4899999999999994E-2</v>
      </c>
      <c r="C12">
        <v>-8.9900000000000008E-2</v>
      </c>
      <c r="D12">
        <v>-0.15790000000000001</v>
      </c>
      <c r="E12">
        <v>-0.241624614713638</v>
      </c>
      <c r="P12">
        <f t="shared" si="0"/>
        <v>-0.10881751221843228</v>
      </c>
      <c r="R12">
        <f t="shared" si="1"/>
        <v>-0.11081751221843228</v>
      </c>
      <c r="S12">
        <f t="shared" si="2"/>
        <v>-0.243624614713638</v>
      </c>
      <c r="T12">
        <v>-7.6899999999999996E-2</v>
      </c>
      <c r="U12">
        <f t="shared" si="3"/>
        <v>6.8000000000000005E-2</v>
      </c>
    </row>
    <row r="13" spans="1:31">
      <c r="A13">
        <v>201811</v>
      </c>
      <c r="B13">
        <v>1.8700000000000001E-2</v>
      </c>
      <c r="C13">
        <v>-8.0000000000000002E-3</v>
      </c>
      <c r="D13">
        <v>1.6500000000000001E-2</v>
      </c>
      <c r="E13">
        <v>8.5294742845796911E-2</v>
      </c>
      <c r="H13" t="s">
        <v>298</v>
      </c>
      <c r="P13">
        <f t="shared" si="0"/>
        <v>3.09202801375234E-2</v>
      </c>
      <c r="R13">
        <f t="shared" si="1"/>
        <v>2.8920280137523402E-2</v>
      </c>
      <c r="S13">
        <f t="shared" si="2"/>
        <v>8.329474284579691E-2</v>
      </c>
      <c r="T13">
        <v>1.67E-2</v>
      </c>
      <c r="U13">
        <f t="shared" si="3"/>
        <v>-2.4500000000000001E-2</v>
      </c>
    </row>
    <row r="14" spans="1:31">
      <c r="A14">
        <v>201812</v>
      </c>
      <c r="B14">
        <v>-9.3700000000000006E-2</v>
      </c>
      <c r="C14">
        <v>-0.1191</v>
      </c>
      <c r="D14">
        <v>-8.3400000000000002E-2</v>
      </c>
      <c r="E14">
        <v>-9.0297975685070392E-2</v>
      </c>
      <c r="H14" t="s">
        <v>99</v>
      </c>
      <c r="I14" t="s">
        <v>290</v>
      </c>
      <c r="J14" t="s">
        <v>297</v>
      </c>
      <c r="K14" t="s">
        <v>37</v>
      </c>
      <c r="L14" t="s">
        <v>54</v>
      </c>
      <c r="M14" t="s">
        <v>76</v>
      </c>
      <c r="N14" t="s">
        <v>206</v>
      </c>
      <c r="P14">
        <f t="shared" si="0"/>
        <v>-7.5893306085323062E-2</v>
      </c>
      <c r="R14">
        <f t="shared" si="1"/>
        <v>-7.7893306085323064E-2</v>
      </c>
      <c r="S14">
        <f t="shared" si="2"/>
        <v>-9.2297975685070394E-2</v>
      </c>
      <c r="T14">
        <v>-9.5700000000000007E-2</v>
      </c>
      <c r="U14">
        <f t="shared" si="3"/>
        <v>-3.5699999999999996E-2</v>
      </c>
    </row>
    <row r="15" spans="1:31">
      <c r="A15">
        <v>201901</v>
      </c>
      <c r="B15">
        <v>8.610000000000001E-2</v>
      </c>
      <c r="C15">
        <v>0.1973</v>
      </c>
      <c r="D15">
        <v>0.1084</v>
      </c>
      <c r="E15">
        <v>0.17754592606984601</v>
      </c>
      <c r="G15" t="s">
        <v>19</v>
      </c>
      <c r="H15">
        <v>1</v>
      </c>
      <c r="I15">
        <v>-0.49878694438871007</v>
      </c>
      <c r="J15">
        <f>-I15</f>
        <v>0.49878694438871007</v>
      </c>
      <c r="K15">
        <f>SUMPRODUCT(H15:J15,H10:J10)</f>
        <v>1.1563354845489735E-2</v>
      </c>
      <c r="L15">
        <f>SUMPRODUCT(MMULT(H15:J15,H4:J6),H15:J15)</f>
        <v>2.9511482855740043E-3</v>
      </c>
      <c r="M15">
        <f>SQRT(L15)</f>
        <v>5.4324472253064769E-2</v>
      </c>
      <c r="N15">
        <f>(K15-K10)/M15</f>
        <v>0.17604137599238637</v>
      </c>
      <c r="P15">
        <f t="shared" si="0"/>
        <v>4.1757840643843684E-2</v>
      </c>
      <c r="R15">
        <f t="shared" si="1"/>
        <v>3.9757840643843682E-2</v>
      </c>
      <c r="S15">
        <f t="shared" si="2"/>
        <v>0.17554592606984601</v>
      </c>
      <c r="T15">
        <v>8.4100000000000008E-2</v>
      </c>
      <c r="U15">
        <f t="shared" si="3"/>
        <v>8.8900000000000007E-2</v>
      </c>
      <c r="W15" s="27"/>
      <c r="X15" s="27"/>
    </row>
    <row r="16" spans="1:31">
      <c r="A16">
        <v>201902</v>
      </c>
      <c r="B16">
        <v>3.5799999999999998E-2</v>
      </c>
      <c r="C16">
        <v>7.0000000000000007E-2</v>
      </c>
      <c r="D16">
        <v>5.04E-2</v>
      </c>
      <c r="E16">
        <v>3.4572792351278893E-2</v>
      </c>
      <c r="P16">
        <f t="shared" si="0"/>
        <v>2.6023775889981275E-2</v>
      </c>
      <c r="R16">
        <f t="shared" si="1"/>
        <v>2.4023775889981273E-2</v>
      </c>
      <c r="S16">
        <f t="shared" si="2"/>
        <v>3.2572792351278891E-2</v>
      </c>
      <c r="T16">
        <v>3.3799999999999997E-2</v>
      </c>
      <c r="U16">
        <f t="shared" si="3"/>
        <v>1.9600000000000006E-2</v>
      </c>
    </row>
    <row r="17" spans="1:31">
      <c r="A17">
        <v>201903</v>
      </c>
      <c r="B17">
        <v>1.29E-2</v>
      </c>
      <c r="C17">
        <v>2.9399999999999999E-2</v>
      </c>
      <c r="D17">
        <v>4.8999999999999998E-3</v>
      </c>
      <c r="E17">
        <v>1.6501498060615401E-2</v>
      </c>
      <c r="P17">
        <f t="shared" si="0"/>
        <v>6.7971986247660279E-4</v>
      </c>
      <c r="R17">
        <f t="shared" si="1"/>
        <v>-1.3202801375233972E-3</v>
      </c>
      <c r="S17">
        <f t="shared" si="2"/>
        <v>1.4501498060615401E-2</v>
      </c>
      <c r="T17">
        <v>1.09E-2</v>
      </c>
      <c r="U17">
        <f t="shared" si="3"/>
        <v>2.4500000000000001E-2</v>
      </c>
    </row>
    <row r="18" spans="1:31">
      <c r="A18">
        <v>201904</v>
      </c>
      <c r="B18">
        <v>4.1799999999999997E-2</v>
      </c>
      <c r="C18">
        <v>3.8700000000000012E-2</v>
      </c>
      <c r="D18">
        <v>8.0000000000000002E-3</v>
      </c>
      <c r="E18">
        <v>-1.0882432561696071E-2</v>
      </c>
      <c r="G18" t="s">
        <v>299</v>
      </c>
      <c r="H18" t="s">
        <v>99</v>
      </c>
      <c r="I18" t="s">
        <v>300</v>
      </c>
      <c r="P18">
        <f t="shared" si="0"/>
        <v>2.6487240807266593E-2</v>
      </c>
      <c r="R18">
        <f t="shared" si="1"/>
        <v>2.4487240807266594E-2</v>
      </c>
      <c r="S18">
        <f t="shared" si="2"/>
        <v>-1.2882432561696071E-2</v>
      </c>
      <c r="T18">
        <v>3.9799999999999995E-2</v>
      </c>
      <c r="U18">
        <f t="shared" si="3"/>
        <v>3.0700000000000012E-2</v>
      </c>
    </row>
    <row r="19" spans="1:31">
      <c r="A19">
        <v>201905</v>
      </c>
      <c r="B19">
        <v>-6.7300000000000013E-2</v>
      </c>
      <c r="C19">
        <v>-0.17580000000000001</v>
      </c>
      <c r="D19">
        <v>-3.5299999999999998E-2</v>
      </c>
      <c r="E19">
        <v>-8.8920448264016586E-2</v>
      </c>
      <c r="H19">
        <f>(H10-K10)/SQRT(H4)</f>
        <v>0.11710498294323107</v>
      </c>
      <c r="I19">
        <f>N15</f>
        <v>0.17604137599238637</v>
      </c>
      <c r="P19">
        <f t="shared" si="0"/>
        <v>2.7795656866137601E-3</v>
      </c>
      <c r="R19">
        <f t="shared" si="1"/>
        <v>7.7956568661376006E-4</v>
      </c>
      <c r="S19">
        <f t="shared" si="2"/>
        <v>-9.0920448264016587E-2</v>
      </c>
      <c r="T19">
        <v>-6.9300000000000014E-2</v>
      </c>
      <c r="U19">
        <f t="shared" si="3"/>
        <v>-0.14050000000000001</v>
      </c>
    </row>
    <row r="20" spans="1:31">
      <c r="A20">
        <v>201906</v>
      </c>
      <c r="B20">
        <v>7.1099999999999997E-2</v>
      </c>
      <c r="C20">
        <v>0.1081</v>
      </c>
      <c r="D20">
        <v>6.6200000000000009E-2</v>
      </c>
      <c r="E20">
        <v>8.0912286105190606E-2</v>
      </c>
      <c r="P20">
        <f t="shared" si="0"/>
        <v>5.0200827030113047E-2</v>
      </c>
      <c r="R20">
        <f t="shared" si="1"/>
        <v>4.8200827030113046E-2</v>
      </c>
      <c r="S20">
        <f t="shared" si="2"/>
        <v>7.8912286105190604E-2</v>
      </c>
      <c r="T20">
        <v>6.9099999999999995E-2</v>
      </c>
      <c r="U20">
        <f t="shared" si="3"/>
        <v>4.1899999999999993E-2</v>
      </c>
    </row>
    <row r="21" spans="1:31">
      <c r="A21">
        <v>201907</v>
      </c>
      <c r="B21">
        <v>1.38E-2</v>
      </c>
      <c r="C21">
        <v>-3.9199999999999999E-2</v>
      </c>
      <c r="D21">
        <v>1.95E-2</v>
      </c>
      <c r="E21">
        <v>6.9981704280265108E-2</v>
      </c>
      <c r="P21">
        <f t="shared" si="0"/>
        <v>4.3078793635617278E-2</v>
      </c>
      <c r="R21">
        <f t="shared" si="1"/>
        <v>4.1078793635617276E-2</v>
      </c>
      <c r="S21">
        <f t="shared" si="2"/>
        <v>6.7981704280265107E-2</v>
      </c>
      <c r="T21">
        <v>1.18E-2</v>
      </c>
      <c r="U21">
        <f t="shared" si="3"/>
        <v>-5.8700000000000002E-2</v>
      </c>
    </row>
    <row r="22" spans="1:31">
      <c r="A22">
        <v>201908</v>
      </c>
      <c r="B22">
        <v>-2.4199999999999999E-2</v>
      </c>
      <c r="C22">
        <v>-0.1346</v>
      </c>
      <c r="D22">
        <v>-3.0999999999999999E-3</v>
      </c>
      <c r="E22">
        <v>-7.9966739127110692E-2</v>
      </c>
      <c r="P22">
        <f t="shared" si="0"/>
        <v>4.1390483187115377E-2</v>
      </c>
      <c r="R22">
        <f t="shared" si="1"/>
        <v>3.9390483187115376E-2</v>
      </c>
      <c r="S22">
        <f t="shared" si="2"/>
        <v>-8.1966739127110694E-2</v>
      </c>
      <c r="T22">
        <v>-2.6200000000000001E-2</v>
      </c>
      <c r="U22">
        <f t="shared" si="3"/>
        <v>-0.13150000000000001</v>
      </c>
    </row>
    <row r="23" spans="1:31">
      <c r="A23">
        <v>201909</v>
      </c>
      <c r="B23">
        <v>1.61E-2</v>
      </c>
      <c r="C23">
        <v>5.21E-2</v>
      </c>
      <c r="D23">
        <v>-3.0300000000000001E-2</v>
      </c>
      <c r="E23">
        <v>6.7972721469506808E-2</v>
      </c>
      <c r="P23">
        <f t="shared" si="0"/>
        <v>-2.5000044217629712E-2</v>
      </c>
      <c r="R23">
        <f t="shared" si="1"/>
        <v>-2.7000044217629714E-2</v>
      </c>
      <c r="S23">
        <f t="shared" si="2"/>
        <v>6.5972721469506806E-2</v>
      </c>
      <c r="T23">
        <v>1.41E-2</v>
      </c>
      <c r="U23">
        <f t="shared" si="3"/>
        <v>8.2400000000000001E-2</v>
      </c>
      <c r="W23" s="26"/>
      <c r="X23" s="26"/>
      <c r="Y23" s="26"/>
      <c r="Z23" s="26"/>
      <c r="AA23" s="26"/>
      <c r="AB23" s="26"/>
    </row>
    <row r="24" spans="1:31">
      <c r="A24">
        <v>201910</v>
      </c>
      <c r="B24">
        <v>2.2200000000000001E-2</v>
      </c>
      <c r="C24">
        <v>-4.2299999999999997E-2</v>
      </c>
      <c r="D24">
        <v>-5.5000000000000014E-3</v>
      </c>
      <c r="E24">
        <v>-8.5387834747274488E-2</v>
      </c>
      <c r="P24">
        <f t="shared" si="0"/>
        <v>4.0555359553504533E-2</v>
      </c>
      <c r="R24">
        <f t="shared" si="1"/>
        <v>3.8555359553504531E-2</v>
      </c>
      <c r="S24">
        <f t="shared" si="2"/>
        <v>-8.738783474727449E-2</v>
      </c>
      <c r="T24">
        <v>2.0200000000000003E-2</v>
      </c>
      <c r="U24">
        <f t="shared" si="3"/>
        <v>-3.6799999999999999E-2</v>
      </c>
    </row>
    <row r="25" spans="1:31">
      <c r="A25">
        <v>201911</v>
      </c>
      <c r="B25">
        <v>3.9899999999999998E-2</v>
      </c>
      <c r="C25">
        <v>0.05</v>
      </c>
      <c r="D25">
        <v>3.5700000000000003E-2</v>
      </c>
      <c r="E25">
        <v>1.2258647511408399E-2</v>
      </c>
      <c r="P25">
        <f t="shared" si="0"/>
        <v>3.2767346695241444E-2</v>
      </c>
      <c r="R25">
        <f t="shared" si="1"/>
        <v>3.0767346695241442E-2</v>
      </c>
      <c r="S25">
        <f t="shared" si="2"/>
        <v>1.0258647511408399E-2</v>
      </c>
      <c r="T25">
        <v>3.7899999999999996E-2</v>
      </c>
      <c r="U25">
        <f t="shared" si="3"/>
        <v>1.43E-2</v>
      </c>
    </row>
    <row r="26" spans="1:31">
      <c r="A26">
        <v>201912</v>
      </c>
      <c r="B26">
        <v>2.9100000000000001E-2</v>
      </c>
      <c r="C26">
        <v>0.10970000000000001</v>
      </c>
      <c r="D26">
        <v>4.5999999999999999E-2</v>
      </c>
      <c r="E26">
        <v>-8.0495484202665005E-3</v>
      </c>
      <c r="P26">
        <f t="shared" si="0"/>
        <v>-2.6727283575608343E-3</v>
      </c>
      <c r="R26">
        <f t="shared" si="1"/>
        <v>-4.6727283575608344E-3</v>
      </c>
      <c r="S26">
        <f t="shared" si="2"/>
        <v>-1.0049548420266501E-2</v>
      </c>
      <c r="T26">
        <v>2.7099999999999999E-2</v>
      </c>
      <c r="U26">
        <f t="shared" si="3"/>
        <v>6.3700000000000007E-2</v>
      </c>
    </row>
    <row r="27" spans="1:31">
      <c r="A27">
        <v>202001</v>
      </c>
      <c r="B27">
        <v>2.0000000000000001E-4</v>
      </c>
      <c r="C27">
        <v>-0.1028</v>
      </c>
      <c r="D27">
        <v>3.3000000000000002E-2</v>
      </c>
      <c r="E27">
        <v>6.7291667790955315E-2</v>
      </c>
      <c r="P27">
        <f t="shared" si="0"/>
        <v>6.793526704798683E-2</v>
      </c>
      <c r="R27">
        <f t="shared" si="1"/>
        <v>6.5935267047986829E-2</v>
      </c>
      <c r="S27">
        <f t="shared" si="2"/>
        <v>6.5291667790955313E-2</v>
      </c>
      <c r="T27">
        <v>-1.8E-3</v>
      </c>
      <c r="U27">
        <f t="shared" si="3"/>
        <v>-0.1358</v>
      </c>
    </row>
    <row r="28" spans="1:31">
      <c r="A28">
        <v>202002</v>
      </c>
      <c r="B28">
        <v>-8.0100000000000018E-2</v>
      </c>
      <c r="C28">
        <v>-0.12559999999999999</v>
      </c>
      <c r="D28">
        <v>-6.5500000000000003E-2</v>
      </c>
      <c r="E28">
        <v>-9.0026984485784889E-2</v>
      </c>
      <c r="P28">
        <f t="shared" si="0"/>
        <v>-5.0122904642238543E-2</v>
      </c>
      <c r="R28">
        <f t="shared" si="1"/>
        <v>-5.2122904642238545E-2</v>
      </c>
      <c r="S28">
        <f t="shared" si="2"/>
        <v>-9.2026984485784891E-2</v>
      </c>
      <c r="T28">
        <v>-8.210000000000002E-2</v>
      </c>
      <c r="U28">
        <f t="shared" si="3"/>
        <v>-6.0099999999999987E-2</v>
      </c>
      <c r="W28" s="26"/>
      <c r="X28" s="26"/>
      <c r="Y28" s="26"/>
      <c r="Z28" s="26"/>
      <c r="AA28" s="26"/>
      <c r="AB28" s="26"/>
      <c r="AC28" s="26"/>
      <c r="AD28" s="26"/>
      <c r="AE28" s="26"/>
    </row>
    <row r="29" spans="1:31">
      <c r="A29">
        <v>202003</v>
      </c>
      <c r="B29">
        <v>-0.1326</v>
      </c>
      <c r="C29">
        <v>-0.27979999999999999</v>
      </c>
      <c r="D29">
        <v>-9.4600000000000017E-2</v>
      </c>
      <c r="E29">
        <v>-0.15267567632833201</v>
      </c>
      <c r="P29">
        <f t="shared" si="0"/>
        <v>-4.0224657899210904E-2</v>
      </c>
      <c r="R29">
        <f t="shared" si="1"/>
        <v>-4.2224657899210906E-2</v>
      </c>
      <c r="S29">
        <f t="shared" si="2"/>
        <v>-0.15467567632833201</v>
      </c>
      <c r="T29">
        <v>-0.1346</v>
      </c>
      <c r="U29">
        <f t="shared" si="3"/>
        <v>-0.18519999999999998</v>
      </c>
    </row>
    <row r="30" spans="1:31">
      <c r="A30">
        <v>202004</v>
      </c>
      <c r="B30">
        <v>0.13650000000000001</v>
      </c>
      <c r="C30">
        <v>0.43469999999999998</v>
      </c>
      <c r="D30">
        <v>0.1472</v>
      </c>
      <c r="E30">
        <v>0.126884813840761</v>
      </c>
      <c r="P30">
        <f t="shared" si="0"/>
        <v>-6.901246511754125E-3</v>
      </c>
      <c r="R30">
        <f t="shared" si="1"/>
        <v>-8.901246511754125E-3</v>
      </c>
      <c r="S30">
        <f t="shared" si="2"/>
        <v>0.124884813840761</v>
      </c>
      <c r="T30">
        <v>0.13450000000000001</v>
      </c>
      <c r="U30">
        <f t="shared" si="3"/>
        <v>0.28749999999999998</v>
      </c>
    </row>
    <row r="31" spans="1:31">
      <c r="A31">
        <v>202005</v>
      </c>
      <c r="B31">
        <v>5.5899999999999998E-2</v>
      </c>
      <c r="C31">
        <v>-1.44E-2</v>
      </c>
      <c r="D31">
        <v>6.6600000000000006E-2</v>
      </c>
      <c r="E31">
        <v>3.0842695879219578E-3</v>
      </c>
      <c r="P31">
        <f t="shared" si="0"/>
        <v>9.6301742495485509E-2</v>
      </c>
      <c r="R31">
        <f t="shared" si="1"/>
        <v>9.4301742495485508E-2</v>
      </c>
      <c r="S31">
        <f t="shared" si="2"/>
        <v>1.0842695879219578E-3</v>
      </c>
      <c r="T31">
        <v>5.3899999999999997E-2</v>
      </c>
      <c r="U31">
        <f t="shared" si="3"/>
        <v>-8.1000000000000003E-2</v>
      </c>
    </row>
    <row r="32" spans="1:31">
      <c r="A32">
        <v>202006</v>
      </c>
      <c r="B32">
        <v>2.47E-2</v>
      </c>
      <c r="C32">
        <v>0.18479999999999999</v>
      </c>
      <c r="D32">
        <v>8.0199999999999994E-2</v>
      </c>
      <c r="E32">
        <v>-3.8066276223502497E-2</v>
      </c>
      <c r="P32">
        <f t="shared" si="0"/>
        <v>-2.747311438305907E-2</v>
      </c>
      <c r="R32">
        <f t="shared" si="1"/>
        <v>-2.9473114383059072E-2</v>
      </c>
      <c r="S32">
        <f t="shared" si="2"/>
        <v>-4.0066276223502499E-2</v>
      </c>
      <c r="T32">
        <v>2.2699999999999998E-2</v>
      </c>
      <c r="U32">
        <f t="shared" si="3"/>
        <v>0.1046</v>
      </c>
    </row>
    <row r="33" spans="1:21">
      <c r="A33">
        <v>202007</v>
      </c>
      <c r="B33">
        <v>5.7799999999999997E-2</v>
      </c>
      <c r="C33">
        <v>-2.9100000000000001E-2</v>
      </c>
      <c r="D33">
        <v>8.0299999999999996E-2</v>
      </c>
      <c r="E33">
        <v>1.2967914804698E-2</v>
      </c>
      <c r="P33">
        <f t="shared" si="0"/>
        <v>0.11236729171612489</v>
      </c>
      <c r="R33">
        <f t="shared" si="1"/>
        <v>0.11036729171612489</v>
      </c>
      <c r="S33">
        <f t="shared" si="2"/>
        <v>1.0967914804698E-2</v>
      </c>
      <c r="T33">
        <v>5.5799999999999995E-2</v>
      </c>
      <c r="U33">
        <f t="shared" si="3"/>
        <v>-0.1094</v>
      </c>
    </row>
    <row r="34" spans="1:21">
      <c r="A34">
        <v>202008</v>
      </c>
      <c r="B34">
        <v>7.6399999999999996E-2</v>
      </c>
      <c r="C34">
        <v>4.0399999999999998E-2</v>
      </c>
      <c r="D34">
        <v>0.11459999999999999</v>
      </c>
      <c r="E34">
        <v>1.1142381118586699E-2</v>
      </c>
      <c r="P34">
        <f t="shared" si="0"/>
        <v>0.11340999127364229</v>
      </c>
      <c r="R34">
        <f t="shared" si="1"/>
        <v>0.11140999127364229</v>
      </c>
      <c r="S34">
        <f t="shared" si="2"/>
        <v>9.1423811185866993E-3</v>
      </c>
      <c r="T34">
        <v>7.4399999999999994E-2</v>
      </c>
      <c r="U34">
        <f t="shared" si="3"/>
        <v>-7.4199999999999988E-2</v>
      </c>
    </row>
    <row r="35" spans="1:21">
      <c r="A35">
        <v>202009</v>
      </c>
      <c r="B35">
        <v>-3.6200000000000003E-2</v>
      </c>
      <c r="C35">
        <v>-7.5800000000000006E-2</v>
      </c>
      <c r="D35">
        <v>-6.0599999999999987E-2</v>
      </c>
      <c r="E35">
        <v>-1.8299821732572299E-2</v>
      </c>
      <c r="P35">
        <f t="shared" ref="P35:P62" si="4">SUMPRODUCT($H$15:$J$15,B35:D35)</f>
        <v>-2.8618438445291602E-2</v>
      </c>
      <c r="R35">
        <f t="shared" ref="R35:R62" si="5">P35-$K$10</f>
        <v>-3.06184384452916E-2</v>
      </c>
      <c r="S35">
        <f t="shared" ref="S35:S62" si="6">E35-$K$10</f>
        <v>-2.0299821732572297E-2</v>
      </c>
      <c r="T35">
        <v>-3.8200000000000005E-2</v>
      </c>
      <c r="U35">
        <f t="shared" ref="U35:U62" si="7">C35-D35</f>
        <v>-1.5200000000000019E-2</v>
      </c>
    </row>
    <row r="36" spans="1:21">
      <c r="A36">
        <v>202010</v>
      </c>
      <c r="B36">
        <v>-2.0899999999999998E-2</v>
      </c>
      <c r="C36">
        <v>-4.7300000000000009E-2</v>
      </c>
      <c r="D36">
        <v>-3.7400000000000003E-2</v>
      </c>
      <c r="E36">
        <v>-8.7271770332119289E-2</v>
      </c>
      <c r="P36">
        <f t="shared" si="4"/>
        <v>-1.5962009250551766E-2</v>
      </c>
      <c r="R36">
        <f t="shared" si="5"/>
        <v>-1.7962009250551768E-2</v>
      </c>
      <c r="S36">
        <f t="shared" si="6"/>
        <v>-8.9271770332119291E-2</v>
      </c>
      <c r="T36">
        <v>-2.2899999999999997E-2</v>
      </c>
      <c r="U36">
        <f t="shared" si="7"/>
        <v>-9.900000000000006E-3</v>
      </c>
    </row>
    <row r="37" spans="1:21">
      <c r="A37">
        <v>202011</v>
      </c>
      <c r="B37">
        <v>0.12479999999999999</v>
      </c>
      <c r="C37">
        <v>0.37140000000000001</v>
      </c>
      <c r="D37">
        <v>0.104</v>
      </c>
      <c r="E37">
        <v>0.117256088111321</v>
      </c>
      <c r="P37">
        <f t="shared" si="4"/>
        <v>-8.5756289295410917E-3</v>
      </c>
      <c r="R37">
        <f t="shared" si="5"/>
        <v>-1.0575628929541092E-2</v>
      </c>
      <c r="S37">
        <f t="shared" si="6"/>
        <v>0.115256088111321</v>
      </c>
      <c r="T37">
        <v>0.12279999999999999</v>
      </c>
      <c r="U37">
        <f t="shared" si="7"/>
        <v>0.26740000000000003</v>
      </c>
    </row>
    <row r="38" spans="1:21">
      <c r="A38">
        <v>202012</v>
      </c>
      <c r="B38">
        <v>4.6399999999999997E-2</v>
      </c>
      <c r="C38">
        <v>8.1300000000000011E-2</v>
      </c>
      <c r="D38">
        <v>6.3899999999999998E-2</v>
      </c>
      <c r="E38">
        <v>1.41062687081267E-2</v>
      </c>
      <c r="P38">
        <f t="shared" si="4"/>
        <v>3.7721107167636429E-2</v>
      </c>
      <c r="R38">
        <f t="shared" si="5"/>
        <v>3.5721107167636428E-2</v>
      </c>
      <c r="S38">
        <f t="shared" si="6"/>
        <v>1.21062687081267E-2</v>
      </c>
      <c r="T38">
        <v>4.4399999999999995E-2</v>
      </c>
      <c r="U38">
        <f t="shared" si="7"/>
        <v>1.7400000000000013E-2</v>
      </c>
    </row>
    <row r="39" spans="1:21">
      <c r="A39">
        <v>202101</v>
      </c>
      <c r="B39">
        <v>-2.0000000000000001E-4</v>
      </c>
      <c r="C39">
        <v>6.4699999999999994E-2</v>
      </c>
      <c r="D39">
        <v>2.1100000000000001E-2</v>
      </c>
      <c r="E39">
        <v>-5.8781434156484597E-2</v>
      </c>
      <c r="P39">
        <f t="shared" si="4"/>
        <v>-2.194711077534775E-2</v>
      </c>
      <c r="R39">
        <f t="shared" si="5"/>
        <v>-2.3947110775347752E-2</v>
      </c>
      <c r="S39">
        <f t="shared" si="6"/>
        <v>-6.0781434156484598E-2</v>
      </c>
      <c r="T39">
        <v>-2.2000000000000001E-3</v>
      </c>
      <c r="U39">
        <f t="shared" si="7"/>
        <v>4.3599999999999993E-2</v>
      </c>
    </row>
    <row r="40" spans="1:21">
      <c r="A40">
        <v>202102</v>
      </c>
      <c r="B40">
        <v>2.7799999999999998E-2</v>
      </c>
      <c r="C40">
        <v>0.19719999999999999</v>
      </c>
      <c r="D40">
        <v>-2.76E-2</v>
      </c>
      <c r="E40">
        <v>6.8314414028388011E-3</v>
      </c>
      <c r="P40">
        <f t="shared" si="4"/>
        <v>-8.4327305098582023E-2</v>
      </c>
      <c r="R40">
        <f t="shared" si="5"/>
        <v>-8.6327305098582025E-2</v>
      </c>
      <c r="S40">
        <f t="shared" si="6"/>
        <v>4.8314414028388011E-3</v>
      </c>
      <c r="T40">
        <v>2.5799999999999997E-2</v>
      </c>
      <c r="U40">
        <f t="shared" si="7"/>
        <v>0.2248</v>
      </c>
    </row>
    <row r="41" spans="1:21">
      <c r="A41">
        <v>202103</v>
      </c>
      <c r="B41">
        <v>3.0800000000000001E-2</v>
      </c>
      <c r="C41">
        <v>7.2099999999999997E-2</v>
      </c>
      <c r="D41">
        <v>-4.02E-2</v>
      </c>
      <c r="E41">
        <v>0.115491111390693</v>
      </c>
      <c r="P41">
        <f t="shared" si="4"/>
        <v>-2.5213773854852139E-2</v>
      </c>
      <c r="R41">
        <f t="shared" si="5"/>
        <v>-2.7213773854852137E-2</v>
      </c>
      <c r="S41">
        <f t="shared" si="6"/>
        <v>0.113491111390693</v>
      </c>
      <c r="T41">
        <v>2.8799999999999999E-2</v>
      </c>
      <c r="U41">
        <f t="shared" si="7"/>
        <v>0.1123</v>
      </c>
    </row>
    <row r="42" spans="1:21">
      <c r="A42">
        <v>202104</v>
      </c>
      <c r="B42">
        <v>4.9299999999999997E-2</v>
      </c>
      <c r="C42">
        <v>2.18E-2</v>
      </c>
      <c r="D42">
        <v>4.5199999999999997E-2</v>
      </c>
      <c r="E42">
        <v>5.9685559815085908E-2</v>
      </c>
      <c r="P42">
        <f t="shared" si="4"/>
        <v>6.0971614498695814E-2</v>
      </c>
      <c r="R42">
        <f t="shared" si="5"/>
        <v>5.8971614498695812E-2</v>
      </c>
      <c r="S42">
        <f t="shared" si="6"/>
        <v>5.7685559815085906E-2</v>
      </c>
      <c r="T42">
        <v>4.7299999999999995E-2</v>
      </c>
      <c r="U42">
        <f t="shared" si="7"/>
        <v>-2.3399999999999997E-2</v>
      </c>
    </row>
    <row r="43" spans="1:21">
      <c r="A43">
        <v>202105</v>
      </c>
      <c r="B43">
        <v>2.8999999999999998E-3</v>
      </c>
      <c r="C43">
        <v>-4.0000000000000002E-4</v>
      </c>
      <c r="D43">
        <v>-4.7800000000000002E-2</v>
      </c>
      <c r="E43">
        <v>1.9429357670230098E-2</v>
      </c>
      <c r="P43">
        <f t="shared" si="4"/>
        <v>-2.074250116402486E-2</v>
      </c>
      <c r="R43">
        <f t="shared" si="5"/>
        <v>-2.2742501164024861E-2</v>
      </c>
      <c r="S43">
        <f t="shared" si="6"/>
        <v>1.74293576702301E-2</v>
      </c>
      <c r="T43">
        <v>8.9999999999999976E-4</v>
      </c>
      <c r="U43">
        <f t="shared" si="7"/>
        <v>4.7400000000000005E-2</v>
      </c>
    </row>
    <row r="44" spans="1:21">
      <c r="A44">
        <v>202106</v>
      </c>
      <c r="B44">
        <v>2.75E-2</v>
      </c>
      <c r="C44">
        <v>2.3099999999999999E-2</v>
      </c>
      <c r="D44">
        <v>8.9399999999999993E-2</v>
      </c>
      <c r="E44">
        <v>1.48273915426681E-2</v>
      </c>
      <c r="P44">
        <f t="shared" si="4"/>
        <v>6.0569574412971477E-2</v>
      </c>
      <c r="R44">
        <f t="shared" si="5"/>
        <v>5.8569574412971476E-2</v>
      </c>
      <c r="S44">
        <f t="shared" si="6"/>
        <v>1.28273915426681E-2</v>
      </c>
      <c r="T44">
        <v>2.5500000000000002E-2</v>
      </c>
      <c r="U44">
        <f t="shared" si="7"/>
        <v>-6.6299999999999998E-2</v>
      </c>
    </row>
    <row r="45" spans="1:21">
      <c r="A45">
        <v>202107</v>
      </c>
      <c r="B45">
        <v>1.2699999999999999E-2</v>
      </c>
      <c r="C45">
        <v>-3.3E-3</v>
      </c>
      <c r="D45">
        <v>-4.7999999999999996E-3</v>
      </c>
      <c r="E45">
        <v>-4.3406380833571602E-2</v>
      </c>
      <c r="P45">
        <f t="shared" si="4"/>
        <v>1.1951819583416935E-2</v>
      </c>
      <c r="R45">
        <f t="shared" si="5"/>
        <v>9.9518195834169352E-3</v>
      </c>
      <c r="S45">
        <f t="shared" si="6"/>
        <v>-4.5406380833571604E-2</v>
      </c>
      <c r="T45">
        <v>1.0699999999999999E-2</v>
      </c>
      <c r="U45">
        <f t="shared" si="7"/>
        <v>1.4999999999999996E-3</v>
      </c>
    </row>
    <row r="46" spans="1:21">
      <c r="A46">
        <v>202108</v>
      </c>
      <c r="B46">
        <v>2.9100000000000001E-2</v>
      </c>
      <c r="C46">
        <v>-2.7000000000000001E-3</v>
      </c>
      <c r="D46">
        <v>0.03</v>
      </c>
      <c r="E46">
        <v>2.0637868201759391E-3</v>
      </c>
      <c r="P46">
        <f t="shared" si="4"/>
        <v>4.5410333081510823E-2</v>
      </c>
      <c r="R46">
        <f t="shared" si="5"/>
        <v>4.3410333081510821E-2</v>
      </c>
      <c r="S46">
        <f t="shared" si="6"/>
        <v>6.3786820175939021E-5</v>
      </c>
      <c r="T46">
        <v>2.7099999999999999E-2</v>
      </c>
      <c r="U46">
        <f t="shared" si="7"/>
        <v>-3.27E-2</v>
      </c>
    </row>
    <row r="47" spans="1:21">
      <c r="A47">
        <v>202109</v>
      </c>
      <c r="B47">
        <v>-4.3700000000000003E-2</v>
      </c>
      <c r="C47">
        <v>-3.5000000000000003E-2</v>
      </c>
      <c r="D47">
        <v>-3.2000000000000001E-2</v>
      </c>
      <c r="E47">
        <v>-1.5047063159504499E-2</v>
      </c>
      <c r="P47">
        <f t="shared" si="4"/>
        <v>-4.2203639166833867E-2</v>
      </c>
      <c r="R47">
        <f t="shared" si="5"/>
        <v>-4.4203639166833869E-2</v>
      </c>
      <c r="S47">
        <f t="shared" si="6"/>
        <v>-1.7047063159504501E-2</v>
      </c>
      <c r="T47">
        <v>-4.5700000000000005E-2</v>
      </c>
      <c r="U47">
        <f t="shared" si="7"/>
        <v>-3.0000000000000027E-3</v>
      </c>
    </row>
    <row r="48" spans="1:21">
      <c r="A48">
        <v>202110</v>
      </c>
      <c r="B48">
        <v>6.6500000000000004E-2</v>
      </c>
      <c r="C48">
        <v>2.76E-2</v>
      </c>
      <c r="D48">
        <v>3.9399999999999998E-2</v>
      </c>
      <c r="E48">
        <v>-0.1045465130844607</v>
      </c>
      <c r="P48">
        <f t="shared" si="4"/>
        <v>7.2385685943786776E-2</v>
      </c>
      <c r="R48">
        <f t="shared" si="5"/>
        <v>7.0385685943786774E-2</v>
      </c>
      <c r="S48">
        <f t="shared" si="6"/>
        <v>-0.1065465130844607</v>
      </c>
      <c r="T48">
        <v>6.4500000000000002E-2</v>
      </c>
      <c r="U48">
        <f t="shared" si="7"/>
        <v>-1.1799999999999998E-2</v>
      </c>
    </row>
    <row r="49" spans="1:21">
      <c r="A49">
        <v>202111</v>
      </c>
      <c r="B49">
        <v>-1.55E-2</v>
      </c>
      <c r="C49">
        <v>-7.6799999999999993E-2</v>
      </c>
      <c r="D49">
        <v>-2.1999999999999999E-2</v>
      </c>
      <c r="E49">
        <v>-1.282509831228794E-2</v>
      </c>
      <c r="P49">
        <f t="shared" si="4"/>
        <v>1.1833524552501307E-2</v>
      </c>
      <c r="R49">
        <f t="shared" si="5"/>
        <v>9.8335245525013066E-3</v>
      </c>
      <c r="S49">
        <f t="shared" si="6"/>
        <v>-1.482509831228794E-2</v>
      </c>
      <c r="T49">
        <v>-1.7500000000000002E-2</v>
      </c>
      <c r="U49">
        <f t="shared" si="7"/>
        <v>-5.4799999999999995E-2</v>
      </c>
    </row>
    <row r="50" spans="1:21">
      <c r="A50">
        <v>202112</v>
      </c>
      <c r="B50">
        <v>3.1099999999999999E-2</v>
      </c>
      <c r="C50">
        <v>3.6200000000000003E-2</v>
      </c>
      <c r="D50">
        <v>-6.3500000000000001E-2</v>
      </c>
      <c r="E50">
        <v>2.5732000000000001E-2</v>
      </c>
      <c r="P50">
        <f t="shared" si="4"/>
        <v>-1.8629058355554395E-2</v>
      </c>
      <c r="R50">
        <f t="shared" si="5"/>
        <v>-2.0629058355554397E-2</v>
      </c>
      <c r="S50">
        <f t="shared" si="6"/>
        <v>2.3732000000000003E-2</v>
      </c>
      <c r="T50">
        <v>2.9100000000000001E-2</v>
      </c>
      <c r="U50">
        <f t="shared" si="7"/>
        <v>9.9700000000000011E-2</v>
      </c>
    </row>
    <row r="51" spans="1:21">
      <c r="A51">
        <v>202201</v>
      </c>
      <c r="B51">
        <v>-6.25E-2</v>
      </c>
      <c r="C51">
        <v>-7.3800000000000004E-2</v>
      </c>
      <c r="D51">
        <v>-0.1096</v>
      </c>
      <c r="E51">
        <v>1.4357E-2</v>
      </c>
      <c r="P51">
        <f t="shared" si="4"/>
        <v>-8.0356572609115828E-2</v>
      </c>
      <c r="R51">
        <f t="shared" si="5"/>
        <v>-8.235657260911583E-2</v>
      </c>
      <c r="S51">
        <f t="shared" si="6"/>
        <v>1.2357E-2</v>
      </c>
      <c r="T51">
        <v>-6.4500000000000002E-2</v>
      </c>
      <c r="U51">
        <f t="shared" si="7"/>
        <v>3.5799999999999998E-2</v>
      </c>
    </row>
    <row r="52" spans="1:21">
      <c r="A52">
        <v>202202</v>
      </c>
      <c r="B52">
        <v>-2.29E-2</v>
      </c>
      <c r="C52">
        <v>-7.400000000000001E-2</v>
      </c>
      <c r="D52">
        <v>6.4000000000000003E-3</v>
      </c>
      <c r="E52">
        <v>-1.0455000000000001E-2</v>
      </c>
      <c r="P52">
        <f t="shared" si="4"/>
        <v>1.7202470328852297E-2</v>
      </c>
      <c r="R52">
        <f t="shared" si="5"/>
        <v>1.5202470328852297E-2</v>
      </c>
      <c r="S52">
        <f t="shared" si="6"/>
        <v>-1.2455000000000001E-2</v>
      </c>
      <c r="T52">
        <v>-2.4899999999999999E-2</v>
      </c>
      <c r="U52">
        <f t="shared" si="7"/>
        <v>-8.0400000000000013E-2</v>
      </c>
    </row>
    <row r="53" spans="1:21">
      <c r="A53">
        <v>202203</v>
      </c>
      <c r="B53">
        <v>3.0599999999999999E-2</v>
      </c>
      <c r="C53">
        <v>-2.3E-3</v>
      </c>
      <c r="D53">
        <v>5.1200000000000002E-2</v>
      </c>
      <c r="E53">
        <v>1.2389000000000001E-2</v>
      </c>
      <c r="P53">
        <f t="shared" si="4"/>
        <v>5.7285101524795989E-2</v>
      </c>
      <c r="R53">
        <f t="shared" si="5"/>
        <v>5.5285101524795988E-2</v>
      </c>
      <c r="S53">
        <f t="shared" si="6"/>
        <v>1.0389000000000001E-2</v>
      </c>
      <c r="T53">
        <v>2.86E-2</v>
      </c>
      <c r="U53">
        <f t="shared" si="7"/>
        <v>-5.3500000000000006E-2</v>
      </c>
    </row>
    <row r="54" spans="1:21">
      <c r="A54">
        <v>202204</v>
      </c>
      <c r="B54">
        <v>-9.4500000000000015E-2</v>
      </c>
      <c r="C54">
        <v>-0.19889999999999999</v>
      </c>
      <c r="D54">
        <v>-0.12239999999999999</v>
      </c>
      <c r="E54">
        <v>2.6893E-2</v>
      </c>
      <c r="P54">
        <f t="shared" si="4"/>
        <v>-5.63427987542637E-2</v>
      </c>
      <c r="R54">
        <f t="shared" si="5"/>
        <v>-5.8342798754263701E-2</v>
      </c>
      <c r="S54">
        <f t="shared" si="6"/>
        <v>2.4892999999999998E-2</v>
      </c>
      <c r="T54">
        <v>-9.6500000000000016E-2</v>
      </c>
      <c r="U54">
        <f t="shared" si="7"/>
        <v>-7.6499999999999999E-2</v>
      </c>
    </row>
    <row r="55" spans="1:21">
      <c r="A55">
        <v>202205</v>
      </c>
      <c r="B55">
        <v>-3.1000000000000012E-3</v>
      </c>
      <c r="C55">
        <v>-8.2100000000000006E-2</v>
      </c>
      <c r="D55">
        <v>1.54E-2</v>
      </c>
      <c r="E55">
        <v>3.8353999999999999E-2</v>
      </c>
      <c r="P55">
        <f t="shared" si="4"/>
        <v>4.5531727077899237E-2</v>
      </c>
      <c r="R55">
        <f t="shared" si="5"/>
        <v>4.3531727077899235E-2</v>
      </c>
      <c r="S55">
        <f t="shared" si="6"/>
        <v>3.6353999999999997E-2</v>
      </c>
      <c r="T55">
        <v>-5.1000000000000012E-3</v>
      </c>
      <c r="U55">
        <f t="shared" si="7"/>
        <v>-9.7500000000000003E-2</v>
      </c>
    </row>
    <row r="56" spans="1:21">
      <c r="A56">
        <v>202206</v>
      </c>
      <c r="B56">
        <v>-8.3699999999999997E-2</v>
      </c>
      <c r="C56">
        <v>-0.1104</v>
      </c>
      <c r="D56">
        <v>-0.1014</v>
      </c>
      <c r="E56">
        <v>3.4840000000000001E-3</v>
      </c>
      <c r="P56">
        <f t="shared" si="4"/>
        <v>-7.9210917500501604E-2</v>
      </c>
      <c r="R56">
        <f t="shared" si="5"/>
        <v>-8.1210917500501606E-2</v>
      </c>
      <c r="S56">
        <f t="shared" si="6"/>
        <v>1.4840000000000001E-3</v>
      </c>
      <c r="T56">
        <v>-8.5699999999999998E-2</v>
      </c>
      <c r="U56">
        <f t="shared" si="7"/>
        <v>-8.9999999999999941E-3</v>
      </c>
    </row>
    <row r="57" spans="1:21">
      <c r="A57">
        <v>202207</v>
      </c>
      <c r="B57">
        <v>9.6500000000000002E-2</v>
      </c>
      <c r="C57">
        <v>0.14949999999999999</v>
      </c>
      <c r="D57">
        <v>7.8200000000000006E-2</v>
      </c>
      <c r="E57">
        <v>-2.2329999999999999E-2</v>
      </c>
      <c r="P57">
        <f t="shared" si="4"/>
        <v>6.0936490865084979E-2</v>
      </c>
      <c r="R57">
        <f t="shared" si="5"/>
        <v>5.8936490865084977E-2</v>
      </c>
      <c r="S57">
        <f t="shared" si="6"/>
        <v>-2.4329999999999997E-2</v>
      </c>
      <c r="T57">
        <v>9.4500000000000001E-2</v>
      </c>
      <c r="U57">
        <f t="shared" si="7"/>
        <v>7.1299999999999988E-2</v>
      </c>
    </row>
    <row r="58" spans="1:21">
      <c r="A58">
        <v>202208</v>
      </c>
      <c r="B58">
        <v>-3.5799999999999998E-2</v>
      </c>
      <c r="C58">
        <v>-3.4799999999999998E-2</v>
      </c>
      <c r="D58">
        <v>1E-4</v>
      </c>
      <c r="E58">
        <v>2.3855999999999999E-2</v>
      </c>
      <c r="P58">
        <f t="shared" si="4"/>
        <v>-1.8392335640834017E-2</v>
      </c>
      <c r="R58">
        <f t="shared" si="5"/>
        <v>-2.0392335640834015E-2</v>
      </c>
      <c r="S58">
        <f t="shared" si="6"/>
        <v>2.1856E-2</v>
      </c>
      <c r="T58">
        <v>-3.78E-2</v>
      </c>
      <c r="U58">
        <f t="shared" si="7"/>
        <v>-3.49E-2</v>
      </c>
    </row>
    <row r="59" spans="1:21">
      <c r="A59">
        <v>202209</v>
      </c>
      <c r="B59">
        <v>-9.1600000000000001E-2</v>
      </c>
      <c r="C59">
        <v>-0.1129</v>
      </c>
      <c r="D59">
        <v>-7.2599999999999998E-2</v>
      </c>
      <c r="E59">
        <v>1.9432999999999999E-2</v>
      </c>
      <c r="P59">
        <f t="shared" si="4"/>
        <v>-7.1498886141134976E-2</v>
      </c>
      <c r="R59">
        <f t="shared" si="5"/>
        <v>-7.3498886141134978E-2</v>
      </c>
      <c r="S59">
        <f t="shared" si="6"/>
        <v>1.7432999999999997E-2</v>
      </c>
      <c r="T59">
        <v>-9.3600000000000003E-2</v>
      </c>
      <c r="U59">
        <f t="shared" si="7"/>
        <v>-4.0300000000000002E-2</v>
      </c>
    </row>
    <row r="60" spans="1:21">
      <c r="A60">
        <v>202210</v>
      </c>
      <c r="B60">
        <v>8.0600000000000005E-2</v>
      </c>
      <c r="C60">
        <v>7.0099999999999996E-2</v>
      </c>
      <c r="D60">
        <v>0.18160000000000001</v>
      </c>
      <c r="E60">
        <v>2.3789000000000001E-2</v>
      </c>
      <c r="P60">
        <f t="shared" si="4"/>
        <v>0.13621474429934119</v>
      </c>
      <c r="R60">
        <f t="shared" si="5"/>
        <v>0.13421474429934119</v>
      </c>
      <c r="S60">
        <f t="shared" si="6"/>
        <v>2.1789000000000003E-2</v>
      </c>
      <c r="T60">
        <v>7.8600000000000003E-2</v>
      </c>
      <c r="U60">
        <f t="shared" si="7"/>
        <v>-0.11150000000000002</v>
      </c>
    </row>
    <row r="61" spans="1:21">
      <c r="A61">
        <v>202211</v>
      </c>
      <c r="B61">
        <v>4.8899999999999999E-2</v>
      </c>
      <c r="C61">
        <v>8.8999999999999999E-3</v>
      </c>
      <c r="D61">
        <v>1.83E-2</v>
      </c>
      <c r="E61">
        <v>1.3285E-2</v>
      </c>
      <c r="P61">
        <f t="shared" si="4"/>
        <v>5.3588597277253874E-2</v>
      </c>
      <c r="R61">
        <f t="shared" si="5"/>
        <v>5.1588597277253873E-2</v>
      </c>
      <c r="S61">
        <f t="shared" si="6"/>
        <v>1.1285E-2</v>
      </c>
      <c r="T61">
        <v>4.6899999999999997E-2</v>
      </c>
      <c r="U61">
        <f t="shared" si="7"/>
        <v>-9.4000000000000004E-3</v>
      </c>
    </row>
    <row r="62" spans="1:21">
      <c r="A62">
        <v>202212</v>
      </c>
      <c r="B62">
        <v>-6.08E-2</v>
      </c>
      <c r="C62">
        <v>-8.8800000000000004E-2</v>
      </c>
      <c r="D62">
        <v>-4.2200000000000001E-2</v>
      </c>
      <c r="E62">
        <v>3.4520000000000002E-3</v>
      </c>
      <c r="P62">
        <f t="shared" si="4"/>
        <v>-3.7556528391486113E-2</v>
      </c>
      <c r="R62">
        <f t="shared" si="5"/>
        <v>-3.9556528391486115E-2</v>
      </c>
      <c r="S62">
        <f t="shared" si="6"/>
        <v>1.4520000000000002E-3</v>
      </c>
      <c r="T62">
        <v>-6.2799999999999995E-2</v>
      </c>
      <c r="U62">
        <f t="shared" si="7"/>
        <v>-4.6600000000000003E-2</v>
      </c>
    </row>
    <row r="1048550" spans="16384:16384">
      <c r="XFD1048550">
        <f>solver_pre</f>
        <v>9.9999999999999995E-7</v>
      </c>
    </row>
    <row r="1048551" spans="16384:16384">
      <c r="XFD1048551">
        <f>solver_scl</f>
        <v>1</v>
      </c>
    </row>
    <row r="1048552" spans="16384:16384">
      <c r="XFD1048552">
        <f>solver_rlx</f>
        <v>2</v>
      </c>
    </row>
    <row r="1048553" spans="16384:16384">
      <c r="XFD1048553">
        <f>solver_tol</f>
        <v>0.01</v>
      </c>
    </row>
    <row r="1048554" spans="16384:16384">
      <c r="XFD1048554">
        <f>solver_cvg</f>
        <v>1E-4</v>
      </c>
    </row>
    <row r="1048555" spans="16384:16384">
      <c r="XFD1048555" t="e">
        <f t="array" ref="XFD1048555">AREAS(solver_adj1)</f>
        <v>#NAME?</v>
      </c>
    </row>
    <row r="1048556" spans="16384:16384">
      <c r="XFD1048556">
        <f>solver_ssz</f>
        <v>100</v>
      </c>
    </row>
    <row r="1048557" spans="16384:16384">
      <c r="XFD1048557">
        <f>solver_rsd</f>
        <v>0</v>
      </c>
    </row>
    <row r="1048558" spans="16384:16384">
      <c r="XFD1048558">
        <f>solver_mrt</f>
        <v>7.4999999999999997E-2</v>
      </c>
    </row>
    <row r="1048559" spans="16384:16384">
      <c r="XFD1048559">
        <f>solver_mni</f>
        <v>30</v>
      </c>
    </row>
    <row r="1048560" spans="16384:16384">
      <c r="XFD1048560">
        <f>solver_rbv</f>
        <v>1</v>
      </c>
    </row>
    <row r="1048561" spans="16384:16384">
      <c r="XFD1048561">
        <f>solver_neg</f>
        <v>2</v>
      </c>
    </row>
    <row r="1048562" spans="16384:16384">
      <c r="XFD1048562" t="e">
        <f t="array" ref="XFD1048562">solver_ntr</f>
        <v>#NAME?</v>
      </c>
    </row>
    <row r="1048563" spans="16384:16384">
      <c r="XFD1048563" t="e">
        <f t="array" ref="XFD1048563">solver_acc</f>
        <v>#NAME?</v>
      </c>
    </row>
    <row r="1048564" spans="16384:16384">
      <c r="XFD1048564" t="e">
        <f t="array" ref="XFD1048564">solver_res</f>
        <v>#NAME?</v>
      </c>
    </row>
    <row r="1048565" spans="16384:16384">
      <c r="XFD1048565" t="e">
        <f t="array" ref="XFD1048565">solver_ars</f>
        <v>#NAME?</v>
      </c>
    </row>
    <row r="1048566" spans="16384:16384">
      <c r="XFD1048566" t="e">
        <f t="array" ref="XFD1048566">solver_sta</f>
        <v>#NAME?</v>
      </c>
    </row>
    <row r="1048567" spans="16384:16384">
      <c r="XFD1048567" t="e">
        <f t="array" ref="XFD1048567">solver_met</f>
        <v>#NAME?</v>
      </c>
    </row>
    <row r="1048568" spans="16384:16384">
      <c r="XFD1048568" t="e">
        <f t="array" ref="XFD1048568">solver_soc</f>
        <v>#NAME?</v>
      </c>
    </row>
    <row r="1048569" spans="16384:16384">
      <c r="XFD1048569" t="e">
        <f t="array" ref="XFD1048569">solver_lpt</f>
        <v>#NAME?</v>
      </c>
    </row>
    <row r="1048570" spans="16384:16384">
      <c r="XFD1048570" t="e">
        <f t="array" ref="XFD1048570">solver_lpp</f>
        <v>#NAME?</v>
      </c>
    </row>
    <row r="1048571" spans="16384:16384">
      <c r="XFD1048571" t="e">
        <f t="array" ref="XFD1048571">solver_gap</f>
        <v>#NAME?</v>
      </c>
    </row>
    <row r="1048572" spans="16384:16384">
      <c r="XFD1048572" t="e">
        <f t="array" ref="XFD1048572">solver_ips</f>
        <v>#NAME?</v>
      </c>
    </row>
    <row r="1048573" spans="16384:16384">
      <c r="XFD1048573" t="e">
        <f t="array" ref="XFD1048573">solver_fea</f>
        <v>#NAME?</v>
      </c>
    </row>
    <row r="1048574" spans="16384:16384">
      <c r="XFD1048574" t="e">
        <f t="array" ref="XFD1048574">solver_ipi</f>
        <v>#NAME?</v>
      </c>
    </row>
    <row r="1048575" spans="16384:16384">
      <c r="XFD1048575" t="e">
        <f t="array" ref="XFD1048575">solver_ipd</f>
        <v>#NAME?</v>
      </c>
    </row>
  </sheetData>
  <mergeCells count="1">
    <mergeCell ref="R1:U1"/>
  </mergeCells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2:K62"/>
  <sheetViews>
    <sheetView workbookViewId="0">
      <selection activeCell="H13" sqref="H13"/>
    </sheetView>
  </sheetViews>
  <sheetFormatPr defaultRowHeight="14.5"/>
  <cols>
    <col min="3" max="3" width="15.81640625" customWidth="1"/>
  </cols>
  <sheetData>
    <row r="2" spans="1:11">
      <c r="B2" t="s">
        <v>99</v>
      </c>
      <c r="C2" t="s">
        <v>295</v>
      </c>
      <c r="D2" t="s">
        <v>260</v>
      </c>
      <c r="G2" t="s">
        <v>194</v>
      </c>
    </row>
    <row r="3" spans="1:11">
      <c r="A3">
        <v>201801</v>
      </c>
      <c r="B3">
        <v>5.6900000000000013E-2</v>
      </c>
      <c r="C3">
        <v>0.1295</v>
      </c>
      <c r="D3">
        <v>6.2005627186340097E-2</v>
      </c>
      <c r="G3" t="s">
        <v>99</v>
      </c>
      <c r="H3" t="s">
        <v>301</v>
      </c>
    </row>
    <row r="4" spans="1:11">
      <c r="A4">
        <v>201802</v>
      </c>
      <c r="B4">
        <v>-3.5400000000000001E-2</v>
      </c>
      <c r="C4">
        <v>5.850000000000001E-2</v>
      </c>
      <c r="D4">
        <v>-4.3703362309998398E-2</v>
      </c>
      <c r="F4" t="s">
        <v>99</v>
      </c>
      <c r="G4">
        <f>COVAR($B$3:$B$62,B3:B62)</f>
        <v>3.0698386972222232E-3</v>
      </c>
      <c r="H4">
        <f>COVAR($B$3:$B$62,C3:C62)</f>
        <v>-2.140410741666667E-3</v>
      </c>
    </row>
    <row r="5" spans="1:11">
      <c r="A5">
        <v>201803</v>
      </c>
      <c r="B5">
        <v>-2.24E-2</v>
      </c>
      <c r="C5">
        <v>-2.3900000000000001E-2</v>
      </c>
      <c r="D5">
        <v>-2.040143328922309E-2</v>
      </c>
      <c r="F5" t="s">
        <v>301</v>
      </c>
      <c r="G5">
        <f>COVAR(B3:B62,$C$3:$C$62)</f>
        <v>-2.140410741666667E-3</v>
      </c>
      <c r="H5">
        <f>COVAR(C3:C62,$C$3:$C$62)</f>
        <v>8.1053912749999985E-3</v>
      </c>
    </row>
    <row r="6" spans="1:11">
      <c r="A6">
        <v>201804</v>
      </c>
      <c r="B6">
        <v>4.2000000000000006E-3</v>
      </c>
      <c r="C6">
        <v>-1.54E-2</v>
      </c>
      <c r="D6">
        <v>-6.0204159568362413E-2</v>
      </c>
    </row>
    <row r="7" spans="1:11">
      <c r="A7">
        <v>201805</v>
      </c>
      <c r="B7">
        <v>2.7900000000000001E-2</v>
      </c>
      <c r="C7">
        <v>6.3899999999999998E-2</v>
      </c>
      <c r="D7">
        <v>-1.93583341177253E-2</v>
      </c>
      <c r="G7" t="s">
        <v>230</v>
      </c>
    </row>
    <row r="8" spans="1:11">
      <c r="A8">
        <v>201806</v>
      </c>
      <c r="B8">
        <v>6.1999999999999998E-3</v>
      </c>
      <c r="C8">
        <v>-3.5999999999999997E-2</v>
      </c>
      <c r="D8">
        <v>-1.6393220817302791E-2</v>
      </c>
      <c r="G8" t="s">
        <v>99</v>
      </c>
      <c r="H8" t="s">
        <v>301</v>
      </c>
      <c r="I8" t="s">
        <v>196</v>
      </c>
    </row>
    <row r="9" spans="1:11">
      <c r="A9">
        <v>201807</v>
      </c>
      <c r="B9">
        <v>3.3500000000000002E-2</v>
      </c>
      <c r="C9">
        <v>-1.3100000000000001E-2</v>
      </c>
      <c r="D9">
        <v>3.2437389442292297E-2</v>
      </c>
      <c r="G9">
        <f>AVERAGE(B3:B62)</f>
        <v>8.488333333333339E-3</v>
      </c>
      <c r="H9">
        <f>AVERAGE(C3:C62)</f>
        <v>6.1650000000000003E-3</v>
      </c>
      <c r="I9">
        <v>2E-3</v>
      </c>
    </row>
    <row r="10" spans="1:11">
      <c r="A10">
        <v>201808</v>
      </c>
      <c r="B10">
        <v>3.5999999999999997E-2</v>
      </c>
      <c r="C10">
        <v>9.9399999999999988E-2</v>
      </c>
      <c r="D10">
        <v>1.6614208167150799E-2</v>
      </c>
    </row>
    <row r="11" spans="1:11">
      <c r="A11">
        <v>201809</v>
      </c>
      <c r="B11">
        <v>2.0999999999999999E-3</v>
      </c>
      <c r="C11">
        <v>4.2000000000000006E-3</v>
      </c>
      <c r="D11">
        <v>2.72909910974584E-2</v>
      </c>
      <c r="G11" t="s">
        <v>298</v>
      </c>
    </row>
    <row r="12" spans="1:11">
      <c r="A12">
        <v>201810</v>
      </c>
      <c r="B12">
        <v>-7.4899999999999994E-2</v>
      </c>
      <c r="C12">
        <v>-6.7999999999999977E-2</v>
      </c>
      <c r="D12">
        <v>-0.241624614713638</v>
      </c>
      <c r="G12" t="s">
        <v>99</v>
      </c>
      <c r="H12" t="s">
        <v>301</v>
      </c>
      <c r="I12" t="s">
        <v>37</v>
      </c>
      <c r="J12" t="s">
        <v>286</v>
      </c>
      <c r="K12" t="s">
        <v>206</v>
      </c>
    </row>
    <row r="13" spans="1:11">
      <c r="A13">
        <v>201811</v>
      </c>
      <c r="B13">
        <v>1.8700000000000001E-2</v>
      </c>
      <c r="C13">
        <v>2.4500000000000001E-2</v>
      </c>
      <c r="D13">
        <v>8.5294742845796911E-2</v>
      </c>
      <c r="F13" t="s">
        <v>19</v>
      </c>
      <c r="G13">
        <v>1</v>
      </c>
      <c r="H13">
        <v>0.49878694192667222</v>
      </c>
      <c r="I13">
        <f>SUMPRODUCT(G13:H13,G9:H9)</f>
        <v>1.1563354830311273E-2</v>
      </c>
      <c r="J13">
        <f>SQRT(SUMPRODUCT(MMULT(G13:H13,G4:H5),G13:H13))</f>
        <v>5.4324472166843801E-2</v>
      </c>
      <c r="K13">
        <f>(I13-I9)/J13</f>
        <v>0.17604137599238626</v>
      </c>
    </row>
    <row r="14" spans="1:11">
      <c r="A14">
        <v>201812</v>
      </c>
      <c r="B14">
        <v>-9.3700000000000006E-2</v>
      </c>
      <c r="C14">
        <v>3.5700000000000003E-2</v>
      </c>
      <c r="D14">
        <v>-9.0297975685070392E-2</v>
      </c>
    </row>
    <row r="15" spans="1:11">
      <c r="A15">
        <v>201901</v>
      </c>
      <c r="B15">
        <v>8.610000000000001E-2</v>
      </c>
      <c r="C15">
        <v>-8.8900000000000007E-2</v>
      </c>
      <c r="D15">
        <v>0.17754592606984601</v>
      </c>
    </row>
    <row r="16" spans="1:11">
      <c r="A16">
        <v>201902</v>
      </c>
      <c r="B16">
        <v>3.5799999999999998E-2</v>
      </c>
      <c r="C16">
        <v>-1.960000000000001E-2</v>
      </c>
      <c r="D16">
        <v>3.4572792351278893E-2</v>
      </c>
      <c r="F16" t="s">
        <v>299</v>
      </c>
      <c r="G16" t="s">
        <v>99</v>
      </c>
      <c r="H16" t="s">
        <v>300</v>
      </c>
    </row>
    <row r="17" spans="1:8">
      <c r="A17">
        <v>201903</v>
      </c>
      <c r="B17">
        <v>1.29E-2</v>
      </c>
      <c r="C17">
        <v>-2.4500000000000001E-2</v>
      </c>
      <c r="D17">
        <v>1.6501498060615401E-2</v>
      </c>
      <c r="G17">
        <f>(G9-I9)/SQRT(G4)</f>
        <v>0.11710498294323107</v>
      </c>
      <c r="H17">
        <f>(I13-I9)/J13</f>
        <v>0.17604137599238626</v>
      </c>
    </row>
    <row r="18" spans="1:8">
      <c r="A18">
        <v>201904</v>
      </c>
      <c r="B18">
        <v>4.1799999999999997E-2</v>
      </c>
      <c r="C18">
        <v>-3.0700000000000009E-2</v>
      </c>
      <c r="D18">
        <v>-1.0882432561696071E-2</v>
      </c>
    </row>
    <row r="19" spans="1:8">
      <c r="A19">
        <v>201905</v>
      </c>
      <c r="B19">
        <v>-6.7300000000000013E-2</v>
      </c>
      <c r="C19">
        <v>0.14050000000000001</v>
      </c>
      <c r="D19">
        <v>-8.8920448264016586E-2</v>
      </c>
    </row>
    <row r="20" spans="1:8">
      <c r="A20">
        <v>201906</v>
      </c>
      <c r="B20">
        <v>7.1099999999999997E-2</v>
      </c>
      <c r="C20">
        <v>-4.1899999999999993E-2</v>
      </c>
      <c r="D20">
        <v>8.0912286105190606E-2</v>
      </c>
    </row>
    <row r="21" spans="1:8">
      <c r="A21">
        <v>201907</v>
      </c>
      <c r="B21">
        <v>1.38E-2</v>
      </c>
      <c r="C21">
        <v>5.8700000000000002E-2</v>
      </c>
      <c r="D21">
        <v>6.9981704280265108E-2</v>
      </c>
    </row>
    <row r="22" spans="1:8">
      <c r="A22">
        <v>201908</v>
      </c>
      <c r="B22">
        <v>-2.4199999999999999E-2</v>
      </c>
      <c r="C22">
        <v>0.13150000000000001</v>
      </c>
      <c r="D22">
        <v>-7.9966739127110692E-2</v>
      </c>
    </row>
    <row r="23" spans="1:8">
      <c r="A23">
        <v>201909</v>
      </c>
      <c r="B23">
        <v>1.61E-2</v>
      </c>
      <c r="C23">
        <v>-8.2400000000000001E-2</v>
      </c>
      <c r="D23">
        <v>6.7972721469506808E-2</v>
      </c>
    </row>
    <row r="24" spans="1:8">
      <c r="A24">
        <v>201910</v>
      </c>
      <c r="B24">
        <v>2.2200000000000001E-2</v>
      </c>
      <c r="C24">
        <v>3.6800000000000013E-2</v>
      </c>
      <c r="D24">
        <v>-8.5387834747274488E-2</v>
      </c>
    </row>
    <row r="25" spans="1:8">
      <c r="A25">
        <v>201911</v>
      </c>
      <c r="B25">
        <v>3.9899999999999998E-2</v>
      </c>
      <c r="C25">
        <v>-1.43E-2</v>
      </c>
      <c r="D25">
        <v>1.2258647511408399E-2</v>
      </c>
    </row>
    <row r="26" spans="1:8">
      <c r="A26">
        <v>201912</v>
      </c>
      <c r="B26">
        <v>2.9100000000000001E-2</v>
      </c>
      <c r="C26">
        <v>-6.3700000000000007E-2</v>
      </c>
      <c r="D26">
        <v>-8.0495484202665005E-3</v>
      </c>
    </row>
    <row r="27" spans="1:8">
      <c r="A27">
        <v>202001</v>
      </c>
      <c r="B27">
        <v>2.0000000000000001E-4</v>
      </c>
      <c r="C27">
        <v>0.1358</v>
      </c>
      <c r="D27">
        <v>6.7291667790955315E-2</v>
      </c>
    </row>
    <row r="28" spans="1:8">
      <c r="A28">
        <v>202002</v>
      </c>
      <c r="B28">
        <v>-8.0100000000000018E-2</v>
      </c>
      <c r="C28">
        <v>6.0100000000000008E-2</v>
      </c>
      <c r="D28">
        <v>-9.0026984485784889E-2</v>
      </c>
    </row>
    <row r="29" spans="1:8">
      <c r="A29">
        <v>202003</v>
      </c>
      <c r="B29">
        <v>-0.1326</v>
      </c>
      <c r="C29">
        <v>0.1852</v>
      </c>
      <c r="D29">
        <v>-0.15267567632833201</v>
      </c>
    </row>
    <row r="30" spans="1:8">
      <c r="A30">
        <v>202004</v>
      </c>
      <c r="B30">
        <v>0.13650000000000001</v>
      </c>
      <c r="C30">
        <v>-0.28749999999999998</v>
      </c>
      <c r="D30">
        <v>0.126884813840761</v>
      </c>
    </row>
    <row r="31" spans="1:8">
      <c r="A31">
        <v>202005</v>
      </c>
      <c r="B31">
        <v>5.5899999999999998E-2</v>
      </c>
      <c r="C31">
        <v>8.1000000000000003E-2</v>
      </c>
      <c r="D31">
        <v>3.0842695879219578E-3</v>
      </c>
    </row>
    <row r="32" spans="1:8">
      <c r="A32">
        <v>202006</v>
      </c>
      <c r="B32">
        <v>2.47E-2</v>
      </c>
      <c r="C32">
        <v>-0.1046</v>
      </c>
      <c r="D32">
        <v>-3.8066276223502497E-2</v>
      </c>
    </row>
    <row r="33" spans="1:4">
      <c r="A33">
        <v>202007</v>
      </c>
      <c r="B33">
        <v>5.7799999999999997E-2</v>
      </c>
      <c r="C33">
        <v>0.1094</v>
      </c>
      <c r="D33">
        <v>1.2967914804698E-2</v>
      </c>
    </row>
    <row r="34" spans="1:4">
      <c r="A34">
        <v>202008</v>
      </c>
      <c r="B34">
        <v>7.6399999999999996E-2</v>
      </c>
      <c r="C34">
        <v>7.4200000000000016E-2</v>
      </c>
      <c r="D34">
        <v>1.1142381118586699E-2</v>
      </c>
    </row>
    <row r="35" spans="1:4">
      <c r="A35">
        <v>202009</v>
      </c>
      <c r="B35">
        <v>-3.6200000000000003E-2</v>
      </c>
      <c r="C35">
        <v>1.520000000000001E-2</v>
      </c>
      <c r="D35">
        <v>-1.8299821732572299E-2</v>
      </c>
    </row>
    <row r="36" spans="1:4">
      <c r="A36">
        <v>202010</v>
      </c>
      <c r="B36">
        <v>-2.0899999999999998E-2</v>
      </c>
      <c r="C36">
        <v>9.900000000000006E-3</v>
      </c>
      <c r="D36">
        <v>-8.7271770332119289E-2</v>
      </c>
    </row>
    <row r="37" spans="1:4">
      <c r="A37">
        <v>202011</v>
      </c>
      <c r="B37">
        <v>0.12479999999999999</v>
      </c>
      <c r="C37">
        <v>-0.26740000000000003</v>
      </c>
      <c r="D37">
        <v>0.117256088111321</v>
      </c>
    </row>
    <row r="38" spans="1:4">
      <c r="A38">
        <v>202012</v>
      </c>
      <c r="B38">
        <v>4.6399999999999997E-2</v>
      </c>
      <c r="C38">
        <v>-1.7400000000000009E-2</v>
      </c>
      <c r="D38">
        <v>1.41062687081267E-2</v>
      </c>
    </row>
    <row r="39" spans="1:4">
      <c r="A39">
        <v>202101</v>
      </c>
      <c r="B39">
        <v>-2.0000000000000001E-4</v>
      </c>
      <c r="C39">
        <v>-4.3599999999999993E-2</v>
      </c>
      <c r="D39">
        <v>-5.8781434156484597E-2</v>
      </c>
    </row>
    <row r="40" spans="1:4">
      <c r="A40">
        <v>202102</v>
      </c>
      <c r="B40">
        <v>2.7799999999999998E-2</v>
      </c>
      <c r="C40">
        <v>-0.2248</v>
      </c>
      <c r="D40">
        <v>6.8314414028388011E-3</v>
      </c>
    </row>
    <row r="41" spans="1:4">
      <c r="A41">
        <v>202103</v>
      </c>
      <c r="B41">
        <v>3.0800000000000001E-2</v>
      </c>
      <c r="C41">
        <v>-0.1123</v>
      </c>
      <c r="D41">
        <v>0.115491111390693</v>
      </c>
    </row>
    <row r="42" spans="1:4">
      <c r="A42">
        <v>202104</v>
      </c>
      <c r="B42">
        <v>4.9299999999999997E-2</v>
      </c>
      <c r="C42">
        <v>2.339999999999999E-2</v>
      </c>
      <c r="D42">
        <v>5.9685559815085908E-2</v>
      </c>
    </row>
    <row r="43" spans="1:4">
      <c r="A43">
        <v>202105</v>
      </c>
      <c r="B43">
        <v>2.8999999999999998E-3</v>
      </c>
      <c r="C43">
        <v>-4.7399999999999998E-2</v>
      </c>
      <c r="D43">
        <v>1.9429357670230098E-2</v>
      </c>
    </row>
    <row r="44" spans="1:4">
      <c r="A44">
        <v>202106</v>
      </c>
      <c r="B44">
        <v>2.75E-2</v>
      </c>
      <c r="C44">
        <v>6.6299999999999998E-2</v>
      </c>
      <c r="D44">
        <v>1.48273915426681E-2</v>
      </c>
    </row>
    <row r="45" spans="1:4">
      <c r="A45">
        <v>202107</v>
      </c>
      <c r="B45">
        <v>1.2699999999999999E-2</v>
      </c>
      <c r="C45">
        <v>-1.4999999999999989E-3</v>
      </c>
      <c r="D45">
        <v>-4.3406380833571602E-2</v>
      </c>
    </row>
    <row r="46" spans="1:4">
      <c r="A46">
        <v>202108</v>
      </c>
      <c r="B46">
        <v>2.9100000000000001E-2</v>
      </c>
      <c r="C46">
        <v>3.27E-2</v>
      </c>
      <c r="D46">
        <v>2.0637868201759391E-3</v>
      </c>
    </row>
    <row r="47" spans="1:4">
      <c r="A47">
        <v>202109</v>
      </c>
      <c r="B47">
        <v>-4.3700000000000003E-2</v>
      </c>
      <c r="C47">
        <v>3.0000000000000031E-3</v>
      </c>
      <c r="D47">
        <v>-1.5047063159504499E-2</v>
      </c>
    </row>
    <row r="48" spans="1:4">
      <c r="A48">
        <v>202110</v>
      </c>
      <c r="B48">
        <v>6.6500000000000004E-2</v>
      </c>
      <c r="C48">
        <v>1.18E-2</v>
      </c>
      <c r="D48">
        <v>-0.1045465130844607</v>
      </c>
    </row>
    <row r="49" spans="1:4">
      <c r="A49">
        <v>202111</v>
      </c>
      <c r="B49">
        <v>-1.55E-2</v>
      </c>
      <c r="C49">
        <v>5.4799999999999988E-2</v>
      </c>
      <c r="D49">
        <v>-1.282509831228794E-2</v>
      </c>
    </row>
    <row r="50" spans="1:4">
      <c r="A50">
        <v>202112</v>
      </c>
      <c r="B50">
        <v>3.1099999999999999E-2</v>
      </c>
      <c r="C50">
        <v>-9.9700000000000011E-2</v>
      </c>
      <c r="D50">
        <v>2.5732000000000001E-2</v>
      </c>
    </row>
    <row r="51" spans="1:4">
      <c r="A51">
        <v>202201</v>
      </c>
      <c r="B51">
        <v>-6.25E-2</v>
      </c>
      <c r="C51">
        <v>-3.5800000000000012E-2</v>
      </c>
      <c r="D51">
        <v>1.4357E-2</v>
      </c>
    </row>
    <row r="52" spans="1:4">
      <c r="A52">
        <v>202202</v>
      </c>
      <c r="B52">
        <v>-2.29E-2</v>
      </c>
      <c r="C52">
        <v>8.0400000000000013E-2</v>
      </c>
      <c r="D52">
        <v>-1.0455000000000001E-2</v>
      </c>
    </row>
    <row r="53" spans="1:4">
      <c r="A53">
        <v>202203</v>
      </c>
      <c r="B53">
        <v>3.0599999999999999E-2</v>
      </c>
      <c r="C53">
        <v>5.3500000000000013E-2</v>
      </c>
      <c r="D53">
        <v>1.2389000000000001E-2</v>
      </c>
    </row>
    <row r="54" spans="1:4">
      <c r="A54">
        <v>202204</v>
      </c>
      <c r="B54">
        <v>-9.4500000000000015E-2</v>
      </c>
      <c r="C54">
        <v>7.6500000000000012E-2</v>
      </c>
      <c r="D54">
        <v>2.6893E-2</v>
      </c>
    </row>
    <row r="55" spans="1:4">
      <c r="A55">
        <v>202205</v>
      </c>
      <c r="B55">
        <v>-3.1000000000000012E-3</v>
      </c>
      <c r="C55">
        <v>9.7500000000000003E-2</v>
      </c>
      <c r="D55">
        <v>3.8353999999999999E-2</v>
      </c>
    </row>
    <row r="56" spans="1:4">
      <c r="A56">
        <v>202206</v>
      </c>
      <c r="B56">
        <v>-8.3699999999999997E-2</v>
      </c>
      <c r="C56">
        <v>8.9999999999999941E-3</v>
      </c>
      <c r="D56">
        <v>3.4840000000000001E-3</v>
      </c>
    </row>
    <row r="57" spans="1:4">
      <c r="A57">
        <v>202207</v>
      </c>
      <c r="B57">
        <v>9.6500000000000002E-2</v>
      </c>
      <c r="C57">
        <v>-7.1299999999999988E-2</v>
      </c>
      <c r="D57">
        <v>-2.2329999999999999E-2</v>
      </c>
    </row>
    <row r="58" spans="1:4">
      <c r="A58">
        <v>202208</v>
      </c>
      <c r="B58">
        <v>-3.5799999999999998E-2</v>
      </c>
      <c r="C58">
        <v>3.49E-2</v>
      </c>
      <c r="D58">
        <v>2.3855999999999999E-2</v>
      </c>
    </row>
    <row r="59" spans="1:4">
      <c r="A59">
        <v>202209</v>
      </c>
      <c r="B59">
        <v>-9.1600000000000001E-2</v>
      </c>
      <c r="C59">
        <v>4.0300000000000002E-2</v>
      </c>
      <c r="D59">
        <v>1.9432999999999999E-2</v>
      </c>
    </row>
    <row r="60" spans="1:4">
      <c r="A60">
        <v>202210</v>
      </c>
      <c r="B60">
        <v>8.0600000000000005E-2</v>
      </c>
      <c r="C60">
        <v>0.1115</v>
      </c>
      <c r="D60">
        <v>2.3789000000000001E-2</v>
      </c>
    </row>
    <row r="61" spans="1:4">
      <c r="A61">
        <v>202211</v>
      </c>
      <c r="B61">
        <v>4.8899999999999999E-2</v>
      </c>
      <c r="C61">
        <v>9.4000000000000004E-3</v>
      </c>
      <c r="D61">
        <v>1.3285E-2</v>
      </c>
    </row>
    <row r="62" spans="1:4">
      <c r="A62">
        <v>202212</v>
      </c>
      <c r="B62">
        <v>-6.08E-2</v>
      </c>
      <c r="C62">
        <v>4.6600000000000003E-2</v>
      </c>
      <c r="D62">
        <v>3.4520000000000002E-3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Sheet22"/>
  <dimension ref="A1:AA1142"/>
  <sheetViews>
    <sheetView workbookViewId="0">
      <selection activeCell="F16" sqref="F16"/>
    </sheetView>
  </sheetViews>
  <sheetFormatPr defaultRowHeight="14.5"/>
  <cols>
    <col min="1" max="1" width="10.453125" customWidth="1"/>
    <col min="4" max="4" width="11.54296875" customWidth="1"/>
    <col min="6" max="6" width="8.26953125" customWidth="1"/>
    <col min="12" max="12" width="14.453125" bestFit="1" customWidth="1"/>
    <col min="13" max="13" width="4.26953125" customWidth="1"/>
    <col min="14" max="14" width="10.81640625" bestFit="1" customWidth="1"/>
    <col min="15" max="15" width="4.26953125" customWidth="1"/>
    <col min="16" max="16" width="11.54296875" bestFit="1" customWidth="1"/>
    <col min="18" max="18" width="2.81640625" customWidth="1"/>
    <col min="20" max="20" width="12" bestFit="1" customWidth="1"/>
  </cols>
  <sheetData>
    <row r="1" spans="1:27" ht="15" customHeight="1">
      <c r="D1" s="4" t="s">
        <v>302</v>
      </c>
      <c r="F1" t="s">
        <v>194</v>
      </c>
      <c r="K1" t="s">
        <v>303</v>
      </c>
      <c r="L1" t="s">
        <v>304</v>
      </c>
      <c r="N1" t="s">
        <v>305</v>
      </c>
    </row>
    <row r="2" spans="1:27" ht="15.75" customHeight="1" thickBot="1">
      <c r="B2" s="4" t="s">
        <v>306</v>
      </c>
      <c r="C2" s="4" t="s">
        <v>307</v>
      </c>
      <c r="D2" s="4" t="s">
        <v>308</v>
      </c>
      <c r="E2" s="4"/>
      <c r="G2" t="s">
        <v>306</v>
      </c>
      <c r="H2" t="s">
        <v>307</v>
      </c>
      <c r="K2" t="s">
        <v>256</v>
      </c>
      <c r="L2" t="s">
        <v>256</v>
      </c>
      <c r="P2" t="s">
        <v>309</v>
      </c>
      <c r="Q2" t="s">
        <v>307</v>
      </c>
      <c r="S2" t="s">
        <v>310</v>
      </c>
    </row>
    <row r="3" spans="1:27">
      <c r="A3">
        <v>192701</v>
      </c>
      <c r="B3">
        <v>1.9E-3</v>
      </c>
      <c r="C3">
        <v>-5.1000000000000004E-3</v>
      </c>
      <c r="D3">
        <v>-2.3999999999999998E-3</v>
      </c>
      <c r="F3" t="s">
        <v>306</v>
      </c>
      <c r="G3">
        <f>VARP(B3:B1142)</f>
        <v>2.8433340205832581E-3</v>
      </c>
      <c r="H3">
        <f>COVAR(B3:B1142,C3:C1142)</f>
        <v>5.3362904543705655E-4</v>
      </c>
      <c r="K3">
        <f t="shared" ref="K3:K66" si="0">SUMPRODUCT($G$12:$H$12,B3:C3)</f>
        <v>2.1301052500362697E-4</v>
      </c>
      <c r="L3">
        <f t="shared" ref="L3:L66" si="1">K3-$I$7</f>
        <v>-2.2869894749963731E-3</v>
      </c>
      <c r="N3">
        <f t="shared" ref="N3:N66" si="2">D3-$I$7</f>
        <v>-4.8999999999999998E-3</v>
      </c>
      <c r="P3">
        <f t="shared" ref="P3:P66" si="3">B3-0.0025</f>
        <v>-6.0000000000000006E-4</v>
      </c>
      <c r="Q3">
        <f t="shared" ref="Q3:Q66" si="4">C3</f>
        <v>-5.1000000000000004E-3</v>
      </c>
      <c r="S3" s="24"/>
      <c r="T3" s="24" t="s">
        <v>180</v>
      </c>
      <c r="U3" s="24" t="s">
        <v>170</v>
      </c>
      <c r="V3" s="24" t="s">
        <v>181</v>
      </c>
      <c r="W3" s="24" t="s">
        <v>182</v>
      </c>
      <c r="X3" s="24" t="s">
        <v>183</v>
      </c>
      <c r="Y3" s="24" t="s">
        <v>184</v>
      </c>
      <c r="Z3" s="26"/>
      <c r="AA3" s="26"/>
    </row>
    <row r="4" spans="1:27">
      <c r="A4">
        <v>192702</v>
      </c>
      <c r="B4">
        <v>4.4400000000000002E-2</v>
      </c>
      <c r="C4">
        <v>-2.5000000000000001E-3</v>
      </c>
      <c r="D4">
        <v>7.0099999999999996E-2</v>
      </c>
      <c r="F4" t="s">
        <v>307</v>
      </c>
      <c r="G4">
        <f>H3</f>
        <v>5.3362904543705655E-4</v>
      </c>
      <c r="H4">
        <f>VARP(C3:C1142)</f>
        <v>1.0116080697060636E-3</v>
      </c>
      <c r="K4">
        <f t="shared" si="0"/>
        <v>4.3573044375001778E-2</v>
      </c>
      <c r="L4">
        <f t="shared" si="1"/>
        <v>4.1073044375001776E-2</v>
      </c>
      <c r="N4">
        <f t="shared" si="2"/>
        <v>6.7599999999999993E-2</v>
      </c>
      <c r="P4">
        <f t="shared" si="3"/>
        <v>4.19E-2</v>
      </c>
      <c r="Q4">
        <f t="shared" si="4"/>
        <v>-2.5000000000000001E-3</v>
      </c>
      <c r="S4" t="s">
        <v>185</v>
      </c>
      <c r="T4" s="45">
        <v>5.1745928506075033E-3</v>
      </c>
      <c r="U4">
        <v>9.925489562267241E-4</v>
      </c>
      <c r="V4">
        <v>5.213438408397753</v>
      </c>
      <c r="W4">
        <v>2.2005958590002331E-7</v>
      </c>
      <c r="X4">
        <v>3.2271595905560111E-3</v>
      </c>
      <c r="Y4">
        <v>7.1220261106589959E-3</v>
      </c>
    </row>
    <row r="5" spans="1:27">
      <c r="A5">
        <v>192703</v>
      </c>
      <c r="B5">
        <v>4.3E-3</v>
      </c>
      <c r="C5">
        <v>-1.89E-2</v>
      </c>
      <c r="D5">
        <v>5.4699999999999999E-2</v>
      </c>
      <c r="F5" s="27"/>
      <c r="G5" s="27"/>
      <c r="K5">
        <f t="shared" si="0"/>
        <v>-1.9517845249865584E-3</v>
      </c>
      <c r="L5">
        <f t="shared" si="1"/>
        <v>-4.451784524986558E-3</v>
      </c>
      <c r="N5">
        <f t="shared" si="2"/>
        <v>5.2199999999999996E-2</v>
      </c>
      <c r="P5">
        <f t="shared" si="3"/>
        <v>1.8E-3</v>
      </c>
      <c r="Q5">
        <f t="shared" si="4"/>
        <v>-1.89E-2</v>
      </c>
      <c r="S5" t="s">
        <v>186</v>
      </c>
      <c r="T5">
        <v>0.96738829107258628</v>
      </c>
      <c r="U5">
        <v>1.943415474395542E-2</v>
      </c>
      <c r="V5">
        <v>49.777739439554047</v>
      </c>
      <c r="W5">
        <v>7.6404359548448478E-288</v>
      </c>
      <c r="X5">
        <v>0.92925745723115594</v>
      </c>
      <c r="Y5">
        <v>1.005519124914017</v>
      </c>
    </row>
    <row r="6" spans="1:27" ht="15.75" customHeight="1" thickBot="1">
      <c r="A6">
        <v>192704</v>
      </c>
      <c r="B6">
        <v>7.1000000000000004E-3</v>
      </c>
      <c r="C6">
        <v>4.8999999999999998E-3</v>
      </c>
      <c r="D6">
        <v>5.4899999999999997E-2</v>
      </c>
      <c r="G6" t="s">
        <v>306</v>
      </c>
      <c r="H6" t="s">
        <v>307</v>
      </c>
      <c r="I6" t="s">
        <v>196</v>
      </c>
      <c r="K6">
        <f t="shared" si="0"/>
        <v>8.720833024996516E-3</v>
      </c>
      <c r="L6">
        <f t="shared" si="1"/>
        <v>6.2208330249965155E-3</v>
      </c>
      <c r="N6">
        <f t="shared" si="2"/>
        <v>5.2399999999999995E-2</v>
      </c>
      <c r="P6">
        <f t="shared" si="3"/>
        <v>4.5999999999999999E-3</v>
      </c>
      <c r="Q6">
        <f t="shared" si="4"/>
        <v>4.8999999999999998E-3</v>
      </c>
      <c r="S6" s="23" t="s">
        <v>187</v>
      </c>
      <c r="T6" s="23">
        <v>0.27228323585069752</v>
      </c>
      <c r="U6" s="23">
        <v>3.2581678549964223E-2</v>
      </c>
      <c r="V6" s="23">
        <v>8.3569431646423418</v>
      </c>
      <c r="W6" s="23">
        <v>1.8578900389280309E-16</v>
      </c>
      <c r="X6" s="23">
        <v>0.208356268743986</v>
      </c>
      <c r="Y6" s="23">
        <v>0.336210202957409</v>
      </c>
    </row>
    <row r="7" spans="1:27">
      <c r="A7">
        <v>192705</v>
      </c>
      <c r="B7">
        <v>5.7400000000000007E-2</v>
      </c>
      <c r="C7">
        <v>1.46E-2</v>
      </c>
      <c r="D7">
        <v>6.3200000000000006E-2</v>
      </c>
      <c r="F7" t="s">
        <v>37</v>
      </c>
      <c r="G7">
        <f>AVERAGE(B3:B1142)</f>
        <v>9.5785087719298372E-3</v>
      </c>
      <c r="H7">
        <f>AVERAGE(C3:C1142)</f>
        <v>2.0351754385964926E-3</v>
      </c>
      <c r="I7">
        <v>2.5000000000000001E-3</v>
      </c>
      <c r="K7">
        <f t="shared" si="0"/>
        <v>6.2229420849989621E-2</v>
      </c>
      <c r="L7">
        <f t="shared" si="1"/>
        <v>5.9729420849989619E-2</v>
      </c>
      <c r="N7">
        <f t="shared" si="2"/>
        <v>6.0700000000000004E-2</v>
      </c>
      <c r="P7">
        <f t="shared" si="3"/>
        <v>5.4900000000000004E-2</v>
      </c>
      <c r="Q7">
        <f t="shared" si="4"/>
        <v>1.46E-2</v>
      </c>
    </row>
    <row r="8" spans="1:27">
      <c r="A8">
        <v>192706</v>
      </c>
      <c r="B8">
        <v>-2.0799999999999999E-2</v>
      </c>
      <c r="C8">
        <v>5.1000000000000004E-3</v>
      </c>
      <c r="D8">
        <v>-1.5800000000000002E-2</v>
      </c>
      <c r="K8">
        <f t="shared" si="0"/>
        <v>-1.9113010525003627E-2</v>
      </c>
      <c r="L8">
        <f t="shared" si="1"/>
        <v>-2.1613010525003626E-2</v>
      </c>
      <c r="N8">
        <f t="shared" si="2"/>
        <v>-1.83E-2</v>
      </c>
      <c r="P8">
        <f t="shared" si="3"/>
        <v>-2.3299999999999998E-2</v>
      </c>
      <c r="Q8">
        <f t="shared" si="4"/>
        <v>5.1000000000000004E-3</v>
      </c>
      <c r="S8" t="s">
        <v>311</v>
      </c>
    </row>
    <row r="9" spans="1:27">
      <c r="A9">
        <v>192707</v>
      </c>
      <c r="B9">
        <v>7.5600000000000001E-2</v>
      </c>
      <c r="C9">
        <v>-3.2500000000000001E-2</v>
      </c>
      <c r="D9">
        <v>0.13139999999999999</v>
      </c>
      <c r="F9" t="s">
        <v>312</v>
      </c>
      <c r="K9">
        <f t="shared" si="0"/>
        <v>6.4849576875023116E-2</v>
      </c>
      <c r="L9">
        <f t="shared" si="1"/>
        <v>6.2349576875023113E-2</v>
      </c>
      <c r="N9">
        <f t="shared" si="2"/>
        <v>0.12889999999999999</v>
      </c>
      <c r="P9">
        <f t="shared" si="3"/>
        <v>7.3099999999999998E-2</v>
      </c>
      <c r="Q9">
        <f t="shared" si="4"/>
        <v>-3.2500000000000001E-2</v>
      </c>
      <c r="T9" s="45">
        <f>INTERCEPT(N3:N1142,L3:L1142)</f>
        <v>5.1745928507024985E-3</v>
      </c>
    </row>
    <row r="10" spans="1:27">
      <c r="A10">
        <v>192708</v>
      </c>
      <c r="B10">
        <v>2.2499999999999999E-2</v>
      </c>
      <c r="C10">
        <v>-6.8999999999999999E-3</v>
      </c>
      <c r="D10">
        <v>5.5399999999999998E-2</v>
      </c>
      <c r="K10">
        <f t="shared" si="0"/>
        <v>2.0217602475004905E-2</v>
      </c>
      <c r="L10">
        <f t="shared" si="1"/>
        <v>1.7717602475004906E-2</v>
      </c>
      <c r="N10">
        <f t="shared" si="2"/>
        <v>5.2899999999999996E-2</v>
      </c>
      <c r="P10">
        <f t="shared" si="3"/>
        <v>0.02</v>
      </c>
      <c r="Q10">
        <f t="shared" si="4"/>
        <v>-6.8999999999999999E-3</v>
      </c>
    </row>
    <row r="11" spans="1:27">
      <c r="A11">
        <v>192709</v>
      </c>
      <c r="B11">
        <v>4.9699999999999987E-2</v>
      </c>
      <c r="C11">
        <v>-3.6299999999999999E-2</v>
      </c>
      <c r="D11">
        <v>7.3499999999999996E-2</v>
      </c>
      <c r="G11" t="s">
        <v>306</v>
      </c>
      <c r="H11" t="s">
        <v>307</v>
      </c>
      <c r="K11">
        <f t="shared" si="0"/>
        <v>3.7692604325025802E-2</v>
      </c>
      <c r="L11">
        <f t="shared" si="1"/>
        <v>3.51926043250258E-2</v>
      </c>
      <c r="N11">
        <f t="shared" si="2"/>
        <v>7.0999999999999994E-2</v>
      </c>
      <c r="P11">
        <f t="shared" si="3"/>
        <v>4.7199999999999985E-2</v>
      </c>
      <c r="Q11">
        <f t="shared" si="4"/>
        <v>-3.6299999999999999E-2</v>
      </c>
    </row>
    <row r="12" spans="1:27">
      <c r="A12">
        <v>192710</v>
      </c>
      <c r="B12">
        <v>-4.0599999999999997E-2</v>
      </c>
      <c r="C12">
        <v>2.12E-2</v>
      </c>
      <c r="D12">
        <v>-6.0999999999999999E-2</v>
      </c>
      <c r="F12" t="s">
        <v>19</v>
      </c>
      <c r="G12">
        <v>1</v>
      </c>
      <c r="H12">
        <v>0.33078224999928879</v>
      </c>
      <c r="K12">
        <f t="shared" si="0"/>
        <v>-3.3587416300015077E-2</v>
      </c>
      <c r="L12">
        <f t="shared" si="1"/>
        <v>-3.6087416300015079E-2</v>
      </c>
      <c r="N12">
        <f t="shared" si="2"/>
        <v>-6.3500000000000001E-2</v>
      </c>
      <c r="P12">
        <f t="shared" si="3"/>
        <v>-4.3099999999999999E-2</v>
      </c>
      <c r="Q12">
        <f t="shared" si="4"/>
        <v>2.12E-2</v>
      </c>
    </row>
    <row r="13" spans="1:27">
      <c r="A13">
        <v>192711</v>
      </c>
      <c r="B13">
        <v>6.7900000000000002E-2</v>
      </c>
      <c r="C13">
        <v>2.7199999999999998E-2</v>
      </c>
      <c r="D13">
        <v>6.3799999999999996E-2</v>
      </c>
      <c r="F13" s="4" t="s">
        <v>37</v>
      </c>
      <c r="G13" s="4">
        <f>SUMPRODUCT(G12:H12,G7:H7)</f>
        <v>1.0251708682652074E-2</v>
      </c>
      <c r="H13" s="26"/>
      <c r="I13" s="26"/>
      <c r="J13" s="26"/>
      <c r="K13">
        <f t="shared" si="0"/>
        <v>7.6897277199980657E-2</v>
      </c>
      <c r="L13">
        <f t="shared" si="1"/>
        <v>7.4397277199980655E-2</v>
      </c>
      <c r="N13">
        <f t="shared" si="2"/>
        <v>6.1299999999999993E-2</v>
      </c>
      <c r="P13">
        <f t="shared" si="3"/>
        <v>6.54E-2</v>
      </c>
      <c r="Q13">
        <f t="shared" si="4"/>
        <v>2.7199999999999998E-2</v>
      </c>
    </row>
    <row r="14" spans="1:27">
      <c r="A14">
        <v>192712</v>
      </c>
      <c r="B14">
        <v>2.3099999999999999E-2</v>
      </c>
      <c r="C14">
        <v>9.7000000000000003E-3</v>
      </c>
      <c r="D14">
        <v>5.0799999999999998E-2</v>
      </c>
      <c r="F14" t="s">
        <v>54</v>
      </c>
      <c r="G14">
        <f>SUMPRODUCT(MMULT(G12:H12,G3:H4),G12:H12)</f>
        <v>3.3070510690935404E-3</v>
      </c>
      <c r="K14">
        <f t="shared" si="0"/>
        <v>2.6308587824993099E-2</v>
      </c>
      <c r="L14">
        <f t="shared" si="1"/>
        <v>2.3808587824993101E-2</v>
      </c>
      <c r="N14">
        <f t="shared" si="2"/>
        <v>4.8299999999999996E-2</v>
      </c>
      <c r="P14">
        <f t="shared" si="3"/>
        <v>2.06E-2</v>
      </c>
      <c r="Q14">
        <f t="shared" si="4"/>
        <v>9.7000000000000003E-3</v>
      </c>
      <c r="S14" s="26"/>
      <c r="T14" s="26"/>
      <c r="U14" s="26"/>
      <c r="V14" s="26"/>
      <c r="W14" s="26"/>
      <c r="X14" s="26"/>
    </row>
    <row r="15" spans="1:27">
      <c r="A15">
        <v>192801</v>
      </c>
      <c r="B15">
        <v>-4.3E-3</v>
      </c>
      <c r="C15">
        <v>4.2599999999999999E-2</v>
      </c>
      <c r="D15">
        <v>-8.6999999999999994E-3</v>
      </c>
      <c r="F15" t="s">
        <v>286</v>
      </c>
      <c r="G15">
        <f>SQRT(G14)</f>
        <v>5.7506965396319949E-2</v>
      </c>
      <c r="K15">
        <f t="shared" si="0"/>
        <v>9.7913238499697016E-3</v>
      </c>
      <c r="L15">
        <f t="shared" si="1"/>
        <v>7.2913238499697011E-3</v>
      </c>
      <c r="N15">
        <f t="shared" si="2"/>
        <v>-1.12E-2</v>
      </c>
      <c r="P15">
        <f t="shared" si="3"/>
        <v>-6.8000000000000005E-3</v>
      </c>
      <c r="Q15">
        <f t="shared" si="4"/>
        <v>4.2599999999999999E-2</v>
      </c>
    </row>
    <row r="16" spans="1:27">
      <c r="A16">
        <v>192802</v>
      </c>
      <c r="B16">
        <v>-1.37E-2</v>
      </c>
      <c r="C16">
        <v>-2.06E-2</v>
      </c>
      <c r="D16">
        <v>1.5E-3</v>
      </c>
      <c r="F16" t="s">
        <v>206</v>
      </c>
      <c r="G16">
        <f>(G13-I7)/G15</f>
        <v>0.13479599608899082</v>
      </c>
      <c r="K16">
        <f t="shared" si="0"/>
        <v>-2.051411434998535E-2</v>
      </c>
      <c r="L16">
        <f t="shared" si="1"/>
        <v>-2.3014114349985348E-2</v>
      </c>
      <c r="N16">
        <f t="shared" si="2"/>
        <v>-1E-3</v>
      </c>
      <c r="P16">
        <f t="shared" si="3"/>
        <v>-1.6199999999999999E-2</v>
      </c>
      <c r="Q16">
        <f t="shared" si="4"/>
        <v>-2.06E-2</v>
      </c>
    </row>
    <row r="17" spans="1:17">
      <c r="A17">
        <v>192803</v>
      </c>
      <c r="B17">
        <v>9.1000000000000011E-2</v>
      </c>
      <c r="C17">
        <v>-2.5999999999999999E-3</v>
      </c>
      <c r="D17">
        <v>0.1275</v>
      </c>
      <c r="K17">
        <f t="shared" si="0"/>
        <v>9.013996615000186E-2</v>
      </c>
      <c r="L17">
        <f t="shared" si="1"/>
        <v>8.7639966150001858E-2</v>
      </c>
      <c r="N17">
        <f t="shared" si="2"/>
        <v>0.125</v>
      </c>
      <c r="P17">
        <f t="shared" si="3"/>
        <v>8.8500000000000009E-2</v>
      </c>
      <c r="Q17">
        <f t="shared" si="4"/>
        <v>-2.5999999999999999E-3</v>
      </c>
    </row>
    <row r="18" spans="1:17">
      <c r="A18">
        <v>192804</v>
      </c>
      <c r="B18">
        <v>4.4499999999999998E-2</v>
      </c>
      <c r="C18">
        <v>3.9800000000000002E-2</v>
      </c>
      <c r="D18">
        <v>3.73E-2</v>
      </c>
      <c r="F18" s="26"/>
      <c r="G18" s="26"/>
      <c r="H18" s="26"/>
      <c r="I18" s="26"/>
      <c r="J18" s="26"/>
      <c r="K18">
        <f t="shared" si="0"/>
        <v>5.7665133549971694E-2</v>
      </c>
      <c r="L18">
        <f t="shared" si="1"/>
        <v>5.5165133549971691E-2</v>
      </c>
      <c r="N18">
        <f t="shared" si="2"/>
        <v>3.4799999999999998E-2</v>
      </c>
      <c r="P18">
        <f t="shared" si="3"/>
        <v>4.1999999999999996E-2</v>
      </c>
      <c r="Q18">
        <f t="shared" si="4"/>
        <v>3.9800000000000002E-2</v>
      </c>
    </row>
    <row r="19" spans="1:17">
      <c r="A19">
        <v>192805</v>
      </c>
      <c r="B19">
        <v>1.84E-2</v>
      </c>
      <c r="C19">
        <v>2.8500000000000001E-2</v>
      </c>
      <c r="D19">
        <v>5.16E-2</v>
      </c>
      <c r="K19">
        <f t="shared" si="0"/>
        <v>2.782729412497973E-2</v>
      </c>
      <c r="L19">
        <f t="shared" si="1"/>
        <v>2.5327294124979732E-2</v>
      </c>
      <c r="N19">
        <f t="shared" si="2"/>
        <v>4.9099999999999998E-2</v>
      </c>
      <c r="P19">
        <f t="shared" si="3"/>
        <v>1.5900000000000001E-2</v>
      </c>
      <c r="Q19">
        <f t="shared" si="4"/>
        <v>2.8500000000000001E-2</v>
      </c>
    </row>
    <row r="20" spans="1:17">
      <c r="A20">
        <v>192806</v>
      </c>
      <c r="B20">
        <v>-4.5400000000000003E-2</v>
      </c>
      <c r="C20">
        <v>-3.5200000000000002E-2</v>
      </c>
      <c r="D20">
        <v>-3.5400000000000001E-2</v>
      </c>
      <c r="K20">
        <f t="shared" si="0"/>
        <v>-5.7043535199974967E-2</v>
      </c>
      <c r="L20">
        <f t="shared" si="1"/>
        <v>-5.9543535199974969E-2</v>
      </c>
      <c r="N20">
        <f t="shared" si="2"/>
        <v>-3.7900000000000003E-2</v>
      </c>
      <c r="P20">
        <f t="shared" si="3"/>
        <v>-4.7900000000000005E-2</v>
      </c>
      <c r="Q20">
        <f t="shared" si="4"/>
        <v>-3.5200000000000002E-2</v>
      </c>
    </row>
    <row r="21" spans="1:17">
      <c r="A21">
        <v>192807</v>
      </c>
      <c r="B21">
        <v>9.4000000000000004E-3</v>
      </c>
      <c r="C21">
        <v>-1.32E-2</v>
      </c>
      <c r="D21">
        <v>2.18E-2</v>
      </c>
      <c r="K21">
        <f t="shared" si="0"/>
        <v>5.0336743000093881E-3</v>
      </c>
      <c r="L21">
        <f t="shared" si="1"/>
        <v>2.5336743000093881E-3</v>
      </c>
      <c r="N21">
        <f t="shared" si="2"/>
        <v>1.9300000000000001E-2</v>
      </c>
      <c r="P21">
        <f t="shared" si="3"/>
        <v>6.8999999999999999E-3</v>
      </c>
      <c r="Q21">
        <f t="shared" si="4"/>
        <v>-1.32E-2</v>
      </c>
    </row>
    <row r="22" spans="1:17">
      <c r="A22">
        <v>192808</v>
      </c>
      <c r="B22">
        <v>6.9999999999999993E-2</v>
      </c>
      <c r="C22">
        <v>-2.06E-2</v>
      </c>
      <c r="D22">
        <v>8.7899999999999992E-2</v>
      </c>
      <c r="K22">
        <f t="shared" si="0"/>
        <v>6.318588565001465E-2</v>
      </c>
      <c r="L22">
        <f t="shared" si="1"/>
        <v>6.0685885650014648E-2</v>
      </c>
      <c r="N22">
        <f t="shared" si="2"/>
        <v>8.539999999999999E-2</v>
      </c>
      <c r="P22">
        <f t="shared" si="3"/>
        <v>6.7499999999999991E-2</v>
      </c>
      <c r="Q22">
        <f t="shared" si="4"/>
        <v>-2.06E-2</v>
      </c>
    </row>
    <row r="23" spans="1:17">
      <c r="A23">
        <v>192809</v>
      </c>
      <c r="B23">
        <v>3.15E-2</v>
      </c>
      <c r="C23">
        <v>2.41E-2</v>
      </c>
      <c r="D23">
        <v>5.5399999999999998E-2</v>
      </c>
      <c r="K23">
        <f t="shared" si="0"/>
        <v>3.947185222498286E-2</v>
      </c>
      <c r="L23">
        <f t="shared" si="1"/>
        <v>3.6971852224982858E-2</v>
      </c>
      <c r="N23">
        <f t="shared" si="2"/>
        <v>5.2899999999999996E-2</v>
      </c>
      <c r="P23">
        <f t="shared" si="3"/>
        <v>2.9000000000000001E-2</v>
      </c>
      <c r="Q23">
        <f t="shared" si="4"/>
        <v>2.41E-2</v>
      </c>
    </row>
    <row r="24" spans="1:17">
      <c r="A24">
        <v>192810</v>
      </c>
      <c r="B24">
        <v>1.7399999999999999E-2</v>
      </c>
      <c r="C24">
        <v>2.2200000000000001E-2</v>
      </c>
      <c r="D24">
        <v>7.2999999999999995E-2</v>
      </c>
      <c r="K24">
        <f t="shared" si="0"/>
        <v>2.4743365949984209E-2</v>
      </c>
      <c r="L24">
        <f t="shared" si="1"/>
        <v>2.224336594998421E-2</v>
      </c>
      <c r="N24">
        <f t="shared" si="2"/>
        <v>7.0499999999999993E-2</v>
      </c>
      <c r="P24">
        <f t="shared" si="3"/>
        <v>1.4899999999999998E-2</v>
      </c>
      <c r="Q24">
        <f t="shared" si="4"/>
        <v>2.2200000000000001E-2</v>
      </c>
    </row>
    <row r="25" spans="1:17">
      <c r="A25">
        <v>192811</v>
      </c>
      <c r="B25">
        <v>0.12189999999999999</v>
      </c>
      <c r="C25">
        <v>-1.78E-2</v>
      </c>
      <c r="D25">
        <v>0.24360000000000001</v>
      </c>
      <c r="K25">
        <f t="shared" si="0"/>
        <v>0.11601207595001266</v>
      </c>
      <c r="L25">
        <f t="shared" si="1"/>
        <v>0.11351207595001266</v>
      </c>
      <c r="N25">
        <f t="shared" si="2"/>
        <v>0.24110000000000001</v>
      </c>
      <c r="P25">
        <f t="shared" si="3"/>
        <v>0.11939999999999999</v>
      </c>
      <c r="Q25">
        <f t="shared" si="4"/>
        <v>-1.78E-2</v>
      </c>
    </row>
    <row r="26" spans="1:17">
      <c r="A26">
        <v>192812</v>
      </c>
      <c r="B26">
        <v>4.1999999999999997E-3</v>
      </c>
      <c r="C26">
        <v>-8.6E-3</v>
      </c>
      <c r="D26">
        <v>2.1700000000000001E-2</v>
      </c>
      <c r="K26">
        <f t="shared" si="0"/>
        <v>1.355272650006116E-3</v>
      </c>
      <c r="L26">
        <f t="shared" si="1"/>
        <v>-1.144727349993884E-3</v>
      </c>
      <c r="N26">
        <f t="shared" si="2"/>
        <v>1.9200000000000002E-2</v>
      </c>
      <c r="P26">
        <f t="shared" si="3"/>
        <v>1.6999999999999997E-3</v>
      </c>
      <c r="Q26">
        <f t="shared" si="4"/>
        <v>-8.6E-3</v>
      </c>
    </row>
    <row r="27" spans="1:17">
      <c r="A27">
        <v>192901</v>
      </c>
      <c r="B27">
        <v>0.05</v>
      </c>
      <c r="C27">
        <v>-3.56E-2</v>
      </c>
      <c r="D27">
        <v>-2.8199999999999999E-2</v>
      </c>
      <c r="K27">
        <f t="shared" si="0"/>
        <v>3.8224151900025323E-2</v>
      </c>
      <c r="L27">
        <f t="shared" si="1"/>
        <v>3.5724151900025321E-2</v>
      </c>
      <c r="N27">
        <f t="shared" si="2"/>
        <v>-3.0699999999999998E-2</v>
      </c>
      <c r="P27">
        <f t="shared" si="3"/>
        <v>4.7500000000000001E-2</v>
      </c>
      <c r="Q27">
        <f t="shared" si="4"/>
        <v>-3.56E-2</v>
      </c>
    </row>
    <row r="28" spans="1:17">
      <c r="A28">
        <v>192902</v>
      </c>
      <c r="B28">
        <v>1.9999999999999971E-4</v>
      </c>
      <c r="C28">
        <v>-3.8E-3</v>
      </c>
      <c r="D28">
        <v>3.5999999999999997E-2</v>
      </c>
      <c r="K28">
        <f t="shared" si="0"/>
        <v>-1.0569725499972977E-3</v>
      </c>
      <c r="L28">
        <f t="shared" si="1"/>
        <v>-3.556972549997298E-3</v>
      </c>
      <c r="N28">
        <f t="shared" si="2"/>
        <v>3.3499999999999995E-2</v>
      </c>
      <c r="P28">
        <f t="shared" si="3"/>
        <v>-2.3000000000000004E-3</v>
      </c>
      <c r="Q28">
        <f t="shared" si="4"/>
        <v>-3.8E-3</v>
      </c>
    </row>
    <row r="29" spans="1:17">
      <c r="A29">
        <v>192903</v>
      </c>
      <c r="B29">
        <v>-5.4999999999999997E-3</v>
      </c>
      <c r="C29">
        <v>-4.7100000000000003E-2</v>
      </c>
      <c r="D29">
        <v>2.0899999999999998E-2</v>
      </c>
      <c r="K29">
        <f t="shared" si="0"/>
        <v>-2.1079843974966504E-2</v>
      </c>
      <c r="L29">
        <f t="shared" si="1"/>
        <v>-2.3579843974966503E-2</v>
      </c>
      <c r="N29">
        <f t="shared" si="2"/>
        <v>1.84E-2</v>
      </c>
      <c r="P29">
        <f t="shared" si="3"/>
        <v>-8.0000000000000002E-3</v>
      </c>
      <c r="Q29">
        <f t="shared" si="4"/>
        <v>-4.7100000000000003E-2</v>
      </c>
    </row>
    <row r="30" spans="1:17">
      <c r="A30">
        <v>192904</v>
      </c>
      <c r="B30">
        <v>1.7899999999999999E-2</v>
      </c>
      <c r="C30">
        <v>-9.7000000000000003E-3</v>
      </c>
      <c r="D30">
        <v>6.5000000000000006E-3</v>
      </c>
      <c r="K30">
        <f t="shared" si="0"/>
        <v>1.4691412175006899E-2</v>
      </c>
      <c r="L30">
        <f t="shared" si="1"/>
        <v>1.2191412175006898E-2</v>
      </c>
      <c r="N30">
        <f t="shared" si="2"/>
        <v>4.0000000000000001E-3</v>
      </c>
      <c r="P30">
        <f t="shared" si="3"/>
        <v>1.5399999999999999E-2</v>
      </c>
      <c r="Q30">
        <f t="shared" si="4"/>
        <v>-9.7000000000000003E-3</v>
      </c>
    </row>
    <row r="31" spans="1:17">
      <c r="A31">
        <v>192905</v>
      </c>
      <c r="B31">
        <v>-5.9499999999999997E-2</v>
      </c>
      <c r="C31">
        <v>-5.3699999999999998E-2</v>
      </c>
      <c r="D31">
        <v>-0.1234</v>
      </c>
      <c r="K31">
        <f t="shared" si="0"/>
        <v>-7.7263006824961802E-2</v>
      </c>
      <c r="L31">
        <f t="shared" si="1"/>
        <v>-7.9763006824961805E-2</v>
      </c>
      <c r="N31">
        <f t="shared" si="2"/>
        <v>-0.12589999999999998</v>
      </c>
      <c r="P31">
        <f t="shared" si="3"/>
        <v>-6.2E-2</v>
      </c>
      <c r="Q31">
        <f t="shared" si="4"/>
        <v>-5.3699999999999998E-2</v>
      </c>
    </row>
    <row r="32" spans="1:17">
      <c r="A32">
        <v>192906</v>
      </c>
      <c r="B32">
        <v>0.1022</v>
      </c>
      <c r="C32">
        <v>-2.1700000000000001E-2</v>
      </c>
      <c r="D32">
        <v>9.3399999999999997E-2</v>
      </c>
      <c r="K32">
        <f t="shared" si="0"/>
        <v>9.5022025175015429E-2</v>
      </c>
      <c r="L32">
        <f t="shared" si="1"/>
        <v>9.2522025175015427E-2</v>
      </c>
      <c r="N32">
        <f t="shared" si="2"/>
        <v>9.0899999999999995E-2</v>
      </c>
      <c r="P32">
        <f t="shared" si="3"/>
        <v>9.9699999999999997E-2</v>
      </c>
      <c r="Q32">
        <f t="shared" si="4"/>
        <v>-2.1700000000000001E-2</v>
      </c>
    </row>
    <row r="33" spans="1:17">
      <c r="A33">
        <v>192907</v>
      </c>
      <c r="B33">
        <v>4.7899999999999998E-2</v>
      </c>
      <c r="C33">
        <v>-3.85E-2</v>
      </c>
      <c r="D33">
        <v>5.4000000000000013E-2</v>
      </c>
      <c r="K33">
        <f t="shared" si="0"/>
        <v>3.5164883375027378E-2</v>
      </c>
      <c r="L33">
        <f t="shared" si="1"/>
        <v>3.2664883375027376E-2</v>
      </c>
      <c r="N33">
        <f t="shared" si="2"/>
        <v>5.1500000000000011E-2</v>
      </c>
      <c r="P33">
        <f t="shared" si="3"/>
        <v>4.5399999999999996E-2</v>
      </c>
      <c r="Q33">
        <f t="shared" si="4"/>
        <v>-3.85E-2</v>
      </c>
    </row>
    <row r="34" spans="1:17">
      <c r="A34">
        <v>192908</v>
      </c>
      <c r="B34">
        <v>8.5800000000000001E-2</v>
      </c>
      <c r="C34">
        <v>-9.5100000000000004E-2</v>
      </c>
      <c r="D34">
        <v>8.539999999999999E-2</v>
      </c>
      <c r="K34">
        <f t="shared" si="0"/>
        <v>5.4342608025067636E-2</v>
      </c>
      <c r="L34">
        <f t="shared" si="1"/>
        <v>5.1842608025067634E-2</v>
      </c>
      <c r="N34">
        <f t="shared" si="2"/>
        <v>8.2899999999999988E-2</v>
      </c>
      <c r="P34">
        <f t="shared" si="3"/>
        <v>8.3299999999999999E-2</v>
      </c>
      <c r="Q34">
        <f t="shared" si="4"/>
        <v>-9.5100000000000004E-2</v>
      </c>
    </row>
    <row r="35" spans="1:17">
      <c r="A35">
        <v>192909</v>
      </c>
      <c r="B35">
        <v>-5.1200000000000002E-2</v>
      </c>
      <c r="C35">
        <v>1.18E-2</v>
      </c>
      <c r="D35">
        <v>-3.4299999999999997E-2</v>
      </c>
      <c r="K35">
        <f t="shared" si="0"/>
        <v>-4.7296769450008394E-2</v>
      </c>
      <c r="L35">
        <f t="shared" si="1"/>
        <v>-4.9796769450008396E-2</v>
      </c>
      <c r="N35">
        <f t="shared" si="2"/>
        <v>-3.6799999999999999E-2</v>
      </c>
      <c r="P35">
        <f t="shared" si="3"/>
        <v>-5.3700000000000005E-2</v>
      </c>
      <c r="Q35">
        <f t="shared" si="4"/>
        <v>1.18E-2</v>
      </c>
    </row>
    <row r="36" spans="1:17">
      <c r="A36">
        <v>192910</v>
      </c>
      <c r="B36">
        <v>-0.1966</v>
      </c>
      <c r="C36">
        <v>-4.0099999999999997E-2</v>
      </c>
      <c r="D36">
        <v>-0.27550000000000002</v>
      </c>
      <c r="K36">
        <f t="shared" si="0"/>
        <v>-0.20986436822497148</v>
      </c>
      <c r="L36">
        <f t="shared" si="1"/>
        <v>-0.21236436822497148</v>
      </c>
      <c r="N36">
        <f t="shared" si="2"/>
        <v>-0.27800000000000002</v>
      </c>
      <c r="P36">
        <f t="shared" si="3"/>
        <v>-0.1991</v>
      </c>
      <c r="Q36">
        <f t="shared" si="4"/>
        <v>-4.0099999999999997E-2</v>
      </c>
    </row>
    <row r="37" spans="1:17">
      <c r="A37">
        <v>192911</v>
      </c>
      <c r="B37">
        <v>-0.1237</v>
      </c>
      <c r="C37">
        <v>-1.8100000000000002E-2</v>
      </c>
      <c r="D37">
        <v>-0.1638</v>
      </c>
      <c r="K37">
        <f t="shared" si="0"/>
        <v>-0.12968715872498712</v>
      </c>
      <c r="L37">
        <f t="shared" si="1"/>
        <v>-0.13218715872498712</v>
      </c>
      <c r="N37">
        <f t="shared" si="2"/>
        <v>-0.1663</v>
      </c>
      <c r="P37">
        <f t="shared" si="3"/>
        <v>-0.12620000000000001</v>
      </c>
      <c r="Q37">
        <f t="shared" si="4"/>
        <v>-1.8100000000000002E-2</v>
      </c>
    </row>
    <row r="38" spans="1:17">
      <c r="A38">
        <v>192912</v>
      </c>
      <c r="B38">
        <v>1.7000000000000001E-2</v>
      </c>
      <c r="C38">
        <v>-4.4800000000000013E-2</v>
      </c>
      <c r="D38">
        <v>4.6800000000000001E-2</v>
      </c>
      <c r="K38">
        <f t="shared" si="0"/>
        <v>2.1809552000318592E-3</v>
      </c>
      <c r="L38">
        <f t="shared" si="1"/>
        <v>-3.1904479996814087E-4</v>
      </c>
      <c r="N38">
        <f t="shared" si="2"/>
        <v>4.4299999999999999E-2</v>
      </c>
      <c r="P38">
        <f t="shared" si="3"/>
        <v>1.4500000000000001E-2</v>
      </c>
      <c r="Q38">
        <f t="shared" si="4"/>
        <v>-4.4800000000000013E-2</v>
      </c>
    </row>
    <row r="39" spans="1:17">
      <c r="A39">
        <v>193001</v>
      </c>
      <c r="B39">
        <v>5.7500000000000002E-2</v>
      </c>
      <c r="C39">
        <v>3.5299999999999998E-2</v>
      </c>
      <c r="D39">
        <v>3.8399999999999997E-2</v>
      </c>
      <c r="K39">
        <f t="shared" si="0"/>
        <v>6.91766134249749E-2</v>
      </c>
      <c r="L39">
        <f t="shared" si="1"/>
        <v>6.6676613424974898E-2</v>
      </c>
      <c r="N39">
        <f t="shared" si="2"/>
        <v>3.5899999999999994E-2</v>
      </c>
      <c r="P39">
        <f t="shared" si="3"/>
        <v>5.5E-2</v>
      </c>
      <c r="Q39">
        <f t="shared" si="4"/>
        <v>3.5299999999999998E-2</v>
      </c>
    </row>
    <row r="40" spans="1:17">
      <c r="A40">
        <v>193002</v>
      </c>
      <c r="B40">
        <v>2.8000000000000001E-2</v>
      </c>
      <c r="C40">
        <v>1.9E-3</v>
      </c>
      <c r="D40">
        <v>3.4000000000000002E-2</v>
      </c>
      <c r="K40">
        <f t="shared" si="0"/>
        <v>2.862848627499865E-2</v>
      </c>
      <c r="L40">
        <f t="shared" si="1"/>
        <v>2.6128486274998652E-2</v>
      </c>
      <c r="N40">
        <f t="shared" si="2"/>
        <v>3.15E-2</v>
      </c>
      <c r="P40">
        <f t="shared" si="3"/>
        <v>2.5500000000000002E-2</v>
      </c>
      <c r="Q40">
        <f t="shared" si="4"/>
        <v>1.9E-3</v>
      </c>
    </row>
    <row r="41" spans="1:17">
      <c r="A41">
        <v>193003</v>
      </c>
      <c r="B41">
        <v>7.4499999999999997E-2</v>
      </c>
      <c r="C41">
        <v>3.4100000000000012E-2</v>
      </c>
      <c r="D41">
        <v>8.4700000000000011E-2</v>
      </c>
      <c r="K41">
        <f t="shared" si="0"/>
        <v>8.5779674724975746E-2</v>
      </c>
      <c r="L41">
        <f t="shared" si="1"/>
        <v>8.3279674724975744E-2</v>
      </c>
      <c r="N41">
        <f t="shared" si="2"/>
        <v>8.2200000000000009E-2</v>
      </c>
      <c r="P41">
        <f t="shared" si="3"/>
        <v>7.1999999999999995E-2</v>
      </c>
      <c r="Q41">
        <f t="shared" si="4"/>
        <v>3.4100000000000012E-2</v>
      </c>
    </row>
    <row r="42" spans="1:17">
      <c r="A42">
        <v>193004</v>
      </c>
      <c r="B42">
        <v>-1.8499999999999999E-2</v>
      </c>
      <c r="C42">
        <v>-3.5000000000000001E-3</v>
      </c>
      <c r="D42">
        <v>-1.38E-2</v>
      </c>
      <c r="K42">
        <f t="shared" si="0"/>
        <v>-1.965773787499751E-2</v>
      </c>
      <c r="L42">
        <f t="shared" si="1"/>
        <v>-2.2157737874997509E-2</v>
      </c>
      <c r="N42">
        <f t="shared" si="2"/>
        <v>-1.6299999999999999E-2</v>
      </c>
      <c r="P42">
        <f t="shared" si="3"/>
        <v>-2.0999999999999998E-2</v>
      </c>
      <c r="Q42">
        <f t="shared" si="4"/>
        <v>-3.5000000000000001E-3</v>
      </c>
    </row>
    <row r="43" spans="1:17">
      <c r="A43">
        <v>193005</v>
      </c>
      <c r="B43">
        <v>-1.4E-2</v>
      </c>
      <c r="C43">
        <v>-2.0199999999999999E-2</v>
      </c>
      <c r="D43">
        <v>-1.03E-2</v>
      </c>
      <c r="K43">
        <f t="shared" si="0"/>
        <v>-2.0681801449985632E-2</v>
      </c>
      <c r="L43">
        <f t="shared" si="1"/>
        <v>-2.318180144998563E-2</v>
      </c>
      <c r="N43">
        <f t="shared" si="2"/>
        <v>-1.2800000000000001E-2</v>
      </c>
      <c r="P43">
        <f t="shared" si="3"/>
        <v>-1.6500000000000001E-2</v>
      </c>
      <c r="Q43">
        <f t="shared" si="4"/>
        <v>-2.0199999999999999E-2</v>
      </c>
    </row>
    <row r="44" spans="1:17">
      <c r="A44">
        <v>193006</v>
      </c>
      <c r="B44">
        <v>-0.16</v>
      </c>
      <c r="C44">
        <v>-3.3599999999999998E-2</v>
      </c>
      <c r="D44">
        <v>-0.1636</v>
      </c>
      <c r="K44">
        <f t="shared" si="0"/>
        <v>-0.1711142835999761</v>
      </c>
      <c r="L44">
        <f t="shared" si="1"/>
        <v>-0.1736142835999761</v>
      </c>
      <c r="N44">
        <f t="shared" si="2"/>
        <v>-0.1661</v>
      </c>
      <c r="P44">
        <f t="shared" si="3"/>
        <v>-0.16250000000000001</v>
      </c>
      <c r="Q44">
        <f t="shared" si="4"/>
        <v>-3.3599999999999998E-2</v>
      </c>
    </row>
    <row r="45" spans="1:17">
      <c r="A45">
        <v>193007</v>
      </c>
      <c r="B45">
        <v>4.3200000000000002E-2</v>
      </c>
      <c r="C45">
        <v>-3.5000000000000001E-3</v>
      </c>
      <c r="D45">
        <v>6.2699999999999992E-2</v>
      </c>
      <c r="K45">
        <f t="shared" si="0"/>
        <v>4.2042262125002491E-2</v>
      </c>
      <c r="L45">
        <f t="shared" si="1"/>
        <v>3.9542262125002489E-2</v>
      </c>
      <c r="N45">
        <f t="shared" si="2"/>
        <v>6.019999999999999E-2</v>
      </c>
      <c r="P45">
        <f t="shared" si="3"/>
        <v>4.07E-2</v>
      </c>
      <c r="Q45">
        <f t="shared" si="4"/>
        <v>-3.5000000000000001E-3</v>
      </c>
    </row>
    <row r="46" spans="1:17">
      <c r="A46">
        <v>193008</v>
      </c>
      <c r="B46">
        <v>3.8999999999999998E-3</v>
      </c>
      <c r="C46">
        <v>-2.23E-2</v>
      </c>
      <c r="D46">
        <v>1.1599999999999999E-2</v>
      </c>
      <c r="K46">
        <f t="shared" si="0"/>
        <v>-3.4764441749841404E-3</v>
      </c>
      <c r="L46">
        <f t="shared" si="1"/>
        <v>-5.9764441749841409E-3</v>
      </c>
      <c r="N46">
        <f t="shared" si="2"/>
        <v>9.0999999999999987E-3</v>
      </c>
      <c r="P46">
        <f t="shared" si="3"/>
        <v>1.3999999999999998E-3</v>
      </c>
      <c r="Q46">
        <f t="shared" si="4"/>
        <v>-2.23E-2</v>
      </c>
    </row>
    <row r="47" spans="1:17">
      <c r="A47">
        <v>193009</v>
      </c>
      <c r="B47">
        <v>-0.12529999999999999</v>
      </c>
      <c r="C47">
        <v>-2.2200000000000001E-2</v>
      </c>
      <c r="D47">
        <v>-0.1246</v>
      </c>
      <c r="K47">
        <f t="shared" si="0"/>
        <v>-0.13264336594998422</v>
      </c>
      <c r="L47">
        <f t="shared" si="1"/>
        <v>-0.13514336594998422</v>
      </c>
      <c r="N47">
        <f t="shared" si="2"/>
        <v>-0.12709999999999999</v>
      </c>
      <c r="P47">
        <f t="shared" si="3"/>
        <v>-0.1278</v>
      </c>
      <c r="Q47">
        <f t="shared" si="4"/>
        <v>-2.2200000000000001E-2</v>
      </c>
    </row>
    <row r="48" spans="1:17">
      <c r="A48">
        <v>193010</v>
      </c>
      <c r="B48">
        <v>-8.6899999999999991E-2</v>
      </c>
      <c r="C48">
        <v>-1.1999999999999999E-3</v>
      </c>
      <c r="D48">
        <v>-7.22E-2</v>
      </c>
      <c r="K48">
        <f t="shared" si="0"/>
        <v>-8.7296938699999133E-2</v>
      </c>
      <c r="L48">
        <f t="shared" si="1"/>
        <v>-8.9796938699999135E-2</v>
      </c>
      <c r="N48">
        <f t="shared" si="2"/>
        <v>-7.4700000000000003E-2</v>
      </c>
      <c r="P48">
        <f t="shared" si="3"/>
        <v>-8.9399999999999993E-2</v>
      </c>
      <c r="Q48">
        <f t="shared" si="4"/>
        <v>-1.1999999999999999E-3</v>
      </c>
    </row>
    <row r="49" spans="1:17">
      <c r="A49">
        <v>193011</v>
      </c>
      <c r="B49">
        <v>-2.9100000000000001E-2</v>
      </c>
      <c r="C49">
        <v>2.2200000000000001E-2</v>
      </c>
      <c r="D49">
        <v>-1.7399999999999999E-2</v>
      </c>
      <c r="K49">
        <f t="shared" si="0"/>
        <v>-2.1756634050015791E-2</v>
      </c>
      <c r="L49">
        <f t="shared" si="1"/>
        <v>-2.4256634050015789E-2</v>
      </c>
      <c r="N49">
        <f t="shared" si="2"/>
        <v>-1.9899999999999998E-2</v>
      </c>
      <c r="P49">
        <f t="shared" si="3"/>
        <v>-3.1600000000000003E-2</v>
      </c>
      <c r="Q49">
        <f t="shared" si="4"/>
        <v>2.2200000000000001E-2</v>
      </c>
    </row>
    <row r="50" spans="1:17">
      <c r="A50">
        <v>193012</v>
      </c>
      <c r="B50">
        <v>-7.690000000000001E-2</v>
      </c>
      <c r="C50">
        <v>-4.6600000000000003E-2</v>
      </c>
      <c r="D50">
        <v>-2.87E-2</v>
      </c>
      <c r="K50">
        <f t="shared" si="0"/>
        <v>-9.2314452849966866E-2</v>
      </c>
      <c r="L50">
        <f t="shared" si="1"/>
        <v>-9.4814452849966868E-2</v>
      </c>
      <c r="N50">
        <f t="shared" si="2"/>
        <v>-3.1199999999999999E-2</v>
      </c>
      <c r="P50">
        <f t="shared" si="3"/>
        <v>-7.9400000000000012E-2</v>
      </c>
      <c r="Q50">
        <f t="shared" si="4"/>
        <v>-4.6600000000000003E-2</v>
      </c>
    </row>
    <row r="51" spans="1:17">
      <c r="A51">
        <v>193101</v>
      </c>
      <c r="B51">
        <v>6.3899999999999998E-2</v>
      </c>
      <c r="C51">
        <v>3.7499999999999999E-2</v>
      </c>
      <c r="D51">
        <v>5.62E-2</v>
      </c>
      <c r="K51">
        <f t="shared" si="0"/>
        <v>7.6304334374973332E-2</v>
      </c>
      <c r="L51">
        <f t="shared" si="1"/>
        <v>7.3804334374973329E-2</v>
      </c>
      <c r="N51">
        <f t="shared" si="2"/>
        <v>5.3699999999999998E-2</v>
      </c>
      <c r="P51">
        <f t="shared" si="3"/>
        <v>6.1399999999999996E-2</v>
      </c>
      <c r="Q51">
        <f t="shared" si="4"/>
        <v>3.7499999999999999E-2</v>
      </c>
    </row>
    <row r="52" spans="1:17">
      <c r="A52">
        <v>193102</v>
      </c>
      <c r="B52">
        <v>0.10920000000000001</v>
      </c>
      <c r="C52">
        <v>3.3799999999999997E-2</v>
      </c>
      <c r="D52">
        <v>6.5700000000000008E-2</v>
      </c>
      <c r="K52">
        <f t="shared" si="0"/>
        <v>0.12038044004997597</v>
      </c>
      <c r="L52">
        <f t="shared" si="1"/>
        <v>0.11788044004997597</v>
      </c>
      <c r="N52">
        <f t="shared" si="2"/>
        <v>6.3200000000000006E-2</v>
      </c>
      <c r="P52">
        <f t="shared" si="3"/>
        <v>0.1067</v>
      </c>
      <c r="Q52">
        <f t="shared" si="4"/>
        <v>3.3799999999999997E-2</v>
      </c>
    </row>
    <row r="53" spans="1:17">
      <c r="A53">
        <v>193103</v>
      </c>
      <c r="B53">
        <v>-6.3E-2</v>
      </c>
      <c r="C53">
        <v>3.0599999999999999E-2</v>
      </c>
      <c r="D53">
        <v>-1.72E-2</v>
      </c>
      <c r="K53">
        <f t="shared" si="0"/>
        <v>-5.2878063150021762E-2</v>
      </c>
      <c r="L53">
        <f t="shared" si="1"/>
        <v>-5.5378063150021764E-2</v>
      </c>
      <c r="N53">
        <f t="shared" si="2"/>
        <v>-1.9699999999999999E-2</v>
      </c>
      <c r="P53">
        <f t="shared" si="3"/>
        <v>-6.5500000000000003E-2</v>
      </c>
      <c r="Q53">
        <f t="shared" si="4"/>
        <v>3.0599999999999999E-2</v>
      </c>
    </row>
    <row r="54" spans="1:17">
      <c r="A54">
        <v>193104</v>
      </c>
      <c r="B54">
        <v>-9.9000000000000005E-2</v>
      </c>
      <c r="C54">
        <v>-4.6300000000000001E-2</v>
      </c>
      <c r="D54">
        <v>-4.2900000000000001E-2</v>
      </c>
      <c r="K54">
        <f t="shared" si="0"/>
        <v>-0.11431521817496708</v>
      </c>
      <c r="L54">
        <f t="shared" si="1"/>
        <v>-0.11681521817496708</v>
      </c>
      <c r="N54">
        <f t="shared" si="2"/>
        <v>-4.5400000000000003E-2</v>
      </c>
      <c r="P54">
        <f t="shared" si="3"/>
        <v>-0.10150000000000001</v>
      </c>
      <c r="Q54">
        <f t="shared" si="4"/>
        <v>-4.6300000000000001E-2</v>
      </c>
    </row>
    <row r="55" spans="1:17">
      <c r="A55">
        <v>193105</v>
      </c>
      <c r="B55">
        <v>-0.13150000000000001</v>
      </c>
      <c r="C55">
        <v>5.16E-2</v>
      </c>
      <c r="D55">
        <v>-9.8900000000000002E-2</v>
      </c>
      <c r="K55">
        <f t="shared" si="0"/>
        <v>-0.1144316359000367</v>
      </c>
      <c r="L55">
        <f t="shared" si="1"/>
        <v>-0.1169316359000367</v>
      </c>
      <c r="N55">
        <f t="shared" si="2"/>
        <v>-0.1014</v>
      </c>
      <c r="P55">
        <f t="shared" si="3"/>
        <v>-0.13400000000000001</v>
      </c>
      <c r="Q55">
        <f t="shared" si="4"/>
        <v>5.16E-2</v>
      </c>
    </row>
    <row r="56" spans="1:17">
      <c r="A56">
        <v>193106</v>
      </c>
      <c r="B56">
        <v>0.13980000000000001</v>
      </c>
      <c r="C56">
        <v>-5.3600000000000002E-2</v>
      </c>
      <c r="D56">
        <v>8.2100000000000006E-2</v>
      </c>
      <c r="K56">
        <f t="shared" si="0"/>
        <v>0.12207007140003813</v>
      </c>
      <c r="L56">
        <f t="shared" si="1"/>
        <v>0.11957007140003813</v>
      </c>
      <c r="N56">
        <f t="shared" si="2"/>
        <v>7.9600000000000004E-2</v>
      </c>
      <c r="P56">
        <f t="shared" si="3"/>
        <v>0.13730000000000001</v>
      </c>
      <c r="Q56">
        <f t="shared" si="4"/>
        <v>-5.3600000000000002E-2</v>
      </c>
    </row>
    <row r="57" spans="1:17">
      <c r="A57">
        <v>193107</v>
      </c>
      <c r="B57">
        <v>-6.5600000000000006E-2</v>
      </c>
      <c r="C57">
        <v>1.49E-2</v>
      </c>
      <c r="D57">
        <v>-1.55E-2</v>
      </c>
      <c r="K57">
        <f t="shared" si="0"/>
        <v>-6.0671344475010602E-2</v>
      </c>
      <c r="L57">
        <f t="shared" si="1"/>
        <v>-6.3171344475010605E-2</v>
      </c>
      <c r="N57">
        <f t="shared" si="2"/>
        <v>-1.7999999999999999E-2</v>
      </c>
      <c r="P57">
        <f t="shared" si="3"/>
        <v>-6.8100000000000008E-2</v>
      </c>
      <c r="Q57">
        <f t="shared" si="4"/>
        <v>1.49E-2</v>
      </c>
    </row>
    <row r="58" spans="1:17">
      <c r="A58">
        <v>193108</v>
      </c>
      <c r="B58">
        <v>4.3999999999999994E-3</v>
      </c>
      <c r="C58">
        <v>-1.9199999999999998E-2</v>
      </c>
      <c r="D58">
        <v>-5.4000000000000003E-3</v>
      </c>
      <c r="K58">
        <f t="shared" si="0"/>
        <v>-1.9510191999863452E-3</v>
      </c>
      <c r="L58">
        <f t="shared" si="1"/>
        <v>-4.4510191999863457E-3</v>
      </c>
      <c r="N58">
        <f t="shared" si="2"/>
        <v>-7.9000000000000008E-3</v>
      </c>
      <c r="P58">
        <f t="shared" si="3"/>
        <v>1.8999999999999993E-3</v>
      </c>
      <c r="Q58">
        <f t="shared" si="4"/>
        <v>-1.9199999999999998E-2</v>
      </c>
    </row>
    <row r="59" spans="1:17">
      <c r="A59">
        <v>193109</v>
      </c>
      <c r="B59">
        <v>-0.29099999999999998</v>
      </c>
      <c r="C59">
        <v>4.7999999999999996E-3</v>
      </c>
      <c r="D59">
        <v>-0.2316</v>
      </c>
      <c r="K59">
        <f t="shared" si="0"/>
        <v>-0.28941224520000342</v>
      </c>
      <c r="L59">
        <f t="shared" si="1"/>
        <v>-0.29191224520000342</v>
      </c>
      <c r="N59">
        <f t="shared" si="2"/>
        <v>-0.2341</v>
      </c>
      <c r="P59">
        <f t="shared" si="3"/>
        <v>-0.29349999999999998</v>
      </c>
      <c r="Q59">
        <f t="shared" si="4"/>
        <v>4.7999999999999996E-3</v>
      </c>
    </row>
    <row r="60" spans="1:17">
      <c r="A60">
        <v>193110</v>
      </c>
      <c r="B60">
        <v>8.14E-2</v>
      </c>
      <c r="C60">
        <v>-1.7299999999999999E-2</v>
      </c>
      <c r="D60">
        <v>0.114</v>
      </c>
      <c r="K60">
        <f t="shared" si="0"/>
        <v>7.56774670750123E-2</v>
      </c>
      <c r="L60">
        <f t="shared" si="1"/>
        <v>7.3177467075012298E-2</v>
      </c>
      <c r="N60">
        <f t="shared" si="2"/>
        <v>0.1115</v>
      </c>
      <c r="P60">
        <f t="shared" si="3"/>
        <v>7.8899999999999998E-2</v>
      </c>
      <c r="Q60">
        <f t="shared" si="4"/>
        <v>-1.7299999999999999E-2</v>
      </c>
    </row>
    <row r="61" spans="1:17">
      <c r="A61">
        <v>193111</v>
      </c>
      <c r="B61">
        <v>-8.9100000000000013E-2</v>
      </c>
      <c r="C61">
        <v>4.3200000000000002E-2</v>
      </c>
      <c r="D61">
        <v>-3.0800000000000001E-2</v>
      </c>
      <c r="K61">
        <f t="shared" si="0"/>
        <v>-7.481020680003074E-2</v>
      </c>
      <c r="L61">
        <f t="shared" si="1"/>
        <v>-7.7310206800030742E-2</v>
      </c>
      <c r="N61">
        <f t="shared" si="2"/>
        <v>-3.3300000000000003E-2</v>
      </c>
      <c r="P61">
        <f t="shared" si="3"/>
        <v>-9.1600000000000015E-2</v>
      </c>
      <c r="Q61">
        <f t="shared" si="4"/>
        <v>4.3200000000000002E-2</v>
      </c>
    </row>
    <row r="62" spans="1:17">
      <c r="A62">
        <v>193112</v>
      </c>
      <c r="B62">
        <v>-0.1341</v>
      </c>
      <c r="C62">
        <v>-4.1999999999999997E-3</v>
      </c>
      <c r="D62">
        <v>-5.8200000000000002E-2</v>
      </c>
      <c r="K62">
        <f t="shared" si="0"/>
        <v>-0.135489285449997</v>
      </c>
      <c r="L62">
        <f t="shared" si="1"/>
        <v>-0.137989285449997</v>
      </c>
      <c r="N62">
        <f t="shared" si="2"/>
        <v>-6.0700000000000004E-2</v>
      </c>
      <c r="P62">
        <f t="shared" si="3"/>
        <v>-0.1366</v>
      </c>
      <c r="Q62">
        <f t="shared" si="4"/>
        <v>-4.1999999999999997E-3</v>
      </c>
    </row>
    <row r="63" spans="1:17">
      <c r="A63">
        <v>193201</v>
      </c>
      <c r="B63">
        <v>-1.35E-2</v>
      </c>
      <c r="C63">
        <v>3.85E-2</v>
      </c>
      <c r="D63">
        <v>-7.6E-3</v>
      </c>
      <c r="K63">
        <f t="shared" si="0"/>
        <v>-7.648833750273816E-4</v>
      </c>
      <c r="L63">
        <f t="shared" si="1"/>
        <v>-3.2648833750273817E-3</v>
      </c>
      <c r="N63">
        <f t="shared" si="2"/>
        <v>-1.01E-2</v>
      </c>
      <c r="P63">
        <f t="shared" si="3"/>
        <v>-1.6E-2</v>
      </c>
      <c r="Q63">
        <f t="shared" si="4"/>
        <v>3.85E-2</v>
      </c>
    </row>
    <row r="64" spans="1:17">
      <c r="A64">
        <v>193202</v>
      </c>
      <c r="B64">
        <v>5.6900000000000013E-2</v>
      </c>
      <c r="C64">
        <v>-2.87E-2</v>
      </c>
      <c r="D64">
        <v>1.6899999999999998E-2</v>
      </c>
      <c r="K64">
        <f t="shared" si="0"/>
        <v>4.7406549425020428E-2</v>
      </c>
      <c r="L64">
        <f t="shared" si="1"/>
        <v>4.4906549425020426E-2</v>
      </c>
      <c r="N64">
        <f t="shared" si="2"/>
        <v>1.4399999999999998E-2</v>
      </c>
      <c r="P64">
        <f t="shared" si="3"/>
        <v>5.4400000000000011E-2</v>
      </c>
      <c r="Q64">
        <f t="shared" si="4"/>
        <v>-2.87E-2</v>
      </c>
    </row>
    <row r="65" spans="1:17">
      <c r="A65">
        <v>193203</v>
      </c>
      <c r="B65">
        <v>-0.1105</v>
      </c>
      <c r="C65">
        <v>2.3400000000000001E-2</v>
      </c>
      <c r="D65">
        <v>-4.7300000000000009E-2</v>
      </c>
      <c r="K65">
        <f t="shared" si="0"/>
        <v>-0.10275969535001664</v>
      </c>
      <c r="L65">
        <f t="shared" si="1"/>
        <v>-0.10525969535001664</v>
      </c>
      <c r="N65">
        <f t="shared" si="2"/>
        <v>-4.9800000000000011E-2</v>
      </c>
      <c r="P65">
        <f t="shared" si="3"/>
        <v>-0.113</v>
      </c>
      <c r="Q65">
        <f t="shared" si="4"/>
        <v>2.3400000000000001E-2</v>
      </c>
    </row>
    <row r="66" spans="1:17">
      <c r="A66">
        <v>193204</v>
      </c>
      <c r="B66">
        <v>-0.17849999999999999</v>
      </c>
      <c r="C66">
        <v>1.5100000000000001E-2</v>
      </c>
      <c r="D66">
        <v>-0.1099</v>
      </c>
      <c r="K66">
        <f t="shared" si="0"/>
        <v>-0.17350518802501072</v>
      </c>
      <c r="L66">
        <f t="shared" si="1"/>
        <v>-0.17600518802501072</v>
      </c>
      <c r="N66">
        <f t="shared" si="2"/>
        <v>-0.1124</v>
      </c>
      <c r="P66">
        <f t="shared" si="3"/>
        <v>-0.18099999999999999</v>
      </c>
      <c r="Q66">
        <f t="shared" si="4"/>
        <v>1.5100000000000001E-2</v>
      </c>
    </row>
    <row r="67" spans="1:17">
      <c r="A67">
        <v>193205</v>
      </c>
      <c r="B67">
        <v>-0.20449999999999999</v>
      </c>
      <c r="C67">
        <v>4.1200000000000001E-2</v>
      </c>
      <c r="D67">
        <v>-0.1346</v>
      </c>
      <c r="K67">
        <f t="shared" ref="K67:K130" si="5">SUMPRODUCT($G$12:$H$12,B67:C67)</f>
        <v>-0.1908717713000293</v>
      </c>
      <c r="L67">
        <f t="shared" ref="L67:L130" si="6">K67-$I$7</f>
        <v>-0.1933717713000293</v>
      </c>
      <c r="N67">
        <f t="shared" ref="N67:N130" si="7">D67-$I$7</f>
        <v>-0.1371</v>
      </c>
      <c r="P67">
        <f t="shared" ref="P67:P130" si="8">B67-0.0025</f>
        <v>-0.20699999999999999</v>
      </c>
      <c r="Q67">
        <f t="shared" ref="Q67:Q130" si="9">C67</f>
        <v>4.1200000000000001E-2</v>
      </c>
    </row>
    <row r="68" spans="1:17">
      <c r="A68">
        <v>193206</v>
      </c>
      <c r="B68">
        <v>-6.7999999999999996E-3</v>
      </c>
      <c r="C68">
        <v>1.9E-3</v>
      </c>
      <c r="D68">
        <v>1.06E-2</v>
      </c>
      <c r="K68">
        <f t="shared" si="5"/>
        <v>-6.1715137250013506E-3</v>
      </c>
      <c r="L68">
        <f t="shared" si="6"/>
        <v>-8.6715137250013511E-3</v>
      </c>
      <c r="N68">
        <f t="shared" si="7"/>
        <v>8.0999999999999996E-3</v>
      </c>
      <c r="P68">
        <f t="shared" si="8"/>
        <v>-9.2999999999999992E-3</v>
      </c>
      <c r="Q68">
        <f t="shared" si="9"/>
        <v>1.9E-3</v>
      </c>
    </row>
    <row r="69" spans="1:17">
      <c r="A69">
        <v>193207</v>
      </c>
      <c r="B69">
        <v>0.33870000000000011</v>
      </c>
      <c r="C69">
        <v>-4.5900000000000003E-2</v>
      </c>
      <c r="D69">
        <v>0.14099999999999999</v>
      </c>
      <c r="K69">
        <f t="shared" si="5"/>
        <v>0.32351709472503276</v>
      </c>
      <c r="L69">
        <f t="shared" si="6"/>
        <v>0.32101709472503276</v>
      </c>
      <c r="N69">
        <f t="shared" si="7"/>
        <v>0.13849999999999998</v>
      </c>
      <c r="P69">
        <f t="shared" si="8"/>
        <v>0.33620000000000011</v>
      </c>
      <c r="Q69">
        <f t="shared" si="9"/>
        <v>-4.5900000000000003E-2</v>
      </c>
    </row>
    <row r="70" spans="1:17">
      <c r="A70">
        <v>193208</v>
      </c>
      <c r="B70">
        <v>0.37090000000000012</v>
      </c>
      <c r="C70">
        <v>0.1341</v>
      </c>
      <c r="D70">
        <v>0.16869999999999999</v>
      </c>
      <c r="K70">
        <f t="shared" si="5"/>
        <v>0.41525789972490473</v>
      </c>
      <c r="L70">
        <f t="shared" si="6"/>
        <v>0.41275789972490473</v>
      </c>
      <c r="N70">
        <f t="shared" si="7"/>
        <v>0.16619999999999999</v>
      </c>
      <c r="P70">
        <f t="shared" si="8"/>
        <v>0.36840000000000012</v>
      </c>
      <c r="Q70">
        <f t="shared" si="9"/>
        <v>0.1341</v>
      </c>
    </row>
    <row r="71" spans="1:17">
      <c r="A71">
        <v>193209</v>
      </c>
      <c r="B71">
        <v>-2.9100000000000001E-2</v>
      </c>
      <c r="C71">
        <v>-2.0799999999999999E-2</v>
      </c>
      <c r="D71">
        <v>-3.8899999999999997E-2</v>
      </c>
      <c r="K71">
        <f t="shared" si="5"/>
        <v>-3.5980270799985205E-2</v>
      </c>
      <c r="L71">
        <f t="shared" si="6"/>
        <v>-3.8480270799985207E-2</v>
      </c>
      <c r="N71">
        <f t="shared" si="7"/>
        <v>-4.1399999999999999E-2</v>
      </c>
      <c r="P71">
        <f t="shared" si="8"/>
        <v>-3.1600000000000003E-2</v>
      </c>
      <c r="Q71">
        <f t="shared" si="9"/>
        <v>-2.0799999999999999E-2</v>
      </c>
    </row>
    <row r="72" spans="1:17">
      <c r="A72">
        <v>193210</v>
      </c>
      <c r="B72">
        <v>-0.13150000000000001</v>
      </c>
      <c r="C72">
        <v>-2.5600000000000001E-2</v>
      </c>
      <c r="D72">
        <v>-3.0700000000000002E-2</v>
      </c>
      <c r="K72">
        <f t="shared" si="5"/>
        <v>-0.13996802559998181</v>
      </c>
      <c r="L72">
        <f t="shared" si="6"/>
        <v>-0.14246802559998181</v>
      </c>
      <c r="N72">
        <f t="shared" si="7"/>
        <v>-3.32E-2</v>
      </c>
      <c r="P72">
        <f t="shared" si="8"/>
        <v>-0.13400000000000001</v>
      </c>
      <c r="Q72">
        <f t="shared" si="9"/>
        <v>-2.5600000000000001E-2</v>
      </c>
    </row>
    <row r="73" spans="1:17">
      <c r="A73">
        <v>193211</v>
      </c>
      <c r="B73">
        <v>-5.8599999999999999E-2</v>
      </c>
      <c r="C73">
        <v>0.02</v>
      </c>
      <c r="D73">
        <v>-0.2092</v>
      </c>
      <c r="K73">
        <f t="shared" si="5"/>
        <v>-5.1984355000014221E-2</v>
      </c>
      <c r="L73">
        <f t="shared" si="6"/>
        <v>-5.4484355000014223E-2</v>
      </c>
      <c r="N73">
        <f t="shared" si="7"/>
        <v>-0.2117</v>
      </c>
      <c r="P73">
        <f t="shared" si="8"/>
        <v>-6.1100000000000002E-2</v>
      </c>
      <c r="Q73">
        <f t="shared" si="9"/>
        <v>0.02</v>
      </c>
    </row>
    <row r="74" spans="1:17">
      <c r="A74">
        <v>193212</v>
      </c>
      <c r="B74">
        <v>4.4100000000000007E-2</v>
      </c>
      <c r="C74">
        <v>-8.6400000000000005E-2</v>
      </c>
      <c r="D74">
        <v>2.4899999999999999E-2</v>
      </c>
      <c r="K74">
        <f t="shared" si="5"/>
        <v>1.5520413600061456E-2</v>
      </c>
      <c r="L74">
        <f t="shared" si="6"/>
        <v>1.3020413600061455E-2</v>
      </c>
      <c r="N74">
        <f t="shared" si="7"/>
        <v>2.24E-2</v>
      </c>
      <c r="P74">
        <f t="shared" si="8"/>
        <v>4.1600000000000005E-2</v>
      </c>
      <c r="Q74">
        <f t="shared" si="9"/>
        <v>-8.6400000000000005E-2</v>
      </c>
    </row>
    <row r="75" spans="1:17">
      <c r="A75">
        <v>193301</v>
      </c>
      <c r="B75">
        <v>1.26E-2</v>
      </c>
      <c r="C75">
        <v>6.3E-3</v>
      </c>
      <c r="D75">
        <v>-3.3099999999999997E-2</v>
      </c>
      <c r="K75">
        <f t="shared" si="5"/>
        <v>1.468392817499552E-2</v>
      </c>
      <c r="L75">
        <f t="shared" si="6"/>
        <v>1.218392817499552E-2</v>
      </c>
      <c r="N75">
        <f t="shared" si="7"/>
        <v>-3.56E-2</v>
      </c>
      <c r="P75">
        <f t="shared" si="8"/>
        <v>1.01E-2</v>
      </c>
      <c r="Q75">
        <f t="shared" si="9"/>
        <v>6.3E-3</v>
      </c>
    </row>
    <row r="76" spans="1:17">
      <c r="A76">
        <v>193302</v>
      </c>
      <c r="B76">
        <v>-0.1527</v>
      </c>
      <c r="C76">
        <v>-2.58E-2</v>
      </c>
      <c r="D76">
        <v>-0.1603</v>
      </c>
      <c r="K76">
        <f t="shared" si="5"/>
        <v>-0.16123418204998166</v>
      </c>
      <c r="L76">
        <f t="shared" si="6"/>
        <v>-0.16373418204998166</v>
      </c>
      <c r="N76">
        <f t="shared" si="7"/>
        <v>-0.1628</v>
      </c>
      <c r="P76">
        <f t="shared" si="8"/>
        <v>-0.1552</v>
      </c>
      <c r="Q76">
        <f t="shared" si="9"/>
        <v>-2.58E-2</v>
      </c>
    </row>
    <row r="77" spans="1:17">
      <c r="A77">
        <v>193303</v>
      </c>
      <c r="B77">
        <v>3.3300000000000003E-2</v>
      </c>
      <c r="C77">
        <v>3.7900000000000003E-2</v>
      </c>
      <c r="D77">
        <v>8.5099999999999995E-2</v>
      </c>
      <c r="K77">
        <f t="shared" si="5"/>
        <v>4.5836647274973052E-2</v>
      </c>
      <c r="L77">
        <f t="shared" si="6"/>
        <v>4.333664727497305E-2</v>
      </c>
      <c r="N77">
        <f t="shared" si="7"/>
        <v>8.2599999999999993E-2</v>
      </c>
      <c r="P77">
        <f t="shared" si="8"/>
        <v>3.0800000000000004E-2</v>
      </c>
      <c r="Q77">
        <f t="shared" si="9"/>
        <v>3.7900000000000003E-2</v>
      </c>
    </row>
    <row r="78" spans="1:17">
      <c r="A78">
        <v>193304</v>
      </c>
      <c r="B78">
        <v>0.38950000000000001</v>
      </c>
      <c r="C78">
        <v>3.0700000000000002E-2</v>
      </c>
      <c r="D78">
        <v>0.2671</v>
      </c>
      <c r="K78">
        <f t="shared" si="5"/>
        <v>0.39965501507497819</v>
      </c>
      <c r="L78">
        <f t="shared" si="6"/>
        <v>0.39715501507497819</v>
      </c>
      <c r="N78">
        <f t="shared" si="7"/>
        <v>0.2646</v>
      </c>
      <c r="P78">
        <f t="shared" si="8"/>
        <v>0.38700000000000001</v>
      </c>
      <c r="Q78">
        <f t="shared" si="9"/>
        <v>3.0700000000000002E-2</v>
      </c>
    </row>
    <row r="79" spans="1:17">
      <c r="A79">
        <v>193305</v>
      </c>
      <c r="B79">
        <v>0.2147</v>
      </c>
      <c r="C79">
        <v>0.36559999999999998</v>
      </c>
      <c r="D79">
        <v>0.19270000000000001</v>
      </c>
      <c r="K79">
        <f t="shared" si="5"/>
        <v>0.33563399059973997</v>
      </c>
      <c r="L79">
        <f t="shared" si="6"/>
        <v>0.33313399059973997</v>
      </c>
      <c r="N79">
        <f t="shared" si="7"/>
        <v>0.19020000000000001</v>
      </c>
      <c r="P79">
        <f t="shared" si="8"/>
        <v>0.2122</v>
      </c>
      <c r="Q79">
        <f t="shared" si="9"/>
        <v>0.36559999999999998</v>
      </c>
    </row>
    <row r="80" spans="1:17">
      <c r="A80">
        <v>193306</v>
      </c>
      <c r="B80">
        <v>0.1313</v>
      </c>
      <c r="C80">
        <v>8.4199999999999997E-2</v>
      </c>
      <c r="D80">
        <v>0.1704</v>
      </c>
      <c r="K80">
        <f t="shared" si="5"/>
        <v>0.15915186544994012</v>
      </c>
      <c r="L80">
        <f t="shared" si="6"/>
        <v>0.15665186544994011</v>
      </c>
      <c r="N80">
        <f t="shared" si="7"/>
        <v>0.16789999999999999</v>
      </c>
      <c r="P80">
        <f t="shared" si="8"/>
        <v>0.1288</v>
      </c>
      <c r="Q80">
        <f t="shared" si="9"/>
        <v>8.4199999999999997E-2</v>
      </c>
    </row>
    <row r="81" spans="1:17">
      <c r="A81">
        <v>193307</v>
      </c>
      <c r="B81">
        <v>-9.6100000000000005E-2</v>
      </c>
      <c r="C81">
        <v>-1.0500000000000001E-2</v>
      </c>
      <c r="D81">
        <v>-0.13020000000000001</v>
      </c>
      <c r="K81">
        <f t="shared" si="5"/>
        <v>-9.9573213624992538E-2</v>
      </c>
      <c r="L81">
        <f t="shared" si="6"/>
        <v>-0.10207321362499254</v>
      </c>
      <c r="N81">
        <f t="shared" si="7"/>
        <v>-0.13270000000000001</v>
      </c>
      <c r="P81">
        <f t="shared" si="8"/>
        <v>-9.8600000000000007E-2</v>
      </c>
      <c r="Q81">
        <f t="shared" si="9"/>
        <v>-1.0500000000000001E-2</v>
      </c>
    </row>
    <row r="82" spans="1:17">
      <c r="A82">
        <v>193308</v>
      </c>
      <c r="B82">
        <v>0.1208</v>
      </c>
      <c r="C82">
        <v>-5.3900000000000003E-2</v>
      </c>
      <c r="D82">
        <v>0.1749</v>
      </c>
      <c r="K82">
        <f t="shared" si="5"/>
        <v>0.10297083672503834</v>
      </c>
      <c r="L82">
        <f t="shared" si="6"/>
        <v>0.10047083672503834</v>
      </c>
      <c r="N82">
        <f t="shared" si="7"/>
        <v>0.1724</v>
      </c>
      <c r="P82">
        <f t="shared" si="8"/>
        <v>0.1183</v>
      </c>
      <c r="Q82">
        <f t="shared" si="9"/>
        <v>-5.3900000000000003E-2</v>
      </c>
    </row>
    <row r="83" spans="1:17">
      <c r="A83">
        <v>193309</v>
      </c>
      <c r="B83">
        <v>-0.10630000000000001</v>
      </c>
      <c r="C83">
        <v>-4.0000000000000001E-3</v>
      </c>
      <c r="D83">
        <v>-7.1300000000000002E-2</v>
      </c>
      <c r="K83">
        <f t="shared" si="5"/>
        <v>-0.10762312899999717</v>
      </c>
      <c r="L83">
        <f t="shared" si="6"/>
        <v>-0.11012312899999717</v>
      </c>
      <c r="N83">
        <f t="shared" si="7"/>
        <v>-7.3800000000000004E-2</v>
      </c>
      <c r="P83">
        <f t="shared" si="8"/>
        <v>-0.10880000000000001</v>
      </c>
      <c r="Q83">
        <f t="shared" si="9"/>
        <v>-4.0000000000000001E-3</v>
      </c>
    </row>
    <row r="84" spans="1:17">
      <c r="A84">
        <v>193310</v>
      </c>
      <c r="B84">
        <v>-8.3499999999999991E-2</v>
      </c>
      <c r="C84">
        <v>-2E-3</v>
      </c>
      <c r="D84">
        <v>-8.1000000000000003E-2</v>
      </c>
      <c r="K84">
        <f t="shared" si="5"/>
        <v>-8.4161564499998565E-2</v>
      </c>
      <c r="L84">
        <f t="shared" si="6"/>
        <v>-8.6661564499998567E-2</v>
      </c>
      <c r="N84">
        <f t="shared" si="7"/>
        <v>-8.3500000000000005E-2</v>
      </c>
      <c r="P84">
        <f t="shared" si="8"/>
        <v>-8.5999999999999993E-2</v>
      </c>
      <c r="Q84">
        <f t="shared" si="9"/>
        <v>-2E-3</v>
      </c>
    </row>
    <row r="85" spans="1:17">
      <c r="A85">
        <v>193311</v>
      </c>
      <c r="B85">
        <v>9.9900000000000017E-2</v>
      </c>
      <c r="C85">
        <v>-6.4699999999999994E-2</v>
      </c>
      <c r="D85">
        <v>6.4899999999999999E-2</v>
      </c>
      <c r="K85">
        <f t="shared" si="5"/>
        <v>7.8498388425046028E-2</v>
      </c>
      <c r="L85">
        <f t="shared" si="6"/>
        <v>7.5998388425046026E-2</v>
      </c>
      <c r="N85">
        <f t="shared" si="7"/>
        <v>6.2399999999999997E-2</v>
      </c>
      <c r="P85">
        <f t="shared" si="8"/>
        <v>9.7400000000000014E-2</v>
      </c>
      <c r="Q85">
        <f t="shared" si="9"/>
        <v>-6.4699999999999994E-2</v>
      </c>
    </row>
    <row r="86" spans="1:17">
      <c r="A86">
        <v>193312</v>
      </c>
      <c r="B86">
        <v>1.8499999999999999E-2</v>
      </c>
      <c r="C86">
        <v>6.3E-3</v>
      </c>
      <c r="D86">
        <v>1.8599999999999998E-2</v>
      </c>
      <c r="K86">
        <f t="shared" si="5"/>
        <v>2.0583928174995519E-2</v>
      </c>
      <c r="L86">
        <f t="shared" si="6"/>
        <v>1.8083928174995521E-2</v>
      </c>
      <c r="N86">
        <f t="shared" si="7"/>
        <v>1.61E-2</v>
      </c>
      <c r="P86">
        <f t="shared" si="8"/>
        <v>1.6E-2</v>
      </c>
      <c r="Q86">
        <f t="shared" si="9"/>
        <v>6.3E-3</v>
      </c>
    </row>
    <row r="87" spans="1:17">
      <c r="A87">
        <v>193401</v>
      </c>
      <c r="B87">
        <v>0.1265</v>
      </c>
      <c r="C87">
        <v>0.12690000000000001</v>
      </c>
      <c r="D87">
        <v>0.1245</v>
      </c>
      <c r="K87">
        <f t="shared" si="5"/>
        <v>0.16847626752490974</v>
      </c>
      <c r="L87">
        <f t="shared" si="6"/>
        <v>0.16597626752490974</v>
      </c>
      <c r="N87">
        <f t="shared" si="7"/>
        <v>0.122</v>
      </c>
      <c r="P87">
        <f t="shared" si="8"/>
        <v>0.124</v>
      </c>
      <c r="Q87">
        <f t="shared" si="9"/>
        <v>0.12690000000000001</v>
      </c>
    </row>
    <row r="88" spans="1:17">
      <c r="A88">
        <v>193402</v>
      </c>
      <c r="B88">
        <v>-2.4799999999999999E-2</v>
      </c>
      <c r="C88">
        <v>5.0999999999999997E-2</v>
      </c>
      <c r="D88">
        <v>-1.2999999999999999E-3</v>
      </c>
      <c r="K88">
        <f t="shared" si="5"/>
        <v>-7.9301052500362727E-3</v>
      </c>
      <c r="L88">
        <f t="shared" si="6"/>
        <v>-1.0430105250036273E-2</v>
      </c>
      <c r="N88">
        <f t="shared" si="7"/>
        <v>-3.8E-3</v>
      </c>
      <c r="P88">
        <f t="shared" si="8"/>
        <v>-2.7299999999999998E-2</v>
      </c>
      <c r="Q88">
        <f t="shared" si="9"/>
        <v>5.0999999999999997E-2</v>
      </c>
    </row>
    <row r="89" spans="1:17">
      <c r="A89">
        <v>193403</v>
      </c>
      <c r="B89">
        <v>1.1000000000000001E-3</v>
      </c>
      <c r="C89">
        <v>2.5100000000000001E-2</v>
      </c>
      <c r="D89">
        <v>1.04E-2</v>
      </c>
      <c r="K89">
        <f t="shared" si="5"/>
        <v>9.4026344749821491E-3</v>
      </c>
      <c r="L89">
        <f t="shared" si="6"/>
        <v>6.9026344749821486E-3</v>
      </c>
      <c r="N89">
        <f t="shared" si="7"/>
        <v>7.899999999999999E-3</v>
      </c>
      <c r="P89">
        <f t="shared" si="8"/>
        <v>-1.4E-3</v>
      </c>
      <c r="Q89">
        <f t="shared" si="9"/>
        <v>2.5100000000000001E-2</v>
      </c>
    </row>
    <row r="90" spans="1:17">
      <c r="A90">
        <v>193404</v>
      </c>
      <c r="B90">
        <v>-1.78E-2</v>
      </c>
      <c r="C90">
        <v>2.7300000000000001E-2</v>
      </c>
      <c r="D90">
        <v>-7.6799999999999993E-2</v>
      </c>
      <c r="K90">
        <f t="shared" si="5"/>
        <v>-8.7696445750194158E-3</v>
      </c>
      <c r="L90">
        <f t="shared" si="6"/>
        <v>-1.1269644575019416E-2</v>
      </c>
      <c r="N90">
        <f t="shared" si="7"/>
        <v>-7.9299999999999995E-2</v>
      </c>
      <c r="P90">
        <f t="shared" si="8"/>
        <v>-2.0299999999999999E-2</v>
      </c>
      <c r="Q90">
        <f t="shared" si="9"/>
        <v>2.7300000000000001E-2</v>
      </c>
    </row>
    <row r="91" spans="1:17">
      <c r="A91">
        <v>193405</v>
      </c>
      <c r="B91">
        <v>-7.2399999999999992E-2</v>
      </c>
      <c r="C91">
        <v>-2.8999999999999998E-3</v>
      </c>
      <c r="D91">
        <v>-8.6500000000000007E-2</v>
      </c>
      <c r="K91">
        <f t="shared" si="5"/>
        <v>-7.3359268524997925E-2</v>
      </c>
      <c r="L91">
        <f t="shared" si="6"/>
        <v>-7.5859268524997928E-2</v>
      </c>
      <c r="N91">
        <f t="shared" si="7"/>
        <v>-8.900000000000001E-2</v>
      </c>
      <c r="P91">
        <f t="shared" si="8"/>
        <v>-7.4899999999999994E-2</v>
      </c>
      <c r="Q91">
        <f t="shared" si="9"/>
        <v>-2.8999999999999998E-3</v>
      </c>
    </row>
    <row r="92" spans="1:17">
      <c r="A92">
        <v>193406</v>
      </c>
      <c r="B92">
        <v>2.6499999999999999E-2</v>
      </c>
      <c r="C92">
        <v>-2.23E-2</v>
      </c>
      <c r="D92">
        <v>2.7E-2</v>
      </c>
      <c r="K92">
        <f t="shared" si="5"/>
        <v>1.9123555825015858E-2</v>
      </c>
      <c r="L92">
        <f t="shared" si="6"/>
        <v>1.6623555825015859E-2</v>
      </c>
      <c r="N92">
        <f t="shared" si="7"/>
        <v>2.4500000000000001E-2</v>
      </c>
      <c r="P92">
        <f t="shared" si="8"/>
        <v>2.4E-2</v>
      </c>
      <c r="Q92">
        <f t="shared" si="9"/>
        <v>-2.23E-2</v>
      </c>
    </row>
    <row r="93" spans="1:17">
      <c r="A93">
        <v>193407</v>
      </c>
      <c r="B93">
        <v>-0.1095</v>
      </c>
      <c r="C93">
        <v>-6.7100000000000007E-2</v>
      </c>
      <c r="D93">
        <v>-8.2699999999999996E-2</v>
      </c>
      <c r="K93">
        <f t="shared" si="5"/>
        <v>-0.13169548897495229</v>
      </c>
      <c r="L93">
        <f t="shared" si="6"/>
        <v>-0.13419548897495229</v>
      </c>
      <c r="N93">
        <f t="shared" si="7"/>
        <v>-8.5199999999999998E-2</v>
      </c>
      <c r="P93">
        <f t="shared" si="8"/>
        <v>-0.112</v>
      </c>
      <c r="Q93">
        <f t="shared" si="9"/>
        <v>-6.7100000000000007E-2</v>
      </c>
    </row>
    <row r="94" spans="1:17">
      <c r="A94">
        <v>193408</v>
      </c>
      <c r="B94">
        <v>5.5900000000000012E-2</v>
      </c>
      <c r="C94">
        <v>5.2400000000000002E-2</v>
      </c>
      <c r="D94">
        <v>8.3900000000000002E-2</v>
      </c>
      <c r="K94">
        <f t="shared" si="5"/>
        <v>7.3232989899962742E-2</v>
      </c>
      <c r="L94">
        <f t="shared" si="6"/>
        <v>7.0732989899962739E-2</v>
      </c>
      <c r="N94">
        <f t="shared" si="7"/>
        <v>8.14E-2</v>
      </c>
      <c r="P94">
        <f t="shared" si="8"/>
        <v>5.340000000000001E-2</v>
      </c>
      <c r="Q94">
        <f t="shared" si="9"/>
        <v>5.2400000000000002E-2</v>
      </c>
    </row>
    <row r="95" spans="1:17">
      <c r="A95">
        <v>193409</v>
      </c>
      <c r="B95">
        <v>-2.2000000000000001E-3</v>
      </c>
      <c r="C95">
        <v>-1.43E-2</v>
      </c>
      <c r="D95">
        <v>-8.6999999999999994E-3</v>
      </c>
      <c r="K95">
        <f t="shared" si="5"/>
        <v>-6.9301861749898296E-3</v>
      </c>
      <c r="L95">
        <f t="shared" si="6"/>
        <v>-9.43018617498983E-3</v>
      </c>
      <c r="N95">
        <f t="shared" si="7"/>
        <v>-1.12E-2</v>
      </c>
      <c r="P95">
        <f t="shared" si="8"/>
        <v>-4.7000000000000002E-3</v>
      </c>
      <c r="Q95">
        <f t="shared" si="9"/>
        <v>-1.43E-2</v>
      </c>
    </row>
    <row r="96" spans="1:17">
      <c r="A96">
        <v>193410</v>
      </c>
      <c r="B96">
        <v>-1.6500000000000001E-2</v>
      </c>
      <c r="C96">
        <v>1.5299999999999999E-2</v>
      </c>
      <c r="D96">
        <v>3.4000000000000002E-2</v>
      </c>
      <c r="K96">
        <f t="shared" si="5"/>
        <v>-1.1439031575010881E-2</v>
      </c>
      <c r="L96">
        <f t="shared" si="6"/>
        <v>-1.3939031575010882E-2</v>
      </c>
      <c r="N96">
        <f t="shared" si="7"/>
        <v>3.15E-2</v>
      </c>
      <c r="P96">
        <f t="shared" si="8"/>
        <v>-1.9E-2</v>
      </c>
      <c r="Q96">
        <f t="shared" si="9"/>
        <v>1.5299999999999999E-2</v>
      </c>
    </row>
    <row r="97" spans="1:17">
      <c r="A97">
        <v>193411</v>
      </c>
      <c r="B97">
        <v>8.3400000000000002E-2</v>
      </c>
      <c r="C97">
        <v>6.3100000000000003E-2</v>
      </c>
      <c r="D97">
        <v>0.13650000000000001</v>
      </c>
      <c r="K97">
        <f t="shared" si="5"/>
        <v>0.10427235997495513</v>
      </c>
      <c r="L97">
        <f t="shared" si="6"/>
        <v>0.10177235997495512</v>
      </c>
      <c r="N97">
        <f t="shared" si="7"/>
        <v>0.13400000000000001</v>
      </c>
      <c r="P97">
        <f t="shared" si="8"/>
        <v>8.09E-2</v>
      </c>
      <c r="Q97">
        <f t="shared" si="9"/>
        <v>6.3100000000000003E-2</v>
      </c>
    </row>
    <row r="98" spans="1:17">
      <c r="A98">
        <v>193412</v>
      </c>
      <c r="B98">
        <v>3.7000000000000002E-3</v>
      </c>
      <c r="C98">
        <v>2.9899999999999999E-2</v>
      </c>
      <c r="D98">
        <v>3.4000000000000002E-2</v>
      </c>
      <c r="K98">
        <f t="shared" si="5"/>
        <v>1.3590389274978736E-2</v>
      </c>
      <c r="L98">
        <f t="shared" si="6"/>
        <v>1.1090389274978735E-2</v>
      </c>
      <c r="N98">
        <f t="shared" si="7"/>
        <v>3.15E-2</v>
      </c>
      <c r="P98">
        <f t="shared" si="8"/>
        <v>1.2000000000000001E-3</v>
      </c>
      <c r="Q98">
        <f t="shared" si="9"/>
        <v>2.9899999999999999E-2</v>
      </c>
    </row>
    <row r="99" spans="1:17">
      <c r="A99">
        <v>193501</v>
      </c>
      <c r="B99">
        <v>-3.44E-2</v>
      </c>
      <c r="C99">
        <v>1.03E-2</v>
      </c>
      <c r="D99">
        <v>-6.1000000000000004E-3</v>
      </c>
      <c r="K99">
        <f t="shared" si="5"/>
        <v>-3.0992942825007325E-2</v>
      </c>
      <c r="L99">
        <f t="shared" si="6"/>
        <v>-3.3492942825007324E-2</v>
      </c>
      <c r="N99">
        <f t="shared" si="7"/>
        <v>-8.6E-3</v>
      </c>
      <c r="P99">
        <f t="shared" si="8"/>
        <v>-3.6900000000000002E-2</v>
      </c>
      <c r="Q99">
        <f t="shared" si="9"/>
        <v>1.03E-2</v>
      </c>
    </row>
    <row r="100" spans="1:17">
      <c r="A100">
        <v>193502</v>
      </c>
      <c r="B100">
        <v>-1.9199999999999998E-2</v>
      </c>
      <c r="C100">
        <v>5.6000000000000008E-3</v>
      </c>
      <c r="D100">
        <v>3.1899999999999998E-2</v>
      </c>
      <c r="K100">
        <f t="shared" si="5"/>
        <v>-1.7347619400003979E-2</v>
      </c>
      <c r="L100">
        <f t="shared" si="6"/>
        <v>-1.9847619400003978E-2</v>
      </c>
      <c r="N100">
        <f t="shared" si="7"/>
        <v>2.9399999999999999E-2</v>
      </c>
      <c r="P100">
        <f t="shared" si="8"/>
        <v>-2.1699999999999997E-2</v>
      </c>
      <c r="Q100">
        <f t="shared" si="9"/>
        <v>5.6000000000000008E-3</v>
      </c>
    </row>
    <row r="101" spans="1:17">
      <c r="A101">
        <v>193503</v>
      </c>
      <c r="B101">
        <v>-3.6700000000000003E-2</v>
      </c>
      <c r="C101">
        <v>-3.5900000000000001E-2</v>
      </c>
      <c r="D101">
        <v>-1.47E-2</v>
      </c>
      <c r="K101">
        <f t="shared" si="5"/>
        <v>-4.8575082774974472E-2</v>
      </c>
      <c r="L101">
        <f t="shared" si="6"/>
        <v>-5.1075082774974474E-2</v>
      </c>
      <c r="N101">
        <f t="shared" si="7"/>
        <v>-1.72E-2</v>
      </c>
      <c r="P101">
        <f t="shared" si="8"/>
        <v>-3.9200000000000006E-2</v>
      </c>
      <c r="Q101">
        <f t="shared" si="9"/>
        <v>-3.5900000000000001E-2</v>
      </c>
    </row>
    <row r="102" spans="1:17">
      <c r="A102">
        <v>193504</v>
      </c>
      <c r="B102">
        <v>9.0700000000000003E-2</v>
      </c>
      <c r="C102">
        <v>-1.47E-2</v>
      </c>
      <c r="D102">
        <v>6.7000000000000004E-2</v>
      </c>
      <c r="K102">
        <f t="shared" si="5"/>
        <v>8.5837500925010454E-2</v>
      </c>
      <c r="L102">
        <f t="shared" si="6"/>
        <v>8.3337500925010452E-2</v>
      </c>
      <c r="N102">
        <f t="shared" si="7"/>
        <v>6.4500000000000002E-2</v>
      </c>
      <c r="P102">
        <f t="shared" si="8"/>
        <v>8.8200000000000001E-2</v>
      </c>
      <c r="Q102">
        <f t="shared" si="9"/>
        <v>-1.47E-2</v>
      </c>
    </row>
    <row r="103" spans="1:17">
      <c r="A103">
        <v>193505</v>
      </c>
      <c r="B103">
        <v>3.4799999999999998E-2</v>
      </c>
      <c r="C103">
        <v>-3.2500000000000001E-2</v>
      </c>
      <c r="D103">
        <v>1.1900000000000001E-2</v>
      </c>
      <c r="K103">
        <f t="shared" si="5"/>
        <v>2.4049576875023113E-2</v>
      </c>
      <c r="L103">
        <f t="shared" si="6"/>
        <v>2.1549576875023114E-2</v>
      </c>
      <c r="N103">
        <f t="shared" si="7"/>
        <v>9.4000000000000004E-3</v>
      </c>
      <c r="P103">
        <f t="shared" si="8"/>
        <v>3.2299999999999995E-2</v>
      </c>
      <c r="Q103">
        <f t="shared" si="9"/>
        <v>-3.2500000000000001E-2</v>
      </c>
    </row>
    <row r="104" spans="1:17">
      <c r="A104">
        <v>193506</v>
      </c>
      <c r="B104">
        <v>5.9400000000000001E-2</v>
      </c>
      <c r="C104">
        <v>-2.4E-2</v>
      </c>
      <c r="D104">
        <v>6.5700000000000008E-2</v>
      </c>
      <c r="K104">
        <f t="shared" si="5"/>
        <v>5.1461226000017068E-2</v>
      </c>
      <c r="L104">
        <f t="shared" si="6"/>
        <v>4.8961226000017066E-2</v>
      </c>
      <c r="N104">
        <f t="shared" si="7"/>
        <v>6.3200000000000006E-2</v>
      </c>
      <c r="P104">
        <f t="shared" si="8"/>
        <v>5.6899999999999999E-2</v>
      </c>
      <c r="Q104">
        <f t="shared" si="9"/>
        <v>-2.4E-2</v>
      </c>
    </row>
    <row r="105" spans="1:17">
      <c r="A105">
        <v>193507</v>
      </c>
      <c r="B105">
        <v>7.5200000000000003E-2</v>
      </c>
      <c r="C105">
        <v>1.6500000000000001E-2</v>
      </c>
      <c r="D105">
        <v>6.5299999999999997E-2</v>
      </c>
      <c r="K105">
        <f t="shared" si="5"/>
        <v>8.0657907124988271E-2</v>
      </c>
      <c r="L105">
        <f t="shared" si="6"/>
        <v>7.8157907124988268E-2</v>
      </c>
      <c r="N105">
        <f t="shared" si="7"/>
        <v>6.2799999999999995E-2</v>
      </c>
      <c r="P105">
        <f t="shared" si="8"/>
        <v>7.2700000000000001E-2</v>
      </c>
      <c r="Q105">
        <f t="shared" si="9"/>
        <v>1.6500000000000001E-2</v>
      </c>
    </row>
    <row r="106" spans="1:17">
      <c r="A106">
        <v>193508</v>
      </c>
      <c r="B106">
        <v>2.6599999999999999E-2</v>
      </c>
      <c r="C106">
        <v>6.1100000000000002E-2</v>
      </c>
      <c r="D106">
        <v>3.5000000000000003E-2</v>
      </c>
      <c r="K106">
        <f t="shared" si="5"/>
        <v>4.6810795474956549E-2</v>
      </c>
      <c r="L106">
        <f t="shared" si="6"/>
        <v>4.4310795474956546E-2</v>
      </c>
      <c r="N106">
        <f t="shared" si="7"/>
        <v>3.2500000000000001E-2</v>
      </c>
      <c r="P106">
        <f t="shared" si="8"/>
        <v>2.41E-2</v>
      </c>
      <c r="Q106">
        <f t="shared" si="9"/>
        <v>6.1100000000000002E-2</v>
      </c>
    </row>
    <row r="107" spans="1:17">
      <c r="A107">
        <v>193509</v>
      </c>
      <c r="B107">
        <v>2.64E-2</v>
      </c>
      <c r="C107">
        <v>1.6299999999999999E-2</v>
      </c>
      <c r="D107">
        <v>8.7200000000000014E-2</v>
      </c>
      <c r="K107">
        <f t="shared" si="5"/>
        <v>3.1791750674988406E-2</v>
      </c>
      <c r="L107">
        <f t="shared" si="6"/>
        <v>2.9291750674988407E-2</v>
      </c>
      <c r="N107">
        <f t="shared" si="7"/>
        <v>8.4700000000000011E-2</v>
      </c>
      <c r="P107">
        <f t="shared" si="8"/>
        <v>2.3900000000000001E-2</v>
      </c>
      <c r="Q107">
        <f t="shared" si="9"/>
        <v>1.6299999999999999E-2</v>
      </c>
    </row>
    <row r="108" spans="1:17">
      <c r="A108">
        <v>193510</v>
      </c>
      <c r="B108">
        <v>7.0400000000000004E-2</v>
      </c>
      <c r="C108">
        <v>2.8000000000000001E-2</v>
      </c>
      <c r="D108">
        <v>0.1212</v>
      </c>
      <c r="K108">
        <f t="shared" si="5"/>
        <v>7.9661902999980091E-2</v>
      </c>
      <c r="L108">
        <f t="shared" si="6"/>
        <v>7.7161902999980089E-2</v>
      </c>
      <c r="N108">
        <f t="shared" si="7"/>
        <v>0.1187</v>
      </c>
      <c r="P108">
        <f t="shared" si="8"/>
        <v>6.7900000000000002E-2</v>
      </c>
      <c r="Q108">
        <f t="shared" si="9"/>
        <v>2.8000000000000001E-2</v>
      </c>
    </row>
    <row r="109" spans="1:17">
      <c r="A109">
        <v>193511</v>
      </c>
      <c r="B109">
        <v>4.9000000000000002E-2</v>
      </c>
      <c r="C109">
        <v>4.1600000000000012E-2</v>
      </c>
      <c r="D109">
        <v>3.0099999999999998E-2</v>
      </c>
      <c r="K109">
        <f t="shared" si="5"/>
        <v>6.2760541599970424E-2</v>
      </c>
      <c r="L109">
        <f t="shared" si="6"/>
        <v>6.0260541599970421E-2</v>
      </c>
      <c r="N109">
        <f t="shared" si="7"/>
        <v>2.76E-2</v>
      </c>
      <c r="P109">
        <f t="shared" si="8"/>
        <v>4.65E-2</v>
      </c>
      <c r="Q109">
        <f t="shared" si="9"/>
        <v>4.1600000000000012E-2</v>
      </c>
    </row>
    <row r="110" spans="1:17">
      <c r="A110">
        <v>193512</v>
      </c>
      <c r="B110">
        <v>4.5699999999999998E-2</v>
      </c>
      <c r="C110">
        <v>4.0000000000000001E-3</v>
      </c>
      <c r="D110">
        <v>7.9899999999999999E-2</v>
      </c>
      <c r="K110">
        <f t="shared" si="5"/>
        <v>4.7023128999997152E-2</v>
      </c>
      <c r="L110">
        <f t="shared" si="6"/>
        <v>4.452312899999715E-2</v>
      </c>
      <c r="N110">
        <f t="shared" si="7"/>
        <v>7.7399999999999997E-2</v>
      </c>
      <c r="P110">
        <f t="shared" si="8"/>
        <v>4.3199999999999995E-2</v>
      </c>
      <c r="Q110">
        <f t="shared" si="9"/>
        <v>4.0000000000000001E-3</v>
      </c>
    </row>
    <row r="111" spans="1:17">
      <c r="A111">
        <v>193601</v>
      </c>
      <c r="B111">
        <v>6.9000000000000006E-2</v>
      </c>
      <c r="C111">
        <v>5.1700000000000003E-2</v>
      </c>
      <c r="D111">
        <v>0.1268</v>
      </c>
      <c r="K111">
        <f t="shared" si="5"/>
        <v>8.6101442324963237E-2</v>
      </c>
      <c r="L111">
        <f t="shared" si="6"/>
        <v>8.3601442324963235E-2</v>
      </c>
      <c r="N111">
        <f t="shared" si="7"/>
        <v>0.12429999999999999</v>
      </c>
      <c r="P111">
        <f t="shared" si="8"/>
        <v>6.6500000000000004E-2</v>
      </c>
      <c r="Q111">
        <f t="shared" si="9"/>
        <v>5.1700000000000003E-2</v>
      </c>
    </row>
    <row r="112" spans="1:17">
      <c r="A112">
        <v>193602</v>
      </c>
      <c r="B112">
        <v>2.5000000000000001E-2</v>
      </c>
      <c r="C112">
        <v>1.4200000000000001E-2</v>
      </c>
      <c r="D112">
        <v>1.1900000000000001E-2</v>
      </c>
      <c r="K112">
        <f t="shared" si="5"/>
        <v>2.9697107949989903E-2</v>
      </c>
      <c r="L112">
        <f t="shared" si="6"/>
        <v>2.7197107949989904E-2</v>
      </c>
      <c r="N112">
        <f t="shared" si="7"/>
        <v>9.4000000000000004E-3</v>
      </c>
      <c r="P112">
        <f t="shared" si="8"/>
        <v>2.2500000000000003E-2</v>
      </c>
      <c r="Q112">
        <f t="shared" si="9"/>
        <v>1.4200000000000001E-2</v>
      </c>
    </row>
    <row r="113" spans="1:17">
      <c r="A113">
        <v>193603</v>
      </c>
      <c r="B113">
        <v>1.01E-2</v>
      </c>
      <c r="C113">
        <v>5.6999999999999993E-3</v>
      </c>
      <c r="D113">
        <v>5.2800000000000007E-2</v>
      </c>
      <c r="K113">
        <f t="shared" si="5"/>
        <v>1.1985458824995946E-2</v>
      </c>
      <c r="L113">
        <f t="shared" si="6"/>
        <v>9.4854588249959453E-3</v>
      </c>
      <c r="N113">
        <f t="shared" si="7"/>
        <v>5.0300000000000004E-2</v>
      </c>
      <c r="P113">
        <f t="shared" si="8"/>
        <v>7.5999999999999991E-3</v>
      </c>
      <c r="Q113">
        <f t="shared" si="9"/>
        <v>5.6999999999999993E-3</v>
      </c>
    </row>
    <row r="114" spans="1:17">
      <c r="A114">
        <v>193604</v>
      </c>
      <c r="B114">
        <v>-8.1200000000000008E-2</v>
      </c>
      <c r="C114">
        <v>-6.0699999999999997E-2</v>
      </c>
      <c r="D114">
        <v>-0.1361</v>
      </c>
      <c r="K114">
        <f t="shared" si="5"/>
        <v>-0.10127848257495684</v>
      </c>
      <c r="L114">
        <f t="shared" si="6"/>
        <v>-0.10377848257495684</v>
      </c>
      <c r="N114">
        <f t="shared" si="7"/>
        <v>-0.1386</v>
      </c>
      <c r="P114">
        <f t="shared" si="8"/>
        <v>-8.3700000000000011E-2</v>
      </c>
      <c r="Q114">
        <f t="shared" si="9"/>
        <v>-6.0699999999999997E-2</v>
      </c>
    </row>
    <row r="115" spans="1:17">
      <c r="A115">
        <v>193605</v>
      </c>
      <c r="B115">
        <v>5.21E-2</v>
      </c>
      <c r="C115">
        <v>9.0000000000000011E-3</v>
      </c>
      <c r="D115">
        <v>8.5500000000000007E-2</v>
      </c>
      <c r="K115">
        <f t="shared" si="5"/>
        <v>5.5077040249993603E-2</v>
      </c>
      <c r="L115">
        <f t="shared" si="6"/>
        <v>5.2577040249993601E-2</v>
      </c>
      <c r="N115">
        <f t="shared" si="7"/>
        <v>8.3000000000000004E-2</v>
      </c>
      <c r="P115">
        <f t="shared" si="8"/>
        <v>4.9599999999999998E-2</v>
      </c>
      <c r="Q115">
        <f t="shared" si="9"/>
        <v>9.0000000000000011E-3</v>
      </c>
    </row>
    <row r="116" spans="1:17">
      <c r="A116">
        <v>193606</v>
      </c>
      <c r="B116">
        <v>2.4299999999999999E-2</v>
      </c>
      <c r="C116">
        <v>-3.2300000000000002E-2</v>
      </c>
      <c r="D116">
        <v>-9.7000000000000003E-3</v>
      </c>
      <c r="K116">
        <f t="shared" si="5"/>
        <v>1.361573332502297E-2</v>
      </c>
      <c r="L116">
        <f t="shared" si="6"/>
        <v>1.111573332502297E-2</v>
      </c>
      <c r="N116">
        <f t="shared" si="7"/>
        <v>-1.2200000000000001E-2</v>
      </c>
      <c r="P116">
        <f t="shared" si="8"/>
        <v>2.18E-2</v>
      </c>
      <c r="Q116">
        <f t="shared" si="9"/>
        <v>-3.2300000000000002E-2</v>
      </c>
    </row>
    <row r="117" spans="1:17">
      <c r="A117">
        <v>193607</v>
      </c>
      <c r="B117">
        <v>6.6799999999999998E-2</v>
      </c>
      <c r="C117">
        <v>0.01</v>
      </c>
      <c r="D117">
        <v>9.6799999999999997E-2</v>
      </c>
      <c r="K117">
        <f t="shared" si="5"/>
        <v>7.0107822499992881E-2</v>
      </c>
      <c r="L117">
        <f t="shared" si="6"/>
        <v>6.7607822499992878E-2</v>
      </c>
      <c r="N117">
        <f t="shared" si="7"/>
        <v>9.4299999999999995E-2</v>
      </c>
      <c r="P117">
        <f t="shared" si="8"/>
        <v>6.4299999999999996E-2</v>
      </c>
      <c r="Q117">
        <f t="shared" si="9"/>
        <v>0.01</v>
      </c>
    </row>
    <row r="118" spans="1:17">
      <c r="A118">
        <v>193608</v>
      </c>
      <c r="B118">
        <v>1.01E-2</v>
      </c>
      <c r="C118">
        <v>6.0000000000000001E-3</v>
      </c>
      <c r="D118">
        <v>-2.0000000000000001E-4</v>
      </c>
      <c r="K118">
        <f t="shared" si="5"/>
        <v>1.2084693499995733E-2</v>
      </c>
      <c r="L118">
        <f t="shared" si="6"/>
        <v>9.5846934999957323E-3</v>
      </c>
      <c r="N118">
        <f t="shared" si="7"/>
        <v>-2.7000000000000001E-3</v>
      </c>
      <c r="P118">
        <f t="shared" si="8"/>
        <v>7.5999999999999991E-3</v>
      </c>
      <c r="Q118">
        <f t="shared" si="9"/>
        <v>6.0000000000000001E-3</v>
      </c>
    </row>
    <row r="119" spans="1:17">
      <c r="A119">
        <v>193609</v>
      </c>
      <c r="B119">
        <v>9.8999999999999991E-3</v>
      </c>
      <c r="C119">
        <v>3.0800000000000001E-2</v>
      </c>
      <c r="D119">
        <v>1.5100000000000001E-2</v>
      </c>
      <c r="K119">
        <f t="shared" si="5"/>
        <v>2.0088093299978092E-2</v>
      </c>
      <c r="L119">
        <f t="shared" si="6"/>
        <v>1.7588093299978094E-2</v>
      </c>
      <c r="N119">
        <f t="shared" si="7"/>
        <v>1.26E-2</v>
      </c>
      <c r="P119">
        <f t="shared" si="8"/>
        <v>7.3999999999999986E-3</v>
      </c>
      <c r="Q119">
        <f t="shared" si="9"/>
        <v>3.0800000000000001E-2</v>
      </c>
    </row>
    <row r="120" spans="1:17">
      <c r="A120">
        <v>193610</v>
      </c>
      <c r="B120">
        <v>7.1400000000000005E-2</v>
      </c>
      <c r="C120">
        <v>-2.4299999999999999E-2</v>
      </c>
      <c r="D120">
        <v>7.4800000000000005E-2</v>
      </c>
      <c r="K120">
        <f t="shared" si="5"/>
        <v>6.3361991325017283E-2</v>
      </c>
      <c r="L120">
        <f t="shared" si="6"/>
        <v>6.0861991325017281E-2</v>
      </c>
      <c r="N120">
        <f t="shared" si="7"/>
        <v>7.2300000000000003E-2</v>
      </c>
      <c r="P120">
        <f t="shared" si="8"/>
        <v>6.8900000000000003E-2</v>
      </c>
      <c r="Q120">
        <f t="shared" si="9"/>
        <v>-2.4299999999999999E-2</v>
      </c>
    </row>
    <row r="121" spans="1:17">
      <c r="A121">
        <v>193611</v>
      </c>
      <c r="B121">
        <v>3.2800000000000003E-2</v>
      </c>
      <c r="C121">
        <v>8.77E-2</v>
      </c>
      <c r="D121">
        <v>2.9399999999999999E-2</v>
      </c>
      <c r="K121">
        <f t="shared" si="5"/>
        <v>6.180960332493763E-2</v>
      </c>
      <c r="L121">
        <f t="shared" si="6"/>
        <v>5.9309603324937628E-2</v>
      </c>
      <c r="N121">
        <f t="shared" si="7"/>
        <v>2.69E-2</v>
      </c>
      <c r="P121">
        <f t="shared" si="8"/>
        <v>3.0300000000000004E-2</v>
      </c>
      <c r="Q121">
        <f t="shared" si="9"/>
        <v>8.77E-2</v>
      </c>
    </row>
    <row r="122" spans="1:17">
      <c r="A122">
        <v>193612</v>
      </c>
      <c r="B122">
        <v>2.0999999999999999E-3</v>
      </c>
      <c r="C122">
        <v>3.9600000000000003E-2</v>
      </c>
      <c r="D122">
        <v>0.04</v>
      </c>
      <c r="K122">
        <f t="shared" si="5"/>
        <v>1.5198977099971837E-2</v>
      </c>
      <c r="L122">
        <f t="shared" si="6"/>
        <v>1.2698977099971837E-2</v>
      </c>
      <c r="N122">
        <f t="shared" si="7"/>
        <v>3.7499999999999999E-2</v>
      </c>
      <c r="P122">
        <f t="shared" si="8"/>
        <v>-4.0000000000000018E-4</v>
      </c>
      <c r="Q122">
        <f t="shared" si="9"/>
        <v>3.9600000000000003E-2</v>
      </c>
    </row>
    <row r="123" spans="1:17">
      <c r="A123">
        <v>193701</v>
      </c>
      <c r="B123">
        <v>3.3599999999999998E-2</v>
      </c>
      <c r="C123">
        <v>4.3400000000000001E-2</v>
      </c>
      <c r="D123">
        <v>4.5499999999999999E-2</v>
      </c>
      <c r="K123">
        <f t="shared" si="5"/>
        <v>4.7955949649969132E-2</v>
      </c>
      <c r="L123">
        <f t="shared" si="6"/>
        <v>4.545594964996913E-2</v>
      </c>
      <c r="N123">
        <f t="shared" si="7"/>
        <v>4.2999999999999997E-2</v>
      </c>
      <c r="P123">
        <f t="shared" si="8"/>
        <v>3.1099999999999999E-2</v>
      </c>
      <c r="Q123">
        <f t="shared" si="9"/>
        <v>4.3400000000000001E-2</v>
      </c>
    </row>
    <row r="124" spans="1:17">
      <c r="A124">
        <v>193702</v>
      </c>
      <c r="B124">
        <v>1.11E-2</v>
      </c>
      <c r="C124">
        <v>1.0500000000000001E-2</v>
      </c>
      <c r="D124">
        <v>3.2199999999999999E-2</v>
      </c>
      <c r="K124">
        <f t="shared" si="5"/>
        <v>1.4573213624992533E-2</v>
      </c>
      <c r="L124">
        <f t="shared" si="6"/>
        <v>1.2073213624992533E-2</v>
      </c>
      <c r="N124">
        <f t="shared" si="7"/>
        <v>2.9700000000000001E-2</v>
      </c>
      <c r="P124">
        <f t="shared" si="8"/>
        <v>8.6E-3</v>
      </c>
      <c r="Q124">
        <f t="shared" si="9"/>
        <v>1.0500000000000001E-2</v>
      </c>
    </row>
    <row r="125" spans="1:17">
      <c r="A125">
        <v>193703</v>
      </c>
      <c r="B125">
        <v>-2.5999999999999999E-3</v>
      </c>
      <c r="C125">
        <v>-1.6899999999999998E-2</v>
      </c>
      <c r="D125">
        <v>3.4700000000000002E-2</v>
      </c>
      <c r="K125">
        <f t="shared" si="5"/>
        <v>-8.1902200249879802E-3</v>
      </c>
      <c r="L125">
        <f t="shared" si="6"/>
        <v>-1.0690220024987981E-2</v>
      </c>
      <c r="N125">
        <f t="shared" si="7"/>
        <v>3.2199999999999999E-2</v>
      </c>
      <c r="P125">
        <f t="shared" si="8"/>
        <v>-5.1000000000000004E-3</v>
      </c>
      <c r="Q125">
        <f t="shared" si="9"/>
        <v>-1.6899999999999998E-2</v>
      </c>
    </row>
    <row r="126" spans="1:17">
      <c r="A126">
        <v>193704</v>
      </c>
      <c r="B126">
        <v>-7.3300000000000004E-2</v>
      </c>
      <c r="C126">
        <v>-3.8300000000000001E-2</v>
      </c>
      <c r="D126">
        <v>-0.1474</v>
      </c>
      <c r="K126">
        <f t="shared" si="5"/>
        <v>-8.5968960174972769E-2</v>
      </c>
      <c r="L126">
        <f t="shared" si="6"/>
        <v>-8.8468960174972772E-2</v>
      </c>
      <c r="N126">
        <f t="shared" si="7"/>
        <v>-0.14990000000000001</v>
      </c>
      <c r="P126">
        <f t="shared" si="8"/>
        <v>-7.5800000000000006E-2</v>
      </c>
      <c r="Q126">
        <f t="shared" si="9"/>
        <v>-3.8300000000000001E-2</v>
      </c>
    </row>
    <row r="127" spans="1:17">
      <c r="A127">
        <v>193705</v>
      </c>
      <c r="B127">
        <v>-7.7000000000000002E-3</v>
      </c>
      <c r="C127">
        <v>-6.7999999999999996E-3</v>
      </c>
      <c r="D127">
        <v>-1.9300000000000001E-2</v>
      </c>
      <c r="K127">
        <f t="shared" si="5"/>
        <v>-9.949319299995164E-3</v>
      </c>
      <c r="L127">
        <f t="shared" si="6"/>
        <v>-1.2449319299995164E-2</v>
      </c>
      <c r="N127">
        <f t="shared" si="7"/>
        <v>-2.18E-2</v>
      </c>
      <c r="P127">
        <f t="shared" si="8"/>
        <v>-1.0200000000000001E-2</v>
      </c>
      <c r="Q127">
        <f t="shared" si="9"/>
        <v>-6.7999999999999996E-3</v>
      </c>
    </row>
    <row r="128" spans="1:17">
      <c r="A128">
        <v>193706</v>
      </c>
      <c r="B128">
        <v>-4.1799999999999997E-2</v>
      </c>
      <c r="C128">
        <v>-3.7600000000000001E-2</v>
      </c>
      <c r="D128">
        <v>-7.0099999999999996E-2</v>
      </c>
      <c r="K128">
        <f t="shared" si="5"/>
        <v>-5.4237412599973257E-2</v>
      </c>
      <c r="L128">
        <f t="shared" si="6"/>
        <v>-5.673741259997326E-2</v>
      </c>
      <c r="N128">
        <f t="shared" si="7"/>
        <v>-7.2599999999999998E-2</v>
      </c>
      <c r="P128">
        <f t="shared" si="8"/>
        <v>-4.4299999999999999E-2</v>
      </c>
      <c r="Q128">
        <f t="shared" si="9"/>
        <v>-3.7600000000000001E-2</v>
      </c>
    </row>
    <row r="129" spans="1:17">
      <c r="A129">
        <v>193707</v>
      </c>
      <c r="B129">
        <v>8.9399999999999993E-2</v>
      </c>
      <c r="C129">
        <v>8.8999999999999999E-3</v>
      </c>
      <c r="D129">
        <v>9.7899999999999987E-2</v>
      </c>
      <c r="K129">
        <f t="shared" si="5"/>
        <v>9.2343962024993662E-2</v>
      </c>
      <c r="L129">
        <f t="shared" si="6"/>
        <v>8.9843962024993659E-2</v>
      </c>
      <c r="N129">
        <f t="shared" si="7"/>
        <v>9.5399999999999985E-2</v>
      </c>
      <c r="P129">
        <f t="shared" si="8"/>
        <v>8.6899999999999991E-2</v>
      </c>
      <c r="Q129">
        <f t="shared" si="9"/>
        <v>8.8999999999999999E-3</v>
      </c>
    </row>
    <row r="130" spans="1:17">
      <c r="A130">
        <v>193708</v>
      </c>
      <c r="B130">
        <v>-4.8400000000000012E-2</v>
      </c>
      <c r="C130">
        <v>4.4000000000000003E-3</v>
      </c>
      <c r="D130">
        <v>-7.3800000000000004E-2</v>
      </c>
      <c r="K130">
        <f t="shared" si="5"/>
        <v>-4.6944558100003142E-2</v>
      </c>
      <c r="L130">
        <f t="shared" si="6"/>
        <v>-4.9444558100003144E-2</v>
      </c>
      <c r="N130">
        <f t="shared" si="7"/>
        <v>-7.6300000000000007E-2</v>
      </c>
      <c r="P130">
        <f t="shared" si="8"/>
        <v>-5.0900000000000015E-2</v>
      </c>
      <c r="Q130">
        <f t="shared" si="9"/>
        <v>4.4000000000000003E-3</v>
      </c>
    </row>
    <row r="131" spans="1:17">
      <c r="A131">
        <v>193709</v>
      </c>
      <c r="B131">
        <v>-0.13569999999999999</v>
      </c>
      <c r="C131">
        <v>-6.9800000000000001E-2</v>
      </c>
      <c r="D131">
        <v>-0.20710000000000001</v>
      </c>
      <c r="K131">
        <f t="shared" ref="K131:K194" si="10">SUMPRODUCT($G$12:$H$12,B131:C131)</f>
        <v>-0.15878860104995035</v>
      </c>
      <c r="L131">
        <f t="shared" ref="L131:L194" si="11">K131-$I$7</f>
        <v>-0.16128860104995035</v>
      </c>
      <c r="N131">
        <f t="shared" ref="N131:N194" si="12">D131-$I$7</f>
        <v>-0.20960000000000001</v>
      </c>
      <c r="P131">
        <f t="shared" ref="P131:P194" si="13">B131-0.0025</f>
        <v>-0.13819999999999999</v>
      </c>
      <c r="Q131">
        <f t="shared" ref="Q131:Q194" si="14">C131</f>
        <v>-6.9800000000000001E-2</v>
      </c>
    </row>
    <row r="132" spans="1:17">
      <c r="A132">
        <v>193710</v>
      </c>
      <c r="B132">
        <v>-9.5899999999999985E-2</v>
      </c>
      <c r="C132">
        <v>4.0999999999999986E-3</v>
      </c>
      <c r="D132">
        <v>-0.12379999999999999</v>
      </c>
      <c r="K132">
        <f t="shared" si="10"/>
        <v>-9.4543792775002897E-2</v>
      </c>
      <c r="L132">
        <f t="shared" si="11"/>
        <v>-9.7043792775002899E-2</v>
      </c>
      <c r="N132">
        <f t="shared" si="12"/>
        <v>-0.1263</v>
      </c>
      <c r="P132">
        <f t="shared" si="13"/>
        <v>-9.8399999999999987E-2</v>
      </c>
      <c r="Q132">
        <f t="shared" si="14"/>
        <v>4.0999999999999986E-3</v>
      </c>
    </row>
    <row r="133" spans="1:17">
      <c r="A133">
        <v>193711</v>
      </c>
      <c r="B133">
        <v>-8.2900000000000001E-2</v>
      </c>
      <c r="C133">
        <v>-3.5999999999999997E-2</v>
      </c>
      <c r="D133">
        <v>-0.1103</v>
      </c>
      <c r="K133">
        <f t="shared" si="10"/>
        <v>-9.4808160999974397E-2</v>
      </c>
      <c r="L133">
        <f t="shared" si="11"/>
        <v>-9.73081609999744E-2</v>
      </c>
      <c r="N133">
        <f t="shared" si="12"/>
        <v>-0.1128</v>
      </c>
      <c r="P133">
        <f t="shared" si="13"/>
        <v>-8.5400000000000004E-2</v>
      </c>
      <c r="Q133">
        <f t="shared" si="14"/>
        <v>-3.5999999999999997E-2</v>
      </c>
    </row>
    <row r="134" spans="1:17">
      <c r="A134">
        <v>193712</v>
      </c>
      <c r="B134">
        <v>-4.24E-2</v>
      </c>
      <c r="C134">
        <v>-7.740000000000001E-2</v>
      </c>
      <c r="D134">
        <v>-5.6999999999999993E-3</v>
      </c>
      <c r="K134">
        <f t="shared" si="10"/>
        <v>-6.8002546149944956E-2</v>
      </c>
      <c r="L134">
        <f t="shared" si="11"/>
        <v>-7.0502546149944958E-2</v>
      </c>
      <c r="N134">
        <f t="shared" si="12"/>
        <v>-8.199999999999999E-3</v>
      </c>
      <c r="P134">
        <f t="shared" si="13"/>
        <v>-4.4900000000000002E-2</v>
      </c>
      <c r="Q134">
        <f t="shared" si="14"/>
        <v>-7.740000000000001E-2</v>
      </c>
    </row>
    <row r="135" spans="1:17">
      <c r="A135">
        <v>193801</v>
      </c>
      <c r="B135">
        <v>4.8999999999999998E-3</v>
      </c>
      <c r="C135">
        <v>4.8399999999999999E-2</v>
      </c>
      <c r="D135">
        <v>-1.01E-2</v>
      </c>
      <c r="K135">
        <f t="shared" si="10"/>
        <v>2.0909860899965577E-2</v>
      </c>
      <c r="L135">
        <f t="shared" si="11"/>
        <v>1.8409860899965578E-2</v>
      </c>
      <c r="N135">
        <f t="shared" si="12"/>
        <v>-1.26E-2</v>
      </c>
      <c r="P135">
        <f t="shared" si="13"/>
        <v>2.3999999999999998E-3</v>
      </c>
      <c r="Q135">
        <f t="shared" si="14"/>
        <v>4.8399999999999999E-2</v>
      </c>
    </row>
    <row r="136" spans="1:17">
      <c r="A136">
        <v>193802</v>
      </c>
      <c r="B136">
        <v>5.8400000000000001E-2</v>
      </c>
      <c r="C136">
        <v>4.0000000000000001E-3</v>
      </c>
      <c r="D136">
        <v>1.7899999999999999E-2</v>
      </c>
      <c r="K136">
        <f t="shared" si="10"/>
        <v>5.9723128999997155E-2</v>
      </c>
      <c r="L136">
        <f t="shared" si="11"/>
        <v>5.7223128999997153E-2</v>
      </c>
      <c r="N136">
        <f t="shared" si="12"/>
        <v>1.5399999999999999E-2</v>
      </c>
      <c r="P136">
        <f t="shared" si="13"/>
        <v>5.5899999999999998E-2</v>
      </c>
      <c r="Q136">
        <f t="shared" si="14"/>
        <v>4.0000000000000001E-3</v>
      </c>
    </row>
    <row r="137" spans="1:17">
      <c r="A137">
        <v>193803</v>
      </c>
      <c r="B137">
        <v>-0.23830000000000001</v>
      </c>
      <c r="C137">
        <v>-4.3400000000000001E-2</v>
      </c>
      <c r="D137">
        <v>-0.1731</v>
      </c>
      <c r="K137">
        <f t="shared" si="10"/>
        <v>-0.25265594964996912</v>
      </c>
      <c r="L137">
        <f t="shared" si="11"/>
        <v>-0.25515594964996913</v>
      </c>
      <c r="N137">
        <f t="shared" si="12"/>
        <v>-0.17560000000000001</v>
      </c>
      <c r="P137">
        <f t="shared" si="13"/>
        <v>-0.24080000000000001</v>
      </c>
      <c r="Q137">
        <f t="shared" si="14"/>
        <v>-4.3400000000000001E-2</v>
      </c>
    </row>
    <row r="138" spans="1:17">
      <c r="A138">
        <v>193804</v>
      </c>
      <c r="B138">
        <v>0.1452</v>
      </c>
      <c r="C138">
        <v>6.4600000000000005E-2</v>
      </c>
      <c r="D138">
        <v>0.13880000000000001</v>
      </c>
      <c r="K138">
        <f t="shared" si="10"/>
        <v>0.16656853334995406</v>
      </c>
      <c r="L138">
        <f t="shared" si="11"/>
        <v>0.16406853334995405</v>
      </c>
      <c r="N138">
        <f t="shared" si="12"/>
        <v>0.1363</v>
      </c>
      <c r="P138">
        <f t="shared" si="13"/>
        <v>0.14269999999999999</v>
      </c>
      <c r="Q138">
        <f t="shared" si="14"/>
        <v>6.4600000000000005E-2</v>
      </c>
    </row>
    <row r="139" spans="1:17">
      <c r="A139">
        <v>193805</v>
      </c>
      <c r="B139">
        <v>-3.8300000000000001E-2</v>
      </c>
      <c r="C139">
        <v>-2.5100000000000001E-2</v>
      </c>
      <c r="D139">
        <v>7.6E-3</v>
      </c>
      <c r="K139">
        <f t="shared" si="10"/>
        <v>-4.6602634474982148E-2</v>
      </c>
      <c r="L139">
        <f t="shared" si="11"/>
        <v>-4.910263447498215E-2</v>
      </c>
      <c r="N139">
        <f t="shared" si="12"/>
        <v>5.1000000000000004E-3</v>
      </c>
      <c r="P139">
        <f t="shared" si="13"/>
        <v>-4.0800000000000003E-2</v>
      </c>
      <c r="Q139">
        <f t="shared" si="14"/>
        <v>-2.5100000000000001E-2</v>
      </c>
    </row>
    <row r="140" spans="1:17">
      <c r="A140">
        <v>193806</v>
      </c>
      <c r="B140">
        <v>0.2387</v>
      </c>
      <c r="C140">
        <v>4.2999999999999997E-2</v>
      </c>
      <c r="D140">
        <v>0.1047</v>
      </c>
      <c r="K140">
        <f t="shared" si="10"/>
        <v>0.25292363674996943</v>
      </c>
      <c r="L140">
        <f t="shared" si="11"/>
        <v>0.25042363674996942</v>
      </c>
      <c r="N140">
        <f t="shared" si="12"/>
        <v>0.1022</v>
      </c>
      <c r="P140">
        <f t="shared" si="13"/>
        <v>0.23619999999999999</v>
      </c>
      <c r="Q140">
        <f t="shared" si="14"/>
        <v>4.2999999999999997E-2</v>
      </c>
    </row>
    <row r="141" spans="1:17">
      <c r="A141">
        <v>193807</v>
      </c>
      <c r="B141">
        <v>7.3300000000000004E-2</v>
      </c>
      <c r="C141">
        <v>6.6699999999999995E-2</v>
      </c>
      <c r="D141">
        <v>4.87E-2</v>
      </c>
      <c r="K141">
        <f t="shared" si="10"/>
        <v>9.5363176074952566E-2</v>
      </c>
      <c r="L141">
        <f t="shared" si="11"/>
        <v>9.2863176074952564E-2</v>
      </c>
      <c r="N141">
        <f t="shared" si="12"/>
        <v>4.6199999999999998E-2</v>
      </c>
      <c r="P141">
        <f t="shared" si="13"/>
        <v>7.0800000000000002E-2</v>
      </c>
      <c r="Q141">
        <f t="shared" si="14"/>
        <v>6.6699999999999995E-2</v>
      </c>
    </row>
    <row r="142" spans="1:17">
      <c r="A142">
        <v>193808</v>
      </c>
      <c r="B142">
        <v>-2.6700000000000002E-2</v>
      </c>
      <c r="C142">
        <v>-2.4400000000000002E-2</v>
      </c>
      <c r="D142">
        <v>-1.9699999999999999E-2</v>
      </c>
      <c r="K142">
        <f t="shared" si="10"/>
        <v>-3.4771086899982651E-2</v>
      </c>
      <c r="L142">
        <f t="shared" si="11"/>
        <v>-3.7271086899982653E-2</v>
      </c>
      <c r="N142">
        <f t="shared" si="12"/>
        <v>-2.2199999999999998E-2</v>
      </c>
      <c r="P142">
        <f t="shared" si="13"/>
        <v>-2.92E-2</v>
      </c>
      <c r="Q142">
        <f t="shared" si="14"/>
        <v>-2.4400000000000002E-2</v>
      </c>
    </row>
    <row r="143" spans="1:17">
      <c r="A143">
        <v>193809</v>
      </c>
      <c r="B143">
        <v>8.3000000000000018E-3</v>
      </c>
      <c r="C143">
        <v>-2.7300000000000001E-2</v>
      </c>
      <c r="D143">
        <v>1.5E-3</v>
      </c>
      <c r="K143">
        <f t="shared" si="10"/>
        <v>-7.3035542498058222E-4</v>
      </c>
      <c r="L143">
        <f t="shared" si="11"/>
        <v>-3.2303554249805823E-3</v>
      </c>
      <c r="N143">
        <f t="shared" si="12"/>
        <v>-1E-3</v>
      </c>
      <c r="P143">
        <f t="shared" si="13"/>
        <v>5.8000000000000013E-3</v>
      </c>
      <c r="Q143">
        <f t="shared" si="14"/>
        <v>-2.7300000000000001E-2</v>
      </c>
    </row>
    <row r="144" spans="1:17">
      <c r="A144">
        <v>193810</v>
      </c>
      <c r="B144">
        <v>7.8100000000000003E-2</v>
      </c>
      <c r="C144">
        <v>5.79E-2</v>
      </c>
      <c r="D144">
        <v>6.8600000000000008E-2</v>
      </c>
      <c r="K144">
        <f t="shared" si="10"/>
        <v>9.7252292274958824E-2</v>
      </c>
      <c r="L144">
        <f t="shared" si="11"/>
        <v>9.4752292274958821E-2</v>
      </c>
      <c r="N144">
        <f t="shared" si="12"/>
        <v>6.6100000000000006E-2</v>
      </c>
      <c r="P144">
        <f t="shared" si="13"/>
        <v>7.5600000000000001E-2</v>
      </c>
      <c r="Q144">
        <f t="shared" si="14"/>
        <v>5.79E-2</v>
      </c>
    </row>
    <row r="145" spans="1:17">
      <c r="A145">
        <v>193811</v>
      </c>
      <c r="B145">
        <v>-1.78E-2</v>
      </c>
      <c r="C145">
        <v>-2.5700000000000001E-2</v>
      </c>
      <c r="D145">
        <v>-1.4200000000000001E-2</v>
      </c>
      <c r="K145">
        <f t="shared" si="10"/>
        <v>-2.6301103824981721E-2</v>
      </c>
      <c r="L145">
        <f t="shared" si="11"/>
        <v>-2.880110382498172E-2</v>
      </c>
      <c r="N145">
        <f t="shared" si="12"/>
        <v>-1.67E-2</v>
      </c>
      <c r="P145">
        <f t="shared" si="13"/>
        <v>-2.0299999999999999E-2</v>
      </c>
      <c r="Q145">
        <f t="shared" si="14"/>
        <v>-2.5700000000000001E-2</v>
      </c>
    </row>
    <row r="146" spans="1:17">
      <c r="A146">
        <v>193812</v>
      </c>
      <c r="B146">
        <v>4.1900000000000007E-2</v>
      </c>
      <c r="C146">
        <v>-1.83E-2</v>
      </c>
      <c r="D146">
        <v>8.8100000000000012E-2</v>
      </c>
      <c r="K146">
        <f t="shared" si="10"/>
        <v>3.584668482501302E-2</v>
      </c>
      <c r="L146">
        <f t="shared" si="11"/>
        <v>3.3346684825013018E-2</v>
      </c>
      <c r="N146">
        <f t="shared" si="12"/>
        <v>8.5600000000000009E-2</v>
      </c>
      <c r="P146">
        <f t="shared" si="13"/>
        <v>3.9400000000000004E-2</v>
      </c>
      <c r="Q146">
        <f t="shared" si="14"/>
        <v>-1.83E-2</v>
      </c>
    </row>
    <row r="147" spans="1:17">
      <c r="A147">
        <v>193901</v>
      </c>
      <c r="B147">
        <v>-5.9700000000000003E-2</v>
      </c>
      <c r="C147">
        <v>-1.5299999999999999E-2</v>
      </c>
      <c r="D147">
        <v>-9.2100000000000015E-2</v>
      </c>
      <c r="K147">
        <f t="shared" si="10"/>
        <v>-6.4760968424989115E-2</v>
      </c>
      <c r="L147">
        <f t="shared" si="11"/>
        <v>-6.7260968424989118E-2</v>
      </c>
      <c r="N147">
        <f t="shared" si="12"/>
        <v>-9.4600000000000017E-2</v>
      </c>
      <c r="P147">
        <f t="shared" si="13"/>
        <v>-6.2200000000000005E-2</v>
      </c>
      <c r="Q147">
        <f t="shared" si="14"/>
        <v>-1.5299999999999999E-2</v>
      </c>
    </row>
    <row r="148" spans="1:17">
      <c r="A148">
        <v>193902</v>
      </c>
      <c r="B148">
        <v>3.5200000000000002E-2</v>
      </c>
      <c r="C148">
        <v>6.4000000000000003E-3</v>
      </c>
      <c r="D148">
        <v>4.7500000000000001E-2</v>
      </c>
      <c r="K148">
        <f t="shared" si="10"/>
        <v>3.7317006399995453E-2</v>
      </c>
      <c r="L148">
        <f t="shared" si="11"/>
        <v>3.4817006399995451E-2</v>
      </c>
      <c r="N148">
        <f t="shared" si="12"/>
        <v>4.4999999999999998E-2</v>
      </c>
      <c r="P148">
        <f t="shared" si="13"/>
        <v>3.27E-2</v>
      </c>
      <c r="Q148">
        <f t="shared" si="14"/>
        <v>6.4000000000000003E-3</v>
      </c>
    </row>
    <row r="149" spans="1:17">
      <c r="A149">
        <v>193903</v>
      </c>
      <c r="B149">
        <v>-0.12</v>
      </c>
      <c r="C149">
        <v>-4.7199999999999999E-2</v>
      </c>
      <c r="D149">
        <v>-0.18229999999999999</v>
      </c>
      <c r="K149">
        <f t="shared" si="10"/>
        <v>-0.13561292219996643</v>
      </c>
      <c r="L149">
        <f t="shared" si="11"/>
        <v>-0.13811292219996643</v>
      </c>
      <c r="N149">
        <f t="shared" si="12"/>
        <v>-0.18479999999999999</v>
      </c>
      <c r="P149">
        <f t="shared" si="13"/>
        <v>-0.1225</v>
      </c>
      <c r="Q149">
        <f t="shared" si="14"/>
        <v>-4.7199999999999999E-2</v>
      </c>
    </row>
    <row r="150" spans="1:17">
      <c r="A150">
        <v>193904</v>
      </c>
      <c r="B150">
        <v>-1.8E-3</v>
      </c>
      <c r="C150">
        <v>1.66E-2</v>
      </c>
      <c r="D150">
        <v>2.1899999999999999E-2</v>
      </c>
      <c r="K150">
        <f t="shared" si="10"/>
        <v>3.6909853499881942E-3</v>
      </c>
      <c r="L150">
        <f t="shared" si="11"/>
        <v>1.1909853499881941E-3</v>
      </c>
      <c r="N150">
        <f t="shared" si="12"/>
        <v>1.9400000000000001E-2</v>
      </c>
      <c r="P150">
        <f t="shared" si="13"/>
        <v>-4.3E-3</v>
      </c>
      <c r="Q150">
        <f t="shared" si="14"/>
        <v>1.66E-2</v>
      </c>
    </row>
    <row r="151" spans="1:17">
      <c r="A151">
        <v>193905</v>
      </c>
      <c r="B151">
        <v>6.8100000000000008E-2</v>
      </c>
      <c r="C151">
        <v>2.7799999999999998E-2</v>
      </c>
      <c r="D151">
        <v>8.8300000000000003E-2</v>
      </c>
      <c r="K151">
        <f t="shared" si="10"/>
        <v>7.729574654998024E-2</v>
      </c>
      <c r="L151">
        <f t="shared" si="11"/>
        <v>7.4795746549980238E-2</v>
      </c>
      <c r="N151">
        <f t="shared" si="12"/>
        <v>8.5800000000000001E-2</v>
      </c>
      <c r="P151">
        <f t="shared" si="13"/>
        <v>6.5600000000000006E-2</v>
      </c>
      <c r="Q151">
        <f t="shared" si="14"/>
        <v>2.7799999999999998E-2</v>
      </c>
    </row>
    <row r="152" spans="1:17">
      <c r="A152">
        <v>193906</v>
      </c>
      <c r="B152">
        <v>-5.2999999999999992E-2</v>
      </c>
      <c r="C152">
        <v>-9.9000000000000008E-3</v>
      </c>
      <c r="D152">
        <v>-6.1100000000000002E-2</v>
      </c>
      <c r="K152">
        <f t="shared" si="10"/>
        <v>-5.6274744274992954E-2</v>
      </c>
      <c r="L152">
        <f t="shared" si="11"/>
        <v>-5.8774744274992956E-2</v>
      </c>
      <c r="N152">
        <f t="shared" si="12"/>
        <v>-6.3600000000000004E-2</v>
      </c>
      <c r="P152">
        <f t="shared" si="13"/>
        <v>-5.5499999999999994E-2</v>
      </c>
      <c r="Q152">
        <f t="shared" si="14"/>
        <v>-9.9000000000000008E-3</v>
      </c>
    </row>
    <row r="153" spans="1:17">
      <c r="A153">
        <v>193907</v>
      </c>
      <c r="B153">
        <v>0.1024</v>
      </c>
      <c r="C153">
        <v>4.1300000000000003E-2</v>
      </c>
      <c r="D153">
        <v>0.1336</v>
      </c>
      <c r="K153">
        <f t="shared" si="10"/>
        <v>0.11606130692497063</v>
      </c>
      <c r="L153">
        <f t="shared" si="11"/>
        <v>0.11356130692497063</v>
      </c>
      <c r="N153">
        <f t="shared" si="12"/>
        <v>0.13109999999999999</v>
      </c>
      <c r="P153">
        <f t="shared" si="13"/>
        <v>9.9900000000000003E-2</v>
      </c>
      <c r="Q153">
        <f t="shared" si="14"/>
        <v>4.1300000000000003E-2</v>
      </c>
    </row>
    <row r="154" spans="1:17">
      <c r="A154">
        <v>193908</v>
      </c>
      <c r="B154">
        <v>-6.6900000000000001E-2</v>
      </c>
      <c r="C154">
        <v>-4.6800000000000001E-2</v>
      </c>
      <c r="D154">
        <v>-4.24E-2</v>
      </c>
      <c r="K154">
        <f t="shared" si="10"/>
        <v>-8.2380609299966712E-2</v>
      </c>
      <c r="L154">
        <f t="shared" si="11"/>
        <v>-8.4880609299966714E-2</v>
      </c>
      <c r="N154">
        <f t="shared" si="12"/>
        <v>-4.4900000000000002E-2</v>
      </c>
      <c r="P154">
        <f t="shared" si="13"/>
        <v>-6.9400000000000003E-2</v>
      </c>
      <c r="Q154">
        <f t="shared" si="14"/>
        <v>-4.6800000000000001E-2</v>
      </c>
    </row>
    <row r="155" spans="1:17">
      <c r="A155">
        <v>193909</v>
      </c>
      <c r="B155">
        <v>0.16889999999999999</v>
      </c>
      <c r="C155">
        <v>0.20610000000000001</v>
      </c>
      <c r="D155">
        <v>7.9200000000000007E-2</v>
      </c>
      <c r="K155">
        <f t="shared" si="10"/>
        <v>0.23707422172485343</v>
      </c>
      <c r="L155">
        <f t="shared" si="11"/>
        <v>0.23457422172485343</v>
      </c>
      <c r="N155">
        <f t="shared" si="12"/>
        <v>7.6700000000000004E-2</v>
      </c>
      <c r="P155">
        <f t="shared" si="13"/>
        <v>0.16639999999999999</v>
      </c>
      <c r="Q155">
        <f t="shared" si="14"/>
        <v>0.20610000000000001</v>
      </c>
    </row>
    <row r="156" spans="1:17">
      <c r="A156">
        <v>193910</v>
      </c>
      <c r="B156">
        <v>-5.3E-3</v>
      </c>
      <c r="C156">
        <v>-1.6000000000000001E-3</v>
      </c>
      <c r="D156">
        <v>4.9099999999999998E-2</v>
      </c>
      <c r="K156">
        <f t="shared" si="10"/>
        <v>-5.8292515999988619E-3</v>
      </c>
      <c r="L156">
        <f t="shared" si="11"/>
        <v>-8.3292515999988624E-3</v>
      </c>
      <c r="N156">
        <f t="shared" si="12"/>
        <v>4.6599999999999996E-2</v>
      </c>
      <c r="P156">
        <f t="shared" si="13"/>
        <v>-7.7999999999999996E-3</v>
      </c>
      <c r="Q156">
        <f t="shared" si="14"/>
        <v>-1.6000000000000001E-3</v>
      </c>
    </row>
    <row r="157" spans="1:17">
      <c r="A157">
        <v>193911</v>
      </c>
      <c r="B157">
        <v>-3.6200000000000003E-2</v>
      </c>
      <c r="C157">
        <v>-5.2200000000000003E-2</v>
      </c>
      <c r="D157">
        <v>-6.7000000000000004E-2</v>
      </c>
      <c r="K157">
        <f t="shared" si="10"/>
        <v>-5.3466833449962878E-2</v>
      </c>
      <c r="L157">
        <f t="shared" si="11"/>
        <v>-5.596683344996288E-2</v>
      </c>
      <c r="N157">
        <f t="shared" si="12"/>
        <v>-6.9500000000000006E-2</v>
      </c>
      <c r="P157">
        <f t="shared" si="13"/>
        <v>-3.8700000000000005E-2</v>
      </c>
      <c r="Q157">
        <f t="shared" si="14"/>
        <v>-5.2200000000000003E-2</v>
      </c>
    </row>
    <row r="158" spans="1:17">
      <c r="A158">
        <v>193912</v>
      </c>
      <c r="B158">
        <v>3.0300000000000001E-2</v>
      </c>
      <c r="C158">
        <v>8.6999999999999994E-3</v>
      </c>
      <c r="D158">
        <v>7.1800000000000003E-2</v>
      </c>
      <c r="K158">
        <f t="shared" si="10"/>
        <v>3.3177805574993814E-2</v>
      </c>
      <c r="L158">
        <f t="shared" si="11"/>
        <v>3.0677805574993815E-2</v>
      </c>
      <c r="N158">
        <f t="shared" si="12"/>
        <v>6.93E-2</v>
      </c>
      <c r="P158">
        <f t="shared" si="13"/>
        <v>2.7800000000000002E-2</v>
      </c>
      <c r="Q158">
        <f t="shared" si="14"/>
        <v>8.6999999999999994E-3</v>
      </c>
    </row>
    <row r="159" spans="1:17">
      <c r="A159">
        <v>194001</v>
      </c>
      <c r="B159">
        <v>-2.41E-2</v>
      </c>
      <c r="C159">
        <v>4.0000000000000001E-3</v>
      </c>
      <c r="D159">
        <v>1.1999999999999999E-3</v>
      </c>
      <c r="K159">
        <f t="shared" si="10"/>
        <v>-2.2776871000002846E-2</v>
      </c>
      <c r="L159">
        <f t="shared" si="11"/>
        <v>-2.5276871000002844E-2</v>
      </c>
      <c r="N159">
        <f t="shared" si="12"/>
        <v>-1.3000000000000002E-3</v>
      </c>
      <c r="P159">
        <f t="shared" si="13"/>
        <v>-2.6599999999999999E-2</v>
      </c>
      <c r="Q159">
        <f t="shared" si="14"/>
        <v>4.0000000000000001E-3</v>
      </c>
    </row>
    <row r="160" spans="1:17">
      <c r="A160">
        <v>194002</v>
      </c>
      <c r="B160">
        <v>1.44E-2</v>
      </c>
      <c r="C160">
        <v>2.2200000000000001E-2</v>
      </c>
      <c r="D160">
        <v>5.1400000000000001E-2</v>
      </c>
      <c r="K160">
        <f t="shared" si="10"/>
        <v>2.174336594998421E-2</v>
      </c>
      <c r="L160">
        <f t="shared" si="11"/>
        <v>1.9243365949984211E-2</v>
      </c>
      <c r="N160">
        <f t="shared" si="12"/>
        <v>4.8899999999999999E-2</v>
      </c>
      <c r="P160">
        <f t="shared" si="13"/>
        <v>1.1899999999999999E-2</v>
      </c>
      <c r="Q160">
        <f t="shared" si="14"/>
        <v>2.2200000000000001E-2</v>
      </c>
    </row>
    <row r="161" spans="1:17">
      <c r="A161">
        <v>194003</v>
      </c>
      <c r="B161">
        <v>2.0500000000000001E-2</v>
      </c>
      <c r="C161">
        <v>1.26E-2</v>
      </c>
      <c r="D161">
        <v>4.5699999999999998E-2</v>
      </c>
      <c r="K161">
        <f t="shared" si="10"/>
        <v>2.4667856349991038E-2</v>
      </c>
      <c r="L161">
        <f t="shared" si="11"/>
        <v>2.2167856349991039E-2</v>
      </c>
      <c r="N161">
        <f t="shared" si="12"/>
        <v>4.3199999999999995E-2</v>
      </c>
      <c r="P161">
        <f t="shared" si="13"/>
        <v>1.8000000000000002E-2</v>
      </c>
      <c r="Q161">
        <f t="shared" si="14"/>
        <v>1.26E-2</v>
      </c>
    </row>
    <row r="162" spans="1:17">
      <c r="A162">
        <v>194004</v>
      </c>
      <c r="B162">
        <v>2.2000000000000001E-3</v>
      </c>
      <c r="C162">
        <v>4.0099999999999997E-2</v>
      </c>
      <c r="D162">
        <v>3.85E-2</v>
      </c>
      <c r="K162">
        <f t="shared" si="10"/>
        <v>1.546436822497148E-2</v>
      </c>
      <c r="L162">
        <f t="shared" si="11"/>
        <v>1.2964368224971479E-2</v>
      </c>
      <c r="N162">
        <f t="shared" si="12"/>
        <v>3.5999999999999997E-2</v>
      </c>
      <c r="P162">
        <f t="shared" si="13"/>
        <v>-2.9999999999999992E-4</v>
      </c>
      <c r="Q162">
        <f t="shared" si="14"/>
        <v>4.0099999999999997E-2</v>
      </c>
    </row>
    <row r="163" spans="1:17">
      <c r="A163">
        <v>194005</v>
      </c>
      <c r="B163">
        <v>-0.21970000000000001</v>
      </c>
      <c r="C163">
        <v>-6.6100000000000006E-2</v>
      </c>
      <c r="D163">
        <v>-0.28520000000000001</v>
      </c>
      <c r="K163">
        <f t="shared" si="10"/>
        <v>-0.241564706724953</v>
      </c>
      <c r="L163">
        <f t="shared" si="11"/>
        <v>-0.24406470672495301</v>
      </c>
      <c r="N163">
        <f t="shared" si="12"/>
        <v>-0.28770000000000001</v>
      </c>
      <c r="P163">
        <f t="shared" si="13"/>
        <v>-0.22220000000000001</v>
      </c>
      <c r="Q163">
        <f t="shared" si="14"/>
        <v>-6.6100000000000006E-2</v>
      </c>
    </row>
    <row r="164" spans="1:17">
      <c r="A164">
        <v>194006</v>
      </c>
      <c r="B164">
        <v>6.6699999999999995E-2</v>
      </c>
      <c r="C164">
        <v>-1.72E-2</v>
      </c>
      <c r="D164">
        <v>6.3100000000000003E-2</v>
      </c>
      <c r="K164">
        <f t="shared" si="10"/>
        <v>6.101054530001223E-2</v>
      </c>
      <c r="L164">
        <f t="shared" si="11"/>
        <v>5.8510545300012227E-2</v>
      </c>
      <c r="N164">
        <f t="shared" si="12"/>
        <v>6.0600000000000001E-2</v>
      </c>
      <c r="P164">
        <f t="shared" si="13"/>
        <v>6.4199999999999993E-2</v>
      </c>
      <c r="Q164">
        <f t="shared" si="14"/>
        <v>-1.72E-2</v>
      </c>
    </row>
    <row r="165" spans="1:17">
      <c r="A165">
        <v>194007</v>
      </c>
      <c r="B165">
        <v>3.1700000000000013E-2</v>
      </c>
      <c r="C165">
        <v>1.01E-2</v>
      </c>
      <c r="D165">
        <v>4.3700000000000003E-2</v>
      </c>
      <c r="K165">
        <f t="shared" si="10"/>
        <v>3.5040900724992829E-2</v>
      </c>
      <c r="L165">
        <f t="shared" si="11"/>
        <v>3.2540900724992827E-2</v>
      </c>
      <c r="N165">
        <f t="shared" si="12"/>
        <v>4.1200000000000001E-2</v>
      </c>
      <c r="P165">
        <f t="shared" si="13"/>
        <v>2.9200000000000014E-2</v>
      </c>
      <c r="Q165">
        <f t="shared" si="14"/>
        <v>1.01E-2</v>
      </c>
    </row>
    <row r="166" spans="1:17">
      <c r="A166">
        <v>194008</v>
      </c>
      <c r="B166">
        <v>2.18E-2</v>
      </c>
      <c r="C166">
        <v>-1.1000000000000001E-3</v>
      </c>
      <c r="D166">
        <v>2.2200000000000001E-2</v>
      </c>
      <c r="K166">
        <f t="shared" si="10"/>
        <v>2.1436139525000782E-2</v>
      </c>
      <c r="L166">
        <f t="shared" si="11"/>
        <v>1.8936139525000784E-2</v>
      </c>
      <c r="N166">
        <f t="shared" si="12"/>
        <v>1.9700000000000002E-2</v>
      </c>
      <c r="P166">
        <f t="shared" si="13"/>
        <v>1.9300000000000001E-2</v>
      </c>
      <c r="Q166">
        <f t="shared" si="14"/>
        <v>-1.1000000000000001E-3</v>
      </c>
    </row>
    <row r="167" spans="1:17">
      <c r="A167">
        <v>194009</v>
      </c>
      <c r="B167">
        <v>2.3900000000000001E-2</v>
      </c>
      <c r="C167">
        <v>3.2199999999999999E-2</v>
      </c>
      <c r="D167">
        <v>6.5000000000000006E-3</v>
      </c>
      <c r="K167">
        <f t="shared" si="10"/>
        <v>3.4551188449977101E-2</v>
      </c>
      <c r="L167">
        <f t="shared" si="11"/>
        <v>3.2051188449977099E-2</v>
      </c>
      <c r="N167">
        <f t="shared" si="12"/>
        <v>4.0000000000000001E-3</v>
      </c>
      <c r="P167">
        <f t="shared" si="13"/>
        <v>2.1400000000000002E-2</v>
      </c>
      <c r="Q167">
        <f t="shared" si="14"/>
        <v>3.2199999999999999E-2</v>
      </c>
    </row>
    <row r="168" spans="1:17">
      <c r="A168">
        <v>194010</v>
      </c>
      <c r="B168">
        <v>3.0200000000000001E-2</v>
      </c>
      <c r="C168">
        <v>2.8E-3</v>
      </c>
      <c r="D168">
        <v>2.7199999999999998E-2</v>
      </c>
      <c r="K168">
        <f t="shared" si="10"/>
        <v>3.1126190299998011E-2</v>
      </c>
      <c r="L168">
        <f t="shared" si="11"/>
        <v>2.8626190299998012E-2</v>
      </c>
      <c r="N168">
        <f t="shared" si="12"/>
        <v>2.47E-2</v>
      </c>
      <c r="P168">
        <f t="shared" si="13"/>
        <v>2.7700000000000002E-2</v>
      </c>
      <c r="Q168">
        <f t="shared" si="14"/>
        <v>2.8E-3</v>
      </c>
    </row>
    <row r="169" spans="1:17">
      <c r="A169">
        <v>194011</v>
      </c>
      <c r="B169">
        <v>-1.61E-2</v>
      </c>
      <c r="C169">
        <v>1.9400000000000001E-2</v>
      </c>
      <c r="D169">
        <v>-7.9000000000000008E-3</v>
      </c>
      <c r="K169">
        <f t="shared" si="10"/>
        <v>-9.6828243500137971E-3</v>
      </c>
      <c r="L169">
        <f t="shared" si="11"/>
        <v>-1.2182824350013798E-2</v>
      </c>
      <c r="N169">
        <f t="shared" si="12"/>
        <v>-1.0400000000000001E-2</v>
      </c>
      <c r="P169">
        <f t="shared" si="13"/>
        <v>-1.8599999999999998E-2</v>
      </c>
      <c r="Q169">
        <f t="shared" si="14"/>
        <v>1.9400000000000001E-2</v>
      </c>
    </row>
    <row r="170" spans="1:17">
      <c r="A170">
        <v>194012</v>
      </c>
      <c r="B170">
        <v>6.8999999999999999E-3</v>
      </c>
      <c r="C170">
        <v>-2.1499999999999998E-2</v>
      </c>
      <c r="D170">
        <v>1.7899999999999999E-2</v>
      </c>
      <c r="K170">
        <f t="shared" si="10"/>
        <v>-2.1181837498470898E-4</v>
      </c>
      <c r="L170">
        <f t="shared" si="11"/>
        <v>-2.711818374984709E-3</v>
      </c>
      <c r="N170">
        <f t="shared" si="12"/>
        <v>1.5399999999999999E-2</v>
      </c>
      <c r="P170">
        <f t="shared" si="13"/>
        <v>4.3999999999999994E-3</v>
      </c>
      <c r="Q170">
        <f t="shared" si="14"/>
        <v>-2.1499999999999998E-2</v>
      </c>
    </row>
    <row r="171" spans="1:17">
      <c r="A171">
        <v>194101</v>
      </c>
      <c r="B171">
        <v>-4.1799999999999997E-2</v>
      </c>
      <c r="C171">
        <v>0.01</v>
      </c>
      <c r="D171">
        <v>-5.2600000000000001E-2</v>
      </c>
      <c r="K171">
        <f t="shared" si="10"/>
        <v>-3.8492177500007108E-2</v>
      </c>
      <c r="L171">
        <f t="shared" si="11"/>
        <v>-4.099217750000711E-2</v>
      </c>
      <c r="N171">
        <f t="shared" si="12"/>
        <v>-5.5100000000000003E-2</v>
      </c>
      <c r="P171">
        <f t="shared" si="13"/>
        <v>-4.4299999999999999E-2</v>
      </c>
      <c r="Q171">
        <f t="shared" si="14"/>
        <v>0.01</v>
      </c>
    </row>
    <row r="172" spans="1:17">
      <c r="A172">
        <v>194102</v>
      </c>
      <c r="B172">
        <v>-1.44E-2</v>
      </c>
      <c r="C172">
        <v>-1.5599999999999999E-2</v>
      </c>
      <c r="D172">
        <v>-2.3599999999999999E-2</v>
      </c>
      <c r="K172">
        <f t="shared" si="10"/>
        <v>-1.9560203099988904E-2</v>
      </c>
      <c r="L172">
        <f t="shared" si="11"/>
        <v>-2.2060203099988903E-2</v>
      </c>
      <c r="N172">
        <f t="shared" si="12"/>
        <v>-2.6099999999999998E-2</v>
      </c>
      <c r="P172">
        <f t="shared" si="13"/>
        <v>-1.6899999999999998E-2</v>
      </c>
      <c r="Q172">
        <f t="shared" si="14"/>
        <v>-1.5599999999999999E-2</v>
      </c>
    </row>
    <row r="173" spans="1:17">
      <c r="A173">
        <v>194103</v>
      </c>
      <c r="B173">
        <v>8.4999999999999989E-3</v>
      </c>
      <c r="C173">
        <v>1E-3</v>
      </c>
      <c r="D173">
        <v>-6.9999999999999993E-3</v>
      </c>
      <c r="K173">
        <f t="shared" si="10"/>
        <v>8.8307822499992875E-3</v>
      </c>
      <c r="L173">
        <f t="shared" si="11"/>
        <v>6.330782249999287E-3</v>
      </c>
      <c r="N173">
        <f t="shared" si="12"/>
        <v>-9.4999999999999998E-3</v>
      </c>
      <c r="P173">
        <f t="shared" si="13"/>
        <v>5.9999999999999984E-3</v>
      </c>
      <c r="Q173">
        <f t="shared" si="14"/>
        <v>1E-3</v>
      </c>
    </row>
    <row r="174" spans="1:17">
      <c r="A174">
        <v>194104</v>
      </c>
      <c r="B174">
        <v>-5.4700000000000013E-2</v>
      </c>
      <c r="C174">
        <v>-1.6799999999999999E-2</v>
      </c>
      <c r="D174">
        <v>-4.8300000000000003E-2</v>
      </c>
      <c r="K174">
        <f t="shared" si="10"/>
        <v>-6.0257141799988062E-2</v>
      </c>
      <c r="L174">
        <f t="shared" si="11"/>
        <v>-6.2757141799988064E-2</v>
      </c>
      <c r="N174">
        <f t="shared" si="12"/>
        <v>-5.0800000000000005E-2</v>
      </c>
      <c r="P174">
        <f t="shared" si="13"/>
        <v>-5.7200000000000015E-2</v>
      </c>
      <c r="Q174">
        <f t="shared" si="14"/>
        <v>-1.6799999999999999E-2</v>
      </c>
    </row>
    <row r="175" spans="1:17">
      <c r="A175">
        <v>194105</v>
      </c>
      <c r="B175">
        <v>1.3899999999999999E-2</v>
      </c>
      <c r="C175">
        <v>-6.5000000000000006E-3</v>
      </c>
      <c r="D175">
        <v>1.2699999999999999E-2</v>
      </c>
      <c r="K175">
        <f t="shared" si="10"/>
        <v>1.1749915375004621E-2</v>
      </c>
      <c r="L175">
        <f t="shared" si="11"/>
        <v>9.2499153750046203E-3</v>
      </c>
      <c r="N175">
        <f t="shared" si="12"/>
        <v>1.0199999999999999E-2</v>
      </c>
      <c r="P175">
        <f t="shared" si="13"/>
        <v>1.1399999999999999E-2</v>
      </c>
      <c r="Q175">
        <f t="shared" si="14"/>
        <v>-6.5000000000000006E-3</v>
      </c>
    </row>
    <row r="176" spans="1:17">
      <c r="A176">
        <v>194106</v>
      </c>
      <c r="B176">
        <v>5.8299999999999998E-2</v>
      </c>
      <c r="C176">
        <v>1.32E-2</v>
      </c>
      <c r="D176">
        <v>4.0500000000000001E-2</v>
      </c>
      <c r="K176">
        <f t="shared" si="10"/>
        <v>6.2666325699990616E-2</v>
      </c>
      <c r="L176">
        <f t="shared" si="11"/>
        <v>6.0166325699990614E-2</v>
      </c>
      <c r="N176">
        <f t="shared" si="12"/>
        <v>3.7999999999999999E-2</v>
      </c>
      <c r="P176">
        <f t="shared" si="13"/>
        <v>5.5799999999999995E-2</v>
      </c>
      <c r="Q176">
        <f t="shared" si="14"/>
        <v>1.32E-2</v>
      </c>
    </row>
    <row r="177" spans="1:17">
      <c r="A177">
        <v>194107</v>
      </c>
      <c r="B177">
        <v>5.8999999999999997E-2</v>
      </c>
      <c r="C177">
        <v>5.7099999999999998E-2</v>
      </c>
      <c r="D177">
        <v>8.2400000000000001E-2</v>
      </c>
      <c r="K177">
        <f t="shared" si="10"/>
        <v>7.7887666474959386E-2</v>
      </c>
      <c r="L177">
        <f t="shared" si="11"/>
        <v>7.5387666474959383E-2</v>
      </c>
      <c r="N177">
        <f t="shared" si="12"/>
        <v>7.9899999999999999E-2</v>
      </c>
      <c r="P177">
        <f t="shared" si="13"/>
        <v>5.6499999999999995E-2</v>
      </c>
      <c r="Q177">
        <f t="shared" si="14"/>
        <v>5.7099999999999998E-2</v>
      </c>
    </row>
    <row r="178" spans="1:17">
      <c r="A178">
        <v>194108</v>
      </c>
      <c r="B178">
        <v>-1.6000000000000001E-3</v>
      </c>
      <c r="C178">
        <v>-4.1999999999999997E-3</v>
      </c>
      <c r="D178">
        <v>-4.5999999999999999E-3</v>
      </c>
      <c r="K178">
        <f t="shared" si="10"/>
        <v>-2.9892854499970131E-3</v>
      </c>
      <c r="L178">
        <f t="shared" si="11"/>
        <v>-5.4892854499970136E-3</v>
      </c>
      <c r="N178">
        <f t="shared" si="12"/>
        <v>-7.1000000000000004E-3</v>
      </c>
      <c r="P178">
        <f t="shared" si="13"/>
        <v>-4.1000000000000003E-3</v>
      </c>
      <c r="Q178">
        <f t="shared" si="14"/>
        <v>-4.1999999999999997E-3</v>
      </c>
    </row>
    <row r="179" spans="1:17">
      <c r="A179">
        <v>194109</v>
      </c>
      <c r="B179">
        <v>-8.6E-3</v>
      </c>
      <c r="C179">
        <v>-9.9000000000000008E-3</v>
      </c>
      <c r="D179">
        <v>-5.6999999999999993E-3</v>
      </c>
      <c r="K179">
        <f t="shared" si="10"/>
        <v>-1.1874744274992959E-2</v>
      </c>
      <c r="L179">
        <f t="shared" si="11"/>
        <v>-1.4374744274992959E-2</v>
      </c>
      <c r="N179">
        <f t="shared" si="12"/>
        <v>-8.199999999999999E-3</v>
      </c>
      <c r="P179">
        <f t="shared" si="13"/>
        <v>-1.11E-2</v>
      </c>
      <c r="Q179">
        <f t="shared" si="14"/>
        <v>-9.9000000000000008E-3</v>
      </c>
    </row>
    <row r="180" spans="1:17">
      <c r="A180">
        <v>194110</v>
      </c>
      <c r="B180">
        <v>-5.2499999999999998E-2</v>
      </c>
      <c r="C180">
        <v>-2.0199999999999999E-2</v>
      </c>
      <c r="D180">
        <v>-1.1000000000000001E-3</v>
      </c>
      <c r="K180">
        <f t="shared" si="10"/>
        <v>-5.9181801449985631E-2</v>
      </c>
      <c r="L180">
        <f t="shared" si="11"/>
        <v>-6.1681801449985633E-2</v>
      </c>
      <c r="N180">
        <f t="shared" si="12"/>
        <v>-3.5999999999999999E-3</v>
      </c>
      <c r="P180">
        <f t="shared" si="13"/>
        <v>-5.5E-2</v>
      </c>
      <c r="Q180">
        <f t="shared" si="14"/>
        <v>-2.0199999999999999E-2</v>
      </c>
    </row>
    <row r="181" spans="1:17">
      <c r="A181">
        <v>194111</v>
      </c>
      <c r="B181">
        <v>-1.9199999999999998E-2</v>
      </c>
      <c r="C181">
        <v>-1.21E-2</v>
      </c>
      <c r="D181">
        <v>2.0000000000000001E-4</v>
      </c>
      <c r="K181">
        <f t="shared" si="10"/>
        <v>-2.3202465224991392E-2</v>
      </c>
      <c r="L181">
        <f t="shared" si="11"/>
        <v>-2.5702465224991391E-2</v>
      </c>
      <c r="N181">
        <f t="shared" si="12"/>
        <v>-2.3E-3</v>
      </c>
      <c r="P181">
        <f t="shared" si="13"/>
        <v>-2.1699999999999997E-2</v>
      </c>
      <c r="Q181">
        <f t="shared" si="14"/>
        <v>-1.21E-2</v>
      </c>
    </row>
    <row r="182" spans="1:17">
      <c r="A182">
        <v>194112</v>
      </c>
      <c r="B182">
        <v>-4.8599999999999997E-2</v>
      </c>
      <c r="C182">
        <v>-2.9899999999999999E-2</v>
      </c>
      <c r="D182">
        <v>-8.0500000000000002E-2</v>
      </c>
      <c r="K182">
        <f t="shared" si="10"/>
        <v>-5.8490389274978731E-2</v>
      </c>
      <c r="L182">
        <f t="shared" si="11"/>
        <v>-6.0990389274978733E-2</v>
      </c>
      <c r="N182">
        <f t="shared" si="12"/>
        <v>-8.3000000000000004E-2</v>
      </c>
      <c r="P182">
        <f t="shared" si="13"/>
        <v>-5.11E-2</v>
      </c>
      <c r="Q182">
        <f t="shared" si="14"/>
        <v>-2.9899999999999999E-2</v>
      </c>
    </row>
    <row r="183" spans="1:17">
      <c r="A183">
        <v>194201</v>
      </c>
      <c r="B183">
        <v>8.1000000000000013E-3</v>
      </c>
      <c r="C183">
        <v>7.5300000000000006E-2</v>
      </c>
      <c r="D183">
        <v>2.2000000000000001E-3</v>
      </c>
      <c r="K183">
        <f t="shared" si="10"/>
        <v>3.3007903424946451E-2</v>
      </c>
      <c r="L183">
        <f t="shared" si="11"/>
        <v>3.0507903424946452E-2</v>
      </c>
      <c r="N183">
        <f t="shared" si="12"/>
        <v>-2.9999999999999992E-4</v>
      </c>
      <c r="P183">
        <f t="shared" si="13"/>
        <v>5.6000000000000008E-3</v>
      </c>
      <c r="Q183">
        <f t="shared" si="14"/>
        <v>7.5300000000000006E-2</v>
      </c>
    </row>
    <row r="184" spans="1:17">
      <c r="A184">
        <v>194202</v>
      </c>
      <c r="B184">
        <v>-2.4500000000000001E-2</v>
      </c>
      <c r="C184">
        <v>1.72E-2</v>
      </c>
      <c r="D184">
        <v>-2.9600000000000001E-2</v>
      </c>
      <c r="K184">
        <f t="shared" si="10"/>
        <v>-1.8810545300012235E-2</v>
      </c>
      <c r="L184">
        <f t="shared" si="11"/>
        <v>-2.1310545300012234E-2</v>
      </c>
      <c r="N184">
        <f t="shared" si="12"/>
        <v>-3.2100000000000004E-2</v>
      </c>
      <c r="P184">
        <f t="shared" si="13"/>
        <v>-2.7E-2</v>
      </c>
      <c r="Q184">
        <f t="shared" si="14"/>
        <v>1.72E-2</v>
      </c>
    </row>
    <row r="185" spans="1:17">
      <c r="A185">
        <v>194203</v>
      </c>
      <c r="B185">
        <v>-6.5699999999999995E-2</v>
      </c>
      <c r="C185">
        <v>1.77E-2</v>
      </c>
      <c r="D185">
        <v>-6.2199999999999998E-2</v>
      </c>
      <c r="K185">
        <f t="shared" si="10"/>
        <v>-5.9845154175012585E-2</v>
      </c>
      <c r="L185">
        <f t="shared" si="11"/>
        <v>-6.2345154175012588E-2</v>
      </c>
      <c r="N185">
        <f t="shared" si="12"/>
        <v>-6.4699999999999994E-2</v>
      </c>
      <c r="P185">
        <f t="shared" si="13"/>
        <v>-6.8199999999999997E-2</v>
      </c>
      <c r="Q185">
        <f t="shared" si="14"/>
        <v>1.77E-2</v>
      </c>
    </row>
    <row r="186" spans="1:17">
      <c r="A186">
        <v>194204</v>
      </c>
      <c r="B186">
        <v>-4.36E-2</v>
      </c>
      <c r="C186">
        <v>-6.0000000000000001E-3</v>
      </c>
      <c r="D186">
        <v>-2.18E-2</v>
      </c>
      <c r="K186">
        <f t="shared" si="10"/>
        <v>-4.5584693499995735E-2</v>
      </c>
      <c r="L186">
        <f t="shared" si="11"/>
        <v>-4.8084693499995737E-2</v>
      </c>
      <c r="N186">
        <f t="shared" si="12"/>
        <v>-2.4299999999999999E-2</v>
      </c>
      <c r="P186">
        <f t="shared" si="13"/>
        <v>-4.6100000000000002E-2</v>
      </c>
      <c r="Q186">
        <f t="shared" si="14"/>
        <v>-6.0000000000000001E-3</v>
      </c>
    </row>
    <row r="187" spans="1:17">
      <c r="A187">
        <v>194205</v>
      </c>
      <c r="B187">
        <v>5.970000000000001E-2</v>
      </c>
      <c r="C187">
        <v>-3.0499999999999999E-2</v>
      </c>
      <c r="D187">
        <v>1.11E-2</v>
      </c>
      <c r="K187">
        <f t="shared" si="10"/>
        <v>4.9611141375021706E-2</v>
      </c>
      <c r="L187">
        <f t="shared" si="11"/>
        <v>4.7111141375021703E-2</v>
      </c>
      <c r="N187">
        <f t="shared" si="12"/>
        <v>8.6E-3</v>
      </c>
      <c r="P187">
        <f t="shared" si="13"/>
        <v>5.7200000000000008E-2</v>
      </c>
      <c r="Q187">
        <f t="shared" si="14"/>
        <v>-3.0499999999999999E-2</v>
      </c>
    </row>
    <row r="188" spans="1:17">
      <c r="A188">
        <v>194206</v>
      </c>
      <c r="B188">
        <v>2.7099999999999999E-2</v>
      </c>
      <c r="C188">
        <v>-1.2200000000000001E-2</v>
      </c>
      <c r="D188">
        <v>1.5100000000000001E-2</v>
      </c>
      <c r="K188">
        <f t="shared" si="10"/>
        <v>2.3064456550008675E-2</v>
      </c>
      <c r="L188">
        <f t="shared" si="11"/>
        <v>2.0564456550008676E-2</v>
      </c>
      <c r="N188">
        <f t="shared" si="12"/>
        <v>1.26E-2</v>
      </c>
      <c r="P188">
        <f t="shared" si="13"/>
        <v>2.46E-2</v>
      </c>
      <c r="Q188">
        <f t="shared" si="14"/>
        <v>-1.2200000000000001E-2</v>
      </c>
    </row>
    <row r="189" spans="1:17">
      <c r="A189">
        <v>194207</v>
      </c>
      <c r="B189">
        <v>3.5400000000000001E-2</v>
      </c>
      <c r="C189">
        <v>-1.4E-3</v>
      </c>
      <c r="D189">
        <v>8.1900000000000001E-2</v>
      </c>
      <c r="K189">
        <f t="shared" si="10"/>
        <v>3.4936904850000998E-2</v>
      </c>
      <c r="L189">
        <f t="shared" si="11"/>
        <v>3.2436904850000996E-2</v>
      </c>
      <c r="N189">
        <f t="shared" si="12"/>
        <v>7.9399999999999998E-2</v>
      </c>
      <c r="P189">
        <f t="shared" si="13"/>
        <v>3.2899999999999999E-2</v>
      </c>
      <c r="Q189">
        <f t="shared" si="14"/>
        <v>-1.4E-3</v>
      </c>
    </row>
    <row r="190" spans="1:17">
      <c r="A190">
        <v>194208</v>
      </c>
      <c r="B190">
        <v>1.83E-2</v>
      </c>
      <c r="C190">
        <v>-2.0000000000000001E-4</v>
      </c>
      <c r="D190">
        <v>1.47E-2</v>
      </c>
      <c r="K190">
        <f t="shared" si="10"/>
        <v>1.8233843550000142E-2</v>
      </c>
      <c r="L190">
        <f t="shared" si="11"/>
        <v>1.5733843550000143E-2</v>
      </c>
      <c r="N190">
        <f t="shared" si="12"/>
        <v>1.2199999999999999E-2</v>
      </c>
      <c r="P190">
        <f t="shared" si="13"/>
        <v>1.5800000000000002E-2</v>
      </c>
      <c r="Q190">
        <f t="shared" si="14"/>
        <v>-2.0000000000000001E-4</v>
      </c>
    </row>
    <row r="191" spans="1:17">
      <c r="A191">
        <v>194209</v>
      </c>
      <c r="B191">
        <v>2.64E-2</v>
      </c>
      <c r="C191">
        <v>5.5000000000000014E-3</v>
      </c>
      <c r="D191">
        <v>5.21E-2</v>
      </c>
      <c r="K191">
        <f t="shared" si="10"/>
        <v>2.8219302374996088E-2</v>
      </c>
      <c r="L191">
        <f t="shared" si="11"/>
        <v>2.5719302374996089E-2</v>
      </c>
      <c r="N191">
        <f t="shared" si="12"/>
        <v>4.9599999999999998E-2</v>
      </c>
      <c r="P191">
        <f t="shared" si="13"/>
        <v>2.3900000000000001E-2</v>
      </c>
      <c r="Q191">
        <f t="shared" si="14"/>
        <v>5.5000000000000014E-3</v>
      </c>
    </row>
    <row r="192" spans="1:17">
      <c r="A192">
        <v>194210</v>
      </c>
      <c r="B192">
        <v>6.8500000000000005E-2</v>
      </c>
      <c r="C192">
        <v>1.7500000000000002E-2</v>
      </c>
      <c r="D192">
        <v>7.3700000000000002E-2</v>
      </c>
      <c r="K192">
        <f t="shared" si="10"/>
        <v>7.428868937498756E-2</v>
      </c>
      <c r="L192">
        <f t="shared" si="11"/>
        <v>7.1788689374987558E-2</v>
      </c>
      <c r="N192">
        <f t="shared" si="12"/>
        <v>7.1199999999999999E-2</v>
      </c>
      <c r="P192">
        <f t="shared" si="13"/>
        <v>6.6000000000000003E-2</v>
      </c>
      <c r="Q192">
        <f t="shared" si="14"/>
        <v>1.7500000000000002E-2</v>
      </c>
    </row>
    <row r="193" spans="1:17">
      <c r="A193">
        <v>194211</v>
      </c>
      <c r="B193">
        <v>1.8E-3</v>
      </c>
      <c r="C193">
        <v>-1.3599999999999999E-2</v>
      </c>
      <c r="D193">
        <v>-1.55E-2</v>
      </c>
      <c r="K193">
        <f t="shared" si="10"/>
        <v>-2.6986385999903276E-3</v>
      </c>
      <c r="L193">
        <f t="shared" si="11"/>
        <v>-5.1986385999903276E-3</v>
      </c>
      <c r="N193">
        <f t="shared" si="12"/>
        <v>-1.7999999999999999E-2</v>
      </c>
      <c r="P193">
        <f t="shared" si="13"/>
        <v>-7.000000000000001E-4</v>
      </c>
      <c r="Q193">
        <f t="shared" si="14"/>
        <v>-1.3599999999999999E-2</v>
      </c>
    </row>
    <row r="194" spans="1:17">
      <c r="A194">
        <v>194212</v>
      </c>
      <c r="B194">
        <v>5.1499999999999997E-2</v>
      </c>
      <c r="C194">
        <v>-2.5600000000000001E-2</v>
      </c>
      <c r="D194">
        <v>6.3899999999999998E-2</v>
      </c>
      <c r="K194">
        <f t="shared" si="10"/>
        <v>4.30319744000182E-2</v>
      </c>
      <c r="L194">
        <f t="shared" si="11"/>
        <v>4.0531974400018198E-2</v>
      </c>
      <c r="N194">
        <f t="shared" si="12"/>
        <v>6.1399999999999996E-2</v>
      </c>
      <c r="P194">
        <f t="shared" si="13"/>
        <v>4.8999999999999995E-2</v>
      </c>
      <c r="Q194">
        <f t="shared" si="14"/>
        <v>-2.5600000000000001E-2</v>
      </c>
    </row>
    <row r="195" spans="1:17">
      <c r="A195">
        <v>194301</v>
      </c>
      <c r="B195">
        <v>7.1599999999999997E-2</v>
      </c>
      <c r="C195">
        <v>8.8800000000000004E-2</v>
      </c>
      <c r="D195">
        <v>8.8499999999999995E-2</v>
      </c>
      <c r="K195">
        <f t="shared" ref="K195:K258" si="15">SUMPRODUCT($G$12:$H$12,B195:C195)</f>
        <v>0.10097346379993684</v>
      </c>
      <c r="L195">
        <f t="shared" ref="L195:L258" si="16">K195-$I$7</f>
        <v>9.8473463799936836E-2</v>
      </c>
      <c r="N195">
        <f t="shared" ref="N195:N258" si="17">D195-$I$7</f>
        <v>8.5999999999999993E-2</v>
      </c>
      <c r="P195">
        <f t="shared" ref="P195:P258" si="18">B195-0.0025</f>
        <v>6.9099999999999995E-2</v>
      </c>
      <c r="Q195">
        <f t="shared" ref="Q195:Q258" si="19">C195</f>
        <v>8.8800000000000004E-2</v>
      </c>
    </row>
    <row r="196" spans="1:17">
      <c r="A196">
        <v>194302</v>
      </c>
      <c r="B196">
        <v>6.1800000000000008E-2</v>
      </c>
      <c r="C196">
        <v>4.7E-2</v>
      </c>
      <c r="D196">
        <v>9.3100000000000002E-2</v>
      </c>
      <c r="K196">
        <f t="shared" si="15"/>
        <v>7.7346765749966587E-2</v>
      </c>
      <c r="L196">
        <f t="shared" si="16"/>
        <v>7.4846765749966584E-2</v>
      </c>
      <c r="N196">
        <f t="shared" si="17"/>
        <v>9.06E-2</v>
      </c>
      <c r="P196">
        <f t="shared" si="18"/>
        <v>5.9300000000000005E-2</v>
      </c>
      <c r="Q196">
        <f t="shared" si="19"/>
        <v>4.7E-2</v>
      </c>
    </row>
    <row r="197" spans="1:17">
      <c r="A197">
        <v>194303</v>
      </c>
      <c r="B197">
        <v>6.0400000000000002E-2</v>
      </c>
      <c r="C197">
        <v>5.0299999999999997E-2</v>
      </c>
      <c r="D197">
        <v>0.12540000000000001</v>
      </c>
      <c r="K197">
        <f t="shared" si="15"/>
        <v>7.7038347174964231E-2</v>
      </c>
      <c r="L197">
        <f t="shared" si="16"/>
        <v>7.4538347174964228E-2</v>
      </c>
      <c r="N197">
        <f t="shared" si="17"/>
        <v>0.12290000000000001</v>
      </c>
      <c r="P197">
        <f t="shared" si="18"/>
        <v>5.79E-2</v>
      </c>
      <c r="Q197">
        <f t="shared" si="19"/>
        <v>5.0299999999999997E-2</v>
      </c>
    </row>
    <row r="198" spans="1:17">
      <c r="A198">
        <v>194304</v>
      </c>
      <c r="B198">
        <v>8.4000000000000012E-3</v>
      </c>
      <c r="C198">
        <v>2.0199999999999999E-2</v>
      </c>
      <c r="D198">
        <v>0.12620000000000001</v>
      </c>
      <c r="K198">
        <f t="shared" si="15"/>
        <v>1.5081801449985634E-2</v>
      </c>
      <c r="L198">
        <f t="shared" si="16"/>
        <v>1.2581801449985634E-2</v>
      </c>
      <c r="N198">
        <f t="shared" si="17"/>
        <v>0.1237</v>
      </c>
      <c r="P198">
        <f t="shared" si="18"/>
        <v>5.9000000000000007E-3</v>
      </c>
      <c r="Q198">
        <f t="shared" si="19"/>
        <v>2.0199999999999999E-2</v>
      </c>
    </row>
    <row r="199" spans="1:17">
      <c r="A199">
        <v>194305</v>
      </c>
      <c r="B199">
        <v>5.7700000000000008E-2</v>
      </c>
      <c r="C199">
        <v>4.3400000000000001E-2</v>
      </c>
      <c r="D199">
        <v>0.15529999999999999</v>
      </c>
      <c r="K199">
        <f t="shared" si="15"/>
        <v>7.2055949649969142E-2</v>
      </c>
      <c r="L199">
        <f t="shared" si="16"/>
        <v>6.955594964996914E-2</v>
      </c>
      <c r="N199">
        <f t="shared" si="17"/>
        <v>0.15279999999999999</v>
      </c>
      <c r="P199">
        <f t="shared" si="18"/>
        <v>5.5200000000000006E-2</v>
      </c>
      <c r="Q199">
        <f t="shared" si="19"/>
        <v>4.3400000000000001E-2</v>
      </c>
    </row>
    <row r="200" spans="1:17">
      <c r="A200">
        <v>194306</v>
      </c>
      <c r="B200">
        <v>1.8499999999999999E-2</v>
      </c>
      <c r="C200">
        <v>-1.01E-2</v>
      </c>
      <c r="D200">
        <v>-3.5900000000000001E-2</v>
      </c>
      <c r="K200">
        <f t="shared" si="15"/>
        <v>1.5159099275007182E-2</v>
      </c>
      <c r="L200">
        <f t="shared" si="16"/>
        <v>1.2659099275007182E-2</v>
      </c>
      <c r="N200">
        <f t="shared" si="17"/>
        <v>-3.8400000000000004E-2</v>
      </c>
      <c r="P200">
        <f t="shared" si="18"/>
        <v>1.6E-2</v>
      </c>
      <c r="Q200">
        <f t="shared" si="19"/>
        <v>-1.01E-2</v>
      </c>
    </row>
    <row r="201" spans="1:17">
      <c r="A201">
        <v>194307</v>
      </c>
      <c r="B201">
        <v>-4.7399999999999998E-2</v>
      </c>
      <c r="C201">
        <v>-2.35E-2</v>
      </c>
      <c r="D201">
        <v>-0.13370000000000001</v>
      </c>
      <c r="K201">
        <f t="shared" si="15"/>
        <v>-5.5173382874983287E-2</v>
      </c>
      <c r="L201">
        <f t="shared" si="16"/>
        <v>-5.7673382874983289E-2</v>
      </c>
      <c r="N201">
        <f t="shared" si="17"/>
        <v>-0.13620000000000002</v>
      </c>
      <c r="P201">
        <f t="shared" si="18"/>
        <v>-4.99E-2</v>
      </c>
      <c r="Q201">
        <f t="shared" si="19"/>
        <v>-2.35E-2</v>
      </c>
    </row>
    <row r="202" spans="1:17">
      <c r="A202">
        <v>194308</v>
      </c>
      <c r="B202">
        <v>1.3299999999999999E-2</v>
      </c>
      <c r="C202">
        <v>-6.0000000000000001E-3</v>
      </c>
      <c r="D202">
        <v>-6.9999999999999993E-3</v>
      </c>
      <c r="K202">
        <f t="shared" si="15"/>
        <v>1.1315306500004266E-2</v>
      </c>
      <c r="L202">
        <f t="shared" si="16"/>
        <v>8.8153065000042656E-3</v>
      </c>
      <c r="N202">
        <f t="shared" si="17"/>
        <v>-9.4999999999999998E-3</v>
      </c>
      <c r="P202">
        <f t="shared" si="18"/>
        <v>1.0799999999999999E-2</v>
      </c>
      <c r="Q202">
        <f t="shared" si="19"/>
        <v>-6.0000000000000001E-3</v>
      </c>
    </row>
    <row r="203" spans="1:17">
      <c r="A203">
        <v>194309</v>
      </c>
      <c r="B203">
        <v>2.4299999999999999E-2</v>
      </c>
      <c r="C203">
        <v>1.2999999999999999E-2</v>
      </c>
      <c r="D203">
        <v>6.0199999999999997E-2</v>
      </c>
      <c r="K203">
        <f t="shared" si="15"/>
        <v>2.8600169249990752E-2</v>
      </c>
      <c r="L203">
        <f t="shared" si="16"/>
        <v>2.6100169249990753E-2</v>
      </c>
      <c r="N203">
        <f t="shared" si="17"/>
        <v>5.7699999999999994E-2</v>
      </c>
      <c r="P203">
        <f t="shared" si="18"/>
        <v>2.18E-2</v>
      </c>
      <c r="Q203">
        <f t="shared" si="19"/>
        <v>1.2999999999999999E-2</v>
      </c>
    </row>
    <row r="204" spans="1:17">
      <c r="A204">
        <v>194310</v>
      </c>
      <c r="B204">
        <v>-1.12E-2</v>
      </c>
      <c r="C204">
        <v>5.7999999999999996E-3</v>
      </c>
      <c r="D204">
        <v>-2.3E-3</v>
      </c>
      <c r="K204">
        <f t="shared" si="15"/>
        <v>-9.2814629500041247E-3</v>
      </c>
      <c r="L204">
        <f t="shared" si="16"/>
        <v>-1.1781462950004125E-2</v>
      </c>
      <c r="N204">
        <f t="shared" si="17"/>
        <v>-4.8000000000000004E-3</v>
      </c>
      <c r="P204">
        <f t="shared" si="18"/>
        <v>-1.37E-2</v>
      </c>
      <c r="Q204">
        <f t="shared" si="19"/>
        <v>5.7999999999999996E-3</v>
      </c>
    </row>
    <row r="205" spans="1:17">
      <c r="A205">
        <v>194311</v>
      </c>
      <c r="B205">
        <v>-5.8799999999999998E-2</v>
      </c>
      <c r="C205">
        <v>-1.6299999999999999E-2</v>
      </c>
      <c r="D205">
        <v>-0.1424</v>
      </c>
      <c r="K205">
        <f t="shared" si="15"/>
        <v>-6.4191750674988404E-2</v>
      </c>
      <c r="L205">
        <f t="shared" si="16"/>
        <v>-6.6691750674988406E-2</v>
      </c>
      <c r="N205">
        <f t="shared" si="17"/>
        <v>-0.1449</v>
      </c>
      <c r="P205">
        <f t="shared" si="18"/>
        <v>-6.13E-2</v>
      </c>
      <c r="Q205">
        <f t="shared" si="19"/>
        <v>-1.6299999999999999E-2</v>
      </c>
    </row>
    <row r="206" spans="1:17">
      <c r="A206">
        <v>194312</v>
      </c>
      <c r="B206">
        <v>6.3899999999999998E-2</v>
      </c>
      <c r="C206">
        <v>3.3099999999999997E-2</v>
      </c>
      <c r="D206">
        <v>0.15559999999999999</v>
      </c>
      <c r="K206">
        <f t="shared" si="15"/>
        <v>7.4848892474976461E-2</v>
      </c>
      <c r="L206">
        <f t="shared" si="16"/>
        <v>7.2348892474976459E-2</v>
      </c>
      <c r="N206">
        <f t="shared" si="17"/>
        <v>0.15309999999999999</v>
      </c>
      <c r="P206">
        <f t="shared" si="18"/>
        <v>6.1399999999999996E-2</v>
      </c>
      <c r="Q206">
        <f t="shared" si="19"/>
        <v>3.3099999999999997E-2</v>
      </c>
    </row>
    <row r="207" spans="1:17">
      <c r="A207">
        <v>194401</v>
      </c>
      <c r="B207">
        <v>1.77E-2</v>
      </c>
      <c r="C207">
        <v>2.5399999999999999E-2</v>
      </c>
      <c r="D207">
        <v>3.1199999999999999E-2</v>
      </c>
      <c r="K207">
        <f t="shared" si="15"/>
        <v>2.6101869149981936E-2</v>
      </c>
      <c r="L207">
        <f t="shared" si="16"/>
        <v>2.3601869149981938E-2</v>
      </c>
      <c r="N207">
        <f t="shared" si="17"/>
        <v>2.87E-2</v>
      </c>
      <c r="P207">
        <f t="shared" si="18"/>
        <v>1.52E-2</v>
      </c>
      <c r="Q207">
        <f t="shared" si="19"/>
        <v>2.5399999999999999E-2</v>
      </c>
    </row>
    <row r="208" spans="1:17">
      <c r="A208">
        <v>194402</v>
      </c>
      <c r="B208">
        <v>4.0000000000000001E-3</v>
      </c>
      <c r="C208">
        <v>-1.1000000000000001E-3</v>
      </c>
      <c r="D208">
        <v>2.2000000000000001E-3</v>
      </c>
      <c r="K208">
        <f t="shared" si="15"/>
        <v>3.6361395250007825E-3</v>
      </c>
      <c r="L208">
        <f t="shared" si="16"/>
        <v>1.1361395250007824E-3</v>
      </c>
      <c r="N208">
        <f t="shared" si="17"/>
        <v>-2.9999999999999992E-4</v>
      </c>
      <c r="P208">
        <f t="shared" si="18"/>
        <v>1.5E-3</v>
      </c>
      <c r="Q208">
        <f t="shared" si="19"/>
        <v>-1.1000000000000001E-3</v>
      </c>
    </row>
    <row r="209" spans="1:17">
      <c r="A209">
        <v>194403</v>
      </c>
      <c r="B209">
        <v>2.4799999999999999E-2</v>
      </c>
      <c r="C209">
        <v>1.7299999999999999E-2</v>
      </c>
      <c r="D209">
        <v>7.7200000000000005E-2</v>
      </c>
      <c r="K209">
        <f t="shared" si="15"/>
        <v>3.0522532924987696E-2</v>
      </c>
      <c r="L209">
        <f t="shared" si="16"/>
        <v>2.8022532924987697E-2</v>
      </c>
      <c r="N209">
        <f t="shared" si="17"/>
        <v>7.4700000000000003E-2</v>
      </c>
      <c r="P209">
        <f t="shared" si="18"/>
        <v>2.23E-2</v>
      </c>
      <c r="Q209">
        <f t="shared" si="19"/>
        <v>1.7299999999999999E-2</v>
      </c>
    </row>
    <row r="210" spans="1:17">
      <c r="A210">
        <v>194404</v>
      </c>
      <c r="B210">
        <v>-1.66E-2</v>
      </c>
      <c r="C210">
        <v>-1.38E-2</v>
      </c>
      <c r="D210">
        <v>-2.35E-2</v>
      </c>
      <c r="K210">
        <f t="shared" si="15"/>
        <v>-2.1164795049990186E-2</v>
      </c>
      <c r="L210">
        <f t="shared" si="16"/>
        <v>-2.3664795049990184E-2</v>
      </c>
      <c r="N210">
        <f t="shared" si="17"/>
        <v>-2.5999999999999999E-2</v>
      </c>
      <c r="P210">
        <f t="shared" si="18"/>
        <v>-1.9099999999999999E-2</v>
      </c>
      <c r="Q210">
        <f t="shared" si="19"/>
        <v>-1.38E-2</v>
      </c>
    </row>
    <row r="211" spans="1:17">
      <c r="A211">
        <v>194405</v>
      </c>
      <c r="B211">
        <v>5.0999999999999997E-2</v>
      </c>
      <c r="C211">
        <v>1.66E-2</v>
      </c>
      <c r="D211">
        <v>5.9200000000000003E-2</v>
      </c>
      <c r="K211">
        <f t="shared" si="15"/>
        <v>5.6490985349988192E-2</v>
      </c>
      <c r="L211">
        <f t="shared" si="16"/>
        <v>5.3990985349988189E-2</v>
      </c>
      <c r="N211">
        <f t="shared" si="17"/>
        <v>5.67E-2</v>
      </c>
      <c r="P211">
        <f t="shared" si="18"/>
        <v>4.8499999999999995E-2</v>
      </c>
      <c r="Q211">
        <f t="shared" si="19"/>
        <v>1.66E-2</v>
      </c>
    </row>
    <row r="212" spans="1:17">
      <c r="A212">
        <v>194406</v>
      </c>
      <c r="B212">
        <v>5.5200000000000013E-2</v>
      </c>
      <c r="C212">
        <v>3.9899999999999998E-2</v>
      </c>
      <c r="D212">
        <v>2.5100000000000001E-2</v>
      </c>
      <c r="K212">
        <f t="shared" si="15"/>
        <v>6.8398211774971629E-2</v>
      </c>
      <c r="L212">
        <f t="shared" si="16"/>
        <v>6.5898211774971627E-2</v>
      </c>
      <c r="N212">
        <f t="shared" si="17"/>
        <v>2.2600000000000002E-2</v>
      </c>
      <c r="P212">
        <f t="shared" si="18"/>
        <v>5.2700000000000011E-2</v>
      </c>
      <c r="Q212">
        <f t="shared" si="19"/>
        <v>3.9899999999999998E-2</v>
      </c>
    </row>
    <row r="213" spans="1:17">
      <c r="A213">
        <v>194407</v>
      </c>
      <c r="B213">
        <v>-1.46E-2</v>
      </c>
      <c r="C213">
        <v>5.6999999999999993E-3</v>
      </c>
      <c r="D213">
        <v>-2.5700000000000001E-2</v>
      </c>
      <c r="K213">
        <f t="shared" si="15"/>
        <v>-1.2714541175004054E-2</v>
      </c>
      <c r="L213">
        <f t="shared" si="16"/>
        <v>-1.5214541175004054E-2</v>
      </c>
      <c r="N213">
        <f t="shared" si="17"/>
        <v>-2.8199999999999999E-2</v>
      </c>
      <c r="P213">
        <f t="shared" si="18"/>
        <v>-1.7100000000000001E-2</v>
      </c>
      <c r="Q213">
        <f t="shared" si="19"/>
        <v>5.6999999999999993E-3</v>
      </c>
    </row>
    <row r="214" spans="1:17">
      <c r="A214">
        <v>194408</v>
      </c>
      <c r="B214">
        <v>1.6E-2</v>
      </c>
      <c r="C214">
        <v>2.3199999999999998E-2</v>
      </c>
      <c r="D214">
        <v>7.0699999999999999E-2</v>
      </c>
      <c r="K214">
        <f t="shared" si="15"/>
        <v>2.3674148199983501E-2</v>
      </c>
      <c r="L214">
        <f t="shared" si="16"/>
        <v>2.1174148199983502E-2</v>
      </c>
      <c r="N214">
        <f t="shared" si="17"/>
        <v>6.8199999999999997E-2</v>
      </c>
      <c r="P214">
        <f t="shared" si="18"/>
        <v>1.35E-2</v>
      </c>
      <c r="Q214">
        <f t="shared" si="19"/>
        <v>2.3199999999999998E-2</v>
      </c>
    </row>
    <row r="215" spans="1:17">
      <c r="A215">
        <v>194409</v>
      </c>
      <c r="B215">
        <v>2.9999999999999997E-4</v>
      </c>
      <c r="C215">
        <v>4.4000000000000003E-3</v>
      </c>
      <c r="D215">
        <v>-1.9900000000000001E-2</v>
      </c>
      <c r="K215">
        <f t="shared" si="15"/>
        <v>1.7554418999968706E-3</v>
      </c>
      <c r="L215">
        <f t="shared" si="16"/>
        <v>-7.4455810000312946E-4</v>
      </c>
      <c r="N215">
        <f t="shared" si="17"/>
        <v>-2.24E-2</v>
      </c>
      <c r="P215">
        <f t="shared" si="18"/>
        <v>-2.2000000000000001E-3</v>
      </c>
      <c r="Q215">
        <f t="shared" si="19"/>
        <v>4.4000000000000003E-3</v>
      </c>
    </row>
    <row r="216" spans="1:17">
      <c r="A216">
        <v>194410</v>
      </c>
      <c r="B216">
        <v>1.9E-3</v>
      </c>
      <c r="C216">
        <v>-1.1000000000000001E-3</v>
      </c>
      <c r="D216">
        <v>-2.7699999999999999E-2</v>
      </c>
      <c r="K216">
        <f t="shared" si="15"/>
        <v>1.5361395250007824E-3</v>
      </c>
      <c r="L216">
        <f t="shared" si="16"/>
        <v>-9.6386047499921767E-4</v>
      </c>
      <c r="N216">
        <f t="shared" si="17"/>
        <v>-3.0199999999999998E-2</v>
      </c>
      <c r="P216">
        <f t="shared" si="18"/>
        <v>-6.0000000000000006E-4</v>
      </c>
      <c r="Q216">
        <f t="shared" si="19"/>
        <v>-1.1000000000000001E-3</v>
      </c>
    </row>
    <row r="217" spans="1:17">
      <c r="A217">
        <v>194411</v>
      </c>
      <c r="B217">
        <v>1.7399999999999999E-2</v>
      </c>
      <c r="C217">
        <v>2.3E-3</v>
      </c>
      <c r="D217">
        <v>3.56E-2</v>
      </c>
      <c r="K217">
        <f t="shared" si="15"/>
        <v>1.8160799174998361E-2</v>
      </c>
      <c r="L217">
        <f t="shared" si="16"/>
        <v>1.5660799174998363E-2</v>
      </c>
      <c r="N217">
        <f t="shared" si="17"/>
        <v>3.3099999999999997E-2</v>
      </c>
      <c r="P217">
        <f t="shared" si="18"/>
        <v>1.4899999999999998E-2</v>
      </c>
      <c r="Q217">
        <f t="shared" si="19"/>
        <v>2.3E-3</v>
      </c>
    </row>
    <row r="218" spans="1:17">
      <c r="A218">
        <v>194412</v>
      </c>
      <c r="B218">
        <v>4.0500000000000001E-2</v>
      </c>
      <c r="C218">
        <v>2.2100000000000002E-2</v>
      </c>
      <c r="D218">
        <v>9.7799999999999998E-2</v>
      </c>
      <c r="K218">
        <f t="shared" si="15"/>
        <v>4.7810287724984288E-2</v>
      </c>
      <c r="L218">
        <f t="shared" si="16"/>
        <v>4.5310287724984286E-2</v>
      </c>
      <c r="N218">
        <f t="shared" si="17"/>
        <v>9.5299999999999996E-2</v>
      </c>
      <c r="P218">
        <f t="shared" si="18"/>
        <v>3.7999999999999999E-2</v>
      </c>
      <c r="Q218">
        <f t="shared" si="19"/>
        <v>2.2100000000000002E-2</v>
      </c>
    </row>
    <row r="219" spans="1:17">
      <c r="A219">
        <v>194501</v>
      </c>
      <c r="B219">
        <v>2.0400000000000001E-2</v>
      </c>
      <c r="C219">
        <v>2.4400000000000002E-2</v>
      </c>
      <c r="D219">
        <v>3.5099999999999999E-2</v>
      </c>
      <c r="K219">
        <f t="shared" si="15"/>
        <v>2.8471086899982651E-2</v>
      </c>
      <c r="L219">
        <f t="shared" si="16"/>
        <v>2.5971086899982652E-2</v>
      </c>
      <c r="N219">
        <f t="shared" si="17"/>
        <v>3.2599999999999997E-2</v>
      </c>
      <c r="P219">
        <f t="shared" si="18"/>
        <v>1.7900000000000003E-2</v>
      </c>
      <c r="Q219">
        <f t="shared" si="19"/>
        <v>2.4400000000000002E-2</v>
      </c>
    </row>
    <row r="220" spans="1:17">
      <c r="A220">
        <v>194502</v>
      </c>
      <c r="B220">
        <v>6.2500000000000014E-2</v>
      </c>
      <c r="C220">
        <v>1.52E-2</v>
      </c>
      <c r="D220">
        <v>0.1095</v>
      </c>
      <c r="K220">
        <f t="shared" si="15"/>
        <v>6.7527890199989199E-2</v>
      </c>
      <c r="L220">
        <f t="shared" si="16"/>
        <v>6.5027890199989197E-2</v>
      </c>
      <c r="N220">
        <f t="shared" si="17"/>
        <v>0.107</v>
      </c>
      <c r="P220">
        <f t="shared" si="18"/>
        <v>6.0000000000000012E-2</v>
      </c>
      <c r="Q220">
        <f t="shared" si="19"/>
        <v>1.52E-2</v>
      </c>
    </row>
    <row r="221" spans="1:17">
      <c r="A221">
        <v>194503</v>
      </c>
      <c r="B221">
        <v>-3.8700000000000012E-2</v>
      </c>
      <c r="C221">
        <v>-1.61E-2</v>
      </c>
      <c r="D221">
        <v>-5.6300000000000003E-2</v>
      </c>
      <c r="K221">
        <f t="shared" si="15"/>
        <v>-4.4025594224988564E-2</v>
      </c>
      <c r="L221">
        <f t="shared" si="16"/>
        <v>-4.6525594224988566E-2</v>
      </c>
      <c r="N221">
        <f t="shared" si="17"/>
        <v>-5.8800000000000005E-2</v>
      </c>
      <c r="P221">
        <f t="shared" si="18"/>
        <v>-4.1200000000000014E-2</v>
      </c>
      <c r="Q221">
        <f t="shared" si="19"/>
        <v>-1.61E-2</v>
      </c>
    </row>
    <row r="222" spans="1:17">
      <c r="A222">
        <v>194504</v>
      </c>
      <c r="B222">
        <v>7.8299999999999995E-2</v>
      </c>
      <c r="C222">
        <v>3.0999999999999999E-3</v>
      </c>
      <c r="D222">
        <v>0.14899999999999999</v>
      </c>
      <c r="K222">
        <f t="shared" si="15"/>
        <v>7.9325424974997796E-2</v>
      </c>
      <c r="L222">
        <f t="shared" si="16"/>
        <v>7.6825424974997794E-2</v>
      </c>
      <c r="N222">
        <f t="shared" si="17"/>
        <v>0.14649999999999999</v>
      </c>
      <c r="P222">
        <f t="shared" si="18"/>
        <v>7.5799999999999992E-2</v>
      </c>
      <c r="Q222">
        <f t="shared" si="19"/>
        <v>3.0999999999999999E-3</v>
      </c>
    </row>
    <row r="223" spans="1:17">
      <c r="A223">
        <v>194505</v>
      </c>
      <c r="B223">
        <v>1.7600000000000001E-2</v>
      </c>
      <c r="C223">
        <v>1.4800000000000001E-2</v>
      </c>
      <c r="D223">
        <v>1.8200000000000001E-2</v>
      </c>
      <c r="K223">
        <f t="shared" si="15"/>
        <v>2.2495577299989473E-2</v>
      </c>
      <c r="L223">
        <f t="shared" si="16"/>
        <v>1.9995577299989475E-2</v>
      </c>
      <c r="N223">
        <f t="shared" si="17"/>
        <v>1.5700000000000002E-2</v>
      </c>
      <c r="P223">
        <f t="shared" si="18"/>
        <v>1.5100000000000001E-2</v>
      </c>
      <c r="Q223">
        <f t="shared" si="19"/>
        <v>1.4800000000000001E-2</v>
      </c>
    </row>
    <row r="224" spans="1:17">
      <c r="A224">
        <v>194506</v>
      </c>
      <c r="B224">
        <v>4.1000000000000003E-3</v>
      </c>
      <c r="C224">
        <v>3.0599999999999999E-2</v>
      </c>
      <c r="D224">
        <v>7.9699999999999993E-2</v>
      </c>
      <c r="K224">
        <f t="shared" si="15"/>
        <v>1.4221936849978238E-2</v>
      </c>
      <c r="L224">
        <f t="shared" si="16"/>
        <v>1.1721936849978238E-2</v>
      </c>
      <c r="N224">
        <f t="shared" si="17"/>
        <v>7.7199999999999991E-2</v>
      </c>
      <c r="P224">
        <f t="shared" si="18"/>
        <v>1.6000000000000003E-3</v>
      </c>
      <c r="Q224">
        <f t="shared" si="19"/>
        <v>3.0599999999999999E-2</v>
      </c>
    </row>
    <row r="225" spans="1:17">
      <c r="A225">
        <v>194507</v>
      </c>
      <c r="B225">
        <v>-2.1399999999999999E-2</v>
      </c>
      <c r="C225">
        <v>-1.52E-2</v>
      </c>
      <c r="D225">
        <v>-8.3000000000000004E-2</v>
      </c>
      <c r="K225">
        <f t="shared" si="15"/>
        <v>-2.6427890199989187E-2</v>
      </c>
      <c r="L225">
        <f t="shared" si="16"/>
        <v>-2.8927890199989186E-2</v>
      </c>
      <c r="N225">
        <f t="shared" si="17"/>
        <v>-8.5500000000000007E-2</v>
      </c>
      <c r="P225">
        <f t="shared" si="18"/>
        <v>-2.3899999999999998E-2</v>
      </c>
      <c r="Q225">
        <f t="shared" si="19"/>
        <v>-1.52E-2</v>
      </c>
    </row>
    <row r="226" spans="1:17">
      <c r="A226">
        <v>194508</v>
      </c>
      <c r="B226">
        <v>6.2300000000000008E-2</v>
      </c>
      <c r="C226">
        <v>1.4999999999999999E-2</v>
      </c>
      <c r="D226">
        <v>2.9700000000000001E-2</v>
      </c>
      <c r="K226">
        <f t="shared" si="15"/>
        <v>6.7261733749989339E-2</v>
      </c>
      <c r="L226">
        <f t="shared" si="16"/>
        <v>6.4761733749989336E-2</v>
      </c>
      <c r="N226">
        <f t="shared" si="17"/>
        <v>2.7200000000000002E-2</v>
      </c>
      <c r="P226">
        <f t="shared" si="18"/>
        <v>5.9800000000000006E-2</v>
      </c>
      <c r="Q226">
        <f t="shared" si="19"/>
        <v>1.4999999999999999E-2</v>
      </c>
    </row>
    <row r="227" spans="1:17">
      <c r="A227">
        <v>194509</v>
      </c>
      <c r="B227">
        <v>4.8000000000000001E-2</v>
      </c>
      <c r="C227">
        <v>1.7000000000000001E-2</v>
      </c>
      <c r="D227">
        <v>8.0700000000000008E-2</v>
      </c>
      <c r="K227">
        <f t="shared" si="15"/>
        <v>5.3623298249987912E-2</v>
      </c>
      <c r="L227">
        <f t="shared" si="16"/>
        <v>5.112329824998791E-2</v>
      </c>
      <c r="N227">
        <f t="shared" si="17"/>
        <v>7.8200000000000006E-2</v>
      </c>
      <c r="P227">
        <f t="shared" si="18"/>
        <v>4.5499999999999999E-2</v>
      </c>
      <c r="Q227">
        <f t="shared" si="19"/>
        <v>1.7000000000000001E-2</v>
      </c>
    </row>
    <row r="228" spans="1:17">
      <c r="A228">
        <v>194510</v>
      </c>
      <c r="B228">
        <v>3.9200000000000013E-2</v>
      </c>
      <c r="C228">
        <v>2.3800000000000002E-2</v>
      </c>
      <c r="D228">
        <v>9.1999999999999998E-2</v>
      </c>
      <c r="K228">
        <f t="shared" si="15"/>
        <v>4.7072617549983084E-2</v>
      </c>
      <c r="L228">
        <f t="shared" si="16"/>
        <v>4.4572617549983082E-2</v>
      </c>
      <c r="N228">
        <f t="shared" si="17"/>
        <v>8.9499999999999996E-2</v>
      </c>
      <c r="P228">
        <f t="shared" si="18"/>
        <v>3.670000000000001E-2</v>
      </c>
      <c r="Q228">
        <f t="shared" si="19"/>
        <v>2.3800000000000002E-2</v>
      </c>
    </row>
    <row r="229" spans="1:17">
      <c r="A229">
        <v>194511</v>
      </c>
      <c r="B229">
        <v>5.4100000000000002E-2</v>
      </c>
      <c r="C229">
        <v>4.3099999999999999E-2</v>
      </c>
      <c r="D229">
        <v>8.8200000000000001E-2</v>
      </c>
      <c r="K229">
        <f t="shared" si="15"/>
        <v>6.8356714974969354E-2</v>
      </c>
      <c r="L229">
        <f t="shared" si="16"/>
        <v>6.5856714974969352E-2</v>
      </c>
      <c r="N229">
        <f t="shared" si="17"/>
        <v>8.5699999999999998E-2</v>
      </c>
      <c r="P229">
        <f t="shared" si="18"/>
        <v>5.16E-2</v>
      </c>
      <c r="Q229">
        <f t="shared" si="19"/>
        <v>4.3099999999999999E-2</v>
      </c>
    </row>
    <row r="230" spans="1:17">
      <c r="A230">
        <v>194512</v>
      </c>
      <c r="B230">
        <v>1.23E-2</v>
      </c>
      <c r="C230">
        <v>2.1000000000000001E-2</v>
      </c>
      <c r="D230">
        <v>5.8099999999999999E-2</v>
      </c>
      <c r="K230">
        <f t="shared" si="15"/>
        <v>1.9246427249985064E-2</v>
      </c>
      <c r="L230">
        <f t="shared" si="16"/>
        <v>1.6746427249985065E-2</v>
      </c>
      <c r="N230">
        <f t="shared" si="17"/>
        <v>5.5599999999999997E-2</v>
      </c>
      <c r="P230">
        <f t="shared" si="18"/>
        <v>9.7999999999999997E-3</v>
      </c>
      <c r="Q230">
        <f t="shared" si="19"/>
        <v>2.1000000000000001E-2</v>
      </c>
    </row>
    <row r="231" spans="1:17">
      <c r="A231">
        <v>194601</v>
      </c>
      <c r="B231">
        <v>6.2700000000000006E-2</v>
      </c>
      <c r="C231">
        <v>3.9100000000000003E-2</v>
      </c>
      <c r="D231">
        <v>0.11</v>
      </c>
      <c r="K231">
        <f t="shared" si="15"/>
        <v>7.5633585974972203E-2</v>
      </c>
      <c r="L231">
        <f t="shared" si="16"/>
        <v>7.3133585974972201E-2</v>
      </c>
      <c r="N231">
        <f t="shared" si="17"/>
        <v>0.1075</v>
      </c>
      <c r="P231">
        <f t="shared" si="18"/>
        <v>6.0200000000000004E-2</v>
      </c>
      <c r="Q231">
        <f t="shared" si="19"/>
        <v>3.9100000000000003E-2</v>
      </c>
    </row>
    <row r="232" spans="1:17">
      <c r="A232">
        <v>194602</v>
      </c>
      <c r="B232">
        <v>-5.8000000000000003E-2</v>
      </c>
      <c r="C232">
        <v>-7.1000000000000004E-3</v>
      </c>
      <c r="D232">
        <v>-6.6500000000000004E-2</v>
      </c>
      <c r="K232">
        <f t="shared" si="15"/>
        <v>-6.0348553974994952E-2</v>
      </c>
      <c r="L232">
        <f t="shared" si="16"/>
        <v>-6.2848553974994947E-2</v>
      </c>
      <c r="N232">
        <f t="shared" si="17"/>
        <v>-6.9000000000000006E-2</v>
      </c>
      <c r="P232">
        <f t="shared" si="18"/>
        <v>-6.0500000000000005E-2</v>
      </c>
      <c r="Q232">
        <f t="shared" si="19"/>
        <v>-7.1000000000000004E-3</v>
      </c>
    </row>
    <row r="233" spans="1:17">
      <c r="A233">
        <v>194603</v>
      </c>
      <c r="B233">
        <v>5.8999999999999997E-2</v>
      </c>
      <c r="C233">
        <v>2.8999999999999998E-3</v>
      </c>
      <c r="D233">
        <v>8.3400000000000002E-2</v>
      </c>
      <c r="K233">
        <f t="shared" si="15"/>
        <v>5.9959268524997937E-2</v>
      </c>
      <c r="L233">
        <f t="shared" si="16"/>
        <v>5.7459268524997935E-2</v>
      </c>
      <c r="N233">
        <f t="shared" si="17"/>
        <v>8.09E-2</v>
      </c>
      <c r="P233">
        <f t="shared" si="18"/>
        <v>5.6499999999999995E-2</v>
      </c>
      <c r="Q233">
        <f t="shared" si="19"/>
        <v>2.8999999999999998E-3</v>
      </c>
    </row>
    <row r="234" spans="1:17">
      <c r="A234">
        <v>194604</v>
      </c>
      <c r="B234">
        <v>4.2600000000000013E-2</v>
      </c>
      <c r="C234">
        <v>2.35E-2</v>
      </c>
      <c r="D234">
        <v>4.7800000000000002E-2</v>
      </c>
      <c r="K234">
        <f t="shared" si="15"/>
        <v>5.0373382874983302E-2</v>
      </c>
      <c r="L234">
        <f t="shared" si="16"/>
        <v>4.78733828749833E-2</v>
      </c>
      <c r="N234">
        <f t="shared" si="17"/>
        <v>4.53E-2</v>
      </c>
      <c r="P234">
        <f t="shared" si="18"/>
        <v>4.0100000000000011E-2</v>
      </c>
      <c r="Q234">
        <f t="shared" si="19"/>
        <v>2.35E-2</v>
      </c>
    </row>
    <row r="235" spans="1:17">
      <c r="A235">
        <v>194605</v>
      </c>
      <c r="B235">
        <v>3.9600000000000003E-2</v>
      </c>
      <c r="C235">
        <v>1.46E-2</v>
      </c>
      <c r="D235">
        <v>3.1300000000000001E-2</v>
      </c>
      <c r="K235">
        <f t="shared" si="15"/>
        <v>4.4429420849989618E-2</v>
      </c>
      <c r="L235">
        <f t="shared" si="16"/>
        <v>4.1929420849989615E-2</v>
      </c>
      <c r="N235">
        <f t="shared" si="17"/>
        <v>2.8800000000000003E-2</v>
      </c>
      <c r="P235">
        <f t="shared" si="18"/>
        <v>3.7100000000000001E-2</v>
      </c>
      <c r="Q235">
        <f t="shared" si="19"/>
        <v>1.46E-2</v>
      </c>
    </row>
    <row r="236" spans="1:17">
      <c r="A236">
        <v>194606</v>
      </c>
      <c r="B236">
        <v>-3.8600000000000002E-2</v>
      </c>
      <c r="C236">
        <v>-1.5800000000000002E-2</v>
      </c>
      <c r="D236">
        <v>-4.3700000000000003E-2</v>
      </c>
      <c r="K236">
        <f t="shared" si="15"/>
        <v>-4.3826359549988765E-2</v>
      </c>
      <c r="L236">
        <f t="shared" si="16"/>
        <v>-4.6326359549988767E-2</v>
      </c>
      <c r="N236">
        <f t="shared" si="17"/>
        <v>-4.6200000000000005E-2</v>
      </c>
      <c r="P236">
        <f t="shared" si="18"/>
        <v>-4.1100000000000005E-2</v>
      </c>
      <c r="Q236">
        <f t="shared" si="19"/>
        <v>-1.5800000000000002E-2</v>
      </c>
    </row>
    <row r="237" spans="1:17">
      <c r="A237">
        <v>194607</v>
      </c>
      <c r="B237">
        <v>-2.6599999999999999E-2</v>
      </c>
      <c r="C237">
        <v>-2.07E-2</v>
      </c>
      <c r="D237">
        <v>-2.5999999999999999E-2</v>
      </c>
      <c r="K237">
        <f t="shared" si="15"/>
        <v>-3.3447192574985275E-2</v>
      </c>
      <c r="L237">
        <f t="shared" si="16"/>
        <v>-3.5947192574985277E-2</v>
      </c>
      <c r="N237">
        <f t="shared" si="17"/>
        <v>-2.8499999999999998E-2</v>
      </c>
      <c r="P237">
        <f t="shared" si="18"/>
        <v>-2.9099999999999997E-2</v>
      </c>
      <c r="Q237">
        <f t="shared" si="19"/>
        <v>-2.07E-2</v>
      </c>
    </row>
    <row r="238" spans="1:17">
      <c r="A238">
        <v>194608</v>
      </c>
      <c r="B238">
        <v>-6.4100000000000004E-2</v>
      </c>
      <c r="C238">
        <v>-1.84E-2</v>
      </c>
      <c r="D238">
        <v>-6.6299999999999998E-2</v>
      </c>
      <c r="K238">
        <f t="shared" si="15"/>
        <v>-7.0186393399986918E-2</v>
      </c>
      <c r="L238">
        <f t="shared" si="16"/>
        <v>-7.2686393399986921E-2</v>
      </c>
      <c r="N238">
        <f t="shared" si="17"/>
        <v>-6.88E-2</v>
      </c>
      <c r="P238">
        <f t="shared" si="18"/>
        <v>-6.6600000000000006E-2</v>
      </c>
      <c r="Q238">
        <f t="shared" si="19"/>
        <v>-1.84E-2</v>
      </c>
    </row>
    <row r="239" spans="1:17">
      <c r="A239">
        <v>194609</v>
      </c>
      <c r="B239">
        <v>-0.1014</v>
      </c>
      <c r="C239">
        <v>-4.3999999999999997E-2</v>
      </c>
      <c r="D239">
        <v>-0.14149999999999999</v>
      </c>
      <c r="K239">
        <f t="shared" si="15"/>
        <v>-0.11595441899996871</v>
      </c>
      <c r="L239">
        <f t="shared" si="16"/>
        <v>-0.11845441899996871</v>
      </c>
      <c r="N239">
        <f t="shared" si="17"/>
        <v>-0.14399999999999999</v>
      </c>
      <c r="P239">
        <f t="shared" si="18"/>
        <v>-0.10390000000000001</v>
      </c>
      <c r="Q239">
        <f t="shared" si="19"/>
        <v>-4.3999999999999997E-2</v>
      </c>
    </row>
    <row r="240" spans="1:17">
      <c r="A240">
        <v>194610</v>
      </c>
      <c r="B240">
        <v>-1.41E-2</v>
      </c>
      <c r="C240">
        <v>1E-3</v>
      </c>
      <c r="D240">
        <v>-1.5900000000000001E-2</v>
      </c>
      <c r="K240">
        <f t="shared" si="15"/>
        <v>-1.3769217750000711E-2</v>
      </c>
      <c r="L240">
        <f t="shared" si="16"/>
        <v>-1.626921775000071E-2</v>
      </c>
      <c r="N240">
        <f t="shared" si="17"/>
        <v>-1.84E-2</v>
      </c>
      <c r="P240">
        <f t="shared" si="18"/>
        <v>-1.66E-2</v>
      </c>
      <c r="Q240">
        <f t="shared" si="19"/>
        <v>1E-3</v>
      </c>
    </row>
    <row r="241" spans="1:17">
      <c r="A241">
        <v>194611</v>
      </c>
      <c r="B241">
        <v>2.0000000000000001E-4</v>
      </c>
      <c r="C241">
        <v>-4.4000000000000003E-3</v>
      </c>
      <c r="D241">
        <v>1.6000000000000001E-3</v>
      </c>
      <c r="K241">
        <f t="shared" si="15"/>
        <v>-1.2554418999968706E-3</v>
      </c>
      <c r="L241">
        <f t="shared" si="16"/>
        <v>-3.7554418999968704E-3</v>
      </c>
      <c r="N241">
        <f t="shared" si="17"/>
        <v>-8.9999999999999998E-4</v>
      </c>
      <c r="P241">
        <f t="shared" si="18"/>
        <v>-2.3E-3</v>
      </c>
      <c r="Q241">
        <f t="shared" si="19"/>
        <v>-4.4000000000000003E-3</v>
      </c>
    </row>
    <row r="242" spans="1:17">
      <c r="A242">
        <v>194612</v>
      </c>
      <c r="B242">
        <v>4.99E-2</v>
      </c>
      <c r="C242">
        <v>8.0000000000000004E-4</v>
      </c>
      <c r="D242">
        <v>7.4300000000000005E-2</v>
      </c>
      <c r="K242">
        <f t="shared" si="15"/>
        <v>5.0164625799999432E-2</v>
      </c>
      <c r="L242">
        <f t="shared" si="16"/>
        <v>4.766462579999943E-2</v>
      </c>
      <c r="N242">
        <f t="shared" si="17"/>
        <v>7.1800000000000003E-2</v>
      </c>
      <c r="P242">
        <f t="shared" si="18"/>
        <v>4.7399999999999998E-2</v>
      </c>
      <c r="Q242">
        <f t="shared" si="19"/>
        <v>8.0000000000000004E-4</v>
      </c>
    </row>
    <row r="243" spans="1:17">
      <c r="A243">
        <v>194701</v>
      </c>
      <c r="B243">
        <v>1.2800000000000001E-2</v>
      </c>
      <c r="C243">
        <v>2.1999999999999999E-2</v>
      </c>
      <c r="D243">
        <v>-2.9600000000000001E-2</v>
      </c>
      <c r="K243">
        <f t="shared" si="15"/>
        <v>2.0077209499984355E-2</v>
      </c>
      <c r="L243">
        <f t="shared" si="16"/>
        <v>1.7577209499984356E-2</v>
      </c>
      <c r="N243">
        <f t="shared" si="17"/>
        <v>-3.2100000000000004E-2</v>
      </c>
      <c r="P243">
        <f t="shared" si="18"/>
        <v>1.03E-2</v>
      </c>
      <c r="Q243">
        <f t="shared" si="19"/>
        <v>2.1999999999999999E-2</v>
      </c>
    </row>
    <row r="244" spans="1:17">
      <c r="A244">
        <v>194702</v>
      </c>
      <c r="B244">
        <v>-1.0500000000000001E-2</v>
      </c>
      <c r="C244">
        <v>6.7999999999999996E-3</v>
      </c>
      <c r="D244">
        <v>-2.41E-2</v>
      </c>
      <c r="K244">
        <f t="shared" si="15"/>
        <v>-8.2506807000048369E-3</v>
      </c>
      <c r="L244">
        <f t="shared" si="16"/>
        <v>-1.0750680700004837E-2</v>
      </c>
      <c r="N244">
        <f t="shared" si="17"/>
        <v>-2.6599999999999999E-2</v>
      </c>
      <c r="P244">
        <f t="shared" si="18"/>
        <v>-1.3000000000000001E-2</v>
      </c>
      <c r="Q244">
        <f t="shared" si="19"/>
        <v>6.7999999999999996E-3</v>
      </c>
    </row>
    <row r="245" spans="1:17">
      <c r="A245">
        <v>194703</v>
      </c>
      <c r="B245">
        <v>-1.6400000000000001E-2</v>
      </c>
      <c r="C245">
        <v>-1.6199999999999999E-2</v>
      </c>
      <c r="D245">
        <v>-1.6000000000000001E-3</v>
      </c>
      <c r="K245">
        <f t="shared" si="15"/>
        <v>-2.175867244998848E-2</v>
      </c>
      <c r="L245">
        <f t="shared" si="16"/>
        <v>-2.4258672449988479E-2</v>
      </c>
      <c r="N245">
        <f t="shared" si="17"/>
        <v>-4.1000000000000003E-3</v>
      </c>
      <c r="P245">
        <f t="shared" si="18"/>
        <v>-1.89E-2</v>
      </c>
      <c r="Q245">
        <f t="shared" si="19"/>
        <v>-1.6199999999999999E-2</v>
      </c>
    </row>
    <row r="246" spans="1:17">
      <c r="A246">
        <v>194704</v>
      </c>
      <c r="B246">
        <v>-4.7699999999999999E-2</v>
      </c>
      <c r="C246">
        <v>-3.9600000000000003E-2</v>
      </c>
      <c r="D246">
        <v>-4.3799999999999999E-2</v>
      </c>
      <c r="K246">
        <f t="shared" si="15"/>
        <v>-6.079897709997184E-2</v>
      </c>
      <c r="L246">
        <f t="shared" si="16"/>
        <v>-6.3298977099971843E-2</v>
      </c>
      <c r="N246">
        <f t="shared" si="17"/>
        <v>-4.6300000000000001E-2</v>
      </c>
      <c r="P246">
        <f t="shared" si="18"/>
        <v>-5.0200000000000002E-2</v>
      </c>
      <c r="Q246">
        <f t="shared" si="19"/>
        <v>-3.9600000000000003E-2</v>
      </c>
    </row>
    <row r="247" spans="1:17">
      <c r="A247">
        <v>194705</v>
      </c>
      <c r="B247">
        <v>-9.4000000000000004E-3</v>
      </c>
      <c r="C247">
        <v>-3.2599999999999997E-2</v>
      </c>
      <c r="D247">
        <v>-4.4000000000000003E-3</v>
      </c>
      <c r="K247">
        <f t="shared" si="15"/>
        <v>-2.0183501349976814E-2</v>
      </c>
      <c r="L247">
        <f t="shared" si="16"/>
        <v>-2.2683501349976813E-2</v>
      </c>
      <c r="N247">
        <f t="shared" si="17"/>
        <v>-6.8999999999999999E-3</v>
      </c>
      <c r="P247">
        <f t="shared" si="18"/>
        <v>-1.1900000000000001E-2</v>
      </c>
      <c r="Q247">
        <f t="shared" si="19"/>
        <v>-3.2599999999999997E-2</v>
      </c>
    </row>
    <row r="248" spans="1:17">
      <c r="A248">
        <v>194706</v>
      </c>
      <c r="B248">
        <v>5.3199999999999997E-2</v>
      </c>
      <c r="C248">
        <v>-3.0000000000000001E-3</v>
      </c>
      <c r="D248">
        <v>5.2300000000000013E-2</v>
      </c>
      <c r="K248">
        <f t="shared" si="15"/>
        <v>5.220765325000213E-2</v>
      </c>
      <c r="L248">
        <f t="shared" si="16"/>
        <v>4.9707653250002128E-2</v>
      </c>
      <c r="N248">
        <f t="shared" si="17"/>
        <v>4.9800000000000011E-2</v>
      </c>
      <c r="P248">
        <f t="shared" si="18"/>
        <v>5.0699999999999995E-2</v>
      </c>
      <c r="Q248">
        <f t="shared" si="19"/>
        <v>-3.0000000000000001E-3</v>
      </c>
    </row>
    <row r="249" spans="1:17">
      <c r="A249">
        <v>194707</v>
      </c>
      <c r="B249">
        <v>4.1700000000000001E-2</v>
      </c>
      <c r="C249">
        <v>1.43E-2</v>
      </c>
      <c r="D249">
        <v>3.7900000000000003E-2</v>
      </c>
      <c r="K249">
        <f t="shared" si="15"/>
        <v>4.6430186174989833E-2</v>
      </c>
      <c r="L249">
        <f t="shared" si="16"/>
        <v>4.3930186174989831E-2</v>
      </c>
      <c r="N249">
        <f t="shared" si="17"/>
        <v>3.5400000000000001E-2</v>
      </c>
      <c r="P249">
        <f t="shared" si="18"/>
        <v>3.9199999999999999E-2</v>
      </c>
      <c r="Q249">
        <f t="shared" si="19"/>
        <v>1.43E-2</v>
      </c>
    </row>
    <row r="250" spans="1:17">
      <c r="A250">
        <v>194708</v>
      </c>
      <c r="B250">
        <v>-1.7100000000000001E-2</v>
      </c>
      <c r="C250">
        <v>3.2000000000000002E-3</v>
      </c>
      <c r="D250">
        <v>-2.4400000000000002E-2</v>
      </c>
      <c r="K250">
        <f t="shared" si="15"/>
        <v>-1.6041496800002275E-2</v>
      </c>
      <c r="L250">
        <f t="shared" si="16"/>
        <v>-1.8541496800002274E-2</v>
      </c>
      <c r="N250">
        <f t="shared" si="17"/>
        <v>-2.69E-2</v>
      </c>
      <c r="P250">
        <f t="shared" si="18"/>
        <v>-1.9599999999999999E-2</v>
      </c>
      <c r="Q250">
        <f t="shared" si="19"/>
        <v>3.2000000000000002E-3</v>
      </c>
    </row>
    <row r="251" spans="1:17">
      <c r="A251">
        <v>194709</v>
      </c>
      <c r="B251">
        <v>-4.7999999999999996E-3</v>
      </c>
      <c r="C251">
        <v>1.6400000000000001E-2</v>
      </c>
      <c r="D251">
        <v>-7.000000000000001E-4</v>
      </c>
      <c r="K251">
        <f t="shared" si="15"/>
        <v>6.2482889998833734E-4</v>
      </c>
      <c r="L251">
        <f t="shared" si="16"/>
        <v>-1.8751711000116627E-3</v>
      </c>
      <c r="N251">
        <f t="shared" si="17"/>
        <v>-3.2000000000000002E-3</v>
      </c>
      <c r="P251">
        <f t="shared" si="18"/>
        <v>-7.2999999999999992E-3</v>
      </c>
      <c r="Q251">
        <f t="shared" si="19"/>
        <v>1.6400000000000001E-2</v>
      </c>
    </row>
    <row r="252" spans="1:17">
      <c r="A252">
        <v>194710</v>
      </c>
      <c r="B252">
        <v>2.53E-2</v>
      </c>
      <c r="C252">
        <v>5.1000000000000004E-3</v>
      </c>
      <c r="D252">
        <v>4.4999999999999998E-2</v>
      </c>
      <c r="K252">
        <f t="shared" si="15"/>
        <v>2.6986989474996372E-2</v>
      </c>
      <c r="L252">
        <f t="shared" si="16"/>
        <v>2.4486989474996373E-2</v>
      </c>
      <c r="N252">
        <f t="shared" si="17"/>
        <v>4.2499999999999996E-2</v>
      </c>
      <c r="P252">
        <f t="shared" si="18"/>
        <v>2.2800000000000001E-2</v>
      </c>
      <c r="Q252">
        <f t="shared" si="19"/>
        <v>5.1000000000000004E-3</v>
      </c>
    </row>
    <row r="253" spans="1:17">
      <c r="A253">
        <v>194711</v>
      </c>
      <c r="B253">
        <v>-1.9099999999999999E-2</v>
      </c>
      <c r="C253">
        <v>-1.7100000000000001E-2</v>
      </c>
      <c r="D253">
        <v>-4.0999999999999986E-3</v>
      </c>
      <c r="K253">
        <f t="shared" si="15"/>
        <v>-2.4756376474987837E-2</v>
      </c>
      <c r="L253">
        <f t="shared" si="16"/>
        <v>-2.7256376474987836E-2</v>
      </c>
      <c r="N253">
        <f t="shared" si="17"/>
        <v>-6.5999999999999982E-3</v>
      </c>
      <c r="P253">
        <f t="shared" si="18"/>
        <v>-2.1599999999999998E-2</v>
      </c>
      <c r="Q253">
        <f t="shared" si="19"/>
        <v>-1.7100000000000001E-2</v>
      </c>
    </row>
    <row r="254" spans="1:17">
      <c r="A254">
        <v>194712</v>
      </c>
      <c r="B254">
        <v>3.0800000000000001E-2</v>
      </c>
      <c r="C254">
        <v>-2.46E-2</v>
      </c>
      <c r="D254">
        <v>5.2800000000000007E-2</v>
      </c>
      <c r="K254">
        <f t="shared" si="15"/>
        <v>2.2662756650017497E-2</v>
      </c>
      <c r="L254">
        <f t="shared" si="16"/>
        <v>2.0162756650017499E-2</v>
      </c>
      <c r="N254">
        <f t="shared" si="17"/>
        <v>5.0300000000000004E-2</v>
      </c>
      <c r="P254">
        <f t="shared" si="18"/>
        <v>2.8300000000000002E-2</v>
      </c>
      <c r="Q254">
        <f t="shared" si="19"/>
        <v>-2.46E-2</v>
      </c>
    </row>
    <row r="255" spans="1:17">
      <c r="A255">
        <v>194801</v>
      </c>
      <c r="B255">
        <v>-3.8600000000000002E-2</v>
      </c>
      <c r="C255">
        <v>2.5000000000000001E-2</v>
      </c>
      <c r="D255">
        <v>-4.7100000000000003E-2</v>
      </c>
      <c r="K255">
        <f t="shared" si="15"/>
        <v>-3.0330443750017783E-2</v>
      </c>
      <c r="L255">
        <f t="shared" si="16"/>
        <v>-3.2830443750017785E-2</v>
      </c>
      <c r="N255">
        <f t="shared" si="17"/>
        <v>-4.9600000000000005E-2</v>
      </c>
      <c r="P255">
        <f t="shared" si="18"/>
        <v>-4.1100000000000005E-2</v>
      </c>
      <c r="Q255">
        <f t="shared" si="19"/>
        <v>2.5000000000000001E-2</v>
      </c>
    </row>
    <row r="256" spans="1:17">
      <c r="A256">
        <v>194802</v>
      </c>
      <c r="B256">
        <v>-4.3099999999999999E-2</v>
      </c>
      <c r="C256">
        <v>-1.72E-2</v>
      </c>
      <c r="D256">
        <v>-3.6600000000000001E-2</v>
      </c>
      <c r="K256">
        <f t="shared" si="15"/>
        <v>-4.8789454699987765E-2</v>
      </c>
      <c r="L256">
        <f t="shared" si="16"/>
        <v>-5.1289454699987767E-2</v>
      </c>
      <c r="N256">
        <f t="shared" si="17"/>
        <v>-3.9100000000000003E-2</v>
      </c>
      <c r="P256">
        <f t="shared" si="18"/>
        <v>-4.5600000000000002E-2</v>
      </c>
      <c r="Q256">
        <f t="shared" si="19"/>
        <v>-1.72E-2</v>
      </c>
    </row>
    <row r="257" spans="1:17">
      <c r="A257">
        <v>194803</v>
      </c>
      <c r="B257">
        <v>8.1600000000000006E-2</v>
      </c>
      <c r="C257">
        <v>1.4E-3</v>
      </c>
      <c r="D257">
        <v>0.1318</v>
      </c>
      <c r="K257">
        <f t="shared" si="15"/>
        <v>8.2063095149999016E-2</v>
      </c>
      <c r="L257">
        <f t="shared" si="16"/>
        <v>7.9563095149999014E-2</v>
      </c>
      <c r="N257">
        <f t="shared" si="17"/>
        <v>0.1293</v>
      </c>
      <c r="P257">
        <f t="shared" si="18"/>
        <v>7.9100000000000004E-2</v>
      </c>
      <c r="Q257">
        <f t="shared" si="19"/>
        <v>1.4E-3</v>
      </c>
    </row>
    <row r="258" spans="1:17">
      <c r="A258">
        <v>194804</v>
      </c>
      <c r="B258">
        <v>3.73E-2</v>
      </c>
      <c r="C258">
        <v>-1.6500000000000001E-2</v>
      </c>
      <c r="D258">
        <v>7.0400000000000004E-2</v>
      </c>
      <c r="K258">
        <f t="shared" si="15"/>
        <v>3.1842092875011732E-2</v>
      </c>
      <c r="L258">
        <f t="shared" si="16"/>
        <v>2.9342092875011733E-2</v>
      </c>
      <c r="N258">
        <f t="shared" si="17"/>
        <v>6.7900000000000002E-2</v>
      </c>
      <c r="P258">
        <f t="shared" si="18"/>
        <v>3.4799999999999998E-2</v>
      </c>
      <c r="Q258">
        <f t="shared" si="19"/>
        <v>-1.6500000000000001E-2</v>
      </c>
    </row>
    <row r="259" spans="1:17">
      <c r="A259">
        <v>194805</v>
      </c>
      <c r="B259">
        <v>7.3799999999999991E-2</v>
      </c>
      <c r="C259">
        <v>9.1000000000000004E-3</v>
      </c>
      <c r="D259">
        <v>7.6600000000000001E-2</v>
      </c>
      <c r="K259">
        <f t="shared" ref="K259:K322" si="20">SUMPRODUCT($G$12:$H$12,B259:C259)</f>
        <v>7.6810118474993513E-2</v>
      </c>
      <c r="L259">
        <f t="shared" ref="L259:L322" si="21">K259-$I$7</f>
        <v>7.4310118474993511E-2</v>
      </c>
      <c r="N259">
        <f t="shared" ref="N259:N322" si="22">D259-$I$7</f>
        <v>7.4099999999999999E-2</v>
      </c>
      <c r="P259">
        <f t="shared" ref="P259:P322" si="23">B259-0.0025</f>
        <v>7.1299999999999988E-2</v>
      </c>
      <c r="Q259">
        <f t="shared" ref="Q259:Q322" si="24">C259</f>
        <v>9.1000000000000004E-3</v>
      </c>
    </row>
    <row r="260" spans="1:17">
      <c r="A260">
        <v>194806</v>
      </c>
      <c r="B260">
        <v>-1E-4</v>
      </c>
      <c r="C260">
        <v>-1.8200000000000001E-2</v>
      </c>
      <c r="D260">
        <v>3.49E-2</v>
      </c>
      <c r="K260">
        <f t="shared" si="20"/>
        <v>-6.1202369499870563E-3</v>
      </c>
      <c r="L260">
        <f t="shared" si="21"/>
        <v>-8.6202369499870559E-3</v>
      </c>
      <c r="N260">
        <f t="shared" si="22"/>
        <v>3.2399999999999998E-2</v>
      </c>
      <c r="P260">
        <f t="shared" si="23"/>
        <v>-2.5999999999999999E-3</v>
      </c>
      <c r="Q260">
        <f t="shared" si="24"/>
        <v>-1.8200000000000001E-2</v>
      </c>
    </row>
    <row r="261" spans="1:17">
      <c r="A261">
        <v>194807</v>
      </c>
      <c r="B261">
        <v>-5.0099999999999999E-2</v>
      </c>
      <c r="C261">
        <v>-3.3E-3</v>
      </c>
      <c r="D261">
        <v>-6.0900000000000003E-2</v>
      </c>
      <c r="K261">
        <f t="shared" si="20"/>
        <v>-5.1191581424997655E-2</v>
      </c>
      <c r="L261">
        <f t="shared" si="21"/>
        <v>-5.3691581424997657E-2</v>
      </c>
      <c r="N261">
        <f t="shared" si="22"/>
        <v>-6.3399999999999998E-2</v>
      </c>
      <c r="P261">
        <f t="shared" si="23"/>
        <v>-5.2600000000000001E-2</v>
      </c>
      <c r="Q261">
        <f t="shared" si="24"/>
        <v>-3.3E-3</v>
      </c>
    </row>
    <row r="262" spans="1:17">
      <c r="A262">
        <v>194808</v>
      </c>
      <c r="B262">
        <v>3.3999999999999998E-3</v>
      </c>
      <c r="C262">
        <v>-1.11E-2</v>
      </c>
      <c r="D262">
        <v>-1E-3</v>
      </c>
      <c r="K262">
        <f t="shared" si="20"/>
        <v>-2.716829749921058E-4</v>
      </c>
      <c r="L262">
        <f t="shared" si="21"/>
        <v>-2.7716829749921059E-3</v>
      </c>
      <c r="N262">
        <f t="shared" si="22"/>
        <v>-3.5000000000000001E-3</v>
      </c>
      <c r="P262">
        <f t="shared" si="23"/>
        <v>8.9999999999999976E-4</v>
      </c>
      <c r="Q262">
        <f t="shared" si="24"/>
        <v>-1.11E-2</v>
      </c>
    </row>
    <row r="263" spans="1:17">
      <c r="A263">
        <v>194809</v>
      </c>
      <c r="B263">
        <v>-2.93E-2</v>
      </c>
      <c r="C263">
        <v>-1.23E-2</v>
      </c>
      <c r="D263">
        <v>-5.9700000000000003E-2</v>
      </c>
      <c r="K263">
        <f t="shared" si="20"/>
        <v>-3.3368621674991251E-2</v>
      </c>
      <c r="L263">
        <f t="shared" si="21"/>
        <v>-3.5868621674991254E-2</v>
      </c>
      <c r="N263">
        <f t="shared" si="22"/>
        <v>-6.2200000000000005E-2</v>
      </c>
      <c r="P263">
        <f t="shared" si="23"/>
        <v>-3.1800000000000002E-2</v>
      </c>
      <c r="Q263">
        <f t="shared" si="24"/>
        <v>-1.23E-2</v>
      </c>
    </row>
    <row r="264" spans="1:17">
      <c r="A264">
        <v>194810</v>
      </c>
      <c r="B264">
        <v>0.06</v>
      </c>
      <c r="C264">
        <v>-1.4999999999999999E-2</v>
      </c>
      <c r="D264">
        <v>7.1599999999999997E-2</v>
      </c>
      <c r="K264">
        <f t="shared" si="20"/>
        <v>5.5038266250010667E-2</v>
      </c>
      <c r="L264">
        <f t="shared" si="21"/>
        <v>5.2538266250010665E-2</v>
      </c>
      <c r="N264">
        <f t="shared" si="22"/>
        <v>6.9099999999999995E-2</v>
      </c>
      <c r="P264">
        <f t="shared" si="23"/>
        <v>5.7499999999999996E-2</v>
      </c>
      <c r="Q264">
        <f t="shared" si="24"/>
        <v>-1.4999999999999999E-2</v>
      </c>
    </row>
    <row r="265" spans="1:17">
      <c r="A265">
        <v>194811</v>
      </c>
      <c r="B265">
        <v>-9.2600000000000016E-2</v>
      </c>
      <c r="C265">
        <v>-6.0000000000000001E-3</v>
      </c>
      <c r="D265">
        <v>-0.1167</v>
      </c>
      <c r="K265">
        <f t="shared" si="20"/>
        <v>-9.4584693499995751E-2</v>
      </c>
      <c r="L265">
        <f t="shared" si="21"/>
        <v>-9.7084693499995753E-2</v>
      </c>
      <c r="N265">
        <f t="shared" si="22"/>
        <v>-0.1192</v>
      </c>
      <c r="P265">
        <f t="shared" si="23"/>
        <v>-9.5100000000000018E-2</v>
      </c>
      <c r="Q265">
        <f t="shared" si="24"/>
        <v>-6.0000000000000001E-3</v>
      </c>
    </row>
    <row r="266" spans="1:17">
      <c r="A266">
        <v>194812</v>
      </c>
      <c r="B266">
        <v>3.2999999999999988E-2</v>
      </c>
      <c r="C266">
        <v>-2.8199999999999999E-2</v>
      </c>
      <c r="D266">
        <v>5.5E-2</v>
      </c>
      <c r="K266">
        <f t="shared" si="20"/>
        <v>2.3671940550020046E-2</v>
      </c>
      <c r="L266">
        <f t="shared" si="21"/>
        <v>2.1171940550020047E-2</v>
      </c>
      <c r="N266">
        <f t="shared" si="22"/>
        <v>5.2499999999999998E-2</v>
      </c>
      <c r="P266">
        <f t="shared" si="23"/>
        <v>3.0499999999999989E-2</v>
      </c>
      <c r="Q266">
        <f t="shared" si="24"/>
        <v>-2.8199999999999999E-2</v>
      </c>
    </row>
    <row r="267" spans="1:17">
      <c r="A267">
        <v>194901</v>
      </c>
      <c r="B267">
        <v>3.3E-3</v>
      </c>
      <c r="C267">
        <v>1.77E-2</v>
      </c>
      <c r="D267">
        <v>-1.6899999999999998E-2</v>
      </c>
      <c r="K267">
        <f t="shared" si="20"/>
        <v>9.1548458249874117E-3</v>
      </c>
      <c r="L267">
        <f t="shared" si="21"/>
        <v>6.6548458249874112E-3</v>
      </c>
      <c r="N267">
        <f t="shared" si="22"/>
        <v>-1.9399999999999997E-2</v>
      </c>
      <c r="P267">
        <f t="shared" si="23"/>
        <v>7.9999999999999993E-4</v>
      </c>
      <c r="Q267">
        <f t="shared" si="24"/>
        <v>1.77E-2</v>
      </c>
    </row>
    <row r="268" spans="1:17">
      <c r="A268">
        <v>194902</v>
      </c>
      <c r="B268">
        <v>-2.8400000000000002E-2</v>
      </c>
      <c r="C268">
        <v>-1.9E-2</v>
      </c>
      <c r="D268">
        <v>-4.2000000000000003E-2</v>
      </c>
      <c r="K268">
        <f t="shared" si="20"/>
        <v>-3.4684862749986486E-2</v>
      </c>
      <c r="L268">
        <f t="shared" si="21"/>
        <v>-3.7184862749986489E-2</v>
      </c>
      <c r="N268">
        <f t="shared" si="22"/>
        <v>-4.4500000000000005E-2</v>
      </c>
      <c r="P268">
        <f t="shared" si="23"/>
        <v>-3.09E-2</v>
      </c>
      <c r="Q268">
        <f t="shared" si="24"/>
        <v>-1.9E-2</v>
      </c>
    </row>
    <row r="269" spans="1:17">
      <c r="A269">
        <v>194903</v>
      </c>
      <c r="B269">
        <v>4.1399999999999999E-2</v>
      </c>
      <c r="C269">
        <v>2.5000000000000001E-2</v>
      </c>
      <c r="D269">
        <v>6.8400000000000002E-2</v>
      </c>
      <c r="K269">
        <f t="shared" si="20"/>
        <v>4.9669556249982219E-2</v>
      </c>
      <c r="L269">
        <f t="shared" si="21"/>
        <v>4.7169556249982217E-2</v>
      </c>
      <c r="N269">
        <f t="shared" si="22"/>
        <v>6.59E-2</v>
      </c>
      <c r="P269">
        <f t="shared" si="23"/>
        <v>3.8899999999999997E-2</v>
      </c>
      <c r="Q269">
        <f t="shared" si="24"/>
        <v>2.5000000000000001E-2</v>
      </c>
    </row>
    <row r="270" spans="1:17">
      <c r="A270">
        <v>194904</v>
      </c>
      <c r="B270">
        <v>-1.78E-2</v>
      </c>
      <c r="C270">
        <v>-8.8999999999999999E-3</v>
      </c>
      <c r="D270">
        <v>-4.3E-3</v>
      </c>
      <c r="K270">
        <f t="shared" si="20"/>
        <v>-2.0743962024993672E-2</v>
      </c>
      <c r="L270">
        <f t="shared" si="21"/>
        <v>-2.324396202499367E-2</v>
      </c>
      <c r="N270">
        <f t="shared" si="22"/>
        <v>-6.8000000000000005E-3</v>
      </c>
      <c r="P270">
        <f t="shared" si="23"/>
        <v>-2.0299999999999999E-2</v>
      </c>
      <c r="Q270">
        <f t="shared" si="24"/>
        <v>-8.8999999999999999E-3</v>
      </c>
    </row>
    <row r="271" spans="1:17">
      <c r="A271">
        <v>194905</v>
      </c>
      <c r="B271">
        <v>-2.8400000000000002E-2</v>
      </c>
      <c r="C271">
        <v>-7.9000000000000008E-3</v>
      </c>
      <c r="D271">
        <v>-2.2100000000000002E-2</v>
      </c>
      <c r="K271">
        <f t="shared" si="20"/>
        <v>-3.1013179774994383E-2</v>
      </c>
      <c r="L271">
        <f t="shared" si="21"/>
        <v>-3.3513179774994385E-2</v>
      </c>
      <c r="N271">
        <f t="shared" si="22"/>
        <v>-2.46E-2</v>
      </c>
      <c r="P271">
        <f t="shared" si="23"/>
        <v>-3.09E-2</v>
      </c>
      <c r="Q271">
        <f t="shared" si="24"/>
        <v>-7.9000000000000008E-3</v>
      </c>
    </row>
    <row r="272" spans="1:17">
      <c r="A272">
        <v>194906</v>
      </c>
      <c r="B272">
        <v>2E-3</v>
      </c>
      <c r="C272">
        <v>-9.1000000000000004E-3</v>
      </c>
      <c r="D272">
        <v>-4.7000000000000002E-3</v>
      </c>
      <c r="K272">
        <f t="shared" si="20"/>
        <v>-1.010118474993528E-3</v>
      </c>
      <c r="L272">
        <f t="shared" si="21"/>
        <v>-3.510118474993528E-3</v>
      </c>
      <c r="N272">
        <f t="shared" si="22"/>
        <v>-7.1999999999999998E-3</v>
      </c>
      <c r="P272">
        <f t="shared" si="23"/>
        <v>-5.0000000000000001E-4</v>
      </c>
      <c r="Q272">
        <f t="shared" si="24"/>
        <v>-9.1000000000000004E-3</v>
      </c>
    </row>
    <row r="273" spans="1:17">
      <c r="A273">
        <v>194907</v>
      </c>
      <c r="B273">
        <v>5.6300000000000003E-2</v>
      </c>
      <c r="C273">
        <v>5.5000000000000014E-3</v>
      </c>
      <c r="D273">
        <v>4.8000000000000001E-2</v>
      </c>
      <c r="K273">
        <f t="shared" si="20"/>
        <v>5.8119302374996094E-2</v>
      </c>
      <c r="L273">
        <f t="shared" si="21"/>
        <v>5.5619302374996092E-2</v>
      </c>
      <c r="N273">
        <f t="shared" si="22"/>
        <v>4.5499999999999999E-2</v>
      </c>
      <c r="P273">
        <f t="shared" si="23"/>
        <v>5.3800000000000001E-2</v>
      </c>
      <c r="Q273">
        <f t="shared" si="24"/>
        <v>5.5000000000000014E-3</v>
      </c>
    </row>
    <row r="274" spans="1:17">
      <c r="A274">
        <v>194908</v>
      </c>
      <c r="B274">
        <v>2.69E-2</v>
      </c>
      <c r="C274">
        <v>1.2999999999999999E-3</v>
      </c>
      <c r="D274">
        <v>2.5600000000000001E-2</v>
      </c>
      <c r="K274">
        <f t="shared" si="20"/>
        <v>2.7330016924999076E-2</v>
      </c>
      <c r="L274">
        <f t="shared" si="21"/>
        <v>2.4830016924999077E-2</v>
      </c>
      <c r="N274">
        <f t="shared" si="22"/>
        <v>2.3100000000000002E-2</v>
      </c>
      <c r="P274">
        <f t="shared" si="23"/>
        <v>2.4400000000000002E-2</v>
      </c>
      <c r="Q274">
        <f t="shared" si="24"/>
        <v>1.2999999999999999E-3</v>
      </c>
    </row>
    <row r="275" spans="1:17">
      <c r="A275">
        <v>194909</v>
      </c>
      <c r="B275">
        <v>3.1800000000000002E-2</v>
      </c>
      <c r="C275">
        <v>1.06E-2</v>
      </c>
      <c r="D275">
        <v>4.6899999999999997E-2</v>
      </c>
      <c r="K275">
        <f t="shared" si="20"/>
        <v>3.5306291849992462E-2</v>
      </c>
      <c r="L275">
        <f t="shared" si="21"/>
        <v>3.280629184999246E-2</v>
      </c>
      <c r="N275">
        <f t="shared" si="22"/>
        <v>4.4399999999999995E-2</v>
      </c>
      <c r="P275">
        <f t="shared" si="23"/>
        <v>2.9300000000000003E-2</v>
      </c>
      <c r="Q275">
        <f t="shared" si="24"/>
        <v>1.06E-2</v>
      </c>
    </row>
    <row r="276" spans="1:17">
      <c r="A276">
        <v>194910</v>
      </c>
      <c r="B276">
        <v>3.2300000000000002E-2</v>
      </c>
      <c r="C276">
        <v>1.04E-2</v>
      </c>
      <c r="D276">
        <v>5.1799999999999999E-2</v>
      </c>
      <c r="K276">
        <f t="shared" si="20"/>
        <v>3.5740135399992608E-2</v>
      </c>
      <c r="L276">
        <f t="shared" si="21"/>
        <v>3.3240135399992606E-2</v>
      </c>
      <c r="N276">
        <f t="shared" si="22"/>
        <v>4.9299999999999997E-2</v>
      </c>
      <c r="P276">
        <f t="shared" si="23"/>
        <v>2.9800000000000004E-2</v>
      </c>
      <c r="Q276">
        <f t="shared" si="24"/>
        <v>1.04E-2</v>
      </c>
    </row>
    <row r="277" spans="1:17">
      <c r="A277">
        <v>194911</v>
      </c>
      <c r="B277">
        <v>1.9E-2</v>
      </c>
      <c r="C277">
        <v>-1.0200000000000001E-2</v>
      </c>
      <c r="D277">
        <v>3.6700000000000003E-2</v>
      </c>
      <c r="K277">
        <f t="shared" si="20"/>
        <v>1.5626021050007252E-2</v>
      </c>
      <c r="L277">
        <f t="shared" si="21"/>
        <v>1.3126021050007252E-2</v>
      </c>
      <c r="N277">
        <f t="shared" si="22"/>
        <v>3.4200000000000001E-2</v>
      </c>
      <c r="P277">
        <f t="shared" si="23"/>
        <v>1.6500000000000001E-2</v>
      </c>
      <c r="Q277">
        <f t="shared" si="24"/>
        <v>-1.0200000000000001E-2</v>
      </c>
    </row>
    <row r="278" spans="1:17">
      <c r="A278">
        <v>194912</v>
      </c>
      <c r="B278">
        <v>5.2200000000000003E-2</v>
      </c>
      <c r="C278">
        <v>2.0799999999999999E-2</v>
      </c>
      <c r="D278">
        <v>6.4399999999999999E-2</v>
      </c>
      <c r="K278">
        <f t="shared" si="20"/>
        <v>5.9080270799985207E-2</v>
      </c>
      <c r="L278">
        <f t="shared" si="21"/>
        <v>5.6580270799985205E-2</v>
      </c>
      <c r="N278">
        <f t="shared" si="22"/>
        <v>6.1899999999999997E-2</v>
      </c>
      <c r="P278">
        <f t="shared" si="23"/>
        <v>4.9700000000000001E-2</v>
      </c>
      <c r="Q278">
        <f t="shared" si="24"/>
        <v>2.0799999999999999E-2</v>
      </c>
    </row>
    <row r="279" spans="1:17">
      <c r="A279">
        <v>195001</v>
      </c>
      <c r="B279">
        <v>1.7899999999999999E-2</v>
      </c>
      <c r="C279">
        <v>3.3399999999999999E-2</v>
      </c>
      <c r="D279">
        <v>2.8500000000000001E-2</v>
      </c>
      <c r="K279">
        <f t="shared" si="20"/>
        <v>2.8948127149976244E-2</v>
      </c>
      <c r="L279">
        <f t="shared" si="21"/>
        <v>2.6448127149976245E-2</v>
      </c>
      <c r="N279">
        <f t="shared" si="22"/>
        <v>2.6000000000000002E-2</v>
      </c>
      <c r="P279">
        <f t="shared" si="23"/>
        <v>1.5399999999999999E-2</v>
      </c>
      <c r="Q279">
        <f t="shared" si="24"/>
        <v>3.3399999999999999E-2</v>
      </c>
    </row>
    <row r="280" spans="1:17">
      <c r="A280">
        <v>195002</v>
      </c>
      <c r="B280">
        <v>1.5699999999999999E-2</v>
      </c>
      <c r="C280">
        <v>1E-4</v>
      </c>
      <c r="D280">
        <v>2.0799999999999999E-2</v>
      </c>
      <c r="K280">
        <f t="shared" si="20"/>
        <v>1.5733078224999926E-2</v>
      </c>
      <c r="L280">
        <f t="shared" si="21"/>
        <v>1.3233078224999925E-2</v>
      </c>
      <c r="N280">
        <f t="shared" si="22"/>
        <v>1.83E-2</v>
      </c>
      <c r="P280">
        <f t="shared" si="23"/>
        <v>1.3199999999999998E-2</v>
      </c>
      <c r="Q280">
        <f t="shared" si="24"/>
        <v>1E-4</v>
      </c>
    </row>
    <row r="281" spans="1:17">
      <c r="A281">
        <v>195003</v>
      </c>
      <c r="B281">
        <v>1.3599999999999999E-2</v>
      </c>
      <c r="C281">
        <v>-1.43E-2</v>
      </c>
      <c r="D281">
        <v>1.8599999999999998E-2</v>
      </c>
      <c r="K281">
        <f t="shared" si="20"/>
        <v>8.8698138250101685E-3</v>
      </c>
      <c r="L281">
        <f t="shared" si="21"/>
        <v>6.369813825010168E-3</v>
      </c>
      <c r="N281">
        <f t="shared" si="22"/>
        <v>1.61E-2</v>
      </c>
      <c r="P281">
        <f t="shared" si="23"/>
        <v>1.1099999999999999E-2</v>
      </c>
      <c r="Q281">
        <f t="shared" si="24"/>
        <v>-1.43E-2</v>
      </c>
    </row>
    <row r="282" spans="1:17">
      <c r="A282">
        <v>195004</v>
      </c>
      <c r="B282">
        <v>4.0300000000000002E-2</v>
      </c>
      <c r="C282">
        <v>2.01E-2</v>
      </c>
      <c r="D282">
        <v>3.1899999999999998E-2</v>
      </c>
      <c r="K282">
        <f t="shared" si="20"/>
        <v>4.6948723224985708E-2</v>
      </c>
      <c r="L282">
        <f t="shared" si="21"/>
        <v>4.4448723224985706E-2</v>
      </c>
      <c r="N282">
        <f t="shared" si="22"/>
        <v>2.9399999999999999E-2</v>
      </c>
      <c r="P282">
        <f t="shared" si="23"/>
        <v>3.78E-2</v>
      </c>
      <c r="Q282">
        <f t="shared" si="24"/>
        <v>2.01E-2</v>
      </c>
    </row>
    <row r="283" spans="1:17">
      <c r="A283">
        <v>195005</v>
      </c>
      <c r="B283">
        <v>4.41E-2</v>
      </c>
      <c r="C283">
        <v>-2.12E-2</v>
      </c>
      <c r="D283">
        <v>3.5499999999999997E-2</v>
      </c>
      <c r="K283">
        <f t="shared" si="20"/>
        <v>3.708741630001508E-2</v>
      </c>
      <c r="L283">
        <f t="shared" si="21"/>
        <v>3.4587416300015078E-2</v>
      </c>
      <c r="N283">
        <f t="shared" si="22"/>
        <v>3.2999999999999995E-2</v>
      </c>
      <c r="P283">
        <f t="shared" si="23"/>
        <v>4.1599999999999998E-2</v>
      </c>
      <c r="Q283">
        <f t="shared" si="24"/>
        <v>-2.12E-2</v>
      </c>
    </row>
    <row r="284" spans="1:17">
      <c r="A284">
        <v>195006</v>
      </c>
      <c r="B284">
        <v>-5.8400000000000007E-2</v>
      </c>
      <c r="C284">
        <v>-2.3599999999999999E-2</v>
      </c>
      <c r="D284">
        <v>-7.3800000000000004E-2</v>
      </c>
      <c r="K284">
        <f t="shared" si="20"/>
        <v>-6.6206461099983224E-2</v>
      </c>
      <c r="L284">
        <f t="shared" si="21"/>
        <v>-6.8706461099983226E-2</v>
      </c>
      <c r="N284">
        <f t="shared" si="22"/>
        <v>-7.6300000000000007E-2</v>
      </c>
      <c r="P284">
        <f t="shared" si="23"/>
        <v>-6.090000000000001E-2</v>
      </c>
      <c r="Q284">
        <f t="shared" si="24"/>
        <v>-2.3599999999999999E-2</v>
      </c>
    </row>
    <row r="285" spans="1:17">
      <c r="A285">
        <v>195007</v>
      </c>
      <c r="B285">
        <v>1.46E-2</v>
      </c>
      <c r="C285">
        <v>6.8999999999999999E-3</v>
      </c>
      <c r="D285">
        <v>-2.8E-3</v>
      </c>
      <c r="K285">
        <f t="shared" si="20"/>
        <v>1.6882397524995093E-2</v>
      </c>
      <c r="L285">
        <f t="shared" si="21"/>
        <v>1.4382397524995092E-2</v>
      </c>
      <c r="N285">
        <f t="shared" si="22"/>
        <v>-5.3E-3</v>
      </c>
      <c r="P285">
        <f t="shared" si="23"/>
        <v>1.21E-2</v>
      </c>
      <c r="Q285">
        <f t="shared" si="24"/>
        <v>6.8999999999999999E-3</v>
      </c>
    </row>
    <row r="286" spans="1:17">
      <c r="A286">
        <v>195008</v>
      </c>
      <c r="B286">
        <v>4.9500000000000002E-2</v>
      </c>
      <c r="C286">
        <v>7.6E-3</v>
      </c>
      <c r="D286">
        <v>7.9500000000000001E-2</v>
      </c>
      <c r="K286">
        <f t="shared" si="20"/>
        <v>5.2013945099994595E-2</v>
      </c>
      <c r="L286">
        <f t="shared" si="21"/>
        <v>4.9513945099994593E-2</v>
      </c>
      <c r="N286">
        <f t="shared" si="22"/>
        <v>7.6999999999999999E-2</v>
      </c>
      <c r="P286">
        <f t="shared" si="23"/>
        <v>4.7E-2</v>
      </c>
      <c r="Q286">
        <f t="shared" si="24"/>
        <v>7.6E-3</v>
      </c>
    </row>
    <row r="287" spans="1:17">
      <c r="A287">
        <v>195009</v>
      </c>
      <c r="B287">
        <v>4.9099999999999998E-2</v>
      </c>
      <c r="C287">
        <v>4.8999999999999998E-3</v>
      </c>
      <c r="D287">
        <v>3.8700000000000012E-2</v>
      </c>
      <c r="K287">
        <f t="shared" si="20"/>
        <v>5.0720833024996512E-2</v>
      </c>
      <c r="L287">
        <f t="shared" si="21"/>
        <v>4.8220833024996509E-2</v>
      </c>
      <c r="N287">
        <f t="shared" si="22"/>
        <v>3.620000000000001E-2</v>
      </c>
      <c r="P287">
        <f t="shared" si="23"/>
        <v>4.6599999999999996E-2</v>
      </c>
      <c r="Q287">
        <f t="shared" si="24"/>
        <v>4.8999999999999998E-3</v>
      </c>
    </row>
    <row r="288" spans="1:17">
      <c r="A288">
        <v>195010</v>
      </c>
      <c r="B288">
        <v>-6.0000000000000006E-4</v>
      </c>
      <c r="C288">
        <v>-4.7000000000000002E-3</v>
      </c>
      <c r="D288">
        <v>1.7100000000000001E-2</v>
      </c>
      <c r="K288">
        <f t="shared" si="20"/>
        <v>-2.1546765749966574E-3</v>
      </c>
      <c r="L288">
        <f t="shared" si="21"/>
        <v>-4.6546765749966579E-3</v>
      </c>
      <c r="N288">
        <f t="shared" si="22"/>
        <v>1.46E-2</v>
      </c>
      <c r="P288">
        <f t="shared" si="23"/>
        <v>-3.1000000000000003E-3</v>
      </c>
      <c r="Q288">
        <f t="shared" si="24"/>
        <v>-4.7000000000000002E-3</v>
      </c>
    </row>
    <row r="289" spans="1:17">
      <c r="A289">
        <v>195011</v>
      </c>
      <c r="B289">
        <v>2.87E-2</v>
      </c>
      <c r="C289">
        <v>-8.8999999999999999E-3</v>
      </c>
      <c r="D289">
        <v>1.47E-2</v>
      </c>
      <c r="K289">
        <f t="shared" si="20"/>
        <v>2.5756037975006328E-2</v>
      </c>
      <c r="L289">
        <f t="shared" si="21"/>
        <v>2.3256037975006329E-2</v>
      </c>
      <c r="N289">
        <f t="shared" si="22"/>
        <v>1.2199999999999999E-2</v>
      </c>
      <c r="P289">
        <f t="shared" si="23"/>
        <v>2.6200000000000001E-2</v>
      </c>
      <c r="Q289">
        <f t="shared" si="24"/>
        <v>-8.8999999999999999E-3</v>
      </c>
    </row>
    <row r="290" spans="1:17">
      <c r="A290">
        <v>195012</v>
      </c>
      <c r="B290">
        <v>5.6500000000000002E-2</v>
      </c>
      <c r="C290">
        <v>1.47E-2</v>
      </c>
      <c r="D290">
        <v>9.5700000000000007E-2</v>
      </c>
      <c r="K290">
        <f t="shared" si="20"/>
        <v>6.1362499074989543E-2</v>
      </c>
      <c r="L290">
        <f t="shared" si="21"/>
        <v>5.8862499074989541E-2</v>
      </c>
      <c r="N290">
        <f t="shared" si="22"/>
        <v>9.3200000000000005E-2</v>
      </c>
      <c r="P290">
        <f t="shared" si="23"/>
        <v>5.3999999999999999E-2</v>
      </c>
      <c r="Q290">
        <f t="shared" si="24"/>
        <v>1.47E-2</v>
      </c>
    </row>
    <row r="291" spans="1:17">
      <c r="A291">
        <v>195101</v>
      </c>
      <c r="B291">
        <v>5.8299999999999998E-2</v>
      </c>
      <c r="C291">
        <v>1.7600000000000001E-2</v>
      </c>
      <c r="D291">
        <v>6.3700000000000007E-2</v>
      </c>
      <c r="K291">
        <f t="shared" si="20"/>
        <v>6.4121767599987486E-2</v>
      </c>
      <c r="L291">
        <f t="shared" si="21"/>
        <v>6.1621767599987484E-2</v>
      </c>
      <c r="N291">
        <f t="shared" si="22"/>
        <v>6.1200000000000004E-2</v>
      </c>
      <c r="P291">
        <f t="shared" si="23"/>
        <v>5.5799999999999995E-2</v>
      </c>
      <c r="Q291">
        <f t="shared" si="24"/>
        <v>1.7600000000000001E-2</v>
      </c>
    </row>
    <row r="292" spans="1:17">
      <c r="A292">
        <v>195102</v>
      </c>
      <c r="B292">
        <v>1.5100000000000001E-2</v>
      </c>
      <c r="C292">
        <v>8.0000000000000004E-4</v>
      </c>
      <c r="D292">
        <v>-6.7000000000000002E-3</v>
      </c>
      <c r="K292">
        <f t="shared" si="20"/>
        <v>1.5364625799999431E-2</v>
      </c>
      <c r="L292">
        <f t="shared" si="21"/>
        <v>1.2864625799999431E-2</v>
      </c>
      <c r="N292">
        <f t="shared" si="22"/>
        <v>-9.1999999999999998E-3</v>
      </c>
      <c r="P292">
        <f t="shared" si="23"/>
        <v>1.26E-2</v>
      </c>
      <c r="Q292">
        <f t="shared" si="24"/>
        <v>8.0000000000000004E-4</v>
      </c>
    </row>
    <row r="293" spans="1:17">
      <c r="A293">
        <v>195103</v>
      </c>
      <c r="B293">
        <v>-2.0400000000000001E-2</v>
      </c>
      <c r="C293">
        <v>-7.7000000000000002E-3</v>
      </c>
      <c r="D293">
        <v>-4.6600000000000003E-2</v>
      </c>
      <c r="K293">
        <f t="shared" si="20"/>
        <v>-2.2947023324994525E-2</v>
      </c>
      <c r="L293">
        <f t="shared" si="21"/>
        <v>-2.5447023324994524E-2</v>
      </c>
      <c r="N293">
        <f t="shared" si="22"/>
        <v>-4.9100000000000005E-2</v>
      </c>
      <c r="P293">
        <f t="shared" si="23"/>
        <v>-2.29E-2</v>
      </c>
      <c r="Q293">
        <f t="shared" si="24"/>
        <v>-7.7000000000000002E-3</v>
      </c>
    </row>
    <row r="294" spans="1:17">
      <c r="A294">
        <v>195104</v>
      </c>
      <c r="B294">
        <v>4.9900000000000007E-2</v>
      </c>
      <c r="C294">
        <v>-1.4500000000000001E-2</v>
      </c>
      <c r="D294">
        <v>7.8E-2</v>
      </c>
      <c r="K294">
        <f t="shared" si="20"/>
        <v>4.510365737501032E-2</v>
      </c>
      <c r="L294">
        <f t="shared" si="21"/>
        <v>4.2603657375010318E-2</v>
      </c>
      <c r="N294">
        <f t="shared" si="22"/>
        <v>7.5499999999999998E-2</v>
      </c>
      <c r="P294">
        <f t="shared" si="23"/>
        <v>4.7400000000000005E-2</v>
      </c>
      <c r="Q294">
        <f t="shared" si="24"/>
        <v>-1.4500000000000001E-2</v>
      </c>
    </row>
    <row r="295" spans="1:17">
      <c r="A295">
        <v>195105</v>
      </c>
      <c r="B295">
        <v>-2.2200000000000001E-2</v>
      </c>
      <c r="C295">
        <v>0</v>
      </c>
      <c r="D295">
        <v>-3.73E-2</v>
      </c>
      <c r="K295">
        <f t="shared" si="20"/>
        <v>-2.2200000000000001E-2</v>
      </c>
      <c r="L295">
        <f t="shared" si="21"/>
        <v>-2.47E-2</v>
      </c>
      <c r="N295">
        <f t="shared" si="22"/>
        <v>-3.9800000000000002E-2</v>
      </c>
      <c r="P295">
        <f t="shared" si="23"/>
        <v>-2.47E-2</v>
      </c>
      <c r="Q295">
        <f t="shared" si="24"/>
        <v>0</v>
      </c>
    </row>
    <row r="296" spans="1:17">
      <c r="A296">
        <v>195106</v>
      </c>
      <c r="B296">
        <v>-2.5000000000000001E-2</v>
      </c>
      <c r="C296">
        <v>-2.06E-2</v>
      </c>
      <c r="D296">
        <v>-3.9899999999999998E-2</v>
      </c>
      <c r="K296">
        <f t="shared" si="20"/>
        <v>-3.1814114349985351E-2</v>
      </c>
      <c r="L296">
        <f t="shared" si="21"/>
        <v>-3.4314114349985353E-2</v>
      </c>
      <c r="N296">
        <f t="shared" si="22"/>
        <v>-4.24E-2</v>
      </c>
      <c r="P296">
        <f t="shared" si="23"/>
        <v>-2.75E-2</v>
      </c>
      <c r="Q296">
        <f t="shared" si="24"/>
        <v>-2.06E-2</v>
      </c>
    </row>
    <row r="297" spans="1:17">
      <c r="A297">
        <v>195107</v>
      </c>
      <c r="B297">
        <v>7.0699999999999999E-2</v>
      </c>
      <c r="C297">
        <v>-1.9900000000000001E-2</v>
      </c>
      <c r="D297">
        <v>0.1191</v>
      </c>
      <c r="K297">
        <f t="shared" si="20"/>
        <v>6.4117433225014148E-2</v>
      </c>
      <c r="L297">
        <f t="shared" si="21"/>
        <v>6.1617433225014145E-2</v>
      </c>
      <c r="N297">
        <f t="shared" si="22"/>
        <v>0.1166</v>
      </c>
      <c r="P297">
        <f t="shared" si="23"/>
        <v>6.8199999999999997E-2</v>
      </c>
      <c r="Q297">
        <f t="shared" si="24"/>
        <v>-1.9900000000000001E-2</v>
      </c>
    </row>
    <row r="298" spans="1:17">
      <c r="A298">
        <v>195108</v>
      </c>
      <c r="B298">
        <v>4.3999999999999997E-2</v>
      </c>
      <c r="C298">
        <v>9.9000000000000008E-3</v>
      </c>
      <c r="D298">
        <v>2.0400000000000001E-2</v>
      </c>
      <c r="K298">
        <f t="shared" si="20"/>
        <v>4.7274744274992959E-2</v>
      </c>
      <c r="L298">
        <f t="shared" si="21"/>
        <v>4.4774744274992957E-2</v>
      </c>
      <c r="N298">
        <f t="shared" si="22"/>
        <v>1.7900000000000003E-2</v>
      </c>
      <c r="P298">
        <f t="shared" si="23"/>
        <v>4.1499999999999995E-2</v>
      </c>
      <c r="Q298">
        <f t="shared" si="24"/>
        <v>9.9000000000000008E-3</v>
      </c>
    </row>
    <row r="299" spans="1:17">
      <c r="A299">
        <v>195109</v>
      </c>
      <c r="B299">
        <v>8.199999999999999E-3</v>
      </c>
      <c r="C299">
        <v>1.8700000000000001E-2</v>
      </c>
      <c r="D299">
        <v>-9.4000000000000004E-3</v>
      </c>
      <c r="K299">
        <f t="shared" si="20"/>
        <v>1.43856280749867E-2</v>
      </c>
      <c r="L299">
        <f t="shared" si="21"/>
        <v>1.18856280749867E-2</v>
      </c>
      <c r="N299">
        <f t="shared" si="22"/>
        <v>-1.1900000000000001E-2</v>
      </c>
      <c r="P299">
        <f t="shared" si="23"/>
        <v>5.6999999999999985E-3</v>
      </c>
      <c r="Q299">
        <f t="shared" si="24"/>
        <v>1.8700000000000001E-2</v>
      </c>
    </row>
    <row r="300" spans="1:17">
      <c r="A300">
        <v>195110</v>
      </c>
      <c r="B300">
        <v>-2.3699999999999999E-2</v>
      </c>
      <c r="C300">
        <v>-2.2000000000000001E-3</v>
      </c>
      <c r="D300">
        <v>5.7999999999999996E-3</v>
      </c>
      <c r="K300">
        <f t="shared" si="20"/>
        <v>-2.4427720949998434E-2</v>
      </c>
      <c r="L300">
        <f t="shared" si="21"/>
        <v>-2.6927720949998433E-2</v>
      </c>
      <c r="N300">
        <f t="shared" si="22"/>
        <v>3.2999999999999995E-3</v>
      </c>
      <c r="P300">
        <f t="shared" si="23"/>
        <v>-2.6199999999999998E-2</v>
      </c>
      <c r="Q300">
        <f t="shared" si="24"/>
        <v>-2.2000000000000001E-3</v>
      </c>
    </row>
    <row r="301" spans="1:17">
      <c r="A301">
        <v>195111</v>
      </c>
      <c r="B301">
        <v>6.7999999999999996E-3</v>
      </c>
      <c r="C301">
        <v>-3.2000000000000002E-3</v>
      </c>
      <c r="D301">
        <v>8.8000000000000005E-3</v>
      </c>
      <c r="K301">
        <f t="shared" si="20"/>
        <v>5.7414968000022749E-3</v>
      </c>
      <c r="L301">
        <f t="shared" si="21"/>
        <v>3.2414968000022749E-3</v>
      </c>
      <c r="N301">
        <f t="shared" si="22"/>
        <v>6.3E-3</v>
      </c>
      <c r="P301">
        <f t="shared" si="23"/>
        <v>4.3E-3</v>
      </c>
      <c r="Q301">
        <f t="shared" si="24"/>
        <v>-3.2000000000000002E-3</v>
      </c>
    </row>
    <row r="302" spans="1:17">
      <c r="A302">
        <v>195112</v>
      </c>
      <c r="B302">
        <v>3.4500000000000003E-2</v>
      </c>
      <c r="C302">
        <v>-2.2599999999999999E-2</v>
      </c>
      <c r="D302">
        <v>5.1100000000000013E-2</v>
      </c>
      <c r="K302">
        <f t="shared" si="20"/>
        <v>2.7024321150016076E-2</v>
      </c>
      <c r="L302">
        <f t="shared" si="21"/>
        <v>2.4524321150016078E-2</v>
      </c>
      <c r="N302">
        <f t="shared" si="22"/>
        <v>4.8600000000000011E-2</v>
      </c>
      <c r="P302">
        <f t="shared" si="23"/>
        <v>3.2000000000000001E-2</v>
      </c>
      <c r="Q302">
        <f t="shared" si="24"/>
        <v>-2.2599999999999999E-2</v>
      </c>
    </row>
    <row r="303" spans="1:17">
      <c r="A303">
        <v>195201</v>
      </c>
      <c r="B303">
        <v>1.6E-2</v>
      </c>
      <c r="C303">
        <v>-6.1000000000000004E-3</v>
      </c>
      <c r="D303">
        <v>3.9600000000000003E-2</v>
      </c>
      <c r="K303">
        <f t="shared" si="20"/>
        <v>1.3982228275004338E-2</v>
      </c>
      <c r="L303">
        <f t="shared" si="21"/>
        <v>1.1482228275004338E-2</v>
      </c>
      <c r="N303">
        <f t="shared" si="22"/>
        <v>3.7100000000000001E-2</v>
      </c>
      <c r="P303">
        <f t="shared" si="23"/>
        <v>1.35E-2</v>
      </c>
      <c r="Q303">
        <f t="shared" si="24"/>
        <v>-6.1000000000000004E-3</v>
      </c>
    </row>
    <row r="304" spans="1:17">
      <c r="A304">
        <v>195202</v>
      </c>
      <c r="B304">
        <v>-2.5000000000000001E-2</v>
      </c>
      <c r="C304">
        <v>8.199999999999999E-3</v>
      </c>
      <c r="D304">
        <v>-4.02E-2</v>
      </c>
      <c r="K304">
        <f t="shared" si="20"/>
        <v>-2.2287585550005835E-2</v>
      </c>
      <c r="L304">
        <f t="shared" si="21"/>
        <v>-2.4787585550005833E-2</v>
      </c>
      <c r="N304">
        <f t="shared" si="22"/>
        <v>-4.2700000000000002E-2</v>
      </c>
      <c r="P304">
        <f t="shared" si="23"/>
        <v>-2.75E-2</v>
      </c>
      <c r="Q304">
        <f t="shared" si="24"/>
        <v>8.199999999999999E-3</v>
      </c>
    </row>
    <row r="305" spans="1:17">
      <c r="A305">
        <v>195203</v>
      </c>
      <c r="B305">
        <v>4.5499999999999999E-2</v>
      </c>
      <c r="C305">
        <v>-2.9899999999999999E-2</v>
      </c>
      <c r="D305">
        <v>7.3599999999999999E-2</v>
      </c>
      <c r="K305">
        <f t="shared" si="20"/>
        <v>3.5609610725021265E-2</v>
      </c>
      <c r="L305">
        <f t="shared" si="21"/>
        <v>3.3109610725021263E-2</v>
      </c>
      <c r="N305">
        <f t="shared" si="22"/>
        <v>7.1099999999999997E-2</v>
      </c>
      <c r="P305">
        <f t="shared" si="23"/>
        <v>4.2999999999999997E-2</v>
      </c>
      <c r="Q305">
        <f t="shared" si="24"/>
        <v>-2.9899999999999999E-2</v>
      </c>
    </row>
    <row r="306" spans="1:17">
      <c r="A306">
        <v>195204</v>
      </c>
      <c r="B306">
        <v>-4.8500000000000001E-2</v>
      </c>
      <c r="C306">
        <v>4.5999999999999999E-3</v>
      </c>
      <c r="D306">
        <v>-7.6499999999999999E-2</v>
      </c>
      <c r="K306">
        <f t="shared" si="20"/>
        <v>-4.6978401650003276E-2</v>
      </c>
      <c r="L306">
        <f t="shared" si="21"/>
        <v>-4.9478401650003279E-2</v>
      </c>
      <c r="N306">
        <f t="shared" si="22"/>
        <v>-7.9000000000000001E-2</v>
      </c>
      <c r="P306">
        <f t="shared" si="23"/>
        <v>-5.1000000000000004E-2</v>
      </c>
      <c r="Q306">
        <f t="shared" si="24"/>
        <v>4.5999999999999999E-3</v>
      </c>
    </row>
    <row r="307" spans="1:17">
      <c r="A307">
        <v>195205</v>
      </c>
      <c r="B307">
        <v>3.3300000000000003E-2</v>
      </c>
      <c r="C307">
        <v>-0.01</v>
      </c>
      <c r="D307">
        <v>3.7900000000000003E-2</v>
      </c>
      <c r="K307">
        <f t="shared" si="20"/>
        <v>2.9992177500007114E-2</v>
      </c>
      <c r="L307">
        <f t="shared" si="21"/>
        <v>2.7492177500007115E-2</v>
      </c>
      <c r="N307">
        <f t="shared" si="22"/>
        <v>3.5400000000000001E-2</v>
      </c>
      <c r="P307">
        <f t="shared" si="23"/>
        <v>3.0800000000000004E-2</v>
      </c>
      <c r="Q307">
        <f t="shared" si="24"/>
        <v>-0.01</v>
      </c>
    </row>
    <row r="308" spans="1:17">
      <c r="A308">
        <v>195206</v>
      </c>
      <c r="B308">
        <v>3.9800000000000002E-2</v>
      </c>
      <c r="C308">
        <v>-1.6400000000000001E-2</v>
      </c>
      <c r="D308">
        <v>4.7800000000000002E-2</v>
      </c>
      <c r="K308">
        <f t="shared" si="20"/>
        <v>3.4375171100011662E-2</v>
      </c>
      <c r="L308">
        <f t="shared" si="21"/>
        <v>3.1875171100011659E-2</v>
      </c>
      <c r="N308">
        <f t="shared" si="22"/>
        <v>4.53E-2</v>
      </c>
      <c r="P308">
        <f t="shared" si="23"/>
        <v>3.73E-2</v>
      </c>
      <c r="Q308">
        <f t="shared" si="24"/>
        <v>-1.6400000000000001E-2</v>
      </c>
    </row>
    <row r="309" spans="1:17">
      <c r="A309">
        <v>195207</v>
      </c>
      <c r="B309">
        <v>1.06E-2</v>
      </c>
      <c r="C309">
        <v>-4.0000000000000001E-3</v>
      </c>
      <c r="D309">
        <v>-4.0999999999999986E-3</v>
      </c>
      <c r="K309">
        <f t="shared" si="20"/>
        <v>9.276871000002844E-3</v>
      </c>
      <c r="L309">
        <f t="shared" si="21"/>
        <v>6.7768710000028435E-3</v>
      </c>
      <c r="N309">
        <f t="shared" si="22"/>
        <v>-6.5999999999999982E-3</v>
      </c>
      <c r="P309">
        <f t="shared" si="23"/>
        <v>8.0999999999999996E-3</v>
      </c>
      <c r="Q309">
        <f t="shared" si="24"/>
        <v>-4.0000000000000001E-3</v>
      </c>
    </row>
    <row r="310" spans="1:17">
      <c r="A310">
        <v>195208</v>
      </c>
      <c r="B310">
        <v>-6.1000000000000004E-3</v>
      </c>
      <c r="C310">
        <v>1.15E-2</v>
      </c>
      <c r="D310">
        <v>4.0000000000000001E-3</v>
      </c>
      <c r="K310">
        <f t="shared" si="20"/>
        <v>-2.2960041250081795E-3</v>
      </c>
      <c r="L310">
        <f t="shared" si="21"/>
        <v>-4.7960041250081796E-3</v>
      </c>
      <c r="N310">
        <f t="shared" si="22"/>
        <v>1.5E-3</v>
      </c>
      <c r="P310">
        <f t="shared" si="23"/>
        <v>-8.6E-3</v>
      </c>
      <c r="Q310">
        <f t="shared" si="24"/>
        <v>1.15E-2</v>
      </c>
    </row>
    <row r="311" spans="1:17">
      <c r="A311">
        <v>195209</v>
      </c>
      <c r="B311">
        <v>-1.8700000000000001E-2</v>
      </c>
      <c r="C311">
        <v>1.11E-2</v>
      </c>
      <c r="D311">
        <v>-9.1999999999999998E-3</v>
      </c>
      <c r="K311">
        <f t="shared" si="20"/>
        <v>-1.5028317025007896E-2</v>
      </c>
      <c r="L311">
        <f t="shared" si="21"/>
        <v>-1.7528317025007897E-2</v>
      </c>
      <c r="N311">
        <f t="shared" si="22"/>
        <v>-1.17E-2</v>
      </c>
      <c r="P311">
        <f t="shared" si="23"/>
        <v>-2.12E-2</v>
      </c>
      <c r="Q311">
        <f t="shared" si="24"/>
        <v>1.11E-2</v>
      </c>
    </row>
    <row r="312" spans="1:17">
      <c r="A312">
        <v>195210</v>
      </c>
      <c r="B312">
        <v>-5.2000000000000006E-3</v>
      </c>
      <c r="C312">
        <v>-1.0500000000000001E-2</v>
      </c>
      <c r="D312">
        <v>2.8999999999999998E-3</v>
      </c>
      <c r="K312">
        <f t="shared" si="20"/>
        <v>-8.6732136249925325E-3</v>
      </c>
      <c r="L312">
        <f t="shared" si="21"/>
        <v>-1.1173213624992533E-2</v>
      </c>
      <c r="N312">
        <f t="shared" si="22"/>
        <v>3.9999999999999975E-4</v>
      </c>
      <c r="P312">
        <f t="shared" si="23"/>
        <v>-7.7000000000000002E-3</v>
      </c>
      <c r="Q312">
        <f t="shared" si="24"/>
        <v>-1.0500000000000001E-2</v>
      </c>
    </row>
    <row r="313" spans="1:17">
      <c r="A313">
        <v>195211</v>
      </c>
      <c r="B313">
        <v>6.0400000000000009E-2</v>
      </c>
      <c r="C313">
        <v>-7.1999999999999998E-3</v>
      </c>
      <c r="D313">
        <v>7.3499999999999996E-2</v>
      </c>
      <c r="K313">
        <f t="shared" si="20"/>
        <v>5.8018367800005133E-2</v>
      </c>
      <c r="L313">
        <f t="shared" si="21"/>
        <v>5.5518367800005131E-2</v>
      </c>
      <c r="N313">
        <f t="shared" si="22"/>
        <v>7.0999999999999994E-2</v>
      </c>
      <c r="P313">
        <f t="shared" si="23"/>
        <v>5.7900000000000007E-2</v>
      </c>
      <c r="Q313">
        <f t="shared" si="24"/>
        <v>-7.1999999999999998E-3</v>
      </c>
    </row>
    <row r="314" spans="1:17">
      <c r="A314">
        <v>195212</v>
      </c>
      <c r="B314">
        <v>3.09E-2</v>
      </c>
      <c r="C314">
        <v>-1.4800000000000001E-2</v>
      </c>
      <c r="D314">
        <v>5.04E-2</v>
      </c>
      <c r="K314">
        <f t="shared" si="20"/>
        <v>2.6004422700010528E-2</v>
      </c>
      <c r="L314">
        <f t="shared" si="21"/>
        <v>2.3504422700010529E-2</v>
      </c>
      <c r="N314">
        <f t="shared" si="22"/>
        <v>4.7899999999999998E-2</v>
      </c>
      <c r="P314">
        <f t="shared" si="23"/>
        <v>2.8400000000000002E-2</v>
      </c>
      <c r="Q314">
        <f t="shared" si="24"/>
        <v>-1.4800000000000001E-2</v>
      </c>
    </row>
    <row r="315" spans="1:17">
      <c r="A315">
        <v>195301</v>
      </c>
      <c r="B315">
        <v>-1.8E-3</v>
      </c>
      <c r="C315">
        <v>3.61E-2</v>
      </c>
      <c r="D315">
        <v>-3.8999999999999998E-3</v>
      </c>
      <c r="K315">
        <f t="shared" si="20"/>
        <v>1.0141239224974325E-2</v>
      </c>
      <c r="L315">
        <f t="shared" si="21"/>
        <v>7.641239224974325E-3</v>
      </c>
      <c r="N315">
        <f t="shared" si="22"/>
        <v>-6.3999999999999994E-3</v>
      </c>
      <c r="P315">
        <f t="shared" si="23"/>
        <v>-4.3E-3</v>
      </c>
      <c r="Q315">
        <f t="shared" si="24"/>
        <v>3.61E-2</v>
      </c>
    </row>
    <row r="316" spans="1:17">
      <c r="A316">
        <v>195302</v>
      </c>
      <c r="B316">
        <v>-1.2999999999999999E-3</v>
      </c>
      <c r="C316">
        <v>2.1499999999999998E-2</v>
      </c>
      <c r="D316">
        <v>-6.1999999999999998E-3</v>
      </c>
      <c r="K316">
        <f t="shared" si="20"/>
        <v>5.8118183749847089E-3</v>
      </c>
      <c r="L316">
        <f t="shared" si="21"/>
        <v>3.3118183749847089E-3</v>
      </c>
      <c r="N316">
        <f t="shared" si="22"/>
        <v>-8.6999999999999994E-3</v>
      </c>
      <c r="P316">
        <f t="shared" si="23"/>
        <v>-3.8E-3</v>
      </c>
      <c r="Q316">
        <f t="shared" si="24"/>
        <v>2.1499999999999998E-2</v>
      </c>
    </row>
    <row r="317" spans="1:17">
      <c r="A317">
        <v>195303</v>
      </c>
      <c r="B317">
        <v>-1.2500000000000001E-2</v>
      </c>
      <c r="C317">
        <v>-2.2000000000000001E-3</v>
      </c>
      <c r="D317">
        <v>-3.8399999999999997E-2</v>
      </c>
      <c r="K317">
        <f t="shared" si="20"/>
        <v>-1.3227720949998436E-2</v>
      </c>
      <c r="L317">
        <f t="shared" si="21"/>
        <v>-1.5727720949998435E-2</v>
      </c>
      <c r="N317">
        <f t="shared" si="22"/>
        <v>-4.0899999999999999E-2</v>
      </c>
      <c r="P317">
        <f t="shared" si="23"/>
        <v>-1.5000000000000001E-2</v>
      </c>
      <c r="Q317">
        <f t="shared" si="24"/>
        <v>-2.2000000000000001E-3</v>
      </c>
    </row>
    <row r="318" spans="1:17">
      <c r="A318">
        <v>195304</v>
      </c>
      <c r="B318">
        <v>-2.6700000000000002E-2</v>
      </c>
      <c r="C318">
        <v>3.0000000000000001E-3</v>
      </c>
      <c r="D318">
        <v>-1.8499999999999999E-2</v>
      </c>
      <c r="K318">
        <f t="shared" si="20"/>
        <v>-2.5707653250002134E-2</v>
      </c>
      <c r="L318">
        <f t="shared" si="21"/>
        <v>-2.8207653250002133E-2</v>
      </c>
      <c r="N318">
        <f t="shared" si="22"/>
        <v>-2.0999999999999998E-2</v>
      </c>
      <c r="P318">
        <f t="shared" si="23"/>
        <v>-2.92E-2</v>
      </c>
      <c r="Q318">
        <f t="shared" si="24"/>
        <v>3.0000000000000001E-3</v>
      </c>
    </row>
    <row r="319" spans="1:17">
      <c r="A319">
        <v>195305</v>
      </c>
      <c r="B319">
        <v>6.9000000000000008E-3</v>
      </c>
      <c r="C319">
        <v>-7.000000000000001E-4</v>
      </c>
      <c r="D319">
        <v>2.0400000000000001E-2</v>
      </c>
      <c r="K319">
        <f t="shared" si="20"/>
        <v>6.6684524250004984E-3</v>
      </c>
      <c r="L319">
        <f t="shared" si="21"/>
        <v>4.1684524250004979E-3</v>
      </c>
      <c r="N319">
        <f t="shared" si="22"/>
        <v>1.7900000000000003E-2</v>
      </c>
      <c r="P319">
        <f t="shared" si="23"/>
        <v>4.4000000000000011E-3</v>
      </c>
      <c r="Q319">
        <f t="shared" si="24"/>
        <v>-7.000000000000001E-4</v>
      </c>
    </row>
    <row r="320" spans="1:17">
      <c r="A320">
        <v>195306</v>
      </c>
      <c r="B320">
        <v>-1.7100000000000001E-2</v>
      </c>
      <c r="C320">
        <v>-1.8700000000000001E-2</v>
      </c>
      <c r="D320">
        <v>-2.3699999999999999E-2</v>
      </c>
      <c r="K320">
        <f t="shared" si="20"/>
        <v>-2.32856280749867E-2</v>
      </c>
      <c r="L320">
        <f t="shared" si="21"/>
        <v>-2.5785628074986699E-2</v>
      </c>
      <c r="N320">
        <f t="shared" si="22"/>
        <v>-2.6199999999999998E-2</v>
      </c>
      <c r="P320">
        <f t="shared" si="23"/>
        <v>-1.9599999999999999E-2</v>
      </c>
      <c r="Q320">
        <f t="shared" si="24"/>
        <v>-1.8700000000000001E-2</v>
      </c>
    </row>
    <row r="321" spans="1:17">
      <c r="A321">
        <v>195307</v>
      </c>
      <c r="B321">
        <v>2.5499999999999998E-2</v>
      </c>
      <c r="C321">
        <v>-9.9000000000000008E-3</v>
      </c>
      <c r="D321">
        <v>2.18E-2</v>
      </c>
      <c r="K321">
        <f t="shared" si="20"/>
        <v>2.222525572500704E-2</v>
      </c>
      <c r="L321">
        <f t="shared" si="21"/>
        <v>1.9725255725007041E-2</v>
      </c>
      <c r="N321">
        <f t="shared" si="22"/>
        <v>1.9300000000000001E-2</v>
      </c>
      <c r="P321">
        <f t="shared" si="23"/>
        <v>2.3E-2</v>
      </c>
      <c r="Q321">
        <f t="shared" si="24"/>
        <v>-9.9000000000000008E-3</v>
      </c>
    </row>
    <row r="322" spans="1:17">
      <c r="A322">
        <v>195308</v>
      </c>
      <c r="B322">
        <v>-4.3499999999999997E-2</v>
      </c>
      <c r="C322">
        <v>3.0000000000000001E-3</v>
      </c>
      <c r="D322">
        <v>-5.7599999999999998E-2</v>
      </c>
      <c r="K322">
        <f t="shared" si="20"/>
        <v>-4.250765325000213E-2</v>
      </c>
      <c r="L322">
        <f t="shared" si="21"/>
        <v>-4.5007653250002132E-2</v>
      </c>
      <c r="N322">
        <f t="shared" si="22"/>
        <v>-6.0100000000000001E-2</v>
      </c>
      <c r="P322">
        <f t="shared" si="23"/>
        <v>-4.5999999999999999E-2</v>
      </c>
      <c r="Q322">
        <f t="shared" si="24"/>
        <v>3.0000000000000001E-3</v>
      </c>
    </row>
    <row r="323" spans="1:17">
      <c r="A323">
        <v>195309</v>
      </c>
      <c r="B323">
        <v>3.5999999999999999E-3</v>
      </c>
      <c r="C323">
        <v>-8.199999999999999E-3</v>
      </c>
      <c r="D323">
        <v>1.32E-2</v>
      </c>
      <c r="K323">
        <f t="shared" ref="K323:K386" si="25">SUMPRODUCT($G$12:$H$12,B323:C323)</f>
        <v>8.8758555000583231E-4</v>
      </c>
      <c r="L323">
        <f t="shared" ref="L323:L386" si="26">K323-$I$7</f>
        <v>-1.6124144499941677E-3</v>
      </c>
      <c r="N323">
        <f t="shared" ref="N323:N386" si="27">D323-$I$7</f>
        <v>1.0699999999999999E-2</v>
      </c>
      <c r="P323">
        <f t="shared" ref="P323:P386" si="28">B323-0.0025</f>
        <v>1.0999999999999998E-3</v>
      </c>
      <c r="Q323">
        <f t="shared" ref="Q323:Q386" si="29">C323</f>
        <v>-8.199999999999999E-3</v>
      </c>
    </row>
    <row r="324" spans="1:17">
      <c r="A324">
        <v>195310</v>
      </c>
      <c r="B324">
        <v>4.7300000000000002E-2</v>
      </c>
      <c r="C324">
        <v>-1.37E-2</v>
      </c>
      <c r="D324">
        <v>3.6900000000000002E-2</v>
      </c>
      <c r="K324">
        <f t="shared" si="25"/>
        <v>4.2768283175009747E-2</v>
      </c>
      <c r="L324">
        <f t="shared" si="26"/>
        <v>4.0268283175009745E-2</v>
      </c>
      <c r="N324">
        <f t="shared" si="27"/>
        <v>3.44E-2</v>
      </c>
      <c r="P324">
        <f t="shared" si="28"/>
        <v>4.48E-2</v>
      </c>
      <c r="Q324">
        <f t="shared" si="29"/>
        <v>-1.37E-2</v>
      </c>
    </row>
    <row r="325" spans="1:17">
      <c r="A325">
        <v>195311</v>
      </c>
      <c r="B325">
        <v>2.9100000000000001E-2</v>
      </c>
      <c r="C325">
        <v>-1.32E-2</v>
      </c>
      <c r="D325">
        <v>4.7E-2</v>
      </c>
      <c r="K325">
        <f t="shared" si="25"/>
        <v>2.4733674300009389E-2</v>
      </c>
      <c r="L325">
        <f t="shared" si="26"/>
        <v>2.2233674300009391E-2</v>
      </c>
      <c r="N325">
        <f t="shared" si="27"/>
        <v>4.4499999999999998E-2</v>
      </c>
      <c r="P325">
        <f t="shared" si="28"/>
        <v>2.6600000000000002E-2</v>
      </c>
      <c r="Q325">
        <f t="shared" si="29"/>
        <v>-1.32E-2</v>
      </c>
    </row>
    <row r="326" spans="1:17">
      <c r="A326">
        <v>195312</v>
      </c>
      <c r="B326">
        <v>1.6000000000000001E-3</v>
      </c>
      <c r="C326">
        <v>-8.6E-3</v>
      </c>
      <c r="D326">
        <v>1.1900000000000001E-2</v>
      </c>
      <c r="K326">
        <f t="shared" si="25"/>
        <v>-1.2447273499938836E-3</v>
      </c>
      <c r="L326">
        <f t="shared" si="26"/>
        <v>-3.7447273499938835E-3</v>
      </c>
      <c r="N326">
        <f t="shared" si="27"/>
        <v>9.4000000000000004E-3</v>
      </c>
      <c r="P326">
        <f t="shared" si="28"/>
        <v>-8.9999999999999998E-4</v>
      </c>
      <c r="Q326">
        <f t="shared" si="29"/>
        <v>-8.6E-3</v>
      </c>
    </row>
    <row r="327" spans="1:17">
      <c r="A327">
        <v>195401</v>
      </c>
      <c r="B327">
        <v>5.2400000000000002E-2</v>
      </c>
      <c r="C327">
        <v>5.0000000000000001E-3</v>
      </c>
      <c r="D327">
        <v>4.8499999999999988E-2</v>
      </c>
      <c r="K327">
        <f t="shared" si="25"/>
        <v>5.4053911249996443E-2</v>
      </c>
      <c r="L327">
        <f t="shared" si="26"/>
        <v>5.1553911249996441E-2</v>
      </c>
      <c r="N327">
        <f t="shared" si="27"/>
        <v>4.5999999999999985E-2</v>
      </c>
      <c r="P327">
        <f t="shared" si="28"/>
        <v>4.99E-2</v>
      </c>
      <c r="Q327">
        <f t="shared" si="29"/>
        <v>5.0000000000000001E-3</v>
      </c>
    </row>
    <row r="328" spans="1:17">
      <c r="A328">
        <v>195402</v>
      </c>
      <c r="B328">
        <v>1.7399999999999999E-2</v>
      </c>
      <c r="C328">
        <v>-2E-3</v>
      </c>
      <c r="D328">
        <v>3.49E-2</v>
      </c>
      <c r="K328">
        <f t="shared" si="25"/>
        <v>1.6738435500001422E-2</v>
      </c>
      <c r="L328">
        <f t="shared" si="26"/>
        <v>1.4238435500001421E-2</v>
      </c>
      <c r="N328">
        <f t="shared" si="27"/>
        <v>3.2399999999999998E-2</v>
      </c>
      <c r="P328">
        <f t="shared" si="28"/>
        <v>1.4899999999999998E-2</v>
      </c>
      <c r="Q328">
        <f t="shared" si="29"/>
        <v>-2E-3</v>
      </c>
    </row>
    <row r="329" spans="1:17">
      <c r="A329">
        <v>195403</v>
      </c>
      <c r="B329">
        <v>3.73E-2</v>
      </c>
      <c r="C329">
        <v>-5.2000000000000006E-3</v>
      </c>
      <c r="D329">
        <v>7.22E-2</v>
      </c>
      <c r="K329">
        <f t="shared" si="25"/>
        <v>3.5579932300003697E-2</v>
      </c>
      <c r="L329">
        <f t="shared" si="26"/>
        <v>3.3079932300003695E-2</v>
      </c>
      <c r="N329">
        <f t="shared" si="27"/>
        <v>6.9699999999999998E-2</v>
      </c>
      <c r="P329">
        <f t="shared" si="28"/>
        <v>3.4799999999999998E-2</v>
      </c>
      <c r="Q329">
        <f t="shared" si="29"/>
        <v>-5.2000000000000006E-3</v>
      </c>
    </row>
    <row r="330" spans="1:17">
      <c r="A330">
        <v>195404</v>
      </c>
      <c r="B330">
        <v>4.3599999999999993E-2</v>
      </c>
      <c r="C330">
        <v>-3.4200000000000001E-2</v>
      </c>
      <c r="D330">
        <v>8.1300000000000011E-2</v>
      </c>
      <c r="K330">
        <f t="shared" si="25"/>
        <v>3.2287247050024316E-2</v>
      </c>
      <c r="L330">
        <f t="shared" si="26"/>
        <v>2.9787247050024317E-2</v>
      </c>
      <c r="N330">
        <f t="shared" si="27"/>
        <v>7.8800000000000009E-2</v>
      </c>
      <c r="P330">
        <f t="shared" si="28"/>
        <v>4.1099999999999991E-2</v>
      </c>
      <c r="Q330">
        <f t="shared" si="29"/>
        <v>-3.4200000000000001E-2</v>
      </c>
    </row>
    <row r="331" spans="1:17">
      <c r="A331">
        <v>195405</v>
      </c>
      <c r="B331">
        <v>3.1399999999999997E-2</v>
      </c>
      <c r="C331">
        <v>4.0999999999999986E-3</v>
      </c>
      <c r="D331">
        <v>9.5999999999999992E-3</v>
      </c>
      <c r="K331">
        <f t="shared" si="25"/>
        <v>3.2756207224997079E-2</v>
      </c>
      <c r="L331">
        <f t="shared" si="26"/>
        <v>3.025620722499708E-2</v>
      </c>
      <c r="N331">
        <f t="shared" si="27"/>
        <v>7.0999999999999987E-3</v>
      </c>
      <c r="P331">
        <f t="shared" si="28"/>
        <v>2.8899999999999999E-2</v>
      </c>
      <c r="Q331">
        <f t="shared" si="29"/>
        <v>4.0999999999999986E-3</v>
      </c>
    </row>
    <row r="332" spans="1:17">
      <c r="A332">
        <v>195406</v>
      </c>
      <c r="B332">
        <v>1.1299999999999999E-2</v>
      </c>
      <c r="C332">
        <v>3.8999999999999998E-3</v>
      </c>
      <c r="D332">
        <v>4.8499999999999988E-2</v>
      </c>
      <c r="K332">
        <f t="shared" si="25"/>
        <v>1.2590050774997225E-2</v>
      </c>
      <c r="L332">
        <f t="shared" si="26"/>
        <v>1.0090050774997224E-2</v>
      </c>
      <c r="N332">
        <f t="shared" si="27"/>
        <v>4.5999999999999985E-2</v>
      </c>
      <c r="P332">
        <f t="shared" si="28"/>
        <v>8.7999999999999988E-3</v>
      </c>
      <c r="Q332">
        <f t="shared" si="29"/>
        <v>3.8999999999999998E-3</v>
      </c>
    </row>
    <row r="333" spans="1:17">
      <c r="A333">
        <v>195407</v>
      </c>
      <c r="B333">
        <v>5.04E-2</v>
      </c>
      <c r="C333">
        <v>1.06E-2</v>
      </c>
      <c r="D333">
        <v>2.8400000000000002E-2</v>
      </c>
      <c r="K333">
        <f t="shared" si="25"/>
        <v>5.390629184999246E-2</v>
      </c>
      <c r="L333">
        <f t="shared" si="26"/>
        <v>5.1406291849992458E-2</v>
      </c>
      <c r="N333">
        <f t="shared" si="27"/>
        <v>2.5900000000000003E-2</v>
      </c>
      <c r="P333">
        <f t="shared" si="28"/>
        <v>4.7899999999999998E-2</v>
      </c>
      <c r="Q333">
        <f t="shared" si="29"/>
        <v>1.06E-2</v>
      </c>
    </row>
    <row r="334" spans="1:17">
      <c r="A334">
        <v>195408</v>
      </c>
      <c r="B334">
        <v>-2.29E-2</v>
      </c>
      <c r="C334">
        <v>2.69E-2</v>
      </c>
      <c r="D334">
        <v>-4.1799999999999997E-2</v>
      </c>
      <c r="K334">
        <f t="shared" si="25"/>
        <v>-1.4001957475019132E-2</v>
      </c>
      <c r="L334">
        <f t="shared" si="26"/>
        <v>-1.6501957475019133E-2</v>
      </c>
      <c r="N334">
        <f t="shared" si="27"/>
        <v>-4.4299999999999999E-2</v>
      </c>
      <c r="P334">
        <f t="shared" si="28"/>
        <v>-2.5399999999999999E-2</v>
      </c>
      <c r="Q334">
        <f t="shared" si="29"/>
        <v>2.69E-2</v>
      </c>
    </row>
    <row r="335" spans="1:17">
      <c r="A335">
        <v>195409</v>
      </c>
      <c r="B335">
        <v>6.4799999999999996E-2</v>
      </c>
      <c r="C335">
        <v>-2.53E-2</v>
      </c>
      <c r="D335">
        <v>7.1400000000000005E-2</v>
      </c>
      <c r="K335">
        <f t="shared" si="25"/>
        <v>5.6431209075017988E-2</v>
      </c>
      <c r="L335">
        <f t="shared" si="26"/>
        <v>5.3931209075017986E-2</v>
      </c>
      <c r="N335">
        <f t="shared" si="27"/>
        <v>6.8900000000000003E-2</v>
      </c>
      <c r="P335">
        <f t="shared" si="28"/>
        <v>6.2299999999999994E-2</v>
      </c>
      <c r="Q335">
        <f t="shared" si="29"/>
        <v>-2.53E-2</v>
      </c>
    </row>
    <row r="336" spans="1:17">
      <c r="A336">
        <v>195410</v>
      </c>
      <c r="B336">
        <v>-1.6E-2</v>
      </c>
      <c r="C336">
        <v>6.1999999999999998E-3</v>
      </c>
      <c r="D336">
        <v>-3.3999999999999998E-3</v>
      </c>
      <c r="K336">
        <f t="shared" si="25"/>
        <v>-1.3949150050004411E-2</v>
      </c>
      <c r="L336">
        <f t="shared" si="26"/>
        <v>-1.644915005000441E-2</v>
      </c>
      <c r="N336">
        <f t="shared" si="27"/>
        <v>-5.8999999999999999E-3</v>
      </c>
      <c r="P336">
        <f t="shared" si="28"/>
        <v>-1.8499999999999999E-2</v>
      </c>
      <c r="Q336">
        <f t="shared" si="29"/>
        <v>6.1999999999999998E-3</v>
      </c>
    </row>
    <row r="337" spans="1:17">
      <c r="A337">
        <v>195411</v>
      </c>
      <c r="B337">
        <v>9.4400000000000012E-2</v>
      </c>
      <c r="C337">
        <v>-2.6200000000000001E-2</v>
      </c>
      <c r="D337">
        <v>0.1075</v>
      </c>
      <c r="K337">
        <f t="shared" si="25"/>
        <v>8.5733505050018644E-2</v>
      </c>
      <c r="L337">
        <f t="shared" si="26"/>
        <v>8.3233505050018641E-2</v>
      </c>
      <c r="N337">
        <f t="shared" si="27"/>
        <v>0.105</v>
      </c>
      <c r="P337">
        <f t="shared" si="28"/>
        <v>9.1900000000000009E-2</v>
      </c>
      <c r="Q337">
        <f t="shared" si="29"/>
        <v>-2.6200000000000001E-2</v>
      </c>
    </row>
    <row r="338" spans="1:17">
      <c r="A338">
        <v>195412</v>
      </c>
      <c r="B338">
        <v>5.5600000000000011E-2</v>
      </c>
      <c r="C338">
        <v>2.12E-2</v>
      </c>
      <c r="D338">
        <v>6.5199999999999994E-2</v>
      </c>
      <c r="K338">
        <f t="shared" si="25"/>
        <v>6.2612583699984931E-2</v>
      </c>
      <c r="L338">
        <f t="shared" si="26"/>
        <v>6.0112583699984928E-2</v>
      </c>
      <c r="N338">
        <f t="shared" si="27"/>
        <v>6.2699999999999992E-2</v>
      </c>
      <c r="P338">
        <f t="shared" si="28"/>
        <v>5.3100000000000008E-2</v>
      </c>
      <c r="Q338">
        <f t="shared" si="29"/>
        <v>2.12E-2</v>
      </c>
    </row>
    <row r="339" spans="1:17">
      <c r="A339">
        <v>195501</v>
      </c>
      <c r="B339">
        <v>6.7999999999999996E-3</v>
      </c>
      <c r="C339">
        <v>3.5999999999999999E-3</v>
      </c>
      <c r="D339">
        <v>4.1600000000000012E-2</v>
      </c>
      <c r="K339">
        <f t="shared" si="25"/>
        <v>7.9908160999974387E-3</v>
      </c>
      <c r="L339">
        <f t="shared" si="26"/>
        <v>5.4908160999974382E-3</v>
      </c>
      <c r="N339">
        <f t="shared" si="27"/>
        <v>3.910000000000001E-2</v>
      </c>
      <c r="P339">
        <f t="shared" si="28"/>
        <v>4.3E-3</v>
      </c>
      <c r="Q339">
        <f t="shared" si="29"/>
        <v>3.5999999999999999E-3</v>
      </c>
    </row>
    <row r="340" spans="1:17">
      <c r="A340">
        <v>195502</v>
      </c>
      <c r="B340">
        <v>3.1099999999999999E-2</v>
      </c>
      <c r="C340">
        <v>1.5900000000000001E-2</v>
      </c>
      <c r="D340">
        <v>3.7000000000000012E-2</v>
      </c>
      <c r="K340">
        <f t="shared" si="25"/>
        <v>3.6359437774988693E-2</v>
      </c>
      <c r="L340">
        <f t="shared" si="26"/>
        <v>3.385943777498869E-2</v>
      </c>
      <c r="N340">
        <f t="shared" si="27"/>
        <v>3.450000000000001E-2</v>
      </c>
      <c r="P340">
        <f t="shared" si="28"/>
        <v>2.86E-2</v>
      </c>
      <c r="Q340">
        <f t="shared" si="29"/>
        <v>1.5900000000000001E-2</v>
      </c>
    </row>
    <row r="341" spans="1:17">
      <c r="A341">
        <v>195503</v>
      </c>
      <c r="B341">
        <v>-6.0000000000000006E-4</v>
      </c>
      <c r="C341">
        <v>-7.4000000000000003E-3</v>
      </c>
      <c r="D341">
        <v>1.7600000000000001E-2</v>
      </c>
      <c r="K341">
        <f t="shared" si="25"/>
        <v>-3.0477886499947369E-3</v>
      </c>
      <c r="L341">
        <f t="shared" si="26"/>
        <v>-5.5477886499947365E-3</v>
      </c>
      <c r="N341">
        <f t="shared" si="27"/>
        <v>1.5100000000000001E-2</v>
      </c>
      <c r="P341">
        <f t="shared" si="28"/>
        <v>-3.1000000000000003E-3</v>
      </c>
      <c r="Q341">
        <f t="shared" si="29"/>
        <v>-7.4000000000000003E-3</v>
      </c>
    </row>
    <row r="342" spans="1:17">
      <c r="A342">
        <v>195504</v>
      </c>
      <c r="B342">
        <v>3.2099999999999997E-2</v>
      </c>
      <c r="C342">
        <v>-1.6199999999999999E-2</v>
      </c>
      <c r="D342">
        <v>2.8199999999999999E-2</v>
      </c>
      <c r="K342">
        <f t="shared" si="25"/>
        <v>2.6741327550011518E-2</v>
      </c>
      <c r="L342">
        <f t="shared" si="26"/>
        <v>2.4241327550011519E-2</v>
      </c>
      <c r="N342">
        <f t="shared" si="27"/>
        <v>2.5700000000000001E-2</v>
      </c>
      <c r="P342">
        <f t="shared" si="28"/>
        <v>2.9599999999999998E-2</v>
      </c>
      <c r="Q342">
        <f t="shared" si="29"/>
        <v>-1.6199999999999999E-2</v>
      </c>
    </row>
    <row r="343" spans="1:17">
      <c r="A343">
        <v>195505</v>
      </c>
      <c r="B343">
        <v>1.0699999999999999E-2</v>
      </c>
      <c r="C343">
        <v>-2.8E-3</v>
      </c>
      <c r="D343">
        <v>1.9599999999999999E-2</v>
      </c>
      <c r="K343">
        <f t="shared" si="25"/>
        <v>9.7738097000019918E-3</v>
      </c>
      <c r="L343">
        <f t="shared" si="26"/>
        <v>7.2738097000019913E-3</v>
      </c>
      <c r="N343">
        <f t="shared" si="27"/>
        <v>1.7100000000000001E-2</v>
      </c>
      <c r="P343">
        <f t="shared" si="28"/>
        <v>8.199999999999999E-3</v>
      </c>
      <c r="Q343">
        <f t="shared" si="29"/>
        <v>-2.8E-3</v>
      </c>
    </row>
    <row r="344" spans="1:17">
      <c r="A344">
        <v>195506</v>
      </c>
      <c r="B344">
        <v>6.6500000000000004E-2</v>
      </c>
      <c r="C344">
        <v>-4.6500000000000007E-2</v>
      </c>
      <c r="D344">
        <v>8.2100000000000006E-2</v>
      </c>
      <c r="K344">
        <f t="shared" si="25"/>
        <v>5.1118625375033075E-2</v>
      </c>
      <c r="L344">
        <f t="shared" si="26"/>
        <v>4.8618625375033073E-2</v>
      </c>
      <c r="N344">
        <f t="shared" si="27"/>
        <v>7.9600000000000004E-2</v>
      </c>
      <c r="P344">
        <f t="shared" si="28"/>
        <v>6.4000000000000001E-2</v>
      </c>
      <c r="Q344">
        <f t="shared" si="29"/>
        <v>-4.6500000000000007E-2</v>
      </c>
    </row>
    <row r="345" spans="1:17">
      <c r="A345">
        <v>195507</v>
      </c>
      <c r="B345">
        <v>0.02</v>
      </c>
      <c r="C345">
        <v>-1.15E-2</v>
      </c>
      <c r="D345">
        <v>-3.8E-3</v>
      </c>
      <c r="K345">
        <f t="shared" si="25"/>
        <v>1.6196004125008181E-2</v>
      </c>
      <c r="L345">
        <f t="shared" si="26"/>
        <v>1.369600412500818E-2</v>
      </c>
      <c r="N345">
        <f t="shared" si="27"/>
        <v>-6.3E-3</v>
      </c>
      <c r="P345">
        <f t="shared" si="28"/>
        <v>1.7500000000000002E-2</v>
      </c>
      <c r="Q345">
        <f t="shared" si="29"/>
        <v>-1.15E-2</v>
      </c>
    </row>
    <row r="346" spans="1:17">
      <c r="A346">
        <v>195508</v>
      </c>
      <c r="B346">
        <v>3.7000000000000002E-3</v>
      </c>
      <c r="C346">
        <v>-4.4000000000000003E-3</v>
      </c>
      <c r="D346">
        <v>3.8300000000000001E-2</v>
      </c>
      <c r="K346">
        <f t="shared" si="25"/>
        <v>2.2445581000031297E-3</v>
      </c>
      <c r="L346">
        <f t="shared" si="26"/>
        <v>-2.5544189999687035E-4</v>
      </c>
      <c r="N346">
        <f t="shared" si="27"/>
        <v>3.5799999999999998E-2</v>
      </c>
      <c r="P346">
        <f t="shared" si="28"/>
        <v>1.2000000000000001E-3</v>
      </c>
      <c r="Q346">
        <f t="shared" si="29"/>
        <v>-4.4000000000000003E-3</v>
      </c>
    </row>
    <row r="347" spans="1:17">
      <c r="A347">
        <v>195509</v>
      </c>
      <c r="B347">
        <v>-2E-3</v>
      </c>
      <c r="C347">
        <v>2.8E-3</v>
      </c>
      <c r="D347">
        <v>5.4800000000000008E-2</v>
      </c>
      <c r="K347">
        <f t="shared" si="25"/>
        <v>-1.0738097000019915E-3</v>
      </c>
      <c r="L347">
        <f t="shared" si="26"/>
        <v>-3.5738097000019915E-3</v>
      </c>
      <c r="N347">
        <f t="shared" si="27"/>
        <v>5.2300000000000006E-2</v>
      </c>
      <c r="P347">
        <f t="shared" si="28"/>
        <v>-4.5000000000000005E-3</v>
      </c>
      <c r="Q347">
        <f t="shared" si="29"/>
        <v>2.8E-3</v>
      </c>
    </row>
    <row r="348" spans="1:17">
      <c r="A348">
        <v>195510</v>
      </c>
      <c r="B348">
        <v>-2.5000000000000001E-2</v>
      </c>
      <c r="C348">
        <v>1.52E-2</v>
      </c>
      <c r="D348">
        <v>-5.2600000000000001E-2</v>
      </c>
      <c r="K348">
        <f t="shared" si="25"/>
        <v>-1.9972109800010813E-2</v>
      </c>
      <c r="L348">
        <f t="shared" si="26"/>
        <v>-2.2472109800010812E-2</v>
      </c>
      <c r="N348">
        <f t="shared" si="27"/>
        <v>-5.5100000000000003E-2</v>
      </c>
      <c r="P348">
        <f t="shared" si="28"/>
        <v>-2.75E-2</v>
      </c>
      <c r="Q348">
        <f t="shared" si="29"/>
        <v>1.52E-2</v>
      </c>
    </row>
    <row r="349" spans="1:17">
      <c r="A349">
        <v>195511</v>
      </c>
      <c r="B349">
        <v>7.2000000000000008E-2</v>
      </c>
      <c r="C349">
        <v>-2.1899999999999999E-2</v>
      </c>
      <c r="D349">
        <v>9.0200000000000002E-2</v>
      </c>
      <c r="K349">
        <f t="shared" si="25"/>
        <v>6.4755868725015583E-2</v>
      </c>
      <c r="L349">
        <f t="shared" si="26"/>
        <v>6.2255868725015581E-2</v>
      </c>
      <c r="N349">
        <f t="shared" si="27"/>
        <v>8.77E-2</v>
      </c>
      <c r="P349">
        <f t="shared" si="28"/>
        <v>6.9500000000000006E-2</v>
      </c>
      <c r="Q349">
        <f t="shared" si="29"/>
        <v>-2.1899999999999999E-2</v>
      </c>
    </row>
    <row r="350" spans="1:17">
      <c r="A350">
        <v>195512</v>
      </c>
      <c r="B350">
        <v>1.67E-2</v>
      </c>
      <c r="C350">
        <v>2.1100000000000001E-2</v>
      </c>
      <c r="D350">
        <v>-1.01E-2</v>
      </c>
      <c r="K350">
        <f t="shared" si="25"/>
        <v>2.3679505474984992E-2</v>
      </c>
      <c r="L350">
        <f t="shared" si="26"/>
        <v>2.1179505474984994E-2</v>
      </c>
      <c r="N350">
        <f t="shared" si="27"/>
        <v>-1.26E-2</v>
      </c>
      <c r="P350">
        <f t="shared" si="28"/>
        <v>1.4199999999999999E-2</v>
      </c>
      <c r="Q350">
        <f t="shared" si="29"/>
        <v>2.1100000000000001E-2</v>
      </c>
    </row>
    <row r="351" spans="1:17">
      <c r="A351">
        <v>195601</v>
      </c>
      <c r="B351">
        <v>-2.81E-2</v>
      </c>
      <c r="C351">
        <v>4.0999999999999986E-3</v>
      </c>
      <c r="D351">
        <v>-5.9400000000000008E-2</v>
      </c>
      <c r="K351">
        <f t="shared" si="25"/>
        <v>-2.6743792775002915E-2</v>
      </c>
      <c r="L351">
        <f t="shared" si="26"/>
        <v>-2.9243792775002914E-2</v>
      </c>
      <c r="N351">
        <f t="shared" si="27"/>
        <v>-6.1900000000000011E-2</v>
      </c>
      <c r="P351">
        <f t="shared" si="28"/>
        <v>-3.0599999999999999E-2</v>
      </c>
      <c r="Q351">
        <f t="shared" si="29"/>
        <v>4.0999999999999986E-3</v>
      </c>
    </row>
    <row r="352" spans="1:17">
      <c r="A352">
        <v>195602</v>
      </c>
      <c r="B352">
        <v>3.9600000000000003E-2</v>
      </c>
      <c r="C352">
        <v>-9.7999999999999997E-3</v>
      </c>
      <c r="D352">
        <v>5.3699999999999998E-2</v>
      </c>
      <c r="K352">
        <f t="shared" si="25"/>
        <v>3.6358333950006975E-2</v>
      </c>
      <c r="L352">
        <f t="shared" si="26"/>
        <v>3.3858333950006973E-2</v>
      </c>
      <c r="N352">
        <f t="shared" si="27"/>
        <v>5.1199999999999996E-2</v>
      </c>
      <c r="P352">
        <f t="shared" si="28"/>
        <v>3.7100000000000001E-2</v>
      </c>
      <c r="Q352">
        <f t="shared" si="29"/>
        <v>-9.7999999999999997E-3</v>
      </c>
    </row>
    <row r="353" spans="1:17">
      <c r="A353">
        <v>195603</v>
      </c>
      <c r="B353">
        <v>6.7900000000000002E-2</v>
      </c>
      <c r="C353">
        <v>-2.1100000000000001E-2</v>
      </c>
      <c r="D353">
        <v>6.6500000000000004E-2</v>
      </c>
      <c r="K353">
        <f t="shared" si="25"/>
        <v>6.0920494525015009E-2</v>
      </c>
      <c r="L353">
        <f t="shared" si="26"/>
        <v>5.8420494525015007E-2</v>
      </c>
      <c r="N353">
        <f t="shared" si="27"/>
        <v>6.4000000000000001E-2</v>
      </c>
      <c r="P353">
        <f t="shared" si="28"/>
        <v>6.54E-2</v>
      </c>
      <c r="Q353">
        <f t="shared" si="29"/>
        <v>-2.1100000000000001E-2</v>
      </c>
    </row>
    <row r="354" spans="1:17">
      <c r="A354">
        <v>195604</v>
      </c>
      <c r="B354">
        <v>4.7000000000000002E-3</v>
      </c>
      <c r="C354">
        <v>4.0000000000000002E-4</v>
      </c>
      <c r="D354">
        <v>1.9199999999999998E-2</v>
      </c>
      <c r="K354">
        <f t="shared" si="25"/>
        <v>4.8323128999997154E-3</v>
      </c>
      <c r="L354">
        <f t="shared" si="26"/>
        <v>2.3323128999997154E-3</v>
      </c>
      <c r="N354">
        <f t="shared" si="27"/>
        <v>1.67E-2</v>
      </c>
      <c r="P354">
        <f t="shared" si="28"/>
        <v>2.2000000000000001E-3</v>
      </c>
      <c r="Q354">
        <f t="shared" si="29"/>
        <v>4.0000000000000002E-4</v>
      </c>
    </row>
    <row r="355" spans="1:17">
      <c r="A355">
        <v>195605</v>
      </c>
      <c r="B355">
        <v>-4.9700000000000008E-2</v>
      </c>
      <c r="C355">
        <v>1.46E-2</v>
      </c>
      <c r="D355">
        <v>-5.5300000000000002E-2</v>
      </c>
      <c r="K355">
        <f t="shared" si="25"/>
        <v>-4.4870579150010394E-2</v>
      </c>
      <c r="L355">
        <f t="shared" si="26"/>
        <v>-4.7370579150010396E-2</v>
      </c>
      <c r="N355">
        <f t="shared" si="27"/>
        <v>-5.7800000000000004E-2</v>
      </c>
      <c r="P355">
        <f t="shared" si="28"/>
        <v>-5.220000000000001E-2</v>
      </c>
      <c r="Q355">
        <f t="shared" si="29"/>
        <v>1.46E-2</v>
      </c>
    </row>
    <row r="356" spans="1:17">
      <c r="A356">
        <v>195606</v>
      </c>
      <c r="B356">
        <v>3.6799999999999999E-2</v>
      </c>
      <c r="C356">
        <v>-1.4800000000000001E-2</v>
      </c>
      <c r="D356">
        <v>3.3599999999999998E-2</v>
      </c>
      <c r="K356">
        <f t="shared" si="25"/>
        <v>3.1904422700010523E-2</v>
      </c>
      <c r="L356">
        <f t="shared" si="26"/>
        <v>2.9404422700010525E-2</v>
      </c>
      <c r="N356">
        <f t="shared" si="27"/>
        <v>3.1099999999999999E-2</v>
      </c>
      <c r="P356">
        <f t="shared" si="28"/>
        <v>3.4299999999999997E-2</v>
      </c>
      <c r="Q356">
        <f t="shared" si="29"/>
        <v>-1.4800000000000001E-2</v>
      </c>
    </row>
    <row r="357" spans="1:17">
      <c r="A357">
        <v>195607</v>
      </c>
      <c r="B357">
        <v>5.0599999999999999E-2</v>
      </c>
      <c r="C357">
        <v>-1.6799999999999999E-2</v>
      </c>
      <c r="D357">
        <v>8.0600000000000005E-2</v>
      </c>
      <c r="K357">
        <f t="shared" si="25"/>
        <v>4.504285820001195E-2</v>
      </c>
      <c r="L357">
        <f t="shared" si="26"/>
        <v>4.2542858200011947E-2</v>
      </c>
      <c r="N357">
        <f t="shared" si="27"/>
        <v>7.8100000000000003E-2</v>
      </c>
      <c r="P357">
        <f t="shared" si="28"/>
        <v>4.8099999999999997E-2</v>
      </c>
      <c r="Q357">
        <f t="shared" si="29"/>
        <v>-1.6799999999999999E-2</v>
      </c>
    </row>
    <row r="358" spans="1:17">
      <c r="A358">
        <v>195608</v>
      </c>
      <c r="B358">
        <v>-3.0099999999999998E-2</v>
      </c>
      <c r="C358">
        <v>1.9099999999999999E-2</v>
      </c>
      <c r="D358">
        <v>-4.6300000000000001E-2</v>
      </c>
      <c r="K358">
        <f t="shared" si="25"/>
        <v>-2.3782059025013583E-2</v>
      </c>
      <c r="L358">
        <f t="shared" si="26"/>
        <v>-2.6282059025013581E-2</v>
      </c>
      <c r="N358">
        <f t="shared" si="27"/>
        <v>-4.8800000000000003E-2</v>
      </c>
      <c r="P358">
        <f t="shared" si="28"/>
        <v>-3.2599999999999997E-2</v>
      </c>
      <c r="Q358">
        <f t="shared" si="29"/>
        <v>1.9099999999999999E-2</v>
      </c>
    </row>
    <row r="359" spans="1:17">
      <c r="A359">
        <v>195609</v>
      </c>
      <c r="B359">
        <v>-4.9599999999999998E-2</v>
      </c>
      <c r="C359">
        <v>1.54E-2</v>
      </c>
      <c r="D359">
        <v>-6.7900000000000002E-2</v>
      </c>
      <c r="K359">
        <f t="shared" si="25"/>
        <v>-4.4505953350010952E-2</v>
      </c>
      <c r="L359">
        <f t="shared" si="26"/>
        <v>-4.7005953350010954E-2</v>
      </c>
      <c r="N359">
        <f t="shared" si="27"/>
        <v>-7.0400000000000004E-2</v>
      </c>
      <c r="P359">
        <f t="shared" si="28"/>
        <v>-5.21E-2</v>
      </c>
      <c r="Q359">
        <f t="shared" si="29"/>
        <v>1.54E-2</v>
      </c>
    </row>
    <row r="360" spans="1:17">
      <c r="A360">
        <v>195610</v>
      </c>
      <c r="B360">
        <v>7.7000000000000002E-3</v>
      </c>
      <c r="C360">
        <v>-1.1000000000000001E-3</v>
      </c>
      <c r="D360">
        <v>1.18E-2</v>
      </c>
      <c r="K360">
        <f t="shared" si="25"/>
        <v>7.3361395250007826E-3</v>
      </c>
      <c r="L360">
        <f t="shared" si="26"/>
        <v>4.8361395250007821E-3</v>
      </c>
      <c r="N360">
        <f t="shared" si="27"/>
        <v>9.2999999999999992E-3</v>
      </c>
      <c r="P360">
        <f t="shared" si="28"/>
        <v>5.1999999999999998E-3</v>
      </c>
      <c r="Q360">
        <f t="shared" si="29"/>
        <v>-1.1000000000000001E-3</v>
      </c>
    </row>
    <row r="361" spans="1:17">
      <c r="A361">
        <v>195611</v>
      </c>
      <c r="B361">
        <v>5.5999999999999999E-3</v>
      </c>
      <c r="C361">
        <v>-1.6000000000000001E-3</v>
      </c>
      <c r="D361">
        <v>3.09E-2</v>
      </c>
      <c r="K361">
        <f t="shared" si="25"/>
        <v>5.070748400001138E-3</v>
      </c>
      <c r="L361">
        <f t="shared" si="26"/>
        <v>2.570748400001138E-3</v>
      </c>
      <c r="N361">
        <f t="shared" si="27"/>
        <v>2.8400000000000002E-2</v>
      </c>
      <c r="P361">
        <f t="shared" si="28"/>
        <v>3.0999999999999999E-3</v>
      </c>
      <c r="Q361">
        <f t="shared" si="29"/>
        <v>-1.6000000000000001E-3</v>
      </c>
    </row>
    <row r="362" spans="1:17">
      <c r="A362">
        <v>195612</v>
      </c>
      <c r="B362">
        <v>3.4000000000000002E-2</v>
      </c>
      <c r="C362">
        <v>-4.0000000000000002E-4</v>
      </c>
      <c r="D362">
        <v>7.3800000000000004E-2</v>
      </c>
      <c r="K362">
        <f t="shared" si="25"/>
        <v>3.3867687100000286E-2</v>
      </c>
      <c r="L362">
        <f t="shared" si="26"/>
        <v>3.1367687100000284E-2</v>
      </c>
      <c r="N362">
        <f t="shared" si="27"/>
        <v>7.1300000000000002E-2</v>
      </c>
      <c r="P362">
        <f t="shared" si="28"/>
        <v>3.15E-2</v>
      </c>
      <c r="Q362">
        <f t="shared" si="29"/>
        <v>-4.0000000000000002E-4</v>
      </c>
    </row>
    <row r="363" spans="1:17">
      <c r="A363">
        <v>195701</v>
      </c>
      <c r="B363">
        <v>-3.3099999999999997E-2</v>
      </c>
      <c r="C363">
        <v>3.32E-2</v>
      </c>
      <c r="D363">
        <v>-5.6500000000000002E-2</v>
      </c>
      <c r="K363">
        <f t="shared" si="25"/>
        <v>-2.2118029300023608E-2</v>
      </c>
      <c r="L363">
        <f t="shared" si="26"/>
        <v>-2.4618029300023606E-2</v>
      </c>
      <c r="N363">
        <f t="shared" si="27"/>
        <v>-5.9000000000000004E-2</v>
      </c>
      <c r="P363">
        <f t="shared" si="28"/>
        <v>-3.56E-2</v>
      </c>
      <c r="Q363">
        <f t="shared" si="29"/>
        <v>3.32E-2</v>
      </c>
    </row>
    <row r="364" spans="1:17">
      <c r="A364">
        <v>195702</v>
      </c>
      <c r="B364">
        <v>-1.8200000000000001E-2</v>
      </c>
      <c r="C364">
        <v>-6.4000000000000003E-3</v>
      </c>
      <c r="D364">
        <v>-8.3999999999999995E-3</v>
      </c>
      <c r="K364">
        <f t="shared" si="25"/>
        <v>-2.0317006399995449E-2</v>
      </c>
      <c r="L364">
        <f t="shared" si="26"/>
        <v>-2.2817006399995447E-2</v>
      </c>
      <c r="N364">
        <f t="shared" si="27"/>
        <v>-1.09E-2</v>
      </c>
      <c r="P364">
        <f t="shared" si="28"/>
        <v>-2.07E-2</v>
      </c>
      <c r="Q364">
        <f t="shared" si="29"/>
        <v>-6.4000000000000003E-3</v>
      </c>
    </row>
    <row r="365" spans="1:17">
      <c r="A365">
        <v>195703</v>
      </c>
      <c r="B365">
        <v>2.3599999999999999E-2</v>
      </c>
      <c r="C365">
        <v>3.0999999999999999E-3</v>
      </c>
      <c r="D365">
        <v>3.9399999999999998E-2</v>
      </c>
      <c r="K365">
        <f t="shared" si="25"/>
        <v>2.4625424974997794E-2</v>
      </c>
      <c r="L365">
        <f t="shared" si="26"/>
        <v>2.2125424974997795E-2</v>
      </c>
      <c r="N365">
        <f t="shared" si="27"/>
        <v>3.6899999999999995E-2</v>
      </c>
      <c r="P365">
        <f t="shared" si="28"/>
        <v>2.1100000000000001E-2</v>
      </c>
      <c r="Q365">
        <f t="shared" si="29"/>
        <v>3.0999999999999999E-3</v>
      </c>
    </row>
    <row r="366" spans="1:17">
      <c r="A366">
        <v>195704</v>
      </c>
      <c r="B366">
        <v>4.5100000000000001E-2</v>
      </c>
      <c r="C366">
        <v>-1.6E-2</v>
      </c>
      <c r="D366">
        <v>7.0699999999999999E-2</v>
      </c>
      <c r="K366">
        <f t="shared" si="25"/>
        <v>3.9807484000011384E-2</v>
      </c>
      <c r="L366">
        <f t="shared" si="26"/>
        <v>3.7307484000011382E-2</v>
      </c>
      <c r="N366">
        <f t="shared" si="27"/>
        <v>6.8199999999999997E-2</v>
      </c>
      <c r="P366">
        <f t="shared" si="28"/>
        <v>4.2599999999999999E-2</v>
      </c>
      <c r="Q366">
        <f t="shared" si="29"/>
        <v>-1.6E-2</v>
      </c>
    </row>
    <row r="367" spans="1:17">
      <c r="A367">
        <v>195705</v>
      </c>
      <c r="B367">
        <v>3.7100000000000001E-2</v>
      </c>
      <c r="C367">
        <v>-1.0200000000000001E-2</v>
      </c>
      <c r="D367">
        <v>5.5999999999999987E-2</v>
      </c>
      <c r="K367">
        <f t="shared" si="25"/>
        <v>3.3726021050007257E-2</v>
      </c>
      <c r="L367">
        <f t="shared" si="26"/>
        <v>3.1226021050007258E-2</v>
      </c>
      <c r="N367">
        <f t="shared" si="27"/>
        <v>5.3499999999999985E-2</v>
      </c>
      <c r="P367">
        <f t="shared" si="28"/>
        <v>3.4599999999999999E-2</v>
      </c>
      <c r="Q367">
        <f t="shared" si="29"/>
        <v>-1.0200000000000001E-2</v>
      </c>
    </row>
    <row r="368" spans="1:17">
      <c r="A368">
        <v>195706</v>
      </c>
      <c r="B368">
        <v>-5.000000000000001E-3</v>
      </c>
      <c r="C368">
        <v>5.4000000000000003E-3</v>
      </c>
      <c r="D368">
        <v>2.4899999999999999E-2</v>
      </c>
      <c r="K368">
        <f t="shared" si="25"/>
        <v>-3.2137758500038415E-3</v>
      </c>
      <c r="L368">
        <f t="shared" si="26"/>
        <v>-5.7137758500038415E-3</v>
      </c>
      <c r="N368">
        <f t="shared" si="27"/>
        <v>2.24E-2</v>
      </c>
      <c r="P368">
        <f t="shared" si="28"/>
        <v>-7.5000000000000015E-3</v>
      </c>
      <c r="Q368">
        <f t="shared" si="29"/>
        <v>5.4000000000000003E-3</v>
      </c>
    </row>
    <row r="369" spans="1:17">
      <c r="A369">
        <v>195707</v>
      </c>
      <c r="B369">
        <v>9.6000000000000009E-3</v>
      </c>
      <c r="C369">
        <v>-7.6E-3</v>
      </c>
      <c r="D369">
        <v>-1.14E-2</v>
      </c>
      <c r="K369">
        <f t="shared" si="25"/>
        <v>7.0860549000054066E-3</v>
      </c>
      <c r="L369">
        <f t="shared" si="26"/>
        <v>4.5860549000054061E-3</v>
      </c>
      <c r="N369">
        <f t="shared" si="27"/>
        <v>-1.3900000000000001E-2</v>
      </c>
      <c r="P369">
        <f t="shared" si="28"/>
        <v>7.1000000000000004E-3</v>
      </c>
      <c r="Q369">
        <f t="shared" si="29"/>
        <v>-7.6E-3</v>
      </c>
    </row>
    <row r="370" spans="1:17">
      <c r="A370">
        <v>195708</v>
      </c>
      <c r="B370">
        <v>-4.8599999999999997E-2</v>
      </c>
      <c r="C370">
        <v>5.0000000000000001E-4</v>
      </c>
      <c r="D370">
        <v>-6.83E-2</v>
      </c>
      <c r="K370">
        <f t="shared" si="25"/>
        <v>-4.8434608875000354E-2</v>
      </c>
      <c r="L370">
        <f t="shared" si="26"/>
        <v>-5.0934608875000356E-2</v>
      </c>
      <c r="N370">
        <f t="shared" si="27"/>
        <v>-7.0800000000000002E-2</v>
      </c>
      <c r="P370">
        <f t="shared" si="28"/>
        <v>-5.11E-2</v>
      </c>
      <c r="Q370">
        <f t="shared" si="29"/>
        <v>5.0000000000000001E-4</v>
      </c>
    </row>
    <row r="371" spans="1:17">
      <c r="A371">
        <v>195709</v>
      </c>
      <c r="B371">
        <v>-5.7200000000000008E-2</v>
      </c>
      <c r="C371">
        <v>8.0000000000000004E-4</v>
      </c>
      <c r="D371">
        <v>-5.8900000000000001E-2</v>
      </c>
      <c r="K371">
        <f t="shared" si="25"/>
        <v>-5.6935374200000576E-2</v>
      </c>
      <c r="L371">
        <f t="shared" si="26"/>
        <v>-5.9435374200000578E-2</v>
      </c>
      <c r="N371">
        <f t="shared" si="27"/>
        <v>-6.1400000000000003E-2</v>
      </c>
      <c r="P371">
        <f t="shared" si="28"/>
        <v>-5.970000000000001E-2</v>
      </c>
      <c r="Q371">
        <f t="shared" si="29"/>
        <v>8.0000000000000004E-4</v>
      </c>
    </row>
    <row r="372" spans="1:17">
      <c r="A372">
        <v>195710</v>
      </c>
      <c r="B372">
        <v>-4.0300000000000002E-2</v>
      </c>
      <c r="C372">
        <v>-2.52E-2</v>
      </c>
      <c r="D372">
        <v>-3.09E-2</v>
      </c>
      <c r="K372">
        <f t="shared" si="25"/>
        <v>-4.8635712699982084E-2</v>
      </c>
      <c r="L372">
        <f t="shared" si="26"/>
        <v>-5.1135712699982086E-2</v>
      </c>
      <c r="N372">
        <f t="shared" si="27"/>
        <v>-3.3399999999999999E-2</v>
      </c>
      <c r="P372">
        <f t="shared" si="28"/>
        <v>-4.2800000000000005E-2</v>
      </c>
      <c r="Q372">
        <f t="shared" si="29"/>
        <v>-2.52E-2</v>
      </c>
    </row>
    <row r="373" spans="1:17">
      <c r="A373">
        <v>195711</v>
      </c>
      <c r="B373">
        <v>2.58E-2</v>
      </c>
      <c r="C373">
        <v>4.0000000000000001E-3</v>
      </c>
      <c r="D373">
        <v>6.6200000000000009E-2</v>
      </c>
      <c r="K373">
        <f t="shared" si="25"/>
        <v>2.7123128999997154E-2</v>
      </c>
      <c r="L373">
        <f t="shared" si="26"/>
        <v>2.4623128999997156E-2</v>
      </c>
      <c r="N373">
        <f t="shared" si="27"/>
        <v>6.3700000000000007E-2</v>
      </c>
      <c r="P373">
        <f t="shared" si="28"/>
        <v>2.3300000000000001E-2</v>
      </c>
      <c r="Q373">
        <f t="shared" si="29"/>
        <v>4.0000000000000001E-3</v>
      </c>
    </row>
    <row r="374" spans="1:17">
      <c r="A374">
        <v>195712</v>
      </c>
      <c r="B374">
        <v>-3.6700000000000003E-2</v>
      </c>
      <c r="C374">
        <v>-9.7999999999999997E-3</v>
      </c>
      <c r="D374">
        <v>-2.52E-2</v>
      </c>
      <c r="K374">
        <f t="shared" si="25"/>
        <v>-3.9941666049993031E-2</v>
      </c>
      <c r="L374">
        <f t="shared" si="26"/>
        <v>-4.2441666049993033E-2</v>
      </c>
      <c r="N374">
        <f t="shared" si="27"/>
        <v>-2.7699999999999999E-2</v>
      </c>
      <c r="P374">
        <f t="shared" si="28"/>
        <v>-3.9200000000000006E-2</v>
      </c>
      <c r="Q374">
        <f t="shared" si="29"/>
        <v>-9.7999999999999997E-3</v>
      </c>
    </row>
    <row r="375" spans="1:17">
      <c r="A375">
        <v>195801</v>
      </c>
      <c r="B375">
        <v>4.9399999999999999E-2</v>
      </c>
      <c r="C375">
        <v>4.3899999999999988E-2</v>
      </c>
      <c r="D375">
        <v>2.23E-2</v>
      </c>
      <c r="K375">
        <f t="shared" si="25"/>
        <v>6.3921340774968777E-2</v>
      </c>
      <c r="L375">
        <f t="shared" si="26"/>
        <v>6.1421340774968775E-2</v>
      </c>
      <c r="N375">
        <f t="shared" si="27"/>
        <v>1.9800000000000002E-2</v>
      </c>
      <c r="P375">
        <f t="shared" si="28"/>
        <v>4.6899999999999997E-2</v>
      </c>
      <c r="Q375">
        <f t="shared" si="29"/>
        <v>4.3899999999999988E-2</v>
      </c>
    </row>
    <row r="376" spans="1:17">
      <c r="A376">
        <v>195802</v>
      </c>
      <c r="B376">
        <v>-1.4E-2</v>
      </c>
      <c r="C376">
        <v>6.5000000000000006E-3</v>
      </c>
      <c r="D376">
        <v>2.3E-3</v>
      </c>
      <c r="K376">
        <f t="shared" si="25"/>
        <v>-1.1849915375004624E-2</v>
      </c>
      <c r="L376">
        <f t="shared" si="26"/>
        <v>-1.4349915375004624E-2</v>
      </c>
      <c r="N376">
        <f t="shared" si="27"/>
        <v>-2.0000000000000009E-4</v>
      </c>
      <c r="P376">
        <f t="shared" si="28"/>
        <v>-1.6500000000000001E-2</v>
      </c>
      <c r="Q376">
        <f t="shared" si="29"/>
        <v>6.5000000000000006E-3</v>
      </c>
    </row>
    <row r="377" spans="1:17">
      <c r="A377">
        <v>195803</v>
      </c>
      <c r="B377">
        <v>3.3599999999999998E-2</v>
      </c>
      <c r="C377">
        <v>6.5000000000000006E-3</v>
      </c>
      <c r="D377">
        <v>4.9200000000000001E-2</v>
      </c>
      <c r="K377">
        <f t="shared" si="25"/>
        <v>3.5750084624995376E-2</v>
      </c>
      <c r="L377">
        <f t="shared" si="26"/>
        <v>3.3250084624995374E-2</v>
      </c>
      <c r="N377">
        <f t="shared" si="27"/>
        <v>4.6699999999999998E-2</v>
      </c>
      <c r="P377">
        <f t="shared" si="28"/>
        <v>3.1099999999999999E-2</v>
      </c>
      <c r="Q377">
        <f t="shared" si="29"/>
        <v>6.5000000000000006E-3</v>
      </c>
    </row>
    <row r="378" spans="1:17">
      <c r="A378">
        <v>195804</v>
      </c>
      <c r="B378">
        <v>3.1699999999999999E-2</v>
      </c>
      <c r="C378">
        <v>-6.1999999999999998E-3</v>
      </c>
      <c r="D378">
        <v>3.5099999999999999E-2</v>
      </c>
      <c r="K378">
        <f t="shared" si="25"/>
        <v>2.9649150050004409E-2</v>
      </c>
      <c r="L378">
        <f t="shared" si="26"/>
        <v>2.7149150050004411E-2</v>
      </c>
      <c r="N378">
        <f t="shared" si="27"/>
        <v>3.2599999999999997E-2</v>
      </c>
      <c r="P378">
        <f t="shared" si="28"/>
        <v>2.92E-2</v>
      </c>
      <c r="Q378">
        <f t="shared" si="29"/>
        <v>-6.1999999999999998E-3</v>
      </c>
    </row>
    <row r="379" spans="1:17">
      <c r="A379">
        <v>195805</v>
      </c>
      <c r="B379">
        <v>2.4199999999999999E-2</v>
      </c>
      <c r="C379">
        <v>2.1600000000000001E-2</v>
      </c>
      <c r="D379">
        <v>1.35E-2</v>
      </c>
      <c r="K379">
        <f t="shared" si="25"/>
        <v>3.1344896599984635E-2</v>
      </c>
      <c r="L379">
        <f t="shared" si="26"/>
        <v>2.8844896599984637E-2</v>
      </c>
      <c r="N379">
        <f t="shared" si="27"/>
        <v>1.0999999999999999E-2</v>
      </c>
      <c r="P379">
        <f t="shared" si="28"/>
        <v>2.1700000000000001E-2</v>
      </c>
      <c r="Q379">
        <f t="shared" si="29"/>
        <v>2.1600000000000001E-2</v>
      </c>
    </row>
    <row r="380" spans="1:17">
      <c r="A380">
        <v>195806</v>
      </c>
      <c r="B380">
        <v>2.9600000000000001E-2</v>
      </c>
      <c r="C380">
        <v>-1.9E-3</v>
      </c>
      <c r="D380">
        <v>3.3599999999999998E-2</v>
      </c>
      <c r="K380">
        <f t="shared" si="25"/>
        <v>2.8971513725001351E-2</v>
      </c>
      <c r="L380">
        <f t="shared" si="26"/>
        <v>2.6471513725001353E-2</v>
      </c>
      <c r="N380">
        <f t="shared" si="27"/>
        <v>3.1099999999999999E-2</v>
      </c>
      <c r="P380">
        <f t="shared" si="28"/>
        <v>2.7100000000000003E-2</v>
      </c>
      <c r="Q380">
        <f t="shared" si="29"/>
        <v>-1.9E-3</v>
      </c>
    </row>
    <row r="381" spans="1:17">
      <c r="A381">
        <v>195807</v>
      </c>
      <c r="B381">
        <v>4.4599999999999987E-2</v>
      </c>
      <c r="C381">
        <v>4.7999999999999996E-3</v>
      </c>
      <c r="D381">
        <v>1.7000000000000001E-2</v>
      </c>
      <c r="K381">
        <f t="shared" si="25"/>
        <v>4.6187754799996573E-2</v>
      </c>
      <c r="L381">
        <f t="shared" si="26"/>
        <v>4.3687754799996571E-2</v>
      </c>
      <c r="N381">
        <f t="shared" si="27"/>
        <v>1.4500000000000001E-2</v>
      </c>
      <c r="P381">
        <f t="shared" si="28"/>
        <v>4.2099999999999985E-2</v>
      </c>
      <c r="Q381">
        <f t="shared" si="29"/>
        <v>4.7999999999999996E-3</v>
      </c>
    </row>
    <row r="382" spans="1:17">
      <c r="A382">
        <v>195808</v>
      </c>
      <c r="B382">
        <v>1.95E-2</v>
      </c>
      <c r="C382">
        <v>1.18E-2</v>
      </c>
      <c r="D382">
        <v>2.4199999999999999E-2</v>
      </c>
      <c r="K382">
        <f t="shared" si="25"/>
        <v>2.3403230549991608E-2</v>
      </c>
      <c r="L382">
        <f t="shared" si="26"/>
        <v>2.090323054999161E-2</v>
      </c>
      <c r="N382">
        <f t="shared" si="27"/>
        <v>2.1700000000000001E-2</v>
      </c>
      <c r="P382">
        <f t="shared" si="28"/>
        <v>1.7000000000000001E-2</v>
      </c>
      <c r="Q382">
        <f t="shared" si="29"/>
        <v>1.18E-2</v>
      </c>
    </row>
    <row r="383" spans="1:17">
      <c r="A383">
        <v>195809</v>
      </c>
      <c r="B383">
        <v>4.8500000000000001E-2</v>
      </c>
      <c r="C383">
        <v>1.2999999999999999E-3</v>
      </c>
      <c r="D383">
        <v>5.62E-2</v>
      </c>
      <c r="K383">
        <f t="shared" si="25"/>
        <v>4.8930016924999077E-2</v>
      </c>
      <c r="L383">
        <f t="shared" si="26"/>
        <v>4.6430016924999075E-2</v>
      </c>
      <c r="N383">
        <f t="shared" si="27"/>
        <v>5.3699999999999998E-2</v>
      </c>
      <c r="P383">
        <f t="shared" si="28"/>
        <v>4.5999999999999999E-2</v>
      </c>
      <c r="Q383">
        <f t="shared" si="29"/>
        <v>1.2999999999999999E-3</v>
      </c>
    </row>
    <row r="384" spans="1:17">
      <c r="A384">
        <v>195810</v>
      </c>
      <c r="B384">
        <v>2.7099999999999999E-2</v>
      </c>
      <c r="C384">
        <v>1.0800000000000001E-2</v>
      </c>
      <c r="D384">
        <v>6.1400000000000003E-2</v>
      </c>
      <c r="K384">
        <f t="shared" si="25"/>
        <v>3.0672448299992317E-2</v>
      </c>
      <c r="L384">
        <f t="shared" si="26"/>
        <v>2.8172448299992318E-2</v>
      </c>
      <c r="N384">
        <f t="shared" si="27"/>
        <v>5.8900000000000001E-2</v>
      </c>
      <c r="P384">
        <f t="shared" si="28"/>
        <v>2.46E-2</v>
      </c>
      <c r="Q384">
        <f t="shared" si="29"/>
        <v>1.0800000000000001E-2</v>
      </c>
    </row>
    <row r="385" spans="1:17">
      <c r="A385">
        <v>195811</v>
      </c>
      <c r="B385">
        <v>3.1199999999999999E-2</v>
      </c>
      <c r="C385">
        <v>1.9699999999999999E-2</v>
      </c>
      <c r="D385">
        <v>6.88E-2</v>
      </c>
      <c r="K385">
        <f t="shared" si="25"/>
        <v>3.7716410324985988E-2</v>
      </c>
      <c r="L385">
        <f t="shared" si="26"/>
        <v>3.5216410324985986E-2</v>
      </c>
      <c r="N385">
        <f t="shared" si="27"/>
        <v>6.6299999999999998E-2</v>
      </c>
      <c r="P385">
        <f t="shared" si="28"/>
        <v>2.87E-2</v>
      </c>
      <c r="Q385">
        <f t="shared" si="29"/>
        <v>1.9699999999999999E-2</v>
      </c>
    </row>
    <row r="386" spans="1:17">
      <c r="A386">
        <v>195812</v>
      </c>
      <c r="B386">
        <v>5.3699999999999998E-2</v>
      </c>
      <c r="C386">
        <v>-2.0299999999999999E-2</v>
      </c>
      <c r="D386">
        <v>5.2800000000000007E-2</v>
      </c>
      <c r="K386">
        <f t="shared" si="25"/>
        <v>4.6985120325014437E-2</v>
      </c>
      <c r="L386">
        <f t="shared" si="26"/>
        <v>4.4485120325014435E-2</v>
      </c>
      <c r="N386">
        <f t="shared" si="27"/>
        <v>5.0300000000000004E-2</v>
      </c>
      <c r="P386">
        <f t="shared" si="28"/>
        <v>5.1199999999999996E-2</v>
      </c>
      <c r="Q386">
        <f t="shared" si="29"/>
        <v>-2.0299999999999999E-2</v>
      </c>
    </row>
    <row r="387" spans="1:17">
      <c r="A387">
        <v>195901</v>
      </c>
      <c r="B387">
        <v>9.1999999999999998E-3</v>
      </c>
      <c r="C387">
        <v>3.0200000000000001E-2</v>
      </c>
      <c r="D387">
        <v>4.7000000000000002E-3</v>
      </c>
      <c r="K387">
        <f t="shared" ref="K387:K450" si="30">SUMPRODUCT($G$12:$H$12,B387:C387)</f>
        <v>1.9189623949978522E-2</v>
      </c>
      <c r="L387">
        <f t="shared" ref="L387:L450" si="31">K387-$I$7</f>
        <v>1.6689623949978524E-2</v>
      </c>
      <c r="N387">
        <f t="shared" ref="N387:N450" si="32">D387-$I$7</f>
        <v>2.2000000000000001E-3</v>
      </c>
      <c r="P387">
        <f t="shared" ref="P387:P450" si="33">B387-0.0025</f>
        <v>6.6999999999999994E-3</v>
      </c>
      <c r="Q387">
        <f t="shared" ref="Q387:Q450" si="34">C387</f>
        <v>3.0200000000000001E-2</v>
      </c>
    </row>
    <row r="388" spans="1:17">
      <c r="A388">
        <v>195902</v>
      </c>
      <c r="B388">
        <v>1.14E-2</v>
      </c>
      <c r="C388">
        <v>1.46E-2</v>
      </c>
      <c r="D388">
        <v>4.2000000000000003E-2</v>
      </c>
      <c r="K388">
        <f t="shared" si="30"/>
        <v>1.6229420849989615E-2</v>
      </c>
      <c r="L388">
        <f t="shared" si="31"/>
        <v>1.3729420849989614E-2</v>
      </c>
      <c r="N388">
        <f t="shared" si="32"/>
        <v>3.95E-2</v>
      </c>
      <c r="P388">
        <f t="shared" si="33"/>
        <v>8.8999999999999999E-3</v>
      </c>
      <c r="Q388">
        <f t="shared" si="34"/>
        <v>1.46E-2</v>
      </c>
    </row>
    <row r="389" spans="1:17">
      <c r="A389">
        <v>195903</v>
      </c>
      <c r="B389">
        <v>5.000000000000001E-3</v>
      </c>
      <c r="C389">
        <v>1.49E-2</v>
      </c>
      <c r="D389">
        <v>3.9100000000000003E-2</v>
      </c>
      <c r="K389">
        <f t="shared" si="30"/>
        <v>9.9286555249894042E-3</v>
      </c>
      <c r="L389">
        <f t="shared" si="31"/>
        <v>7.4286555249894037E-3</v>
      </c>
      <c r="N389">
        <f t="shared" si="32"/>
        <v>3.6600000000000001E-2</v>
      </c>
      <c r="P389">
        <f t="shared" si="33"/>
        <v>2.5000000000000009E-3</v>
      </c>
      <c r="Q389">
        <f t="shared" si="34"/>
        <v>1.49E-2</v>
      </c>
    </row>
    <row r="390" spans="1:17">
      <c r="A390">
        <v>195904</v>
      </c>
      <c r="B390">
        <v>3.8600000000000002E-2</v>
      </c>
      <c r="C390">
        <v>-6.0000000000000001E-3</v>
      </c>
      <c r="D390">
        <v>8.7500000000000008E-2</v>
      </c>
      <c r="K390">
        <f t="shared" si="30"/>
        <v>3.6615306500004267E-2</v>
      </c>
      <c r="L390">
        <f t="shared" si="31"/>
        <v>3.4115306500004265E-2</v>
      </c>
      <c r="N390">
        <f t="shared" si="32"/>
        <v>8.5000000000000006E-2</v>
      </c>
      <c r="P390">
        <f t="shared" si="33"/>
        <v>3.61E-2</v>
      </c>
      <c r="Q390">
        <f t="shared" si="34"/>
        <v>-6.0000000000000001E-3</v>
      </c>
    </row>
    <row r="391" spans="1:17">
      <c r="A391">
        <v>195905</v>
      </c>
      <c r="B391">
        <v>1.95E-2</v>
      </c>
      <c r="C391">
        <v>-2.1600000000000001E-2</v>
      </c>
      <c r="D391">
        <v>7.000000000000001E-4</v>
      </c>
      <c r="K391">
        <f t="shared" si="30"/>
        <v>1.2355103400015362E-2</v>
      </c>
      <c r="L391">
        <f t="shared" si="31"/>
        <v>9.8551034000153616E-3</v>
      </c>
      <c r="N391">
        <f t="shared" si="32"/>
        <v>-1.8E-3</v>
      </c>
      <c r="P391">
        <f t="shared" si="33"/>
        <v>1.7000000000000001E-2</v>
      </c>
      <c r="Q391">
        <f t="shared" si="34"/>
        <v>-2.1600000000000001E-2</v>
      </c>
    </row>
    <row r="392" spans="1:17">
      <c r="A392">
        <v>195906</v>
      </c>
      <c r="B392">
        <v>0</v>
      </c>
      <c r="C392">
        <v>6.7000000000000002E-3</v>
      </c>
      <c r="D392">
        <v>5.79E-2</v>
      </c>
      <c r="K392">
        <f t="shared" si="30"/>
        <v>2.2162410749952352E-3</v>
      </c>
      <c r="L392">
        <f t="shared" si="31"/>
        <v>-2.837589250047649E-4</v>
      </c>
      <c r="N392">
        <f t="shared" si="32"/>
        <v>5.5399999999999998E-2</v>
      </c>
      <c r="P392">
        <f t="shared" si="33"/>
        <v>-2.5000000000000001E-3</v>
      </c>
      <c r="Q392">
        <f t="shared" si="34"/>
        <v>6.7000000000000002E-3</v>
      </c>
    </row>
    <row r="393" spans="1:17">
      <c r="A393">
        <v>195907</v>
      </c>
      <c r="B393">
        <v>3.4200000000000001E-2</v>
      </c>
      <c r="C393">
        <v>-3.0000000000000001E-3</v>
      </c>
      <c r="D393">
        <v>-3.2000000000000002E-3</v>
      </c>
      <c r="K393">
        <f t="shared" si="30"/>
        <v>3.3207653250002134E-2</v>
      </c>
      <c r="L393">
        <f t="shared" si="31"/>
        <v>3.0707653250002135E-2</v>
      </c>
      <c r="N393">
        <f t="shared" si="32"/>
        <v>-5.7000000000000002E-3</v>
      </c>
      <c r="P393">
        <f t="shared" si="33"/>
        <v>3.1699999999999999E-2</v>
      </c>
      <c r="Q393">
        <f t="shared" si="34"/>
        <v>-3.0000000000000001E-3</v>
      </c>
    </row>
    <row r="394" spans="1:17">
      <c r="A394">
        <v>195908</v>
      </c>
      <c r="B394">
        <v>-1.2E-2</v>
      </c>
      <c r="C394">
        <v>-7.7000000000000002E-3</v>
      </c>
      <c r="D394">
        <v>-2.3900000000000001E-2</v>
      </c>
      <c r="K394">
        <f t="shared" si="30"/>
        <v>-1.4547023324994524E-2</v>
      </c>
      <c r="L394">
        <f t="shared" si="31"/>
        <v>-1.7047023324994522E-2</v>
      </c>
      <c r="N394">
        <f t="shared" si="32"/>
        <v>-2.64E-2</v>
      </c>
      <c r="P394">
        <f t="shared" si="33"/>
        <v>-1.4500000000000001E-2</v>
      </c>
      <c r="Q394">
        <f t="shared" si="34"/>
        <v>-7.7000000000000002E-3</v>
      </c>
    </row>
    <row r="395" spans="1:17">
      <c r="A395">
        <v>195909</v>
      </c>
      <c r="B395">
        <v>-4.4900000000000002E-2</v>
      </c>
      <c r="C395">
        <v>-8.9999999999999998E-4</v>
      </c>
      <c r="D395">
        <v>-5.1799999999999999E-2</v>
      </c>
      <c r="K395">
        <f t="shared" si="30"/>
        <v>-4.5197704024999362E-2</v>
      </c>
      <c r="L395">
        <f t="shared" si="31"/>
        <v>-4.7697704024999364E-2</v>
      </c>
      <c r="N395">
        <f t="shared" si="32"/>
        <v>-5.4300000000000001E-2</v>
      </c>
      <c r="P395">
        <f t="shared" si="33"/>
        <v>-4.7400000000000005E-2</v>
      </c>
      <c r="Q395">
        <f t="shared" si="34"/>
        <v>-8.9999999999999998E-4</v>
      </c>
    </row>
    <row r="396" spans="1:17">
      <c r="A396">
        <v>195910</v>
      </c>
      <c r="B396">
        <v>1.5800000000000002E-2</v>
      </c>
      <c r="C396">
        <v>1.4500000000000001E-2</v>
      </c>
      <c r="D396">
        <v>8.7200000000000014E-2</v>
      </c>
      <c r="K396">
        <f t="shared" si="30"/>
        <v>2.0596342624989689E-2</v>
      </c>
      <c r="L396">
        <f t="shared" si="31"/>
        <v>1.809634262498969E-2</v>
      </c>
      <c r="N396">
        <f t="shared" si="32"/>
        <v>8.4700000000000011E-2</v>
      </c>
      <c r="P396">
        <f t="shared" si="33"/>
        <v>1.3300000000000001E-2</v>
      </c>
      <c r="Q396">
        <f t="shared" si="34"/>
        <v>1.4500000000000001E-2</v>
      </c>
    </row>
    <row r="397" spans="1:17">
      <c r="A397">
        <v>195911</v>
      </c>
      <c r="B397">
        <v>1.8599999999999998E-2</v>
      </c>
      <c r="C397">
        <v>1.24E-2</v>
      </c>
      <c r="D397">
        <v>6.3200000000000006E-2</v>
      </c>
      <c r="K397">
        <f t="shared" si="30"/>
        <v>2.2701699899991178E-2</v>
      </c>
      <c r="L397">
        <f t="shared" si="31"/>
        <v>2.0201699899991179E-2</v>
      </c>
      <c r="N397">
        <f t="shared" si="32"/>
        <v>6.0700000000000004E-2</v>
      </c>
      <c r="P397">
        <f t="shared" si="33"/>
        <v>1.61E-2</v>
      </c>
      <c r="Q397">
        <f t="shared" si="34"/>
        <v>1.24E-2</v>
      </c>
    </row>
    <row r="398" spans="1:17">
      <c r="A398">
        <v>195912</v>
      </c>
      <c r="B398">
        <v>2.7900000000000001E-2</v>
      </c>
      <c r="C398">
        <v>-5.7999999999999996E-3</v>
      </c>
      <c r="D398">
        <v>1.0800000000000001E-2</v>
      </c>
      <c r="K398">
        <f t="shared" si="30"/>
        <v>2.5981462950004128E-2</v>
      </c>
      <c r="L398">
        <f t="shared" si="31"/>
        <v>2.3481462950004129E-2</v>
      </c>
      <c r="N398">
        <f t="shared" si="32"/>
        <v>8.3000000000000001E-3</v>
      </c>
      <c r="P398">
        <f t="shared" si="33"/>
        <v>2.5400000000000002E-2</v>
      </c>
      <c r="Q398">
        <f t="shared" si="34"/>
        <v>-5.7999999999999996E-3</v>
      </c>
    </row>
    <row r="399" spans="1:17">
      <c r="A399">
        <v>196001</v>
      </c>
      <c r="B399">
        <v>-6.6500000000000004E-2</v>
      </c>
      <c r="C399">
        <v>2.0799999999999999E-2</v>
      </c>
      <c r="D399">
        <v>-7.8600000000000003E-2</v>
      </c>
      <c r="K399">
        <f t="shared" si="30"/>
        <v>-5.96197292000148E-2</v>
      </c>
      <c r="L399">
        <f t="shared" si="31"/>
        <v>-6.2119729200014802E-2</v>
      </c>
      <c r="N399">
        <f t="shared" si="32"/>
        <v>-8.1100000000000005E-2</v>
      </c>
      <c r="P399">
        <f t="shared" si="33"/>
        <v>-6.9000000000000006E-2</v>
      </c>
      <c r="Q399">
        <f t="shared" si="34"/>
        <v>2.0799999999999999E-2</v>
      </c>
    </row>
    <row r="400" spans="1:17">
      <c r="A400">
        <v>196002</v>
      </c>
      <c r="B400">
        <v>1.46E-2</v>
      </c>
      <c r="C400">
        <v>5.1000000000000004E-3</v>
      </c>
      <c r="D400">
        <v>6.4899999999999999E-2</v>
      </c>
      <c r="K400">
        <f t="shared" si="30"/>
        <v>1.6286989474996374E-2</v>
      </c>
      <c r="L400">
        <f t="shared" si="31"/>
        <v>1.3786989474996373E-2</v>
      </c>
      <c r="N400">
        <f t="shared" si="32"/>
        <v>6.2399999999999997E-2</v>
      </c>
      <c r="P400">
        <f t="shared" si="33"/>
        <v>1.21E-2</v>
      </c>
      <c r="Q400">
        <f t="shared" si="34"/>
        <v>5.1000000000000004E-3</v>
      </c>
    </row>
    <row r="401" spans="1:17">
      <c r="A401">
        <v>196003</v>
      </c>
      <c r="B401">
        <v>-1.2800000000000001E-2</v>
      </c>
      <c r="C401">
        <v>-4.7999999999999996E-3</v>
      </c>
      <c r="D401">
        <v>-1.3100000000000001E-2</v>
      </c>
      <c r="K401">
        <f t="shared" si="30"/>
        <v>-1.4387754799996587E-2</v>
      </c>
      <c r="L401">
        <f t="shared" si="31"/>
        <v>-1.6887754799996588E-2</v>
      </c>
      <c r="N401">
        <f t="shared" si="32"/>
        <v>-1.5600000000000001E-2</v>
      </c>
      <c r="P401">
        <f t="shared" si="33"/>
        <v>-1.5300000000000001E-2</v>
      </c>
      <c r="Q401">
        <f t="shared" si="34"/>
        <v>-4.7999999999999996E-3</v>
      </c>
    </row>
    <row r="402" spans="1:17">
      <c r="A402">
        <v>196004</v>
      </c>
      <c r="B402">
        <v>-1.52E-2</v>
      </c>
      <c r="C402">
        <v>3.3E-3</v>
      </c>
      <c r="D402">
        <v>1.35E-2</v>
      </c>
      <c r="K402">
        <f t="shared" si="30"/>
        <v>-1.4108418575002347E-2</v>
      </c>
      <c r="L402">
        <f t="shared" si="31"/>
        <v>-1.6608418575002348E-2</v>
      </c>
      <c r="N402">
        <f t="shared" si="32"/>
        <v>1.0999999999999999E-2</v>
      </c>
      <c r="P402">
        <f t="shared" si="33"/>
        <v>-1.77E-2</v>
      </c>
      <c r="Q402">
        <f t="shared" si="34"/>
        <v>3.3E-3</v>
      </c>
    </row>
    <row r="403" spans="1:17">
      <c r="A403">
        <v>196005</v>
      </c>
      <c r="B403">
        <v>3.39E-2</v>
      </c>
      <c r="C403">
        <v>1.2200000000000001E-2</v>
      </c>
      <c r="D403">
        <v>8.7799999999999989E-2</v>
      </c>
      <c r="K403">
        <f t="shared" si="30"/>
        <v>3.7935543449991324E-2</v>
      </c>
      <c r="L403">
        <f t="shared" si="31"/>
        <v>3.5435543449991322E-2</v>
      </c>
      <c r="N403">
        <f t="shared" si="32"/>
        <v>8.5299999999999987E-2</v>
      </c>
      <c r="P403">
        <f t="shared" si="33"/>
        <v>3.1399999999999997E-2</v>
      </c>
      <c r="Q403">
        <f t="shared" si="34"/>
        <v>1.2200000000000001E-2</v>
      </c>
    </row>
    <row r="404" spans="1:17">
      <c r="A404">
        <v>196006</v>
      </c>
      <c r="B404">
        <v>2.3199999999999998E-2</v>
      </c>
      <c r="C404">
        <v>-1.9E-3</v>
      </c>
      <c r="D404">
        <v>3.1099999999999999E-2</v>
      </c>
      <c r="K404">
        <f t="shared" si="30"/>
        <v>2.2571513725001349E-2</v>
      </c>
      <c r="L404">
        <f t="shared" si="31"/>
        <v>2.007151372500135E-2</v>
      </c>
      <c r="N404">
        <f t="shared" si="32"/>
        <v>2.86E-2</v>
      </c>
      <c r="P404">
        <f t="shared" si="33"/>
        <v>2.07E-2</v>
      </c>
      <c r="Q404">
        <f t="shared" si="34"/>
        <v>-1.9E-3</v>
      </c>
    </row>
    <row r="405" spans="1:17">
      <c r="A405">
        <v>196007</v>
      </c>
      <c r="B405">
        <v>-2.24E-2</v>
      </c>
      <c r="C405">
        <v>-4.7000000000000002E-3</v>
      </c>
      <c r="D405">
        <v>-3.5200000000000002E-2</v>
      </c>
      <c r="K405">
        <f t="shared" si="30"/>
        <v>-2.3954676574996656E-2</v>
      </c>
      <c r="L405">
        <f t="shared" si="31"/>
        <v>-2.6454676574996654E-2</v>
      </c>
      <c r="N405">
        <f t="shared" si="32"/>
        <v>-3.7700000000000004E-2</v>
      </c>
      <c r="P405">
        <f t="shared" si="33"/>
        <v>-2.4899999999999999E-2</v>
      </c>
      <c r="Q405">
        <f t="shared" si="34"/>
        <v>-4.7000000000000002E-3</v>
      </c>
    </row>
    <row r="406" spans="1:17">
      <c r="A406">
        <v>196008</v>
      </c>
      <c r="B406">
        <v>3.1799999999999988E-2</v>
      </c>
      <c r="C406">
        <v>8.5000000000000006E-3</v>
      </c>
      <c r="D406">
        <v>2.9899999999999999E-2</v>
      </c>
      <c r="K406">
        <f t="shared" si="30"/>
        <v>3.461164912499394E-2</v>
      </c>
      <c r="L406">
        <f t="shared" si="31"/>
        <v>3.2111649124993938E-2</v>
      </c>
      <c r="N406">
        <f t="shared" si="32"/>
        <v>2.7400000000000001E-2</v>
      </c>
      <c r="P406">
        <f t="shared" si="33"/>
        <v>2.9299999999999989E-2</v>
      </c>
      <c r="Q406">
        <f t="shared" si="34"/>
        <v>8.5000000000000006E-3</v>
      </c>
    </row>
    <row r="407" spans="1:17">
      <c r="A407">
        <v>196009</v>
      </c>
      <c r="B407">
        <v>-5.8299999999999998E-2</v>
      </c>
      <c r="C407">
        <v>-1.09E-2</v>
      </c>
      <c r="D407">
        <v>-7.7800000000000008E-2</v>
      </c>
      <c r="K407">
        <f t="shared" si="30"/>
        <v>-6.1905526524992247E-2</v>
      </c>
      <c r="L407">
        <f t="shared" si="31"/>
        <v>-6.4405526524992249E-2</v>
      </c>
      <c r="N407">
        <f t="shared" si="32"/>
        <v>-8.030000000000001E-2</v>
      </c>
      <c r="P407">
        <f t="shared" si="33"/>
        <v>-6.08E-2</v>
      </c>
      <c r="Q407">
        <f t="shared" si="34"/>
        <v>-1.09E-2</v>
      </c>
    </row>
    <row r="408" spans="1:17">
      <c r="A408">
        <v>196010</v>
      </c>
      <c r="B408">
        <v>-4.8999999999999998E-3</v>
      </c>
      <c r="C408">
        <v>-4.0700000000000007E-2</v>
      </c>
      <c r="D408">
        <v>-1.1599999999999999E-2</v>
      </c>
      <c r="K408">
        <f t="shared" si="30"/>
        <v>-1.8362837574971057E-2</v>
      </c>
      <c r="L408">
        <f t="shared" si="31"/>
        <v>-2.0862837574971056E-2</v>
      </c>
      <c r="N408">
        <f t="shared" si="32"/>
        <v>-1.41E-2</v>
      </c>
      <c r="P408">
        <f t="shared" si="33"/>
        <v>-7.4000000000000003E-3</v>
      </c>
      <c r="Q408">
        <f t="shared" si="34"/>
        <v>-4.0700000000000007E-2</v>
      </c>
    </row>
    <row r="409" spans="1:17">
      <c r="A409">
        <v>196011</v>
      </c>
      <c r="B409">
        <v>4.8200000000000007E-2</v>
      </c>
      <c r="C409">
        <v>3.7000000000000002E-3</v>
      </c>
      <c r="D409">
        <v>9.3699999999999992E-2</v>
      </c>
      <c r="K409">
        <f t="shared" si="30"/>
        <v>4.9423894324997372E-2</v>
      </c>
      <c r="L409">
        <f t="shared" si="31"/>
        <v>4.692389432499737E-2</v>
      </c>
      <c r="N409">
        <f t="shared" si="32"/>
        <v>9.1199999999999989E-2</v>
      </c>
      <c r="P409">
        <f t="shared" si="33"/>
        <v>4.5700000000000005E-2</v>
      </c>
      <c r="Q409">
        <f t="shared" si="34"/>
        <v>3.7000000000000002E-3</v>
      </c>
    </row>
    <row r="410" spans="1:17">
      <c r="A410">
        <v>196012</v>
      </c>
      <c r="B410">
        <v>4.87E-2</v>
      </c>
      <c r="C410">
        <v>-1.5299999999999999E-2</v>
      </c>
      <c r="D410">
        <v>0.08</v>
      </c>
      <c r="K410">
        <f t="shared" si="30"/>
        <v>4.3639031575010881E-2</v>
      </c>
      <c r="L410">
        <f t="shared" si="31"/>
        <v>4.1139031575010879E-2</v>
      </c>
      <c r="N410">
        <f t="shared" si="32"/>
        <v>7.7499999999999999E-2</v>
      </c>
      <c r="P410">
        <f t="shared" si="33"/>
        <v>4.6199999999999998E-2</v>
      </c>
      <c r="Q410">
        <f t="shared" si="34"/>
        <v>-1.5299999999999999E-2</v>
      </c>
    </row>
    <row r="411" spans="1:17">
      <c r="A411">
        <v>196101</v>
      </c>
      <c r="B411">
        <v>6.3900000000000012E-2</v>
      </c>
      <c r="C411">
        <v>7.1999999999999998E-3</v>
      </c>
      <c r="D411">
        <v>4.5599999999999988E-2</v>
      </c>
      <c r="K411">
        <f t="shared" si="30"/>
        <v>6.6281632199994889E-2</v>
      </c>
      <c r="L411">
        <f t="shared" si="31"/>
        <v>6.3781632199994887E-2</v>
      </c>
      <c r="N411">
        <f t="shared" si="32"/>
        <v>4.3099999999999986E-2</v>
      </c>
      <c r="P411">
        <f t="shared" si="33"/>
        <v>6.140000000000001E-2</v>
      </c>
      <c r="Q411">
        <f t="shared" si="34"/>
        <v>7.1999999999999998E-3</v>
      </c>
    </row>
    <row r="412" spans="1:17">
      <c r="A412">
        <v>196102</v>
      </c>
      <c r="B412">
        <v>3.7100000000000001E-2</v>
      </c>
      <c r="C412">
        <v>3.9399999999999998E-2</v>
      </c>
      <c r="D412">
        <v>4.9099999999999998E-2</v>
      </c>
      <c r="K412">
        <f t="shared" si="30"/>
        <v>5.0132820649971981E-2</v>
      </c>
      <c r="L412">
        <f t="shared" si="31"/>
        <v>4.7632820649971978E-2</v>
      </c>
      <c r="N412">
        <f t="shared" si="32"/>
        <v>4.6599999999999996E-2</v>
      </c>
      <c r="P412">
        <f t="shared" si="33"/>
        <v>3.4599999999999999E-2</v>
      </c>
      <c r="Q412">
        <f t="shared" si="34"/>
        <v>3.9399999999999998E-2</v>
      </c>
    </row>
    <row r="413" spans="1:17">
      <c r="A413">
        <v>196103</v>
      </c>
      <c r="B413">
        <v>3.09E-2</v>
      </c>
      <c r="C413">
        <v>3.3300000000000003E-2</v>
      </c>
      <c r="D413">
        <v>4.5100000000000001E-2</v>
      </c>
      <c r="K413">
        <f t="shared" si="30"/>
        <v>4.1915048924976314E-2</v>
      </c>
      <c r="L413">
        <f t="shared" si="31"/>
        <v>3.9415048924976312E-2</v>
      </c>
      <c r="N413">
        <f t="shared" si="32"/>
        <v>4.2599999999999999E-2</v>
      </c>
      <c r="P413">
        <f t="shared" si="33"/>
        <v>2.8400000000000002E-2</v>
      </c>
      <c r="Q413">
        <f t="shared" si="34"/>
        <v>3.3300000000000003E-2</v>
      </c>
    </row>
    <row r="414" spans="1:17">
      <c r="A414">
        <v>196104</v>
      </c>
      <c r="B414">
        <v>4.5999999999999999E-3</v>
      </c>
      <c r="C414">
        <v>7.000000000000001E-4</v>
      </c>
      <c r="D414">
        <v>5.6999999999999993E-3</v>
      </c>
      <c r="K414">
        <f t="shared" si="30"/>
        <v>4.8315475749995023E-3</v>
      </c>
      <c r="L414">
        <f t="shared" si="31"/>
        <v>2.3315475749995022E-3</v>
      </c>
      <c r="N414">
        <f t="shared" si="32"/>
        <v>3.1999999999999993E-3</v>
      </c>
      <c r="P414">
        <f t="shared" si="33"/>
        <v>2.0999999999999999E-3</v>
      </c>
      <c r="Q414">
        <f t="shared" si="34"/>
        <v>7.000000000000001E-4</v>
      </c>
    </row>
    <row r="415" spans="1:17">
      <c r="A415">
        <v>196105</v>
      </c>
      <c r="B415">
        <v>2.58E-2</v>
      </c>
      <c r="C415">
        <v>1.9900000000000001E-2</v>
      </c>
      <c r="D415">
        <v>1.3599999999999999E-2</v>
      </c>
      <c r="K415">
        <f t="shared" si="30"/>
        <v>3.2382566774985848E-2</v>
      </c>
      <c r="L415">
        <f t="shared" si="31"/>
        <v>2.9882566774985849E-2</v>
      </c>
      <c r="N415">
        <f t="shared" si="32"/>
        <v>1.1099999999999999E-2</v>
      </c>
      <c r="P415">
        <f t="shared" si="33"/>
        <v>2.3300000000000001E-2</v>
      </c>
      <c r="Q415">
        <f t="shared" si="34"/>
        <v>1.9900000000000001E-2</v>
      </c>
    </row>
    <row r="416" spans="1:17">
      <c r="A416">
        <v>196106</v>
      </c>
      <c r="B416">
        <v>-2.8799999999999999E-2</v>
      </c>
      <c r="C416">
        <v>-2.4799999999999999E-2</v>
      </c>
      <c r="D416">
        <v>-2.0899999999999998E-2</v>
      </c>
      <c r="K416">
        <f t="shared" si="30"/>
        <v>-3.7003399799982364E-2</v>
      </c>
      <c r="L416">
        <f t="shared" si="31"/>
        <v>-3.9503399799982367E-2</v>
      </c>
      <c r="N416">
        <f t="shared" si="32"/>
        <v>-2.3399999999999997E-2</v>
      </c>
      <c r="P416">
        <f t="shared" si="33"/>
        <v>-3.1300000000000001E-2</v>
      </c>
      <c r="Q416">
        <f t="shared" si="34"/>
        <v>-2.4799999999999999E-2</v>
      </c>
    </row>
    <row r="417" spans="1:17">
      <c r="A417">
        <v>196107</v>
      </c>
      <c r="B417">
        <v>3.0099999999999998E-2</v>
      </c>
      <c r="C417">
        <v>-1.84E-2</v>
      </c>
      <c r="D417">
        <v>1.8499999999999999E-2</v>
      </c>
      <c r="K417">
        <f t="shared" si="30"/>
        <v>2.4013606600013084E-2</v>
      </c>
      <c r="L417">
        <f t="shared" si="31"/>
        <v>2.1513606600013085E-2</v>
      </c>
      <c r="N417">
        <f t="shared" si="32"/>
        <v>1.6E-2</v>
      </c>
      <c r="P417">
        <f t="shared" si="33"/>
        <v>2.76E-2</v>
      </c>
      <c r="Q417">
        <f t="shared" si="34"/>
        <v>-1.84E-2</v>
      </c>
    </row>
    <row r="418" spans="1:17">
      <c r="A418">
        <v>196108</v>
      </c>
      <c r="B418">
        <v>2.7099999999999999E-2</v>
      </c>
      <c r="C418">
        <v>-1.77E-2</v>
      </c>
      <c r="D418">
        <v>6.5500000000000003E-2</v>
      </c>
      <c r="K418">
        <f t="shared" si="30"/>
        <v>2.1245154175012586E-2</v>
      </c>
      <c r="L418">
        <f t="shared" si="31"/>
        <v>1.8745154175012588E-2</v>
      </c>
      <c r="N418">
        <f t="shared" si="32"/>
        <v>6.3E-2</v>
      </c>
      <c r="P418">
        <f t="shared" si="33"/>
        <v>2.46E-2</v>
      </c>
      <c r="Q418">
        <f t="shared" si="34"/>
        <v>-1.77E-2</v>
      </c>
    </row>
    <row r="419" spans="1:17">
      <c r="A419">
        <v>196109</v>
      </c>
      <c r="B419">
        <v>-1.9800000000000002E-2</v>
      </c>
      <c r="C419">
        <v>-1.0500000000000001E-2</v>
      </c>
      <c r="D419">
        <v>-2.4799999999999999E-2</v>
      </c>
      <c r="K419">
        <f t="shared" si="30"/>
        <v>-2.3273213624992534E-2</v>
      </c>
      <c r="L419">
        <f t="shared" si="31"/>
        <v>-2.5773213624992533E-2</v>
      </c>
      <c r="N419">
        <f t="shared" si="32"/>
        <v>-2.7299999999999998E-2</v>
      </c>
      <c r="P419">
        <f t="shared" si="33"/>
        <v>-2.23E-2</v>
      </c>
      <c r="Q419">
        <f t="shared" si="34"/>
        <v>-1.0500000000000001E-2</v>
      </c>
    </row>
    <row r="420" spans="1:17">
      <c r="A420">
        <v>196110</v>
      </c>
      <c r="B420">
        <v>2.76E-2</v>
      </c>
      <c r="C420">
        <v>-1.54E-2</v>
      </c>
      <c r="D420">
        <v>3.6400000000000002E-2</v>
      </c>
      <c r="K420">
        <f t="shared" si="30"/>
        <v>2.2505953350010953E-2</v>
      </c>
      <c r="L420">
        <f t="shared" si="31"/>
        <v>2.0005953350010954E-2</v>
      </c>
      <c r="N420">
        <f t="shared" si="32"/>
        <v>3.39E-2</v>
      </c>
      <c r="P420">
        <f t="shared" si="33"/>
        <v>2.5100000000000001E-2</v>
      </c>
      <c r="Q420">
        <f t="shared" si="34"/>
        <v>-1.54E-2</v>
      </c>
    </row>
    <row r="421" spans="1:17">
      <c r="A421">
        <v>196111</v>
      </c>
      <c r="B421">
        <v>4.6000000000000013E-2</v>
      </c>
      <c r="C421">
        <v>1.2200000000000001E-2</v>
      </c>
      <c r="D421">
        <v>8.1099999999999992E-2</v>
      </c>
      <c r="K421">
        <f t="shared" si="30"/>
        <v>5.0035543449991338E-2</v>
      </c>
      <c r="L421">
        <f t="shared" si="31"/>
        <v>4.7535543449991335E-2</v>
      </c>
      <c r="N421">
        <f t="shared" si="32"/>
        <v>7.8599999999999989E-2</v>
      </c>
      <c r="P421">
        <f t="shared" si="33"/>
        <v>4.3500000000000011E-2</v>
      </c>
      <c r="Q421">
        <f t="shared" si="34"/>
        <v>1.2200000000000001E-2</v>
      </c>
    </row>
    <row r="422" spans="1:17">
      <c r="A422">
        <v>196112</v>
      </c>
      <c r="B422">
        <v>1E-4</v>
      </c>
      <c r="C422">
        <v>-9.0000000000000011E-3</v>
      </c>
      <c r="D422">
        <v>-4.3499999999999997E-2</v>
      </c>
      <c r="K422">
        <f t="shared" si="30"/>
        <v>-2.8770402499935996E-3</v>
      </c>
      <c r="L422">
        <f t="shared" si="31"/>
        <v>-5.3770402499936001E-3</v>
      </c>
      <c r="N422">
        <f t="shared" si="32"/>
        <v>-4.5999999999999999E-2</v>
      </c>
      <c r="P422">
        <f t="shared" si="33"/>
        <v>-2.4000000000000002E-3</v>
      </c>
      <c r="Q422">
        <f t="shared" si="34"/>
        <v>-9.0000000000000011E-3</v>
      </c>
    </row>
    <row r="423" spans="1:17">
      <c r="A423">
        <v>196201</v>
      </c>
      <c r="B423">
        <v>-3.6300000000000013E-2</v>
      </c>
      <c r="C423">
        <v>1.8200000000000001E-2</v>
      </c>
      <c r="D423">
        <v>-6.3E-2</v>
      </c>
      <c r="K423">
        <f t="shared" si="30"/>
        <v>-3.0279763050012957E-2</v>
      </c>
      <c r="L423">
        <f t="shared" si="31"/>
        <v>-3.2779763050012956E-2</v>
      </c>
      <c r="N423">
        <f t="shared" si="32"/>
        <v>-6.5500000000000003E-2</v>
      </c>
      <c r="P423">
        <f t="shared" si="33"/>
        <v>-3.8800000000000015E-2</v>
      </c>
      <c r="Q423">
        <f t="shared" si="34"/>
        <v>1.8200000000000001E-2</v>
      </c>
    </row>
    <row r="424" spans="1:17">
      <c r="A424">
        <v>196202</v>
      </c>
      <c r="B424">
        <v>2.01E-2</v>
      </c>
      <c r="C424">
        <v>-1.2E-2</v>
      </c>
      <c r="D424">
        <v>1.84E-2</v>
      </c>
      <c r="K424">
        <f t="shared" si="30"/>
        <v>1.6130613000008533E-2</v>
      </c>
      <c r="L424">
        <f t="shared" si="31"/>
        <v>1.3630613000008533E-2</v>
      </c>
      <c r="N424">
        <f t="shared" si="32"/>
        <v>1.5900000000000001E-2</v>
      </c>
      <c r="P424">
        <f t="shared" si="33"/>
        <v>1.7600000000000001E-2</v>
      </c>
      <c r="Q424">
        <f t="shared" si="34"/>
        <v>-1.2E-2</v>
      </c>
    </row>
    <row r="425" spans="1:17">
      <c r="A425">
        <v>196203</v>
      </c>
      <c r="B425">
        <v>-4.7999999999999996E-3</v>
      </c>
      <c r="C425">
        <v>4.7999999999999996E-3</v>
      </c>
      <c r="D425">
        <v>-2.2700000000000001E-2</v>
      </c>
      <c r="K425">
        <f t="shared" si="30"/>
        <v>-3.2122452000034134E-3</v>
      </c>
      <c r="L425">
        <f t="shared" si="31"/>
        <v>-5.7122452000034135E-3</v>
      </c>
      <c r="N425">
        <f t="shared" si="32"/>
        <v>-2.52E-2</v>
      </c>
      <c r="P425">
        <f t="shared" si="33"/>
        <v>-7.2999999999999992E-3</v>
      </c>
      <c r="Q425">
        <f t="shared" si="34"/>
        <v>4.7999999999999996E-3</v>
      </c>
    </row>
    <row r="426" spans="1:17">
      <c r="A426">
        <v>196204</v>
      </c>
      <c r="B426">
        <v>-6.3700000000000007E-2</v>
      </c>
      <c r="C426">
        <v>-6.8999999999999999E-3</v>
      </c>
      <c r="D426">
        <v>-4.2999999999999997E-2</v>
      </c>
      <c r="K426">
        <f t="shared" si="30"/>
        <v>-6.5982397524995101E-2</v>
      </c>
      <c r="L426">
        <f t="shared" si="31"/>
        <v>-6.8482397524995103E-2</v>
      </c>
      <c r="N426">
        <f t="shared" si="32"/>
        <v>-4.5499999999999999E-2</v>
      </c>
      <c r="P426">
        <f t="shared" si="33"/>
        <v>-6.6200000000000009E-2</v>
      </c>
      <c r="Q426">
        <f t="shared" si="34"/>
        <v>-6.8999999999999999E-3</v>
      </c>
    </row>
    <row r="427" spans="1:17">
      <c r="A427">
        <v>196205</v>
      </c>
      <c r="B427">
        <v>-8.4100000000000008E-2</v>
      </c>
      <c r="C427">
        <v>-3.3500000000000002E-2</v>
      </c>
      <c r="D427">
        <v>-0.1087</v>
      </c>
      <c r="K427">
        <f t="shared" si="30"/>
        <v>-9.518120537497618E-2</v>
      </c>
      <c r="L427">
        <f t="shared" si="31"/>
        <v>-9.7681205374976182E-2</v>
      </c>
      <c r="N427">
        <f t="shared" si="32"/>
        <v>-0.11120000000000001</v>
      </c>
      <c r="P427">
        <f t="shared" si="33"/>
        <v>-8.660000000000001E-2</v>
      </c>
      <c r="Q427">
        <f t="shared" si="34"/>
        <v>-3.3500000000000002E-2</v>
      </c>
    </row>
    <row r="428" spans="1:17">
      <c r="A428">
        <v>196206</v>
      </c>
      <c r="B428">
        <v>-8.270000000000001E-2</v>
      </c>
      <c r="C428">
        <v>-6.3E-3</v>
      </c>
      <c r="D428">
        <v>-5.6399999999999999E-2</v>
      </c>
      <c r="K428">
        <f t="shared" si="30"/>
        <v>-8.4783928174995526E-2</v>
      </c>
      <c r="L428">
        <f t="shared" si="31"/>
        <v>-8.7283928174995529E-2</v>
      </c>
      <c r="N428">
        <f t="shared" si="32"/>
        <v>-5.8900000000000001E-2</v>
      </c>
      <c r="P428">
        <f t="shared" si="33"/>
        <v>-8.5200000000000012E-2</v>
      </c>
      <c r="Q428">
        <f t="shared" si="34"/>
        <v>-6.3E-3</v>
      </c>
    </row>
    <row r="429" spans="1:17">
      <c r="A429">
        <v>196207</v>
      </c>
      <c r="B429">
        <v>6.5500000000000003E-2</v>
      </c>
      <c r="C429">
        <v>1.6299999999999999E-2</v>
      </c>
      <c r="D429">
        <v>6.2399999999999997E-2</v>
      </c>
      <c r="K429">
        <f t="shared" si="30"/>
        <v>7.0891750674988416E-2</v>
      </c>
      <c r="L429">
        <f t="shared" si="31"/>
        <v>6.8391750674988414E-2</v>
      </c>
      <c r="N429">
        <f t="shared" si="32"/>
        <v>5.9899999999999995E-2</v>
      </c>
      <c r="P429">
        <f t="shared" si="33"/>
        <v>6.3E-2</v>
      </c>
      <c r="Q429">
        <f t="shared" si="34"/>
        <v>1.6299999999999999E-2</v>
      </c>
    </row>
    <row r="430" spans="1:17">
      <c r="A430">
        <v>196208</v>
      </c>
      <c r="B430">
        <v>2.3599999999999999E-2</v>
      </c>
      <c r="C430">
        <v>1.2500000000000001E-2</v>
      </c>
      <c r="D430">
        <v>2.5999999999999999E-2</v>
      </c>
      <c r="K430">
        <f t="shared" si="30"/>
        <v>2.7734778124991109E-2</v>
      </c>
      <c r="L430">
        <f t="shared" si="31"/>
        <v>2.5234778124991111E-2</v>
      </c>
      <c r="N430">
        <f t="shared" si="32"/>
        <v>2.35E-2</v>
      </c>
      <c r="P430">
        <f t="shared" si="33"/>
        <v>2.1100000000000001E-2</v>
      </c>
      <c r="Q430">
        <f t="shared" si="34"/>
        <v>1.2500000000000001E-2</v>
      </c>
    </row>
    <row r="431" spans="1:17">
      <c r="A431">
        <v>196209</v>
      </c>
      <c r="B431">
        <v>-5.0099999999999999E-2</v>
      </c>
      <c r="C431">
        <v>-2.4799999999999999E-2</v>
      </c>
      <c r="D431">
        <v>-1.9900000000000001E-2</v>
      </c>
      <c r="K431">
        <f t="shared" si="30"/>
        <v>-5.8303399799982364E-2</v>
      </c>
      <c r="L431">
        <f t="shared" si="31"/>
        <v>-6.0803399799982366E-2</v>
      </c>
      <c r="N431">
        <f t="shared" si="32"/>
        <v>-2.24E-2</v>
      </c>
      <c r="P431">
        <f t="shared" si="33"/>
        <v>-5.2600000000000001E-2</v>
      </c>
      <c r="Q431">
        <f t="shared" si="34"/>
        <v>-2.4799999999999999E-2</v>
      </c>
    </row>
    <row r="432" spans="1:17">
      <c r="A432">
        <v>196210</v>
      </c>
      <c r="B432">
        <v>2E-3</v>
      </c>
      <c r="C432">
        <v>-4.0099999999999997E-2</v>
      </c>
      <c r="D432">
        <v>-2.5000000000000001E-3</v>
      </c>
      <c r="K432">
        <f t="shared" si="30"/>
        <v>-1.1264368224971479E-2</v>
      </c>
      <c r="L432">
        <f t="shared" si="31"/>
        <v>-1.376436822497148E-2</v>
      </c>
      <c r="N432">
        <f t="shared" si="32"/>
        <v>-5.0000000000000001E-3</v>
      </c>
      <c r="P432">
        <f t="shared" si="33"/>
        <v>-5.0000000000000001E-4</v>
      </c>
      <c r="Q432">
        <f t="shared" si="34"/>
        <v>-4.0099999999999997E-2</v>
      </c>
    </row>
    <row r="433" spans="1:17">
      <c r="A433">
        <v>196211</v>
      </c>
      <c r="B433">
        <v>0.11070000000000001</v>
      </c>
      <c r="C433">
        <v>2.5899999999999999E-2</v>
      </c>
      <c r="D433">
        <v>8.2500000000000004E-2</v>
      </c>
      <c r="K433">
        <f t="shared" si="30"/>
        <v>0.11926726027498158</v>
      </c>
      <c r="L433">
        <f t="shared" si="31"/>
        <v>0.11676726027498158</v>
      </c>
      <c r="N433">
        <f t="shared" si="32"/>
        <v>0.08</v>
      </c>
      <c r="P433">
        <f t="shared" si="33"/>
        <v>0.1082</v>
      </c>
      <c r="Q433">
        <f t="shared" si="34"/>
        <v>2.5899999999999999E-2</v>
      </c>
    </row>
    <row r="434" spans="1:17">
      <c r="A434">
        <v>196212</v>
      </c>
      <c r="B434">
        <v>1.24E-2</v>
      </c>
      <c r="C434">
        <v>-3.7999999999999999E-2</v>
      </c>
      <c r="D434">
        <v>4.6199999999999998E-2</v>
      </c>
      <c r="K434">
        <f t="shared" si="30"/>
        <v>-1.6972549997297352E-4</v>
      </c>
      <c r="L434">
        <f t="shared" si="31"/>
        <v>-2.6697254999729736E-3</v>
      </c>
      <c r="N434">
        <f t="shared" si="32"/>
        <v>4.3699999999999996E-2</v>
      </c>
      <c r="P434">
        <f t="shared" si="33"/>
        <v>9.8999999999999991E-3</v>
      </c>
      <c r="Q434">
        <f t="shared" si="34"/>
        <v>-3.7999999999999999E-2</v>
      </c>
    </row>
    <row r="435" spans="1:17">
      <c r="A435">
        <v>196301</v>
      </c>
      <c r="B435">
        <v>5.1799999999999999E-2</v>
      </c>
      <c r="C435">
        <v>3.1199999999999999E-2</v>
      </c>
      <c r="D435">
        <v>3.1099999999999999E-2</v>
      </c>
      <c r="K435">
        <f t="shared" si="30"/>
        <v>6.2120406199977808E-2</v>
      </c>
      <c r="L435">
        <f t="shared" si="31"/>
        <v>5.9620406199977806E-2</v>
      </c>
      <c r="N435">
        <f t="shared" si="32"/>
        <v>2.86E-2</v>
      </c>
      <c r="P435">
        <f t="shared" si="33"/>
        <v>4.9299999999999997E-2</v>
      </c>
      <c r="Q435">
        <f t="shared" si="34"/>
        <v>3.1199999999999999E-2</v>
      </c>
    </row>
    <row r="436" spans="1:17">
      <c r="A436">
        <v>196302</v>
      </c>
      <c r="B436">
        <v>-2.1499999999999998E-2</v>
      </c>
      <c r="C436">
        <v>4.5999999999999999E-3</v>
      </c>
      <c r="D436">
        <v>-1.5800000000000002E-2</v>
      </c>
      <c r="K436">
        <f t="shared" si="30"/>
        <v>-1.997840165000327E-2</v>
      </c>
      <c r="L436">
        <f t="shared" si="31"/>
        <v>-2.2478401650003269E-2</v>
      </c>
      <c r="N436">
        <f t="shared" si="32"/>
        <v>-1.83E-2</v>
      </c>
      <c r="P436">
        <f t="shared" si="33"/>
        <v>-2.3999999999999997E-2</v>
      </c>
      <c r="Q436">
        <f t="shared" si="34"/>
        <v>4.5999999999999999E-3</v>
      </c>
    </row>
    <row r="437" spans="1:17">
      <c r="A437">
        <v>196303</v>
      </c>
      <c r="B437">
        <v>3.3099999999999997E-2</v>
      </c>
      <c r="C437">
        <v>-2.4799999999999999E-2</v>
      </c>
      <c r="D437">
        <v>5.3900000000000003E-2</v>
      </c>
      <c r="K437">
        <f t="shared" si="30"/>
        <v>2.4896600200017636E-2</v>
      </c>
      <c r="L437">
        <f t="shared" si="31"/>
        <v>2.2396600200017637E-2</v>
      </c>
      <c r="N437">
        <f t="shared" si="32"/>
        <v>5.1400000000000001E-2</v>
      </c>
      <c r="P437">
        <f t="shared" si="33"/>
        <v>3.0599999999999999E-2</v>
      </c>
      <c r="Q437">
        <f t="shared" si="34"/>
        <v>-2.4799999999999999E-2</v>
      </c>
    </row>
    <row r="438" spans="1:17">
      <c r="A438">
        <v>196304</v>
      </c>
      <c r="B438">
        <v>4.7600000000000003E-2</v>
      </c>
      <c r="C438">
        <v>-1.35E-2</v>
      </c>
      <c r="D438">
        <v>5.0500000000000003E-2</v>
      </c>
      <c r="K438">
        <f t="shared" si="30"/>
        <v>4.3134439625009603E-2</v>
      </c>
      <c r="L438">
        <f t="shared" si="31"/>
        <v>4.0634439625009601E-2</v>
      </c>
      <c r="N438">
        <f t="shared" si="32"/>
        <v>4.8000000000000001E-2</v>
      </c>
      <c r="P438">
        <f t="shared" si="33"/>
        <v>4.5100000000000001E-2</v>
      </c>
      <c r="Q438">
        <f t="shared" si="34"/>
        <v>-1.35E-2</v>
      </c>
    </row>
    <row r="439" spans="1:17">
      <c r="A439">
        <v>196305</v>
      </c>
      <c r="B439">
        <v>0.02</v>
      </c>
      <c r="C439">
        <v>1.0699999999999999E-2</v>
      </c>
      <c r="D439">
        <v>3.1300000000000001E-2</v>
      </c>
      <c r="K439">
        <f t="shared" si="30"/>
        <v>2.3539370074992391E-2</v>
      </c>
      <c r="L439">
        <f t="shared" si="31"/>
        <v>2.1039370074992392E-2</v>
      </c>
      <c r="N439">
        <f t="shared" si="32"/>
        <v>2.8800000000000003E-2</v>
      </c>
      <c r="P439">
        <f t="shared" si="33"/>
        <v>1.7500000000000002E-2</v>
      </c>
      <c r="Q439">
        <f t="shared" si="34"/>
        <v>1.0699999999999999E-2</v>
      </c>
    </row>
    <row r="440" spans="1:17">
      <c r="A440">
        <v>196306</v>
      </c>
      <c r="B440">
        <v>-1.77E-2</v>
      </c>
      <c r="C440">
        <v>-2.8999999999999998E-3</v>
      </c>
      <c r="D440">
        <v>-2.12E-2</v>
      </c>
      <c r="K440">
        <f t="shared" si="30"/>
        <v>-1.8659268524997937E-2</v>
      </c>
      <c r="L440">
        <f t="shared" si="31"/>
        <v>-2.1159268524997936E-2</v>
      </c>
      <c r="N440">
        <f t="shared" si="32"/>
        <v>-2.3699999999999999E-2</v>
      </c>
      <c r="P440">
        <f t="shared" si="33"/>
        <v>-2.0199999999999999E-2</v>
      </c>
      <c r="Q440">
        <f t="shared" si="34"/>
        <v>-2.8999999999999998E-3</v>
      </c>
    </row>
    <row r="441" spans="1:17">
      <c r="A441">
        <v>196307</v>
      </c>
      <c r="B441">
        <v>-1.1999999999999999E-3</v>
      </c>
      <c r="C441">
        <v>-5.3E-3</v>
      </c>
      <c r="D441">
        <v>4.3E-3</v>
      </c>
      <c r="K441">
        <f t="shared" si="30"/>
        <v>-2.9531459249962306E-3</v>
      </c>
      <c r="L441">
        <f t="shared" si="31"/>
        <v>-5.4531459249962302E-3</v>
      </c>
      <c r="N441">
        <f t="shared" si="32"/>
        <v>1.8E-3</v>
      </c>
      <c r="P441">
        <f t="shared" si="33"/>
        <v>-3.7000000000000002E-3</v>
      </c>
      <c r="Q441">
        <f t="shared" si="34"/>
        <v>-5.3E-3</v>
      </c>
    </row>
    <row r="442" spans="1:17">
      <c r="A442">
        <v>196308</v>
      </c>
      <c r="B442">
        <v>5.3199999999999997E-2</v>
      </c>
      <c r="C442">
        <v>-8.8999999999999999E-3</v>
      </c>
      <c r="D442">
        <v>9.2300000000000007E-2</v>
      </c>
      <c r="K442">
        <f t="shared" si="30"/>
        <v>5.0256037975006329E-2</v>
      </c>
      <c r="L442">
        <f t="shared" si="31"/>
        <v>4.7756037975006327E-2</v>
      </c>
      <c r="N442">
        <f t="shared" si="32"/>
        <v>8.9800000000000005E-2</v>
      </c>
      <c r="P442">
        <f t="shared" si="33"/>
        <v>5.0699999999999995E-2</v>
      </c>
      <c r="Q442">
        <f t="shared" si="34"/>
        <v>-8.8999999999999999E-3</v>
      </c>
    </row>
    <row r="443" spans="1:17">
      <c r="A443">
        <v>196309</v>
      </c>
      <c r="B443">
        <v>-1.2999999999999999E-2</v>
      </c>
      <c r="C443">
        <v>-3.5000000000000001E-3</v>
      </c>
      <c r="D443">
        <v>-1.9800000000000002E-2</v>
      </c>
      <c r="K443">
        <f t="shared" si="30"/>
        <v>-1.415773787499751E-2</v>
      </c>
      <c r="L443">
        <f t="shared" si="31"/>
        <v>-1.6657737874997511E-2</v>
      </c>
      <c r="N443">
        <f t="shared" si="32"/>
        <v>-2.23E-2</v>
      </c>
      <c r="P443">
        <f t="shared" si="33"/>
        <v>-1.55E-2</v>
      </c>
      <c r="Q443">
        <f t="shared" si="34"/>
        <v>-3.5000000000000001E-3</v>
      </c>
    </row>
    <row r="444" spans="1:17">
      <c r="A444">
        <v>196310</v>
      </c>
      <c r="B444">
        <v>2.8199999999999999E-2</v>
      </c>
      <c r="C444">
        <v>-5.6000000000000008E-3</v>
      </c>
      <c r="D444">
        <v>5.2800000000000007E-2</v>
      </c>
      <c r="K444">
        <f t="shared" si="30"/>
        <v>2.6347619400003981E-2</v>
      </c>
      <c r="L444">
        <f t="shared" si="31"/>
        <v>2.3847619400003982E-2</v>
      </c>
      <c r="N444">
        <f t="shared" si="32"/>
        <v>5.0300000000000004E-2</v>
      </c>
      <c r="P444">
        <f t="shared" si="33"/>
        <v>2.5700000000000001E-2</v>
      </c>
      <c r="Q444">
        <f t="shared" si="34"/>
        <v>-5.6000000000000008E-3</v>
      </c>
    </row>
    <row r="445" spans="1:17">
      <c r="A445">
        <v>196311</v>
      </c>
      <c r="B445">
        <v>-5.7999999999999996E-3</v>
      </c>
      <c r="C445">
        <v>-1.17E-2</v>
      </c>
      <c r="D445">
        <v>-8.0000000000000004E-4</v>
      </c>
      <c r="K445">
        <f t="shared" si="30"/>
        <v>-9.670152324991679E-3</v>
      </c>
      <c r="L445">
        <f t="shared" si="31"/>
        <v>-1.2170152324991679E-2</v>
      </c>
      <c r="N445">
        <f t="shared" si="32"/>
        <v>-3.3E-3</v>
      </c>
      <c r="P445">
        <f t="shared" si="33"/>
        <v>-8.3000000000000001E-3</v>
      </c>
      <c r="Q445">
        <f t="shared" si="34"/>
        <v>-1.17E-2</v>
      </c>
    </row>
    <row r="446" spans="1:17">
      <c r="A446">
        <v>196312</v>
      </c>
      <c r="B446">
        <v>2.12E-2</v>
      </c>
      <c r="C446">
        <v>-2.1100000000000001E-2</v>
      </c>
      <c r="D446">
        <v>7.3000000000000001E-3</v>
      </c>
      <c r="K446">
        <f t="shared" si="30"/>
        <v>1.4220494525015007E-2</v>
      </c>
      <c r="L446">
        <f t="shared" si="31"/>
        <v>1.1720494525015007E-2</v>
      </c>
      <c r="N446">
        <f t="shared" si="32"/>
        <v>4.8000000000000004E-3</v>
      </c>
      <c r="P446">
        <f t="shared" si="33"/>
        <v>1.8700000000000001E-2</v>
      </c>
      <c r="Q446">
        <f t="shared" si="34"/>
        <v>-2.1100000000000001E-2</v>
      </c>
    </row>
    <row r="447" spans="1:17">
      <c r="A447">
        <v>196401</v>
      </c>
      <c r="B447">
        <v>2.5399999999999999E-2</v>
      </c>
      <c r="C447">
        <v>-1.4E-3</v>
      </c>
      <c r="D447">
        <v>1.95E-2</v>
      </c>
      <c r="K447">
        <f t="shared" si="30"/>
        <v>2.4936904850000996E-2</v>
      </c>
      <c r="L447">
        <f t="shared" si="31"/>
        <v>2.2436904850000997E-2</v>
      </c>
      <c r="N447">
        <f t="shared" si="32"/>
        <v>1.7000000000000001E-2</v>
      </c>
      <c r="P447">
        <f t="shared" si="33"/>
        <v>2.29E-2</v>
      </c>
      <c r="Q447">
        <f t="shared" si="34"/>
        <v>-1.4E-3</v>
      </c>
    </row>
    <row r="448" spans="1:17">
      <c r="A448">
        <v>196402</v>
      </c>
      <c r="B448">
        <v>1.7999999999999999E-2</v>
      </c>
      <c r="C448">
        <v>1.2999999999999999E-3</v>
      </c>
      <c r="D448">
        <v>3.5400000000000001E-2</v>
      </c>
      <c r="K448">
        <f t="shared" si="30"/>
        <v>1.8430016924999074E-2</v>
      </c>
      <c r="L448">
        <f t="shared" si="31"/>
        <v>1.5930016924999076E-2</v>
      </c>
      <c r="N448">
        <f t="shared" si="32"/>
        <v>3.2899999999999999E-2</v>
      </c>
      <c r="P448">
        <f t="shared" si="33"/>
        <v>1.5499999999999998E-2</v>
      </c>
      <c r="Q448">
        <f t="shared" si="34"/>
        <v>1.2999999999999999E-3</v>
      </c>
    </row>
    <row r="449" spans="1:17">
      <c r="A449">
        <v>196403</v>
      </c>
      <c r="B449">
        <v>1.72E-2</v>
      </c>
      <c r="C449">
        <v>9.9000000000000008E-3</v>
      </c>
      <c r="D449">
        <v>3.5799999999999998E-2</v>
      </c>
      <c r="K449">
        <f t="shared" si="30"/>
        <v>2.0474744274992959E-2</v>
      </c>
      <c r="L449">
        <f t="shared" si="31"/>
        <v>1.797474427499296E-2</v>
      </c>
      <c r="N449">
        <f t="shared" si="32"/>
        <v>3.3299999999999996E-2</v>
      </c>
      <c r="P449">
        <f t="shared" si="33"/>
        <v>1.47E-2</v>
      </c>
      <c r="Q449">
        <f t="shared" si="34"/>
        <v>9.9000000000000008E-3</v>
      </c>
    </row>
    <row r="450" spans="1:17">
      <c r="A450">
        <v>196404</v>
      </c>
      <c r="B450">
        <v>3.8999999999999998E-3</v>
      </c>
      <c r="C450">
        <v>-1.44E-2</v>
      </c>
      <c r="D450">
        <v>-5.1000000000000004E-3</v>
      </c>
      <c r="K450">
        <f t="shared" si="30"/>
        <v>-8.6326439998975907E-4</v>
      </c>
      <c r="L450">
        <f t="shared" si="31"/>
        <v>-3.3632643999897591E-3</v>
      </c>
      <c r="N450">
        <f t="shared" si="32"/>
        <v>-7.6000000000000009E-3</v>
      </c>
      <c r="P450">
        <f t="shared" si="33"/>
        <v>1.3999999999999998E-3</v>
      </c>
      <c r="Q450">
        <f t="shared" si="34"/>
        <v>-1.44E-2</v>
      </c>
    </row>
    <row r="451" spans="1:17">
      <c r="A451">
        <v>196405</v>
      </c>
      <c r="B451">
        <v>1.6799999999999999E-2</v>
      </c>
      <c r="C451">
        <v>-8.6E-3</v>
      </c>
      <c r="D451">
        <v>3.9700000000000013E-2</v>
      </c>
      <c r="K451">
        <f t="shared" ref="K451:K514" si="35">SUMPRODUCT($G$12:$H$12,B451:C451)</f>
        <v>1.3955272650006116E-2</v>
      </c>
      <c r="L451">
        <f t="shared" ref="L451:L514" si="36">K451-$I$7</f>
        <v>1.1455272650006116E-2</v>
      </c>
      <c r="N451">
        <f t="shared" ref="N451:N514" si="37">D451-$I$7</f>
        <v>3.7200000000000011E-2</v>
      </c>
      <c r="P451">
        <f t="shared" ref="P451:P514" si="38">B451-0.0025</f>
        <v>1.4299999999999998E-2</v>
      </c>
      <c r="Q451">
        <f t="shared" ref="Q451:Q514" si="39">C451</f>
        <v>-8.6E-3</v>
      </c>
    </row>
    <row r="452" spans="1:17">
      <c r="A452">
        <v>196406</v>
      </c>
      <c r="B452">
        <v>1.5699999999999999E-2</v>
      </c>
      <c r="C452">
        <v>-1E-3</v>
      </c>
      <c r="D452">
        <v>8.8999999999999999E-3</v>
      </c>
      <c r="K452">
        <f t="shared" si="35"/>
        <v>1.536921775000071E-2</v>
      </c>
      <c r="L452">
        <f t="shared" si="36"/>
        <v>1.286921775000071E-2</v>
      </c>
      <c r="N452">
        <f t="shared" si="37"/>
        <v>6.3999999999999994E-3</v>
      </c>
      <c r="P452">
        <f t="shared" si="38"/>
        <v>1.3199999999999998E-2</v>
      </c>
      <c r="Q452">
        <f t="shared" si="39"/>
        <v>-1E-3</v>
      </c>
    </row>
    <row r="453" spans="1:17">
      <c r="A453">
        <v>196407</v>
      </c>
      <c r="B453">
        <v>2.0400000000000001E-2</v>
      </c>
      <c r="C453">
        <v>2.2000000000000001E-3</v>
      </c>
      <c r="D453">
        <v>7.1999999999999998E-3</v>
      </c>
      <c r="K453">
        <f t="shared" si="35"/>
        <v>2.1127720949998437E-2</v>
      </c>
      <c r="L453">
        <f t="shared" si="36"/>
        <v>1.8627720949998438E-2</v>
      </c>
      <c r="N453">
        <f t="shared" si="37"/>
        <v>4.6999999999999993E-3</v>
      </c>
      <c r="P453">
        <f t="shared" si="38"/>
        <v>1.7900000000000003E-2</v>
      </c>
      <c r="Q453">
        <f t="shared" si="39"/>
        <v>2.2000000000000001E-3</v>
      </c>
    </row>
    <row r="454" spans="1:17">
      <c r="A454">
        <v>196408</v>
      </c>
      <c r="B454">
        <v>-1.1599999999999999E-2</v>
      </c>
      <c r="C454">
        <v>1.6999999999999999E-3</v>
      </c>
      <c r="D454">
        <v>-9.1000000000000004E-3</v>
      </c>
      <c r="K454">
        <f t="shared" si="35"/>
        <v>-1.1037670175001207E-2</v>
      </c>
      <c r="L454">
        <f t="shared" si="36"/>
        <v>-1.3537670175001208E-2</v>
      </c>
      <c r="N454">
        <f t="shared" si="37"/>
        <v>-1.1600000000000001E-2</v>
      </c>
      <c r="P454">
        <f t="shared" si="38"/>
        <v>-1.41E-2</v>
      </c>
      <c r="Q454">
        <f t="shared" si="39"/>
        <v>1.6999999999999999E-3</v>
      </c>
    </row>
    <row r="455" spans="1:17">
      <c r="A455">
        <v>196409</v>
      </c>
      <c r="B455">
        <v>2.9700000000000001E-2</v>
      </c>
      <c r="C455">
        <v>-5.3E-3</v>
      </c>
      <c r="D455">
        <v>6.4000000000000001E-2</v>
      </c>
      <c r="K455">
        <f t="shared" si="35"/>
        <v>2.7946854075003771E-2</v>
      </c>
      <c r="L455">
        <f t="shared" si="36"/>
        <v>2.5446854075003772E-2</v>
      </c>
      <c r="N455">
        <f t="shared" si="37"/>
        <v>6.1499999999999999E-2</v>
      </c>
      <c r="P455">
        <f t="shared" si="38"/>
        <v>2.7200000000000002E-2</v>
      </c>
      <c r="Q455">
        <f t="shared" si="39"/>
        <v>-5.3E-3</v>
      </c>
    </row>
    <row r="456" spans="1:17">
      <c r="A456">
        <v>196410</v>
      </c>
      <c r="B456">
        <v>8.7999999999999988E-3</v>
      </c>
      <c r="C456">
        <v>4.4000000000000003E-3</v>
      </c>
      <c r="D456">
        <v>4.0000000000000002E-4</v>
      </c>
      <c r="K456">
        <f t="shared" si="35"/>
        <v>1.0255441899996869E-2</v>
      </c>
      <c r="L456">
        <f t="shared" si="36"/>
        <v>7.7554418999968688E-3</v>
      </c>
      <c r="N456">
        <f t="shared" si="37"/>
        <v>-2.0999999999999999E-3</v>
      </c>
      <c r="P456">
        <f t="shared" si="38"/>
        <v>6.2999999999999983E-3</v>
      </c>
      <c r="Q456">
        <f t="shared" si="39"/>
        <v>4.4000000000000003E-3</v>
      </c>
    </row>
    <row r="457" spans="1:17">
      <c r="A457">
        <v>196411</v>
      </c>
      <c r="B457">
        <v>2.8999999999999998E-3</v>
      </c>
      <c r="C457">
        <v>6.8999999999999999E-3</v>
      </c>
      <c r="D457">
        <v>1E-4</v>
      </c>
      <c r="K457">
        <f t="shared" si="35"/>
        <v>5.1823975249950926E-3</v>
      </c>
      <c r="L457">
        <f t="shared" si="36"/>
        <v>2.6823975249950925E-3</v>
      </c>
      <c r="N457">
        <f t="shared" si="37"/>
        <v>-2.4000000000000002E-3</v>
      </c>
      <c r="P457">
        <f t="shared" si="38"/>
        <v>3.9999999999999975E-4</v>
      </c>
      <c r="Q457">
        <f t="shared" si="39"/>
        <v>6.8999999999999999E-3</v>
      </c>
    </row>
    <row r="458" spans="1:17">
      <c r="A458">
        <v>196412</v>
      </c>
      <c r="B458">
        <v>3.3999999999999998E-3</v>
      </c>
      <c r="C458">
        <v>-3.5999999999999999E-3</v>
      </c>
      <c r="D458">
        <v>-8.0000000000000002E-3</v>
      </c>
      <c r="K458">
        <f t="shared" si="35"/>
        <v>2.2091839000025603E-3</v>
      </c>
      <c r="L458">
        <f t="shared" si="36"/>
        <v>-2.9081609999743975E-4</v>
      </c>
      <c r="N458">
        <f t="shared" si="37"/>
        <v>-1.0500000000000001E-2</v>
      </c>
      <c r="P458">
        <f t="shared" si="38"/>
        <v>8.9999999999999976E-4</v>
      </c>
      <c r="Q458">
        <f t="shared" si="39"/>
        <v>-3.5999999999999999E-3</v>
      </c>
    </row>
    <row r="459" spans="1:17">
      <c r="A459">
        <v>196501</v>
      </c>
      <c r="B459">
        <v>3.8199999999999998E-2</v>
      </c>
      <c r="C459">
        <v>2.7E-2</v>
      </c>
      <c r="D459">
        <v>4.53E-2</v>
      </c>
      <c r="K459">
        <f t="shared" si="35"/>
        <v>4.7131120749980798E-2</v>
      </c>
      <c r="L459">
        <f t="shared" si="36"/>
        <v>4.4631120749980796E-2</v>
      </c>
      <c r="N459">
        <f t="shared" si="37"/>
        <v>4.2799999999999998E-2</v>
      </c>
      <c r="P459">
        <f t="shared" si="38"/>
        <v>3.5699999999999996E-2</v>
      </c>
      <c r="Q459">
        <f t="shared" si="39"/>
        <v>2.7E-2</v>
      </c>
    </row>
    <row r="460" spans="1:17">
      <c r="A460">
        <v>196502</v>
      </c>
      <c r="B460">
        <v>7.4000000000000003E-3</v>
      </c>
      <c r="C460">
        <v>3.5299999999999998E-2</v>
      </c>
      <c r="D460">
        <v>2.8199999999999999E-2</v>
      </c>
      <c r="K460">
        <f t="shared" si="35"/>
        <v>1.9076613424974895E-2</v>
      </c>
      <c r="L460">
        <f t="shared" si="36"/>
        <v>1.6576613424974896E-2</v>
      </c>
      <c r="N460">
        <f t="shared" si="37"/>
        <v>2.5700000000000001E-2</v>
      </c>
      <c r="P460">
        <f t="shared" si="38"/>
        <v>4.8999999999999998E-3</v>
      </c>
      <c r="Q460">
        <f t="shared" si="39"/>
        <v>3.5299999999999998E-2</v>
      </c>
    </row>
    <row r="461" spans="1:17">
      <c r="A461">
        <v>196503</v>
      </c>
      <c r="B461">
        <v>-9.7999999999999997E-3</v>
      </c>
      <c r="C461">
        <v>1.8800000000000001E-2</v>
      </c>
      <c r="D461">
        <v>2.5999999999999999E-3</v>
      </c>
      <c r="K461">
        <f t="shared" si="35"/>
        <v>-3.5812937000133703E-3</v>
      </c>
      <c r="L461">
        <f t="shared" si="36"/>
        <v>-6.08129370001337E-3</v>
      </c>
      <c r="N461">
        <f t="shared" si="37"/>
        <v>9.9999999999999829E-5</v>
      </c>
      <c r="P461">
        <f t="shared" si="38"/>
        <v>-1.23E-2</v>
      </c>
      <c r="Q461">
        <f t="shared" si="39"/>
        <v>1.8800000000000001E-2</v>
      </c>
    </row>
    <row r="462" spans="1:17">
      <c r="A462">
        <v>196504</v>
      </c>
      <c r="B462">
        <v>3.4200000000000001E-2</v>
      </c>
      <c r="C462">
        <v>1.15E-2</v>
      </c>
      <c r="D462">
        <v>5.0700000000000002E-2</v>
      </c>
      <c r="K462">
        <f t="shared" si="35"/>
        <v>3.8003995874991821E-2</v>
      </c>
      <c r="L462">
        <f t="shared" si="36"/>
        <v>3.5503995874991819E-2</v>
      </c>
      <c r="N462">
        <f t="shared" si="37"/>
        <v>4.82E-2</v>
      </c>
      <c r="P462">
        <f t="shared" si="38"/>
        <v>3.1699999999999999E-2</v>
      </c>
      <c r="Q462">
        <f t="shared" si="39"/>
        <v>1.15E-2</v>
      </c>
    </row>
    <row r="463" spans="1:17">
      <c r="A463">
        <v>196505</v>
      </c>
      <c r="B463">
        <v>-4.5999999999999999E-3</v>
      </c>
      <c r="C463">
        <v>1.2999999999999999E-3</v>
      </c>
      <c r="D463">
        <v>-6.1999999999999998E-3</v>
      </c>
      <c r="K463">
        <f t="shared" si="35"/>
        <v>-4.1699830750009242E-3</v>
      </c>
      <c r="L463">
        <f t="shared" si="36"/>
        <v>-6.6699830750009247E-3</v>
      </c>
      <c r="N463">
        <f t="shared" si="37"/>
        <v>-8.6999999999999994E-3</v>
      </c>
      <c r="P463">
        <f t="shared" si="38"/>
        <v>-7.1000000000000004E-3</v>
      </c>
      <c r="Q463">
        <f t="shared" si="39"/>
        <v>1.2999999999999999E-3</v>
      </c>
    </row>
    <row r="464" spans="1:17">
      <c r="A464">
        <v>196506</v>
      </c>
      <c r="B464">
        <v>-5.1599999999999993E-2</v>
      </c>
      <c r="C464">
        <v>-4.3499999999999997E-2</v>
      </c>
      <c r="D464">
        <v>-9.3900000000000011E-2</v>
      </c>
      <c r="K464">
        <f t="shared" si="35"/>
        <v>-6.5989027874969047E-2</v>
      </c>
      <c r="L464">
        <f t="shared" si="36"/>
        <v>-6.848902787496905E-2</v>
      </c>
      <c r="N464">
        <f t="shared" si="37"/>
        <v>-9.6400000000000013E-2</v>
      </c>
      <c r="P464">
        <f t="shared" si="38"/>
        <v>-5.4099999999999995E-2</v>
      </c>
      <c r="Q464">
        <f t="shared" si="39"/>
        <v>-4.3499999999999997E-2</v>
      </c>
    </row>
    <row r="465" spans="1:17">
      <c r="A465">
        <v>196507</v>
      </c>
      <c r="B465">
        <v>1.7399999999999999E-2</v>
      </c>
      <c r="C465">
        <v>8.6999999999999994E-3</v>
      </c>
      <c r="D465">
        <v>7.4800000000000005E-2</v>
      </c>
      <c r="K465">
        <f t="shared" si="35"/>
        <v>2.0277805574993812E-2</v>
      </c>
      <c r="L465">
        <f t="shared" si="36"/>
        <v>1.7777805574993814E-2</v>
      </c>
      <c r="N465">
        <f t="shared" si="37"/>
        <v>7.2300000000000003E-2</v>
      </c>
      <c r="P465">
        <f t="shared" si="38"/>
        <v>1.4899999999999998E-2</v>
      </c>
      <c r="Q465">
        <f t="shared" si="39"/>
        <v>8.6999999999999994E-3</v>
      </c>
    </row>
    <row r="466" spans="1:17">
      <c r="A466">
        <v>196508</v>
      </c>
      <c r="B466">
        <v>3.0599999999999999E-2</v>
      </c>
      <c r="C466">
        <v>2.8299999999999999E-2</v>
      </c>
      <c r="D466">
        <v>7.6600000000000001E-2</v>
      </c>
      <c r="K466">
        <f t="shared" si="35"/>
        <v>3.9961137674979871E-2</v>
      </c>
      <c r="L466">
        <f t="shared" si="36"/>
        <v>3.7461137674979869E-2</v>
      </c>
      <c r="N466">
        <f t="shared" si="37"/>
        <v>7.4099999999999999E-2</v>
      </c>
      <c r="P466">
        <f t="shared" si="38"/>
        <v>2.81E-2</v>
      </c>
      <c r="Q466">
        <f t="shared" si="39"/>
        <v>2.8299999999999999E-2</v>
      </c>
    </row>
    <row r="467" spans="1:17">
      <c r="A467">
        <v>196509</v>
      </c>
      <c r="B467">
        <v>3.1699999999999999E-2</v>
      </c>
      <c r="C467">
        <v>6.4000000000000003E-3</v>
      </c>
      <c r="D467">
        <v>5.3499999999999999E-2</v>
      </c>
      <c r="K467">
        <f t="shared" si="35"/>
        <v>3.381700639999545E-2</v>
      </c>
      <c r="L467">
        <f t="shared" si="36"/>
        <v>3.1317006399995448E-2</v>
      </c>
      <c r="N467">
        <f t="shared" si="37"/>
        <v>5.0999999999999997E-2</v>
      </c>
      <c r="P467">
        <f t="shared" si="38"/>
        <v>2.92E-2</v>
      </c>
      <c r="Q467">
        <f t="shared" si="39"/>
        <v>6.4000000000000003E-3</v>
      </c>
    </row>
    <row r="468" spans="1:17">
      <c r="A468">
        <v>196510</v>
      </c>
      <c r="B468">
        <v>2.9100000000000001E-2</v>
      </c>
      <c r="C468">
        <v>2.53E-2</v>
      </c>
      <c r="D468">
        <v>7.8899999999999998E-2</v>
      </c>
      <c r="K468">
        <f t="shared" si="35"/>
        <v>3.7468790924982009E-2</v>
      </c>
      <c r="L468">
        <f t="shared" si="36"/>
        <v>3.4968790924982007E-2</v>
      </c>
      <c r="N468">
        <f t="shared" si="37"/>
        <v>7.6399999999999996E-2</v>
      </c>
      <c r="P468">
        <f t="shared" si="38"/>
        <v>2.6600000000000002E-2</v>
      </c>
      <c r="Q468">
        <f t="shared" si="39"/>
        <v>2.53E-2</v>
      </c>
    </row>
    <row r="469" spans="1:17">
      <c r="A469">
        <v>196511</v>
      </c>
      <c r="B469">
        <v>3.2000000000000002E-3</v>
      </c>
      <c r="C469">
        <v>4.6500000000000007E-2</v>
      </c>
      <c r="D469">
        <v>8.4700000000000011E-2</v>
      </c>
      <c r="K469">
        <f t="shared" si="35"/>
        <v>1.858137462496693E-2</v>
      </c>
      <c r="L469">
        <f t="shared" si="36"/>
        <v>1.6081374624966931E-2</v>
      </c>
      <c r="N469">
        <f t="shared" si="37"/>
        <v>8.2200000000000009E-2</v>
      </c>
      <c r="P469">
        <f t="shared" si="38"/>
        <v>7.000000000000001E-4</v>
      </c>
      <c r="Q469">
        <f t="shared" si="39"/>
        <v>4.6500000000000007E-2</v>
      </c>
    </row>
    <row r="470" spans="1:17">
      <c r="A470">
        <v>196512</v>
      </c>
      <c r="B470">
        <v>1.34E-2</v>
      </c>
      <c r="C470">
        <v>2.06E-2</v>
      </c>
      <c r="D470">
        <v>4.0599999999999997E-2</v>
      </c>
      <c r="K470">
        <f t="shared" si="35"/>
        <v>2.0214114349985352E-2</v>
      </c>
      <c r="L470">
        <f t="shared" si="36"/>
        <v>1.7714114349985353E-2</v>
      </c>
      <c r="N470">
        <f t="shared" si="37"/>
        <v>3.8099999999999995E-2</v>
      </c>
      <c r="P470">
        <f t="shared" si="38"/>
        <v>1.09E-2</v>
      </c>
      <c r="Q470">
        <f t="shared" si="39"/>
        <v>2.06E-2</v>
      </c>
    </row>
    <row r="471" spans="1:17">
      <c r="A471">
        <v>196601</v>
      </c>
      <c r="B471">
        <v>1.0999999999999999E-2</v>
      </c>
      <c r="C471">
        <v>3.8399999999999997E-2</v>
      </c>
      <c r="D471">
        <v>9.0899999999999995E-2</v>
      </c>
      <c r="K471">
        <f t="shared" si="35"/>
        <v>2.3702038399972689E-2</v>
      </c>
      <c r="L471">
        <f t="shared" si="36"/>
        <v>2.120203839997269E-2</v>
      </c>
      <c r="N471">
        <f t="shared" si="37"/>
        <v>8.8399999999999992E-2</v>
      </c>
      <c r="P471">
        <f t="shared" si="38"/>
        <v>8.4999999999999989E-3</v>
      </c>
      <c r="Q471">
        <f t="shared" si="39"/>
        <v>3.8399999999999997E-2</v>
      </c>
    </row>
    <row r="472" spans="1:17">
      <c r="A472">
        <v>196602</v>
      </c>
      <c r="B472">
        <v>-8.6E-3</v>
      </c>
      <c r="C472">
        <v>4.3799999999999999E-2</v>
      </c>
      <c r="D472">
        <v>8.2400000000000001E-2</v>
      </c>
      <c r="K472">
        <f t="shared" si="35"/>
        <v>5.8882625499688483E-3</v>
      </c>
      <c r="L472">
        <f t="shared" si="36"/>
        <v>3.3882625499688482E-3</v>
      </c>
      <c r="N472">
        <f t="shared" si="37"/>
        <v>7.9899999999999999E-2</v>
      </c>
      <c r="P472">
        <f t="shared" si="38"/>
        <v>-1.11E-2</v>
      </c>
      <c r="Q472">
        <f t="shared" si="39"/>
        <v>4.3799999999999999E-2</v>
      </c>
    </row>
    <row r="473" spans="1:17">
      <c r="A473">
        <v>196603</v>
      </c>
      <c r="B473">
        <v>-2.1299999999999999E-2</v>
      </c>
      <c r="C473">
        <v>9.7999999999999997E-3</v>
      </c>
      <c r="D473">
        <v>1.0500000000000001E-2</v>
      </c>
      <c r="K473">
        <f t="shared" si="35"/>
        <v>-1.8058333950006968E-2</v>
      </c>
      <c r="L473">
        <f t="shared" si="36"/>
        <v>-2.0558333950006967E-2</v>
      </c>
      <c r="N473">
        <f t="shared" si="37"/>
        <v>8.0000000000000002E-3</v>
      </c>
      <c r="P473">
        <f t="shared" si="38"/>
        <v>-2.3799999999999998E-2</v>
      </c>
      <c r="Q473">
        <f t="shared" si="39"/>
        <v>9.7999999999999997E-3</v>
      </c>
    </row>
    <row r="474" spans="1:17">
      <c r="A474">
        <v>196604</v>
      </c>
      <c r="B474">
        <v>2.4799999999999999E-2</v>
      </c>
      <c r="C474">
        <v>3.4100000000000012E-2</v>
      </c>
      <c r="D474">
        <v>5.1200000000000002E-2</v>
      </c>
      <c r="K474">
        <f t="shared" si="35"/>
        <v>3.6079674724975752E-2</v>
      </c>
      <c r="L474">
        <f t="shared" si="36"/>
        <v>3.357967472497575E-2</v>
      </c>
      <c r="N474">
        <f t="shared" si="37"/>
        <v>4.87E-2</v>
      </c>
      <c r="P474">
        <f t="shared" si="38"/>
        <v>2.23E-2</v>
      </c>
      <c r="Q474">
        <f t="shared" si="39"/>
        <v>3.4100000000000012E-2</v>
      </c>
    </row>
    <row r="475" spans="1:17">
      <c r="A475">
        <v>196605</v>
      </c>
      <c r="B475">
        <v>-5.2499999999999998E-2</v>
      </c>
      <c r="C475">
        <v>-4.5999999999999999E-2</v>
      </c>
      <c r="D475">
        <v>-0.1104</v>
      </c>
      <c r="K475">
        <f t="shared" si="35"/>
        <v>-6.7715983499967283E-2</v>
      </c>
      <c r="L475">
        <f t="shared" si="36"/>
        <v>-7.0215983499967285E-2</v>
      </c>
      <c r="N475">
        <f t="shared" si="37"/>
        <v>-0.1129</v>
      </c>
      <c r="P475">
        <f t="shared" si="38"/>
        <v>-5.5E-2</v>
      </c>
      <c r="Q475">
        <f t="shared" si="39"/>
        <v>-4.5999999999999999E-2</v>
      </c>
    </row>
    <row r="476" spans="1:17">
      <c r="A476">
        <v>196606</v>
      </c>
      <c r="B476">
        <v>-1.06E-2</v>
      </c>
      <c r="C476">
        <v>1.04E-2</v>
      </c>
      <c r="D476">
        <v>3.5999999999999997E-2</v>
      </c>
      <c r="K476">
        <f t="shared" si="35"/>
        <v>-7.1598646000073964E-3</v>
      </c>
      <c r="L476">
        <f t="shared" si="36"/>
        <v>-9.6598646000073968E-3</v>
      </c>
      <c r="N476">
        <f t="shared" si="37"/>
        <v>3.3499999999999995E-2</v>
      </c>
      <c r="P476">
        <f t="shared" si="38"/>
        <v>-1.3100000000000001E-2</v>
      </c>
      <c r="Q476">
        <f t="shared" si="39"/>
        <v>1.04E-2</v>
      </c>
    </row>
    <row r="477" spans="1:17">
      <c r="A477">
        <v>196607</v>
      </c>
      <c r="B477">
        <v>-1.2800000000000001E-2</v>
      </c>
      <c r="C477">
        <v>-4.3E-3</v>
      </c>
      <c r="D477">
        <v>-2.1499999999999998E-2</v>
      </c>
      <c r="K477">
        <f t="shared" si="35"/>
        <v>-1.4222363674996942E-2</v>
      </c>
      <c r="L477">
        <f t="shared" si="36"/>
        <v>-1.6722363674996941E-2</v>
      </c>
      <c r="N477">
        <f t="shared" si="37"/>
        <v>-2.3999999999999997E-2</v>
      </c>
      <c r="P477">
        <f t="shared" si="38"/>
        <v>-1.5300000000000001E-2</v>
      </c>
      <c r="Q477">
        <f t="shared" si="39"/>
        <v>-4.3E-3</v>
      </c>
    </row>
    <row r="478" spans="1:17">
      <c r="A478">
        <v>196608</v>
      </c>
      <c r="B478">
        <v>-7.5000000000000011E-2</v>
      </c>
      <c r="C478">
        <v>-3.2899999999999999E-2</v>
      </c>
      <c r="D478">
        <v>-9.06E-2</v>
      </c>
      <c r="K478">
        <f t="shared" si="35"/>
        <v>-8.5882736024976619E-2</v>
      </c>
      <c r="L478">
        <f t="shared" si="36"/>
        <v>-8.8382736024976621E-2</v>
      </c>
      <c r="N478">
        <f t="shared" si="37"/>
        <v>-9.3100000000000002E-2</v>
      </c>
      <c r="P478">
        <f t="shared" si="38"/>
        <v>-7.7500000000000013E-2</v>
      </c>
      <c r="Q478">
        <f t="shared" si="39"/>
        <v>-3.2899999999999999E-2</v>
      </c>
    </row>
    <row r="479" spans="1:17">
      <c r="A479">
        <v>196609</v>
      </c>
      <c r="B479">
        <v>-6.6E-3</v>
      </c>
      <c r="C479">
        <v>-1.04E-2</v>
      </c>
      <c r="D479">
        <v>-4.9200000000000001E-2</v>
      </c>
      <c r="K479">
        <f t="shared" si="35"/>
        <v>-1.0040135399992604E-2</v>
      </c>
      <c r="L479">
        <f t="shared" si="36"/>
        <v>-1.2540135399992604E-2</v>
      </c>
      <c r="N479">
        <f t="shared" si="37"/>
        <v>-5.1700000000000003E-2</v>
      </c>
      <c r="P479">
        <f t="shared" si="38"/>
        <v>-9.1000000000000004E-3</v>
      </c>
      <c r="Q479">
        <f t="shared" si="39"/>
        <v>-1.04E-2</v>
      </c>
    </row>
    <row r="480" spans="1:17">
      <c r="A480">
        <v>196610</v>
      </c>
      <c r="B480">
        <v>4.3099999999999999E-2</v>
      </c>
      <c r="C480">
        <v>-6.5199999999999994E-2</v>
      </c>
      <c r="D480">
        <v>-5.7400000000000007E-2</v>
      </c>
      <c r="K480">
        <f t="shared" si="35"/>
        <v>2.1532997300046371E-2</v>
      </c>
      <c r="L480">
        <f t="shared" si="36"/>
        <v>1.9032997300046373E-2</v>
      </c>
      <c r="N480">
        <f t="shared" si="37"/>
        <v>-5.9900000000000009E-2</v>
      </c>
      <c r="P480">
        <f t="shared" si="38"/>
        <v>4.0599999999999997E-2</v>
      </c>
      <c r="Q480">
        <f t="shared" si="39"/>
        <v>-6.5199999999999994E-2</v>
      </c>
    </row>
    <row r="481" spans="1:17">
      <c r="A481">
        <v>196611</v>
      </c>
      <c r="B481">
        <v>1.7999999999999999E-2</v>
      </c>
      <c r="C481">
        <v>4.3499999999999997E-2</v>
      </c>
      <c r="D481">
        <v>0.1211</v>
      </c>
      <c r="K481">
        <f t="shared" si="35"/>
        <v>3.2389027874969056E-2</v>
      </c>
      <c r="L481">
        <f t="shared" si="36"/>
        <v>2.9889027874969058E-2</v>
      </c>
      <c r="N481">
        <f t="shared" si="37"/>
        <v>0.1186</v>
      </c>
      <c r="P481">
        <f t="shared" si="38"/>
        <v>1.5499999999999998E-2</v>
      </c>
      <c r="Q481">
        <f t="shared" si="39"/>
        <v>4.3499999999999997E-2</v>
      </c>
    </row>
    <row r="482" spans="1:17">
      <c r="A482">
        <v>196612</v>
      </c>
      <c r="B482">
        <v>5.3E-3</v>
      </c>
      <c r="C482">
        <v>2.0899999999999998E-2</v>
      </c>
      <c r="D482">
        <v>1.41E-2</v>
      </c>
      <c r="K482">
        <f t="shared" si="35"/>
        <v>1.2213349024985136E-2</v>
      </c>
      <c r="L482">
        <f t="shared" si="36"/>
        <v>9.7133490249851351E-3</v>
      </c>
      <c r="N482">
        <f t="shared" si="37"/>
        <v>1.1599999999999999E-2</v>
      </c>
      <c r="P482">
        <f t="shared" si="38"/>
        <v>2.8E-3</v>
      </c>
      <c r="Q482">
        <f t="shared" si="39"/>
        <v>2.0899999999999998E-2</v>
      </c>
    </row>
    <row r="483" spans="1:17">
      <c r="A483">
        <v>196701</v>
      </c>
      <c r="B483">
        <v>8.5800000000000001E-2</v>
      </c>
      <c r="C483">
        <v>8.3000000000000004E-2</v>
      </c>
      <c r="D483">
        <v>8.2799999999999999E-2</v>
      </c>
      <c r="K483">
        <f t="shared" si="35"/>
        <v>0.11325492674994098</v>
      </c>
      <c r="L483">
        <f t="shared" si="36"/>
        <v>0.11075492674994097</v>
      </c>
      <c r="N483">
        <f t="shared" si="37"/>
        <v>8.0299999999999996E-2</v>
      </c>
      <c r="P483">
        <f t="shared" si="38"/>
        <v>8.3299999999999999E-2</v>
      </c>
      <c r="Q483">
        <f t="shared" si="39"/>
        <v>8.3000000000000004E-2</v>
      </c>
    </row>
    <row r="484" spans="1:17">
      <c r="A484">
        <v>196702</v>
      </c>
      <c r="B484">
        <v>1.14E-2</v>
      </c>
      <c r="C484">
        <v>3.3300000000000003E-2</v>
      </c>
      <c r="D484">
        <v>5.2600000000000001E-2</v>
      </c>
      <c r="K484">
        <f t="shared" si="35"/>
        <v>2.2415048924976318E-2</v>
      </c>
      <c r="L484">
        <f t="shared" si="36"/>
        <v>1.9915048924976319E-2</v>
      </c>
      <c r="N484">
        <f t="shared" si="37"/>
        <v>5.0099999999999999E-2</v>
      </c>
      <c r="P484">
        <f t="shared" si="38"/>
        <v>8.8999999999999999E-3</v>
      </c>
      <c r="Q484">
        <f t="shared" si="39"/>
        <v>3.3300000000000003E-2</v>
      </c>
    </row>
    <row r="485" spans="1:17">
      <c r="A485">
        <v>196703</v>
      </c>
      <c r="B485">
        <v>4.3800000000000013E-2</v>
      </c>
      <c r="C485">
        <v>1.4200000000000001E-2</v>
      </c>
      <c r="D485">
        <v>6.4000000000000001E-2</v>
      </c>
      <c r="K485">
        <f t="shared" si="35"/>
        <v>4.8497107949989911E-2</v>
      </c>
      <c r="L485">
        <f t="shared" si="36"/>
        <v>4.5997107949989909E-2</v>
      </c>
      <c r="N485">
        <f t="shared" si="37"/>
        <v>6.1499999999999999E-2</v>
      </c>
      <c r="P485">
        <f t="shared" si="38"/>
        <v>4.130000000000001E-2</v>
      </c>
      <c r="Q485">
        <f t="shared" si="39"/>
        <v>1.4200000000000001E-2</v>
      </c>
    </row>
    <row r="486" spans="1:17">
      <c r="A486">
        <v>196704</v>
      </c>
      <c r="B486">
        <v>4.2100000000000012E-2</v>
      </c>
      <c r="C486">
        <v>6.1999999999999998E-3</v>
      </c>
      <c r="D486">
        <v>6.4200000000000007E-2</v>
      </c>
      <c r="K486">
        <f t="shared" si="35"/>
        <v>4.4150849949995602E-2</v>
      </c>
      <c r="L486">
        <f t="shared" si="36"/>
        <v>4.16508499499956E-2</v>
      </c>
      <c r="N486">
        <f t="shared" si="37"/>
        <v>6.1700000000000005E-2</v>
      </c>
      <c r="P486">
        <f t="shared" si="38"/>
        <v>3.960000000000001E-2</v>
      </c>
      <c r="Q486">
        <f t="shared" si="39"/>
        <v>6.1999999999999998E-3</v>
      </c>
    </row>
    <row r="487" spans="1:17">
      <c r="A487">
        <v>196705</v>
      </c>
      <c r="B487">
        <v>-0.04</v>
      </c>
      <c r="C487">
        <v>1.7999999999999999E-2</v>
      </c>
      <c r="D487">
        <v>-3.1399999999999997E-2</v>
      </c>
      <c r="K487">
        <f t="shared" si="35"/>
        <v>-3.4045919500012803E-2</v>
      </c>
      <c r="L487">
        <f t="shared" si="36"/>
        <v>-3.6545919500012805E-2</v>
      </c>
      <c r="N487">
        <f t="shared" si="37"/>
        <v>-3.39E-2</v>
      </c>
      <c r="P487">
        <f t="shared" si="38"/>
        <v>-4.2500000000000003E-2</v>
      </c>
      <c r="Q487">
        <f t="shared" si="39"/>
        <v>1.7999999999999999E-2</v>
      </c>
    </row>
    <row r="488" spans="1:17">
      <c r="A488">
        <v>196706</v>
      </c>
      <c r="B488">
        <v>2.6800000000000001E-2</v>
      </c>
      <c r="C488">
        <v>5.91E-2</v>
      </c>
      <c r="D488">
        <v>8.3500000000000005E-2</v>
      </c>
      <c r="K488">
        <f t="shared" si="35"/>
        <v>4.6349230974957967E-2</v>
      </c>
      <c r="L488">
        <f t="shared" si="36"/>
        <v>4.3849230974957965E-2</v>
      </c>
      <c r="N488">
        <f t="shared" si="37"/>
        <v>8.1000000000000003E-2</v>
      </c>
      <c r="P488">
        <f t="shared" si="38"/>
        <v>2.4300000000000002E-2</v>
      </c>
      <c r="Q488">
        <f t="shared" si="39"/>
        <v>5.91E-2</v>
      </c>
    </row>
    <row r="489" spans="1:17">
      <c r="A489">
        <v>196707</v>
      </c>
      <c r="B489">
        <v>4.8899999999999999E-2</v>
      </c>
      <c r="C489">
        <v>3.1E-2</v>
      </c>
      <c r="D489">
        <v>7.2900000000000006E-2</v>
      </c>
      <c r="K489">
        <f t="shared" si="35"/>
        <v>5.9154249749977954E-2</v>
      </c>
      <c r="L489">
        <f t="shared" si="36"/>
        <v>5.6654249749977952E-2</v>
      </c>
      <c r="N489">
        <f t="shared" si="37"/>
        <v>7.0400000000000004E-2</v>
      </c>
      <c r="P489">
        <f t="shared" si="38"/>
        <v>4.6399999999999997E-2</v>
      </c>
      <c r="Q489">
        <f t="shared" si="39"/>
        <v>3.1E-2</v>
      </c>
    </row>
    <row r="490" spans="1:17">
      <c r="A490">
        <v>196708</v>
      </c>
      <c r="B490">
        <v>-5.7999999999999996E-3</v>
      </c>
      <c r="C490">
        <v>3.8999999999999998E-3</v>
      </c>
      <c r="D490">
        <v>-1.77E-2</v>
      </c>
      <c r="K490">
        <f t="shared" si="35"/>
        <v>-4.5099492250027734E-3</v>
      </c>
      <c r="L490">
        <f t="shared" si="36"/>
        <v>-7.0099492250027731E-3</v>
      </c>
      <c r="N490">
        <f t="shared" si="37"/>
        <v>-2.0199999999999999E-2</v>
      </c>
      <c r="P490">
        <f t="shared" si="38"/>
        <v>-8.3000000000000001E-3</v>
      </c>
      <c r="Q490">
        <f t="shared" si="39"/>
        <v>3.8999999999999998E-3</v>
      </c>
    </row>
    <row r="491" spans="1:17">
      <c r="A491">
        <v>196709</v>
      </c>
      <c r="B491">
        <v>3.4299999999999997E-2</v>
      </c>
      <c r="C491">
        <v>3.0200000000000001E-2</v>
      </c>
      <c r="D491">
        <v>4.4999999999999998E-2</v>
      </c>
      <c r="K491">
        <f t="shared" si="35"/>
        <v>4.428962394997852E-2</v>
      </c>
      <c r="L491">
        <f t="shared" si="36"/>
        <v>4.1789623949978517E-2</v>
      </c>
      <c r="N491">
        <f t="shared" si="37"/>
        <v>4.2499999999999996E-2</v>
      </c>
      <c r="P491">
        <f t="shared" si="38"/>
        <v>3.1799999999999995E-2</v>
      </c>
      <c r="Q491">
        <f t="shared" si="39"/>
        <v>3.0200000000000001E-2</v>
      </c>
    </row>
    <row r="492" spans="1:17">
      <c r="A492">
        <v>196710</v>
      </c>
      <c r="B492">
        <v>-2.7E-2</v>
      </c>
      <c r="C492">
        <v>1.38E-2</v>
      </c>
      <c r="D492">
        <v>6.7999999999999996E-3</v>
      </c>
      <c r="K492">
        <f t="shared" si="35"/>
        <v>-2.2435204950009814E-2</v>
      </c>
      <c r="L492">
        <f t="shared" si="36"/>
        <v>-2.4935204950009813E-2</v>
      </c>
      <c r="N492">
        <f t="shared" si="37"/>
        <v>4.3E-3</v>
      </c>
      <c r="P492">
        <f t="shared" si="38"/>
        <v>-2.9499999999999998E-2</v>
      </c>
      <c r="Q492">
        <f t="shared" si="39"/>
        <v>1.38E-2</v>
      </c>
    </row>
    <row r="493" spans="1:17">
      <c r="A493">
        <v>196711</v>
      </c>
      <c r="B493">
        <v>7.3000000000000001E-3</v>
      </c>
      <c r="C493">
        <v>1.6000000000000001E-3</v>
      </c>
      <c r="D493">
        <v>1.14E-2</v>
      </c>
      <c r="K493">
        <f t="shared" si="35"/>
        <v>7.829251599998862E-3</v>
      </c>
      <c r="L493">
        <f t="shared" si="36"/>
        <v>5.3292515999988615E-3</v>
      </c>
      <c r="N493">
        <f t="shared" si="37"/>
        <v>8.8999999999999999E-3</v>
      </c>
      <c r="P493">
        <f t="shared" si="38"/>
        <v>4.8000000000000004E-3</v>
      </c>
      <c r="Q493">
        <f t="shared" si="39"/>
        <v>1.6000000000000001E-3</v>
      </c>
    </row>
    <row r="494" spans="1:17">
      <c r="A494">
        <v>196712</v>
      </c>
      <c r="B494">
        <v>3.3799999999999997E-2</v>
      </c>
      <c r="C494">
        <v>5.7799999999999997E-2</v>
      </c>
      <c r="D494">
        <v>9.0700000000000003E-2</v>
      </c>
      <c r="K494">
        <f t="shared" si="35"/>
        <v>5.291921404995889E-2</v>
      </c>
      <c r="L494">
        <f t="shared" si="36"/>
        <v>5.0419214049958888E-2</v>
      </c>
      <c r="N494">
        <f t="shared" si="37"/>
        <v>8.8200000000000001E-2</v>
      </c>
      <c r="P494">
        <f t="shared" si="38"/>
        <v>3.1299999999999994E-2</v>
      </c>
      <c r="Q494">
        <f t="shared" si="39"/>
        <v>5.7799999999999997E-2</v>
      </c>
    </row>
    <row r="495" spans="1:17">
      <c r="A495">
        <v>196801</v>
      </c>
      <c r="B495">
        <v>-3.6599999999999987E-2</v>
      </c>
      <c r="C495">
        <v>3.8899999999999997E-2</v>
      </c>
      <c r="D495">
        <v>-7.1199999999999999E-2</v>
      </c>
      <c r="K495">
        <f t="shared" si="35"/>
        <v>-2.3732570475027654E-2</v>
      </c>
      <c r="L495">
        <f t="shared" si="36"/>
        <v>-2.6232570475027653E-2</v>
      </c>
      <c r="N495">
        <f t="shared" si="37"/>
        <v>-7.3700000000000002E-2</v>
      </c>
      <c r="P495">
        <f t="shared" si="38"/>
        <v>-3.9099999999999989E-2</v>
      </c>
      <c r="Q495">
        <f t="shared" si="39"/>
        <v>3.8899999999999997E-2</v>
      </c>
    </row>
    <row r="496" spans="1:17">
      <c r="A496">
        <v>196802</v>
      </c>
      <c r="B496">
        <v>-3.3599999999999998E-2</v>
      </c>
      <c r="C496">
        <v>-2.9600000000000001E-2</v>
      </c>
      <c r="D496">
        <v>-9.0299999999999991E-2</v>
      </c>
      <c r="K496">
        <f t="shared" si="35"/>
        <v>-4.3391154599978943E-2</v>
      </c>
      <c r="L496">
        <f t="shared" si="36"/>
        <v>-4.5891154599978945E-2</v>
      </c>
      <c r="N496">
        <f t="shared" si="37"/>
        <v>-9.2799999999999994E-2</v>
      </c>
      <c r="P496">
        <f t="shared" si="38"/>
        <v>-3.61E-2</v>
      </c>
      <c r="Q496">
        <f t="shared" si="39"/>
        <v>-2.9600000000000001E-2</v>
      </c>
    </row>
    <row r="497" spans="1:17">
      <c r="A497">
        <v>196803</v>
      </c>
      <c r="B497">
        <v>5.7999999999999996E-3</v>
      </c>
      <c r="C497">
        <v>-1.35E-2</v>
      </c>
      <c r="D497">
        <v>2.7400000000000001E-2</v>
      </c>
      <c r="K497">
        <f t="shared" si="35"/>
        <v>1.3344396250096011E-3</v>
      </c>
      <c r="L497">
        <f t="shared" si="36"/>
        <v>-1.1655603749903989E-3</v>
      </c>
      <c r="N497">
        <f t="shared" si="37"/>
        <v>2.4900000000000002E-2</v>
      </c>
      <c r="P497">
        <f t="shared" si="38"/>
        <v>3.2999999999999995E-3</v>
      </c>
      <c r="Q497">
        <f t="shared" si="39"/>
        <v>-1.35E-2</v>
      </c>
    </row>
    <row r="498" spans="1:17">
      <c r="A498">
        <v>196804</v>
      </c>
      <c r="B498">
        <v>9.4800000000000009E-2</v>
      </c>
      <c r="C498">
        <v>5.6599999999999998E-2</v>
      </c>
      <c r="D498">
        <v>0.19489999999999999</v>
      </c>
      <c r="K498">
        <f t="shared" si="35"/>
        <v>0.11352227534995976</v>
      </c>
      <c r="L498">
        <f t="shared" si="36"/>
        <v>0.11102227534995976</v>
      </c>
      <c r="N498">
        <f t="shared" si="37"/>
        <v>0.19239999999999999</v>
      </c>
      <c r="P498">
        <f t="shared" si="38"/>
        <v>9.2300000000000007E-2</v>
      </c>
      <c r="Q498">
        <f t="shared" si="39"/>
        <v>5.6599999999999998E-2</v>
      </c>
    </row>
    <row r="499" spans="1:17">
      <c r="A499">
        <v>196805</v>
      </c>
      <c r="B499">
        <v>2.7300000000000001E-2</v>
      </c>
      <c r="C499">
        <v>6.4899999999999999E-2</v>
      </c>
      <c r="D499">
        <v>0.1022</v>
      </c>
      <c r="K499">
        <f t="shared" si="35"/>
        <v>4.8767768024953848E-2</v>
      </c>
      <c r="L499">
        <f t="shared" si="36"/>
        <v>4.6267768024953845E-2</v>
      </c>
      <c r="N499">
        <f t="shared" si="37"/>
        <v>9.9699999999999997E-2</v>
      </c>
      <c r="P499">
        <f t="shared" si="38"/>
        <v>2.4800000000000003E-2</v>
      </c>
      <c r="Q499">
        <f t="shared" si="39"/>
        <v>6.4899999999999999E-2</v>
      </c>
    </row>
    <row r="500" spans="1:17">
      <c r="A500">
        <v>196806</v>
      </c>
      <c r="B500">
        <v>1.12E-2</v>
      </c>
      <c r="C500">
        <v>-2.5000000000000001E-3</v>
      </c>
      <c r="D500">
        <v>8.6999999999999994E-3</v>
      </c>
      <c r="K500">
        <f t="shared" si="35"/>
        <v>1.0373044375001778E-2</v>
      </c>
      <c r="L500">
        <f t="shared" si="36"/>
        <v>7.8730443750017771E-3</v>
      </c>
      <c r="N500">
        <f t="shared" si="37"/>
        <v>6.1999999999999989E-3</v>
      </c>
      <c r="P500">
        <f t="shared" si="38"/>
        <v>8.6999999999999994E-3</v>
      </c>
      <c r="Q500">
        <f t="shared" si="39"/>
        <v>-2.5000000000000001E-3</v>
      </c>
    </row>
    <row r="501" spans="1:17">
      <c r="A501">
        <v>196807</v>
      </c>
      <c r="B501">
        <v>-2.24E-2</v>
      </c>
      <c r="C501">
        <v>-1.37E-2</v>
      </c>
      <c r="D501">
        <v>-4.3899999999999988E-2</v>
      </c>
      <c r="K501">
        <f t="shared" si="35"/>
        <v>-2.6931716824990258E-2</v>
      </c>
      <c r="L501">
        <f t="shared" si="36"/>
        <v>-2.9431716824990257E-2</v>
      </c>
      <c r="N501">
        <f t="shared" si="37"/>
        <v>-4.639999999999999E-2</v>
      </c>
      <c r="P501">
        <f t="shared" si="38"/>
        <v>-2.4899999999999999E-2</v>
      </c>
      <c r="Q501">
        <f t="shared" si="39"/>
        <v>-1.37E-2</v>
      </c>
    </row>
    <row r="502" spans="1:17">
      <c r="A502">
        <v>196808</v>
      </c>
      <c r="B502">
        <v>1.7600000000000001E-2</v>
      </c>
      <c r="C502">
        <v>2.3199999999999998E-2</v>
      </c>
      <c r="D502">
        <v>4.7100000000000003E-2</v>
      </c>
      <c r="K502">
        <f t="shared" si="35"/>
        <v>2.5274148199983502E-2</v>
      </c>
      <c r="L502">
        <f t="shared" si="36"/>
        <v>2.2774148199983503E-2</v>
      </c>
      <c r="N502">
        <f t="shared" si="37"/>
        <v>4.4600000000000001E-2</v>
      </c>
      <c r="P502">
        <f t="shared" si="38"/>
        <v>1.5100000000000001E-2</v>
      </c>
      <c r="Q502">
        <f t="shared" si="39"/>
        <v>2.3199999999999998E-2</v>
      </c>
    </row>
    <row r="503" spans="1:17">
      <c r="A503">
        <v>196809</v>
      </c>
      <c r="B503">
        <v>4.4600000000000001E-2</v>
      </c>
      <c r="C503">
        <v>2.81E-2</v>
      </c>
      <c r="D503">
        <v>0.1002</v>
      </c>
      <c r="K503">
        <f t="shared" si="35"/>
        <v>5.3894981224980015E-2</v>
      </c>
      <c r="L503">
        <f t="shared" si="36"/>
        <v>5.1394981224980013E-2</v>
      </c>
      <c r="N503">
        <f t="shared" si="37"/>
        <v>9.7699999999999995E-2</v>
      </c>
      <c r="P503">
        <f t="shared" si="38"/>
        <v>4.2099999999999999E-2</v>
      </c>
      <c r="Q503">
        <f t="shared" si="39"/>
        <v>2.81E-2</v>
      </c>
    </row>
    <row r="504" spans="1:17">
      <c r="A504">
        <v>196810</v>
      </c>
      <c r="B504">
        <v>8.6E-3</v>
      </c>
      <c r="C504">
        <v>-4.7999999999999996E-3</v>
      </c>
      <c r="D504">
        <v>-1.6E-2</v>
      </c>
      <c r="K504">
        <f t="shared" si="35"/>
        <v>7.0122452000034134E-3</v>
      </c>
      <c r="L504">
        <f t="shared" si="36"/>
        <v>4.5122452000034129E-3</v>
      </c>
      <c r="N504">
        <f t="shared" si="37"/>
        <v>-1.8499999999999999E-2</v>
      </c>
      <c r="P504">
        <f t="shared" si="38"/>
        <v>6.0999999999999995E-3</v>
      </c>
      <c r="Q504">
        <f t="shared" si="39"/>
        <v>-4.7999999999999996E-3</v>
      </c>
    </row>
    <row r="505" spans="1:17">
      <c r="A505">
        <v>196811</v>
      </c>
      <c r="B505">
        <v>5.8500000000000003E-2</v>
      </c>
      <c r="C505">
        <v>2.3699999999999999E-2</v>
      </c>
      <c r="D505">
        <v>9.98E-2</v>
      </c>
      <c r="K505">
        <f t="shared" si="35"/>
        <v>6.6339539324983154E-2</v>
      </c>
      <c r="L505">
        <f t="shared" si="36"/>
        <v>6.3839539324983152E-2</v>
      </c>
      <c r="N505">
        <f t="shared" si="37"/>
        <v>9.7299999999999998E-2</v>
      </c>
      <c r="P505">
        <f t="shared" si="38"/>
        <v>5.6000000000000001E-2</v>
      </c>
      <c r="Q505">
        <f t="shared" si="39"/>
        <v>2.3699999999999999E-2</v>
      </c>
    </row>
    <row r="506" spans="1:17">
      <c r="A506">
        <v>196812</v>
      </c>
      <c r="B506">
        <v>-3.5099999999999999E-2</v>
      </c>
      <c r="C506">
        <v>3.4000000000000002E-2</v>
      </c>
      <c r="D506">
        <v>-2.86E-2</v>
      </c>
      <c r="K506">
        <f t="shared" si="35"/>
        <v>-2.3853403500024177E-2</v>
      </c>
      <c r="L506">
        <f t="shared" si="36"/>
        <v>-2.6353403500024176E-2</v>
      </c>
      <c r="N506">
        <f t="shared" si="37"/>
        <v>-3.1099999999999999E-2</v>
      </c>
      <c r="P506">
        <f t="shared" si="38"/>
        <v>-3.7600000000000001E-2</v>
      </c>
      <c r="Q506">
        <f t="shared" si="39"/>
        <v>3.4000000000000002E-2</v>
      </c>
    </row>
    <row r="507" spans="1:17">
      <c r="A507">
        <v>196901</v>
      </c>
      <c r="B507">
        <v>-7.2000000000000007E-3</v>
      </c>
      <c r="C507">
        <v>-7.6E-3</v>
      </c>
      <c r="D507">
        <v>-2.0299999999999999E-2</v>
      </c>
      <c r="K507">
        <f t="shared" si="35"/>
        <v>-9.7139450999945958E-3</v>
      </c>
      <c r="L507">
        <f t="shared" si="36"/>
        <v>-1.2213945099994596E-2</v>
      </c>
      <c r="N507">
        <f t="shared" si="37"/>
        <v>-2.2799999999999997E-2</v>
      </c>
      <c r="P507">
        <f t="shared" si="38"/>
        <v>-9.7000000000000003E-3</v>
      </c>
      <c r="Q507">
        <f t="shared" si="39"/>
        <v>-7.6E-3</v>
      </c>
    </row>
    <row r="508" spans="1:17">
      <c r="A508">
        <v>196902</v>
      </c>
      <c r="B508">
        <v>-5.3800000000000001E-2</v>
      </c>
      <c r="C508">
        <v>-3.9399999999999998E-2</v>
      </c>
      <c r="D508">
        <v>-9.6700000000000008E-2</v>
      </c>
      <c r="K508">
        <f t="shared" si="35"/>
        <v>-6.683282064997198E-2</v>
      </c>
      <c r="L508">
        <f t="shared" si="36"/>
        <v>-6.9332820649971982E-2</v>
      </c>
      <c r="N508">
        <f t="shared" si="37"/>
        <v>-9.920000000000001E-2</v>
      </c>
      <c r="P508">
        <f t="shared" si="38"/>
        <v>-5.6300000000000003E-2</v>
      </c>
      <c r="Q508">
        <f t="shared" si="39"/>
        <v>-3.9399999999999998E-2</v>
      </c>
    </row>
    <row r="509" spans="1:17">
      <c r="A509">
        <v>196903</v>
      </c>
      <c r="B509">
        <v>3.1E-2</v>
      </c>
      <c r="C509">
        <v>-2.5999999999999999E-3</v>
      </c>
      <c r="D509">
        <v>5.7699999999999987E-2</v>
      </c>
      <c r="K509">
        <f t="shared" si="35"/>
        <v>3.0139966150001848E-2</v>
      </c>
      <c r="L509">
        <f t="shared" si="36"/>
        <v>2.763996615000185E-2</v>
      </c>
      <c r="N509">
        <f t="shared" si="37"/>
        <v>5.5199999999999985E-2</v>
      </c>
      <c r="P509">
        <f t="shared" si="38"/>
        <v>2.8500000000000001E-2</v>
      </c>
      <c r="Q509">
        <f t="shared" si="39"/>
        <v>-2.5999999999999999E-3</v>
      </c>
    </row>
    <row r="510" spans="1:17">
      <c r="A510">
        <v>196904</v>
      </c>
      <c r="B510">
        <v>1.9900000000000001E-2</v>
      </c>
      <c r="C510">
        <v>-8.6999999999999994E-3</v>
      </c>
      <c r="D510">
        <v>3.2400000000000012E-2</v>
      </c>
      <c r="K510">
        <f t="shared" si="35"/>
        <v>1.7022194425006187E-2</v>
      </c>
      <c r="L510">
        <f t="shared" si="36"/>
        <v>1.4522194425006187E-2</v>
      </c>
      <c r="N510">
        <f t="shared" si="37"/>
        <v>2.9900000000000013E-2</v>
      </c>
      <c r="P510">
        <f t="shared" si="38"/>
        <v>1.7400000000000002E-2</v>
      </c>
      <c r="Q510">
        <f t="shared" si="39"/>
        <v>-8.6999999999999994E-3</v>
      </c>
    </row>
    <row r="511" spans="1:17">
      <c r="A511">
        <v>196905</v>
      </c>
      <c r="B511">
        <v>3.8E-3</v>
      </c>
      <c r="C511">
        <v>-2.2000000000000001E-3</v>
      </c>
      <c r="D511">
        <v>2.5999999999999999E-2</v>
      </c>
      <c r="K511">
        <f t="shared" si="35"/>
        <v>3.0722790500015648E-3</v>
      </c>
      <c r="L511">
        <f t="shared" si="36"/>
        <v>5.7227905000156471E-4</v>
      </c>
      <c r="N511">
        <f t="shared" si="37"/>
        <v>2.35E-2</v>
      </c>
      <c r="P511">
        <f t="shared" si="38"/>
        <v>1.2999999999999999E-3</v>
      </c>
      <c r="Q511">
        <f t="shared" si="39"/>
        <v>-2.2000000000000001E-3</v>
      </c>
    </row>
    <row r="512" spans="1:17">
      <c r="A512">
        <v>196906</v>
      </c>
      <c r="B512">
        <v>-6.6700000000000009E-2</v>
      </c>
      <c r="C512">
        <v>-5.4100000000000002E-2</v>
      </c>
      <c r="D512">
        <v>-0.11550000000000001</v>
      </c>
      <c r="K512">
        <f t="shared" si="35"/>
        <v>-8.4595319724961537E-2</v>
      </c>
      <c r="L512">
        <f t="shared" si="36"/>
        <v>-8.709531972496154E-2</v>
      </c>
      <c r="N512">
        <f t="shared" si="37"/>
        <v>-0.11800000000000001</v>
      </c>
      <c r="P512">
        <f t="shared" si="38"/>
        <v>-6.9200000000000012E-2</v>
      </c>
      <c r="Q512">
        <f t="shared" si="39"/>
        <v>-5.4100000000000002E-2</v>
      </c>
    </row>
    <row r="513" spans="1:17">
      <c r="A513">
        <v>196907</v>
      </c>
      <c r="B513">
        <v>-6.4700000000000008E-2</v>
      </c>
      <c r="C513">
        <v>-3.2199999999999999E-2</v>
      </c>
      <c r="D513">
        <v>-6.9199999999999998E-2</v>
      </c>
      <c r="K513">
        <f t="shared" si="35"/>
        <v>-7.5351188449977111E-2</v>
      </c>
      <c r="L513">
        <f t="shared" si="36"/>
        <v>-7.7851188449977113E-2</v>
      </c>
      <c r="N513">
        <f t="shared" si="37"/>
        <v>-7.17E-2</v>
      </c>
      <c r="P513">
        <f t="shared" si="38"/>
        <v>-6.720000000000001E-2</v>
      </c>
      <c r="Q513">
        <f t="shared" si="39"/>
        <v>-3.2199999999999999E-2</v>
      </c>
    </row>
    <row r="514" spans="1:17">
      <c r="A514">
        <v>196908</v>
      </c>
      <c r="B514">
        <v>5.1799999999999999E-2</v>
      </c>
      <c r="C514">
        <v>8.8999999999999999E-3</v>
      </c>
      <c r="D514">
        <v>0.1047</v>
      </c>
      <c r="K514">
        <f t="shared" si="35"/>
        <v>5.4743962024993667E-2</v>
      </c>
      <c r="L514">
        <f t="shared" si="36"/>
        <v>5.2243962024993665E-2</v>
      </c>
      <c r="N514">
        <f t="shared" si="37"/>
        <v>0.1022</v>
      </c>
      <c r="P514">
        <f t="shared" si="38"/>
        <v>4.9299999999999997E-2</v>
      </c>
      <c r="Q514">
        <f t="shared" si="39"/>
        <v>8.8999999999999999E-3</v>
      </c>
    </row>
    <row r="515" spans="1:17">
      <c r="A515">
        <v>196909</v>
      </c>
      <c r="B515">
        <v>-2.3599999999999999E-2</v>
      </c>
      <c r="C515">
        <v>1.14E-2</v>
      </c>
      <c r="D515">
        <v>-2.8400000000000002E-2</v>
      </c>
      <c r="K515">
        <f t="shared" ref="K515:K578" si="40">SUMPRODUCT($G$12:$H$12,B515:C515)</f>
        <v>-1.9829082350008107E-2</v>
      </c>
      <c r="L515">
        <f t="shared" ref="L515:L578" si="41">K515-$I$7</f>
        <v>-2.2329082350008106E-2</v>
      </c>
      <c r="N515">
        <f t="shared" ref="N515:N578" si="42">D515-$I$7</f>
        <v>-3.09E-2</v>
      </c>
      <c r="P515">
        <f t="shared" ref="P515:P578" si="43">B515-0.0025</f>
        <v>-2.6099999999999998E-2</v>
      </c>
      <c r="Q515">
        <f t="shared" ref="Q515:Q578" si="44">C515</f>
        <v>1.14E-2</v>
      </c>
    </row>
    <row r="516" spans="1:17">
      <c r="A516">
        <v>196910</v>
      </c>
      <c r="B516">
        <v>5.6599999999999998E-2</v>
      </c>
      <c r="C516">
        <v>3.8700000000000012E-2</v>
      </c>
      <c r="D516">
        <v>6.6699999999999995E-2</v>
      </c>
      <c r="K516">
        <f t="shared" si="40"/>
        <v>6.9401273074972472E-2</v>
      </c>
      <c r="L516">
        <f t="shared" si="41"/>
        <v>6.690127307497247E-2</v>
      </c>
      <c r="N516">
        <f t="shared" si="42"/>
        <v>6.4199999999999993E-2</v>
      </c>
      <c r="P516">
        <f t="shared" si="43"/>
        <v>5.4099999999999995E-2</v>
      </c>
      <c r="Q516">
        <f t="shared" si="44"/>
        <v>3.8700000000000012E-2</v>
      </c>
    </row>
    <row r="517" spans="1:17">
      <c r="A517">
        <v>196911</v>
      </c>
      <c r="B517">
        <v>-3.27E-2</v>
      </c>
      <c r="C517">
        <v>-2.58E-2</v>
      </c>
      <c r="D517">
        <v>-3.8999999999999998E-3</v>
      </c>
      <c r="K517">
        <f t="shared" si="40"/>
        <v>-4.1234182049981652E-2</v>
      </c>
      <c r="L517">
        <f t="shared" si="41"/>
        <v>-4.3734182049981654E-2</v>
      </c>
      <c r="N517">
        <f t="shared" si="42"/>
        <v>-6.3999999999999994E-3</v>
      </c>
      <c r="P517">
        <f t="shared" si="43"/>
        <v>-3.5200000000000002E-2</v>
      </c>
      <c r="Q517">
        <f t="shared" si="44"/>
        <v>-2.58E-2</v>
      </c>
    </row>
    <row r="518" spans="1:17">
      <c r="A518">
        <v>196912</v>
      </c>
      <c r="B518">
        <v>-1.9900000000000001E-2</v>
      </c>
      <c r="C518">
        <v>-3.7199999999999997E-2</v>
      </c>
      <c r="D518">
        <v>1.2699999999999999E-2</v>
      </c>
      <c r="K518">
        <f t="shared" si="40"/>
        <v>-3.2205099699973545E-2</v>
      </c>
      <c r="L518">
        <f t="shared" si="41"/>
        <v>-3.4705099699973548E-2</v>
      </c>
      <c r="N518">
        <f t="shared" si="42"/>
        <v>1.0199999999999999E-2</v>
      </c>
      <c r="P518">
        <f t="shared" si="43"/>
        <v>-2.24E-2</v>
      </c>
      <c r="Q518">
        <f t="shared" si="44"/>
        <v>-3.7199999999999997E-2</v>
      </c>
    </row>
    <row r="519" spans="1:17">
      <c r="A519">
        <v>197001</v>
      </c>
      <c r="B519">
        <v>-7.4999999999999997E-2</v>
      </c>
      <c r="C519">
        <v>2.9499999999999998E-2</v>
      </c>
      <c r="D519">
        <v>-7.0499999999999993E-2</v>
      </c>
      <c r="K519">
        <f t="shared" si="40"/>
        <v>-6.5241923625020973E-2</v>
      </c>
      <c r="L519">
        <f t="shared" si="41"/>
        <v>-6.7741923625020975E-2</v>
      </c>
      <c r="N519">
        <f t="shared" si="42"/>
        <v>-7.2999999999999995E-2</v>
      </c>
      <c r="P519">
        <f t="shared" si="43"/>
        <v>-7.7499999999999999E-2</v>
      </c>
      <c r="Q519">
        <f t="shared" si="44"/>
        <v>2.9499999999999998E-2</v>
      </c>
    </row>
    <row r="520" spans="1:17">
      <c r="A520">
        <v>197002</v>
      </c>
      <c r="B520">
        <v>5.7500000000000002E-2</v>
      </c>
      <c r="C520">
        <v>-2.5600000000000001E-2</v>
      </c>
      <c r="D520">
        <v>3.1899999999999998E-2</v>
      </c>
      <c r="K520">
        <f t="shared" si="40"/>
        <v>4.9031974400018205E-2</v>
      </c>
      <c r="L520">
        <f t="shared" si="41"/>
        <v>4.6531974400018203E-2</v>
      </c>
      <c r="N520">
        <f t="shared" si="42"/>
        <v>2.9399999999999999E-2</v>
      </c>
      <c r="P520">
        <f t="shared" si="43"/>
        <v>5.5E-2</v>
      </c>
      <c r="Q520">
        <f t="shared" si="44"/>
        <v>-2.5600000000000001E-2</v>
      </c>
    </row>
    <row r="521" spans="1:17">
      <c r="A521">
        <v>197003</v>
      </c>
      <c r="B521">
        <v>-4.9000000000000007E-3</v>
      </c>
      <c r="C521">
        <v>-2.3E-2</v>
      </c>
      <c r="D521">
        <v>-2.98E-2</v>
      </c>
      <c r="K521">
        <f t="shared" si="40"/>
        <v>-1.2507991749983642E-2</v>
      </c>
      <c r="L521">
        <f t="shared" si="41"/>
        <v>-1.5007991749983643E-2</v>
      </c>
      <c r="N521">
        <f t="shared" si="42"/>
        <v>-3.2300000000000002E-2</v>
      </c>
      <c r="P521">
        <f t="shared" si="43"/>
        <v>-7.4000000000000003E-3</v>
      </c>
      <c r="Q521">
        <f t="shared" si="44"/>
        <v>-2.3E-2</v>
      </c>
    </row>
    <row r="522" spans="1:17">
      <c r="A522">
        <v>197004</v>
      </c>
      <c r="B522">
        <v>-0.105</v>
      </c>
      <c r="C522">
        <v>-6.1199999999999997E-2</v>
      </c>
      <c r="D522">
        <v>-0.11409999999999999</v>
      </c>
      <c r="K522">
        <f t="shared" si="40"/>
        <v>-0.12524387369995646</v>
      </c>
      <c r="L522">
        <f t="shared" si="41"/>
        <v>-0.12774387369995646</v>
      </c>
      <c r="N522">
        <f t="shared" si="42"/>
        <v>-0.1166</v>
      </c>
      <c r="P522">
        <f t="shared" si="43"/>
        <v>-0.1075</v>
      </c>
      <c r="Q522">
        <f t="shared" si="44"/>
        <v>-6.1199999999999997E-2</v>
      </c>
    </row>
    <row r="523" spans="1:17">
      <c r="A523">
        <v>197005</v>
      </c>
      <c r="B523">
        <v>-6.3899999999999998E-2</v>
      </c>
      <c r="C523">
        <v>-4.5599999999999988E-2</v>
      </c>
      <c r="D523">
        <v>-6.2899999999999998E-2</v>
      </c>
      <c r="K523">
        <f t="shared" si="40"/>
        <v>-7.8983670599967568E-2</v>
      </c>
      <c r="L523">
        <f t="shared" si="41"/>
        <v>-8.148367059996757E-2</v>
      </c>
      <c r="N523">
        <f t="shared" si="42"/>
        <v>-6.54E-2</v>
      </c>
      <c r="P523">
        <f t="shared" si="43"/>
        <v>-6.6400000000000001E-2</v>
      </c>
      <c r="Q523">
        <f t="shared" si="44"/>
        <v>-4.5599999999999988E-2</v>
      </c>
    </row>
    <row r="524" spans="1:17">
      <c r="A524">
        <v>197006</v>
      </c>
      <c r="B524">
        <v>-5.21E-2</v>
      </c>
      <c r="C524">
        <v>-2.1399999999999999E-2</v>
      </c>
      <c r="D524">
        <v>-9.4000000000000004E-3</v>
      </c>
      <c r="K524">
        <f t="shared" si="40"/>
        <v>-5.9178740149984782E-2</v>
      </c>
      <c r="L524">
        <f t="shared" si="41"/>
        <v>-6.1678740149984784E-2</v>
      </c>
      <c r="N524">
        <f t="shared" si="42"/>
        <v>-1.1900000000000001E-2</v>
      </c>
      <c r="P524">
        <f t="shared" si="43"/>
        <v>-5.4600000000000003E-2</v>
      </c>
      <c r="Q524">
        <f t="shared" si="44"/>
        <v>-2.1399999999999999E-2</v>
      </c>
    </row>
    <row r="525" spans="1:17">
      <c r="A525">
        <v>197007</v>
      </c>
      <c r="B525">
        <v>7.4499999999999997E-2</v>
      </c>
      <c r="C525">
        <v>-5.0000000000000001E-3</v>
      </c>
      <c r="D525">
        <v>4.4299999999999999E-2</v>
      </c>
      <c r="K525">
        <f t="shared" si="40"/>
        <v>7.2846088750003549E-2</v>
      </c>
      <c r="L525">
        <f t="shared" si="41"/>
        <v>7.0346088750003546E-2</v>
      </c>
      <c r="N525">
        <f t="shared" si="42"/>
        <v>4.1799999999999997E-2</v>
      </c>
      <c r="P525">
        <f t="shared" si="43"/>
        <v>7.1999999999999995E-2</v>
      </c>
      <c r="Q525">
        <f t="shared" si="44"/>
        <v>-5.0000000000000001E-3</v>
      </c>
    </row>
    <row r="526" spans="1:17">
      <c r="A526">
        <v>197008</v>
      </c>
      <c r="B526">
        <v>5.0200000000000002E-2</v>
      </c>
      <c r="C526">
        <v>1.5299999999999999E-2</v>
      </c>
      <c r="D526">
        <v>2.0400000000000001E-2</v>
      </c>
      <c r="K526">
        <f t="shared" si="40"/>
        <v>5.5260968424989121E-2</v>
      </c>
      <c r="L526">
        <f t="shared" si="41"/>
        <v>5.2760968424989119E-2</v>
      </c>
      <c r="N526">
        <f t="shared" si="42"/>
        <v>1.7900000000000003E-2</v>
      </c>
      <c r="P526">
        <f t="shared" si="43"/>
        <v>4.7699999999999999E-2</v>
      </c>
      <c r="Q526">
        <f t="shared" si="44"/>
        <v>1.5299999999999999E-2</v>
      </c>
    </row>
    <row r="527" spans="1:17">
      <c r="A527">
        <v>197009</v>
      </c>
      <c r="B527">
        <v>4.7199999999999999E-2</v>
      </c>
      <c r="C527">
        <v>8.5900000000000004E-2</v>
      </c>
      <c r="D527">
        <v>4.1099999999999998E-2</v>
      </c>
      <c r="K527">
        <f t="shared" si="40"/>
        <v>7.56141952749389E-2</v>
      </c>
      <c r="L527">
        <f t="shared" si="41"/>
        <v>7.3114195274938898E-2</v>
      </c>
      <c r="N527">
        <f t="shared" si="42"/>
        <v>3.8599999999999995E-2</v>
      </c>
      <c r="P527">
        <f t="shared" si="43"/>
        <v>4.4699999999999997E-2</v>
      </c>
      <c r="Q527">
        <f t="shared" si="44"/>
        <v>8.5900000000000004E-2</v>
      </c>
    </row>
    <row r="528" spans="1:17">
      <c r="A528">
        <v>197010</v>
      </c>
      <c r="B528">
        <v>-1.8200000000000001E-2</v>
      </c>
      <c r="C528">
        <v>-4.2200000000000001E-2</v>
      </c>
      <c r="D528">
        <v>-1.2800000000000001E-2</v>
      </c>
      <c r="K528">
        <f t="shared" si="40"/>
        <v>-3.2159010949969986E-2</v>
      </c>
      <c r="L528">
        <f t="shared" si="41"/>
        <v>-3.4659010949969989E-2</v>
      </c>
      <c r="N528">
        <f t="shared" si="42"/>
        <v>-1.5300000000000001E-2</v>
      </c>
      <c r="P528">
        <f t="shared" si="43"/>
        <v>-2.07E-2</v>
      </c>
      <c r="Q528">
        <f t="shared" si="44"/>
        <v>-4.2200000000000001E-2</v>
      </c>
    </row>
    <row r="529" spans="1:17">
      <c r="A529">
        <v>197011</v>
      </c>
      <c r="B529">
        <v>5.0599999999999999E-2</v>
      </c>
      <c r="C529">
        <v>-3.9399999999999998E-2</v>
      </c>
      <c r="D529">
        <v>5.5700000000000013E-2</v>
      </c>
      <c r="K529">
        <f t="shared" si="40"/>
        <v>3.756717935002802E-2</v>
      </c>
      <c r="L529">
        <f t="shared" si="41"/>
        <v>3.5067179350028017E-2</v>
      </c>
      <c r="N529">
        <f t="shared" si="42"/>
        <v>5.3200000000000011E-2</v>
      </c>
      <c r="P529">
        <f t="shared" si="43"/>
        <v>4.8099999999999997E-2</v>
      </c>
      <c r="Q529">
        <f t="shared" si="44"/>
        <v>-3.9399999999999998E-2</v>
      </c>
    </row>
    <row r="530" spans="1:17">
      <c r="A530">
        <v>197012</v>
      </c>
      <c r="B530">
        <v>6.1400000000000003E-2</v>
      </c>
      <c r="C530">
        <v>2.92E-2</v>
      </c>
      <c r="D530">
        <v>3.4500000000000003E-2</v>
      </c>
      <c r="K530">
        <f t="shared" si="40"/>
        <v>7.1058841699979239E-2</v>
      </c>
      <c r="L530">
        <f t="shared" si="41"/>
        <v>6.8558841699979237E-2</v>
      </c>
      <c r="N530">
        <f t="shared" si="42"/>
        <v>3.2000000000000001E-2</v>
      </c>
      <c r="P530">
        <f t="shared" si="43"/>
        <v>5.8900000000000001E-2</v>
      </c>
      <c r="Q530">
        <f t="shared" si="44"/>
        <v>2.92E-2</v>
      </c>
    </row>
    <row r="531" spans="1:17">
      <c r="A531">
        <v>197101</v>
      </c>
      <c r="B531">
        <v>5.2200000000000003E-2</v>
      </c>
      <c r="C531">
        <v>7.3800000000000004E-2</v>
      </c>
      <c r="D531">
        <v>2.0500000000000001E-2</v>
      </c>
      <c r="K531">
        <f t="shared" si="40"/>
        <v>7.6611730049947521E-2</v>
      </c>
      <c r="L531">
        <f t="shared" si="41"/>
        <v>7.4111730049947519E-2</v>
      </c>
      <c r="N531">
        <f t="shared" si="42"/>
        <v>1.8000000000000002E-2</v>
      </c>
      <c r="P531">
        <f t="shared" si="43"/>
        <v>4.9700000000000001E-2</v>
      </c>
      <c r="Q531">
        <f t="shared" si="44"/>
        <v>7.3800000000000004E-2</v>
      </c>
    </row>
    <row r="532" spans="1:17">
      <c r="A532">
        <v>197102</v>
      </c>
      <c r="B532">
        <v>1.7399999999999999E-2</v>
      </c>
      <c r="C532">
        <v>1.8599999999999998E-2</v>
      </c>
      <c r="D532">
        <v>3.9899999999999998E-2</v>
      </c>
      <c r="K532">
        <f t="shared" si="40"/>
        <v>2.3552549849986771E-2</v>
      </c>
      <c r="L532">
        <f t="shared" si="41"/>
        <v>2.1052549849986772E-2</v>
      </c>
      <c r="N532">
        <f t="shared" si="42"/>
        <v>3.7399999999999996E-2</v>
      </c>
      <c r="P532">
        <f t="shared" si="43"/>
        <v>1.4899999999999998E-2</v>
      </c>
      <c r="Q532">
        <f t="shared" si="44"/>
        <v>1.8599999999999998E-2</v>
      </c>
    </row>
    <row r="533" spans="1:17">
      <c r="A533">
        <v>197103</v>
      </c>
      <c r="B533">
        <v>4.4299999999999999E-2</v>
      </c>
      <c r="C533">
        <v>2.6100000000000002E-2</v>
      </c>
      <c r="D533">
        <v>5.1799999999999999E-2</v>
      </c>
      <c r="K533">
        <f t="shared" si="40"/>
        <v>5.2933416724981433E-2</v>
      </c>
      <c r="L533">
        <f t="shared" si="41"/>
        <v>5.0433416724981431E-2</v>
      </c>
      <c r="N533">
        <f t="shared" si="42"/>
        <v>4.9299999999999997E-2</v>
      </c>
      <c r="P533">
        <f t="shared" si="43"/>
        <v>4.1799999999999997E-2</v>
      </c>
      <c r="Q533">
        <f t="shared" si="44"/>
        <v>2.6100000000000002E-2</v>
      </c>
    </row>
    <row r="534" spans="1:17">
      <c r="A534">
        <v>197104</v>
      </c>
      <c r="B534">
        <v>3.4299999999999997E-2</v>
      </c>
      <c r="C534">
        <v>-4.7999999999999996E-3</v>
      </c>
      <c r="D534">
        <v>4.9700000000000001E-2</v>
      </c>
      <c r="K534">
        <f t="shared" si="40"/>
        <v>3.2712245200003411E-2</v>
      </c>
      <c r="L534">
        <f t="shared" si="41"/>
        <v>3.0212245200003412E-2</v>
      </c>
      <c r="N534">
        <f t="shared" si="42"/>
        <v>4.7199999999999999E-2</v>
      </c>
      <c r="P534">
        <f t="shared" si="43"/>
        <v>3.1799999999999995E-2</v>
      </c>
      <c r="Q534">
        <f t="shared" si="44"/>
        <v>-4.7999999999999996E-3</v>
      </c>
    </row>
    <row r="535" spans="1:17">
      <c r="A535">
        <v>197105</v>
      </c>
      <c r="B535">
        <v>-3.6900000000000002E-2</v>
      </c>
      <c r="C535">
        <v>-1.04E-2</v>
      </c>
      <c r="D535">
        <v>-2.9600000000000001E-2</v>
      </c>
      <c r="K535">
        <f t="shared" si="40"/>
        <v>-4.0340135399992608E-2</v>
      </c>
      <c r="L535">
        <f t="shared" si="41"/>
        <v>-4.284013539999261E-2</v>
      </c>
      <c r="N535">
        <f t="shared" si="42"/>
        <v>-3.2100000000000004E-2</v>
      </c>
      <c r="P535">
        <f t="shared" si="43"/>
        <v>-3.9400000000000004E-2</v>
      </c>
      <c r="Q535">
        <f t="shared" si="44"/>
        <v>-1.04E-2</v>
      </c>
    </row>
    <row r="536" spans="1:17">
      <c r="A536">
        <v>197106</v>
      </c>
      <c r="B536">
        <v>2.7000000000000001E-3</v>
      </c>
      <c r="C536">
        <v>-1.4800000000000001E-2</v>
      </c>
      <c r="D536">
        <v>2.6499999999999999E-2</v>
      </c>
      <c r="K536">
        <f t="shared" si="40"/>
        <v>-2.195577299989474E-3</v>
      </c>
      <c r="L536">
        <f t="shared" si="41"/>
        <v>-4.6955772999894736E-3</v>
      </c>
      <c r="N536">
        <f t="shared" si="42"/>
        <v>2.4E-2</v>
      </c>
      <c r="P536">
        <f t="shared" si="43"/>
        <v>2.0000000000000009E-4</v>
      </c>
      <c r="Q536">
        <f t="shared" si="44"/>
        <v>-1.4800000000000001E-2</v>
      </c>
    </row>
    <row r="537" spans="1:17">
      <c r="A537">
        <v>197107</v>
      </c>
      <c r="B537">
        <v>-4.0999999999999988E-2</v>
      </c>
      <c r="C537">
        <v>-1.5100000000000001E-2</v>
      </c>
      <c r="D537">
        <v>-6.2399999999999997E-2</v>
      </c>
      <c r="K537">
        <f t="shared" si="40"/>
        <v>-4.5994811974989253E-2</v>
      </c>
      <c r="L537">
        <f t="shared" si="41"/>
        <v>-4.8494811974989255E-2</v>
      </c>
      <c r="N537">
        <f t="shared" si="42"/>
        <v>-6.4899999999999999E-2</v>
      </c>
      <c r="P537">
        <f t="shared" si="43"/>
        <v>-4.349999999999999E-2</v>
      </c>
      <c r="Q537">
        <f t="shared" si="44"/>
        <v>-1.5100000000000001E-2</v>
      </c>
    </row>
    <row r="538" spans="1:17">
      <c r="A538">
        <v>197108</v>
      </c>
      <c r="B538">
        <v>4.2600000000000013E-2</v>
      </c>
      <c r="C538">
        <v>-1.5E-3</v>
      </c>
      <c r="D538">
        <v>8.8100000000000012E-2</v>
      </c>
      <c r="K538">
        <f t="shared" si="40"/>
        <v>4.2103826625001083E-2</v>
      </c>
      <c r="L538">
        <f t="shared" si="41"/>
        <v>3.960382662500108E-2</v>
      </c>
      <c r="N538">
        <f t="shared" si="42"/>
        <v>8.5600000000000009E-2</v>
      </c>
      <c r="P538">
        <f t="shared" si="43"/>
        <v>4.0100000000000011E-2</v>
      </c>
      <c r="Q538">
        <f t="shared" si="44"/>
        <v>-1.5E-3</v>
      </c>
    </row>
    <row r="539" spans="1:17">
      <c r="A539">
        <v>197109</v>
      </c>
      <c r="B539">
        <v>-4.7999999999999996E-3</v>
      </c>
      <c r="C539">
        <v>5.1000000000000004E-3</v>
      </c>
      <c r="D539">
        <v>4.8999999999999998E-3</v>
      </c>
      <c r="K539">
        <f t="shared" si="40"/>
        <v>-3.1130105250036268E-3</v>
      </c>
      <c r="L539">
        <f t="shared" si="41"/>
        <v>-5.6130105250036273E-3</v>
      </c>
      <c r="N539">
        <f t="shared" si="42"/>
        <v>2.3999999999999998E-3</v>
      </c>
      <c r="P539">
        <f t="shared" si="43"/>
        <v>-7.2999999999999992E-3</v>
      </c>
      <c r="Q539">
        <f t="shared" si="44"/>
        <v>5.1000000000000004E-3</v>
      </c>
    </row>
    <row r="540" spans="1:17">
      <c r="A540">
        <v>197110</v>
      </c>
      <c r="B540">
        <v>-4.0500000000000001E-2</v>
      </c>
      <c r="C540">
        <v>-1.7399999999999999E-2</v>
      </c>
      <c r="D540">
        <v>-4.1099999999999998E-2</v>
      </c>
      <c r="K540">
        <f t="shared" si="40"/>
        <v>-4.6255611149987629E-2</v>
      </c>
      <c r="L540">
        <f t="shared" si="41"/>
        <v>-4.8755611149987631E-2</v>
      </c>
      <c r="N540">
        <f t="shared" si="42"/>
        <v>-4.36E-2</v>
      </c>
      <c r="P540">
        <f t="shared" si="43"/>
        <v>-4.3000000000000003E-2</v>
      </c>
      <c r="Q540">
        <f t="shared" si="44"/>
        <v>-1.7399999999999999E-2</v>
      </c>
    </row>
    <row r="541" spans="1:17">
      <c r="A541">
        <v>197111</v>
      </c>
      <c r="B541">
        <v>-8.9999999999999976E-4</v>
      </c>
      <c r="C541">
        <v>-2.7799999999999998E-2</v>
      </c>
      <c r="D541">
        <v>9.7000000000000003E-3</v>
      </c>
      <c r="K541">
        <f t="shared" si="40"/>
        <v>-1.0095746549980227E-2</v>
      </c>
      <c r="L541">
        <f t="shared" si="41"/>
        <v>-1.2595746549980228E-2</v>
      </c>
      <c r="N541">
        <f t="shared" si="42"/>
        <v>7.1999999999999998E-3</v>
      </c>
      <c r="P541">
        <f t="shared" si="43"/>
        <v>-3.3999999999999998E-3</v>
      </c>
      <c r="Q541">
        <f t="shared" si="44"/>
        <v>-2.7799999999999998E-2</v>
      </c>
    </row>
    <row r="542" spans="1:17">
      <c r="A542">
        <v>197112</v>
      </c>
      <c r="B542">
        <v>9.0800000000000006E-2</v>
      </c>
      <c r="C542">
        <v>3.2599999999999997E-2</v>
      </c>
      <c r="D542">
        <v>0.108</v>
      </c>
      <c r="K542">
        <f t="shared" si="40"/>
        <v>0.10158350134997682</v>
      </c>
      <c r="L542">
        <f t="shared" si="41"/>
        <v>9.9083501349976816E-2</v>
      </c>
      <c r="N542">
        <f t="shared" si="42"/>
        <v>0.1055</v>
      </c>
      <c r="P542">
        <f t="shared" si="43"/>
        <v>8.8300000000000003E-2</v>
      </c>
      <c r="Q542">
        <f t="shared" si="44"/>
        <v>3.2599999999999997E-2</v>
      </c>
    </row>
    <row r="543" spans="1:17">
      <c r="A543">
        <v>197201</v>
      </c>
      <c r="B543">
        <v>2.7799999999999998E-2</v>
      </c>
      <c r="C543">
        <v>5.8799999999999998E-2</v>
      </c>
      <c r="D543">
        <v>6.1100000000000002E-2</v>
      </c>
      <c r="K543">
        <f t="shared" si="40"/>
        <v>4.7249996299958179E-2</v>
      </c>
      <c r="L543">
        <f t="shared" si="41"/>
        <v>4.4749996299958177E-2</v>
      </c>
      <c r="N543">
        <f t="shared" si="42"/>
        <v>5.8599999999999999E-2</v>
      </c>
      <c r="P543">
        <f t="shared" si="43"/>
        <v>2.53E-2</v>
      </c>
      <c r="Q543">
        <f t="shared" si="44"/>
        <v>5.8799999999999998E-2</v>
      </c>
    </row>
    <row r="544" spans="1:17">
      <c r="A544">
        <v>197202</v>
      </c>
      <c r="B544">
        <v>3.1199999999999999E-2</v>
      </c>
      <c r="C544">
        <v>1.3100000000000001E-2</v>
      </c>
      <c r="D544">
        <v>5.67E-2</v>
      </c>
      <c r="K544">
        <f t="shared" si="40"/>
        <v>3.5533247474990683E-2</v>
      </c>
      <c r="L544">
        <f t="shared" si="41"/>
        <v>3.303324747499068E-2</v>
      </c>
      <c r="N544">
        <f t="shared" si="42"/>
        <v>5.4199999999999998E-2</v>
      </c>
      <c r="P544">
        <f t="shared" si="43"/>
        <v>2.87E-2</v>
      </c>
      <c r="Q544">
        <f t="shared" si="44"/>
        <v>1.3100000000000001E-2</v>
      </c>
    </row>
    <row r="545" spans="1:17">
      <c r="A545">
        <v>197203</v>
      </c>
      <c r="B545">
        <v>9.0000000000000011E-3</v>
      </c>
      <c r="C545">
        <v>-2.7000000000000001E-3</v>
      </c>
      <c r="D545">
        <v>1.3100000000000001E-2</v>
      </c>
      <c r="K545">
        <f t="shared" si="40"/>
        <v>8.1068879250019207E-3</v>
      </c>
      <c r="L545">
        <f t="shared" si="41"/>
        <v>5.6068879250019202E-3</v>
      </c>
      <c r="N545">
        <f t="shared" si="42"/>
        <v>1.06E-2</v>
      </c>
      <c r="P545">
        <f t="shared" si="43"/>
        <v>6.5000000000000006E-3</v>
      </c>
      <c r="Q545">
        <f t="shared" si="44"/>
        <v>-2.7000000000000001E-3</v>
      </c>
    </row>
    <row r="546" spans="1:17">
      <c r="A546">
        <v>197204</v>
      </c>
      <c r="B546">
        <v>5.7999999999999996E-3</v>
      </c>
      <c r="C546">
        <v>8.0000000000000004E-4</v>
      </c>
      <c r="D546">
        <v>1.2699999999999999E-2</v>
      </c>
      <c r="K546">
        <f t="shared" si="40"/>
        <v>6.064625799999431E-3</v>
      </c>
      <c r="L546">
        <f t="shared" si="41"/>
        <v>3.5646257999994309E-3</v>
      </c>
      <c r="N546">
        <f t="shared" si="42"/>
        <v>1.0199999999999999E-2</v>
      </c>
      <c r="P546">
        <f t="shared" si="43"/>
        <v>3.2999999999999995E-3</v>
      </c>
      <c r="Q546">
        <f t="shared" si="44"/>
        <v>8.0000000000000004E-4</v>
      </c>
    </row>
    <row r="547" spans="1:17">
      <c r="A547">
        <v>197205</v>
      </c>
      <c r="B547">
        <v>1.55E-2</v>
      </c>
      <c r="C547">
        <v>-2.7300000000000001E-2</v>
      </c>
      <c r="D547">
        <v>5.4899999999999997E-2</v>
      </c>
      <c r="K547">
        <f t="shared" si="40"/>
        <v>6.4696445750194159E-3</v>
      </c>
      <c r="L547">
        <f t="shared" si="41"/>
        <v>3.9696445750194154E-3</v>
      </c>
      <c r="N547">
        <f t="shared" si="42"/>
        <v>5.2399999999999995E-2</v>
      </c>
      <c r="P547">
        <f t="shared" si="43"/>
        <v>1.2999999999999999E-2</v>
      </c>
      <c r="Q547">
        <f t="shared" si="44"/>
        <v>-2.7300000000000001E-2</v>
      </c>
    </row>
    <row r="548" spans="1:17">
      <c r="A548">
        <v>197206</v>
      </c>
      <c r="B548">
        <v>-2.1399999999999999E-2</v>
      </c>
      <c r="C548">
        <v>2.3999999999999998E-3</v>
      </c>
      <c r="D548">
        <v>5.4000000000000003E-3</v>
      </c>
      <c r="K548">
        <f t="shared" si="40"/>
        <v>-2.0606122600001706E-2</v>
      </c>
      <c r="L548">
        <f t="shared" si="41"/>
        <v>-2.3106122600001704E-2</v>
      </c>
      <c r="N548">
        <f t="shared" si="42"/>
        <v>2.9000000000000002E-3</v>
      </c>
      <c r="P548">
        <f t="shared" si="43"/>
        <v>-2.3899999999999998E-2</v>
      </c>
      <c r="Q548">
        <f t="shared" si="44"/>
        <v>2.3999999999999998E-3</v>
      </c>
    </row>
    <row r="549" spans="1:17">
      <c r="A549">
        <v>197207</v>
      </c>
      <c r="B549">
        <v>-4.8999999999999998E-3</v>
      </c>
      <c r="C549">
        <v>-2.87E-2</v>
      </c>
      <c r="D549">
        <v>-2.5999999999999999E-3</v>
      </c>
      <c r="K549">
        <f t="shared" si="40"/>
        <v>-1.4393450574979589E-2</v>
      </c>
      <c r="L549">
        <f t="shared" si="41"/>
        <v>-1.6893450574979589E-2</v>
      </c>
      <c r="N549">
        <f t="shared" si="42"/>
        <v>-5.1000000000000004E-3</v>
      </c>
      <c r="P549">
        <f t="shared" si="43"/>
        <v>-7.4000000000000003E-3</v>
      </c>
      <c r="Q549">
        <f t="shared" si="44"/>
        <v>-2.87E-2</v>
      </c>
    </row>
    <row r="550" spans="1:17">
      <c r="A550">
        <v>197208</v>
      </c>
      <c r="B550">
        <v>3.5499999999999997E-2</v>
      </c>
      <c r="C550">
        <v>-4.0300000000000002E-2</v>
      </c>
      <c r="D550">
        <v>-1.55E-2</v>
      </c>
      <c r="K550">
        <f t="shared" si="40"/>
        <v>2.2169475325028658E-2</v>
      </c>
      <c r="L550">
        <f t="shared" si="41"/>
        <v>1.9669475325028659E-2</v>
      </c>
      <c r="N550">
        <f t="shared" si="42"/>
        <v>-1.7999999999999999E-2</v>
      </c>
      <c r="P550">
        <f t="shared" si="43"/>
        <v>3.2999999999999995E-2</v>
      </c>
      <c r="Q550">
        <f t="shared" si="44"/>
        <v>-4.0300000000000002E-2</v>
      </c>
    </row>
    <row r="551" spans="1:17">
      <c r="A551">
        <v>197209</v>
      </c>
      <c r="B551">
        <v>-7.9999999999999984E-3</v>
      </c>
      <c r="C551">
        <v>-2.6499999999999999E-2</v>
      </c>
      <c r="D551">
        <v>5.1000000000000004E-3</v>
      </c>
      <c r="K551">
        <f t="shared" si="40"/>
        <v>-1.676572962498115E-2</v>
      </c>
      <c r="L551">
        <f t="shared" si="41"/>
        <v>-1.9265729624981149E-2</v>
      </c>
      <c r="N551">
        <f t="shared" si="42"/>
        <v>2.6000000000000003E-3</v>
      </c>
      <c r="P551">
        <f t="shared" si="43"/>
        <v>-1.0499999999999999E-2</v>
      </c>
      <c r="Q551">
        <f t="shared" si="44"/>
        <v>-2.6499999999999999E-2</v>
      </c>
    </row>
    <row r="552" spans="1:17">
      <c r="A552">
        <v>197210</v>
      </c>
      <c r="B552">
        <v>9.1999999999999998E-3</v>
      </c>
      <c r="C552">
        <v>-2.7300000000000001E-2</v>
      </c>
      <c r="D552">
        <v>1.7399999999999999E-2</v>
      </c>
      <c r="K552">
        <f t="shared" si="40"/>
        <v>1.6964457501941581E-4</v>
      </c>
      <c r="L552">
        <f t="shared" si="41"/>
        <v>-2.3303554249805842E-3</v>
      </c>
      <c r="N552">
        <f t="shared" si="42"/>
        <v>1.4899999999999998E-2</v>
      </c>
      <c r="P552">
        <f t="shared" si="43"/>
        <v>6.6999999999999994E-3</v>
      </c>
      <c r="Q552">
        <f t="shared" si="44"/>
        <v>-2.7300000000000001E-2</v>
      </c>
    </row>
    <row r="553" spans="1:17">
      <c r="A553">
        <v>197211</v>
      </c>
      <c r="B553">
        <v>4.9700000000000001E-2</v>
      </c>
      <c r="C553">
        <v>-1.2E-2</v>
      </c>
      <c r="D553">
        <v>1.54E-2</v>
      </c>
      <c r="K553">
        <f t="shared" si="40"/>
        <v>4.5730613000008538E-2</v>
      </c>
      <c r="L553">
        <f t="shared" si="41"/>
        <v>4.3230613000008536E-2</v>
      </c>
      <c r="N553">
        <f t="shared" si="42"/>
        <v>1.29E-2</v>
      </c>
      <c r="P553">
        <f t="shared" si="43"/>
        <v>4.7199999999999999E-2</v>
      </c>
      <c r="Q553">
        <f t="shared" si="44"/>
        <v>-1.2E-2</v>
      </c>
    </row>
    <row r="554" spans="1:17">
      <c r="A554">
        <v>197212</v>
      </c>
      <c r="B554">
        <v>9.8999999999999991E-3</v>
      </c>
      <c r="C554">
        <v>-1.95E-2</v>
      </c>
      <c r="D554">
        <v>5.3499999999999999E-2</v>
      </c>
      <c r="K554">
        <f t="shared" si="40"/>
        <v>3.4497461250138674E-3</v>
      </c>
      <c r="L554">
        <f t="shared" si="41"/>
        <v>9.4974612501386732E-4</v>
      </c>
      <c r="N554">
        <f t="shared" si="42"/>
        <v>5.0999999999999997E-2</v>
      </c>
      <c r="P554">
        <f t="shared" si="43"/>
        <v>7.3999999999999986E-3</v>
      </c>
      <c r="Q554">
        <f t="shared" si="44"/>
        <v>-1.95E-2</v>
      </c>
    </row>
    <row r="555" spans="1:17">
      <c r="A555">
        <v>197301</v>
      </c>
      <c r="B555">
        <v>-2.8500000000000001E-2</v>
      </c>
      <c r="C555">
        <v>-3.49E-2</v>
      </c>
      <c r="D555">
        <v>-2.8799999999999999E-2</v>
      </c>
      <c r="K555">
        <f t="shared" si="40"/>
        <v>-4.0044300524975179E-2</v>
      </c>
      <c r="L555">
        <f t="shared" si="41"/>
        <v>-4.2544300524975182E-2</v>
      </c>
      <c r="N555">
        <f t="shared" si="42"/>
        <v>-3.1300000000000001E-2</v>
      </c>
      <c r="P555">
        <f t="shared" si="43"/>
        <v>-3.1E-2</v>
      </c>
      <c r="Q555">
        <f t="shared" si="44"/>
        <v>-3.49E-2</v>
      </c>
    </row>
    <row r="556" spans="1:17">
      <c r="A556">
        <v>197302</v>
      </c>
      <c r="B556">
        <v>-4.4400000000000002E-2</v>
      </c>
      <c r="C556">
        <v>-3.8700000000000012E-2</v>
      </c>
      <c r="D556">
        <v>-5.1100000000000013E-2</v>
      </c>
      <c r="K556">
        <f t="shared" si="40"/>
        <v>-5.7201273074972483E-2</v>
      </c>
      <c r="L556">
        <f t="shared" si="41"/>
        <v>-5.9701273074972486E-2</v>
      </c>
      <c r="N556">
        <f t="shared" si="42"/>
        <v>-5.3600000000000016E-2</v>
      </c>
      <c r="P556">
        <f t="shared" si="43"/>
        <v>-4.6900000000000004E-2</v>
      </c>
      <c r="Q556">
        <f t="shared" si="44"/>
        <v>-3.8700000000000012E-2</v>
      </c>
    </row>
    <row r="557" spans="1:17">
      <c r="A557">
        <v>197303</v>
      </c>
      <c r="B557">
        <v>-8.4000000000000012E-3</v>
      </c>
      <c r="C557">
        <v>-2.8199999999999999E-2</v>
      </c>
      <c r="D557">
        <v>1.7899999999999999E-2</v>
      </c>
      <c r="K557">
        <f t="shared" si="40"/>
        <v>-1.7728059449979947E-2</v>
      </c>
      <c r="L557">
        <f t="shared" si="41"/>
        <v>-2.0228059449979945E-2</v>
      </c>
      <c r="N557">
        <f t="shared" si="42"/>
        <v>1.5399999999999999E-2</v>
      </c>
      <c r="P557">
        <f t="shared" si="43"/>
        <v>-1.0900000000000002E-2</v>
      </c>
      <c r="Q557">
        <f t="shared" si="44"/>
        <v>-2.8199999999999999E-2</v>
      </c>
    </row>
    <row r="558" spans="1:17">
      <c r="A558">
        <v>197304</v>
      </c>
      <c r="B558">
        <v>-5.1599999999999993E-2</v>
      </c>
      <c r="C558">
        <v>-3.85E-2</v>
      </c>
      <c r="D558">
        <v>-3.0800000000000001E-2</v>
      </c>
      <c r="K558">
        <f t="shared" si="40"/>
        <v>-6.4335116624972613E-2</v>
      </c>
      <c r="L558">
        <f t="shared" si="41"/>
        <v>-6.6835116624972615E-2</v>
      </c>
      <c r="N558">
        <f t="shared" si="42"/>
        <v>-3.3300000000000003E-2</v>
      </c>
      <c r="P558">
        <f t="shared" si="43"/>
        <v>-5.4099999999999995E-2</v>
      </c>
      <c r="Q558">
        <f t="shared" si="44"/>
        <v>-3.85E-2</v>
      </c>
    </row>
    <row r="559" spans="1:17">
      <c r="A559">
        <v>197305</v>
      </c>
      <c r="B559">
        <v>-2.4299999999999999E-2</v>
      </c>
      <c r="C559">
        <v>-6.3E-2</v>
      </c>
      <c r="D559">
        <v>-2.0999999999999999E-3</v>
      </c>
      <c r="K559">
        <f t="shared" si="40"/>
        <v>-4.5139281749955192E-2</v>
      </c>
      <c r="L559">
        <f t="shared" si="41"/>
        <v>-4.7639281749955194E-2</v>
      </c>
      <c r="N559">
        <f t="shared" si="42"/>
        <v>-4.5999999999999999E-3</v>
      </c>
      <c r="P559">
        <f t="shared" si="43"/>
        <v>-2.6799999999999997E-2</v>
      </c>
      <c r="Q559">
        <f t="shared" si="44"/>
        <v>-6.3E-2</v>
      </c>
    </row>
    <row r="560" spans="1:17">
      <c r="A560">
        <v>197306</v>
      </c>
      <c r="B560">
        <v>-1.06E-2</v>
      </c>
      <c r="C560">
        <v>-2.8500000000000001E-2</v>
      </c>
      <c r="D560">
        <v>7.3000000000000001E-3</v>
      </c>
      <c r="K560">
        <f t="shared" si="40"/>
        <v>-2.0027294124979729E-2</v>
      </c>
      <c r="L560">
        <f t="shared" si="41"/>
        <v>-2.2527294124979728E-2</v>
      </c>
      <c r="N560">
        <f t="shared" si="42"/>
        <v>4.8000000000000004E-3</v>
      </c>
      <c r="P560">
        <f t="shared" si="43"/>
        <v>-1.3100000000000001E-2</v>
      </c>
      <c r="Q560">
        <f t="shared" si="44"/>
        <v>-2.8500000000000001E-2</v>
      </c>
    </row>
    <row r="561" spans="1:17">
      <c r="A561">
        <v>197307</v>
      </c>
      <c r="B561">
        <v>5.6899999999999999E-2</v>
      </c>
      <c r="C561">
        <v>7.9699999999999993E-2</v>
      </c>
      <c r="D561">
        <v>2.4299999999999999E-2</v>
      </c>
      <c r="K561">
        <f t="shared" si="40"/>
        <v>8.3263345324943311E-2</v>
      </c>
      <c r="L561">
        <f t="shared" si="41"/>
        <v>8.0763345324943309E-2</v>
      </c>
      <c r="N561">
        <f t="shared" si="42"/>
        <v>2.18E-2</v>
      </c>
      <c r="P561">
        <f t="shared" si="43"/>
        <v>5.4399999999999997E-2</v>
      </c>
      <c r="Q561">
        <f t="shared" si="44"/>
        <v>7.9699999999999993E-2</v>
      </c>
    </row>
    <row r="562" spans="1:17">
      <c r="A562">
        <v>197308</v>
      </c>
      <c r="B562">
        <v>-3.1199999999999999E-2</v>
      </c>
      <c r="C562">
        <v>-2.0199999999999999E-2</v>
      </c>
      <c r="D562">
        <v>-2.87E-2</v>
      </c>
      <c r="K562">
        <f t="shared" si="40"/>
        <v>-3.7881801449985632E-2</v>
      </c>
      <c r="L562">
        <f t="shared" si="41"/>
        <v>-4.0381801449985634E-2</v>
      </c>
      <c r="N562">
        <f t="shared" si="42"/>
        <v>-3.1199999999999999E-2</v>
      </c>
      <c r="P562">
        <f t="shared" si="43"/>
        <v>-3.3700000000000001E-2</v>
      </c>
      <c r="Q562">
        <f t="shared" si="44"/>
        <v>-2.0199999999999999E-2</v>
      </c>
    </row>
    <row r="563" spans="1:17">
      <c r="A563">
        <v>197309</v>
      </c>
      <c r="B563">
        <v>5.4300000000000001E-2</v>
      </c>
      <c r="C563">
        <v>2.93E-2</v>
      </c>
      <c r="D563">
        <v>5.2699999999999997E-2</v>
      </c>
      <c r="K563">
        <f t="shared" si="40"/>
        <v>6.3991919924979157E-2</v>
      </c>
      <c r="L563">
        <f t="shared" si="41"/>
        <v>6.1491919924979155E-2</v>
      </c>
      <c r="N563">
        <f t="shared" si="42"/>
        <v>5.0199999999999995E-2</v>
      </c>
      <c r="P563">
        <f t="shared" si="43"/>
        <v>5.1799999999999999E-2</v>
      </c>
      <c r="Q563">
        <f t="shared" si="44"/>
        <v>2.93E-2</v>
      </c>
    </row>
    <row r="564" spans="1:17">
      <c r="A564">
        <v>197310</v>
      </c>
      <c r="B564">
        <v>-1.8E-3</v>
      </c>
      <c r="C564">
        <v>-2.8E-3</v>
      </c>
      <c r="D564">
        <v>4.0500000000000001E-2</v>
      </c>
      <c r="K564">
        <f t="shared" si="40"/>
        <v>-2.7261902999980085E-3</v>
      </c>
      <c r="L564">
        <f t="shared" si="41"/>
        <v>-5.2261902999980086E-3</v>
      </c>
      <c r="N564">
        <f t="shared" si="42"/>
        <v>3.7999999999999999E-2</v>
      </c>
      <c r="P564">
        <f t="shared" si="43"/>
        <v>-4.3E-3</v>
      </c>
      <c r="Q564">
        <f t="shared" si="44"/>
        <v>-2.8E-3</v>
      </c>
    </row>
    <row r="565" spans="1:17">
      <c r="A565">
        <v>197311</v>
      </c>
      <c r="B565">
        <v>-0.12189999999999999</v>
      </c>
      <c r="C565">
        <v>-7.7200000000000005E-2</v>
      </c>
      <c r="D565">
        <v>-9.2699999999999991E-2</v>
      </c>
      <c r="K565">
        <f t="shared" si="40"/>
        <v>-0.1474363896999451</v>
      </c>
      <c r="L565">
        <f t="shared" si="41"/>
        <v>-0.14993638969994511</v>
      </c>
      <c r="N565">
        <f t="shared" si="42"/>
        <v>-9.5199999999999993E-2</v>
      </c>
      <c r="P565">
        <f t="shared" si="43"/>
        <v>-0.1244</v>
      </c>
      <c r="Q565">
        <f t="shared" si="44"/>
        <v>-7.7200000000000005E-2</v>
      </c>
    </row>
    <row r="566" spans="1:17">
      <c r="A566">
        <v>197312</v>
      </c>
      <c r="B566">
        <v>1.2500000000000001E-2</v>
      </c>
      <c r="C566">
        <v>-5.3699999999999998E-2</v>
      </c>
      <c r="D566">
        <v>7.7600000000000002E-2</v>
      </c>
      <c r="K566">
        <f t="shared" si="40"/>
        <v>-5.2630068249618078E-3</v>
      </c>
      <c r="L566">
        <f t="shared" si="41"/>
        <v>-7.7630068249618083E-3</v>
      </c>
      <c r="N566">
        <f t="shared" si="42"/>
        <v>7.51E-2</v>
      </c>
      <c r="P566">
        <f t="shared" si="43"/>
        <v>0.01</v>
      </c>
      <c r="Q566">
        <f t="shared" si="44"/>
        <v>-5.3699999999999998E-2</v>
      </c>
    </row>
    <row r="567" spans="1:17">
      <c r="A567">
        <v>197401</v>
      </c>
      <c r="B567">
        <v>4.5999999999999999E-3</v>
      </c>
      <c r="C567">
        <v>9.7200000000000009E-2</v>
      </c>
      <c r="D567">
        <v>-6.0400000000000002E-2</v>
      </c>
      <c r="K567">
        <f t="shared" si="40"/>
        <v>3.6752034699930873E-2</v>
      </c>
      <c r="L567">
        <f t="shared" si="41"/>
        <v>3.4252034699930871E-2</v>
      </c>
      <c r="N567">
        <f t="shared" si="42"/>
        <v>-6.2899999999999998E-2</v>
      </c>
      <c r="P567">
        <f t="shared" si="43"/>
        <v>2.0999999999999999E-3</v>
      </c>
      <c r="Q567">
        <f t="shared" si="44"/>
        <v>9.7200000000000009E-2</v>
      </c>
    </row>
    <row r="568" spans="1:17">
      <c r="A568">
        <v>197402</v>
      </c>
      <c r="B568">
        <v>1.099999999999999E-3</v>
      </c>
      <c r="C568">
        <v>-2.0000000000000001E-4</v>
      </c>
      <c r="D568">
        <v>1.7399999999999999E-2</v>
      </c>
      <c r="K568">
        <f t="shared" si="40"/>
        <v>1.0338435500001411E-3</v>
      </c>
      <c r="L568">
        <f t="shared" si="41"/>
        <v>-1.4661564499998589E-3</v>
      </c>
      <c r="N568">
        <f t="shared" si="42"/>
        <v>1.4899999999999998E-2</v>
      </c>
      <c r="P568">
        <f t="shared" si="43"/>
        <v>-1.4000000000000011E-3</v>
      </c>
      <c r="Q568">
        <f t="shared" si="44"/>
        <v>-2.0000000000000001E-4</v>
      </c>
    </row>
    <row r="569" spans="1:17">
      <c r="A569">
        <v>197403</v>
      </c>
      <c r="B569">
        <v>-2.2499999999999999E-2</v>
      </c>
      <c r="C569">
        <v>2.5000000000000001E-2</v>
      </c>
      <c r="D569">
        <v>-4.6399999999999997E-2</v>
      </c>
      <c r="K569">
        <f t="shared" si="40"/>
        <v>-1.4230443750017779E-2</v>
      </c>
      <c r="L569">
        <f t="shared" si="41"/>
        <v>-1.6730443750017778E-2</v>
      </c>
      <c r="N569">
        <f t="shared" si="42"/>
        <v>-4.8899999999999999E-2</v>
      </c>
      <c r="P569">
        <f t="shared" si="43"/>
        <v>-2.4999999999999998E-2</v>
      </c>
      <c r="Q569">
        <f t="shared" si="44"/>
        <v>2.5000000000000001E-2</v>
      </c>
    </row>
    <row r="570" spans="1:17">
      <c r="A570">
        <v>197404</v>
      </c>
      <c r="B570">
        <v>-4.5400000000000003E-2</v>
      </c>
      <c r="C570">
        <v>-7.4000000000000003E-3</v>
      </c>
      <c r="D570">
        <v>-4.1300000000000003E-2</v>
      </c>
      <c r="K570">
        <f t="shared" si="40"/>
        <v>-4.7847788649994741E-2</v>
      </c>
      <c r="L570">
        <f t="shared" si="41"/>
        <v>-5.0347788649994743E-2</v>
      </c>
      <c r="N570">
        <f t="shared" si="42"/>
        <v>-4.3800000000000006E-2</v>
      </c>
      <c r="P570">
        <f t="shared" si="43"/>
        <v>-4.7900000000000005E-2</v>
      </c>
      <c r="Q570">
        <f t="shared" si="44"/>
        <v>-7.4000000000000003E-3</v>
      </c>
    </row>
    <row r="571" spans="1:17">
      <c r="A571">
        <v>197405</v>
      </c>
      <c r="B571">
        <v>-3.9300000000000002E-2</v>
      </c>
      <c r="C571">
        <v>-2.9600000000000001E-2</v>
      </c>
      <c r="D571">
        <v>-8.7799999999999989E-2</v>
      </c>
      <c r="K571">
        <f t="shared" si="40"/>
        <v>-4.9091154599978953E-2</v>
      </c>
      <c r="L571">
        <f t="shared" si="41"/>
        <v>-5.1591154599978956E-2</v>
      </c>
      <c r="N571">
        <f t="shared" si="42"/>
        <v>-9.0299999999999991E-2</v>
      </c>
      <c r="P571">
        <f t="shared" si="43"/>
        <v>-4.1800000000000004E-2</v>
      </c>
      <c r="Q571">
        <f t="shared" si="44"/>
        <v>-2.9600000000000001E-2</v>
      </c>
    </row>
    <row r="572" spans="1:17">
      <c r="A572">
        <v>197406</v>
      </c>
      <c r="B572">
        <v>-2.23E-2</v>
      </c>
      <c r="C572">
        <v>-1.6999999999999999E-3</v>
      </c>
      <c r="D572">
        <v>-1.41E-2</v>
      </c>
      <c r="K572">
        <f t="shared" si="40"/>
        <v>-2.2862329824998792E-2</v>
      </c>
      <c r="L572">
        <f t="shared" si="41"/>
        <v>-2.5362329824998791E-2</v>
      </c>
      <c r="N572">
        <f t="shared" si="42"/>
        <v>-1.66E-2</v>
      </c>
      <c r="P572">
        <f t="shared" si="43"/>
        <v>-2.4799999999999999E-2</v>
      </c>
      <c r="Q572">
        <f t="shared" si="44"/>
        <v>-1.6999999999999999E-3</v>
      </c>
    </row>
    <row r="573" spans="1:17">
      <c r="A573">
        <v>197407</v>
      </c>
      <c r="B573">
        <v>-7.350000000000001E-2</v>
      </c>
      <c r="C573">
        <v>8.3999999999999995E-3</v>
      </c>
      <c r="D573">
        <v>-3.6299999999999999E-2</v>
      </c>
      <c r="K573">
        <f t="shared" si="40"/>
        <v>-7.0721429100005978E-2</v>
      </c>
      <c r="L573">
        <f t="shared" si="41"/>
        <v>-7.322142910000598E-2</v>
      </c>
      <c r="N573">
        <f t="shared" si="42"/>
        <v>-3.8800000000000001E-2</v>
      </c>
      <c r="P573">
        <f t="shared" si="43"/>
        <v>-7.6000000000000012E-2</v>
      </c>
      <c r="Q573">
        <f t="shared" si="44"/>
        <v>8.3999999999999995E-3</v>
      </c>
    </row>
    <row r="574" spans="1:17">
      <c r="A574">
        <v>197408</v>
      </c>
      <c r="B574">
        <v>-8.7499999999999994E-2</v>
      </c>
      <c r="C574">
        <v>-7.1999999999999998E-3</v>
      </c>
      <c r="D574">
        <v>-8.8400000000000006E-2</v>
      </c>
      <c r="K574">
        <f t="shared" si="40"/>
        <v>-8.9881632199994871E-2</v>
      </c>
      <c r="L574">
        <f t="shared" si="41"/>
        <v>-9.2381632199994873E-2</v>
      </c>
      <c r="N574">
        <f t="shared" si="42"/>
        <v>-9.0900000000000009E-2</v>
      </c>
      <c r="P574">
        <f t="shared" si="43"/>
        <v>-0.09</v>
      </c>
      <c r="Q574">
        <f t="shared" si="44"/>
        <v>-7.1999999999999998E-3</v>
      </c>
    </row>
    <row r="575" spans="1:17">
      <c r="A575">
        <v>197409</v>
      </c>
      <c r="B575">
        <v>-0.1096</v>
      </c>
      <c r="C575">
        <v>2.7000000000000001E-3</v>
      </c>
      <c r="D575">
        <v>-9.0200000000000002E-2</v>
      </c>
      <c r="K575">
        <f t="shared" si="40"/>
        <v>-0.10870688792500192</v>
      </c>
      <c r="L575">
        <f t="shared" si="41"/>
        <v>-0.11120688792500193</v>
      </c>
      <c r="N575">
        <f t="shared" si="42"/>
        <v>-9.2700000000000005E-2</v>
      </c>
      <c r="P575">
        <f t="shared" si="43"/>
        <v>-0.11210000000000001</v>
      </c>
      <c r="Q575">
        <f t="shared" si="44"/>
        <v>2.7000000000000001E-3</v>
      </c>
    </row>
    <row r="576" spans="1:17">
      <c r="A576">
        <v>197410</v>
      </c>
      <c r="B576">
        <v>0.1661</v>
      </c>
      <c r="C576">
        <v>-3.4599999999999999E-2</v>
      </c>
      <c r="D576">
        <v>0.20399999999999999</v>
      </c>
      <c r="K576">
        <f t="shared" si="40"/>
        <v>0.1546549341500246</v>
      </c>
      <c r="L576">
        <f t="shared" si="41"/>
        <v>0.1521549341500246</v>
      </c>
      <c r="N576">
        <f t="shared" si="42"/>
        <v>0.20149999999999998</v>
      </c>
      <c r="P576">
        <f t="shared" si="43"/>
        <v>0.1636</v>
      </c>
      <c r="Q576">
        <f t="shared" si="44"/>
        <v>-3.4599999999999999E-2</v>
      </c>
    </row>
    <row r="577" spans="1:17">
      <c r="A577">
        <v>197411</v>
      </c>
      <c r="B577">
        <v>-3.9699999999999999E-2</v>
      </c>
      <c r="C577">
        <v>-1.2200000000000001E-2</v>
      </c>
      <c r="D577">
        <v>-3.7400000000000003E-2</v>
      </c>
      <c r="K577">
        <f t="shared" si="40"/>
        <v>-4.3735543449991324E-2</v>
      </c>
      <c r="L577">
        <f t="shared" si="41"/>
        <v>-4.6235543449991326E-2</v>
      </c>
      <c r="N577">
        <f t="shared" si="42"/>
        <v>-3.9900000000000005E-2</v>
      </c>
      <c r="P577">
        <f t="shared" si="43"/>
        <v>-4.2200000000000001E-2</v>
      </c>
      <c r="Q577">
        <f t="shared" si="44"/>
        <v>-1.2200000000000001E-2</v>
      </c>
    </row>
    <row r="578" spans="1:17">
      <c r="A578">
        <v>197412</v>
      </c>
      <c r="B578">
        <v>-2.75E-2</v>
      </c>
      <c r="C578">
        <v>-4.8300000000000003E-2</v>
      </c>
      <c r="D578">
        <v>-3.4799999999999998E-2</v>
      </c>
      <c r="K578">
        <f t="shared" si="40"/>
        <v>-4.3476782674965651E-2</v>
      </c>
      <c r="L578">
        <f t="shared" si="41"/>
        <v>-4.5976782674965654E-2</v>
      </c>
      <c r="N578">
        <f t="shared" si="42"/>
        <v>-3.73E-2</v>
      </c>
      <c r="P578">
        <f t="shared" si="43"/>
        <v>-0.03</v>
      </c>
      <c r="Q578">
        <f t="shared" si="44"/>
        <v>-4.8300000000000003E-2</v>
      </c>
    </row>
    <row r="579" spans="1:17">
      <c r="A579">
        <v>197501</v>
      </c>
      <c r="B579">
        <v>0.1424</v>
      </c>
      <c r="C579">
        <v>0.1115</v>
      </c>
      <c r="D579">
        <v>0.11459999999999999</v>
      </c>
      <c r="K579">
        <f t="shared" ref="K579:K642" si="45">SUMPRODUCT($G$12:$H$12,B579:C579)</f>
        <v>0.17928222087492068</v>
      </c>
      <c r="L579">
        <f t="shared" ref="L579:L642" si="46">K579-$I$7</f>
        <v>0.17678222087492068</v>
      </c>
      <c r="N579">
        <f t="shared" ref="N579:N642" si="47">D579-$I$7</f>
        <v>0.11209999999999999</v>
      </c>
      <c r="P579">
        <f t="shared" ref="P579:P642" si="48">B579-0.0025</f>
        <v>0.1399</v>
      </c>
      <c r="Q579">
        <f t="shared" ref="Q579:Q642" si="49">C579</f>
        <v>0.1115</v>
      </c>
    </row>
    <row r="580" spans="1:17">
      <c r="A580">
        <v>197502</v>
      </c>
      <c r="B580">
        <v>5.9899999999999988E-2</v>
      </c>
      <c r="C580">
        <v>1.6000000000000001E-3</v>
      </c>
      <c r="D580">
        <v>4.0500000000000001E-2</v>
      </c>
      <c r="K580">
        <f t="shared" si="45"/>
        <v>6.0429251599998852E-2</v>
      </c>
      <c r="L580">
        <f t="shared" si="46"/>
        <v>5.792925159999885E-2</v>
      </c>
      <c r="N580">
        <f t="shared" si="47"/>
        <v>3.7999999999999999E-2</v>
      </c>
      <c r="P580">
        <f t="shared" si="48"/>
        <v>5.7399999999999986E-2</v>
      </c>
      <c r="Q580">
        <f t="shared" si="49"/>
        <v>1.6000000000000001E-3</v>
      </c>
    </row>
    <row r="581" spans="1:17">
      <c r="A581">
        <v>197503</v>
      </c>
      <c r="B581">
        <v>3.0700000000000002E-2</v>
      </c>
      <c r="C581">
        <v>3.78E-2</v>
      </c>
      <c r="D581">
        <v>7.1400000000000005E-2</v>
      </c>
      <c r="K581">
        <f t="shared" si="45"/>
        <v>4.320356904997312E-2</v>
      </c>
      <c r="L581">
        <f t="shared" si="46"/>
        <v>4.0703569049973118E-2</v>
      </c>
      <c r="N581">
        <f t="shared" si="47"/>
        <v>6.8900000000000003E-2</v>
      </c>
      <c r="P581">
        <f t="shared" si="48"/>
        <v>2.8200000000000003E-2</v>
      </c>
      <c r="Q581">
        <f t="shared" si="49"/>
        <v>3.78E-2</v>
      </c>
    </row>
    <row r="582" spans="1:17">
      <c r="A582">
        <v>197504</v>
      </c>
      <c r="B582">
        <v>4.6700000000000012E-2</v>
      </c>
      <c r="C582">
        <v>-6.6000000000000008E-3</v>
      </c>
      <c r="D582">
        <v>7.7100000000000002E-2</v>
      </c>
      <c r="K582">
        <f t="shared" si="45"/>
        <v>4.4516837150004707E-2</v>
      </c>
      <c r="L582">
        <f t="shared" si="46"/>
        <v>4.2016837150004704E-2</v>
      </c>
      <c r="N582">
        <f t="shared" si="47"/>
        <v>7.46E-2</v>
      </c>
      <c r="P582">
        <f t="shared" si="48"/>
        <v>4.420000000000001E-2</v>
      </c>
      <c r="Q582">
        <f t="shared" si="49"/>
        <v>-6.6000000000000008E-3</v>
      </c>
    </row>
    <row r="583" spans="1:17">
      <c r="A583">
        <v>197505</v>
      </c>
      <c r="B583">
        <v>5.6300000000000003E-2</v>
      </c>
      <c r="C583">
        <v>3.8399999999999997E-2</v>
      </c>
      <c r="D583">
        <v>4.9400000000000013E-2</v>
      </c>
      <c r="K583">
        <f t="shared" si="45"/>
        <v>6.9002038399972696E-2</v>
      </c>
      <c r="L583">
        <f t="shared" si="46"/>
        <v>6.6502038399972693E-2</v>
      </c>
      <c r="N583">
        <f t="shared" si="47"/>
        <v>4.6900000000000011E-2</v>
      </c>
      <c r="P583">
        <f t="shared" si="48"/>
        <v>5.3800000000000001E-2</v>
      </c>
      <c r="Q583">
        <f t="shared" si="49"/>
        <v>3.8399999999999997E-2</v>
      </c>
    </row>
    <row r="584" spans="1:17">
      <c r="A584">
        <v>197506</v>
      </c>
      <c r="B584">
        <v>5.2400000000000002E-2</v>
      </c>
      <c r="C584">
        <v>8.6E-3</v>
      </c>
      <c r="D584">
        <v>5.5800000000000002E-2</v>
      </c>
      <c r="K584">
        <f t="shared" si="45"/>
        <v>5.5244727349993888E-2</v>
      </c>
      <c r="L584">
        <f t="shared" si="46"/>
        <v>5.2744727349993886E-2</v>
      </c>
      <c r="N584">
        <f t="shared" si="47"/>
        <v>5.33E-2</v>
      </c>
      <c r="P584">
        <f t="shared" si="48"/>
        <v>4.99E-2</v>
      </c>
      <c r="Q584">
        <f t="shared" si="49"/>
        <v>8.6E-3</v>
      </c>
    </row>
    <row r="585" spans="1:17">
      <c r="A585">
        <v>197507</v>
      </c>
      <c r="B585">
        <v>-6.1100000000000002E-2</v>
      </c>
      <c r="C585">
        <v>2.7E-2</v>
      </c>
      <c r="D585">
        <v>-4.0800000000000003E-2</v>
      </c>
      <c r="K585">
        <f t="shared" si="45"/>
        <v>-5.2168879250019201E-2</v>
      </c>
      <c r="L585">
        <f t="shared" si="46"/>
        <v>-5.4668879250019203E-2</v>
      </c>
      <c r="N585">
        <f t="shared" si="47"/>
        <v>-4.3300000000000005E-2</v>
      </c>
      <c r="P585">
        <f t="shared" si="48"/>
        <v>-6.3600000000000004E-2</v>
      </c>
      <c r="Q585">
        <f t="shared" si="49"/>
        <v>2.7E-2</v>
      </c>
    </row>
    <row r="586" spans="1:17">
      <c r="A586">
        <v>197508</v>
      </c>
      <c r="B586">
        <v>-2.3699999999999999E-2</v>
      </c>
      <c r="C586">
        <v>-3.2400000000000012E-2</v>
      </c>
      <c r="D586">
        <v>-2.5499999999999998E-2</v>
      </c>
      <c r="K586">
        <f t="shared" si="45"/>
        <v>-3.4417344899976957E-2</v>
      </c>
      <c r="L586">
        <f t="shared" si="46"/>
        <v>-3.6917344899976959E-2</v>
      </c>
      <c r="N586">
        <f t="shared" si="47"/>
        <v>-2.7999999999999997E-2</v>
      </c>
      <c r="P586">
        <f t="shared" si="48"/>
        <v>-2.6199999999999998E-2</v>
      </c>
      <c r="Q586">
        <f t="shared" si="49"/>
        <v>-3.2400000000000012E-2</v>
      </c>
    </row>
    <row r="587" spans="1:17">
      <c r="A587">
        <v>197509</v>
      </c>
      <c r="B587">
        <v>-3.73E-2</v>
      </c>
      <c r="C587">
        <v>-1E-3</v>
      </c>
      <c r="D587">
        <v>-1.7899999999999999E-2</v>
      </c>
      <c r="K587">
        <f t="shared" si="45"/>
        <v>-3.7630782249999287E-2</v>
      </c>
      <c r="L587">
        <f t="shared" si="46"/>
        <v>-4.0130782249999289E-2</v>
      </c>
      <c r="N587">
        <f t="shared" si="47"/>
        <v>-2.0399999999999998E-2</v>
      </c>
      <c r="P587">
        <f t="shared" si="48"/>
        <v>-3.9800000000000002E-2</v>
      </c>
      <c r="Q587">
        <f t="shared" si="49"/>
        <v>-1E-3</v>
      </c>
    </row>
    <row r="588" spans="1:17">
      <c r="A588">
        <v>197510</v>
      </c>
      <c r="B588">
        <v>5.8700000000000002E-2</v>
      </c>
      <c r="C588">
        <v>-4.0099999999999997E-2</v>
      </c>
      <c r="D588">
        <v>2.9700000000000001E-2</v>
      </c>
      <c r="K588">
        <f t="shared" si="45"/>
        <v>4.5435631775028525E-2</v>
      </c>
      <c r="L588">
        <f t="shared" si="46"/>
        <v>4.2935631775028522E-2</v>
      </c>
      <c r="N588">
        <f t="shared" si="47"/>
        <v>2.7200000000000002E-2</v>
      </c>
      <c r="P588">
        <f t="shared" si="48"/>
        <v>5.62E-2</v>
      </c>
      <c r="Q588">
        <f t="shared" si="49"/>
        <v>-4.0099999999999997E-2</v>
      </c>
    </row>
    <row r="589" spans="1:17">
      <c r="A589">
        <v>197511</v>
      </c>
      <c r="B589">
        <v>3.0499999999999999E-2</v>
      </c>
      <c r="C589">
        <v>-1.21E-2</v>
      </c>
      <c r="D589">
        <v>1.61E-2</v>
      </c>
      <c r="K589">
        <f t="shared" si="45"/>
        <v>2.6497534775008606E-2</v>
      </c>
      <c r="L589">
        <f t="shared" si="46"/>
        <v>2.3997534775008607E-2</v>
      </c>
      <c r="N589">
        <f t="shared" si="47"/>
        <v>1.3599999999999999E-2</v>
      </c>
      <c r="P589">
        <f t="shared" si="48"/>
        <v>2.8000000000000001E-2</v>
      </c>
      <c r="Q589">
        <f t="shared" si="49"/>
        <v>-1.21E-2</v>
      </c>
    </row>
    <row r="590" spans="1:17">
      <c r="A590">
        <v>197512</v>
      </c>
      <c r="B590">
        <v>-1.12E-2</v>
      </c>
      <c r="C590">
        <v>-7.7000000000000002E-3</v>
      </c>
      <c r="D590">
        <v>-1.34E-2</v>
      </c>
      <c r="K590">
        <f t="shared" si="45"/>
        <v>-1.3747023324994523E-2</v>
      </c>
      <c r="L590">
        <f t="shared" si="46"/>
        <v>-1.6247023324994524E-2</v>
      </c>
      <c r="N590">
        <f t="shared" si="47"/>
        <v>-1.5900000000000001E-2</v>
      </c>
      <c r="P590">
        <f t="shared" si="48"/>
        <v>-1.37E-2</v>
      </c>
      <c r="Q590">
        <f t="shared" si="49"/>
        <v>-7.7000000000000002E-3</v>
      </c>
    </row>
    <row r="591" spans="1:17">
      <c r="A591">
        <v>197601</v>
      </c>
      <c r="B591">
        <v>0.1263</v>
      </c>
      <c r="C591">
        <v>4.7800000000000002E-2</v>
      </c>
      <c r="D591">
        <v>0.19139999999999999</v>
      </c>
      <c r="K591">
        <f t="shared" si="45"/>
        <v>0.14211139154996599</v>
      </c>
      <c r="L591">
        <f t="shared" si="46"/>
        <v>0.13961139154996599</v>
      </c>
      <c r="N591">
        <f t="shared" si="47"/>
        <v>0.18889999999999998</v>
      </c>
      <c r="P591">
        <f t="shared" si="48"/>
        <v>0.12379999999999999</v>
      </c>
      <c r="Q591">
        <f t="shared" si="49"/>
        <v>4.7800000000000002E-2</v>
      </c>
    </row>
    <row r="592" spans="1:17">
      <c r="A592">
        <v>197602</v>
      </c>
      <c r="B592">
        <v>6.6E-3</v>
      </c>
      <c r="C592">
        <v>7.0400000000000004E-2</v>
      </c>
      <c r="D592">
        <v>5.21E-2</v>
      </c>
      <c r="K592">
        <f t="shared" si="45"/>
        <v>2.9887070399949929E-2</v>
      </c>
      <c r="L592">
        <f t="shared" si="46"/>
        <v>2.738707039994993E-2</v>
      </c>
      <c r="N592">
        <f t="shared" si="47"/>
        <v>4.9599999999999998E-2</v>
      </c>
      <c r="P592">
        <f t="shared" si="48"/>
        <v>4.0999999999999995E-3</v>
      </c>
      <c r="Q592">
        <f t="shared" si="49"/>
        <v>7.0400000000000004E-2</v>
      </c>
    </row>
    <row r="593" spans="1:17">
      <c r="A593">
        <v>197603</v>
      </c>
      <c r="B593">
        <v>2.7199999999999998E-2</v>
      </c>
      <c r="C593">
        <v>-1.18E-2</v>
      </c>
      <c r="D593">
        <v>7.4000000000000003E-3</v>
      </c>
      <c r="K593">
        <f t="shared" si="45"/>
        <v>2.329676945000839E-2</v>
      </c>
      <c r="L593">
        <f t="shared" si="46"/>
        <v>2.0796769450008391E-2</v>
      </c>
      <c r="N593">
        <f t="shared" si="47"/>
        <v>4.8999999999999998E-3</v>
      </c>
      <c r="P593">
        <f t="shared" si="48"/>
        <v>2.47E-2</v>
      </c>
      <c r="Q593">
        <f t="shared" si="49"/>
        <v>-1.18E-2</v>
      </c>
    </row>
    <row r="594" spans="1:17">
      <c r="A594">
        <v>197604</v>
      </c>
      <c r="B594">
        <v>-1.0699999999999999E-2</v>
      </c>
      <c r="C594">
        <v>-1.1000000000000001E-3</v>
      </c>
      <c r="D594">
        <v>-2.5499999999999998E-2</v>
      </c>
      <c r="K594">
        <f t="shared" si="45"/>
        <v>-1.1063860474999217E-2</v>
      </c>
      <c r="L594">
        <f t="shared" si="46"/>
        <v>-1.3563860474999218E-2</v>
      </c>
      <c r="N594">
        <f t="shared" si="47"/>
        <v>-2.7999999999999997E-2</v>
      </c>
      <c r="P594">
        <f t="shared" si="48"/>
        <v>-1.32E-2</v>
      </c>
      <c r="Q594">
        <f t="shared" si="49"/>
        <v>-1.1000000000000001E-3</v>
      </c>
    </row>
    <row r="595" spans="1:17">
      <c r="A595">
        <v>197605</v>
      </c>
      <c r="B595">
        <v>-9.7000000000000003E-3</v>
      </c>
      <c r="C595">
        <v>-1.23E-2</v>
      </c>
      <c r="D595">
        <v>-2.69E-2</v>
      </c>
      <c r="K595">
        <f t="shared" si="45"/>
        <v>-1.3768621674991252E-2</v>
      </c>
      <c r="L595">
        <f t="shared" si="46"/>
        <v>-1.6268621674991251E-2</v>
      </c>
      <c r="N595">
        <f t="shared" si="47"/>
        <v>-2.9399999999999999E-2</v>
      </c>
      <c r="P595">
        <f t="shared" si="48"/>
        <v>-1.2200000000000001E-2</v>
      </c>
      <c r="Q595">
        <f t="shared" si="49"/>
        <v>-1.23E-2</v>
      </c>
    </row>
    <row r="596" spans="1:17">
      <c r="A596">
        <v>197606</v>
      </c>
      <c r="B596">
        <v>4.48E-2</v>
      </c>
      <c r="C596">
        <v>-1.2999999999999999E-2</v>
      </c>
      <c r="D596">
        <v>4.6399999999999997E-2</v>
      </c>
      <c r="K596">
        <f t="shared" si="45"/>
        <v>4.0499830750009243E-2</v>
      </c>
      <c r="L596">
        <f t="shared" si="46"/>
        <v>3.7999830750009241E-2</v>
      </c>
      <c r="N596">
        <f t="shared" si="47"/>
        <v>4.3899999999999995E-2</v>
      </c>
      <c r="P596">
        <f t="shared" si="48"/>
        <v>4.2299999999999997E-2</v>
      </c>
      <c r="Q596">
        <f t="shared" si="49"/>
        <v>-1.2999999999999999E-2</v>
      </c>
    </row>
    <row r="597" spans="1:17">
      <c r="A597">
        <v>197607</v>
      </c>
      <c r="B597">
        <v>-6.000000000000001E-3</v>
      </c>
      <c r="C597">
        <v>2.8999999999999998E-3</v>
      </c>
      <c r="D597">
        <v>-1.14E-2</v>
      </c>
      <c r="K597">
        <f t="shared" si="45"/>
        <v>-5.0407314750020634E-3</v>
      </c>
      <c r="L597">
        <f t="shared" si="46"/>
        <v>-7.5407314750020639E-3</v>
      </c>
      <c r="N597">
        <f t="shared" si="47"/>
        <v>-1.3900000000000001E-2</v>
      </c>
      <c r="P597">
        <f t="shared" si="48"/>
        <v>-8.5000000000000006E-3</v>
      </c>
      <c r="Q597">
        <f t="shared" si="49"/>
        <v>2.8999999999999998E-3</v>
      </c>
    </row>
    <row r="598" spans="1:17">
      <c r="A598">
        <v>197608</v>
      </c>
      <c r="B598">
        <v>-1.4000000000000011E-3</v>
      </c>
      <c r="C598">
        <v>-0.02</v>
      </c>
      <c r="D598">
        <v>-2.1999999999999999E-2</v>
      </c>
      <c r="K598">
        <f t="shared" si="45"/>
        <v>-8.0156449999857771E-3</v>
      </c>
      <c r="L598">
        <f t="shared" si="46"/>
        <v>-1.0515644999985778E-2</v>
      </c>
      <c r="N598">
        <f t="shared" si="47"/>
        <v>-2.4499999999999997E-2</v>
      </c>
      <c r="P598">
        <f t="shared" si="48"/>
        <v>-3.9000000000000011E-3</v>
      </c>
      <c r="Q598">
        <f t="shared" si="49"/>
        <v>-0.02</v>
      </c>
    </row>
    <row r="599" spans="1:17">
      <c r="A599">
        <v>197609</v>
      </c>
      <c r="B599">
        <v>2.5100000000000001E-2</v>
      </c>
      <c r="C599">
        <v>-2.0000000000000001E-4</v>
      </c>
      <c r="D599">
        <v>2.6200000000000001E-2</v>
      </c>
      <c r="K599">
        <f t="shared" si="45"/>
        <v>2.5033843550000143E-2</v>
      </c>
      <c r="L599">
        <f t="shared" si="46"/>
        <v>2.2533843550000144E-2</v>
      </c>
      <c r="N599">
        <f t="shared" si="47"/>
        <v>2.3700000000000002E-2</v>
      </c>
      <c r="P599">
        <f t="shared" si="48"/>
        <v>2.2600000000000002E-2</v>
      </c>
      <c r="Q599">
        <f t="shared" si="49"/>
        <v>-2.0000000000000001E-4</v>
      </c>
    </row>
    <row r="600" spans="1:17">
      <c r="A600">
        <v>197610</v>
      </c>
      <c r="B600">
        <v>-2.01E-2</v>
      </c>
      <c r="C600">
        <v>2.2000000000000001E-3</v>
      </c>
      <c r="D600">
        <v>-3.4299999999999997E-2</v>
      </c>
      <c r="K600">
        <f t="shared" si="45"/>
        <v>-1.9372279050001565E-2</v>
      </c>
      <c r="L600">
        <f t="shared" si="46"/>
        <v>-2.1872279050001563E-2</v>
      </c>
      <c r="N600">
        <f t="shared" si="47"/>
        <v>-3.6799999999999999E-2</v>
      </c>
      <c r="P600">
        <f t="shared" si="48"/>
        <v>-2.2599999999999999E-2</v>
      </c>
      <c r="Q600">
        <f t="shared" si="49"/>
        <v>2.2000000000000001E-3</v>
      </c>
    </row>
    <row r="601" spans="1:17">
      <c r="A601">
        <v>197611</v>
      </c>
      <c r="B601">
        <v>7.6E-3</v>
      </c>
      <c r="C601">
        <v>2.3199999999999998E-2</v>
      </c>
      <c r="D601">
        <v>3.1600000000000003E-2</v>
      </c>
      <c r="K601">
        <f t="shared" si="45"/>
        <v>1.52741481999835E-2</v>
      </c>
      <c r="L601">
        <f t="shared" si="46"/>
        <v>1.2774148199983499E-2</v>
      </c>
      <c r="N601">
        <f t="shared" si="47"/>
        <v>2.9100000000000004E-2</v>
      </c>
      <c r="P601">
        <f t="shared" si="48"/>
        <v>5.1000000000000004E-3</v>
      </c>
      <c r="Q601">
        <f t="shared" si="49"/>
        <v>2.3199999999999998E-2</v>
      </c>
    </row>
    <row r="602" spans="1:17">
      <c r="A602">
        <v>197612</v>
      </c>
      <c r="B602">
        <v>6.0499999999999998E-2</v>
      </c>
      <c r="C602">
        <v>3.0300000000000001E-2</v>
      </c>
      <c r="D602">
        <v>8.2899999999999988E-2</v>
      </c>
      <c r="K602">
        <f t="shared" si="45"/>
        <v>7.0522702174978441E-2</v>
      </c>
      <c r="L602">
        <f t="shared" si="46"/>
        <v>6.8022702174978439E-2</v>
      </c>
      <c r="N602">
        <f t="shared" si="47"/>
        <v>8.0399999999999985E-2</v>
      </c>
      <c r="P602">
        <f t="shared" si="48"/>
        <v>5.7999999999999996E-2</v>
      </c>
      <c r="Q602">
        <f t="shared" si="49"/>
        <v>3.0300000000000001E-2</v>
      </c>
    </row>
    <row r="603" spans="1:17">
      <c r="A603">
        <v>197701</v>
      </c>
      <c r="B603">
        <v>-3.6900000000000002E-2</v>
      </c>
      <c r="C603">
        <v>4.7600000000000003E-2</v>
      </c>
      <c r="D603">
        <v>2.4899999999999999E-2</v>
      </c>
      <c r="K603">
        <f t="shared" si="45"/>
        <v>-2.1154764900033856E-2</v>
      </c>
      <c r="L603">
        <f t="shared" si="46"/>
        <v>-2.3654764900033855E-2</v>
      </c>
      <c r="N603">
        <f t="shared" si="47"/>
        <v>2.24E-2</v>
      </c>
      <c r="P603">
        <f t="shared" si="48"/>
        <v>-3.9400000000000004E-2</v>
      </c>
      <c r="Q603">
        <f t="shared" si="49"/>
        <v>4.7600000000000003E-2</v>
      </c>
    </row>
    <row r="604" spans="1:17">
      <c r="A604">
        <v>197702</v>
      </c>
      <c r="B604">
        <v>-1.5900000000000001E-2</v>
      </c>
      <c r="C604">
        <v>1.04E-2</v>
      </c>
      <c r="D604">
        <v>-1.9199999999999998E-2</v>
      </c>
      <c r="K604">
        <f t="shared" si="45"/>
        <v>-1.2459864600007397E-2</v>
      </c>
      <c r="L604">
        <f t="shared" si="46"/>
        <v>-1.4959864600007398E-2</v>
      </c>
      <c r="N604">
        <f t="shared" si="47"/>
        <v>-2.1699999999999997E-2</v>
      </c>
      <c r="P604">
        <f t="shared" si="48"/>
        <v>-1.84E-2</v>
      </c>
      <c r="Q604">
        <f t="shared" si="49"/>
        <v>1.04E-2</v>
      </c>
    </row>
    <row r="605" spans="1:17">
      <c r="A605">
        <v>197703</v>
      </c>
      <c r="B605">
        <v>-9.9000000000000025E-3</v>
      </c>
      <c r="C605">
        <v>0.01</v>
      </c>
      <c r="D605">
        <v>-6.9999999999999993E-3</v>
      </c>
      <c r="K605">
        <f t="shared" si="45"/>
        <v>-6.592177500007115E-3</v>
      </c>
      <c r="L605">
        <f t="shared" si="46"/>
        <v>-9.0921775000071155E-3</v>
      </c>
      <c r="N605">
        <f t="shared" si="47"/>
        <v>-9.4999999999999998E-3</v>
      </c>
      <c r="P605">
        <f t="shared" si="48"/>
        <v>-1.2400000000000003E-2</v>
      </c>
      <c r="Q605">
        <f t="shared" si="49"/>
        <v>0.01</v>
      </c>
    </row>
    <row r="606" spans="1:17">
      <c r="A606">
        <v>197704</v>
      </c>
      <c r="B606">
        <v>5.3E-3</v>
      </c>
      <c r="C606">
        <v>-1.1999999999999999E-3</v>
      </c>
      <c r="D606">
        <v>3.9700000000000013E-2</v>
      </c>
      <c r="K606">
        <f t="shared" si="45"/>
        <v>4.9030613000008534E-3</v>
      </c>
      <c r="L606">
        <f t="shared" si="46"/>
        <v>2.4030613000008533E-3</v>
      </c>
      <c r="N606">
        <f t="shared" si="47"/>
        <v>3.7200000000000011E-2</v>
      </c>
      <c r="P606">
        <f t="shared" si="48"/>
        <v>2.8E-3</v>
      </c>
      <c r="Q606">
        <f t="shared" si="49"/>
        <v>-1.1999999999999999E-3</v>
      </c>
    </row>
    <row r="607" spans="1:17">
      <c r="A607">
        <v>197705</v>
      </c>
      <c r="B607">
        <v>-1.0800000000000001E-2</v>
      </c>
      <c r="C607">
        <v>1.18E-2</v>
      </c>
      <c r="D607">
        <v>6.9999999999999993E-3</v>
      </c>
      <c r="K607">
        <f t="shared" si="45"/>
        <v>-6.896769450008393E-3</v>
      </c>
      <c r="L607">
        <f t="shared" si="46"/>
        <v>-9.3967694500083927E-3</v>
      </c>
      <c r="N607">
        <f t="shared" si="47"/>
        <v>4.4999999999999988E-3</v>
      </c>
      <c r="P607">
        <f t="shared" si="48"/>
        <v>-1.3300000000000001E-2</v>
      </c>
      <c r="Q607">
        <f t="shared" si="49"/>
        <v>1.18E-2</v>
      </c>
    </row>
    <row r="608" spans="1:17">
      <c r="A608">
        <v>197706</v>
      </c>
      <c r="B608">
        <v>5.1100000000000013E-2</v>
      </c>
      <c r="C608">
        <v>2.0899999999999998E-2</v>
      </c>
      <c r="D608">
        <v>7.0099999999999996E-2</v>
      </c>
      <c r="K608">
        <f t="shared" si="45"/>
        <v>5.8013349024985152E-2</v>
      </c>
      <c r="L608">
        <f t="shared" si="46"/>
        <v>5.5513349024985149E-2</v>
      </c>
      <c r="N608">
        <f t="shared" si="47"/>
        <v>6.7599999999999993E-2</v>
      </c>
      <c r="P608">
        <f t="shared" si="48"/>
        <v>4.8600000000000011E-2</v>
      </c>
      <c r="Q608">
        <f t="shared" si="49"/>
        <v>2.0899999999999998E-2</v>
      </c>
    </row>
    <row r="609" spans="1:17">
      <c r="A609">
        <v>197707</v>
      </c>
      <c r="B609">
        <v>-1.2699999999999999E-2</v>
      </c>
      <c r="C609">
        <v>2.1600000000000001E-2</v>
      </c>
      <c r="D609">
        <v>-1.09E-2</v>
      </c>
      <c r="K609">
        <f t="shared" si="45"/>
        <v>-5.5551034000153616E-3</v>
      </c>
      <c r="L609">
        <f t="shared" si="46"/>
        <v>-8.0551034000153621E-3</v>
      </c>
      <c r="N609">
        <f t="shared" si="47"/>
        <v>-1.34E-2</v>
      </c>
      <c r="P609">
        <f t="shared" si="48"/>
        <v>-1.52E-2</v>
      </c>
      <c r="Q609">
        <f t="shared" si="49"/>
        <v>2.1600000000000001E-2</v>
      </c>
    </row>
    <row r="610" spans="1:17">
      <c r="A610">
        <v>197708</v>
      </c>
      <c r="B610">
        <v>-1.3100000000000001E-2</v>
      </c>
      <c r="C610">
        <v>1.49E-2</v>
      </c>
      <c r="D610">
        <v>-0.02</v>
      </c>
      <c r="K610">
        <f t="shared" si="45"/>
        <v>-8.1713444750105974E-3</v>
      </c>
      <c r="L610">
        <f t="shared" si="46"/>
        <v>-1.0671344475010598E-2</v>
      </c>
      <c r="N610">
        <f t="shared" si="47"/>
        <v>-2.2499999999999999E-2</v>
      </c>
      <c r="P610">
        <f t="shared" si="48"/>
        <v>-1.5600000000000001E-2</v>
      </c>
      <c r="Q610">
        <f t="shared" si="49"/>
        <v>1.49E-2</v>
      </c>
    </row>
    <row r="611" spans="1:17">
      <c r="A611">
        <v>197709</v>
      </c>
      <c r="B611">
        <v>1.6000000000000001E-3</v>
      </c>
      <c r="C611">
        <v>1.3299999999999999E-2</v>
      </c>
      <c r="D611">
        <v>1.01E-2</v>
      </c>
      <c r="K611">
        <f t="shared" si="45"/>
        <v>5.9994039249905403E-3</v>
      </c>
      <c r="L611">
        <f t="shared" si="46"/>
        <v>3.4994039249905402E-3</v>
      </c>
      <c r="N611">
        <f t="shared" si="47"/>
        <v>7.5999999999999991E-3</v>
      </c>
      <c r="P611">
        <f t="shared" si="48"/>
        <v>-8.9999999999999998E-4</v>
      </c>
      <c r="Q611">
        <f t="shared" si="49"/>
        <v>1.3299999999999999E-2</v>
      </c>
    </row>
    <row r="612" spans="1:17">
      <c r="A612">
        <v>197710</v>
      </c>
      <c r="B612">
        <v>-3.8899999999999997E-2</v>
      </c>
      <c r="C612">
        <v>1.2500000000000001E-2</v>
      </c>
      <c r="D612">
        <v>-4.7399999999999998E-2</v>
      </c>
      <c r="K612">
        <f t="shared" si="45"/>
        <v>-3.4765221875008884E-2</v>
      </c>
      <c r="L612">
        <f t="shared" si="46"/>
        <v>-3.7265221875008886E-2</v>
      </c>
      <c r="N612">
        <f t="shared" si="47"/>
        <v>-4.99E-2</v>
      </c>
      <c r="P612">
        <f t="shared" si="48"/>
        <v>-4.1399999999999999E-2</v>
      </c>
      <c r="Q612">
        <f t="shared" si="49"/>
        <v>1.2500000000000001E-2</v>
      </c>
    </row>
    <row r="613" spans="1:17">
      <c r="A613">
        <v>197711</v>
      </c>
      <c r="B613">
        <v>4.4999999999999998E-2</v>
      </c>
      <c r="C613">
        <v>3.7199999999999997E-2</v>
      </c>
      <c r="D613">
        <v>8.5800000000000001E-2</v>
      </c>
      <c r="K613">
        <f t="shared" si="45"/>
        <v>5.7305099699973543E-2</v>
      </c>
      <c r="L613">
        <f t="shared" si="46"/>
        <v>5.480509969997354E-2</v>
      </c>
      <c r="N613">
        <f t="shared" si="47"/>
        <v>8.3299999999999999E-2</v>
      </c>
      <c r="P613">
        <f t="shared" si="48"/>
        <v>4.2499999999999996E-2</v>
      </c>
      <c r="Q613">
        <f t="shared" si="49"/>
        <v>3.7199999999999997E-2</v>
      </c>
    </row>
    <row r="614" spans="1:17">
      <c r="A614">
        <v>197712</v>
      </c>
      <c r="B614">
        <v>7.6E-3</v>
      </c>
      <c r="C614">
        <v>1.32E-2</v>
      </c>
      <c r="D614">
        <v>1.95E-2</v>
      </c>
      <c r="K614">
        <f t="shared" si="45"/>
        <v>1.1966325699990612E-2</v>
      </c>
      <c r="L614">
        <f t="shared" si="46"/>
        <v>9.4663256999906117E-3</v>
      </c>
      <c r="N614">
        <f t="shared" si="47"/>
        <v>1.7000000000000001E-2</v>
      </c>
      <c r="P614">
        <f t="shared" si="48"/>
        <v>5.1000000000000004E-3</v>
      </c>
      <c r="Q614">
        <f t="shared" si="49"/>
        <v>1.32E-2</v>
      </c>
    </row>
    <row r="615" spans="1:17">
      <c r="A615">
        <v>197801</v>
      </c>
      <c r="B615">
        <v>-5.5199999999999999E-2</v>
      </c>
      <c r="C615">
        <v>2.24E-2</v>
      </c>
      <c r="D615">
        <v>-3.7100000000000001E-2</v>
      </c>
      <c r="K615">
        <f t="shared" si="45"/>
        <v>-4.7790477600015931E-2</v>
      </c>
      <c r="L615">
        <f t="shared" si="46"/>
        <v>-5.0290477600015933E-2</v>
      </c>
      <c r="N615">
        <f t="shared" si="47"/>
        <v>-3.9600000000000003E-2</v>
      </c>
      <c r="P615">
        <f t="shared" si="48"/>
        <v>-5.7700000000000001E-2</v>
      </c>
      <c r="Q615">
        <f t="shared" si="49"/>
        <v>2.24E-2</v>
      </c>
    </row>
    <row r="616" spans="1:17">
      <c r="A616">
        <v>197802</v>
      </c>
      <c r="B616">
        <v>-9.1999999999999998E-3</v>
      </c>
      <c r="C616">
        <v>3.5900000000000001E-2</v>
      </c>
      <c r="D616">
        <v>1.5100000000000001E-2</v>
      </c>
      <c r="K616">
        <f t="shared" si="45"/>
        <v>2.6750827749744688E-3</v>
      </c>
      <c r="L616">
        <f t="shared" si="46"/>
        <v>1.7508277497446873E-4</v>
      </c>
      <c r="N616">
        <f t="shared" si="47"/>
        <v>1.26E-2</v>
      </c>
      <c r="P616">
        <f t="shared" si="48"/>
        <v>-1.17E-2</v>
      </c>
      <c r="Q616">
        <f t="shared" si="49"/>
        <v>3.5900000000000001E-2</v>
      </c>
    </row>
    <row r="617" spans="1:17">
      <c r="A617">
        <v>197803</v>
      </c>
      <c r="B617">
        <v>3.3799999999999997E-2</v>
      </c>
      <c r="C617">
        <v>3.4799999999999998E-2</v>
      </c>
      <c r="D617">
        <v>6.480000000000001E-2</v>
      </c>
      <c r="K617">
        <f t="shared" si="45"/>
        <v>4.5311222299975244E-2</v>
      </c>
      <c r="L617">
        <f t="shared" si="46"/>
        <v>4.2811222299975242E-2</v>
      </c>
      <c r="N617">
        <f t="shared" si="47"/>
        <v>6.2300000000000008E-2</v>
      </c>
      <c r="P617">
        <f t="shared" si="48"/>
        <v>3.1299999999999994E-2</v>
      </c>
      <c r="Q617">
        <f t="shared" si="49"/>
        <v>3.4799999999999998E-2</v>
      </c>
    </row>
    <row r="618" spans="1:17">
      <c r="A618">
        <v>197804</v>
      </c>
      <c r="B618">
        <v>8.4199999999999997E-2</v>
      </c>
      <c r="C618">
        <v>4.4000000000000003E-3</v>
      </c>
      <c r="D618">
        <v>0.1014</v>
      </c>
      <c r="K618">
        <f t="shared" si="45"/>
        <v>8.5655441899996868E-2</v>
      </c>
      <c r="L618">
        <f t="shared" si="46"/>
        <v>8.3155441899996865E-2</v>
      </c>
      <c r="N618">
        <f t="shared" si="47"/>
        <v>9.8900000000000002E-2</v>
      </c>
      <c r="P618">
        <f t="shared" si="48"/>
        <v>8.1699999999999995E-2</v>
      </c>
      <c r="Q618">
        <f t="shared" si="49"/>
        <v>4.4000000000000003E-3</v>
      </c>
    </row>
    <row r="619" spans="1:17">
      <c r="A619">
        <v>197805</v>
      </c>
      <c r="B619">
        <v>2.2700000000000001E-2</v>
      </c>
      <c r="C619">
        <v>4.5599999999999988E-2</v>
      </c>
      <c r="D619">
        <v>8.9600000000000013E-2</v>
      </c>
      <c r="K619">
        <f t="shared" si="45"/>
        <v>3.7783670599967567E-2</v>
      </c>
      <c r="L619">
        <f t="shared" si="46"/>
        <v>3.5283670599967565E-2</v>
      </c>
      <c r="N619">
        <f t="shared" si="47"/>
        <v>8.7100000000000011E-2</v>
      </c>
      <c r="P619">
        <f t="shared" si="48"/>
        <v>2.0200000000000003E-2</v>
      </c>
      <c r="Q619">
        <f t="shared" si="49"/>
        <v>4.5599999999999988E-2</v>
      </c>
    </row>
    <row r="620" spans="1:17">
      <c r="A620">
        <v>197806</v>
      </c>
      <c r="B620">
        <v>-1.15E-2</v>
      </c>
      <c r="C620">
        <v>1.66E-2</v>
      </c>
      <c r="D620">
        <v>2.1999999999999999E-2</v>
      </c>
      <c r="K620">
        <f t="shared" si="45"/>
        <v>-6.0090146500118057E-3</v>
      </c>
      <c r="L620">
        <f t="shared" si="46"/>
        <v>-8.5090146500118053E-3</v>
      </c>
      <c r="N620">
        <f t="shared" si="47"/>
        <v>1.95E-2</v>
      </c>
      <c r="P620">
        <f t="shared" si="48"/>
        <v>-1.4E-2</v>
      </c>
      <c r="Q620">
        <f t="shared" si="49"/>
        <v>1.66E-2</v>
      </c>
    </row>
    <row r="621" spans="1:17">
      <c r="A621">
        <v>197807</v>
      </c>
      <c r="B621">
        <v>5.6700000000000007E-2</v>
      </c>
      <c r="C621">
        <v>2.5000000000000001E-3</v>
      </c>
      <c r="D621">
        <v>9.9600000000000008E-2</v>
      </c>
      <c r="K621">
        <f t="shared" si="45"/>
        <v>5.7526955624998231E-2</v>
      </c>
      <c r="L621">
        <f t="shared" si="46"/>
        <v>5.5026955624998229E-2</v>
      </c>
      <c r="N621">
        <f t="shared" si="47"/>
        <v>9.7100000000000006E-2</v>
      </c>
      <c r="P621">
        <f t="shared" si="48"/>
        <v>5.4200000000000005E-2</v>
      </c>
      <c r="Q621">
        <f t="shared" si="49"/>
        <v>2.5000000000000001E-3</v>
      </c>
    </row>
    <row r="622" spans="1:17">
      <c r="A622">
        <v>197808</v>
      </c>
      <c r="B622">
        <v>4.3099999999999999E-2</v>
      </c>
      <c r="C622">
        <v>5.0599999999999999E-2</v>
      </c>
      <c r="D622">
        <v>0.1041</v>
      </c>
      <c r="K622">
        <f t="shared" si="45"/>
        <v>5.9837581849964017E-2</v>
      </c>
      <c r="L622">
        <f t="shared" si="46"/>
        <v>5.7337581849964014E-2</v>
      </c>
      <c r="N622">
        <f t="shared" si="47"/>
        <v>0.1016</v>
      </c>
      <c r="P622">
        <f t="shared" si="48"/>
        <v>4.0599999999999997E-2</v>
      </c>
      <c r="Q622">
        <f t="shared" si="49"/>
        <v>5.0599999999999999E-2</v>
      </c>
    </row>
    <row r="623" spans="1:17">
      <c r="A623">
        <v>197809</v>
      </c>
      <c r="B623">
        <v>-8.0999999999999996E-3</v>
      </c>
      <c r="C623">
        <v>-4.3E-3</v>
      </c>
      <c r="D623">
        <v>-4.5999999999999999E-2</v>
      </c>
      <c r="K623">
        <f t="shared" si="45"/>
        <v>-9.522363674996941E-3</v>
      </c>
      <c r="L623">
        <f t="shared" si="46"/>
        <v>-1.2022363674996941E-2</v>
      </c>
      <c r="N623">
        <f t="shared" si="47"/>
        <v>-4.8500000000000001E-2</v>
      </c>
      <c r="P623">
        <f t="shared" si="48"/>
        <v>-1.06E-2</v>
      </c>
      <c r="Q623">
        <f t="shared" si="49"/>
        <v>-4.3E-3</v>
      </c>
    </row>
    <row r="624" spans="1:17">
      <c r="A624">
        <v>197810</v>
      </c>
      <c r="B624">
        <v>-0.1123</v>
      </c>
      <c r="C624">
        <v>-9.8900000000000002E-2</v>
      </c>
      <c r="D624">
        <v>-0.23089999999999999</v>
      </c>
      <c r="K624">
        <f t="shared" si="45"/>
        <v>-0.14501436452492966</v>
      </c>
      <c r="L624">
        <f t="shared" si="46"/>
        <v>-0.14751436452492966</v>
      </c>
      <c r="N624">
        <f t="shared" si="47"/>
        <v>-0.2334</v>
      </c>
      <c r="P624">
        <f t="shared" si="48"/>
        <v>-0.1148</v>
      </c>
      <c r="Q624">
        <f t="shared" si="49"/>
        <v>-9.8900000000000002E-2</v>
      </c>
    </row>
    <row r="625" spans="1:17">
      <c r="A625">
        <v>197811</v>
      </c>
      <c r="B625">
        <v>3.4099999999999998E-2</v>
      </c>
      <c r="C625">
        <v>0.03</v>
      </c>
      <c r="D625">
        <v>0.11119999999999999</v>
      </c>
      <c r="K625">
        <f t="shared" si="45"/>
        <v>4.4023467499978659E-2</v>
      </c>
      <c r="L625">
        <f t="shared" si="46"/>
        <v>4.1523467499978657E-2</v>
      </c>
      <c r="N625">
        <f t="shared" si="47"/>
        <v>0.10869999999999999</v>
      </c>
      <c r="P625">
        <f t="shared" si="48"/>
        <v>3.1599999999999996E-2</v>
      </c>
      <c r="Q625">
        <f t="shared" si="49"/>
        <v>0.03</v>
      </c>
    </row>
    <row r="626" spans="1:17">
      <c r="A626">
        <v>197812</v>
      </c>
      <c r="B626">
        <v>1.66E-2</v>
      </c>
      <c r="C626">
        <v>1.29E-2</v>
      </c>
      <c r="D626">
        <v>3.56E-2</v>
      </c>
      <c r="K626">
        <f t="shared" si="45"/>
        <v>2.0867091024990826E-2</v>
      </c>
      <c r="L626">
        <f t="shared" si="46"/>
        <v>1.8367091024990827E-2</v>
      </c>
      <c r="N626">
        <f t="shared" si="47"/>
        <v>3.3099999999999997E-2</v>
      </c>
      <c r="P626">
        <f t="shared" si="48"/>
        <v>1.41E-2</v>
      </c>
      <c r="Q626">
        <f t="shared" si="49"/>
        <v>1.29E-2</v>
      </c>
    </row>
    <row r="627" spans="1:17">
      <c r="A627">
        <v>197901</v>
      </c>
      <c r="B627">
        <v>0.05</v>
      </c>
      <c r="C627">
        <v>3.6200000000000003E-2</v>
      </c>
      <c r="D627">
        <v>6.7000000000000004E-2</v>
      </c>
      <c r="K627">
        <f t="shared" si="45"/>
        <v>6.197431744997426E-2</v>
      </c>
      <c r="L627">
        <f t="shared" si="46"/>
        <v>5.9474317449974258E-2</v>
      </c>
      <c r="N627">
        <f t="shared" si="47"/>
        <v>6.4500000000000002E-2</v>
      </c>
      <c r="P627">
        <f t="shared" si="48"/>
        <v>4.7500000000000001E-2</v>
      </c>
      <c r="Q627">
        <f t="shared" si="49"/>
        <v>3.6200000000000003E-2</v>
      </c>
    </row>
    <row r="628" spans="1:17">
      <c r="A628">
        <v>197902</v>
      </c>
      <c r="B628">
        <v>-2.8299999999999999E-2</v>
      </c>
      <c r="C628">
        <v>4.5000000000000014E-3</v>
      </c>
      <c r="D628">
        <v>-4.2900000000000001E-2</v>
      </c>
      <c r="K628">
        <f t="shared" si="45"/>
        <v>-2.6811479875003198E-2</v>
      </c>
      <c r="L628">
        <f t="shared" si="46"/>
        <v>-2.9311479875003196E-2</v>
      </c>
      <c r="N628">
        <f t="shared" si="47"/>
        <v>-4.5400000000000003E-2</v>
      </c>
      <c r="P628">
        <f t="shared" si="48"/>
        <v>-3.0799999999999998E-2</v>
      </c>
      <c r="Q628">
        <f t="shared" si="49"/>
        <v>4.5000000000000014E-3</v>
      </c>
    </row>
    <row r="629" spans="1:17">
      <c r="A629">
        <v>197903</v>
      </c>
      <c r="B629">
        <v>6.4899999999999999E-2</v>
      </c>
      <c r="C629">
        <v>3.2199999999999999E-2</v>
      </c>
      <c r="D629">
        <v>0.1057</v>
      </c>
      <c r="K629">
        <f t="shared" si="45"/>
        <v>7.5551188449977102E-2</v>
      </c>
      <c r="L629">
        <f t="shared" si="46"/>
        <v>7.30511884499771E-2</v>
      </c>
      <c r="N629">
        <f t="shared" si="47"/>
        <v>0.1032</v>
      </c>
      <c r="P629">
        <f t="shared" si="48"/>
        <v>6.2399999999999997E-2</v>
      </c>
      <c r="Q629">
        <f t="shared" si="49"/>
        <v>3.2199999999999999E-2</v>
      </c>
    </row>
    <row r="630" spans="1:17">
      <c r="A630">
        <v>197904</v>
      </c>
      <c r="B630">
        <v>7.4000000000000003E-3</v>
      </c>
      <c r="C630">
        <v>2.18E-2</v>
      </c>
      <c r="D630">
        <v>1.55E-2</v>
      </c>
      <c r="K630">
        <f t="shared" si="45"/>
        <v>1.4611053049984496E-2</v>
      </c>
      <c r="L630">
        <f t="shared" si="46"/>
        <v>1.2111053049984496E-2</v>
      </c>
      <c r="N630">
        <f t="shared" si="47"/>
        <v>1.2999999999999999E-2</v>
      </c>
      <c r="P630">
        <f t="shared" si="48"/>
        <v>4.8999999999999998E-3</v>
      </c>
      <c r="Q630">
        <f t="shared" si="49"/>
        <v>2.18E-2</v>
      </c>
    </row>
    <row r="631" spans="1:17">
      <c r="A631">
        <v>197905</v>
      </c>
      <c r="B631">
        <v>-1.3899999999999999E-2</v>
      </c>
      <c r="C631">
        <v>1.9E-3</v>
      </c>
      <c r="D631">
        <v>-1.44E-2</v>
      </c>
      <c r="K631">
        <f t="shared" si="45"/>
        <v>-1.3271513725001351E-2</v>
      </c>
      <c r="L631">
        <f t="shared" si="46"/>
        <v>-1.5771513725001352E-2</v>
      </c>
      <c r="N631">
        <f t="shared" si="47"/>
        <v>-1.6899999999999998E-2</v>
      </c>
      <c r="P631">
        <f t="shared" si="48"/>
        <v>-1.6399999999999998E-2</v>
      </c>
      <c r="Q631">
        <f t="shared" si="49"/>
        <v>1.9E-3</v>
      </c>
    </row>
    <row r="632" spans="1:17">
      <c r="A632">
        <v>197906</v>
      </c>
      <c r="B632">
        <v>4.6600000000000003E-2</v>
      </c>
      <c r="C632">
        <v>1.1599999999999999E-2</v>
      </c>
      <c r="D632">
        <v>6.7699999999999996E-2</v>
      </c>
      <c r="K632">
        <f t="shared" si="45"/>
        <v>5.0437074099991749E-2</v>
      </c>
      <c r="L632">
        <f t="shared" si="46"/>
        <v>4.7937074099991747E-2</v>
      </c>
      <c r="N632">
        <f t="shared" si="47"/>
        <v>6.5199999999999994E-2</v>
      </c>
      <c r="P632">
        <f t="shared" si="48"/>
        <v>4.41E-2</v>
      </c>
      <c r="Q632">
        <f t="shared" si="49"/>
        <v>1.1599999999999999E-2</v>
      </c>
    </row>
    <row r="633" spans="1:17">
      <c r="A633">
        <v>197907</v>
      </c>
      <c r="B633">
        <v>1.5900000000000001E-2</v>
      </c>
      <c r="C633">
        <v>1.2800000000000001E-2</v>
      </c>
      <c r="D633">
        <v>1.7299999999999999E-2</v>
      </c>
      <c r="K633">
        <f t="shared" si="45"/>
        <v>2.01340127999909E-2</v>
      </c>
      <c r="L633">
        <f t="shared" si="46"/>
        <v>1.7634012799990901E-2</v>
      </c>
      <c r="N633">
        <f t="shared" si="47"/>
        <v>1.4799999999999999E-2</v>
      </c>
      <c r="P633">
        <f t="shared" si="48"/>
        <v>1.34E-2</v>
      </c>
      <c r="Q633">
        <f t="shared" si="49"/>
        <v>1.2800000000000001E-2</v>
      </c>
    </row>
    <row r="634" spans="1:17">
      <c r="A634">
        <v>197908</v>
      </c>
      <c r="B634">
        <v>6.3E-2</v>
      </c>
      <c r="C634">
        <v>2.0500000000000001E-2</v>
      </c>
      <c r="D634">
        <v>7.400000000000001E-2</v>
      </c>
      <c r="K634">
        <f t="shared" si="45"/>
        <v>6.9781036124985416E-2</v>
      </c>
      <c r="L634">
        <f t="shared" si="46"/>
        <v>6.7281036124985413E-2</v>
      </c>
      <c r="N634">
        <f t="shared" si="47"/>
        <v>7.1500000000000008E-2</v>
      </c>
      <c r="P634">
        <f t="shared" si="48"/>
        <v>6.0499999999999998E-2</v>
      </c>
      <c r="Q634">
        <f t="shared" si="49"/>
        <v>2.0500000000000001E-2</v>
      </c>
    </row>
    <row r="635" spans="1:17">
      <c r="A635">
        <v>197909</v>
      </c>
      <c r="B635">
        <v>1.000000000000011E-4</v>
      </c>
      <c r="C635">
        <v>-2.7000000000000001E-3</v>
      </c>
      <c r="D635">
        <v>4.3899999999999988E-2</v>
      </c>
      <c r="K635">
        <f t="shared" si="45"/>
        <v>-7.9311207499807861E-4</v>
      </c>
      <c r="L635">
        <f t="shared" si="46"/>
        <v>-3.2931120749980789E-3</v>
      </c>
      <c r="N635">
        <f t="shared" si="47"/>
        <v>4.1399999999999985E-2</v>
      </c>
      <c r="P635">
        <f t="shared" si="48"/>
        <v>-2.3999999999999989E-3</v>
      </c>
      <c r="Q635">
        <f t="shared" si="49"/>
        <v>-2.7000000000000001E-3</v>
      </c>
    </row>
    <row r="636" spans="1:17">
      <c r="A636">
        <v>197910</v>
      </c>
      <c r="B636">
        <v>-7.2300000000000003E-2</v>
      </c>
      <c r="C636">
        <v>-3.3700000000000001E-2</v>
      </c>
      <c r="D636">
        <v>-6.54E-2</v>
      </c>
      <c r="K636">
        <f t="shared" si="45"/>
        <v>-8.344736182497603E-2</v>
      </c>
      <c r="L636">
        <f t="shared" si="46"/>
        <v>-8.5947361824976032E-2</v>
      </c>
      <c r="N636">
        <f t="shared" si="47"/>
        <v>-6.7900000000000002E-2</v>
      </c>
      <c r="P636">
        <f t="shared" si="48"/>
        <v>-7.4800000000000005E-2</v>
      </c>
      <c r="Q636">
        <f t="shared" si="49"/>
        <v>-3.3700000000000001E-2</v>
      </c>
    </row>
    <row r="637" spans="1:17">
      <c r="A637">
        <v>197911</v>
      </c>
      <c r="B637">
        <v>6.2E-2</v>
      </c>
      <c r="C637">
        <v>2.87E-2</v>
      </c>
      <c r="D637">
        <v>0.125</v>
      </c>
      <c r="K637">
        <f t="shared" si="45"/>
        <v>7.1493450574979592E-2</v>
      </c>
      <c r="L637">
        <f t="shared" si="46"/>
        <v>6.899345057497959E-2</v>
      </c>
      <c r="N637">
        <f t="shared" si="47"/>
        <v>0.1225</v>
      </c>
      <c r="P637">
        <f t="shared" si="48"/>
        <v>5.9499999999999997E-2</v>
      </c>
      <c r="Q637">
        <f t="shared" si="49"/>
        <v>2.87E-2</v>
      </c>
    </row>
    <row r="638" spans="1:17">
      <c r="A638">
        <v>197912</v>
      </c>
      <c r="B638">
        <v>2.7400000000000001E-2</v>
      </c>
      <c r="C638">
        <v>4.1700000000000001E-2</v>
      </c>
      <c r="D638">
        <v>8.9200000000000002E-2</v>
      </c>
      <c r="K638">
        <f t="shared" si="45"/>
        <v>4.1193619824970343E-2</v>
      </c>
      <c r="L638">
        <f t="shared" si="46"/>
        <v>3.8693619824970341E-2</v>
      </c>
      <c r="N638">
        <f t="shared" si="47"/>
        <v>8.6699999999999999E-2</v>
      </c>
      <c r="P638">
        <f t="shared" si="48"/>
        <v>2.4900000000000002E-2</v>
      </c>
      <c r="Q638">
        <f t="shared" si="49"/>
        <v>4.1700000000000001E-2</v>
      </c>
    </row>
    <row r="639" spans="1:17">
      <c r="A639">
        <v>198001</v>
      </c>
      <c r="B639">
        <v>6.3099999999999989E-2</v>
      </c>
      <c r="C639">
        <v>1.6199999999999999E-2</v>
      </c>
      <c r="D639">
        <v>0.13819999999999999</v>
      </c>
      <c r="K639">
        <f t="shared" si="45"/>
        <v>6.8458672449988461E-2</v>
      </c>
      <c r="L639">
        <f t="shared" si="46"/>
        <v>6.5958672449988459E-2</v>
      </c>
      <c r="N639">
        <f t="shared" si="47"/>
        <v>0.13569999999999999</v>
      </c>
      <c r="P639">
        <f t="shared" si="48"/>
        <v>6.0599999999999987E-2</v>
      </c>
      <c r="Q639">
        <f t="shared" si="49"/>
        <v>1.6199999999999999E-2</v>
      </c>
    </row>
    <row r="640" spans="1:17">
      <c r="A640">
        <v>198002</v>
      </c>
      <c r="B640">
        <v>-3.3000000000000008E-3</v>
      </c>
      <c r="C640">
        <v>-1.8499999999999999E-2</v>
      </c>
      <c r="D640">
        <v>5.1299999999999998E-2</v>
      </c>
      <c r="K640">
        <f t="shared" si="45"/>
        <v>-9.4194716249868422E-3</v>
      </c>
      <c r="L640">
        <f t="shared" si="46"/>
        <v>-1.1919471624986843E-2</v>
      </c>
      <c r="N640">
        <f t="shared" si="47"/>
        <v>4.8799999999999996E-2</v>
      </c>
      <c r="P640">
        <f t="shared" si="48"/>
        <v>-5.8000000000000013E-3</v>
      </c>
      <c r="Q640">
        <f t="shared" si="49"/>
        <v>-1.8499999999999999E-2</v>
      </c>
    </row>
    <row r="641" spans="1:17">
      <c r="A641">
        <v>198003</v>
      </c>
      <c r="B641">
        <v>-0.1169</v>
      </c>
      <c r="C641">
        <v>-6.6400000000000001E-2</v>
      </c>
      <c r="D641">
        <v>-0.21249999999999999</v>
      </c>
      <c r="K641">
        <f t="shared" si="45"/>
        <v>-0.13886394139995278</v>
      </c>
      <c r="L641">
        <f t="shared" si="46"/>
        <v>-0.14136394139995279</v>
      </c>
      <c r="N641">
        <f t="shared" si="47"/>
        <v>-0.215</v>
      </c>
      <c r="P641">
        <f t="shared" si="48"/>
        <v>-0.11940000000000001</v>
      </c>
      <c r="Q641">
        <f t="shared" si="49"/>
        <v>-6.6400000000000001E-2</v>
      </c>
    </row>
    <row r="642" spans="1:17">
      <c r="A642">
        <v>198004</v>
      </c>
      <c r="B642">
        <v>5.2300000000000013E-2</v>
      </c>
      <c r="C642">
        <v>1.0500000000000001E-2</v>
      </c>
      <c r="D642">
        <v>6.8699999999999997E-2</v>
      </c>
      <c r="K642">
        <f t="shared" si="45"/>
        <v>5.5773213624992546E-2</v>
      </c>
      <c r="L642">
        <f t="shared" si="46"/>
        <v>5.3273213624992544E-2</v>
      </c>
      <c r="N642">
        <f t="shared" si="47"/>
        <v>6.6199999999999995E-2</v>
      </c>
      <c r="P642">
        <f t="shared" si="48"/>
        <v>4.9800000000000011E-2</v>
      </c>
      <c r="Q642">
        <f t="shared" si="49"/>
        <v>1.0500000000000001E-2</v>
      </c>
    </row>
    <row r="643" spans="1:17">
      <c r="A643">
        <v>198005</v>
      </c>
      <c r="B643">
        <v>6.0699999999999997E-2</v>
      </c>
      <c r="C643">
        <v>2.1299999999999999E-2</v>
      </c>
      <c r="D643">
        <v>3.78E-2</v>
      </c>
      <c r="K643">
        <f t="shared" ref="K643:K706" si="50">SUMPRODUCT($G$12:$H$12,B643:C643)</f>
        <v>6.7745661924984851E-2</v>
      </c>
      <c r="L643">
        <f t="shared" ref="L643:L706" si="51">K643-$I$7</f>
        <v>6.5245661924984849E-2</v>
      </c>
      <c r="N643">
        <f t="shared" ref="N643:N706" si="52">D643-$I$7</f>
        <v>3.5299999999999998E-2</v>
      </c>
      <c r="P643">
        <f t="shared" ref="P643:P706" si="53">B643-0.0025</f>
        <v>5.8199999999999995E-2</v>
      </c>
      <c r="Q643">
        <f t="shared" ref="Q643:Q706" si="54">C643</f>
        <v>2.1299999999999999E-2</v>
      </c>
    </row>
    <row r="644" spans="1:17">
      <c r="A644">
        <v>198006</v>
      </c>
      <c r="B644">
        <v>3.6700000000000003E-2</v>
      </c>
      <c r="C644">
        <v>1.66E-2</v>
      </c>
      <c r="D644">
        <v>6.2800000000000009E-2</v>
      </c>
      <c r="K644">
        <f t="shared" si="50"/>
        <v>4.2190985349988198E-2</v>
      </c>
      <c r="L644">
        <f t="shared" si="51"/>
        <v>3.9690985349988196E-2</v>
      </c>
      <c r="N644">
        <f t="shared" si="52"/>
        <v>6.0300000000000006E-2</v>
      </c>
      <c r="P644">
        <f t="shared" si="53"/>
        <v>3.4200000000000001E-2</v>
      </c>
      <c r="Q644">
        <f t="shared" si="54"/>
        <v>1.66E-2</v>
      </c>
    </row>
    <row r="645" spans="1:17">
      <c r="A645">
        <v>198007</v>
      </c>
      <c r="B645">
        <v>7.0199999999999999E-2</v>
      </c>
      <c r="C645">
        <v>4.1399999999999999E-2</v>
      </c>
      <c r="D645">
        <v>6.4399999999999999E-2</v>
      </c>
      <c r="K645">
        <f t="shared" si="50"/>
        <v>8.3894385149970552E-2</v>
      </c>
      <c r="L645">
        <f t="shared" si="51"/>
        <v>8.139438514997055E-2</v>
      </c>
      <c r="N645">
        <f t="shared" si="52"/>
        <v>6.1899999999999997E-2</v>
      </c>
      <c r="P645">
        <f t="shared" si="53"/>
        <v>6.7699999999999996E-2</v>
      </c>
      <c r="Q645">
        <f t="shared" si="54"/>
        <v>4.1399999999999999E-2</v>
      </c>
    </row>
    <row r="646" spans="1:17">
      <c r="A646">
        <v>198008</v>
      </c>
      <c r="B646">
        <v>2.4400000000000002E-2</v>
      </c>
      <c r="C646">
        <v>3.9300000000000002E-2</v>
      </c>
      <c r="D646">
        <v>5.1700000000000003E-2</v>
      </c>
      <c r="K646">
        <f t="shared" si="50"/>
        <v>3.739974242497205E-2</v>
      </c>
      <c r="L646">
        <f t="shared" si="51"/>
        <v>3.4899742424972048E-2</v>
      </c>
      <c r="N646">
        <f t="shared" si="52"/>
        <v>4.9200000000000001E-2</v>
      </c>
      <c r="P646">
        <f t="shared" si="53"/>
        <v>2.1900000000000003E-2</v>
      </c>
      <c r="Q646">
        <f t="shared" si="54"/>
        <v>3.9300000000000002E-2</v>
      </c>
    </row>
    <row r="647" spans="1:17">
      <c r="A647">
        <v>198009</v>
      </c>
      <c r="B647">
        <v>2.9399999999999999E-2</v>
      </c>
      <c r="C647">
        <v>9.7000000000000003E-3</v>
      </c>
      <c r="D647">
        <v>8.3299999999999999E-2</v>
      </c>
      <c r="K647">
        <f t="shared" si="50"/>
        <v>3.2608587824993103E-2</v>
      </c>
      <c r="L647">
        <f t="shared" si="51"/>
        <v>3.0108587824993104E-2</v>
      </c>
      <c r="N647">
        <f t="shared" si="52"/>
        <v>8.0799999999999997E-2</v>
      </c>
      <c r="P647">
        <f t="shared" si="53"/>
        <v>2.69E-2</v>
      </c>
      <c r="Q647">
        <f t="shared" si="54"/>
        <v>9.7000000000000003E-3</v>
      </c>
    </row>
    <row r="648" spans="1:17">
      <c r="A648">
        <v>198010</v>
      </c>
      <c r="B648">
        <v>2.01E-2</v>
      </c>
      <c r="C648">
        <v>2.5000000000000001E-2</v>
      </c>
      <c r="D648">
        <v>5.21E-2</v>
      </c>
      <c r="K648">
        <f t="shared" si="50"/>
        <v>2.836955624998222E-2</v>
      </c>
      <c r="L648">
        <f t="shared" si="51"/>
        <v>2.5869556249982221E-2</v>
      </c>
      <c r="N648">
        <f t="shared" si="52"/>
        <v>4.9599999999999998E-2</v>
      </c>
      <c r="P648">
        <f t="shared" si="53"/>
        <v>1.7600000000000001E-2</v>
      </c>
      <c r="Q648">
        <f t="shared" si="54"/>
        <v>2.5000000000000001E-2</v>
      </c>
    </row>
    <row r="649" spans="1:17">
      <c r="A649">
        <v>198011</v>
      </c>
      <c r="B649">
        <v>0.1055</v>
      </c>
      <c r="C649">
        <v>-3.3599999999999998E-2</v>
      </c>
      <c r="D649">
        <v>0.1721</v>
      </c>
      <c r="K649">
        <f t="shared" si="50"/>
        <v>9.4385716400023897E-2</v>
      </c>
      <c r="L649">
        <f t="shared" si="51"/>
        <v>9.1885716400023895E-2</v>
      </c>
      <c r="N649">
        <f t="shared" si="52"/>
        <v>0.1696</v>
      </c>
      <c r="P649">
        <f t="shared" si="53"/>
        <v>0.10299999999999999</v>
      </c>
      <c r="Q649">
        <f t="shared" si="54"/>
        <v>-3.3599999999999998E-2</v>
      </c>
    </row>
    <row r="650" spans="1:17">
      <c r="A650">
        <v>198012</v>
      </c>
      <c r="B650">
        <v>-3.2099999999999997E-2</v>
      </c>
      <c r="C650">
        <v>-2.5999999999999999E-3</v>
      </c>
      <c r="D650">
        <v>-7.400000000000001E-2</v>
      </c>
      <c r="K650">
        <f t="shared" si="50"/>
        <v>-3.2960033849998148E-2</v>
      </c>
      <c r="L650">
        <f t="shared" si="51"/>
        <v>-3.546003384999815E-2</v>
      </c>
      <c r="N650">
        <f t="shared" si="52"/>
        <v>-7.6500000000000012E-2</v>
      </c>
      <c r="P650">
        <f t="shared" si="53"/>
        <v>-3.4599999999999999E-2</v>
      </c>
      <c r="Q650">
        <f t="shared" si="54"/>
        <v>-2.5999999999999999E-3</v>
      </c>
    </row>
    <row r="651" spans="1:17">
      <c r="A651">
        <v>198101</v>
      </c>
      <c r="B651">
        <v>-0.04</v>
      </c>
      <c r="C651">
        <v>2.92E-2</v>
      </c>
      <c r="D651">
        <v>-0.1125</v>
      </c>
      <c r="K651">
        <f t="shared" si="50"/>
        <v>-3.0341158300020769E-2</v>
      </c>
      <c r="L651">
        <f t="shared" si="51"/>
        <v>-3.2841158300020767E-2</v>
      </c>
      <c r="N651">
        <f t="shared" si="52"/>
        <v>-0.115</v>
      </c>
      <c r="P651">
        <f t="shared" si="53"/>
        <v>-4.2500000000000003E-2</v>
      </c>
      <c r="Q651">
        <f t="shared" si="54"/>
        <v>2.92E-2</v>
      </c>
    </row>
    <row r="652" spans="1:17">
      <c r="A652">
        <v>198102</v>
      </c>
      <c r="B652">
        <v>1.6400000000000001E-2</v>
      </c>
      <c r="C652">
        <v>-3.3999999999999998E-3</v>
      </c>
      <c r="D652">
        <v>-7.000000000000001E-4</v>
      </c>
      <c r="K652">
        <f t="shared" si="50"/>
        <v>1.527534035000242E-2</v>
      </c>
      <c r="L652">
        <f t="shared" si="51"/>
        <v>1.2775340350002419E-2</v>
      </c>
      <c r="N652">
        <f t="shared" si="52"/>
        <v>-3.2000000000000002E-3</v>
      </c>
      <c r="P652">
        <f t="shared" si="53"/>
        <v>1.3900000000000001E-2</v>
      </c>
      <c r="Q652">
        <f t="shared" si="54"/>
        <v>-3.3999999999999998E-3</v>
      </c>
    </row>
    <row r="653" spans="1:17">
      <c r="A653">
        <v>198103</v>
      </c>
      <c r="B653">
        <v>4.7699999999999999E-2</v>
      </c>
      <c r="C653">
        <v>3.5400000000000001E-2</v>
      </c>
      <c r="D653">
        <v>8.4499999999999992E-2</v>
      </c>
      <c r="K653">
        <f t="shared" si="50"/>
        <v>5.9409691649974825E-2</v>
      </c>
      <c r="L653">
        <f t="shared" si="51"/>
        <v>5.6909691649974822E-2</v>
      </c>
      <c r="N653">
        <f t="shared" si="52"/>
        <v>8.199999999999999E-2</v>
      </c>
      <c r="P653">
        <f t="shared" si="53"/>
        <v>4.5199999999999997E-2</v>
      </c>
      <c r="Q653">
        <f t="shared" si="54"/>
        <v>3.5400000000000001E-2</v>
      </c>
    </row>
    <row r="654" spans="1:17">
      <c r="A654">
        <v>198104</v>
      </c>
      <c r="B654">
        <v>-1.03E-2</v>
      </c>
      <c r="C654">
        <v>4.3999999999999997E-2</v>
      </c>
      <c r="D654">
        <v>4.0000000000000001E-3</v>
      </c>
      <c r="K654">
        <f t="shared" si="50"/>
        <v>4.2544189999687062E-3</v>
      </c>
      <c r="L654">
        <f t="shared" si="51"/>
        <v>1.7544189999687061E-3</v>
      </c>
      <c r="N654">
        <f t="shared" si="52"/>
        <v>1.5E-3</v>
      </c>
      <c r="P654">
        <f t="shared" si="53"/>
        <v>-1.2800000000000001E-2</v>
      </c>
      <c r="Q654">
        <f t="shared" si="54"/>
        <v>4.3999999999999997E-2</v>
      </c>
    </row>
    <row r="655" spans="1:17">
      <c r="A655">
        <v>198105</v>
      </c>
      <c r="B655">
        <v>1.26E-2</v>
      </c>
      <c r="C655">
        <v>0.02</v>
      </c>
      <c r="D655">
        <v>6.3899999999999998E-2</v>
      </c>
      <c r="K655">
        <f t="shared" si="50"/>
        <v>1.9215644999985775E-2</v>
      </c>
      <c r="L655">
        <f t="shared" si="51"/>
        <v>1.6715644999985776E-2</v>
      </c>
      <c r="N655">
        <f t="shared" si="52"/>
        <v>6.1399999999999996E-2</v>
      </c>
      <c r="P655">
        <f t="shared" si="53"/>
        <v>1.01E-2</v>
      </c>
      <c r="Q655">
        <f t="shared" si="54"/>
        <v>0.02</v>
      </c>
    </row>
    <row r="656" spans="1:17">
      <c r="A656">
        <v>198106</v>
      </c>
      <c r="B656">
        <v>-1.01E-2</v>
      </c>
      <c r="C656">
        <v>-8.3000000000000001E-3</v>
      </c>
      <c r="D656">
        <v>-8.43E-2</v>
      </c>
      <c r="K656">
        <f t="shared" si="50"/>
        <v>-1.2845492674994097E-2</v>
      </c>
      <c r="L656">
        <f t="shared" si="51"/>
        <v>-1.5345492674994098E-2</v>
      </c>
      <c r="N656">
        <f t="shared" si="52"/>
        <v>-8.6800000000000002E-2</v>
      </c>
      <c r="P656">
        <f t="shared" si="53"/>
        <v>-1.26E-2</v>
      </c>
      <c r="Q656">
        <f t="shared" si="54"/>
        <v>-8.3000000000000001E-3</v>
      </c>
    </row>
    <row r="657" spans="1:17">
      <c r="A657">
        <v>198107</v>
      </c>
      <c r="B657">
        <v>-3.0000000000000009E-3</v>
      </c>
      <c r="C657">
        <v>-2.18E-2</v>
      </c>
      <c r="D657">
        <v>-2.4299999999999999E-2</v>
      </c>
      <c r="K657">
        <f t="shared" si="50"/>
        <v>-1.0211053049984497E-2</v>
      </c>
      <c r="L657">
        <f t="shared" si="51"/>
        <v>-1.2711053049984497E-2</v>
      </c>
      <c r="N657">
        <f t="shared" si="52"/>
        <v>-2.6799999999999997E-2</v>
      </c>
      <c r="P657">
        <f t="shared" si="53"/>
        <v>-5.5000000000000014E-3</v>
      </c>
      <c r="Q657">
        <f t="shared" si="54"/>
        <v>-2.18E-2</v>
      </c>
    </row>
    <row r="658" spans="1:17">
      <c r="A658">
        <v>198108</v>
      </c>
      <c r="B658">
        <v>-5.7600000000000012E-2</v>
      </c>
      <c r="C658">
        <v>-1.9400000000000001E-2</v>
      </c>
      <c r="D658">
        <v>-8.5199999999999998E-2</v>
      </c>
      <c r="K658">
        <f t="shared" si="50"/>
        <v>-6.4017175649986213E-2</v>
      </c>
      <c r="L658">
        <f t="shared" si="51"/>
        <v>-6.6517175649986215E-2</v>
      </c>
      <c r="N658">
        <f t="shared" si="52"/>
        <v>-8.77E-2</v>
      </c>
      <c r="P658">
        <f t="shared" si="53"/>
        <v>-6.0100000000000015E-2</v>
      </c>
      <c r="Q658">
        <f t="shared" si="54"/>
        <v>-1.9400000000000001E-2</v>
      </c>
    </row>
    <row r="659" spans="1:17">
      <c r="A659">
        <v>198109</v>
      </c>
      <c r="B659">
        <v>-5.9299999999999999E-2</v>
      </c>
      <c r="C659">
        <v>-2.6499999999999999E-2</v>
      </c>
      <c r="D659">
        <v>-8.7400000000000005E-2</v>
      </c>
      <c r="K659">
        <f t="shared" si="50"/>
        <v>-6.8065729624981156E-2</v>
      </c>
      <c r="L659">
        <f t="shared" si="51"/>
        <v>-7.0565729624981158E-2</v>
      </c>
      <c r="N659">
        <f t="shared" si="52"/>
        <v>-8.9900000000000008E-2</v>
      </c>
      <c r="P659">
        <f t="shared" si="53"/>
        <v>-6.1800000000000001E-2</v>
      </c>
      <c r="Q659">
        <f t="shared" si="54"/>
        <v>-2.6499999999999999E-2</v>
      </c>
    </row>
    <row r="660" spans="1:17">
      <c r="A660">
        <v>198110</v>
      </c>
      <c r="B660">
        <v>6.13E-2</v>
      </c>
      <c r="C660">
        <v>2.23E-2</v>
      </c>
      <c r="D660">
        <v>0.1207</v>
      </c>
      <c r="K660">
        <f t="shared" si="50"/>
        <v>6.8676444174984141E-2</v>
      </c>
      <c r="L660">
        <f t="shared" si="51"/>
        <v>6.6176444174984139E-2</v>
      </c>
      <c r="N660">
        <f t="shared" si="52"/>
        <v>0.1182</v>
      </c>
      <c r="P660">
        <f t="shared" si="53"/>
        <v>5.8799999999999998E-2</v>
      </c>
      <c r="Q660">
        <f t="shared" si="54"/>
        <v>2.23E-2</v>
      </c>
    </row>
    <row r="661" spans="1:17">
      <c r="A661">
        <v>198111</v>
      </c>
      <c r="B661">
        <v>4.4299999999999999E-2</v>
      </c>
      <c r="C661">
        <v>-1.03E-2</v>
      </c>
      <c r="D661">
        <v>2.76E-2</v>
      </c>
      <c r="K661">
        <f t="shared" si="50"/>
        <v>4.0892942825007328E-2</v>
      </c>
      <c r="L661">
        <f t="shared" si="51"/>
        <v>3.8392942825007326E-2</v>
      </c>
      <c r="N661">
        <f t="shared" si="52"/>
        <v>2.5100000000000001E-2</v>
      </c>
      <c r="P661">
        <f t="shared" si="53"/>
        <v>4.1799999999999997E-2</v>
      </c>
      <c r="Q661">
        <f t="shared" si="54"/>
        <v>-1.03E-2</v>
      </c>
    </row>
    <row r="662" spans="1:17">
      <c r="A662">
        <v>198112</v>
      </c>
      <c r="B662">
        <v>-2.7799999999999998E-2</v>
      </c>
      <c r="C662">
        <v>1.2E-2</v>
      </c>
      <c r="D662">
        <v>-2.63E-2</v>
      </c>
      <c r="K662">
        <f t="shared" si="50"/>
        <v>-2.3830613000008532E-2</v>
      </c>
      <c r="L662">
        <f t="shared" si="51"/>
        <v>-2.6330613000008531E-2</v>
      </c>
      <c r="N662">
        <f t="shared" si="52"/>
        <v>-2.8799999999999999E-2</v>
      </c>
      <c r="P662">
        <f t="shared" si="53"/>
        <v>-3.0299999999999997E-2</v>
      </c>
      <c r="Q662">
        <f t="shared" si="54"/>
        <v>1.2E-2</v>
      </c>
    </row>
    <row r="663" spans="1:17">
      <c r="A663">
        <v>198201</v>
      </c>
      <c r="B663">
        <v>-2.4400000000000008E-2</v>
      </c>
      <c r="C663">
        <v>-1.2800000000000001E-2</v>
      </c>
      <c r="D663">
        <v>-3.56E-2</v>
      </c>
      <c r="K663">
        <f t="shared" si="50"/>
        <v>-2.8634012799990907E-2</v>
      </c>
      <c r="L663">
        <f t="shared" si="51"/>
        <v>-3.1134012799990906E-2</v>
      </c>
      <c r="N663">
        <f t="shared" si="52"/>
        <v>-3.8100000000000002E-2</v>
      </c>
      <c r="P663">
        <f t="shared" si="53"/>
        <v>-2.6900000000000007E-2</v>
      </c>
      <c r="Q663">
        <f t="shared" si="54"/>
        <v>-1.2800000000000001E-2</v>
      </c>
    </row>
    <row r="664" spans="1:17">
      <c r="A664">
        <v>198202</v>
      </c>
      <c r="B664">
        <v>-4.9400000000000013E-2</v>
      </c>
      <c r="C664">
        <v>4.4000000000000003E-3</v>
      </c>
      <c r="D664">
        <v>-4.9000000000000002E-2</v>
      </c>
      <c r="K664">
        <f t="shared" si="50"/>
        <v>-4.7944558100003143E-2</v>
      </c>
      <c r="L664">
        <f t="shared" si="51"/>
        <v>-5.0444558100003145E-2</v>
      </c>
      <c r="N664">
        <f t="shared" si="52"/>
        <v>-5.1500000000000004E-2</v>
      </c>
      <c r="P664">
        <f t="shared" si="53"/>
        <v>-5.1900000000000016E-2</v>
      </c>
      <c r="Q664">
        <f t="shared" si="54"/>
        <v>4.4000000000000003E-3</v>
      </c>
    </row>
    <row r="665" spans="1:17">
      <c r="A665">
        <v>198203</v>
      </c>
      <c r="B665">
        <v>-8.9000000000000017E-3</v>
      </c>
      <c r="C665">
        <v>-2.0999999999999999E-3</v>
      </c>
      <c r="D665">
        <v>-5.2000000000000006E-3</v>
      </c>
      <c r="K665">
        <f t="shared" si="50"/>
        <v>-9.5946427249985079E-3</v>
      </c>
      <c r="L665">
        <f t="shared" si="51"/>
        <v>-1.2094642724998508E-2</v>
      </c>
      <c r="N665">
        <f t="shared" si="52"/>
        <v>-7.7000000000000002E-3</v>
      </c>
      <c r="P665">
        <f t="shared" si="53"/>
        <v>-1.1400000000000002E-2</v>
      </c>
      <c r="Q665">
        <f t="shared" si="54"/>
        <v>-2.0999999999999999E-3</v>
      </c>
    </row>
    <row r="666" spans="1:17">
      <c r="A666">
        <v>198204</v>
      </c>
      <c r="B666">
        <v>4.3999999999999997E-2</v>
      </c>
      <c r="C666">
        <v>1.47E-2</v>
      </c>
      <c r="D666">
        <v>5.21E-2</v>
      </c>
      <c r="K666">
        <f t="shared" si="50"/>
        <v>4.8862499074989546E-2</v>
      </c>
      <c r="L666">
        <f t="shared" si="51"/>
        <v>4.6362499074989544E-2</v>
      </c>
      <c r="N666">
        <f t="shared" si="52"/>
        <v>4.9599999999999998E-2</v>
      </c>
      <c r="P666">
        <f t="shared" si="53"/>
        <v>4.1499999999999995E-2</v>
      </c>
      <c r="Q666">
        <f t="shared" si="54"/>
        <v>1.47E-2</v>
      </c>
    </row>
    <row r="667" spans="1:17">
      <c r="A667">
        <v>198205</v>
      </c>
      <c r="B667">
        <v>-2.930000000000001E-2</v>
      </c>
      <c r="C667">
        <v>5.2000000000000006E-3</v>
      </c>
      <c r="D667">
        <v>-1.9800000000000002E-2</v>
      </c>
      <c r="K667">
        <f t="shared" si="50"/>
        <v>-2.7579932300003707E-2</v>
      </c>
      <c r="L667">
        <f t="shared" si="51"/>
        <v>-3.0079932300003706E-2</v>
      </c>
      <c r="N667">
        <f t="shared" si="52"/>
        <v>-2.23E-2</v>
      </c>
      <c r="P667">
        <f t="shared" si="53"/>
        <v>-3.1800000000000009E-2</v>
      </c>
      <c r="Q667">
        <f t="shared" si="54"/>
        <v>5.2000000000000006E-3</v>
      </c>
    </row>
    <row r="668" spans="1:17">
      <c r="A668">
        <v>198206</v>
      </c>
      <c r="B668">
        <v>-2.1299999999999999E-2</v>
      </c>
      <c r="C668">
        <v>-4.0000000000000001E-3</v>
      </c>
      <c r="D668">
        <v>8.3999999999999995E-3</v>
      </c>
      <c r="K668">
        <f t="shared" si="50"/>
        <v>-2.2623128999997154E-2</v>
      </c>
      <c r="L668">
        <f t="shared" si="51"/>
        <v>-2.5123128999997153E-2</v>
      </c>
      <c r="N668">
        <f t="shared" si="52"/>
        <v>5.899999999999999E-3</v>
      </c>
      <c r="P668">
        <f t="shared" si="53"/>
        <v>-2.3799999999999998E-2</v>
      </c>
      <c r="Q668">
        <f t="shared" si="54"/>
        <v>-4.0000000000000001E-3</v>
      </c>
    </row>
    <row r="669" spans="1:17">
      <c r="A669">
        <v>198207</v>
      </c>
      <c r="B669">
        <v>-2.1399999999999999E-2</v>
      </c>
      <c r="C669">
        <v>8.3000000000000001E-3</v>
      </c>
      <c r="D669">
        <v>-8.199999999999999E-3</v>
      </c>
      <c r="K669">
        <f t="shared" si="50"/>
        <v>-1.8654507325005901E-2</v>
      </c>
      <c r="L669">
        <f t="shared" si="51"/>
        <v>-2.11545073250059E-2</v>
      </c>
      <c r="N669">
        <f t="shared" si="52"/>
        <v>-1.0699999999999999E-2</v>
      </c>
      <c r="P669">
        <f t="shared" si="53"/>
        <v>-2.3899999999999998E-2</v>
      </c>
      <c r="Q669">
        <f t="shared" si="54"/>
        <v>8.3000000000000001E-3</v>
      </c>
    </row>
    <row r="670" spans="1:17">
      <c r="A670">
        <v>198208</v>
      </c>
      <c r="B670">
        <v>0.11899999999999999</v>
      </c>
      <c r="C670">
        <v>-4.1300000000000003E-2</v>
      </c>
      <c r="D670">
        <v>9.69E-2</v>
      </c>
      <c r="K670">
        <f t="shared" si="50"/>
        <v>0.10533869307502937</v>
      </c>
      <c r="L670">
        <f t="shared" si="51"/>
        <v>0.10283869307502937</v>
      </c>
      <c r="N670">
        <f t="shared" si="52"/>
        <v>9.4399999999999998E-2</v>
      </c>
      <c r="P670">
        <f t="shared" si="53"/>
        <v>0.11649999999999999</v>
      </c>
      <c r="Q670">
        <f t="shared" si="54"/>
        <v>-4.1300000000000003E-2</v>
      </c>
    </row>
    <row r="671" spans="1:17">
      <c r="A671">
        <v>198209</v>
      </c>
      <c r="B671">
        <v>1.7999999999999999E-2</v>
      </c>
      <c r="C671">
        <v>2.9600000000000001E-2</v>
      </c>
      <c r="D671">
        <v>4.8000000000000001E-2</v>
      </c>
      <c r="K671">
        <f t="shared" si="50"/>
        <v>2.7791154599978947E-2</v>
      </c>
      <c r="L671">
        <f t="shared" si="51"/>
        <v>2.5291154599978948E-2</v>
      </c>
      <c r="N671">
        <f t="shared" si="52"/>
        <v>4.5499999999999999E-2</v>
      </c>
      <c r="P671">
        <f t="shared" si="53"/>
        <v>1.5499999999999998E-2</v>
      </c>
      <c r="Q671">
        <f t="shared" si="54"/>
        <v>2.9600000000000001E-2</v>
      </c>
    </row>
    <row r="672" spans="1:17">
      <c r="A672">
        <v>198210</v>
      </c>
      <c r="B672">
        <v>0.11890000000000001</v>
      </c>
      <c r="C672">
        <v>2.35E-2</v>
      </c>
      <c r="D672">
        <v>0.14119999999999999</v>
      </c>
      <c r="K672">
        <f t="shared" si="50"/>
        <v>0.12667338287498328</v>
      </c>
      <c r="L672">
        <f t="shared" si="51"/>
        <v>0.12417338287498328</v>
      </c>
      <c r="N672">
        <f t="shared" si="52"/>
        <v>0.13869999999999999</v>
      </c>
      <c r="P672">
        <f t="shared" si="53"/>
        <v>0.1164</v>
      </c>
      <c r="Q672">
        <f t="shared" si="54"/>
        <v>2.35E-2</v>
      </c>
    </row>
    <row r="673" spans="1:17">
      <c r="A673">
        <v>198211</v>
      </c>
      <c r="B673">
        <v>5.2999999999999999E-2</v>
      </c>
      <c r="C673">
        <v>4.6600000000000003E-2</v>
      </c>
      <c r="D673">
        <v>0.10100000000000001</v>
      </c>
      <c r="K673">
        <f t="shared" si="50"/>
        <v>6.8414452849966861E-2</v>
      </c>
      <c r="L673">
        <f t="shared" si="51"/>
        <v>6.5914452849966859E-2</v>
      </c>
      <c r="N673">
        <f t="shared" si="52"/>
        <v>9.8500000000000004E-2</v>
      </c>
      <c r="P673">
        <f t="shared" si="53"/>
        <v>5.0499999999999996E-2</v>
      </c>
      <c r="Q673">
        <f t="shared" si="54"/>
        <v>4.6600000000000003E-2</v>
      </c>
    </row>
    <row r="674" spans="1:17">
      <c r="A674">
        <v>198212</v>
      </c>
      <c r="B674">
        <v>1.2200000000000001E-2</v>
      </c>
      <c r="C674">
        <v>-2.5000000000000001E-3</v>
      </c>
      <c r="D674">
        <v>1E-3</v>
      </c>
      <c r="K674">
        <f t="shared" si="50"/>
        <v>1.1373044375001778E-2</v>
      </c>
      <c r="L674">
        <f t="shared" si="51"/>
        <v>8.873044375001778E-3</v>
      </c>
      <c r="N674">
        <f t="shared" si="52"/>
        <v>-1.5E-3</v>
      </c>
      <c r="P674">
        <f t="shared" si="53"/>
        <v>9.7000000000000003E-3</v>
      </c>
      <c r="Q674">
        <f t="shared" si="54"/>
        <v>-2.5000000000000001E-3</v>
      </c>
    </row>
    <row r="675" spans="1:17">
      <c r="A675">
        <v>198301</v>
      </c>
      <c r="B675">
        <v>4.2900000000000008E-2</v>
      </c>
      <c r="C675">
        <v>2.7099999999999999E-2</v>
      </c>
      <c r="D675">
        <v>2.5100000000000001E-2</v>
      </c>
      <c r="K675">
        <f t="shared" si="50"/>
        <v>5.1864198974980735E-2</v>
      </c>
      <c r="L675">
        <f t="shared" si="51"/>
        <v>4.9364198974980733E-2</v>
      </c>
      <c r="N675">
        <f t="shared" si="52"/>
        <v>2.2600000000000002E-2</v>
      </c>
      <c r="P675">
        <f t="shared" si="53"/>
        <v>4.0400000000000005E-2</v>
      </c>
      <c r="Q675">
        <f t="shared" si="54"/>
        <v>2.7099999999999999E-2</v>
      </c>
    </row>
    <row r="676" spans="1:17">
      <c r="A676">
        <v>198302</v>
      </c>
      <c r="B676">
        <v>3.2099999999999997E-2</v>
      </c>
      <c r="C676">
        <v>3.2800000000000003E-2</v>
      </c>
      <c r="D676">
        <v>6.93E-2</v>
      </c>
      <c r="K676">
        <f t="shared" si="50"/>
        <v>4.294965779997667E-2</v>
      </c>
      <c r="L676">
        <f t="shared" si="51"/>
        <v>4.0449657799976668E-2</v>
      </c>
      <c r="N676">
        <f t="shared" si="52"/>
        <v>6.6799999999999998E-2</v>
      </c>
      <c r="P676">
        <f t="shared" si="53"/>
        <v>2.9599999999999998E-2</v>
      </c>
      <c r="Q676">
        <f t="shared" si="54"/>
        <v>3.2800000000000003E-2</v>
      </c>
    </row>
    <row r="677" spans="1:17">
      <c r="A677">
        <v>198303</v>
      </c>
      <c r="B677">
        <v>3.4500000000000003E-2</v>
      </c>
      <c r="C677">
        <v>1.7399999999999999E-2</v>
      </c>
      <c r="D677">
        <v>4.8599999999999997E-2</v>
      </c>
      <c r="K677">
        <f t="shared" si="50"/>
        <v>4.025561114998763E-2</v>
      </c>
      <c r="L677">
        <f t="shared" si="51"/>
        <v>3.7755611149987628E-2</v>
      </c>
      <c r="N677">
        <f t="shared" si="52"/>
        <v>4.6099999999999995E-2</v>
      </c>
      <c r="P677">
        <f t="shared" si="53"/>
        <v>3.2000000000000001E-2</v>
      </c>
      <c r="Q677">
        <f t="shared" si="54"/>
        <v>1.7399999999999999E-2</v>
      </c>
    </row>
    <row r="678" spans="1:17">
      <c r="A678">
        <v>198304</v>
      </c>
      <c r="B678">
        <v>7.3799999999999991E-2</v>
      </c>
      <c r="C678">
        <v>4.8999999999999998E-3</v>
      </c>
      <c r="D678">
        <v>0.10639999999999999</v>
      </c>
      <c r="K678">
        <f t="shared" si="50"/>
        <v>7.5420833024996511E-2</v>
      </c>
      <c r="L678">
        <f t="shared" si="51"/>
        <v>7.2920833024996509E-2</v>
      </c>
      <c r="N678">
        <f t="shared" si="52"/>
        <v>0.10389999999999999</v>
      </c>
      <c r="P678">
        <f t="shared" si="53"/>
        <v>7.1299999999999988E-2</v>
      </c>
      <c r="Q678">
        <f t="shared" si="54"/>
        <v>4.8999999999999998E-3</v>
      </c>
    </row>
    <row r="679" spans="1:17">
      <c r="A679">
        <v>198305</v>
      </c>
      <c r="B679">
        <v>1.21E-2</v>
      </c>
      <c r="C679">
        <v>6.2600000000000003E-2</v>
      </c>
      <c r="D679">
        <v>4.7800000000000002E-2</v>
      </c>
      <c r="K679">
        <f t="shared" si="50"/>
        <v>3.280696884995548E-2</v>
      </c>
      <c r="L679">
        <f t="shared" si="51"/>
        <v>3.0306968849955481E-2</v>
      </c>
      <c r="N679">
        <f t="shared" si="52"/>
        <v>4.53E-2</v>
      </c>
      <c r="P679">
        <f t="shared" si="53"/>
        <v>9.5999999999999992E-3</v>
      </c>
      <c r="Q679">
        <f t="shared" si="54"/>
        <v>6.2600000000000003E-2</v>
      </c>
    </row>
    <row r="680" spans="1:17">
      <c r="A680">
        <v>198306</v>
      </c>
      <c r="B680">
        <v>3.7400000000000003E-2</v>
      </c>
      <c r="C680">
        <v>9.4999999999999998E-3</v>
      </c>
      <c r="D680">
        <v>5.79E-2</v>
      </c>
      <c r="K680">
        <f t="shared" si="50"/>
        <v>4.0542431374993249E-2</v>
      </c>
      <c r="L680">
        <f t="shared" si="51"/>
        <v>3.8042431374993246E-2</v>
      </c>
      <c r="N680">
        <f t="shared" si="52"/>
        <v>5.5399999999999998E-2</v>
      </c>
      <c r="P680">
        <f t="shared" si="53"/>
        <v>3.49E-2</v>
      </c>
      <c r="Q680">
        <f t="shared" si="54"/>
        <v>9.4999999999999998E-3</v>
      </c>
    </row>
    <row r="681" spans="1:17">
      <c r="A681">
        <v>198307</v>
      </c>
      <c r="B681">
        <v>-3.330000000000001E-2</v>
      </c>
      <c r="C681">
        <v>1.49E-2</v>
      </c>
      <c r="D681">
        <v>-7.9000000000000001E-2</v>
      </c>
      <c r="K681">
        <f t="shared" si="50"/>
        <v>-2.8371344475010607E-2</v>
      </c>
      <c r="L681">
        <f t="shared" si="51"/>
        <v>-3.0871344475010606E-2</v>
      </c>
      <c r="N681">
        <f t="shared" si="52"/>
        <v>-8.1500000000000003E-2</v>
      </c>
      <c r="P681">
        <f t="shared" si="53"/>
        <v>-3.5800000000000012E-2</v>
      </c>
      <c r="Q681">
        <f t="shared" si="54"/>
        <v>1.49E-2</v>
      </c>
    </row>
    <row r="682" spans="1:17">
      <c r="A682">
        <v>198308</v>
      </c>
      <c r="B682">
        <v>2.5999999999999999E-3</v>
      </c>
      <c r="C682">
        <v>-4.2699999999999988E-2</v>
      </c>
      <c r="D682">
        <v>-4.5100000000000001E-2</v>
      </c>
      <c r="K682">
        <f t="shared" si="50"/>
        <v>-1.1524402074969627E-2</v>
      </c>
      <c r="L682">
        <f t="shared" si="51"/>
        <v>-1.4024402074969628E-2</v>
      </c>
      <c r="N682">
        <f t="shared" si="52"/>
        <v>-4.7600000000000003E-2</v>
      </c>
      <c r="P682">
        <f t="shared" si="53"/>
        <v>9.9999999999999829E-5</v>
      </c>
      <c r="Q682">
        <f t="shared" si="54"/>
        <v>-4.2699999999999988E-2</v>
      </c>
    </row>
    <row r="683" spans="1:17">
      <c r="A683">
        <v>198309</v>
      </c>
      <c r="B683">
        <v>1.67E-2</v>
      </c>
      <c r="C683">
        <v>6.1999999999999998E-3</v>
      </c>
      <c r="D683">
        <v>1.1599999999999999E-2</v>
      </c>
      <c r="K683">
        <f t="shared" si="50"/>
        <v>1.8750849949995589E-2</v>
      </c>
      <c r="L683">
        <f t="shared" si="51"/>
        <v>1.625084994999559E-2</v>
      </c>
      <c r="N683">
        <f t="shared" si="52"/>
        <v>9.0999999999999987E-3</v>
      </c>
      <c r="P683">
        <f t="shared" si="53"/>
        <v>1.4199999999999999E-2</v>
      </c>
      <c r="Q683">
        <f t="shared" si="54"/>
        <v>6.1999999999999998E-3</v>
      </c>
    </row>
    <row r="684" spans="1:17">
      <c r="A684">
        <v>198310</v>
      </c>
      <c r="B684">
        <v>-2.6800000000000001E-2</v>
      </c>
      <c r="C684">
        <v>-3.5700000000000003E-2</v>
      </c>
      <c r="D684">
        <v>-9.4100000000000003E-2</v>
      </c>
      <c r="K684">
        <f t="shared" si="50"/>
        <v>-3.8608926324974611E-2</v>
      </c>
      <c r="L684">
        <f t="shared" si="51"/>
        <v>-4.1108926324974614E-2</v>
      </c>
      <c r="N684">
        <f t="shared" si="52"/>
        <v>-9.6600000000000005E-2</v>
      </c>
      <c r="P684">
        <f t="shared" si="53"/>
        <v>-2.93E-2</v>
      </c>
      <c r="Q684">
        <f t="shared" si="54"/>
        <v>-3.5700000000000003E-2</v>
      </c>
    </row>
    <row r="685" spans="1:17">
      <c r="A685">
        <v>198311</v>
      </c>
      <c r="B685">
        <v>2.86E-2</v>
      </c>
      <c r="C685">
        <v>2.0199999999999999E-2</v>
      </c>
      <c r="D685">
        <v>5.4100000000000002E-2</v>
      </c>
      <c r="K685">
        <f t="shared" si="50"/>
        <v>3.5281801449985634E-2</v>
      </c>
      <c r="L685">
        <f t="shared" si="51"/>
        <v>3.2781801449985631E-2</v>
      </c>
      <c r="N685">
        <f t="shared" si="52"/>
        <v>5.16E-2</v>
      </c>
      <c r="P685">
        <f t="shared" si="53"/>
        <v>2.6100000000000002E-2</v>
      </c>
      <c r="Q685">
        <f t="shared" si="54"/>
        <v>2.0199999999999999E-2</v>
      </c>
    </row>
    <row r="686" spans="1:17">
      <c r="A686">
        <v>198312</v>
      </c>
      <c r="B686">
        <v>-1.0500000000000001E-2</v>
      </c>
      <c r="C686">
        <v>-2.7000000000000001E-3</v>
      </c>
      <c r="D686">
        <v>-2.7E-2</v>
      </c>
      <c r="K686">
        <f t="shared" si="50"/>
        <v>-1.1393112074998081E-2</v>
      </c>
      <c r="L686">
        <f t="shared" si="51"/>
        <v>-1.3893112074998082E-2</v>
      </c>
      <c r="N686">
        <f t="shared" si="52"/>
        <v>-2.9499999999999998E-2</v>
      </c>
      <c r="P686">
        <f t="shared" si="53"/>
        <v>-1.3000000000000001E-2</v>
      </c>
      <c r="Q686">
        <f t="shared" si="54"/>
        <v>-2.7000000000000001E-3</v>
      </c>
    </row>
    <row r="687" spans="1:17">
      <c r="A687">
        <v>198401</v>
      </c>
      <c r="B687">
        <v>-1.1599999999999999E-2</v>
      </c>
      <c r="C687">
        <v>-3.7000000000000002E-3</v>
      </c>
      <c r="D687">
        <v>-6.7100000000000007E-2</v>
      </c>
      <c r="K687">
        <f t="shared" si="50"/>
        <v>-1.2823894324997368E-2</v>
      </c>
      <c r="L687">
        <f t="shared" si="51"/>
        <v>-1.5323894324997369E-2</v>
      </c>
      <c r="N687">
        <f t="shared" si="52"/>
        <v>-6.9600000000000009E-2</v>
      </c>
      <c r="P687">
        <f t="shared" si="53"/>
        <v>-1.41E-2</v>
      </c>
      <c r="Q687">
        <f t="shared" si="54"/>
        <v>-3.7000000000000002E-3</v>
      </c>
    </row>
    <row r="688" spans="1:17">
      <c r="A688">
        <v>198402</v>
      </c>
      <c r="B688">
        <v>-4.1099999999999998E-2</v>
      </c>
      <c r="C688">
        <v>-1.6899999999999998E-2</v>
      </c>
      <c r="D688">
        <v>-5.9299999999999999E-2</v>
      </c>
      <c r="K688">
        <f t="shared" si="50"/>
        <v>-4.6690220024987975E-2</v>
      </c>
      <c r="L688">
        <f t="shared" si="51"/>
        <v>-4.9190220024987977E-2</v>
      </c>
      <c r="N688">
        <f t="shared" si="52"/>
        <v>-6.1800000000000001E-2</v>
      </c>
      <c r="P688">
        <f t="shared" si="53"/>
        <v>-4.36E-2</v>
      </c>
      <c r="Q688">
        <f t="shared" si="54"/>
        <v>-1.6899999999999998E-2</v>
      </c>
    </row>
    <row r="689" spans="1:17">
      <c r="A689">
        <v>198403</v>
      </c>
      <c r="B689">
        <v>1.3599999999999999E-2</v>
      </c>
      <c r="C689">
        <v>7.000000000000001E-4</v>
      </c>
      <c r="D689">
        <v>2.3199999999999998E-2</v>
      </c>
      <c r="K689">
        <f t="shared" si="50"/>
        <v>1.3831547574999501E-2</v>
      </c>
      <c r="L689">
        <f t="shared" si="51"/>
        <v>1.13315475749995E-2</v>
      </c>
      <c r="N689">
        <f t="shared" si="52"/>
        <v>2.07E-2</v>
      </c>
      <c r="P689">
        <f t="shared" si="53"/>
        <v>1.1099999999999999E-2</v>
      </c>
      <c r="Q689">
        <f t="shared" si="54"/>
        <v>7.000000000000001E-4</v>
      </c>
    </row>
    <row r="690" spans="1:17">
      <c r="A690">
        <v>198404</v>
      </c>
      <c r="B690">
        <v>3.0000000000000009E-3</v>
      </c>
      <c r="C690">
        <v>-1.1599999999999999E-2</v>
      </c>
      <c r="D690">
        <v>1.6500000000000001E-2</v>
      </c>
      <c r="K690">
        <f t="shared" si="50"/>
        <v>-8.3707409999174897E-4</v>
      </c>
      <c r="L690">
        <f t="shared" si="51"/>
        <v>-3.337074099991749E-3</v>
      </c>
      <c r="N690">
        <f t="shared" si="52"/>
        <v>1.4E-2</v>
      </c>
      <c r="P690">
        <f t="shared" si="53"/>
        <v>5.0000000000000088E-4</v>
      </c>
      <c r="Q690">
        <f t="shared" si="54"/>
        <v>-1.1599999999999999E-2</v>
      </c>
    </row>
    <row r="691" spans="1:17">
      <c r="A691">
        <v>198405</v>
      </c>
      <c r="B691">
        <v>-5.1899999999999988E-2</v>
      </c>
      <c r="C691">
        <v>7.000000000000001E-4</v>
      </c>
      <c r="D691">
        <v>-5.4699999999999999E-2</v>
      </c>
      <c r="K691">
        <f t="shared" si="50"/>
        <v>-5.1668452425000483E-2</v>
      </c>
      <c r="L691">
        <f t="shared" si="51"/>
        <v>-5.4168452425000485E-2</v>
      </c>
      <c r="N691">
        <f t="shared" si="52"/>
        <v>-5.7200000000000001E-2</v>
      </c>
      <c r="P691">
        <f t="shared" si="53"/>
        <v>-5.439999999999999E-2</v>
      </c>
      <c r="Q691">
        <f t="shared" si="54"/>
        <v>7.000000000000001E-4</v>
      </c>
    </row>
    <row r="692" spans="1:17">
      <c r="A692">
        <v>198406</v>
      </c>
      <c r="B692">
        <v>2.5700000000000001E-2</v>
      </c>
      <c r="C692">
        <v>-3.0999999999999999E-3</v>
      </c>
      <c r="D692">
        <v>1.4999999999999999E-2</v>
      </c>
      <c r="K692">
        <f t="shared" si="50"/>
        <v>2.4674575025002206E-2</v>
      </c>
      <c r="L692">
        <f t="shared" si="51"/>
        <v>2.2174575025002207E-2</v>
      </c>
      <c r="N692">
        <f t="shared" si="52"/>
        <v>1.2499999999999999E-2</v>
      </c>
      <c r="P692">
        <f t="shared" si="53"/>
        <v>2.3200000000000002E-2</v>
      </c>
      <c r="Q692">
        <f t="shared" si="54"/>
        <v>-3.0999999999999999E-3</v>
      </c>
    </row>
    <row r="693" spans="1:17">
      <c r="A693">
        <v>198407</v>
      </c>
      <c r="B693">
        <v>-1.9200000000000009E-2</v>
      </c>
      <c r="C693">
        <v>-2.2100000000000002E-2</v>
      </c>
      <c r="D693">
        <v>-2.0199999999999999E-2</v>
      </c>
      <c r="K693">
        <f t="shared" si="50"/>
        <v>-2.6510287724984292E-2</v>
      </c>
      <c r="L693">
        <f t="shared" si="51"/>
        <v>-2.9010287724984291E-2</v>
      </c>
      <c r="N693">
        <f t="shared" si="52"/>
        <v>-2.2699999999999998E-2</v>
      </c>
      <c r="P693">
        <f t="shared" si="53"/>
        <v>-2.1700000000000007E-2</v>
      </c>
      <c r="Q693">
        <f t="shared" si="54"/>
        <v>-2.2100000000000002E-2</v>
      </c>
    </row>
    <row r="694" spans="1:17">
      <c r="A694">
        <v>198408</v>
      </c>
      <c r="B694">
        <v>0.1111</v>
      </c>
      <c r="C694">
        <v>-2.3999999999999998E-3</v>
      </c>
      <c r="D694">
        <v>8.6999999999999994E-2</v>
      </c>
      <c r="K694">
        <f t="shared" si="50"/>
        <v>0.11030612260000171</v>
      </c>
      <c r="L694">
        <f t="shared" si="51"/>
        <v>0.10780612260000171</v>
      </c>
      <c r="N694">
        <f t="shared" si="52"/>
        <v>8.4499999999999992E-2</v>
      </c>
      <c r="P694">
        <f t="shared" si="53"/>
        <v>0.1086</v>
      </c>
      <c r="Q694">
        <f t="shared" si="54"/>
        <v>-2.3999999999999998E-3</v>
      </c>
    </row>
    <row r="695" spans="1:17">
      <c r="A695">
        <v>198409</v>
      </c>
      <c r="B695">
        <v>5.9999999999999984E-4</v>
      </c>
      <c r="C695">
        <v>1.8E-3</v>
      </c>
      <c r="D695">
        <v>1.3100000000000001E-2</v>
      </c>
      <c r="K695">
        <f t="shared" si="50"/>
        <v>1.1954080499987198E-3</v>
      </c>
      <c r="L695">
        <f t="shared" si="51"/>
        <v>-1.3045919500012802E-3</v>
      </c>
      <c r="N695">
        <f t="shared" si="52"/>
        <v>1.06E-2</v>
      </c>
      <c r="P695">
        <f t="shared" si="53"/>
        <v>-1.9000000000000002E-3</v>
      </c>
      <c r="Q695">
        <f t="shared" si="54"/>
        <v>1.8E-3</v>
      </c>
    </row>
    <row r="696" spans="1:17">
      <c r="A696">
        <v>198410</v>
      </c>
      <c r="B696">
        <v>1.6000000000000009E-3</v>
      </c>
      <c r="C696">
        <v>-1.23E-2</v>
      </c>
      <c r="D696">
        <v>6.3E-3</v>
      </c>
      <c r="K696">
        <f t="shared" si="50"/>
        <v>-2.4686216749912511E-3</v>
      </c>
      <c r="L696">
        <f t="shared" si="51"/>
        <v>-4.9686216749912516E-3</v>
      </c>
      <c r="N696">
        <f t="shared" si="52"/>
        <v>3.8E-3</v>
      </c>
      <c r="P696">
        <f t="shared" si="53"/>
        <v>-8.9999999999999911E-4</v>
      </c>
      <c r="Q696">
        <f t="shared" si="54"/>
        <v>-1.23E-2</v>
      </c>
    </row>
    <row r="697" spans="1:17">
      <c r="A697">
        <v>198411</v>
      </c>
      <c r="B697">
        <v>-1.03E-2</v>
      </c>
      <c r="C697">
        <v>-6.3E-3</v>
      </c>
      <c r="D697">
        <v>-1.2699999999999999E-2</v>
      </c>
      <c r="K697">
        <f t="shared" si="50"/>
        <v>-1.238392817499552E-2</v>
      </c>
      <c r="L697">
        <f t="shared" si="51"/>
        <v>-1.4883928174995521E-2</v>
      </c>
      <c r="N697">
        <f t="shared" si="52"/>
        <v>-1.52E-2</v>
      </c>
      <c r="P697">
        <f t="shared" si="53"/>
        <v>-1.2800000000000001E-2</v>
      </c>
      <c r="Q697">
        <f t="shared" si="54"/>
        <v>-6.3E-3</v>
      </c>
    </row>
    <row r="698" spans="1:17">
      <c r="A698">
        <v>198412</v>
      </c>
      <c r="B698">
        <v>2.4799999999999999E-2</v>
      </c>
      <c r="C698">
        <v>-5.6000000000000008E-3</v>
      </c>
      <c r="D698">
        <v>2.6599999999999999E-2</v>
      </c>
      <c r="K698">
        <f t="shared" si="50"/>
        <v>2.294761940000398E-2</v>
      </c>
      <c r="L698">
        <f t="shared" si="51"/>
        <v>2.0447619400003982E-2</v>
      </c>
      <c r="N698">
        <f t="shared" si="52"/>
        <v>2.41E-2</v>
      </c>
      <c r="P698">
        <f t="shared" si="53"/>
        <v>2.23E-2</v>
      </c>
      <c r="Q698">
        <f t="shared" si="54"/>
        <v>-5.6000000000000008E-3</v>
      </c>
    </row>
    <row r="699" spans="1:17">
      <c r="A699">
        <v>198501</v>
      </c>
      <c r="B699">
        <v>8.6400000000000005E-2</v>
      </c>
      <c r="C699">
        <v>3.3000000000000002E-2</v>
      </c>
      <c r="D699">
        <v>6.5299999999999997E-2</v>
      </c>
      <c r="K699">
        <f t="shared" si="50"/>
        <v>9.731581424997654E-2</v>
      </c>
      <c r="L699">
        <f t="shared" si="51"/>
        <v>9.4815814249976538E-2</v>
      </c>
      <c r="N699">
        <f t="shared" si="52"/>
        <v>6.2799999999999995E-2</v>
      </c>
      <c r="P699">
        <f t="shared" si="53"/>
        <v>8.3900000000000002E-2</v>
      </c>
      <c r="Q699">
        <f t="shared" si="54"/>
        <v>3.3000000000000002E-2</v>
      </c>
    </row>
    <row r="700" spans="1:17">
      <c r="A700">
        <v>198502</v>
      </c>
      <c r="B700">
        <v>1.7999999999999999E-2</v>
      </c>
      <c r="C700">
        <v>8.0000000000000002E-3</v>
      </c>
      <c r="D700">
        <v>2.9600000000000001E-2</v>
      </c>
      <c r="K700">
        <f t="shared" si="50"/>
        <v>2.0646257999994311E-2</v>
      </c>
      <c r="L700">
        <f t="shared" si="51"/>
        <v>1.8146257999994312E-2</v>
      </c>
      <c r="N700">
        <f t="shared" si="52"/>
        <v>2.7100000000000003E-2</v>
      </c>
      <c r="P700">
        <f t="shared" si="53"/>
        <v>1.5499999999999998E-2</v>
      </c>
      <c r="Q700">
        <f t="shared" si="54"/>
        <v>8.0000000000000002E-3</v>
      </c>
    </row>
    <row r="701" spans="1:17">
      <c r="A701">
        <v>198503</v>
      </c>
      <c r="B701">
        <v>-2.2000000000000001E-3</v>
      </c>
      <c r="C701">
        <v>-1.0699999999999999E-2</v>
      </c>
      <c r="D701">
        <v>-5.4000000000000003E-3</v>
      </c>
      <c r="K701">
        <f t="shared" si="50"/>
        <v>-5.7393700749923896E-3</v>
      </c>
      <c r="L701">
        <f t="shared" si="51"/>
        <v>-8.2393700749923901E-3</v>
      </c>
      <c r="N701">
        <f t="shared" si="52"/>
        <v>-7.9000000000000008E-3</v>
      </c>
      <c r="P701">
        <f t="shared" si="53"/>
        <v>-4.7000000000000002E-3</v>
      </c>
      <c r="Q701">
        <f t="shared" si="54"/>
        <v>-1.0699999999999999E-2</v>
      </c>
    </row>
    <row r="702" spans="1:17">
      <c r="A702">
        <v>198504</v>
      </c>
      <c r="B702">
        <v>-2.3999999999999989E-3</v>
      </c>
      <c r="C702">
        <v>1.5E-3</v>
      </c>
      <c r="D702">
        <v>-7.000000000000001E-4</v>
      </c>
      <c r="K702">
        <f t="shared" si="50"/>
        <v>-1.9038266250010656E-3</v>
      </c>
      <c r="L702">
        <f t="shared" si="51"/>
        <v>-4.4038266250010661E-3</v>
      </c>
      <c r="N702">
        <f t="shared" si="52"/>
        <v>-3.2000000000000002E-3</v>
      </c>
      <c r="P702">
        <f t="shared" si="53"/>
        <v>-4.899999999999999E-3</v>
      </c>
      <c r="Q702">
        <f t="shared" si="54"/>
        <v>1.5E-3</v>
      </c>
    </row>
    <row r="703" spans="1:17">
      <c r="A703">
        <v>198505</v>
      </c>
      <c r="B703">
        <v>5.7500000000000002E-2</v>
      </c>
      <c r="C703">
        <v>-2.2200000000000001E-2</v>
      </c>
      <c r="D703">
        <v>7.5899999999999995E-2</v>
      </c>
      <c r="K703">
        <f t="shared" si="50"/>
        <v>5.0156634050015789E-2</v>
      </c>
      <c r="L703">
        <f t="shared" si="51"/>
        <v>4.7656634050015786E-2</v>
      </c>
      <c r="N703">
        <f t="shared" si="52"/>
        <v>7.3399999999999993E-2</v>
      </c>
      <c r="P703">
        <f t="shared" si="53"/>
        <v>5.5E-2</v>
      </c>
      <c r="Q703">
        <f t="shared" si="54"/>
        <v>-2.2200000000000001E-2</v>
      </c>
    </row>
    <row r="704" spans="1:17">
      <c r="A704">
        <v>198506</v>
      </c>
      <c r="B704">
        <v>1.8200000000000001E-2</v>
      </c>
      <c r="C704">
        <v>5.2000000000000006E-3</v>
      </c>
      <c r="D704">
        <v>3.7999999999999999E-2</v>
      </c>
      <c r="K704">
        <f t="shared" si="50"/>
        <v>1.9920067699996304E-2</v>
      </c>
      <c r="L704">
        <f t="shared" si="51"/>
        <v>1.7420067699996305E-2</v>
      </c>
      <c r="N704">
        <f t="shared" si="52"/>
        <v>3.5499999999999997E-2</v>
      </c>
      <c r="P704">
        <f t="shared" si="53"/>
        <v>1.5700000000000002E-2</v>
      </c>
      <c r="Q704">
        <f t="shared" si="54"/>
        <v>5.2000000000000006E-3</v>
      </c>
    </row>
    <row r="705" spans="1:17">
      <c r="A705">
        <v>198507</v>
      </c>
      <c r="B705">
        <v>-1.200000000000001E-3</v>
      </c>
      <c r="C705">
        <v>2.8500000000000001E-2</v>
      </c>
      <c r="D705">
        <v>-1.55E-2</v>
      </c>
      <c r="K705">
        <f t="shared" si="50"/>
        <v>8.2272941249797293E-3</v>
      </c>
      <c r="L705">
        <f t="shared" si="51"/>
        <v>5.7272941249797288E-3</v>
      </c>
      <c r="N705">
        <f t="shared" si="52"/>
        <v>-1.7999999999999999E-2</v>
      </c>
      <c r="P705">
        <f t="shared" si="53"/>
        <v>-3.700000000000001E-3</v>
      </c>
      <c r="Q705">
        <f t="shared" si="54"/>
        <v>2.8500000000000001E-2</v>
      </c>
    </row>
    <row r="706" spans="1:17">
      <c r="A706">
        <v>198508</v>
      </c>
      <c r="B706">
        <v>-4.7000000000000002E-3</v>
      </c>
      <c r="C706">
        <v>-3.0999999999999999E-3</v>
      </c>
      <c r="D706">
        <v>-9.0000000000000011E-3</v>
      </c>
      <c r="K706">
        <f t="shared" si="50"/>
        <v>-5.7254249749977958E-3</v>
      </c>
      <c r="L706">
        <f t="shared" si="51"/>
        <v>-8.2254249749977963E-3</v>
      </c>
      <c r="N706">
        <f t="shared" si="52"/>
        <v>-1.1500000000000002E-2</v>
      </c>
      <c r="P706">
        <f t="shared" si="53"/>
        <v>-7.1999999999999998E-3</v>
      </c>
      <c r="Q706">
        <f t="shared" si="54"/>
        <v>-3.0999999999999999E-3</v>
      </c>
    </row>
    <row r="707" spans="1:17">
      <c r="A707">
        <v>198509</v>
      </c>
      <c r="B707">
        <v>-3.9399999999999998E-2</v>
      </c>
      <c r="C707">
        <v>-1.5900000000000001E-2</v>
      </c>
      <c r="D707">
        <v>-5.0500000000000003E-2</v>
      </c>
      <c r="K707">
        <f t="shared" ref="K707:K770" si="55">SUMPRODUCT($G$12:$H$12,B707:C707)</f>
        <v>-4.4659437774988688E-2</v>
      </c>
      <c r="L707">
        <f t="shared" ref="L707:L770" si="56">K707-$I$7</f>
        <v>-4.715943777498869E-2</v>
      </c>
      <c r="N707">
        <f t="shared" ref="N707:N770" si="57">D707-$I$7</f>
        <v>-5.3000000000000005E-2</v>
      </c>
      <c r="P707">
        <f t="shared" ref="P707:P770" si="58">B707-0.0025</f>
        <v>-4.19E-2</v>
      </c>
      <c r="Q707">
        <f t="shared" ref="Q707:Q770" si="59">C707</f>
        <v>-1.5900000000000001E-2</v>
      </c>
    </row>
    <row r="708" spans="1:17">
      <c r="A708">
        <v>198510</v>
      </c>
      <c r="B708">
        <v>4.6699999999999998E-2</v>
      </c>
      <c r="C708">
        <v>-1.5100000000000001E-2</v>
      </c>
      <c r="D708">
        <v>7.4800000000000005E-2</v>
      </c>
      <c r="K708">
        <f t="shared" si="55"/>
        <v>4.1705188025010734E-2</v>
      </c>
      <c r="L708">
        <f t="shared" si="56"/>
        <v>3.9205188025010732E-2</v>
      </c>
      <c r="N708">
        <f t="shared" si="57"/>
        <v>7.2300000000000003E-2</v>
      </c>
      <c r="P708">
        <f t="shared" si="58"/>
        <v>4.4199999999999996E-2</v>
      </c>
      <c r="Q708">
        <f t="shared" si="59"/>
        <v>-1.5100000000000001E-2</v>
      </c>
    </row>
    <row r="709" spans="1:17">
      <c r="A709">
        <v>198511</v>
      </c>
      <c r="B709">
        <v>7.0900000000000005E-2</v>
      </c>
      <c r="C709">
        <v>2.5000000000000001E-3</v>
      </c>
      <c r="D709">
        <v>7.9699999999999993E-2</v>
      </c>
      <c r="K709">
        <f t="shared" si="55"/>
        <v>7.1726955624998229E-2</v>
      </c>
      <c r="L709">
        <f t="shared" si="56"/>
        <v>6.9226955624998227E-2</v>
      </c>
      <c r="N709">
        <f t="shared" si="57"/>
        <v>7.7199999999999991E-2</v>
      </c>
      <c r="P709">
        <f t="shared" si="58"/>
        <v>6.8400000000000002E-2</v>
      </c>
      <c r="Q709">
        <f t="shared" si="59"/>
        <v>2.5000000000000001E-3</v>
      </c>
    </row>
    <row r="710" spans="1:17">
      <c r="A710">
        <v>198512</v>
      </c>
      <c r="B710">
        <v>4.53E-2</v>
      </c>
      <c r="C710">
        <v>-5.1000000000000004E-3</v>
      </c>
      <c r="D710">
        <v>3.9399999999999998E-2</v>
      </c>
      <c r="K710">
        <f t="shared" si="55"/>
        <v>4.3613010525003625E-2</v>
      </c>
      <c r="L710">
        <f t="shared" si="56"/>
        <v>4.1113010525003622E-2</v>
      </c>
      <c r="N710">
        <f t="shared" si="57"/>
        <v>3.6899999999999995E-2</v>
      </c>
      <c r="P710">
        <f t="shared" si="58"/>
        <v>4.2799999999999998E-2</v>
      </c>
      <c r="Q710">
        <f t="shared" si="59"/>
        <v>-5.1000000000000004E-3</v>
      </c>
    </row>
    <row r="711" spans="1:17">
      <c r="A711">
        <v>198601</v>
      </c>
      <c r="B711">
        <v>1.21E-2</v>
      </c>
      <c r="C711">
        <v>1.21E-2</v>
      </c>
      <c r="D711">
        <v>4.6300000000000001E-2</v>
      </c>
      <c r="K711">
        <f t="shared" si="55"/>
        <v>1.6102465224991393E-2</v>
      </c>
      <c r="L711">
        <f t="shared" si="56"/>
        <v>1.3602465224991393E-2</v>
      </c>
      <c r="N711">
        <f t="shared" si="57"/>
        <v>4.3799999999999999E-2</v>
      </c>
      <c r="P711">
        <f t="shared" si="58"/>
        <v>9.5999999999999992E-3</v>
      </c>
      <c r="Q711">
        <f t="shared" si="59"/>
        <v>1.21E-2</v>
      </c>
    </row>
    <row r="712" spans="1:17">
      <c r="A712">
        <v>198602</v>
      </c>
      <c r="B712">
        <v>7.6600000000000001E-2</v>
      </c>
      <c r="C712">
        <v>-5.6000000000000008E-3</v>
      </c>
      <c r="D712">
        <v>8.4199999999999997E-2</v>
      </c>
      <c r="K712">
        <f t="shared" si="55"/>
        <v>7.474761940000399E-2</v>
      </c>
      <c r="L712">
        <f t="shared" si="56"/>
        <v>7.2247619400003987E-2</v>
      </c>
      <c r="N712">
        <f t="shared" si="57"/>
        <v>8.1699999999999995E-2</v>
      </c>
      <c r="P712">
        <f t="shared" si="58"/>
        <v>7.4099999999999999E-2</v>
      </c>
      <c r="Q712">
        <f t="shared" si="59"/>
        <v>-5.6000000000000008E-3</v>
      </c>
    </row>
    <row r="713" spans="1:17">
      <c r="A713">
        <v>198603</v>
      </c>
      <c r="B713">
        <v>5.4800000000000001E-2</v>
      </c>
      <c r="C713">
        <v>-5.7999999999999996E-3</v>
      </c>
      <c r="D713">
        <v>5.7799999999999997E-2</v>
      </c>
      <c r="K713">
        <f t="shared" si="55"/>
        <v>5.2881462950004128E-2</v>
      </c>
      <c r="L713">
        <f t="shared" si="56"/>
        <v>5.0381462950004126E-2</v>
      </c>
      <c r="N713">
        <f t="shared" si="57"/>
        <v>5.5299999999999995E-2</v>
      </c>
      <c r="P713">
        <f t="shared" si="58"/>
        <v>5.2299999999999999E-2</v>
      </c>
      <c r="Q713">
        <f t="shared" si="59"/>
        <v>-5.7999999999999996E-3</v>
      </c>
    </row>
    <row r="714" spans="1:17">
      <c r="A714">
        <v>198604</v>
      </c>
      <c r="B714">
        <v>-7.9000000000000008E-3</v>
      </c>
      <c r="C714">
        <v>2.7799999999999998E-2</v>
      </c>
      <c r="D714">
        <v>1.4E-3</v>
      </c>
      <c r="K714">
        <f t="shared" si="55"/>
        <v>1.2957465499802267E-3</v>
      </c>
      <c r="L714">
        <f t="shared" si="56"/>
        <v>-1.2042534500197734E-3</v>
      </c>
      <c r="N714">
        <f t="shared" si="57"/>
        <v>-1.1000000000000001E-3</v>
      </c>
      <c r="P714">
        <f t="shared" si="58"/>
        <v>-1.0400000000000001E-2</v>
      </c>
      <c r="Q714">
        <f t="shared" si="59"/>
        <v>2.7799999999999998E-2</v>
      </c>
    </row>
    <row r="715" spans="1:17">
      <c r="A715">
        <v>198605</v>
      </c>
      <c r="B715">
        <v>5.1100000000000013E-2</v>
      </c>
      <c r="C715">
        <v>-1.35E-2</v>
      </c>
      <c r="D715">
        <v>6.6799999999999998E-2</v>
      </c>
      <c r="K715">
        <f t="shared" si="55"/>
        <v>4.6634439625009613E-2</v>
      </c>
      <c r="L715">
        <f t="shared" si="56"/>
        <v>4.4134439625009611E-2</v>
      </c>
      <c r="N715">
        <f t="shared" si="57"/>
        <v>6.4299999999999996E-2</v>
      </c>
      <c r="P715">
        <f t="shared" si="58"/>
        <v>4.8600000000000011E-2</v>
      </c>
      <c r="Q715">
        <f t="shared" si="59"/>
        <v>-1.35E-2</v>
      </c>
    </row>
    <row r="716" spans="1:17">
      <c r="A716">
        <v>198606</v>
      </c>
      <c r="B716">
        <v>1.55E-2</v>
      </c>
      <c r="C716">
        <v>-9.4999999999999998E-3</v>
      </c>
      <c r="D716">
        <v>3.1600000000000003E-2</v>
      </c>
      <c r="K716">
        <f t="shared" si="55"/>
        <v>1.2357568625006757E-2</v>
      </c>
      <c r="L716">
        <f t="shared" si="56"/>
        <v>9.857568625006757E-3</v>
      </c>
      <c r="N716">
        <f t="shared" si="57"/>
        <v>2.9100000000000004E-2</v>
      </c>
      <c r="P716">
        <f t="shared" si="58"/>
        <v>1.2999999999999999E-2</v>
      </c>
      <c r="Q716">
        <f t="shared" si="59"/>
        <v>-9.4999999999999998E-3</v>
      </c>
    </row>
    <row r="717" spans="1:17">
      <c r="A717">
        <v>198607</v>
      </c>
      <c r="B717">
        <v>-5.9299999999999999E-2</v>
      </c>
      <c r="C717">
        <v>-3.3599999999999998E-2</v>
      </c>
      <c r="D717">
        <v>-7.690000000000001E-2</v>
      </c>
      <c r="K717">
        <f t="shared" si="55"/>
        <v>-7.0414283599976105E-2</v>
      </c>
      <c r="L717">
        <f t="shared" si="56"/>
        <v>-7.2914283599976107E-2</v>
      </c>
      <c r="N717">
        <f t="shared" si="57"/>
        <v>-7.9400000000000012E-2</v>
      </c>
      <c r="P717">
        <f t="shared" si="58"/>
        <v>-6.1800000000000001E-2</v>
      </c>
      <c r="Q717">
        <f t="shared" si="59"/>
        <v>-3.3599999999999998E-2</v>
      </c>
    </row>
    <row r="718" spans="1:17">
      <c r="A718">
        <v>198608</v>
      </c>
      <c r="B718">
        <v>6.5299999999999997E-2</v>
      </c>
      <c r="C718">
        <v>-4.1700000000000001E-2</v>
      </c>
      <c r="D718">
        <v>3.7100000000000001E-2</v>
      </c>
      <c r="K718">
        <f t="shared" si="55"/>
        <v>5.1506380175029655E-2</v>
      </c>
      <c r="L718">
        <f t="shared" si="56"/>
        <v>4.9006380175029653E-2</v>
      </c>
      <c r="N718">
        <f t="shared" si="57"/>
        <v>3.4599999999999999E-2</v>
      </c>
      <c r="P718">
        <f t="shared" si="58"/>
        <v>6.2799999999999995E-2</v>
      </c>
      <c r="Q718">
        <f t="shared" si="59"/>
        <v>-4.1700000000000001E-2</v>
      </c>
    </row>
    <row r="719" spans="1:17">
      <c r="A719">
        <v>198609</v>
      </c>
      <c r="B719">
        <v>-8.1499999999999989E-2</v>
      </c>
      <c r="C719">
        <v>2.3599999999999999E-2</v>
      </c>
      <c r="D719">
        <v>-0.1149</v>
      </c>
      <c r="K719">
        <f t="shared" si="55"/>
        <v>-7.3693538900016772E-2</v>
      </c>
      <c r="L719">
        <f t="shared" si="56"/>
        <v>-7.6193538900016775E-2</v>
      </c>
      <c r="N719">
        <f t="shared" si="57"/>
        <v>-0.1174</v>
      </c>
      <c r="P719">
        <f t="shared" si="58"/>
        <v>-8.3999999999999991E-2</v>
      </c>
      <c r="Q719">
        <f t="shared" si="59"/>
        <v>2.3599999999999999E-2</v>
      </c>
    </row>
    <row r="720" spans="1:17">
      <c r="A720">
        <v>198610</v>
      </c>
      <c r="B720">
        <v>5.1200000000000002E-2</v>
      </c>
      <c r="C720">
        <v>-2.5000000000000001E-2</v>
      </c>
      <c r="D720">
        <v>7.2800000000000004E-2</v>
      </c>
      <c r="K720">
        <f t="shared" si="55"/>
        <v>4.2930443750017783E-2</v>
      </c>
      <c r="L720">
        <f t="shared" si="56"/>
        <v>4.043044375001778E-2</v>
      </c>
      <c r="N720">
        <f t="shared" si="57"/>
        <v>7.0300000000000001E-2</v>
      </c>
      <c r="P720">
        <f t="shared" si="58"/>
        <v>4.87E-2</v>
      </c>
      <c r="Q720">
        <f t="shared" si="59"/>
        <v>-2.5000000000000001E-2</v>
      </c>
    </row>
    <row r="721" spans="1:17">
      <c r="A721">
        <v>198611</v>
      </c>
      <c r="B721">
        <v>1.5599999999999999E-2</v>
      </c>
      <c r="C721">
        <v>-1.9099999999999999E-2</v>
      </c>
      <c r="D721">
        <v>5.3E-3</v>
      </c>
      <c r="K721">
        <f t="shared" si="55"/>
        <v>9.2820590250135837E-3</v>
      </c>
      <c r="L721">
        <f t="shared" si="56"/>
        <v>6.7820590250135832E-3</v>
      </c>
      <c r="N721">
        <f t="shared" si="57"/>
        <v>2.8E-3</v>
      </c>
      <c r="P721">
        <f t="shared" si="58"/>
        <v>1.3099999999999999E-2</v>
      </c>
      <c r="Q721">
        <f t="shared" si="59"/>
        <v>-1.9099999999999999E-2</v>
      </c>
    </row>
    <row r="722" spans="1:17">
      <c r="A722">
        <v>198612</v>
      </c>
      <c r="B722">
        <v>-2.7799999999999998E-2</v>
      </c>
      <c r="C722">
        <v>1.2999999999999999E-3</v>
      </c>
      <c r="D722">
        <v>-2.1999999999999999E-2</v>
      </c>
      <c r="K722">
        <f t="shared" si="55"/>
        <v>-2.7369983075000923E-2</v>
      </c>
      <c r="L722">
        <f t="shared" si="56"/>
        <v>-2.9869983075000921E-2</v>
      </c>
      <c r="N722">
        <f t="shared" si="57"/>
        <v>-2.4499999999999997E-2</v>
      </c>
      <c r="P722">
        <f t="shared" si="58"/>
        <v>-3.0299999999999997E-2</v>
      </c>
      <c r="Q722">
        <f t="shared" si="59"/>
        <v>1.2999999999999999E-3</v>
      </c>
    </row>
    <row r="723" spans="1:17">
      <c r="A723">
        <v>198701</v>
      </c>
      <c r="B723">
        <v>0.12889999999999999</v>
      </c>
      <c r="C723">
        <v>-1.8100000000000002E-2</v>
      </c>
      <c r="D723">
        <v>0.18260000000000001</v>
      </c>
      <c r="K723">
        <f t="shared" si="55"/>
        <v>0.12291284127501285</v>
      </c>
      <c r="L723">
        <f t="shared" si="56"/>
        <v>0.12041284127501285</v>
      </c>
      <c r="N723">
        <f t="shared" si="57"/>
        <v>0.18010000000000001</v>
      </c>
      <c r="P723">
        <f t="shared" si="58"/>
        <v>0.12639999999999998</v>
      </c>
      <c r="Q723">
        <f t="shared" si="59"/>
        <v>-1.8100000000000002E-2</v>
      </c>
    </row>
    <row r="724" spans="1:17">
      <c r="A724">
        <v>198702</v>
      </c>
      <c r="B724">
        <v>4.8199999999999993E-2</v>
      </c>
      <c r="C724">
        <v>3.49E-2</v>
      </c>
      <c r="D724">
        <v>5.2999999999999999E-2</v>
      </c>
      <c r="K724">
        <f t="shared" si="55"/>
        <v>5.9744300524975175E-2</v>
      </c>
      <c r="L724">
        <f t="shared" si="56"/>
        <v>5.7244300524975172E-2</v>
      </c>
      <c r="N724">
        <f t="shared" si="57"/>
        <v>5.0499999999999996E-2</v>
      </c>
      <c r="P724">
        <f t="shared" si="58"/>
        <v>4.5699999999999991E-2</v>
      </c>
      <c r="Q724">
        <f t="shared" si="59"/>
        <v>3.49E-2</v>
      </c>
    </row>
    <row r="725" spans="1:17">
      <c r="A725">
        <v>198703</v>
      </c>
      <c r="B725">
        <v>2.1100000000000001E-2</v>
      </c>
      <c r="C725">
        <v>4.5000000000000014E-3</v>
      </c>
      <c r="D725">
        <v>4.1500000000000002E-2</v>
      </c>
      <c r="K725">
        <f t="shared" si="55"/>
        <v>2.2588520124996802E-2</v>
      </c>
      <c r="L725">
        <f t="shared" si="56"/>
        <v>2.0088520124996803E-2</v>
      </c>
      <c r="N725">
        <f t="shared" si="57"/>
        <v>3.9E-2</v>
      </c>
      <c r="P725">
        <f t="shared" si="58"/>
        <v>1.8600000000000002E-2</v>
      </c>
      <c r="Q725">
        <f t="shared" si="59"/>
        <v>4.5000000000000014E-3</v>
      </c>
    </row>
    <row r="726" spans="1:17">
      <c r="A726">
        <v>198704</v>
      </c>
      <c r="B726">
        <v>-1.67E-2</v>
      </c>
      <c r="C726">
        <v>-1.6899999999999998E-2</v>
      </c>
      <c r="D726">
        <v>5.4000000000000003E-3</v>
      </c>
      <c r="K726">
        <f t="shared" si="55"/>
        <v>-2.229022002498798E-2</v>
      </c>
      <c r="L726">
        <f t="shared" si="56"/>
        <v>-2.4790220024987979E-2</v>
      </c>
      <c r="N726">
        <f t="shared" si="57"/>
        <v>2.9000000000000002E-3</v>
      </c>
      <c r="P726">
        <f t="shared" si="58"/>
        <v>-1.9199999999999998E-2</v>
      </c>
      <c r="Q726">
        <f t="shared" si="59"/>
        <v>-1.6899999999999998E-2</v>
      </c>
    </row>
    <row r="727" spans="1:17">
      <c r="A727">
        <v>198705</v>
      </c>
      <c r="B727">
        <v>4.8999999999999998E-3</v>
      </c>
      <c r="C727">
        <v>-5.0000000000000001E-3</v>
      </c>
      <c r="D727">
        <v>7.7000000000000002E-3</v>
      </c>
      <c r="K727">
        <f t="shared" si="55"/>
        <v>3.2460887500035561E-3</v>
      </c>
      <c r="L727">
        <f t="shared" si="56"/>
        <v>7.4608875000355601E-4</v>
      </c>
      <c r="N727">
        <f t="shared" si="57"/>
        <v>5.1999999999999998E-3</v>
      </c>
      <c r="P727">
        <f t="shared" si="58"/>
        <v>2.3999999999999998E-3</v>
      </c>
      <c r="Q727">
        <f t="shared" si="59"/>
        <v>-5.0000000000000001E-3</v>
      </c>
    </row>
    <row r="728" spans="1:17">
      <c r="A728">
        <v>198706</v>
      </c>
      <c r="B728">
        <v>4.4200000000000003E-2</v>
      </c>
      <c r="C728">
        <v>-2.12E-2</v>
      </c>
      <c r="D728">
        <v>3.8100000000000002E-2</v>
      </c>
      <c r="K728">
        <f t="shared" si="55"/>
        <v>3.7187416300015083E-2</v>
      </c>
      <c r="L728">
        <f t="shared" si="56"/>
        <v>3.4687416300015081E-2</v>
      </c>
      <c r="N728">
        <f t="shared" si="57"/>
        <v>3.56E-2</v>
      </c>
      <c r="P728">
        <f t="shared" si="58"/>
        <v>4.1700000000000001E-2</v>
      </c>
      <c r="Q728">
        <f t="shared" si="59"/>
        <v>-2.12E-2</v>
      </c>
    </row>
    <row r="729" spans="1:17">
      <c r="A729">
        <v>198707</v>
      </c>
      <c r="B729">
        <v>4.3099999999999999E-2</v>
      </c>
      <c r="C729">
        <v>-6.6000000000000008E-3</v>
      </c>
      <c r="D729">
        <v>5.6099999999999997E-2</v>
      </c>
      <c r="K729">
        <f t="shared" si="55"/>
        <v>4.0916837150004694E-2</v>
      </c>
      <c r="L729">
        <f t="shared" si="56"/>
        <v>3.8416837150004692E-2</v>
      </c>
      <c r="N729">
        <f t="shared" si="57"/>
        <v>5.3599999999999995E-2</v>
      </c>
      <c r="P729">
        <f t="shared" si="58"/>
        <v>4.0599999999999997E-2</v>
      </c>
      <c r="Q729">
        <f t="shared" si="59"/>
        <v>-6.6000000000000008E-3</v>
      </c>
    </row>
    <row r="730" spans="1:17">
      <c r="A730">
        <v>198708</v>
      </c>
      <c r="B730">
        <v>3.9899999999999998E-2</v>
      </c>
      <c r="C730">
        <v>-7.7000000000000002E-3</v>
      </c>
      <c r="D730">
        <v>4.0999999999999988E-2</v>
      </c>
      <c r="K730">
        <f t="shared" si="55"/>
        <v>3.7352976675005471E-2</v>
      </c>
      <c r="L730">
        <f t="shared" si="56"/>
        <v>3.4852976675005469E-2</v>
      </c>
      <c r="N730">
        <f t="shared" si="57"/>
        <v>3.8499999999999986E-2</v>
      </c>
      <c r="P730">
        <f t="shared" si="58"/>
        <v>3.7399999999999996E-2</v>
      </c>
      <c r="Q730">
        <f t="shared" si="59"/>
        <v>-7.7000000000000002E-3</v>
      </c>
    </row>
    <row r="731" spans="1:17">
      <c r="A731">
        <v>198709</v>
      </c>
      <c r="B731">
        <v>-2.1399999999999999E-2</v>
      </c>
      <c r="C731">
        <v>5.6000000000000008E-3</v>
      </c>
      <c r="D731">
        <v>3.3999999999999998E-3</v>
      </c>
      <c r="K731">
        <f t="shared" si="55"/>
        <v>-1.954761940000398E-2</v>
      </c>
      <c r="L731">
        <f t="shared" si="56"/>
        <v>-2.2047619400003979E-2</v>
      </c>
      <c r="N731">
        <f t="shared" si="57"/>
        <v>8.9999999999999976E-4</v>
      </c>
      <c r="P731">
        <f t="shared" si="58"/>
        <v>-2.3899999999999998E-2</v>
      </c>
      <c r="Q731">
        <f t="shared" si="59"/>
        <v>5.6000000000000008E-3</v>
      </c>
    </row>
    <row r="732" spans="1:17">
      <c r="A732">
        <v>198710</v>
      </c>
      <c r="B732">
        <v>-0.22639999999999999</v>
      </c>
      <c r="C732">
        <v>-8.4000000000000005E-2</v>
      </c>
      <c r="D732">
        <v>-0.26779999999999998</v>
      </c>
      <c r="K732">
        <f t="shared" si="55"/>
        <v>-0.25418570899994025</v>
      </c>
      <c r="L732">
        <f t="shared" si="56"/>
        <v>-0.25668570899994025</v>
      </c>
      <c r="N732">
        <f t="shared" si="57"/>
        <v>-0.27029999999999998</v>
      </c>
      <c r="P732">
        <f t="shared" si="58"/>
        <v>-0.22889999999999999</v>
      </c>
      <c r="Q732">
        <f t="shared" si="59"/>
        <v>-8.4000000000000005E-2</v>
      </c>
    </row>
    <row r="733" spans="1:17">
      <c r="A733">
        <v>198711</v>
      </c>
      <c r="B733">
        <v>-7.4199999999999988E-2</v>
      </c>
      <c r="C733">
        <v>2.75E-2</v>
      </c>
      <c r="D733">
        <v>-6.25E-2</v>
      </c>
      <c r="K733">
        <f t="shared" si="55"/>
        <v>-6.5103488125019551E-2</v>
      </c>
      <c r="L733">
        <f t="shared" si="56"/>
        <v>-6.7603488125019554E-2</v>
      </c>
      <c r="N733">
        <f t="shared" si="57"/>
        <v>-6.5000000000000002E-2</v>
      </c>
      <c r="P733">
        <f t="shared" si="58"/>
        <v>-7.669999999999999E-2</v>
      </c>
      <c r="Q733">
        <f t="shared" si="59"/>
        <v>2.75E-2</v>
      </c>
    </row>
    <row r="734" spans="1:17">
      <c r="A734">
        <v>198712</v>
      </c>
      <c r="B734">
        <v>7.1999999999999995E-2</v>
      </c>
      <c r="C734">
        <v>1.1999999999999999E-3</v>
      </c>
      <c r="D734">
        <v>8.0700000000000008E-2</v>
      </c>
      <c r="K734">
        <f t="shared" si="55"/>
        <v>7.2396938699999136E-2</v>
      </c>
      <c r="L734">
        <f t="shared" si="56"/>
        <v>6.9896938699999134E-2</v>
      </c>
      <c r="N734">
        <f t="shared" si="57"/>
        <v>7.8200000000000006E-2</v>
      </c>
      <c r="P734">
        <f t="shared" si="58"/>
        <v>6.9499999999999992E-2</v>
      </c>
      <c r="Q734">
        <f t="shared" si="59"/>
        <v>1.1999999999999999E-3</v>
      </c>
    </row>
    <row r="735" spans="1:17">
      <c r="A735">
        <v>198801</v>
      </c>
      <c r="B735">
        <v>4.4999999999999998E-2</v>
      </c>
      <c r="C735">
        <v>-7.6E-3</v>
      </c>
      <c r="D735">
        <v>-2.0899999999999998E-2</v>
      </c>
      <c r="K735">
        <f t="shared" si="55"/>
        <v>4.2486054900005406E-2</v>
      </c>
      <c r="L735">
        <f t="shared" si="56"/>
        <v>3.9986054900005404E-2</v>
      </c>
      <c r="N735">
        <f t="shared" si="57"/>
        <v>-2.3399999999999997E-2</v>
      </c>
      <c r="P735">
        <f t="shared" si="58"/>
        <v>4.2499999999999996E-2</v>
      </c>
      <c r="Q735">
        <f t="shared" si="59"/>
        <v>-7.6E-3</v>
      </c>
    </row>
    <row r="736" spans="1:17">
      <c r="A736">
        <v>198802</v>
      </c>
      <c r="B736">
        <v>5.21E-2</v>
      </c>
      <c r="C736">
        <v>3.3399999999999999E-2</v>
      </c>
      <c r="D736">
        <v>7.5200000000000003E-2</v>
      </c>
      <c r="K736">
        <f t="shared" si="55"/>
        <v>6.3148127149976252E-2</v>
      </c>
      <c r="L736">
        <f t="shared" si="56"/>
        <v>6.064812714997625E-2</v>
      </c>
      <c r="N736">
        <f t="shared" si="57"/>
        <v>7.2700000000000001E-2</v>
      </c>
      <c r="P736">
        <f t="shared" si="58"/>
        <v>4.9599999999999998E-2</v>
      </c>
      <c r="Q736">
        <f t="shared" si="59"/>
        <v>3.3399999999999999E-2</v>
      </c>
    </row>
    <row r="737" spans="1:17">
      <c r="A737">
        <v>198803</v>
      </c>
      <c r="B737">
        <v>-1.83E-2</v>
      </c>
      <c r="C737">
        <v>6.1400000000000003E-2</v>
      </c>
      <c r="D737">
        <v>1.6999999999999999E-3</v>
      </c>
      <c r="K737">
        <f t="shared" si="55"/>
        <v>2.0100301499563315E-3</v>
      </c>
      <c r="L737">
        <f t="shared" si="56"/>
        <v>-4.8996985004366852E-4</v>
      </c>
      <c r="N737">
        <f t="shared" si="57"/>
        <v>-8.0000000000000015E-4</v>
      </c>
      <c r="P737">
        <f t="shared" si="58"/>
        <v>-2.0799999999999999E-2</v>
      </c>
      <c r="Q737">
        <f t="shared" si="59"/>
        <v>6.1400000000000003E-2</v>
      </c>
    </row>
    <row r="738" spans="1:17">
      <c r="A738">
        <v>198804</v>
      </c>
      <c r="B738">
        <v>1.0200000000000001E-2</v>
      </c>
      <c r="C738">
        <v>9.7999999999999997E-3</v>
      </c>
      <c r="D738">
        <v>1.8100000000000002E-2</v>
      </c>
      <c r="K738">
        <f t="shared" si="55"/>
        <v>1.344166604999303E-2</v>
      </c>
      <c r="L738">
        <f t="shared" si="56"/>
        <v>1.094166604999303E-2</v>
      </c>
      <c r="N738">
        <f t="shared" si="57"/>
        <v>1.5600000000000001E-2</v>
      </c>
      <c r="P738">
        <f t="shared" si="58"/>
        <v>7.7000000000000002E-3</v>
      </c>
      <c r="Q738">
        <f t="shared" si="59"/>
        <v>9.7999999999999997E-3</v>
      </c>
    </row>
    <row r="739" spans="1:17">
      <c r="A739">
        <v>198805</v>
      </c>
      <c r="B739">
        <v>2.200000000000001E-3</v>
      </c>
      <c r="C739">
        <v>-2.6100000000000002E-2</v>
      </c>
      <c r="D739">
        <v>-9.5999999999999992E-3</v>
      </c>
      <c r="K739">
        <f t="shared" si="55"/>
        <v>-6.4334167249814368E-3</v>
      </c>
      <c r="L739">
        <f t="shared" si="56"/>
        <v>-8.9334167249814373E-3</v>
      </c>
      <c r="N739">
        <f t="shared" si="57"/>
        <v>-1.21E-2</v>
      </c>
      <c r="P739">
        <f t="shared" si="58"/>
        <v>-2.9999999999999905E-4</v>
      </c>
      <c r="Q739">
        <f t="shared" si="59"/>
        <v>-2.6100000000000002E-2</v>
      </c>
    </row>
    <row r="740" spans="1:17">
      <c r="A740">
        <v>198806</v>
      </c>
      <c r="B740">
        <v>5.28E-2</v>
      </c>
      <c r="C740">
        <v>2.1000000000000001E-2</v>
      </c>
      <c r="D740">
        <v>3.7900000000000003E-2</v>
      </c>
      <c r="K740">
        <f t="shared" si="55"/>
        <v>5.9746427249985065E-2</v>
      </c>
      <c r="L740">
        <f t="shared" si="56"/>
        <v>5.7246427249985063E-2</v>
      </c>
      <c r="N740">
        <f t="shared" si="57"/>
        <v>3.5400000000000001E-2</v>
      </c>
      <c r="P740">
        <f t="shared" si="58"/>
        <v>5.0299999999999997E-2</v>
      </c>
      <c r="Q740">
        <f t="shared" si="59"/>
        <v>2.1000000000000001E-2</v>
      </c>
    </row>
    <row r="741" spans="1:17">
      <c r="A741">
        <v>198807</v>
      </c>
      <c r="B741">
        <v>-7.4000000000000003E-3</v>
      </c>
      <c r="C741">
        <v>-2.5999999999999999E-3</v>
      </c>
      <c r="D741">
        <v>-9.9000000000000008E-3</v>
      </c>
      <c r="K741">
        <f t="shared" si="55"/>
        <v>-8.2600338499981517E-3</v>
      </c>
      <c r="L741">
        <f t="shared" si="56"/>
        <v>-1.0760033849998152E-2</v>
      </c>
      <c r="N741">
        <f t="shared" si="57"/>
        <v>-1.2400000000000001E-2</v>
      </c>
      <c r="P741">
        <f t="shared" si="58"/>
        <v>-9.9000000000000008E-3</v>
      </c>
      <c r="Q741">
        <f t="shared" si="59"/>
        <v>-2.5999999999999999E-3</v>
      </c>
    </row>
    <row r="742" spans="1:17">
      <c r="A742">
        <v>198808</v>
      </c>
      <c r="B742">
        <v>-2.7200000000000009E-2</v>
      </c>
      <c r="C742">
        <v>4.0000000000000002E-4</v>
      </c>
      <c r="D742">
        <v>-0.03</v>
      </c>
      <c r="K742">
        <f t="shared" si="55"/>
        <v>-2.7067687100000293E-2</v>
      </c>
      <c r="L742">
        <f t="shared" si="56"/>
        <v>-2.9567687100000292E-2</v>
      </c>
      <c r="N742">
        <f t="shared" si="57"/>
        <v>-3.2500000000000001E-2</v>
      </c>
      <c r="P742">
        <f t="shared" si="58"/>
        <v>-2.9700000000000008E-2</v>
      </c>
      <c r="Q742">
        <f t="shared" si="59"/>
        <v>4.0000000000000002E-4</v>
      </c>
    </row>
    <row r="743" spans="1:17">
      <c r="A743">
        <v>198809</v>
      </c>
      <c r="B743">
        <v>3.9199999999999999E-2</v>
      </c>
      <c r="C743">
        <v>-1.2999999999999999E-2</v>
      </c>
      <c r="D743">
        <v>4.4299999999999999E-2</v>
      </c>
      <c r="K743">
        <f t="shared" si="55"/>
        <v>3.4899830750009242E-2</v>
      </c>
      <c r="L743">
        <f t="shared" si="56"/>
        <v>3.239983075000924E-2</v>
      </c>
      <c r="N743">
        <f t="shared" si="57"/>
        <v>4.1799999999999997E-2</v>
      </c>
      <c r="P743">
        <f t="shared" si="58"/>
        <v>3.6699999999999997E-2</v>
      </c>
      <c r="Q743">
        <f t="shared" si="59"/>
        <v>-1.2999999999999999E-2</v>
      </c>
    </row>
    <row r="744" spans="1:17">
      <c r="A744">
        <v>198810</v>
      </c>
      <c r="B744">
        <v>1.7600000000000001E-2</v>
      </c>
      <c r="C744">
        <v>-2.92E-2</v>
      </c>
      <c r="D744">
        <v>1.77E-2</v>
      </c>
      <c r="K744">
        <f t="shared" si="55"/>
        <v>7.9411583000207689E-3</v>
      </c>
      <c r="L744">
        <f t="shared" si="56"/>
        <v>5.4411583000207684E-3</v>
      </c>
      <c r="N744">
        <f t="shared" si="57"/>
        <v>1.52E-2</v>
      </c>
      <c r="P744">
        <f t="shared" si="58"/>
        <v>1.5100000000000001E-2</v>
      </c>
      <c r="Q744">
        <f t="shared" si="59"/>
        <v>-2.92E-2</v>
      </c>
    </row>
    <row r="745" spans="1:17">
      <c r="A745">
        <v>198811</v>
      </c>
      <c r="B745">
        <v>-1.72E-2</v>
      </c>
      <c r="C745">
        <v>-1.7100000000000001E-2</v>
      </c>
      <c r="D745">
        <v>-2.2200000000000001E-2</v>
      </c>
      <c r="K745">
        <f t="shared" si="55"/>
        <v>-2.2856376474987838E-2</v>
      </c>
      <c r="L745">
        <f t="shared" si="56"/>
        <v>-2.5356376474987837E-2</v>
      </c>
      <c r="N745">
        <f t="shared" si="57"/>
        <v>-2.47E-2</v>
      </c>
      <c r="P745">
        <f t="shared" si="58"/>
        <v>-1.9699999999999999E-2</v>
      </c>
      <c r="Q745">
        <f t="shared" si="59"/>
        <v>-1.7100000000000001E-2</v>
      </c>
    </row>
    <row r="746" spans="1:17">
      <c r="A746">
        <v>198812</v>
      </c>
      <c r="B746">
        <v>2.12E-2</v>
      </c>
      <c r="C746">
        <v>1.9699999999999999E-2</v>
      </c>
      <c r="D746">
        <v>2.1299999999999999E-2</v>
      </c>
      <c r="K746">
        <f t="shared" si="55"/>
        <v>2.771641032498599E-2</v>
      </c>
      <c r="L746">
        <f t="shared" si="56"/>
        <v>2.5216410324985991E-2</v>
      </c>
      <c r="N746">
        <f t="shared" si="57"/>
        <v>1.8800000000000001E-2</v>
      </c>
      <c r="P746">
        <f t="shared" si="58"/>
        <v>1.8700000000000001E-2</v>
      </c>
      <c r="Q746">
        <f t="shared" si="59"/>
        <v>1.9699999999999999E-2</v>
      </c>
    </row>
    <row r="747" spans="1:17">
      <c r="A747">
        <v>198901</v>
      </c>
      <c r="B747">
        <v>6.6500000000000004E-2</v>
      </c>
      <c r="C747">
        <v>-2.2200000000000001E-2</v>
      </c>
      <c r="D747">
        <v>6.6500000000000004E-2</v>
      </c>
      <c r="K747">
        <f t="shared" si="55"/>
        <v>5.915663405001579E-2</v>
      </c>
      <c r="L747">
        <f t="shared" si="56"/>
        <v>5.6656634050015788E-2</v>
      </c>
      <c r="N747">
        <f t="shared" si="57"/>
        <v>6.4000000000000001E-2</v>
      </c>
      <c r="P747">
        <f t="shared" si="58"/>
        <v>6.4000000000000001E-2</v>
      </c>
      <c r="Q747">
        <f t="shared" si="59"/>
        <v>-2.2200000000000001E-2</v>
      </c>
    </row>
    <row r="748" spans="1:17">
      <c r="A748">
        <v>198902</v>
      </c>
      <c r="B748">
        <v>-1.6400000000000001E-2</v>
      </c>
      <c r="C748">
        <v>2.8199999999999999E-2</v>
      </c>
      <c r="D748">
        <v>1.52E-2</v>
      </c>
      <c r="K748">
        <f t="shared" si="55"/>
        <v>-7.0719405500200578E-3</v>
      </c>
      <c r="L748">
        <f t="shared" si="56"/>
        <v>-9.5719405500200583E-3</v>
      </c>
      <c r="N748">
        <f t="shared" si="57"/>
        <v>1.2699999999999999E-2</v>
      </c>
      <c r="P748">
        <f t="shared" si="58"/>
        <v>-1.89E-2</v>
      </c>
      <c r="Q748">
        <f t="shared" si="59"/>
        <v>2.8199999999999999E-2</v>
      </c>
    </row>
    <row r="749" spans="1:17">
      <c r="A749">
        <v>198903</v>
      </c>
      <c r="B749">
        <v>2.24E-2</v>
      </c>
      <c r="C749">
        <v>6.7000000000000002E-3</v>
      </c>
      <c r="D749">
        <v>4.5400000000000003E-2</v>
      </c>
      <c r="K749">
        <f t="shared" si="55"/>
        <v>2.4616241074995236E-2</v>
      </c>
      <c r="L749">
        <f t="shared" si="56"/>
        <v>2.2116241074995237E-2</v>
      </c>
      <c r="N749">
        <f t="shared" si="57"/>
        <v>4.2900000000000001E-2</v>
      </c>
      <c r="P749">
        <f t="shared" si="58"/>
        <v>1.9900000000000001E-2</v>
      </c>
      <c r="Q749">
        <f t="shared" si="59"/>
        <v>6.7000000000000002E-3</v>
      </c>
    </row>
    <row r="750" spans="1:17">
      <c r="A750">
        <v>198904</v>
      </c>
      <c r="B750">
        <v>0.05</v>
      </c>
      <c r="C750">
        <v>-6.7999999999999996E-3</v>
      </c>
      <c r="D750">
        <v>5.7099999999999998E-2</v>
      </c>
      <c r="K750">
        <f t="shared" si="55"/>
        <v>4.7750680700004836E-2</v>
      </c>
      <c r="L750">
        <f t="shared" si="56"/>
        <v>4.5250680700004833E-2</v>
      </c>
      <c r="N750">
        <f t="shared" si="57"/>
        <v>5.4599999999999996E-2</v>
      </c>
      <c r="P750">
        <f t="shared" si="58"/>
        <v>4.7500000000000001E-2</v>
      </c>
      <c r="Q750">
        <f t="shared" si="59"/>
        <v>-6.7999999999999996E-3</v>
      </c>
    </row>
    <row r="751" spans="1:17">
      <c r="A751">
        <v>198905</v>
      </c>
      <c r="B751">
        <v>4.1400000000000013E-2</v>
      </c>
      <c r="C751">
        <v>-5.0000000000000001E-4</v>
      </c>
      <c r="D751">
        <v>5.33E-2</v>
      </c>
      <c r="K751">
        <f t="shared" si="55"/>
        <v>4.123460887500037E-2</v>
      </c>
      <c r="L751">
        <f t="shared" si="56"/>
        <v>3.8734608875000368E-2</v>
      </c>
      <c r="N751">
        <f t="shared" si="57"/>
        <v>5.0799999999999998E-2</v>
      </c>
      <c r="P751">
        <f t="shared" si="58"/>
        <v>3.8900000000000011E-2</v>
      </c>
      <c r="Q751">
        <f t="shared" si="59"/>
        <v>-5.0000000000000001E-4</v>
      </c>
    </row>
    <row r="752" spans="1:17">
      <c r="A752">
        <v>198906</v>
      </c>
      <c r="B752">
        <v>-6.400000000000002E-3</v>
      </c>
      <c r="C752">
        <v>-1.0200000000000001E-2</v>
      </c>
      <c r="D752">
        <v>-3.2000000000000002E-3</v>
      </c>
      <c r="K752">
        <f t="shared" si="55"/>
        <v>-9.7739789499927485E-3</v>
      </c>
      <c r="L752">
        <f t="shared" si="56"/>
        <v>-1.2273978949992749E-2</v>
      </c>
      <c r="N752">
        <f t="shared" si="57"/>
        <v>-5.7000000000000002E-3</v>
      </c>
      <c r="P752">
        <f t="shared" si="58"/>
        <v>-8.9000000000000017E-3</v>
      </c>
      <c r="Q752">
        <f t="shared" si="59"/>
        <v>-1.0200000000000001E-2</v>
      </c>
    </row>
    <row r="753" spans="1:17">
      <c r="A753">
        <v>198907</v>
      </c>
      <c r="B753">
        <v>7.9000000000000015E-2</v>
      </c>
      <c r="C753">
        <v>-4.1600000000000012E-2</v>
      </c>
      <c r="D753">
        <v>0.1016</v>
      </c>
      <c r="K753">
        <f t="shared" si="55"/>
        <v>6.5239458400029593E-2</v>
      </c>
      <c r="L753">
        <f t="shared" si="56"/>
        <v>6.2739458400029591E-2</v>
      </c>
      <c r="N753">
        <f t="shared" si="57"/>
        <v>9.9099999999999994E-2</v>
      </c>
      <c r="P753">
        <f t="shared" si="58"/>
        <v>7.6500000000000012E-2</v>
      </c>
      <c r="Q753">
        <f t="shared" si="59"/>
        <v>-4.1600000000000012E-2</v>
      </c>
    </row>
    <row r="754" spans="1:17">
      <c r="A754">
        <v>198908</v>
      </c>
      <c r="B754">
        <v>2.18E-2</v>
      </c>
      <c r="C754">
        <v>5.6000000000000008E-3</v>
      </c>
      <c r="D754">
        <v>2.18E-2</v>
      </c>
      <c r="K754">
        <f t="shared" si="55"/>
        <v>2.3652380599996019E-2</v>
      </c>
      <c r="L754">
        <f t="shared" si="56"/>
        <v>2.115238059999602E-2</v>
      </c>
      <c r="N754">
        <f t="shared" si="57"/>
        <v>1.9300000000000001E-2</v>
      </c>
      <c r="P754">
        <f t="shared" si="58"/>
        <v>1.9300000000000001E-2</v>
      </c>
      <c r="Q754">
        <f t="shared" si="59"/>
        <v>5.6000000000000008E-3</v>
      </c>
    </row>
    <row r="755" spans="1:17">
      <c r="A755">
        <v>198909</v>
      </c>
      <c r="B755">
        <v>-1.099999999999999E-3</v>
      </c>
      <c r="C755">
        <v>3.2000000000000002E-3</v>
      </c>
      <c r="D755">
        <v>3.3799999999999997E-2</v>
      </c>
      <c r="K755">
        <f t="shared" si="55"/>
        <v>-4.1496800002274736E-5</v>
      </c>
      <c r="L755">
        <f t="shared" si="56"/>
        <v>-2.5414968000022748E-3</v>
      </c>
      <c r="N755">
        <f t="shared" si="57"/>
        <v>3.1299999999999994E-2</v>
      </c>
      <c r="P755">
        <f t="shared" si="58"/>
        <v>-3.599999999999999E-3</v>
      </c>
      <c r="Q755">
        <f t="shared" si="59"/>
        <v>3.2000000000000002E-3</v>
      </c>
    </row>
    <row r="756" spans="1:17">
      <c r="A756">
        <v>198910</v>
      </c>
      <c r="B756">
        <v>-2.9899999999999999E-2</v>
      </c>
      <c r="C756">
        <v>-3.2400000000000012E-2</v>
      </c>
      <c r="D756">
        <v>-4.3299999999999998E-2</v>
      </c>
      <c r="K756">
        <f t="shared" si="55"/>
        <v>-4.0617344899976961E-2</v>
      </c>
      <c r="L756">
        <f t="shared" si="56"/>
        <v>-4.3117344899976963E-2</v>
      </c>
      <c r="N756">
        <f t="shared" si="57"/>
        <v>-4.58E-2</v>
      </c>
      <c r="P756">
        <f t="shared" si="58"/>
        <v>-3.2399999999999998E-2</v>
      </c>
      <c r="Q756">
        <f t="shared" si="59"/>
        <v>-3.2400000000000012E-2</v>
      </c>
    </row>
    <row r="757" spans="1:17">
      <c r="A757">
        <v>198911</v>
      </c>
      <c r="B757">
        <v>1.72E-2</v>
      </c>
      <c r="C757">
        <v>-1.24E-2</v>
      </c>
      <c r="D757">
        <v>1.2500000000000001E-2</v>
      </c>
      <c r="K757">
        <f t="shared" si="55"/>
        <v>1.3098300100008819E-2</v>
      </c>
      <c r="L757">
        <f t="shared" si="56"/>
        <v>1.0598300100008819E-2</v>
      </c>
      <c r="N757">
        <f t="shared" si="57"/>
        <v>0.01</v>
      </c>
      <c r="P757">
        <f t="shared" si="58"/>
        <v>1.47E-2</v>
      </c>
      <c r="Q757">
        <f t="shared" si="59"/>
        <v>-1.24E-2</v>
      </c>
    </row>
    <row r="758" spans="1:17">
      <c r="A758">
        <v>198912</v>
      </c>
      <c r="B758">
        <v>1.77E-2</v>
      </c>
      <c r="C758">
        <v>-2.3699999999999999E-2</v>
      </c>
      <c r="D758">
        <v>-4.4000000000000003E-3</v>
      </c>
      <c r="K758">
        <f t="shared" si="55"/>
        <v>9.8604606750168564E-3</v>
      </c>
      <c r="L758">
        <f t="shared" si="56"/>
        <v>7.3604606750168559E-3</v>
      </c>
      <c r="N758">
        <f t="shared" si="57"/>
        <v>-6.8999999999999999E-3</v>
      </c>
      <c r="P758">
        <f t="shared" si="58"/>
        <v>1.52E-2</v>
      </c>
      <c r="Q758">
        <f t="shared" si="59"/>
        <v>-2.3699999999999999E-2</v>
      </c>
    </row>
    <row r="759" spans="1:17">
      <c r="A759">
        <v>199001</v>
      </c>
      <c r="B759">
        <v>-7.2800000000000004E-2</v>
      </c>
      <c r="C759">
        <v>-1.2500000000000001E-2</v>
      </c>
      <c r="D759">
        <v>-0.10970000000000001</v>
      </c>
      <c r="K759">
        <f t="shared" si="55"/>
        <v>-7.693477812499111E-2</v>
      </c>
      <c r="L759">
        <f t="shared" si="56"/>
        <v>-7.9434778124991112E-2</v>
      </c>
      <c r="N759">
        <f t="shared" si="57"/>
        <v>-0.11220000000000001</v>
      </c>
      <c r="P759">
        <f t="shared" si="58"/>
        <v>-7.5300000000000006E-2</v>
      </c>
      <c r="Q759">
        <f t="shared" si="59"/>
        <v>-1.2500000000000001E-2</v>
      </c>
    </row>
    <row r="760" spans="1:17">
      <c r="A760">
        <v>199002</v>
      </c>
      <c r="B760">
        <v>1.6799999999999999E-2</v>
      </c>
      <c r="C760">
        <v>9.7000000000000003E-3</v>
      </c>
      <c r="D760">
        <v>1.44E-2</v>
      </c>
      <c r="K760">
        <f t="shared" si="55"/>
        <v>2.0008587824993099E-2</v>
      </c>
      <c r="L760">
        <f t="shared" si="56"/>
        <v>1.7508587824993101E-2</v>
      </c>
      <c r="N760">
        <f t="shared" si="57"/>
        <v>1.1899999999999999E-2</v>
      </c>
      <c r="P760">
        <f t="shared" si="58"/>
        <v>1.4299999999999998E-2</v>
      </c>
      <c r="Q760">
        <f t="shared" si="59"/>
        <v>9.7000000000000003E-3</v>
      </c>
    </row>
    <row r="761" spans="1:17">
      <c r="A761">
        <v>199003</v>
      </c>
      <c r="B761">
        <v>2.47E-2</v>
      </c>
      <c r="C761">
        <v>1.46E-2</v>
      </c>
      <c r="D761">
        <v>3.8899999999999997E-2</v>
      </c>
      <c r="K761">
        <f t="shared" si="55"/>
        <v>2.9529420849989614E-2</v>
      </c>
      <c r="L761">
        <f t="shared" si="56"/>
        <v>2.7029420849989615E-2</v>
      </c>
      <c r="N761">
        <f t="shared" si="57"/>
        <v>3.6399999999999995E-2</v>
      </c>
      <c r="P761">
        <f t="shared" si="58"/>
        <v>2.2200000000000001E-2</v>
      </c>
      <c r="Q761">
        <f t="shared" si="59"/>
        <v>1.46E-2</v>
      </c>
    </row>
    <row r="762" spans="1:17">
      <c r="A762">
        <v>199004</v>
      </c>
      <c r="B762">
        <v>-2.6700000000000002E-2</v>
      </c>
      <c r="C762">
        <v>-4.5000000000000014E-3</v>
      </c>
      <c r="D762">
        <v>-1.5800000000000002E-2</v>
      </c>
      <c r="K762">
        <f t="shared" si="55"/>
        <v>-2.8188520124996803E-2</v>
      </c>
      <c r="L762">
        <f t="shared" si="56"/>
        <v>-3.0688520124996801E-2</v>
      </c>
      <c r="N762">
        <f t="shared" si="57"/>
        <v>-1.83E-2</v>
      </c>
      <c r="P762">
        <f t="shared" si="58"/>
        <v>-2.92E-2</v>
      </c>
      <c r="Q762">
        <f t="shared" si="59"/>
        <v>-4.5000000000000014E-3</v>
      </c>
    </row>
    <row r="763" spans="1:17">
      <c r="A763">
        <v>199005</v>
      </c>
      <c r="B763">
        <v>9.0999999999999998E-2</v>
      </c>
      <c r="C763">
        <v>-2.5600000000000001E-2</v>
      </c>
      <c r="D763">
        <v>0.1303</v>
      </c>
      <c r="K763">
        <f t="shared" si="55"/>
        <v>8.2531974400018207E-2</v>
      </c>
      <c r="L763">
        <f t="shared" si="56"/>
        <v>8.0031974400018205E-2</v>
      </c>
      <c r="N763">
        <f t="shared" si="57"/>
        <v>0.1278</v>
      </c>
      <c r="P763">
        <f t="shared" si="58"/>
        <v>8.8499999999999995E-2</v>
      </c>
      <c r="Q763">
        <f t="shared" si="59"/>
        <v>-2.5600000000000001E-2</v>
      </c>
    </row>
    <row r="764" spans="1:17">
      <c r="A764">
        <v>199006</v>
      </c>
      <c r="B764">
        <v>-4.6000000000000017E-3</v>
      </c>
      <c r="C764">
        <v>1.3599999999999999E-2</v>
      </c>
      <c r="D764">
        <v>1.6E-2</v>
      </c>
      <c r="K764">
        <f t="shared" si="55"/>
        <v>-1.0136140000967415E-4</v>
      </c>
      <c r="L764">
        <f t="shared" si="56"/>
        <v>-2.6013614000096742E-3</v>
      </c>
      <c r="N764">
        <f t="shared" si="57"/>
        <v>1.35E-2</v>
      </c>
      <c r="P764">
        <f t="shared" si="58"/>
        <v>-7.1000000000000021E-3</v>
      </c>
      <c r="Q764">
        <f t="shared" si="59"/>
        <v>1.3599999999999999E-2</v>
      </c>
    </row>
    <row r="765" spans="1:17">
      <c r="A765">
        <v>199007</v>
      </c>
      <c r="B765">
        <v>-1.2200000000000001E-2</v>
      </c>
      <c r="C765">
        <v>-3.09E-2</v>
      </c>
      <c r="D765">
        <v>-1.7500000000000002E-2</v>
      </c>
      <c r="K765">
        <f t="shared" si="55"/>
        <v>-2.2421171524978023E-2</v>
      </c>
      <c r="L765">
        <f t="shared" si="56"/>
        <v>-2.4921171524978022E-2</v>
      </c>
      <c r="N765">
        <f t="shared" si="57"/>
        <v>-0.02</v>
      </c>
      <c r="P765">
        <f t="shared" si="58"/>
        <v>-1.4700000000000001E-2</v>
      </c>
      <c r="Q765">
        <f t="shared" si="59"/>
        <v>-3.09E-2</v>
      </c>
    </row>
    <row r="766" spans="1:17">
      <c r="A766">
        <v>199008</v>
      </c>
      <c r="B766">
        <v>-9.4900000000000012E-2</v>
      </c>
      <c r="C766">
        <v>-3.56E-2</v>
      </c>
      <c r="D766">
        <v>-0.1031</v>
      </c>
      <c r="K766">
        <f t="shared" si="55"/>
        <v>-0.1066758480999747</v>
      </c>
      <c r="L766">
        <f t="shared" si="56"/>
        <v>-0.1091758480999747</v>
      </c>
      <c r="N766">
        <f t="shared" si="57"/>
        <v>-0.1056</v>
      </c>
      <c r="P766">
        <f t="shared" si="58"/>
        <v>-9.7400000000000014E-2</v>
      </c>
      <c r="Q766">
        <f t="shared" si="59"/>
        <v>-3.56E-2</v>
      </c>
    </row>
    <row r="767" spans="1:17">
      <c r="A767">
        <v>199009</v>
      </c>
      <c r="B767">
        <v>-5.5200000000000013E-2</v>
      </c>
      <c r="C767">
        <v>-3.6700000000000003E-2</v>
      </c>
      <c r="D767">
        <v>-6.54E-2</v>
      </c>
      <c r="K767">
        <f t="shared" si="55"/>
        <v>-6.7339708574973914E-2</v>
      </c>
      <c r="L767">
        <f t="shared" si="56"/>
        <v>-6.9839708574973916E-2</v>
      </c>
      <c r="N767">
        <f t="shared" si="57"/>
        <v>-6.7900000000000002E-2</v>
      </c>
      <c r="P767">
        <f t="shared" si="58"/>
        <v>-5.7700000000000015E-2</v>
      </c>
      <c r="Q767">
        <f t="shared" si="59"/>
        <v>-3.6700000000000003E-2</v>
      </c>
    </row>
    <row r="768" spans="1:17">
      <c r="A768">
        <v>199010</v>
      </c>
      <c r="B768">
        <v>-1.24E-2</v>
      </c>
      <c r="C768">
        <v>-5.5300000000000002E-2</v>
      </c>
      <c r="D768">
        <v>-6.9999999999999993E-3</v>
      </c>
      <c r="K768">
        <f t="shared" si="55"/>
        <v>-3.0692258424960671E-2</v>
      </c>
      <c r="L768">
        <f t="shared" si="56"/>
        <v>-3.3192258424960673E-2</v>
      </c>
      <c r="N768">
        <f t="shared" si="57"/>
        <v>-9.4999999999999998E-3</v>
      </c>
      <c r="P768">
        <f t="shared" si="58"/>
        <v>-1.49E-2</v>
      </c>
      <c r="Q768">
        <f t="shared" si="59"/>
        <v>-5.5300000000000002E-2</v>
      </c>
    </row>
    <row r="769" spans="1:17">
      <c r="A769">
        <v>199011</v>
      </c>
      <c r="B769">
        <v>6.9199999999999998E-2</v>
      </c>
      <c r="C769">
        <v>4.5000000000000014E-3</v>
      </c>
      <c r="D769">
        <v>5.5199999999999999E-2</v>
      </c>
      <c r="K769">
        <f t="shared" si="55"/>
        <v>7.0688520124996795E-2</v>
      </c>
      <c r="L769">
        <f t="shared" si="56"/>
        <v>6.8188520124996793E-2</v>
      </c>
      <c r="N769">
        <f t="shared" si="57"/>
        <v>5.2699999999999997E-2</v>
      </c>
      <c r="P769">
        <f t="shared" si="58"/>
        <v>6.6699999999999995E-2</v>
      </c>
      <c r="Q769">
        <f t="shared" si="59"/>
        <v>4.5000000000000014E-3</v>
      </c>
    </row>
    <row r="770" spans="1:17">
      <c r="A770">
        <v>199012</v>
      </c>
      <c r="B770">
        <v>3.0599999999999999E-2</v>
      </c>
      <c r="C770">
        <v>8.199999999999999E-3</v>
      </c>
      <c r="D770">
        <v>1.7100000000000001E-2</v>
      </c>
      <c r="K770">
        <f t="shared" si="55"/>
        <v>3.3312414449994165E-2</v>
      </c>
      <c r="L770">
        <f t="shared" si="56"/>
        <v>3.0812414449994167E-2</v>
      </c>
      <c r="N770">
        <f t="shared" si="57"/>
        <v>1.46E-2</v>
      </c>
      <c r="P770">
        <f t="shared" si="58"/>
        <v>2.81E-2</v>
      </c>
      <c r="Q770">
        <f t="shared" si="59"/>
        <v>8.199999999999999E-3</v>
      </c>
    </row>
    <row r="771" spans="1:17">
      <c r="A771">
        <v>199101</v>
      </c>
      <c r="B771">
        <v>5.2100000000000007E-2</v>
      </c>
      <c r="C771">
        <v>3.8300000000000001E-2</v>
      </c>
      <c r="D771">
        <v>6.0599999999999987E-2</v>
      </c>
      <c r="K771">
        <f t="shared" ref="K771:K834" si="60">SUMPRODUCT($G$12:$H$12,B771:C771)</f>
        <v>6.4768960174972773E-2</v>
      </c>
      <c r="L771">
        <f t="shared" ref="L771:L834" si="61">K771-$I$7</f>
        <v>6.2268960174972771E-2</v>
      </c>
      <c r="N771">
        <f t="shared" ref="N771:N834" si="62">D771-$I$7</f>
        <v>5.8099999999999985E-2</v>
      </c>
      <c r="P771">
        <f t="shared" ref="P771:P834" si="63">B771-0.0025</f>
        <v>4.9600000000000005E-2</v>
      </c>
      <c r="Q771">
        <f t="shared" ref="Q771:Q834" si="64">C771</f>
        <v>3.8300000000000001E-2</v>
      </c>
    </row>
    <row r="772" spans="1:17">
      <c r="A772">
        <v>199102</v>
      </c>
      <c r="B772">
        <v>7.6700000000000004E-2</v>
      </c>
      <c r="C772">
        <v>3.9899999999999998E-2</v>
      </c>
      <c r="D772">
        <v>9.3399999999999997E-2</v>
      </c>
      <c r="K772">
        <f t="shared" si="60"/>
        <v>8.989821177497162E-2</v>
      </c>
      <c r="L772">
        <f t="shared" si="61"/>
        <v>8.7398211774971618E-2</v>
      </c>
      <c r="N772">
        <f t="shared" si="62"/>
        <v>9.0899999999999995E-2</v>
      </c>
      <c r="P772">
        <f t="shared" si="63"/>
        <v>7.4200000000000002E-2</v>
      </c>
      <c r="Q772">
        <f t="shared" si="64"/>
        <v>3.9899999999999998E-2</v>
      </c>
    </row>
    <row r="773" spans="1:17">
      <c r="A773">
        <v>199103</v>
      </c>
      <c r="B773">
        <v>3.09E-2</v>
      </c>
      <c r="C773">
        <v>3.9E-2</v>
      </c>
      <c r="D773">
        <v>6.5100000000000005E-2</v>
      </c>
      <c r="K773">
        <f t="shared" si="60"/>
        <v>4.3800507749972267E-2</v>
      </c>
      <c r="L773">
        <f t="shared" si="61"/>
        <v>4.1300507749972265E-2</v>
      </c>
      <c r="N773">
        <f t="shared" si="62"/>
        <v>6.2600000000000003E-2</v>
      </c>
      <c r="P773">
        <f t="shared" si="63"/>
        <v>2.8400000000000002E-2</v>
      </c>
      <c r="Q773">
        <f t="shared" si="64"/>
        <v>3.9E-2</v>
      </c>
    </row>
    <row r="774" spans="1:17">
      <c r="A774">
        <v>199104</v>
      </c>
      <c r="B774">
        <v>2.5000000000000001E-3</v>
      </c>
      <c r="C774">
        <v>4.7999999999999996E-3</v>
      </c>
      <c r="D774">
        <v>-1.47E-2</v>
      </c>
      <c r="K774">
        <f t="shared" si="60"/>
        <v>4.0877547999965862E-3</v>
      </c>
      <c r="L774">
        <f t="shared" si="61"/>
        <v>1.5877547999965862E-3</v>
      </c>
      <c r="N774">
        <f t="shared" si="62"/>
        <v>-1.72E-2</v>
      </c>
      <c r="P774">
        <f t="shared" si="63"/>
        <v>0</v>
      </c>
      <c r="Q774">
        <f t="shared" si="64"/>
        <v>4.7999999999999996E-3</v>
      </c>
    </row>
    <row r="775" spans="1:17">
      <c r="A775">
        <v>199105</v>
      </c>
      <c r="B775">
        <v>4.1200000000000001E-2</v>
      </c>
      <c r="C775">
        <v>-4.0000000000000001E-3</v>
      </c>
      <c r="D775">
        <v>4.0599999999999997E-2</v>
      </c>
      <c r="K775">
        <f t="shared" si="60"/>
        <v>3.9876871000002846E-2</v>
      </c>
      <c r="L775">
        <f t="shared" si="61"/>
        <v>3.7376871000002844E-2</v>
      </c>
      <c r="N775">
        <f t="shared" si="62"/>
        <v>3.8099999999999995E-2</v>
      </c>
      <c r="P775">
        <f t="shared" si="63"/>
        <v>3.8699999999999998E-2</v>
      </c>
      <c r="Q775">
        <f t="shared" si="64"/>
        <v>-4.0000000000000001E-3</v>
      </c>
    </row>
    <row r="776" spans="1:17">
      <c r="A776">
        <v>199106</v>
      </c>
      <c r="B776">
        <v>-4.5199999999999997E-2</v>
      </c>
      <c r="C776">
        <v>1.5E-3</v>
      </c>
      <c r="D776">
        <v>-4.6300000000000001E-2</v>
      </c>
      <c r="K776">
        <f t="shared" si="60"/>
        <v>-4.4703826625001067E-2</v>
      </c>
      <c r="L776">
        <f t="shared" si="61"/>
        <v>-4.7203826625001069E-2</v>
      </c>
      <c r="N776">
        <f t="shared" si="62"/>
        <v>-4.8800000000000003E-2</v>
      </c>
      <c r="P776">
        <f t="shared" si="63"/>
        <v>-4.7699999999999999E-2</v>
      </c>
      <c r="Q776">
        <f t="shared" si="64"/>
        <v>1.5E-3</v>
      </c>
    </row>
    <row r="777" spans="1:17">
      <c r="A777">
        <v>199107</v>
      </c>
      <c r="B777">
        <v>4.7300000000000002E-2</v>
      </c>
      <c r="C777">
        <v>-9.1000000000000004E-3</v>
      </c>
      <c r="D777">
        <v>7.740000000000001E-2</v>
      </c>
      <c r="K777">
        <f t="shared" si="60"/>
        <v>4.4289881525006472E-2</v>
      </c>
      <c r="L777">
        <f t="shared" si="61"/>
        <v>4.178988152500647E-2</v>
      </c>
      <c r="N777">
        <f t="shared" si="62"/>
        <v>7.4900000000000008E-2</v>
      </c>
      <c r="P777">
        <f t="shared" si="63"/>
        <v>4.48E-2</v>
      </c>
      <c r="Q777">
        <f t="shared" si="64"/>
        <v>-9.1000000000000004E-3</v>
      </c>
    </row>
    <row r="778" spans="1:17">
      <c r="A778">
        <v>199108</v>
      </c>
      <c r="B778">
        <v>2.7799999999999998E-2</v>
      </c>
      <c r="C778">
        <v>1.5900000000000001E-2</v>
      </c>
      <c r="D778">
        <v>5.8099999999999999E-2</v>
      </c>
      <c r="K778">
        <f t="shared" si="60"/>
        <v>3.3059437774988688E-2</v>
      </c>
      <c r="L778">
        <f t="shared" si="61"/>
        <v>3.055943777498869E-2</v>
      </c>
      <c r="N778">
        <f t="shared" si="62"/>
        <v>5.5599999999999997E-2</v>
      </c>
      <c r="P778">
        <f t="shared" si="63"/>
        <v>2.53E-2</v>
      </c>
      <c r="Q778">
        <f t="shared" si="64"/>
        <v>1.5900000000000001E-2</v>
      </c>
    </row>
    <row r="779" spans="1:17">
      <c r="A779">
        <v>199109</v>
      </c>
      <c r="B779">
        <v>-1.1299999999999999E-2</v>
      </c>
      <c r="C779">
        <v>1.6400000000000001E-2</v>
      </c>
      <c r="D779">
        <v>6.7999999999999996E-3</v>
      </c>
      <c r="K779">
        <f t="shared" si="60"/>
        <v>-5.8751711000116624E-3</v>
      </c>
      <c r="L779">
        <f t="shared" si="61"/>
        <v>-8.3751711000116628E-3</v>
      </c>
      <c r="N779">
        <f t="shared" si="62"/>
        <v>4.3E-3</v>
      </c>
      <c r="P779">
        <f t="shared" si="63"/>
        <v>-1.38E-2</v>
      </c>
      <c r="Q779">
        <f t="shared" si="64"/>
        <v>1.6400000000000001E-2</v>
      </c>
    </row>
    <row r="780" spans="1:17">
      <c r="A780">
        <v>199110</v>
      </c>
      <c r="B780">
        <v>1.7100000000000001E-2</v>
      </c>
      <c r="C780">
        <v>8.1000000000000013E-3</v>
      </c>
      <c r="D780">
        <v>3.7100000000000001E-2</v>
      </c>
      <c r="K780">
        <f t="shared" si="60"/>
        <v>1.977933622499424E-2</v>
      </c>
      <c r="L780">
        <f t="shared" si="61"/>
        <v>1.7279336224994241E-2</v>
      </c>
      <c r="N780">
        <f t="shared" si="62"/>
        <v>3.4599999999999999E-2</v>
      </c>
      <c r="P780">
        <f t="shared" si="63"/>
        <v>1.46E-2</v>
      </c>
      <c r="Q780">
        <f t="shared" si="64"/>
        <v>8.1000000000000013E-3</v>
      </c>
    </row>
    <row r="781" spans="1:17">
      <c r="A781">
        <v>199111</v>
      </c>
      <c r="B781">
        <v>-3.8000000000000013E-2</v>
      </c>
      <c r="C781">
        <v>-5.0000000000000001E-3</v>
      </c>
      <c r="D781">
        <v>-5.4100000000000002E-2</v>
      </c>
      <c r="K781">
        <f t="shared" si="60"/>
        <v>-3.9653911249996454E-2</v>
      </c>
      <c r="L781">
        <f t="shared" si="61"/>
        <v>-4.2153911249996456E-2</v>
      </c>
      <c r="N781">
        <f t="shared" si="62"/>
        <v>-5.6600000000000004E-2</v>
      </c>
      <c r="P781">
        <f t="shared" si="63"/>
        <v>-4.0500000000000015E-2</v>
      </c>
      <c r="Q781">
        <f t="shared" si="64"/>
        <v>-5.0000000000000001E-3</v>
      </c>
    </row>
    <row r="782" spans="1:17">
      <c r="A782">
        <v>199112</v>
      </c>
      <c r="B782">
        <v>0.11219999999999999</v>
      </c>
      <c r="C782">
        <v>-2.24E-2</v>
      </c>
      <c r="D782">
        <v>0.1777</v>
      </c>
      <c r="K782">
        <f t="shared" si="60"/>
        <v>0.10479047760001592</v>
      </c>
      <c r="L782">
        <f t="shared" si="61"/>
        <v>0.10229047760001592</v>
      </c>
      <c r="N782">
        <f t="shared" si="62"/>
        <v>0.17519999999999999</v>
      </c>
      <c r="P782">
        <f t="shared" si="63"/>
        <v>0.10969999999999999</v>
      </c>
      <c r="Q782">
        <f t="shared" si="64"/>
        <v>-2.24E-2</v>
      </c>
    </row>
    <row r="783" spans="1:17">
      <c r="A783">
        <v>199201</v>
      </c>
      <c r="B783">
        <v>-2.5000000000000001E-3</v>
      </c>
      <c r="C783">
        <v>8.4600000000000009E-2</v>
      </c>
      <c r="D783">
        <v>2.4400000000000002E-2</v>
      </c>
      <c r="K783">
        <f t="shared" si="60"/>
        <v>2.5484178349939837E-2</v>
      </c>
      <c r="L783">
        <f t="shared" si="61"/>
        <v>2.2984178349939838E-2</v>
      </c>
      <c r="N783">
        <f t="shared" si="62"/>
        <v>2.1900000000000003E-2</v>
      </c>
      <c r="P783">
        <f t="shared" si="63"/>
        <v>-5.0000000000000001E-3</v>
      </c>
      <c r="Q783">
        <f t="shared" si="64"/>
        <v>8.4600000000000009E-2</v>
      </c>
    </row>
    <row r="784" spans="1:17">
      <c r="A784">
        <v>199202</v>
      </c>
      <c r="B784">
        <v>1.37E-2</v>
      </c>
      <c r="C784">
        <v>8.6999999999999994E-3</v>
      </c>
      <c r="D784">
        <v>8.3000000000000001E-3</v>
      </c>
      <c r="K784">
        <f t="shared" si="60"/>
        <v>1.6577805574993814E-2</v>
      </c>
      <c r="L784">
        <f t="shared" si="61"/>
        <v>1.4077805574993814E-2</v>
      </c>
      <c r="N784">
        <f t="shared" si="62"/>
        <v>5.7999999999999996E-3</v>
      </c>
      <c r="P784">
        <f t="shared" si="63"/>
        <v>1.12E-2</v>
      </c>
      <c r="Q784">
        <f t="shared" si="64"/>
        <v>8.6999999999999994E-3</v>
      </c>
    </row>
    <row r="785" spans="1:17">
      <c r="A785">
        <v>199203</v>
      </c>
      <c r="B785">
        <v>-2.3199999999999998E-2</v>
      </c>
      <c r="C785">
        <v>-1.04E-2</v>
      </c>
      <c r="D785">
        <v>-4.0700000000000007E-2</v>
      </c>
      <c r="K785">
        <f t="shared" si="60"/>
        <v>-2.66401353999926E-2</v>
      </c>
      <c r="L785">
        <f t="shared" si="61"/>
        <v>-2.9140135399992599E-2</v>
      </c>
      <c r="N785">
        <f t="shared" si="62"/>
        <v>-4.3200000000000009E-2</v>
      </c>
      <c r="P785">
        <f t="shared" si="63"/>
        <v>-2.5699999999999997E-2</v>
      </c>
      <c r="Q785">
        <f t="shared" si="64"/>
        <v>-1.04E-2</v>
      </c>
    </row>
    <row r="786" spans="1:17">
      <c r="A786">
        <v>199204</v>
      </c>
      <c r="B786">
        <v>1.3899999999999999E-2</v>
      </c>
      <c r="C786">
        <v>-6.0599999999999987E-2</v>
      </c>
      <c r="D786">
        <v>-2.5600000000000001E-2</v>
      </c>
      <c r="K786">
        <f t="shared" si="60"/>
        <v>-6.1454043499568969E-3</v>
      </c>
      <c r="L786">
        <f t="shared" si="61"/>
        <v>-8.6454043499568974E-3</v>
      </c>
      <c r="N786">
        <f t="shared" si="62"/>
        <v>-2.81E-2</v>
      </c>
      <c r="P786">
        <f t="shared" si="63"/>
        <v>1.1399999999999999E-2</v>
      </c>
      <c r="Q786">
        <f t="shared" si="64"/>
        <v>-6.0599999999999987E-2</v>
      </c>
    </row>
    <row r="787" spans="1:17">
      <c r="A787">
        <v>199205</v>
      </c>
      <c r="B787">
        <v>5.7999999999999996E-3</v>
      </c>
      <c r="C787">
        <v>4.0999999999999986E-3</v>
      </c>
      <c r="D787">
        <v>2.3199999999999998E-2</v>
      </c>
      <c r="K787">
        <f t="shared" si="60"/>
        <v>7.156207224997083E-3</v>
      </c>
      <c r="L787">
        <f t="shared" si="61"/>
        <v>4.6562072249970825E-3</v>
      </c>
      <c r="N787">
        <f t="shared" si="62"/>
        <v>2.07E-2</v>
      </c>
      <c r="P787">
        <f t="shared" si="63"/>
        <v>3.2999999999999995E-3</v>
      </c>
      <c r="Q787">
        <f t="shared" si="64"/>
        <v>4.0999999999999986E-3</v>
      </c>
    </row>
    <row r="788" spans="1:17">
      <c r="A788">
        <v>199206</v>
      </c>
      <c r="B788">
        <v>-2.0199999999999999E-2</v>
      </c>
      <c r="C788">
        <v>-3.0700000000000002E-2</v>
      </c>
      <c r="D788">
        <v>-4.0899999999999999E-2</v>
      </c>
      <c r="K788">
        <f t="shared" si="60"/>
        <v>-3.0355015074978165E-2</v>
      </c>
      <c r="L788">
        <f t="shared" si="61"/>
        <v>-3.2855015074978164E-2</v>
      </c>
      <c r="N788">
        <f t="shared" si="62"/>
        <v>-4.3400000000000001E-2</v>
      </c>
      <c r="P788">
        <f t="shared" si="63"/>
        <v>-2.2699999999999998E-2</v>
      </c>
      <c r="Q788">
        <f t="shared" si="64"/>
        <v>-3.0700000000000002E-2</v>
      </c>
    </row>
    <row r="789" spans="1:17">
      <c r="A789">
        <v>199207</v>
      </c>
      <c r="B789">
        <v>4.0800000000000003E-2</v>
      </c>
      <c r="C789">
        <v>-5.1000000000000004E-3</v>
      </c>
      <c r="D789">
        <v>4.0700000000000007E-2</v>
      </c>
      <c r="K789">
        <f t="shared" si="60"/>
        <v>3.9113010525003628E-2</v>
      </c>
      <c r="L789">
        <f t="shared" si="61"/>
        <v>3.6613010525003625E-2</v>
      </c>
      <c r="N789">
        <f t="shared" si="62"/>
        <v>3.8200000000000005E-2</v>
      </c>
      <c r="P789">
        <f t="shared" si="63"/>
        <v>3.8300000000000001E-2</v>
      </c>
      <c r="Q789">
        <f t="shared" si="64"/>
        <v>-5.1000000000000004E-3</v>
      </c>
    </row>
    <row r="790" spans="1:17">
      <c r="A790">
        <v>199208</v>
      </c>
      <c r="B790">
        <v>-2.12E-2</v>
      </c>
      <c r="C790">
        <v>-1.4E-3</v>
      </c>
      <c r="D790">
        <v>-4.5599999999999988E-2</v>
      </c>
      <c r="K790">
        <f t="shared" si="60"/>
        <v>-2.1663095149999003E-2</v>
      </c>
      <c r="L790">
        <f t="shared" si="61"/>
        <v>-2.4163095149999002E-2</v>
      </c>
      <c r="N790">
        <f t="shared" si="62"/>
        <v>-4.809999999999999E-2</v>
      </c>
      <c r="P790">
        <f t="shared" si="63"/>
        <v>-2.3699999999999999E-2</v>
      </c>
      <c r="Q790">
        <f t="shared" si="64"/>
        <v>-1.4E-3</v>
      </c>
    </row>
    <row r="791" spans="1:17">
      <c r="A791">
        <v>199209</v>
      </c>
      <c r="B791">
        <v>1.4500000000000001E-2</v>
      </c>
      <c r="C791">
        <v>4.8999999999999998E-3</v>
      </c>
      <c r="D791">
        <v>4.2599999999999999E-2</v>
      </c>
      <c r="K791">
        <f t="shared" si="60"/>
        <v>1.6120833024996516E-2</v>
      </c>
      <c r="L791">
        <f t="shared" si="61"/>
        <v>1.3620833024996516E-2</v>
      </c>
      <c r="N791">
        <f t="shared" si="62"/>
        <v>4.0099999999999997E-2</v>
      </c>
      <c r="P791">
        <f t="shared" si="63"/>
        <v>1.2E-2</v>
      </c>
      <c r="Q791">
        <f t="shared" si="64"/>
        <v>4.8999999999999998E-3</v>
      </c>
    </row>
    <row r="792" spans="1:17">
      <c r="A792">
        <v>199210</v>
      </c>
      <c r="B792">
        <v>1.2500000000000001E-2</v>
      </c>
      <c r="C792">
        <v>2.1000000000000001E-2</v>
      </c>
      <c r="D792">
        <v>5.2999999999999999E-2</v>
      </c>
      <c r="K792">
        <f t="shared" si="60"/>
        <v>1.9446427249985066E-2</v>
      </c>
      <c r="L792">
        <f t="shared" si="61"/>
        <v>1.6946427249985067E-2</v>
      </c>
      <c r="N792">
        <f t="shared" si="62"/>
        <v>5.0499999999999996E-2</v>
      </c>
      <c r="P792">
        <f t="shared" si="63"/>
        <v>0.01</v>
      </c>
      <c r="Q792">
        <f t="shared" si="64"/>
        <v>2.1000000000000001E-2</v>
      </c>
    </row>
    <row r="793" spans="1:17">
      <c r="A793">
        <v>199211</v>
      </c>
      <c r="B793">
        <v>4.36E-2</v>
      </c>
      <c r="C793">
        <v>3.7900000000000003E-2</v>
      </c>
      <c r="D793">
        <v>8.5199999999999998E-2</v>
      </c>
      <c r="K793">
        <f t="shared" si="60"/>
        <v>5.6136647274973042E-2</v>
      </c>
      <c r="L793">
        <f t="shared" si="61"/>
        <v>5.363664727497304E-2</v>
      </c>
      <c r="N793">
        <f t="shared" si="62"/>
        <v>8.2699999999999996E-2</v>
      </c>
      <c r="P793">
        <f t="shared" si="63"/>
        <v>4.1099999999999998E-2</v>
      </c>
      <c r="Q793">
        <f t="shared" si="64"/>
        <v>3.7900000000000003E-2</v>
      </c>
    </row>
    <row r="794" spans="1:17">
      <c r="A794">
        <v>199212</v>
      </c>
      <c r="B794">
        <v>1.8100000000000002E-2</v>
      </c>
      <c r="C794">
        <v>1.67E-2</v>
      </c>
      <c r="D794">
        <v>5.7599999999999998E-2</v>
      </c>
      <c r="K794">
        <f t="shared" si="60"/>
        <v>2.3624063574988124E-2</v>
      </c>
      <c r="L794">
        <f t="shared" si="61"/>
        <v>2.1124063574988125E-2</v>
      </c>
      <c r="N794">
        <f t="shared" si="62"/>
        <v>5.5099999999999996E-2</v>
      </c>
      <c r="P794">
        <f t="shared" si="63"/>
        <v>1.5600000000000001E-2</v>
      </c>
      <c r="Q794">
        <f t="shared" si="64"/>
        <v>1.67E-2</v>
      </c>
    </row>
    <row r="795" spans="1:17">
      <c r="A795">
        <v>199301</v>
      </c>
      <c r="B795">
        <v>1.1599999999999999E-2</v>
      </c>
      <c r="C795">
        <v>1.8499999999999999E-2</v>
      </c>
      <c r="D795">
        <v>6.3100000000000003E-2</v>
      </c>
      <c r="K795">
        <f t="shared" si="60"/>
        <v>1.7719471624986841E-2</v>
      </c>
      <c r="L795">
        <f t="shared" si="61"/>
        <v>1.521947162498684E-2</v>
      </c>
      <c r="N795">
        <f t="shared" si="62"/>
        <v>6.0600000000000001E-2</v>
      </c>
      <c r="P795">
        <f t="shared" si="63"/>
        <v>9.0999999999999987E-3</v>
      </c>
      <c r="Q795">
        <f t="shared" si="64"/>
        <v>1.8499999999999999E-2</v>
      </c>
    </row>
    <row r="796" spans="1:17">
      <c r="A796">
        <v>199302</v>
      </c>
      <c r="B796">
        <v>3.3999999999999998E-3</v>
      </c>
      <c r="C796">
        <v>-3.49E-2</v>
      </c>
      <c r="D796">
        <v>-5.6999999999999993E-3</v>
      </c>
      <c r="K796">
        <f t="shared" si="60"/>
        <v>-8.1443005249751781E-3</v>
      </c>
      <c r="L796">
        <f t="shared" si="61"/>
        <v>-1.0644300524975179E-2</v>
      </c>
      <c r="N796">
        <f t="shared" si="62"/>
        <v>-8.199999999999999E-3</v>
      </c>
      <c r="P796">
        <f t="shared" si="63"/>
        <v>8.9999999999999976E-4</v>
      </c>
      <c r="Q796">
        <f t="shared" si="64"/>
        <v>-3.49E-2</v>
      </c>
    </row>
    <row r="797" spans="1:17">
      <c r="A797">
        <v>199303</v>
      </c>
      <c r="B797">
        <v>2.5499999999999998E-2</v>
      </c>
      <c r="C797">
        <v>2.3E-3</v>
      </c>
      <c r="D797">
        <v>4.7E-2</v>
      </c>
      <c r="K797">
        <f t="shared" si="60"/>
        <v>2.6260799174998361E-2</v>
      </c>
      <c r="L797">
        <f t="shared" si="61"/>
        <v>2.3760799174998362E-2</v>
      </c>
      <c r="N797">
        <f t="shared" si="62"/>
        <v>4.4499999999999998E-2</v>
      </c>
      <c r="P797">
        <f t="shared" si="63"/>
        <v>2.3E-2</v>
      </c>
      <c r="Q797">
        <f t="shared" si="64"/>
        <v>2.3E-3</v>
      </c>
    </row>
    <row r="798" spans="1:17">
      <c r="A798">
        <v>199304</v>
      </c>
      <c r="B798">
        <v>-2.81E-2</v>
      </c>
      <c r="C798">
        <v>-6.7999999999999996E-3</v>
      </c>
      <c r="D798">
        <v>-3.2500000000000001E-2</v>
      </c>
      <c r="K798">
        <f t="shared" si="60"/>
        <v>-3.0349319299995164E-2</v>
      </c>
      <c r="L798">
        <f t="shared" si="61"/>
        <v>-3.2849319299995162E-2</v>
      </c>
      <c r="N798">
        <f t="shared" si="62"/>
        <v>-3.5000000000000003E-2</v>
      </c>
      <c r="P798">
        <f t="shared" si="63"/>
        <v>-3.0599999999999999E-2</v>
      </c>
      <c r="Q798">
        <f t="shared" si="64"/>
        <v>-6.7999999999999996E-3</v>
      </c>
    </row>
    <row r="799" spans="1:17">
      <c r="A799">
        <v>199305</v>
      </c>
      <c r="B799">
        <v>3.1099999999999999E-2</v>
      </c>
      <c r="C799">
        <v>2.0799999999999999E-2</v>
      </c>
      <c r="D799">
        <v>8.0600000000000005E-2</v>
      </c>
      <c r="K799">
        <f t="shared" si="60"/>
        <v>3.7980270799985207E-2</v>
      </c>
      <c r="L799">
        <f t="shared" si="61"/>
        <v>3.5480270799985204E-2</v>
      </c>
      <c r="N799">
        <f t="shared" si="62"/>
        <v>7.8100000000000003E-2</v>
      </c>
      <c r="P799">
        <f t="shared" si="63"/>
        <v>2.86E-2</v>
      </c>
      <c r="Q799">
        <f t="shared" si="64"/>
        <v>2.0799999999999999E-2</v>
      </c>
    </row>
    <row r="800" spans="1:17">
      <c r="A800">
        <v>199306</v>
      </c>
      <c r="B800">
        <v>5.5999999999999999E-3</v>
      </c>
      <c r="C800">
        <v>-2.5999999999999999E-3</v>
      </c>
      <c r="D800">
        <v>2.98E-2</v>
      </c>
      <c r="K800">
        <f t="shared" si="60"/>
        <v>4.7399661500018495E-3</v>
      </c>
      <c r="L800">
        <f t="shared" si="61"/>
        <v>2.2399661500018494E-3</v>
      </c>
      <c r="N800">
        <f t="shared" si="62"/>
        <v>2.7300000000000001E-2</v>
      </c>
      <c r="P800">
        <f t="shared" si="63"/>
        <v>3.0999999999999999E-3</v>
      </c>
      <c r="Q800">
        <f t="shared" si="64"/>
        <v>-2.5999999999999999E-3</v>
      </c>
    </row>
    <row r="801" spans="1:17">
      <c r="A801">
        <v>199307</v>
      </c>
      <c r="B801">
        <v>-1E-3</v>
      </c>
      <c r="C801">
        <v>9.0000000000000011E-3</v>
      </c>
      <c r="D801">
        <v>8.3000000000000001E-3</v>
      </c>
      <c r="K801">
        <f t="shared" si="60"/>
        <v>1.9770402499935994E-3</v>
      </c>
      <c r="L801">
        <f t="shared" si="61"/>
        <v>-5.2295975000640066E-4</v>
      </c>
      <c r="N801">
        <f t="shared" si="62"/>
        <v>5.7999999999999996E-3</v>
      </c>
      <c r="P801">
        <f t="shared" si="63"/>
        <v>-3.5000000000000001E-3</v>
      </c>
      <c r="Q801">
        <f t="shared" si="64"/>
        <v>9.0000000000000011E-3</v>
      </c>
    </row>
    <row r="802" spans="1:17">
      <c r="A802">
        <v>199308</v>
      </c>
      <c r="B802">
        <v>3.9600000000000003E-2</v>
      </c>
      <c r="C802">
        <v>1.4E-3</v>
      </c>
      <c r="D802">
        <v>8.5999999999999993E-2</v>
      </c>
      <c r="K802">
        <f t="shared" si="60"/>
        <v>4.0063095149999006E-2</v>
      </c>
      <c r="L802">
        <f t="shared" si="61"/>
        <v>3.7563095149999004E-2</v>
      </c>
      <c r="N802">
        <f t="shared" si="62"/>
        <v>8.3499999999999991E-2</v>
      </c>
      <c r="P802">
        <f t="shared" si="63"/>
        <v>3.7100000000000001E-2</v>
      </c>
      <c r="Q802">
        <f t="shared" si="64"/>
        <v>1.4E-3</v>
      </c>
    </row>
    <row r="803" spans="1:17">
      <c r="A803">
        <v>199309</v>
      </c>
      <c r="B803">
        <v>1.4E-3</v>
      </c>
      <c r="C803">
        <v>2.98E-2</v>
      </c>
      <c r="D803">
        <v>4.9000000000000002E-2</v>
      </c>
      <c r="K803">
        <f t="shared" si="60"/>
        <v>1.1257311049978807E-2</v>
      </c>
      <c r="L803">
        <f t="shared" si="61"/>
        <v>8.7573110499788061E-3</v>
      </c>
      <c r="N803">
        <f t="shared" si="62"/>
        <v>4.65E-2</v>
      </c>
      <c r="P803">
        <f t="shared" si="63"/>
        <v>-1.1000000000000001E-3</v>
      </c>
      <c r="Q803">
        <f t="shared" si="64"/>
        <v>2.98E-2</v>
      </c>
    </row>
    <row r="804" spans="1:17">
      <c r="A804">
        <v>199310</v>
      </c>
      <c r="B804">
        <v>1.6299999999999999E-2</v>
      </c>
      <c r="C804">
        <v>2.0299999999999999E-2</v>
      </c>
      <c r="D804">
        <v>8.6E-3</v>
      </c>
      <c r="K804">
        <f t="shared" si="60"/>
        <v>2.3014879674985562E-2</v>
      </c>
      <c r="L804">
        <f t="shared" si="61"/>
        <v>2.0514879674985564E-2</v>
      </c>
      <c r="N804">
        <f t="shared" si="62"/>
        <v>6.0999999999999995E-3</v>
      </c>
      <c r="P804">
        <f t="shared" si="63"/>
        <v>1.3799999999999998E-2</v>
      </c>
      <c r="Q804">
        <f t="shared" si="64"/>
        <v>2.0299999999999999E-2</v>
      </c>
    </row>
    <row r="805" spans="1:17">
      <c r="A805">
        <v>199311</v>
      </c>
      <c r="B805">
        <v>-1.6400000000000001E-2</v>
      </c>
      <c r="C805">
        <v>-1.1299999999999999E-2</v>
      </c>
      <c r="D805">
        <v>-4.8099999999999997E-2</v>
      </c>
      <c r="K805">
        <f t="shared" si="60"/>
        <v>-2.0137839424991963E-2</v>
      </c>
      <c r="L805">
        <f t="shared" si="61"/>
        <v>-2.2637839424991962E-2</v>
      </c>
      <c r="N805">
        <f t="shared" si="62"/>
        <v>-5.0599999999999999E-2</v>
      </c>
      <c r="P805">
        <f t="shared" si="63"/>
        <v>-1.89E-2</v>
      </c>
      <c r="Q805">
        <f t="shared" si="64"/>
        <v>-1.1299999999999999E-2</v>
      </c>
    </row>
    <row r="806" spans="1:17">
      <c r="A806">
        <v>199312</v>
      </c>
      <c r="B806">
        <v>1.8800000000000001E-2</v>
      </c>
      <c r="C806">
        <v>1.2E-2</v>
      </c>
      <c r="D806">
        <v>3.1300000000000001E-2</v>
      </c>
      <c r="K806">
        <f t="shared" si="60"/>
        <v>2.2769386999991467E-2</v>
      </c>
      <c r="L806">
        <f t="shared" si="61"/>
        <v>2.0269386999991468E-2</v>
      </c>
      <c r="N806">
        <f t="shared" si="62"/>
        <v>2.8800000000000003E-2</v>
      </c>
      <c r="P806">
        <f t="shared" si="63"/>
        <v>1.6300000000000002E-2</v>
      </c>
      <c r="Q806">
        <f t="shared" si="64"/>
        <v>1.2E-2</v>
      </c>
    </row>
    <row r="807" spans="1:17">
      <c r="A807">
        <v>199401</v>
      </c>
      <c r="B807">
        <v>3.1199999999999999E-2</v>
      </c>
      <c r="C807">
        <v>5.1000000000000004E-3</v>
      </c>
      <c r="D807">
        <v>4.9000000000000002E-2</v>
      </c>
      <c r="K807">
        <f t="shared" si="60"/>
        <v>3.2886989474996374E-2</v>
      </c>
      <c r="L807">
        <f t="shared" si="61"/>
        <v>3.0386989474996375E-2</v>
      </c>
      <c r="N807">
        <f t="shared" si="62"/>
        <v>4.65E-2</v>
      </c>
      <c r="P807">
        <f t="shared" si="63"/>
        <v>2.87E-2</v>
      </c>
      <c r="Q807">
        <f t="shared" si="64"/>
        <v>5.1000000000000004E-3</v>
      </c>
    </row>
    <row r="808" spans="1:17">
      <c r="A808">
        <v>199402</v>
      </c>
      <c r="B808">
        <v>-2.3400000000000001E-2</v>
      </c>
      <c r="C808">
        <v>2.8000000000000001E-2</v>
      </c>
      <c r="D808">
        <v>-1.1900000000000001E-2</v>
      </c>
      <c r="K808">
        <f t="shared" si="60"/>
        <v>-1.4138097000019915E-2</v>
      </c>
      <c r="L808">
        <f t="shared" si="61"/>
        <v>-1.6638097000019916E-2</v>
      </c>
      <c r="N808">
        <f t="shared" si="62"/>
        <v>-1.4400000000000001E-2</v>
      </c>
      <c r="P808">
        <f t="shared" si="63"/>
        <v>-2.5899999999999999E-2</v>
      </c>
      <c r="Q808">
        <f t="shared" si="64"/>
        <v>2.8000000000000001E-2</v>
      </c>
    </row>
    <row r="809" spans="1:17">
      <c r="A809">
        <v>199403</v>
      </c>
      <c r="B809">
        <v>-4.5100000000000001E-2</v>
      </c>
      <c r="C809">
        <v>-1.14E-2</v>
      </c>
      <c r="D809">
        <v>-5.4699999999999999E-2</v>
      </c>
      <c r="K809">
        <f t="shared" si="60"/>
        <v>-4.8870917649991893E-2</v>
      </c>
      <c r="L809">
        <f t="shared" si="61"/>
        <v>-5.1370917649991896E-2</v>
      </c>
      <c r="N809">
        <f t="shared" si="62"/>
        <v>-5.7200000000000001E-2</v>
      </c>
      <c r="P809">
        <f t="shared" si="63"/>
        <v>-4.7600000000000003E-2</v>
      </c>
      <c r="Q809">
        <f t="shared" si="64"/>
        <v>-1.14E-2</v>
      </c>
    </row>
    <row r="810" spans="1:17">
      <c r="A810">
        <v>199404</v>
      </c>
      <c r="B810">
        <v>9.5000000000000015E-3</v>
      </c>
      <c r="C810">
        <v>-9.1999999999999998E-3</v>
      </c>
      <c r="D810">
        <v>3.3999999999999998E-3</v>
      </c>
      <c r="K810">
        <f t="shared" si="60"/>
        <v>6.4568033000065445E-3</v>
      </c>
      <c r="L810">
        <f t="shared" si="61"/>
        <v>3.956803300006544E-3</v>
      </c>
      <c r="N810">
        <f t="shared" si="62"/>
        <v>8.9999999999999976E-4</v>
      </c>
      <c r="P810">
        <f t="shared" si="63"/>
        <v>7.000000000000001E-3</v>
      </c>
      <c r="Q810">
        <f t="shared" si="64"/>
        <v>-9.1999999999999998E-3</v>
      </c>
    </row>
    <row r="811" spans="1:17">
      <c r="A811">
        <v>199405</v>
      </c>
      <c r="B811">
        <v>8.8999999999999999E-3</v>
      </c>
      <c r="C811">
        <v>-2.12E-2</v>
      </c>
      <c r="D811">
        <v>-2.3099999999999999E-2</v>
      </c>
      <c r="K811">
        <f t="shared" si="60"/>
        <v>1.8874163000150773E-3</v>
      </c>
      <c r="L811">
        <f t="shared" si="61"/>
        <v>-6.1258369998492277E-4</v>
      </c>
      <c r="N811">
        <f t="shared" si="62"/>
        <v>-2.5599999999999998E-2</v>
      </c>
      <c r="P811">
        <f t="shared" si="63"/>
        <v>6.3999999999999994E-3</v>
      </c>
      <c r="Q811">
        <f t="shared" si="64"/>
        <v>-2.12E-2</v>
      </c>
    </row>
    <row r="812" spans="1:17">
      <c r="A812">
        <v>199406</v>
      </c>
      <c r="B812">
        <v>-2.7199999999999998E-2</v>
      </c>
      <c r="C812">
        <v>-4.0000000000000001E-3</v>
      </c>
      <c r="D812">
        <v>-6.1100000000000002E-2</v>
      </c>
      <c r="K812">
        <f t="shared" si="60"/>
        <v>-2.8523128999997153E-2</v>
      </c>
      <c r="L812">
        <f t="shared" si="61"/>
        <v>-3.1023128999997152E-2</v>
      </c>
      <c r="N812">
        <f t="shared" si="62"/>
        <v>-6.3600000000000004E-2</v>
      </c>
      <c r="P812">
        <f t="shared" si="63"/>
        <v>-2.9699999999999997E-2</v>
      </c>
      <c r="Q812">
        <f t="shared" si="64"/>
        <v>-4.0000000000000001E-3</v>
      </c>
    </row>
    <row r="813" spans="1:17">
      <c r="A813">
        <v>199407</v>
      </c>
      <c r="B813">
        <v>3.1E-2</v>
      </c>
      <c r="C813">
        <v>-1.7600000000000001E-2</v>
      </c>
      <c r="D813">
        <v>2.5600000000000001E-2</v>
      </c>
      <c r="K813">
        <f t="shared" si="60"/>
        <v>2.5178232400012518E-2</v>
      </c>
      <c r="L813">
        <f t="shared" si="61"/>
        <v>2.2678232400012519E-2</v>
      </c>
      <c r="N813">
        <f t="shared" si="62"/>
        <v>2.3100000000000002E-2</v>
      </c>
      <c r="P813">
        <f t="shared" si="63"/>
        <v>2.8500000000000001E-2</v>
      </c>
      <c r="Q813">
        <f t="shared" si="64"/>
        <v>-1.7600000000000001E-2</v>
      </c>
    </row>
    <row r="814" spans="1:17">
      <c r="A814">
        <v>199408</v>
      </c>
      <c r="B814">
        <v>4.3799999999999999E-2</v>
      </c>
      <c r="C814">
        <v>1.43E-2</v>
      </c>
      <c r="D814">
        <v>8.4700000000000011E-2</v>
      </c>
      <c r="K814">
        <f t="shared" si="60"/>
        <v>4.8530186174989831E-2</v>
      </c>
      <c r="L814">
        <f t="shared" si="61"/>
        <v>4.6030186174989829E-2</v>
      </c>
      <c r="N814">
        <f t="shared" si="62"/>
        <v>8.2200000000000009E-2</v>
      </c>
      <c r="P814">
        <f t="shared" si="63"/>
        <v>4.1299999999999996E-2</v>
      </c>
      <c r="Q814">
        <f t="shared" si="64"/>
        <v>1.43E-2</v>
      </c>
    </row>
    <row r="815" spans="1:17">
      <c r="A815">
        <v>199409</v>
      </c>
      <c r="B815">
        <v>-1.9400000000000001E-2</v>
      </c>
      <c r="C815">
        <v>3.1099999999999999E-2</v>
      </c>
      <c r="D815">
        <v>7.7000000000000002E-3</v>
      </c>
      <c r="K815">
        <f t="shared" si="60"/>
        <v>-9.1126720250221203E-3</v>
      </c>
      <c r="L815">
        <f t="shared" si="61"/>
        <v>-1.1612672025022121E-2</v>
      </c>
      <c r="N815">
        <f t="shared" si="62"/>
        <v>5.1999999999999998E-3</v>
      </c>
      <c r="P815">
        <f t="shared" si="63"/>
        <v>-2.1899999999999999E-2</v>
      </c>
      <c r="Q815">
        <f t="shared" si="64"/>
        <v>3.1099999999999999E-2</v>
      </c>
    </row>
    <row r="816" spans="1:17">
      <c r="A816">
        <v>199410</v>
      </c>
      <c r="B816">
        <v>1.72E-2</v>
      </c>
      <c r="C816">
        <v>-2.2599999999999999E-2</v>
      </c>
      <c r="D816">
        <v>0.03</v>
      </c>
      <c r="K816">
        <f t="shared" si="60"/>
        <v>9.7243211500160735E-3</v>
      </c>
      <c r="L816">
        <f t="shared" si="61"/>
        <v>7.224321150016073E-3</v>
      </c>
      <c r="N816">
        <f t="shared" si="62"/>
        <v>2.75E-2</v>
      </c>
      <c r="P816">
        <f t="shared" si="63"/>
        <v>1.47E-2</v>
      </c>
      <c r="Q816">
        <f t="shared" si="64"/>
        <v>-2.2599999999999999E-2</v>
      </c>
    </row>
    <row r="817" spans="1:17">
      <c r="A817">
        <v>199411</v>
      </c>
      <c r="B817">
        <v>-3.6700000000000003E-2</v>
      </c>
      <c r="C817">
        <v>3.0999999999999999E-3</v>
      </c>
      <c r="D817">
        <v>-5.3099999999999987E-2</v>
      </c>
      <c r="K817">
        <f t="shared" si="60"/>
        <v>-3.5674575025002209E-2</v>
      </c>
      <c r="L817">
        <f t="shared" si="61"/>
        <v>-3.8174575025002211E-2</v>
      </c>
      <c r="N817">
        <f t="shared" si="62"/>
        <v>-5.559999999999999E-2</v>
      </c>
      <c r="P817">
        <f t="shared" si="63"/>
        <v>-3.9200000000000006E-2</v>
      </c>
      <c r="Q817">
        <f t="shared" si="64"/>
        <v>3.0999999999999999E-3</v>
      </c>
    </row>
    <row r="818" spans="1:17">
      <c r="A818">
        <v>199412</v>
      </c>
      <c r="B818">
        <v>1.2999999999999999E-2</v>
      </c>
      <c r="C818">
        <v>1.9E-3</v>
      </c>
      <c r="D818">
        <v>1.7600000000000001E-2</v>
      </c>
      <c r="K818">
        <f t="shared" si="60"/>
        <v>1.3628486274998648E-2</v>
      </c>
      <c r="L818">
        <f t="shared" si="61"/>
        <v>1.1128486274998647E-2</v>
      </c>
      <c r="N818">
        <f t="shared" si="62"/>
        <v>1.5100000000000001E-2</v>
      </c>
      <c r="P818">
        <f t="shared" si="63"/>
        <v>1.0499999999999999E-2</v>
      </c>
      <c r="Q818">
        <f t="shared" si="64"/>
        <v>1.9E-3</v>
      </c>
    </row>
    <row r="819" spans="1:17">
      <c r="A819">
        <v>199501</v>
      </c>
      <c r="B819">
        <v>2.2200000000000001E-2</v>
      </c>
      <c r="C819">
        <v>-3.44E-2</v>
      </c>
      <c r="D819">
        <v>-1.78E-2</v>
      </c>
      <c r="K819">
        <f t="shared" si="60"/>
        <v>1.0821090600024466E-2</v>
      </c>
      <c r="L819">
        <f t="shared" si="61"/>
        <v>8.3210906000244656E-3</v>
      </c>
      <c r="N819">
        <f t="shared" si="62"/>
        <v>-2.0299999999999999E-2</v>
      </c>
      <c r="P819">
        <f t="shared" si="63"/>
        <v>1.9700000000000002E-2</v>
      </c>
      <c r="Q819">
        <f t="shared" si="64"/>
        <v>-3.44E-2</v>
      </c>
    </row>
    <row r="820" spans="1:17">
      <c r="A820">
        <v>199502</v>
      </c>
      <c r="B820">
        <v>4.0300000000000002E-2</v>
      </c>
      <c r="C820">
        <v>-6.6000000000000008E-3</v>
      </c>
      <c r="D820">
        <v>4.3200000000000002E-2</v>
      </c>
      <c r="K820">
        <f t="shared" si="60"/>
        <v>3.8116837150004697E-2</v>
      </c>
      <c r="L820">
        <f t="shared" si="61"/>
        <v>3.5616837150004695E-2</v>
      </c>
      <c r="N820">
        <f t="shared" si="62"/>
        <v>4.07E-2</v>
      </c>
      <c r="P820">
        <f t="shared" si="63"/>
        <v>3.78E-2</v>
      </c>
      <c r="Q820">
        <f t="shared" si="64"/>
        <v>-6.6000000000000008E-3</v>
      </c>
    </row>
    <row r="821" spans="1:17">
      <c r="A821">
        <v>199503</v>
      </c>
      <c r="B821">
        <v>2.6499999999999999E-2</v>
      </c>
      <c r="C821">
        <v>-2.0999999999999999E-3</v>
      </c>
      <c r="D821">
        <v>3.9700000000000013E-2</v>
      </c>
      <c r="K821">
        <f t="shared" si="60"/>
        <v>2.5805357275001491E-2</v>
      </c>
      <c r="L821">
        <f t="shared" si="61"/>
        <v>2.3305357275001493E-2</v>
      </c>
      <c r="N821">
        <f t="shared" si="62"/>
        <v>3.7200000000000011E-2</v>
      </c>
      <c r="P821">
        <f t="shared" si="63"/>
        <v>2.4E-2</v>
      </c>
      <c r="Q821">
        <f t="shared" si="64"/>
        <v>-2.0999999999999999E-3</v>
      </c>
    </row>
    <row r="822" spans="1:17">
      <c r="A822">
        <v>199504</v>
      </c>
      <c r="B822">
        <v>2.5499999999999998E-2</v>
      </c>
      <c r="C822">
        <v>-4.8999999999999998E-3</v>
      </c>
      <c r="D822">
        <v>4.6800000000000001E-2</v>
      </c>
      <c r="K822">
        <f t="shared" si="60"/>
        <v>2.3879166975003484E-2</v>
      </c>
      <c r="L822">
        <f t="shared" si="61"/>
        <v>2.1379166975003486E-2</v>
      </c>
      <c r="N822">
        <f t="shared" si="62"/>
        <v>4.4299999999999999E-2</v>
      </c>
      <c r="P822">
        <f t="shared" si="63"/>
        <v>2.3E-2</v>
      </c>
      <c r="Q822">
        <f t="shared" si="64"/>
        <v>-4.8999999999999998E-3</v>
      </c>
    </row>
    <row r="823" spans="1:17">
      <c r="A823">
        <v>199505</v>
      </c>
      <c r="B823">
        <v>3.44E-2</v>
      </c>
      <c r="C823">
        <v>-2.52E-2</v>
      </c>
      <c r="D823">
        <v>2.6599999999999999E-2</v>
      </c>
      <c r="K823">
        <f t="shared" si="60"/>
        <v>2.6064287300017922E-2</v>
      </c>
      <c r="L823">
        <f t="shared" si="61"/>
        <v>2.3564287300017923E-2</v>
      </c>
      <c r="N823">
        <f t="shared" si="62"/>
        <v>2.41E-2</v>
      </c>
      <c r="P823">
        <f t="shared" si="63"/>
        <v>3.1899999999999998E-2</v>
      </c>
      <c r="Q823">
        <f t="shared" si="64"/>
        <v>-2.52E-2</v>
      </c>
    </row>
    <row r="824" spans="1:17">
      <c r="A824">
        <v>199506</v>
      </c>
      <c r="B824">
        <v>3.1899999999999998E-2</v>
      </c>
      <c r="C824">
        <v>3.15E-2</v>
      </c>
      <c r="D824">
        <v>7.2300000000000003E-2</v>
      </c>
      <c r="K824">
        <f t="shared" si="60"/>
        <v>4.2319640874977596E-2</v>
      </c>
      <c r="L824">
        <f t="shared" si="61"/>
        <v>3.9819640874977594E-2</v>
      </c>
      <c r="N824">
        <f t="shared" si="62"/>
        <v>6.9800000000000001E-2</v>
      </c>
      <c r="P824">
        <f t="shared" si="63"/>
        <v>2.9399999999999999E-2</v>
      </c>
      <c r="Q824">
        <f t="shared" si="64"/>
        <v>3.15E-2</v>
      </c>
    </row>
    <row r="825" spans="1:17">
      <c r="A825">
        <v>199507</v>
      </c>
      <c r="B825">
        <v>4.1700000000000001E-2</v>
      </c>
      <c r="C825">
        <v>2.06E-2</v>
      </c>
      <c r="D825">
        <v>6.5500000000000003E-2</v>
      </c>
      <c r="K825">
        <f t="shared" si="60"/>
        <v>4.851411434998535E-2</v>
      </c>
      <c r="L825">
        <f t="shared" si="61"/>
        <v>4.6014114349985348E-2</v>
      </c>
      <c r="N825">
        <f t="shared" si="62"/>
        <v>6.3E-2</v>
      </c>
      <c r="P825">
        <f t="shared" si="63"/>
        <v>3.9199999999999999E-2</v>
      </c>
      <c r="Q825">
        <f t="shared" si="64"/>
        <v>2.06E-2</v>
      </c>
    </row>
    <row r="826" spans="1:17">
      <c r="A826">
        <v>199508</v>
      </c>
      <c r="B826">
        <v>1.0200000000000001E-2</v>
      </c>
      <c r="C826">
        <v>1.3599999999999999E-2</v>
      </c>
      <c r="D826">
        <v>7.6E-3</v>
      </c>
      <c r="K826">
        <f t="shared" si="60"/>
        <v>1.4698638599990328E-2</v>
      </c>
      <c r="L826">
        <f t="shared" si="61"/>
        <v>1.2198638599990328E-2</v>
      </c>
      <c r="N826">
        <f t="shared" si="62"/>
        <v>5.1000000000000004E-3</v>
      </c>
      <c r="P826">
        <f t="shared" si="63"/>
        <v>7.7000000000000002E-3</v>
      </c>
      <c r="Q826">
        <f t="shared" si="64"/>
        <v>1.3599999999999999E-2</v>
      </c>
    </row>
    <row r="827" spans="1:17">
      <c r="A827">
        <v>199509</v>
      </c>
      <c r="B827">
        <v>3.78E-2</v>
      </c>
      <c r="C827">
        <v>-2.1999999999999999E-2</v>
      </c>
      <c r="D827">
        <v>3.2800000000000003E-2</v>
      </c>
      <c r="K827">
        <f t="shared" si="60"/>
        <v>3.0522790500015648E-2</v>
      </c>
      <c r="L827">
        <f t="shared" si="61"/>
        <v>2.8022790500015649E-2</v>
      </c>
      <c r="N827">
        <f t="shared" si="62"/>
        <v>3.0300000000000004E-2</v>
      </c>
      <c r="P827">
        <f t="shared" si="63"/>
        <v>3.5299999999999998E-2</v>
      </c>
      <c r="Q827">
        <f t="shared" si="64"/>
        <v>-2.1999999999999999E-2</v>
      </c>
    </row>
    <row r="828" spans="1:17">
      <c r="A828">
        <v>199510</v>
      </c>
      <c r="B828">
        <v>-1.0500000000000001E-2</v>
      </c>
      <c r="C828">
        <v>-3.7999999999999999E-2</v>
      </c>
      <c r="D828">
        <v>-3.3E-3</v>
      </c>
      <c r="K828">
        <f t="shared" si="60"/>
        <v>-2.3069725499972972E-2</v>
      </c>
      <c r="L828">
        <f t="shared" si="61"/>
        <v>-2.5569725499972971E-2</v>
      </c>
      <c r="N828">
        <f t="shared" si="62"/>
        <v>-5.7999999999999996E-3</v>
      </c>
      <c r="P828">
        <f t="shared" si="63"/>
        <v>-1.3000000000000001E-2</v>
      </c>
      <c r="Q828">
        <f t="shared" si="64"/>
        <v>-3.7999999999999999E-2</v>
      </c>
    </row>
    <row r="829" spans="1:17">
      <c r="A829">
        <v>199511</v>
      </c>
      <c r="B829">
        <v>4.3800000000000013E-2</v>
      </c>
      <c r="C829">
        <v>-1.11E-2</v>
      </c>
      <c r="D829">
        <v>1.3100000000000001E-2</v>
      </c>
      <c r="K829">
        <f t="shared" si="60"/>
        <v>4.0128317025007909E-2</v>
      </c>
      <c r="L829">
        <f t="shared" si="61"/>
        <v>3.7628317025007907E-2</v>
      </c>
      <c r="N829">
        <f t="shared" si="62"/>
        <v>1.06E-2</v>
      </c>
      <c r="P829">
        <f t="shared" si="63"/>
        <v>4.130000000000001E-2</v>
      </c>
      <c r="Q829">
        <f t="shared" si="64"/>
        <v>-1.11E-2</v>
      </c>
    </row>
    <row r="830" spans="1:17">
      <c r="A830">
        <v>199512</v>
      </c>
      <c r="B830">
        <v>1.52E-2</v>
      </c>
      <c r="C830">
        <v>7.1999999999999998E-3</v>
      </c>
      <c r="D830">
        <v>-1.3899999999999999E-2</v>
      </c>
      <c r="K830">
        <f t="shared" si="60"/>
        <v>1.7581632199994878E-2</v>
      </c>
      <c r="L830">
        <f t="shared" si="61"/>
        <v>1.5081632199994878E-2</v>
      </c>
      <c r="N830">
        <f t="shared" si="62"/>
        <v>-1.6399999999999998E-2</v>
      </c>
      <c r="P830">
        <f t="shared" si="63"/>
        <v>1.2699999999999999E-2</v>
      </c>
      <c r="Q830">
        <f t="shared" si="64"/>
        <v>7.1999999999999998E-3</v>
      </c>
    </row>
    <row r="831" spans="1:17">
      <c r="A831">
        <v>199601</v>
      </c>
      <c r="B831">
        <v>2.69E-2</v>
      </c>
      <c r="C831">
        <v>-2.7300000000000001E-2</v>
      </c>
      <c r="D831">
        <v>2.7E-2</v>
      </c>
      <c r="K831">
        <f t="shared" si="60"/>
        <v>1.7869644575019418E-2</v>
      </c>
      <c r="L831">
        <f t="shared" si="61"/>
        <v>1.5369644575019418E-2</v>
      </c>
      <c r="N831">
        <f t="shared" si="62"/>
        <v>2.4500000000000001E-2</v>
      </c>
      <c r="P831">
        <f t="shared" si="63"/>
        <v>2.4400000000000002E-2</v>
      </c>
      <c r="Q831">
        <f t="shared" si="64"/>
        <v>-2.7300000000000001E-2</v>
      </c>
    </row>
    <row r="832" spans="1:17">
      <c r="A832">
        <v>199602</v>
      </c>
      <c r="B832">
        <v>1.72E-2</v>
      </c>
      <c r="C832">
        <v>1.78E-2</v>
      </c>
      <c r="D832">
        <v>3.5700000000000003E-2</v>
      </c>
      <c r="K832">
        <f t="shared" si="60"/>
        <v>2.308792404998734E-2</v>
      </c>
      <c r="L832">
        <f t="shared" si="61"/>
        <v>2.0587924049987341E-2</v>
      </c>
      <c r="N832">
        <f t="shared" si="62"/>
        <v>3.32E-2</v>
      </c>
      <c r="P832">
        <f t="shared" si="63"/>
        <v>1.47E-2</v>
      </c>
      <c r="Q832">
        <f t="shared" si="64"/>
        <v>1.78E-2</v>
      </c>
    </row>
    <row r="833" spans="1:17">
      <c r="A833">
        <v>199603</v>
      </c>
      <c r="B833">
        <v>1.12E-2</v>
      </c>
      <c r="C833">
        <v>1.5100000000000001E-2</v>
      </c>
      <c r="D833">
        <v>4.5999999999999999E-3</v>
      </c>
      <c r="K833">
        <f t="shared" si="60"/>
        <v>1.6194811974989259E-2</v>
      </c>
      <c r="L833">
        <f t="shared" si="61"/>
        <v>1.3694811974989259E-2</v>
      </c>
      <c r="N833">
        <f t="shared" si="62"/>
        <v>2.0999999999999999E-3</v>
      </c>
      <c r="P833">
        <f t="shared" si="63"/>
        <v>8.6999999999999994E-3</v>
      </c>
      <c r="Q833">
        <f t="shared" si="64"/>
        <v>1.5100000000000001E-2</v>
      </c>
    </row>
    <row r="834" spans="1:17">
      <c r="A834">
        <v>199604</v>
      </c>
      <c r="B834">
        <v>2.52E-2</v>
      </c>
      <c r="C834">
        <v>5.2200000000000003E-2</v>
      </c>
      <c r="D834">
        <v>6.3600000000000004E-2</v>
      </c>
      <c r="K834">
        <f t="shared" si="60"/>
        <v>4.2466833449962875E-2</v>
      </c>
      <c r="L834">
        <f t="shared" si="61"/>
        <v>3.9966833449962873E-2</v>
      </c>
      <c r="N834">
        <f t="shared" si="62"/>
        <v>6.1100000000000002E-2</v>
      </c>
      <c r="P834">
        <f t="shared" si="63"/>
        <v>2.2700000000000001E-2</v>
      </c>
      <c r="Q834">
        <f t="shared" si="64"/>
        <v>5.2200000000000003E-2</v>
      </c>
    </row>
    <row r="835" spans="1:17">
      <c r="A835">
        <v>199605</v>
      </c>
      <c r="B835">
        <v>2.7799999999999998E-2</v>
      </c>
      <c r="C835">
        <v>3.1800000000000002E-2</v>
      </c>
      <c r="D835">
        <v>5.1400000000000001E-2</v>
      </c>
      <c r="K835">
        <f t="shared" ref="K835:K898" si="65">SUMPRODUCT($G$12:$H$12,B835:C835)</f>
        <v>3.8318875549977385E-2</v>
      </c>
      <c r="L835">
        <f t="shared" ref="L835:L898" si="66">K835-$I$7</f>
        <v>3.5818875549977383E-2</v>
      </c>
      <c r="N835">
        <f t="shared" ref="N835:N898" si="67">D835-$I$7</f>
        <v>4.8899999999999999E-2</v>
      </c>
      <c r="P835">
        <f t="shared" ref="P835:P898" si="68">B835-0.0025</f>
        <v>2.53E-2</v>
      </c>
      <c r="Q835">
        <f t="shared" ref="Q835:Q898" si="69">C835</f>
        <v>3.1800000000000002E-2</v>
      </c>
    </row>
    <row r="836" spans="1:17">
      <c r="A836">
        <v>199606</v>
      </c>
      <c r="B836">
        <v>-7.3999999999999986E-3</v>
      </c>
      <c r="C836">
        <v>-3.9899999999999998E-2</v>
      </c>
      <c r="D836">
        <v>-4.1099999999999998E-2</v>
      </c>
      <c r="K836">
        <f t="shared" si="65"/>
        <v>-2.059821177497162E-2</v>
      </c>
      <c r="L836">
        <f t="shared" si="66"/>
        <v>-2.3098211774971619E-2</v>
      </c>
      <c r="N836">
        <f t="shared" si="67"/>
        <v>-4.36E-2</v>
      </c>
      <c r="P836">
        <f t="shared" si="68"/>
        <v>-9.8999999999999991E-3</v>
      </c>
      <c r="Q836">
        <f t="shared" si="69"/>
        <v>-3.9899999999999998E-2</v>
      </c>
    </row>
    <row r="837" spans="1:17">
      <c r="A837">
        <v>199607</v>
      </c>
      <c r="B837">
        <v>-5.5199999999999999E-2</v>
      </c>
      <c r="C837">
        <v>-4.3099999999999999E-2</v>
      </c>
      <c r="D837">
        <v>-0.1082</v>
      </c>
      <c r="K837">
        <f t="shared" si="65"/>
        <v>-6.9456714974969344E-2</v>
      </c>
      <c r="L837">
        <f t="shared" si="66"/>
        <v>-7.1956714974969346E-2</v>
      </c>
      <c r="N837">
        <f t="shared" si="67"/>
        <v>-0.11070000000000001</v>
      </c>
      <c r="P837">
        <f t="shared" si="68"/>
        <v>-5.7700000000000001E-2</v>
      </c>
      <c r="Q837">
        <f t="shared" si="69"/>
        <v>-4.3099999999999999E-2</v>
      </c>
    </row>
    <row r="838" spans="1:17">
      <c r="A838">
        <v>199608</v>
      </c>
      <c r="B838">
        <v>3.1800000000000002E-2</v>
      </c>
      <c r="C838">
        <v>2.46E-2</v>
      </c>
      <c r="D838">
        <v>5.7699999999999987E-2</v>
      </c>
      <c r="K838">
        <f t="shared" si="65"/>
        <v>3.9937243349982506E-2</v>
      </c>
      <c r="L838">
        <f t="shared" si="66"/>
        <v>3.7437243349982503E-2</v>
      </c>
      <c r="N838">
        <f t="shared" si="67"/>
        <v>5.5199999999999985E-2</v>
      </c>
      <c r="P838">
        <f t="shared" si="68"/>
        <v>2.9300000000000003E-2</v>
      </c>
      <c r="Q838">
        <f t="shared" si="69"/>
        <v>2.46E-2</v>
      </c>
    </row>
    <row r="839" spans="1:17">
      <c r="A839">
        <v>199609</v>
      </c>
      <c r="B839">
        <v>5.45E-2</v>
      </c>
      <c r="C839">
        <v>-9.7999999999999997E-3</v>
      </c>
      <c r="D839">
        <v>8.0199999999999994E-2</v>
      </c>
      <c r="K839">
        <f t="shared" si="65"/>
        <v>5.1258333950006972E-2</v>
      </c>
      <c r="L839">
        <f t="shared" si="66"/>
        <v>4.875833395000697E-2</v>
      </c>
      <c r="N839">
        <f t="shared" si="67"/>
        <v>7.7699999999999991E-2</v>
      </c>
      <c r="P839">
        <f t="shared" si="68"/>
        <v>5.1999999999999998E-2</v>
      </c>
      <c r="Q839">
        <f t="shared" si="69"/>
        <v>-9.7999999999999997E-3</v>
      </c>
    </row>
    <row r="840" spans="1:17">
      <c r="A840">
        <v>199610</v>
      </c>
      <c r="B840">
        <v>1.2800000000000001E-2</v>
      </c>
      <c r="C840">
        <v>-4.4400000000000002E-2</v>
      </c>
      <c r="D840">
        <v>-1.03E-2</v>
      </c>
      <c r="K840">
        <f t="shared" si="65"/>
        <v>-1.8867318999684218E-3</v>
      </c>
      <c r="L840">
        <f t="shared" si="66"/>
        <v>-4.3867318999684223E-3</v>
      </c>
      <c r="N840">
        <f t="shared" si="67"/>
        <v>-1.2800000000000001E-2</v>
      </c>
      <c r="P840">
        <f t="shared" si="68"/>
        <v>1.03E-2</v>
      </c>
      <c r="Q840">
        <f t="shared" si="69"/>
        <v>-4.4400000000000002E-2</v>
      </c>
    </row>
    <row r="841" spans="1:17">
      <c r="A841">
        <v>199611</v>
      </c>
      <c r="B841">
        <v>6.6599999999999993E-2</v>
      </c>
      <c r="C841">
        <v>-4.0500000000000001E-2</v>
      </c>
      <c r="D841">
        <v>1.6E-2</v>
      </c>
      <c r="K841">
        <f t="shared" si="65"/>
        <v>5.3203318875028799E-2</v>
      </c>
      <c r="L841">
        <f t="shared" si="66"/>
        <v>5.0703318875028797E-2</v>
      </c>
      <c r="N841">
        <f t="shared" si="67"/>
        <v>1.35E-2</v>
      </c>
      <c r="P841">
        <f t="shared" si="68"/>
        <v>6.409999999999999E-2</v>
      </c>
      <c r="Q841">
        <f t="shared" si="69"/>
        <v>-4.0500000000000001E-2</v>
      </c>
    </row>
    <row r="842" spans="1:17">
      <c r="A842">
        <v>199612</v>
      </c>
      <c r="B842">
        <v>-1.24E-2</v>
      </c>
      <c r="C842">
        <v>3.1699999999999999E-2</v>
      </c>
      <c r="D842">
        <v>8.8000000000000005E-3</v>
      </c>
      <c r="K842">
        <f t="shared" si="65"/>
        <v>-1.9142026750225451E-3</v>
      </c>
      <c r="L842">
        <f t="shared" si="66"/>
        <v>-4.4142026750225456E-3</v>
      </c>
      <c r="N842">
        <f t="shared" si="67"/>
        <v>6.3E-3</v>
      </c>
      <c r="P842">
        <f t="shared" si="68"/>
        <v>-1.49E-2</v>
      </c>
      <c r="Q842">
        <f t="shared" si="69"/>
        <v>3.1699999999999999E-2</v>
      </c>
    </row>
    <row r="843" spans="1:17">
      <c r="A843">
        <v>199701</v>
      </c>
      <c r="B843">
        <v>5.4300000000000001E-2</v>
      </c>
      <c r="C843">
        <v>-1.9300000000000001E-2</v>
      </c>
      <c r="D843">
        <v>9.11E-2</v>
      </c>
      <c r="K843">
        <f t="shared" si="65"/>
        <v>4.7915902575013727E-2</v>
      </c>
      <c r="L843">
        <f t="shared" si="66"/>
        <v>4.5415902575013725E-2</v>
      </c>
      <c r="N843">
        <f t="shared" si="67"/>
        <v>8.8599999999999998E-2</v>
      </c>
      <c r="P843">
        <f t="shared" si="68"/>
        <v>5.1799999999999999E-2</v>
      </c>
      <c r="Q843">
        <f t="shared" si="69"/>
        <v>-1.9300000000000001E-2</v>
      </c>
    </row>
    <row r="844" spans="1:17">
      <c r="A844">
        <v>199702</v>
      </c>
      <c r="B844">
        <v>-9.9999999999999959E-4</v>
      </c>
      <c r="C844">
        <v>-3.2000000000000001E-2</v>
      </c>
      <c r="D844">
        <v>-6.8400000000000002E-2</v>
      </c>
      <c r="K844">
        <f t="shared" si="65"/>
        <v>-1.1585031999977241E-2</v>
      </c>
      <c r="L844">
        <f t="shared" si="66"/>
        <v>-1.4085031999977241E-2</v>
      </c>
      <c r="N844">
        <f t="shared" si="67"/>
        <v>-7.0900000000000005E-2</v>
      </c>
      <c r="P844">
        <f t="shared" si="68"/>
        <v>-3.4999999999999996E-3</v>
      </c>
      <c r="Q844">
        <f t="shared" si="69"/>
        <v>-3.2000000000000001E-2</v>
      </c>
    </row>
    <row r="845" spans="1:17">
      <c r="A845">
        <v>199703</v>
      </c>
      <c r="B845">
        <v>-4.5900000000000003E-2</v>
      </c>
      <c r="C845">
        <v>-3.5000000000000001E-3</v>
      </c>
      <c r="D845">
        <v>-4.5699999999999998E-2</v>
      </c>
      <c r="K845">
        <f t="shared" si="65"/>
        <v>-4.7057737874997514E-2</v>
      </c>
      <c r="L845">
        <f t="shared" si="66"/>
        <v>-4.9557737874997516E-2</v>
      </c>
      <c r="N845">
        <f t="shared" si="67"/>
        <v>-4.82E-2</v>
      </c>
      <c r="P845">
        <f t="shared" si="68"/>
        <v>-4.8400000000000006E-2</v>
      </c>
      <c r="Q845">
        <f t="shared" si="69"/>
        <v>-3.5000000000000001E-3</v>
      </c>
    </row>
    <row r="846" spans="1:17">
      <c r="A846">
        <v>199704</v>
      </c>
      <c r="B846">
        <v>4.4699999999999997E-2</v>
      </c>
      <c r="C846">
        <v>-5.7799999999999997E-2</v>
      </c>
      <c r="D846">
        <v>8.9399999999999993E-2</v>
      </c>
      <c r="K846">
        <f t="shared" si="65"/>
        <v>2.5580785950041107E-2</v>
      </c>
      <c r="L846">
        <f t="shared" si="66"/>
        <v>2.3080785950041108E-2</v>
      </c>
      <c r="N846">
        <f t="shared" si="67"/>
        <v>8.6899999999999991E-2</v>
      </c>
      <c r="P846">
        <f t="shared" si="68"/>
        <v>4.2199999999999994E-2</v>
      </c>
      <c r="Q846">
        <f t="shared" si="69"/>
        <v>-5.7799999999999997E-2</v>
      </c>
    </row>
    <row r="847" spans="1:17">
      <c r="A847">
        <v>199705</v>
      </c>
      <c r="B847">
        <v>7.2300000000000003E-2</v>
      </c>
      <c r="C847">
        <v>5.1900000000000002E-2</v>
      </c>
      <c r="D847">
        <v>6.1400000000000003E-2</v>
      </c>
      <c r="K847">
        <f t="shared" si="65"/>
        <v>8.9467598774963089E-2</v>
      </c>
      <c r="L847">
        <f t="shared" si="66"/>
        <v>8.6967598774963087E-2</v>
      </c>
      <c r="N847">
        <f t="shared" si="67"/>
        <v>5.8900000000000001E-2</v>
      </c>
      <c r="P847">
        <f t="shared" si="68"/>
        <v>6.9800000000000001E-2</v>
      </c>
      <c r="Q847">
        <f t="shared" si="69"/>
        <v>5.1900000000000002E-2</v>
      </c>
    </row>
    <row r="848" spans="1:17">
      <c r="A848">
        <v>199706</v>
      </c>
      <c r="B848">
        <v>4.4699999999999997E-2</v>
      </c>
      <c r="C848">
        <v>1.24E-2</v>
      </c>
      <c r="D848">
        <v>4.5199999999999997E-2</v>
      </c>
      <c r="K848">
        <f t="shared" si="65"/>
        <v>4.8801699899991176E-2</v>
      </c>
      <c r="L848">
        <f t="shared" si="66"/>
        <v>4.6301699899991174E-2</v>
      </c>
      <c r="N848">
        <f t="shared" si="67"/>
        <v>4.2699999999999995E-2</v>
      </c>
      <c r="P848">
        <f t="shared" si="68"/>
        <v>4.2199999999999994E-2</v>
      </c>
      <c r="Q848">
        <f t="shared" si="69"/>
        <v>1.24E-2</v>
      </c>
    </row>
    <row r="849" spans="1:17">
      <c r="A849">
        <v>199707</v>
      </c>
      <c r="B849">
        <v>7.7600000000000002E-2</v>
      </c>
      <c r="C849">
        <v>-2.7300000000000001E-2</v>
      </c>
      <c r="D849">
        <v>0.152</v>
      </c>
      <c r="K849">
        <f t="shared" si="65"/>
        <v>6.856964457501942E-2</v>
      </c>
      <c r="L849">
        <f t="shared" si="66"/>
        <v>6.6069644575019418E-2</v>
      </c>
      <c r="N849">
        <f t="shared" si="67"/>
        <v>0.14949999999999999</v>
      </c>
      <c r="P849">
        <f t="shared" si="68"/>
        <v>7.51E-2</v>
      </c>
      <c r="Q849">
        <f t="shared" si="69"/>
        <v>-2.7300000000000001E-2</v>
      </c>
    </row>
    <row r="850" spans="1:17">
      <c r="A850">
        <v>199708</v>
      </c>
      <c r="B850">
        <v>-3.7400000000000003E-2</v>
      </c>
      <c r="C850">
        <v>7.3099999999999998E-2</v>
      </c>
      <c r="D850">
        <v>-2.7E-2</v>
      </c>
      <c r="K850">
        <f t="shared" si="65"/>
        <v>-1.3219817525051993E-2</v>
      </c>
      <c r="L850">
        <f t="shared" si="66"/>
        <v>-1.5719817525051992E-2</v>
      </c>
      <c r="N850">
        <f t="shared" si="67"/>
        <v>-2.9499999999999998E-2</v>
      </c>
      <c r="P850">
        <f t="shared" si="68"/>
        <v>-3.9900000000000005E-2</v>
      </c>
      <c r="Q850">
        <f t="shared" si="69"/>
        <v>7.3099999999999998E-2</v>
      </c>
    </row>
    <row r="851" spans="1:17">
      <c r="A851">
        <v>199709</v>
      </c>
      <c r="B851">
        <v>5.79E-2</v>
      </c>
      <c r="C851">
        <v>2.53E-2</v>
      </c>
      <c r="D851">
        <v>6.9100000000000009E-2</v>
      </c>
      <c r="K851">
        <f t="shared" si="65"/>
        <v>6.6268790924982002E-2</v>
      </c>
      <c r="L851">
        <f t="shared" si="66"/>
        <v>6.3768790924982E-2</v>
      </c>
      <c r="N851">
        <f t="shared" si="67"/>
        <v>6.6600000000000006E-2</v>
      </c>
      <c r="P851">
        <f t="shared" si="68"/>
        <v>5.5399999999999998E-2</v>
      </c>
      <c r="Q851">
        <f t="shared" si="69"/>
        <v>2.53E-2</v>
      </c>
    </row>
    <row r="852" spans="1:17">
      <c r="A852">
        <v>199710</v>
      </c>
      <c r="B852">
        <v>-3.3799999999999997E-2</v>
      </c>
      <c r="C852">
        <v>-7.7000000000000002E-3</v>
      </c>
      <c r="D852">
        <v>-7.85E-2</v>
      </c>
      <c r="K852">
        <f t="shared" si="65"/>
        <v>-3.6347023324994523E-2</v>
      </c>
      <c r="L852">
        <f t="shared" si="66"/>
        <v>-3.8847023324994526E-2</v>
      </c>
      <c r="N852">
        <f t="shared" si="67"/>
        <v>-8.1000000000000003E-2</v>
      </c>
      <c r="P852">
        <f t="shared" si="68"/>
        <v>-3.6299999999999999E-2</v>
      </c>
      <c r="Q852">
        <f t="shared" si="69"/>
        <v>-7.7000000000000002E-3</v>
      </c>
    </row>
    <row r="853" spans="1:17">
      <c r="A853">
        <v>199711</v>
      </c>
      <c r="B853">
        <v>3.3700000000000001E-2</v>
      </c>
      <c r="C853">
        <v>-5.1299999999999998E-2</v>
      </c>
      <c r="D853">
        <v>1.1900000000000001E-2</v>
      </c>
      <c r="K853">
        <f t="shared" si="65"/>
        <v>1.6730870575036486E-2</v>
      </c>
      <c r="L853">
        <f t="shared" si="66"/>
        <v>1.4230870575036485E-2</v>
      </c>
      <c r="N853">
        <f t="shared" si="67"/>
        <v>9.4000000000000004E-3</v>
      </c>
      <c r="P853">
        <f t="shared" si="68"/>
        <v>3.1200000000000002E-2</v>
      </c>
      <c r="Q853">
        <f t="shared" si="69"/>
        <v>-5.1299999999999998E-2</v>
      </c>
    </row>
    <row r="854" spans="1:17">
      <c r="A854">
        <v>199712</v>
      </c>
      <c r="B854">
        <v>1.7999999999999999E-2</v>
      </c>
      <c r="C854">
        <v>-2.47E-2</v>
      </c>
      <c r="D854">
        <v>1.43E-2</v>
      </c>
      <c r="K854">
        <f t="shared" si="65"/>
        <v>9.829678425017566E-3</v>
      </c>
      <c r="L854">
        <f t="shared" si="66"/>
        <v>7.3296784250175655E-3</v>
      </c>
      <c r="N854">
        <f t="shared" si="67"/>
        <v>1.18E-2</v>
      </c>
      <c r="P854">
        <f t="shared" si="68"/>
        <v>1.5499999999999998E-2</v>
      </c>
      <c r="Q854">
        <f t="shared" si="69"/>
        <v>-2.47E-2</v>
      </c>
    </row>
    <row r="855" spans="1:17">
      <c r="A855">
        <v>199801</v>
      </c>
      <c r="B855">
        <v>5.7999999999999996E-3</v>
      </c>
      <c r="C855">
        <v>-1.06E-2</v>
      </c>
      <c r="D855">
        <v>2.6700000000000002E-2</v>
      </c>
      <c r="K855">
        <f t="shared" si="65"/>
        <v>2.2937081500075383E-3</v>
      </c>
      <c r="L855">
        <f t="shared" si="66"/>
        <v>-2.0629184999246177E-4</v>
      </c>
      <c r="N855">
        <f t="shared" si="67"/>
        <v>2.4200000000000003E-2</v>
      </c>
      <c r="P855">
        <f t="shared" si="68"/>
        <v>3.2999999999999995E-3</v>
      </c>
      <c r="Q855">
        <f t="shared" si="69"/>
        <v>-1.06E-2</v>
      </c>
    </row>
    <row r="856" spans="1:17">
      <c r="A856">
        <v>199802</v>
      </c>
      <c r="B856">
        <v>7.4300000000000005E-2</v>
      </c>
      <c r="C856">
        <v>3.3999999999999998E-3</v>
      </c>
      <c r="D856">
        <v>9.8599999999999993E-2</v>
      </c>
      <c r="K856">
        <f t="shared" si="65"/>
        <v>7.5424659649997589E-2</v>
      </c>
      <c r="L856">
        <f t="shared" si="66"/>
        <v>7.2924659649997586E-2</v>
      </c>
      <c r="N856">
        <f t="shared" si="67"/>
        <v>9.6099999999999991E-2</v>
      </c>
      <c r="P856">
        <f t="shared" si="68"/>
        <v>7.1800000000000003E-2</v>
      </c>
      <c r="Q856">
        <f t="shared" si="69"/>
        <v>3.3999999999999998E-3</v>
      </c>
    </row>
    <row r="857" spans="1:17">
      <c r="A857">
        <v>199803</v>
      </c>
      <c r="B857">
        <v>5.1499999999999997E-2</v>
      </c>
      <c r="C857">
        <v>-1.11E-2</v>
      </c>
      <c r="D857">
        <v>6.5199999999999994E-2</v>
      </c>
      <c r="K857">
        <f t="shared" si="65"/>
        <v>4.7828317025007894E-2</v>
      </c>
      <c r="L857">
        <f t="shared" si="66"/>
        <v>4.5328317025007892E-2</v>
      </c>
      <c r="N857">
        <f t="shared" si="67"/>
        <v>6.2699999999999992E-2</v>
      </c>
      <c r="P857">
        <f t="shared" si="68"/>
        <v>4.8999999999999995E-2</v>
      </c>
      <c r="Q857">
        <f t="shared" si="69"/>
        <v>-1.11E-2</v>
      </c>
    </row>
    <row r="858" spans="1:17">
      <c r="A858">
        <v>199804</v>
      </c>
      <c r="B858">
        <v>1.1599999999999999E-2</v>
      </c>
      <c r="C858">
        <v>2.0000000000000001E-4</v>
      </c>
      <c r="D858">
        <v>5.5100000000000003E-2</v>
      </c>
      <c r="K858">
        <f t="shared" si="65"/>
        <v>1.1666156449999857E-2</v>
      </c>
      <c r="L858">
        <f t="shared" si="66"/>
        <v>9.1661564499998568E-3</v>
      </c>
      <c r="N858">
        <f t="shared" si="67"/>
        <v>5.2600000000000001E-2</v>
      </c>
      <c r="P858">
        <f t="shared" si="68"/>
        <v>9.0999999999999987E-3</v>
      </c>
      <c r="Q858">
        <f t="shared" si="69"/>
        <v>2.0000000000000001E-4</v>
      </c>
    </row>
    <row r="859" spans="1:17">
      <c r="A859">
        <v>199805</v>
      </c>
      <c r="B859">
        <v>-2.6700000000000002E-2</v>
      </c>
      <c r="C859">
        <v>-3.3500000000000002E-2</v>
      </c>
      <c r="D859">
        <v>-3.49E-2</v>
      </c>
      <c r="K859">
        <f t="shared" si="65"/>
        <v>-3.7781205374976173E-2</v>
      </c>
      <c r="L859">
        <f t="shared" si="66"/>
        <v>-4.0281205374976176E-2</v>
      </c>
      <c r="N859">
        <f t="shared" si="67"/>
        <v>-3.7400000000000003E-2</v>
      </c>
      <c r="P859">
        <f t="shared" si="68"/>
        <v>-2.92E-2</v>
      </c>
      <c r="Q859">
        <f t="shared" si="69"/>
        <v>-3.3500000000000002E-2</v>
      </c>
    </row>
    <row r="860" spans="1:17">
      <c r="A860">
        <v>199806</v>
      </c>
      <c r="B860">
        <v>3.5900000000000001E-2</v>
      </c>
      <c r="C860">
        <v>-3.2300000000000002E-2</v>
      </c>
      <c r="D860">
        <v>9.6600000000000005E-2</v>
      </c>
      <c r="K860">
        <f t="shared" si="65"/>
        <v>2.5215733325022971E-2</v>
      </c>
      <c r="L860">
        <f t="shared" si="66"/>
        <v>2.2715733325022972E-2</v>
      </c>
      <c r="N860">
        <f t="shared" si="67"/>
        <v>9.4100000000000003E-2</v>
      </c>
      <c r="P860">
        <f t="shared" si="68"/>
        <v>3.3399999999999999E-2</v>
      </c>
      <c r="Q860">
        <f t="shared" si="69"/>
        <v>-3.2300000000000002E-2</v>
      </c>
    </row>
    <row r="861" spans="1:17">
      <c r="A861">
        <v>199807</v>
      </c>
      <c r="B861">
        <v>-2.06E-2</v>
      </c>
      <c r="C861">
        <v>-4.9099999999999998E-2</v>
      </c>
      <c r="D861">
        <v>9.4000000000000004E-3</v>
      </c>
      <c r="K861">
        <f t="shared" si="65"/>
        <v>-3.684140847496508E-2</v>
      </c>
      <c r="L861">
        <f t="shared" si="66"/>
        <v>-3.9341408474965082E-2</v>
      </c>
      <c r="N861">
        <f t="shared" si="67"/>
        <v>6.8999999999999999E-3</v>
      </c>
      <c r="P861">
        <f t="shared" si="68"/>
        <v>-2.3099999999999999E-2</v>
      </c>
      <c r="Q861">
        <f t="shared" si="69"/>
        <v>-4.9099999999999998E-2</v>
      </c>
    </row>
    <row r="862" spans="1:17">
      <c r="A862">
        <v>199808</v>
      </c>
      <c r="B862">
        <v>-0.1565</v>
      </c>
      <c r="C862">
        <v>-5.6800000000000003E-2</v>
      </c>
      <c r="D862">
        <v>-0.16889999999999999</v>
      </c>
      <c r="K862">
        <f t="shared" si="65"/>
        <v>-0.17528843179995959</v>
      </c>
      <c r="L862">
        <f t="shared" si="66"/>
        <v>-0.1777884317999596</v>
      </c>
      <c r="N862">
        <f t="shared" si="67"/>
        <v>-0.1714</v>
      </c>
      <c r="P862">
        <f t="shared" si="68"/>
        <v>-0.159</v>
      </c>
      <c r="Q862">
        <f t="shared" si="69"/>
        <v>-5.6800000000000003E-2</v>
      </c>
    </row>
    <row r="863" spans="1:17">
      <c r="A863">
        <v>199809</v>
      </c>
      <c r="B863">
        <v>6.6100000000000006E-2</v>
      </c>
      <c r="C863">
        <v>1E-3</v>
      </c>
      <c r="D863">
        <v>8.6099999999999996E-2</v>
      </c>
      <c r="K863">
        <f t="shared" si="65"/>
        <v>6.6430782249999293E-2</v>
      </c>
      <c r="L863">
        <f t="shared" si="66"/>
        <v>6.3930782249999291E-2</v>
      </c>
      <c r="N863">
        <f t="shared" si="67"/>
        <v>8.3599999999999994E-2</v>
      </c>
      <c r="P863">
        <f t="shared" si="68"/>
        <v>6.3600000000000004E-2</v>
      </c>
      <c r="Q863">
        <f t="shared" si="69"/>
        <v>1E-3</v>
      </c>
    </row>
    <row r="864" spans="1:17">
      <c r="A864">
        <v>199810</v>
      </c>
      <c r="B864">
        <v>7.4499999999999997E-2</v>
      </c>
      <c r="C864">
        <v>-3.1199999999999999E-2</v>
      </c>
      <c r="D864">
        <v>4.0999999999999988E-2</v>
      </c>
      <c r="K864">
        <f t="shared" si="65"/>
        <v>6.4179593800022194E-2</v>
      </c>
      <c r="L864">
        <f t="shared" si="66"/>
        <v>6.1679593800022192E-2</v>
      </c>
      <c r="N864">
        <f t="shared" si="67"/>
        <v>3.8499999999999986E-2</v>
      </c>
      <c r="P864">
        <f t="shared" si="68"/>
        <v>7.1999999999999995E-2</v>
      </c>
      <c r="Q864">
        <f t="shared" si="69"/>
        <v>-3.1199999999999999E-2</v>
      </c>
    </row>
    <row r="865" spans="1:17">
      <c r="A865">
        <v>199811</v>
      </c>
      <c r="B865">
        <v>6.4100000000000004E-2</v>
      </c>
      <c r="C865">
        <v>1.2E-2</v>
      </c>
      <c r="D865">
        <v>7.5400000000000009E-2</v>
      </c>
      <c r="K865">
        <f t="shared" si="65"/>
        <v>6.8069386999991474E-2</v>
      </c>
      <c r="L865">
        <f t="shared" si="66"/>
        <v>6.5569386999991472E-2</v>
      </c>
      <c r="N865">
        <f t="shared" si="67"/>
        <v>7.2900000000000006E-2</v>
      </c>
      <c r="P865">
        <f t="shared" si="68"/>
        <v>6.1600000000000002E-2</v>
      </c>
      <c r="Q865">
        <f t="shared" si="69"/>
        <v>1.2E-2</v>
      </c>
    </row>
    <row r="866" spans="1:17">
      <c r="A866">
        <v>199812</v>
      </c>
      <c r="B866">
        <v>6.54E-2</v>
      </c>
      <c r="C866">
        <v>-5.1000000000000004E-3</v>
      </c>
      <c r="D866">
        <v>0.13009999999999999</v>
      </c>
      <c r="K866">
        <f t="shared" si="65"/>
        <v>6.3713010525003624E-2</v>
      </c>
      <c r="L866">
        <f t="shared" si="66"/>
        <v>6.1213010525003622E-2</v>
      </c>
      <c r="N866">
        <f t="shared" si="67"/>
        <v>0.12759999999999999</v>
      </c>
      <c r="P866">
        <f t="shared" si="68"/>
        <v>6.2899999999999998E-2</v>
      </c>
      <c r="Q866">
        <f t="shared" si="69"/>
        <v>-5.1000000000000004E-3</v>
      </c>
    </row>
    <row r="867" spans="1:17">
      <c r="A867">
        <v>199901</v>
      </c>
      <c r="B867">
        <v>3.8500000000000013E-2</v>
      </c>
      <c r="C867">
        <v>7.8000000000000014E-3</v>
      </c>
      <c r="D867">
        <v>9.0500000000000011E-2</v>
      </c>
      <c r="K867">
        <f t="shared" si="65"/>
        <v>4.1080101549994467E-2</v>
      </c>
      <c r="L867">
        <f t="shared" si="66"/>
        <v>3.8580101549994465E-2</v>
      </c>
      <c r="N867">
        <f t="shared" si="67"/>
        <v>8.8000000000000009E-2</v>
      </c>
      <c r="P867">
        <f t="shared" si="68"/>
        <v>3.6000000000000011E-2</v>
      </c>
      <c r="Q867">
        <f t="shared" si="69"/>
        <v>7.8000000000000014E-3</v>
      </c>
    </row>
    <row r="868" spans="1:17">
      <c r="A868">
        <v>199902</v>
      </c>
      <c r="B868">
        <v>-3.73E-2</v>
      </c>
      <c r="C868">
        <v>-6.0599999999999987E-2</v>
      </c>
      <c r="D868">
        <v>-4.6800000000000001E-2</v>
      </c>
      <c r="K868">
        <f t="shared" si="65"/>
        <v>-5.7345404349956899E-2</v>
      </c>
      <c r="L868">
        <f t="shared" si="66"/>
        <v>-5.9845404349956902E-2</v>
      </c>
      <c r="N868">
        <f t="shared" si="67"/>
        <v>-4.9300000000000004E-2</v>
      </c>
      <c r="P868">
        <f t="shared" si="68"/>
        <v>-3.9800000000000002E-2</v>
      </c>
      <c r="Q868">
        <f t="shared" si="69"/>
        <v>-6.0599999999999987E-2</v>
      </c>
    </row>
    <row r="869" spans="1:17">
      <c r="A869">
        <v>199903</v>
      </c>
      <c r="B869">
        <v>3.8800000000000001E-2</v>
      </c>
      <c r="C869">
        <v>-3.7699999999999997E-2</v>
      </c>
      <c r="D869">
        <v>5.7699999999999987E-2</v>
      </c>
      <c r="K869">
        <f t="shared" si="65"/>
        <v>2.6329509175026813E-2</v>
      </c>
      <c r="L869">
        <f t="shared" si="66"/>
        <v>2.3829509175026815E-2</v>
      </c>
      <c r="N869">
        <f t="shared" si="67"/>
        <v>5.5199999999999985E-2</v>
      </c>
      <c r="P869">
        <f t="shared" si="68"/>
        <v>3.6299999999999999E-2</v>
      </c>
      <c r="Q869">
        <f t="shared" si="69"/>
        <v>-3.7699999999999997E-2</v>
      </c>
    </row>
    <row r="870" spans="1:17">
      <c r="A870">
        <v>199904</v>
      </c>
      <c r="B870">
        <v>4.7E-2</v>
      </c>
      <c r="C870">
        <v>3.95E-2</v>
      </c>
      <c r="D870">
        <v>-8.6999999999999994E-3</v>
      </c>
      <c r="K870">
        <f t="shared" si="65"/>
        <v>6.0065898874971907E-2</v>
      </c>
      <c r="L870">
        <f t="shared" si="66"/>
        <v>5.7565898874971905E-2</v>
      </c>
      <c r="N870">
        <f t="shared" si="67"/>
        <v>-1.12E-2</v>
      </c>
      <c r="P870">
        <f t="shared" si="68"/>
        <v>4.4499999999999998E-2</v>
      </c>
      <c r="Q870">
        <f t="shared" si="69"/>
        <v>3.95E-2</v>
      </c>
    </row>
    <row r="871" spans="1:17">
      <c r="A871">
        <v>199905</v>
      </c>
      <c r="B871">
        <v>-2.12E-2</v>
      </c>
      <c r="C871">
        <v>3.3700000000000001E-2</v>
      </c>
      <c r="D871">
        <v>-3.0700000000000002E-2</v>
      </c>
      <c r="K871">
        <f t="shared" si="65"/>
        <v>-1.0052638175023968E-2</v>
      </c>
      <c r="L871">
        <f t="shared" si="66"/>
        <v>-1.2552638175023969E-2</v>
      </c>
      <c r="N871">
        <f t="shared" si="67"/>
        <v>-3.32E-2</v>
      </c>
      <c r="P871">
        <f t="shared" si="68"/>
        <v>-2.3699999999999999E-2</v>
      </c>
      <c r="Q871">
        <f t="shared" si="69"/>
        <v>3.3700000000000001E-2</v>
      </c>
    </row>
    <row r="872" spans="1:17">
      <c r="A872">
        <v>199906</v>
      </c>
      <c r="B872">
        <v>5.1700000000000003E-2</v>
      </c>
      <c r="C872">
        <v>3.1399999999999997E-2</v>
      </c>
      <c r="D872">
        <v>8.539999999999999E-2</v>
      </c>
      <c r="K872">
        <f t="shared" si="65"/>
        <v>6.2086562649977667E-2</v>
      </c>
      <c r="L872">
        <f t="shared" si="66"/>
        <v>5.9586562649977665E-2</v>
      </c>
      <c r="N872">
        <f t="shared" si="67"/>
        <v>8.2899999999999988E-2</v>
      </c>
      <c r="P872">
        <f t="shared" si="68"/>
        <v>4.9200000000000001E-2</v>
      </c>
      <c r="Q872">
        <f t="shared" si="69"/>
        <v>3.1399999999999997E-2</v>
      </c>
    </row>
    <row r="873" spans="1:17">
      <c r="A873">
        <v>199907</v>
      </c>
      <c r="B873">
        <v>-3.1099999999999999E-2</v>
      </c>
      <c r="C873">
        <v>2.5999999999999999E-2</v>
      </c>
      <c r="D873">
        <v>-1.8200000000000001E-2</v>
      </c>
      <c r="K873">
        <f t="shared" si="65"/>
        <v>-2.2499661500018489E-2</v>
      </c>
      <c r="L873">
        <f t="shared" si="66"/>
        <v>-2.4999661500018488E-2</v>
      </c>
      <c r="N873">
        <f t="shared" si="67"/>
        <v>-2.07E-2</v>
      </c>
      <c r="P873">
        <f t="shared" si="68"/>
        <v>-3.3599999999999998E-2</v>
      </c>
      <c r="Q873">
        <f t="shared" si="69"/>
        <v>2.5999999999999999E-2</v>
      </c>
    </row>
    <row r="874" spans="1:17">
      <c r="A874">
        <v>199908</v>
      </c>
      <c r="B874">
        <v>-9.8999999999999991E-3</v>
      </c>
      <c r="C874">
        <v>-9.4000000000000004E-3</v>
      </c>
      <c r="D874">
        <v>9.0000000000000011E-3</v>
      </c>
      <c r="K874">
        <f t="shared" si="65"/>
        <v>-1.3009353149993314E-2</v>
      </c>
      <c r="L874">
        <f t="shared" si="66"/>
        <v>-1.5509353149993315E-2</v>
      </c>
      <c r="N874">
        <f t="shared" si="67"/>
        <v>6.5000000000000006E-3</v>
      </c>
      <c r="P874">
        <f t="shared" si="68"/>
        <v>-1.24E-2</v>
      </c>
      <c r="Q874">
        <f t="shared" si="69"/>
        <v>-9.4000000000000004E-3</v>
      </c>
    </row>
    <row r="875" spans="1:17">
      <c r="A875">
        <v>199909</v>
      </c>
      <c r="B875">
        <v>-2.4E-2</v>
      </c>
      <c r="C875">
        <v>3.44E-2</v>
      </c>
      <c r="D875">
        <v>2.2000000000000001E-3</v>
      </c>
      <c r="K875">
        <f t="shared" si="65"/>
        <v>-1.2621090600024466E-2</v>
      </c>
      <c r="L875">
        <f t="shared" si="66"/>
        <v>-1.5121090600024466E-2</v>
      </c>
      <c r="N875">
        <f t="shared" si="67"/>
        <v>-2.9999999999999992E-4</v>
      </c>
      <c r="P875">
        <f t="shared" si="68"/>
        <v>-2.6499999999999999E-2</v>
      </c>
      <c r="Q875">
        <f t="shared" si="69"/>
        <v>3.44E-2</v>
      </c>
    </row>
    <row r="876" spans="1:17">
      <c r="A876">
        <v>199910</v>
      </c>
      <c r="B876">
        <v>6.5100000000000005E-2</v>
      </c>
      <c r="C876">
        <v>-6.6100000000000006E-2</v>
      </c>
      <c r="D876">
        <v>6.6500000000000004E-2</v>
      </c>
      <c r="K876">
        <f t="shared" si="65"/>
        <v>4.3235293275047014E-2</v>
      </c>
      <c r="L876">
        <f t="shared" si="66"/>
        <v>4.0735293275047012E-2</v>
      </c>
      <c r="N876">
        <f t="shared" si="67"/>
        <v>6.4000000000000001E-2</v>
      </c>
      <c r="P876">
        <f t="shared" si="68"/>
        <v>6.2600000000000003E-2</v>
      </c>
      <c r="Q876">
        <f t="shared" si="69"/>
        <v>-6.6100000000000006E-2</v>
      </c>
    </row>
    <row r="877" spans="1:17">
      <c r="A877">
        <v>199911</v>
      </c>
      <c r="B877">
        <v>3.73E-2</v>
      </c>
      <c r="C877">
        <v>7.22E-2</v>
      </c>
      <c r="D877">
        <v>0.1057</v>
      </c>
      <c r="K877">
        <f t="shared" si="65"/>
        <v>6.1182478449948646E-2</v>
      </c>
      <c r="L877">
        <f t="shared" si="66"/>
        <v>5.8682478449948644E-2</v>
      </c>
      <c r="N877">
        <f t="shared" si="67"/>
        <v>0.1032</v>
      </c>
      <c r="P877">
        <f t="shared" si="68"/>
        <v>3.4799999999999998E-2</v>
      </c>
      <c r="Q877">
        <f t="shared" si="69"/>
        <v>7.22E-2</v>
      </c>
    </row>
    <row r="878" spans="1:17">
      <c r="A878">
        <v>199912</v>
      </c>
      <c r="B878">
        <v>8.1600000000000006E-2</v>
      </c>
      <c r="C878">
        <v>6.9900000000000004E-2</v>
      </c>
      <c r="D878">
        <v>0.21790000000000001</v>
      </c>
      <c r="K878">
        <f t="shared" si="65"/>
        <v>0.1047216792749503</v>
      </c>
      <c r="L878">
        <f t="shared" si="66"/>
        <v>0.10222167927495029</v>
      </c>
      <c r="N878">
        <f t="shared" si="67"/>
        <v>0.21540000000000001</v>
      </c>
      <c r="P878">
        <f t="shared" si="68"/>
        <v>7.9100000000000004E-2</v>
      </c>
      <c r="Q878">
        <f t="shared" si="69"/>
        <v>6.9900000000000004E-2</v>
      </c>
    </row>
    <row r="879" spans="1:17">
      <c r="A879">
        <v>200001</v>
      </c>
      <c r="B879">
        <v>-4.3300000000000012E-2</v>
      </c>
      <c r="C879">
        <v>5.79E-2</v>
      </c>
      <c r="D879">
        <v>-2.7099999999999999E-2</v>
      </c>
      <c r="K879">
        <f t="shared" si="65"/>
        <v>-2.4147707725041191E-2</v>
      </c>
      <c r="L879">
        <f t="shared" si="66"/>
        <v>-2.664770772504119E-2</v>
      </c>
      <c r="N879">
        <f t="shared" si="67"/>
        <v>-2.9599999999999998E-2</v>
      </c>
      <c r="P879">
        <f t="shared" si="68"/>
        <v>-4.5800000000000014E-2</v>
      </c>
      <c r="Q879">
        <f t="shared" si="69"/>
        <v>5.79E-2</v>
      </c>
    </row>
    <row r="880" spans="1:17">
      <c r="A880">
        <v>200002</v>
      </c>
      <c r="B880">
        <v>2.8799999999999999E-2</v>
      </c>
      <c r="C880">
        <v>0.21479999999999999</v>
      </c>
      <c r="D880">
        <v>0.20810000000000001</v>
      </c>
      <c r="K880">
        <f t="shared" si="65"/>
        <v>9.985202729984724E-2</v>
      </c>
      <c r="L880">
        <f t="shared" si="66"/>
        <v>9.7352027299847238E-2</v>
      </c>
      <c r="N880">
        <f t="shared" si="67"/>
        <v>0.2056</v>
      </c>
      <c r="P880">
        <f t="shared" si="68"/>
        <v>2.63E-2</v>
      </c>
      <c r="Q880">
        <f t="shared" si="69"/>
        <v>0.21479999999999999</v>
      </c>
    </row>
    <row r="881" spans="1:17">
      <c r="A881">
        <v>200003</v>
      </c>
      <c r="B881">
        <v>5.6700000000000007E-2</v>
      </c>
      <c r="C881">
        <v>-0.1729</v>
      </c>
      <c r="D881">
        <v>-6.7000000000000002E-3</v>
      </c>
      <c r="K881">
        <f t="shared" si="65"/>
        <v>-4.9225102487702316E-4</v>
      </c>
      <c r="L881">
        <f t="shared" si="66"/>
        <v>-2.9922510248770232E-3</v>
      </c>
      <c r="N881">
        <f t="shared" si="67"/>
        <v>-9.1999999999999998E-3</v>
      </c>
      <c r="P881">
        <f t="shared" si="68"/>
        <v>5.4200000000000005E-2</v>
      </c>
      <c r="Q881">
        <f t="shared" si="69"/>
        <v>-0.1729</v>
      </c>
    </row>
    <row r="882" spans="1:17">
      <c r="A882">
        <v>200004</v>
      </c>
      <c r="B882">
        <v>-5.9400000000000001E-2</v>
      </c>
      <c r="C882">
        <v>-6.6299999999999998E-2</v>
      </c>
      <c r="D882">
        <v>-8.6599999999999996E-2</v>
      </c>
      <c r="K882">
        <f t="shared" si="65"/>
        <v>-8.1330863174952847E-2</v>
      </c>
      <c r="L882">
        <f t="shared" si="66"/>
        <v>-8.3830863174952849E-2</v>
      </c>
      <c r="N882">
        <f t="shared" si="67"/>
        <v>-8.9099999999999999E-2</v>
      </c>
      <c r="P882">
        <f t="shared" si="68"/>
        <v>-6.1900000000000004E-2</v>
      </c>
      <c r="Q882">
        <f t="shared" si="69"/>
        <v>-6.6299999999999998E-2</v>
      </c>
    </row>
    <row r="883" spans="1:17">
      <c r="A883">
        <v>200005</v>
      </c>
      <c r="B883">
        <v>-3.9200000000000013E-2</v>
      </c>
      <c r="C883">
        <v>-6.1100000000000002E-2</v>
      </c>
      <c r="D883">
        <v>-0.1162</v>
      </c>
      <c r="K883">
        <f t="shared" si="65"/>
        <v>-5.9410795474956563E-2</v>
      </c>
      <c r="L883">
        <f t="shared" si="66"/>
        <v>-6.1910795474956565E-2</v>
      </c>
      <c r="N883">
        <f t="shared" si="67"/>
        <v>-0.1187</v>
      </c>
      <c r="P883">
        <f t="shared" si="68"/>
        <v>-4.1700000000000015E-2</v>
      </c>
      <c r="Q883">
        <f t="shared" si="69"/>
        <v>-6.1100000000000002E-2</v>
      </c>
    </row>
    <row r="884" spans="1:17">
      <c r="A884">
        <v>200006</v>
      </c>
      <c r="B884">
        <v>5.04E-2</v>
      </c>
      <c r="C884">
        <v>0.128</v>
      </c>
      <c r="D884">
        <v>0.1323</v>
      </c>
      <c r="K884">
        <f t="shared" si="65"/>
        <v>9.2740127999908967E-2</v>
      </c>
      <c r="L884">
        <f t="shared" si="66"/>
        <v>9.0240127999908964E-2</v>
      </c>
      <c r="N884">
        <f t="shared" si="67"/>
        <v>0.1298</v>
      </c>
      <c r="P884">
        <f t="shared" si="68"/>
        <v>4.7899999999999998E-2</v>
      </c>
      <c r="Q884">
        <f t="shared" si="69"/>
        <v>0.128</v>
      </c>
    </row>
    <row r="885" spans="1:17">
      <c r="A885">
        <v>200007</v>
      </c>
      <c r="B885">
        <v>-2.0299999999999999E-2</v>
      </c>
      <c r="C885">
        <v>-3.0800000000000001E-2</v>
      </c>
      <c r="D885">
        <v>-3.2400000000000012E-2</v>
      </c>
      <c r="K885">
        <f t="shared" si="65"/>
        <v>-3.0488093299978092E-2</v>
      </c>
      <c r="L885">
        <f t="shared" si="66"/>
        <v>-3.2988093299978094E-2</v>
      </c>
      <c r="N885">
        <f t="shared" si="67"/>
        <v>-3.4900000000000014E-2</v>
      </c>
      <c r="P885">
        <f t="shared" si="68"/>
        <v>-2.2799999999999997E-2</v>
      </c>
      <c r="Q885">
        <f t="shared" si="69"/>
        <v>-3.0800000000000001E-2</v>
      </c>
    </row>
    <row r="886" spans="1:17">
      <c r="A886">
        <v>200008</v>
      </c>
      <c r="B886">
        <v>7.5300000000000006E-2</v>
      </c>
      <c r="C886">
        <v>-6.3E-3</v>
      </c>
      <c r="D886">
        <v>0.13869999999999999</v>
      </c>
      <c r="K886">
        <f t="shared" si="65"/>
        <v>7.3216071825004489E-2</v>
      </c>
      <c r="L886">
        <f t="shared" si="66"/>
        <v>7.0716071825004487E-2</v>
      </c>
      <c r="N886">
        <f t="shared" si="67"/>
        <v>0.13619999999999999</v>
      </c>
      <c r="P886">
        <f t="shared" si="68"/>
        <v>7.2800000000000004E-2</v>
      </c>
      <c r="Q886">
        <f t="shared" si="69"/>
        <v>-6.3E-3</v>
      </c>
    </row>
    <row r="887" spans="1:17">
      <c r="A887">
        <v>200009</v>
      </c>
      <c r="B887">
        <v>-4.9399999999999999E-2</v>
      </c>
      <c r="C887">
        <v>-1.7299999999999999E-2</v>
      </c>
      <c r="D887">
        <v>-0.1178</v>
      </c>
      <c r="K887">
        <f t="shared" si="65"/>
        <v>-5.5122532924987692E-2</v>
      </c>
      <c r="L887">
        <f t="shared" si="66"/>
        <v>-5.7622532924987695E-2</v>
      </c>
      <c r="N887">
        <f t="shared" si="67"/>
        <v>-0.1203</v>
      </c>
      <c r="P887">
        <f t="shared" si="68"/>
        <v>-5.1900000000000002E-2</v>
      </c>
      <c r="Q887">
        <f t="shared" si="69"/>
        <v>-1.7299999999999999E-2</v>
      </c>
    </row>
    <row r="888" spans="1:17">
      <c r="A888">
        <v>200010</v>
      </c>
      <c r="B888">
        <v>-2.1999999999999999E-2</v>
      </c>
      <c r="C888">
        <v>-3.9300000000000002E-2</v>
      </c>
      <c r="D888">
        <v>-7.5700000000000003E-2</v>
      </c>
      <c r="K888">
        <f t="shared" si="65"/>
        <v>-3.4999742424972051E-2</v>
      </c>
      <c r="L888">
        <f t="shared" si="66"/>
        <v>-3.7499742424972053E-2</v>
      </c>
      <c r="N888">
        <f t="shared" si="67"/>
        <v>-7.8200000000000006E-2</v>
      </c>
      <c r="P888">
        <f t="shared" si="68"/>
        <v>-2.4499999999999997E-2</v>
      </c>
      <c r="Q888">
        <f t="shared" si="69"/>
        <v>-3.9300000000000002E-2</v>
      </c>
    </row>
    <row r="889" spans="1:17">
      <c r="A889">
        <v>200011</v>
      </c>
      <c r="B889">
        <v>-0.1021</v>
      </c>
      <c r="C889">
        <v>-3.39E-2</v>
      </c>
      <c r="D889">
        <v>-0.24299999999999999</v>
      </c>
      <c r="K889">
        <f t="shared" si="65"/>
        <v>-0.11331351827497589</v>
      </c>
      <c r="L889">
        <f t="shared" si="66"/>
        <v>-0.11581351827497589</v>
      </c>
      <c r="N889">
        <f t="shared" si="67"/>
        <v>-0.2455</v>
      </c>
      <c r="P889">
        <f t="shared" si="68"/>
        <v>-0.1046</v>
      </c>
      <c r="Q889">
        <f t="shared" si="69"/>
        <v>-3.39E-2</v>
      </c>
    </row>
    <row r="890" spans="1:17">
      <c r="A890">
        <v>200012</v>
      </c>
      <c r="B890">
        <v>1.6899999999999998E-2</v>
      </c>
      <c r="C890">
        <v>7.3000000000000001E-3</v>
      </c>
      <c r="D890">
        <v>5.8999999999999997E-2</v>
      </c>
      <c r="K890">
        <f t="shared" si="65"/>
        <v>1.9314710424994806E-2</v>
      </c>
      <c r="L890">
        <f t="shared" si="66"/>
        <v>1.6814710424994807E-2</v>
      </c>
      <c r="N890">
        <f t="shared" si="67"/>
        <v>5.6499999999999995E-2</v>
      </c>
      <c r="P890">
        <f t="shared" si="68"/>
        <v>1.4399999999999998E-2</v>
      </c>
      <c r="Q890">
        <f t="shared" si="69"/>
        <v>7.3000000000000001E-3</v>
      </c>
    </row>
    <row r="891" spans="1:17">
      <c r="A891">
        <v>200101</v>
      </c>
      <c r="B891">
        <v>3.6700000000000003E-2</v>
      </c>
      <c r="C891">
        <v>6.6799999999999998E-2</v>
      </c>
      <c r="D891">
        <v>-6.3899999999999998E-2</v>
      </c>
      <c r="K891">
        <f t="shared" si="65"/>
        <v>5.8796254299952493E-2</v>
      </c>
      <c r="L891">
        <f t="shared" si="66"/>
        <v>5.629625429995249E-2</v>
      </c>
      <c r="N891">
        <f t="shared" si="67"/>
        <v>-6.6400000000000001E-2</v>
      </c>
      <c r="P891">
        <f t="shared" si="68"/>
        <v>3.4200000000000001E-2</v>
      </c>
      <c r="Q891">
        <f t="shared" si="69"/>
        <v>6.6799999999999998E-2</v>
      </c>
    </row>
    <row r="892" spans="1:17">
      <c r="A892">
        <v>200102</v>
      </c>
      <c r="B892">
        <v>-9.6700000000000008E-2</v>
      </c>
      <c r="C892">
        <v>-7.4000000000000003E-3</v>
      </c>
      <c r="D892">
        <v>-4.58E-2</v>
      </c>
      <c r="K892">
        <f t="shared" si="65"/>
        <v>-9.9147788649994739E-2</v>
      </c>
      <c r="L892">
        <f t="shared" si="66"/>
        <v>-0.10164778864999474</v>
      </c>
      <c r="N892">
        <f t="shared" si="67"/>
        <v>-4.8300000000000003E-2</v>
      </c>
      <c r="P892">
        <f t="shared" si="68"/>
        <v>-9.920000000000001E-2</v>
      </c>
      <c r="Q892">
        <f t="shared" si="69"/>
        <v>-7.4000000000000003E-3</v>
      </c>
    </row>
    <row r="893" spans="1:17">
      <c r="A893">
        <v>200103</v>
      </c>
      <c r="B893">
        <v>-6.8400000000000002E-2</v>
      </c>
      <c r="C893">
        <v>2.7000000000000001E-3</v>
      </c>
      <c r="D893">
        <v>-2.92E-2</v>
      </c>
      <c r="K893">
        <f t="shared" si="65"/>
        <v>-6.7506887925001924E-2</v>
      </c>
      <c r="L893">
        <f t="shared" si="66"/>
        <v>-7.0006887925001926E-2</v>
      </c>
      <c r="N893">
        <f t="shared" si="67"/>
        <v>-3.1699999999999999E-2</v>
      </c>
      <c r="P893">
        <f t="shared" si="68"/>
        <v>-7.0900000000000005E-2</v>
      </c>
      <c r="Q893">
        <f t="shared" si="69"/>
        <v>2.7000000000000001E-3</v>
      </c>
    </row>
    <row r="894" spans="1:17">
      <c r="A894">
        <v>200104</v>
      </c>
      <c r="B894">
        <v>8.3300000000000013E-2</v>
      </c>
      <c r="C894">
        <v>5.6000000000000008E-3</v>
      </c>
      <c r="D894">
        <v>5.6800000000000003E-2</v>
      </c>
      <c r="K894">
        <f t="shared" si="65"/>
        <v>8.5152380599996025E-2</v>
      </c>
      <c r="L894">
        <f t="shared" si="66"/>
        <v>8.2652380599996023E-2</v>
      </c>
      <c r="N894">
        <f t="shared" si="67"/>
        <v>5.4300000000000001E-2</v>
      </c>
      <c r="P894">
        <f t="shared" si="68"/>
        <v>8.0800000000000011E-2</v>
      </c>
      <c r="Q894">
        <f t="shared" si="69"/>
        <v>5.6000000000000008E-3</v>
      </c>
    </row>
    <row r="895" spans="1:17">
      <c r="A895">
        <v>200105</v>
      </c>
      <c r="B895">
        <v>1.04E-2</v>
      </c>
      <c r="C895">
        <v>2.5000000000000001E-2</v>
      </c>
      <c r="D895">
        <v>3.3000000000000002E-2</v>
      </c>
      <c r="K895">
        <f t="shared" si="65"/>
        <v>1.8669556249982219E-2</v>
      </c>
      <c r="L895">
        <f t="shared" si="66"/>
        <v>1.6169556249982221E-2</v>
      </c>
      <c r="N895">
        <f t="shared" si="67"/>
        <v>3.0500000000000003E-2</v>
      </c>
      <c r="P895">
        <f t="shared" si="68"/>
        <v>7.899999999999999E-3</v>
      </c>
      <c r="Q895">
        <f t="shared" si="69"/>
        <v>2.5000000000000001E-2</v>
      </c>
    </row>
    <row r="896" spans="1:17">
      <c r="A896">
        <v>200106</v>
      </c>
      <c r="B896">
        <v>-1.66E-2</v>
      </c>
      <c r="C896">
        <v>6.2699999999999992E-2</v>
      </c>
      <c r="D896">
        <v>9.7999999999999997E-3</v>
      </c>
      <c r="K896">
        <f t="shared" si="65"/>
        <v>4.1400470749554039E-3</v>
      </c>
      <c r="L896">
        <f t="shared" si="66"/>
        <v>1.6400470749554038E-3</v>
      </c>
      <c r="N896">
        <f t="shared" si="67"/>
        <v>7.2999999999999992E-3</v>
      </c>
      <c r="P896">
        <f t="shared" si="68"/>
        <v>-1.9099999999999999E-2</v>
      </c>
      <c r="Q896">
        <f t="shared" si="69"/>
        <v>6.2699999999999992E-2</v>
      </c>
    </row>
    <row r="897" spans="1:17">
      <c r="A897">
        <v>200107</v>
      </c>
      <c r="B897">
        <v>-1.83E-2</v>
      </c>
      <c r="C897">
        <v>-4.1900000000000007E-2</v>
      </c>
      <c r="D897">
        <v>-2.8000000000000001E-2</v>
      </c>
      <c r="K897">
        <f t="shared" si="65"/>
        <v>-3.21597762749702E-2</v>
      </c>
      <c r="L897">
        <f t="shared" si="66"/>
        <v>-3.4659776274970203E-2</v>
      </c>
      <c r="N897">
        <f t="shared" si="67"/>
        <v>-3.0499999999999999E-2</v>
      </c>
      <c r="P897">
        <f t="shared" si="68"/>
        <v>-2.0799999999999999E-2</v>
      </c>
      <c r="Q897">
        <f t="shared" si="69"/>
        <v>-4.1900000000000007E-2</v>
      </c>
    </row>
    <row r="898" spans="1:17">
      <c r="A898">
        <v>200108</v>
      </c>
      <c r="B898">
        <v>-6.1500000000000013E-2</v>
      </c>
      <c r="C898">
        <v>2.4799999999999999E-2</v>
      </c>
      <c r="D898">
        <v>-3.49E-2</v>
      </c>
      <c r="K898">
        <f t="shared" si="65"/>
        <v>-5.3296600200017655E-2</v>
      </c>
      <c r="L898">
        <f t="shared" si="66"/>
        <v>-5.5796600200017657E-2</v>
      </c>
      <c r="N898">
        <f t="shared" si="67"/>
        <v>-3.7400000000000003E-2</v>
      </c>
      <c r="P898">
        <f t="shared" si="68"/>
        <v>-6.4000000000000015E-2</v>
      </c>
      <c r="Q898">
        <f t="shared" si="69"/>
        <v>2.4799999999999999E-2</v>
      </c>
    </row>
    <row r="899" spans="1:17">
      <c r="A899">
        <v>200109</v>
      </c>
      <c r="B899">
        <v>-8.9700000000000002E-2</v>
      </c>
      <c r="C899">
        <v>-6.25E-2</v>
      </c>
      <c r="D899">
        <v>-7.4400000000000008E-2</v>
      </c>
      <c r="K899">
        <f t="shared" ref="K899:K962" si="70">SUMPRODUCT($G$12:$H$12,B899:C899)</f>
        <v>-0.11037389062495555</v>
      </c>
      <c r="L899">
        <f t="shared" ref="L899:L962" si="71">K899-$I$7</f>
        <v>-0.11287389062495555</v>
      </c>
      <c r="N899">
        <f t="shared" ref="N899:N962" si="72">D899-$I$7</f>
        <v>-7.690000000000001E-2</v>
      </c>
      <c r="P899">
        <f t="shared" ref="P899:P962" si="73">B899-0.0025</f>
        <v>-9.2200000000000004E-2</v>
      </c>
      <c r="Q899">
        <f t="shared" ref="Q899:Q962" si="74">C899</f>
        <v>-6.25E-2</v>
      </c>
    </row>
    <row r="900" spans="1:17">
      <c r="A900">
        <v>200110</v>
      </c>
      <c r="B900">
        <v>2.6800000000000001E-2</v>
      </c>
      <c r="C900">
        <v>7.4900000000000008E-2</v>
      </c>
      <c r="D900">
        <v>0.01</v>
      </c>
      <c r="K900">
        <f t="shared" si="70"/>
        <v>5.1575590524946729E-2</v>
      </c>
      <c r="L900">
        <f t="shared" si="71"/>
        <v>4.9075590524946727E-2</v>
      </c>
      <c r="N900">
        <f t="shared" si="72"/>
        <v>7.4999999999999997E-3</v>
      </c>
      <c r="P900">
        <f t="shared" si="73"/>
        <v>2.4300000000000002E-2</v>
      </c>
      <c r="Q900">
        <f t="shared" si="74"/>
        <v>7.4900000000000008E-2</v>
      </c>
    </row>
    <row r="901" spans="1:17">
      <c r="A901">
        <v>200111</v>
      </c>
      <c r="B901">
        <v>7.7100000000000002E-2</v>
      </c>
      <c r="C901">
        <v>-4.7000000000000002E-3</v>
      </c>
      <c r="D901">
        <v>4.8399999999999999E-2</v>
      </c>
      <c r="K901">
        <f t="shared" si="70"/>
        <v>7.554532342500335E-2</v>
      </c>
      <c r="L901">
        <f t="shared" si="71"/>
        <v>7.3045323425003347E-2</v>
      </c>
      <c r="N901">
        <f t="shared" si="72"/>
        <v>4.5899999999999996E-2</v>
      </c>
      <c r="P901">
        <f t="shared" si="73"/>
        <v>7.46E-2</v>
      </c>
      <c r="Q901">
        <f t="shared" si="74"/>
        <v>-4.7000000000000002E-3</v>
      </c>
    </row>
    <row r="902" spans="1:17">
      <c r="A902">
        <v>200112</v>
      </c>
      <c r="B902">
        <v>1.7500000000000002E-2</v>
      </c>
      <c r="C902">
        <v>4.7300000000000009E-2</v>
      </c>
      <c r="D902">
        <v>4.8399999999999999E-2</v>
      </c>
      <c r="K902">
        <f t="shared" si="70"/>
        <v>3.3146000424966363E-2</v>
      </c>
      <c r="L902">
        <f t="shared" si="71"/>
        <v>3.0646000424966364E-2</v>
      </c>
      <c r="N902">
        <f t="shared" si="72"/>
        <v>4.5899999999999996E-2</v>
      </c>
      <c r="P902">
        <f t="shared" si="73"/>
        <v>1.5000000000000001E-2</v>
      </c>
      <c r="Q902">
        <f t="shared" si="74"/>
        <v>4.7300000000000009E-2</v>
      </c>
    </row>
    <row r="903" spans="1:17">
      <c r="A903">
        <v>200201</v>
      </c>
      <c r="B903">
        <v>-1.2999999999999999E-2</v>
      </c>
      <c r="C903">
        <v>1.1900000000000001E-2</v>
      </c>
      <c r="D903">
        <v>-2.3E-3</v>
      </c>
      <c r="K903">
        <f t="shared" si="70"/>
        <v>-9.063691225008462E-3</v>
      </c>
      <c r="L903">
        <f t="shared" si="71"/>
        <v>-1.1563691225008462E-2</v>
      </c>
      <c r="N903">
        <f t="shared" si="72"/>
        <v>-4.8000000000000004E-3</v>
      </c>
      <c r="P903">
        <f t="shared" si="73"/>
        <v>-1.55E-2</v>
      </c>
      <c r="Q903">
        <f t="shared" si="74"/>
        <v>1.1900000000000001E-2</v>
      </c>
    </row>
    <row r="904" spans="1:17">
      <c r="A904">
        <v>200202</v>
      </c>
      <c r="B904">
        <v>-2.1600000000000001E-2</v>
      </c>
      <c r="C904">
        <v>-0.01</v>
      </c>
      <c r="D904">
        <v>-1.9300000000000001E-2</v>
      </c>
      <c r="K904">
        <f t="shared" si="70"/>
        <v>-2.490782249999289E-2</v>
      </c>
      <c r="L904">
        <f t="shared" si="71"/>
        <v>-2.7407822499992889E-2</v>
      </c>
      <c r="N904">
        <f t="shared" si="72"/>
        <v>-2.18E-2</v>
      </c>
      <c r="P904">
        <f t="shared" si="73"/>
        <v>-2.41E-2</v>
      </c>
      <c r="Q904">
        <f t="shared" si="74"/>
        <v>-0.01</v>
      </c>
    </row>
    <row r="905" spans="1:17">
      <c r="A905">
        <v>200203</v>
      </c>
      <c r="B905">
        <v>4.3700000000000003E-2</v>
      </c>
      <c r="C905">
        <v>4.2099999999999999E-2</v>
      </c>
      <c r="D905">
        <v>5.8999999999999997E-2</v>
      </c>
      <c r="K905">
        <f t="shared" si="70"/>
        <v>5.7625932724970061E-2</v>
      </c>
      <c r="L905">
        <f t="shared" si="71"/>
        <v>5.5125932724970059E-2</v>
      </c>
      <c r="N905">
        <f t="shared" si="72"/>
        <v>5.6499999999999995E-2</v>
      </c>
      <c r="P905">
        <f t="shared" si="73"/>
        <v>4.1200000000000001E-2</v>
      </c>
      <c r="Q905">
        <f t="shared" si="74"/>
        <v>4.2099999999999999E-2</v>
      </c>
    </row>
    <row r="906" spans="1:17">
      <c r="A906">
        <v>200204</v>
      </c>
      <c r="B906">
        <v>-5.0500000000000003E-2</v>
      </c>
      <c r="C906">
        <v>5.96E-2</v>
      </c>
      <c r="D906">
        <v>-4.3E-3</v>
      </c>
      <c r="K906">
        <f t="shared" si="70"/>
        <v>-3.078537790004239E-2</v>
      </c>
      <c r="L906">
        <f t="shared" si="71"/>
        <v>-3.3285377900042393E-2</v>
      </c>
      <c r="N906">
        <f t="shared" si="72"/>
        <v>-6.8000000000000005E-3</v>
      </c>
      <c r="P906">
        <f t="shared" si="73"/>
        <v>-5.3000000000000005E-2</v>
      </c>
      <c r="Q906">
        <f t="shared" si="74"/>
        <v>5.96E-2</v>
      </c>
    </row>
    <row r="907" spans="1:17">
      <c r="A907">
        <v>200205</v>
      </c>
      <c r="B907">
        <v>-1.24E-2</v>
      </c>
      <c r="C907">
        <v>-3.2099999999999997E-2</v>
      </c>
      <c r="D907">
        <v>-2.46E-2</v>
      </c>
      <c r="K907">
        <f t="shared" si="70"/>
        <v>-2.301811022497717E-2</v>
      </c>
      <c r="L907">
        <f t="shared" si="71"/>
        <v>-2.5518110224977169E-2</v>
      </c>
      <c r="N907">
        <f t="shared" si="72"/>
        <v>-2.7099999999999999E-2</v>
      </c>
      <c r="P907">
        <f t="shared" si="73"/>
        <v>-1.49E-2</v>
      </c>
      <c r="Q907">
        <f t="shared" si="74"/>
        <v>-3.2099999999999997E-2</v>
      </c>
    </row>
    <row r="908" spans="1:17">
      <c r="A908">
        <v>200206</v>
      </c>
      <c r="B908">
        <v>-7.0800000000000002E-2</v>
      </c>
      <c r="C908">
        <v>4.2799999999999998E-2</v>
      </c>
      <c r="D908">
        <v>-3.44E-2</v>
      </c>
      <c r="K908">
        <f t="shared" si="70"/>
        <v>-5.6642519700030439E-2</v>
      </c>
      <c r="L908">
        <f t="shared" si="71"/>
        <v>-5.9142519700030441E-2</v>
      </c>
      <c r="N908">
        <f t="shared" si="72"/>
        <v>-3.6900000000000002E-2</v>
      </c>
      <c r="P908">
        <f t="shared" si="73"/>
        <v>-7.3300000000000004E-2</v>
      </c>
      <c r="Q908">
        <f t="shared" si="74"/>
        <v>4.2799999999999998E-2</v>
      </c>
    </row>
    <row r="909" spans="1:17">
      <c r="A909">
        <v>200207</v>
      </c>
      <c r="B909">
        <v>-8.0299999999999996E-2</v>
      </c>
      <c r="C909">
        <v>-5.2600000000000001E-2</v>
      </c>
      <c r="D909">
        <v>-0.11849999999999999</v>
      </c>
      <c r="K909">
        <f t="shared" si="70"/>
        <v>-9.7699146349962587E-2</v>
      </c>
      <c r="L909">
        <f t="shared" si="71"/>
        <v>-0.10019914634996259</v>
      </c>
      <c r="N909">
        <f t="shared" si="72"/>
        <v>-0.121</v>
      </c>
      <c r="P909">
        <f t="shared" si="73"/>
        <v>-8.2799999999999999E-2</v>
      </c>
      <c r="Q909">
        <f t="shared" si="74"/>
        <v>-5.2600000000000001E-2</v>
      </c>
    </row>
    <row r="910" spans="1:17">
      <c r="A910">
        <v>200208</v>
      </c>
      <c r="B910">
        <v>6.4000000000000003E-3</v>
      </c>
      <c r="C910">
        <v>-2.87E-2</v>
      </c>
      <c r="D910">
        <v>1.4E-2</v>
      </c>
      <c r="K910">
        <f t="shared" si="70"/>
        <v>-3.0934505749795884E-3</v>
      </c>
      <c r="L910">
        <f t="shared" si="71"/>
        <v>-5.5934505749795881E-3</v>
      </c>
      <c r="N910">
        <f t="shared" si="72"/>
        <v>1.15E-2</v>
      </c>
      <c r="P910">
        <f t="shared" si="73"/>
        <v>3.9000000000000003E-3</v>
      </c>
      <c r="Q910">
        <f t="shared" si="74"/>
        <v>-2.87E-2</v>
      </c>
    </row>
    <row r="911" spans="1:17">
      <c r="A911">
        <v>200209</v>
      </c>
      <c r="B911">
        <v>-0.1021</v>
      </c>
      <c r="C911">
        <v>2.4299999999999999E-2</v>
      </c>
      <c r="D911">
        <v>-3.1099999999999999E-2</v>
      </c>
      <c r="K911">
        <f t="shared" si="70"/>
        <v>-9.4061991325017275E-2</v>
      </c>
      <c r="L911">
        <f t="shared" si="71"/>
        <v>-9.6561991325017277E-2</v>
      </c>
      <c r="N911">
        <f t="shared" si="72"/>
        <v>-3.3599999999999998E-2</v>
      </c>
      <c r="P911">
        <f t="shared" si="73"/>
        <v>-0.1046</v>
      </c>
      <c r="Q911">
        <f t="shared" si="74"/>
        <v>2.4299999999999999E-2</v>
      </c>
    </row>
    <row r="912" spans="1:17">
      <c r="A912">
        <v>200210</v>
      </c>
      <c r="B912">
        <v>7.9799999999999996E-2</v>
      </c>
      <c r="C912">
        <v>-3.4100000000000012E-2</v>
      </c>
      <c r="D912">
        <v>5.0900000000000001E-2</v>
      </c>
      <c r="K912">
        <f t="shared" si="70"/>
        <v>6.8520325275024246E-2</v>
      </c>
      <c r="L912">
        <f t="shared" si="71"/>
        <v>6.6020325275024244E-2</v>
      </c>
      <c r="N912">
        <f t="shared" si="72"/>
        <v>4.8399999999999999E-2</v>
      </c>
      <c r="P912">
        <f t="shared" si="73"/>
        <v>7.7299999999999994E-2</v>
      </c>
      <c r="Q912">
        <f t="shared" si="74"/>
        <v>-3.4100000000000012E-2</v>
      </c>
    </row>
    <row r="913" spans="1:17">
      <c r="A913">
        <v>200211</v>
      </c>
      <c r="B913">
        <v>6.08E-2</v>
      </c>
      <c r="C913">
        <v>3.2300000000000002E-2</v>
      </c>
      <c r="D913">
        <v>2.2499999999999999E-2</v>
      </c>
      <c r="K913">
        <f t="shared" si="70"/>
        <v>7.1484266674977023E-2</v>
      </c>
      <c r="L913">
        <f t="shared" si="71"/>
        <v>6.8984266674977021E-2</v>
      </c>
      <c r="N913">
        <f t="shared" si="72"/>
        <v>0.02</v>
      </c>
      <c r="P913">
        <f t="shared" si="73"/>
        <v>5.8299999999999998E-2</v>
      </c>
      <c r="Q913">
        <f t="shared" si="74"/>
        <v>3.2300000000000002E-2</v>
      </c>
    </row>
    <row r="914" spans="1:17">
      <c r="A914">
        <v>200212</v>
      </c>
      <c r="B914">
        <v>-5.6500000000000002E-2</v>
      </c>
      <c r="C914">
        <v>1.1000000000000001E-3</v>
      </c>
      <c r="D914">
        <v>-1.78E-2</v>
      </c>
      <c r="K914">
        <f t="shared" si="70"/>
        <v>-5.6136139525000781E-2</v>
      </c>
      <c r="L914">
        <f t="shared" si="71"/>
        <v>-5.8636139525000783E-2</v>
      </c>
      <c r="N914">
        <f t="shared" si="72"/>
        <v>-2.0299999999999999E-2</v>
      </c>
      <c r="P914">
        <f t="shared" si="73"/>
        <v>-5.9000000000000004E-2</v>
      </c>
      <c r="Q914">
        <f t="shared" si="74"/>
        <v>1.1000000000000001E-3</v>
      </c>
    </row>
    <row r="915" spans="1:17">
      <c r="A915">
        <v>200301</v>
      </c>
      <c r="B915">
        <v>-2.47E-2</v>
      </c>
      <c r="C915">
        <v>1.2999999999999999E-2</v>
      </c>
      <c r="D915">
        <v>-1.01E-2</v>
      </c>
      <c r="K915">
        <f t="shared" si="70"/>
        <v>-2.0399830750009246E-2</v>
      </c>
      <c r="L915">
        <f t="shared" si="71"/>
        <v>-2.2899830750009245E-2</v>
      </c>
      <c r="N915">
        <f t="shared" si="72"/>
        <v>-1.26E-2</v>
      </c>
      <c r="P915">
        <f t="shared" si="73"/>
        <v>-2.7199999999999998E-2</v>
      </c>
      <c r="Q915">
        <f t="shared" si="74"/>
        <v>1.2999999999999999E-2</v>
      </c>
    </row>
    <row r="916" spans="1:17">
      <c r="A916">
        <v>200302</v>
      </c>
      <c r="B916">
        <v>-1.7899999999999999E-2</v>
      </c>
      <c r="C916">
        <v>-4.5999999999999999E-3</v>
      </c>
      <c r="D916">
        <v>3.8E-3</v>
      </c>
      <c r="K916">
        <f t="shared" si="70"/>
        <v>-1.9421598349996728E-2</v>
      </c>
      <c r="L916">
        <f t="shared" si="71"/>
        <v>-2.1921598349996727E-2</v>
      </c>
      <c r="N916">
        <f t="shared" si="72"/>
        <v>1.2999999999999999E-3</v>
      </c>
      <c r="P916">
        <f t="shared" si="73"/>
        <v>-2.0399999999999998E-2</v>
      </c>
      <c r="Q916">
        <f t="shared" si="74"/>
        <v>-4.5999999999999999E-3</v>
      </c>
    </row>
    <row r="917" spans="1:17">
      <c r="A917">
        <v>200303</v>
      </c>
      <c r="B917">
        <v>1.1900000000000001E-2</v>
      </c>
      <c r="C917">
        <v>1.04E-2</v>
      </c>
      <c r="D917">
        <v>3.8300000000000001E-2</v>
      </c>
      <c r="K917">
        <f t="shared" si="70"/>
        <v>1.5340135399992605E-2</v>
      </c>
      <c r="L917">
        <f t="shared" si="71"/>
        <v>1.2840135399992604E-2</v>
      </c>
      <c r="N917">
        <f t="shared" si="72"/>
        <v>3.5799999999999998E-2</v>
      </c>
      <c r="P917">
        <f t="shared" si="73"/>
        <v>9.4000000000000004E-3</v>
      </c>
      <c r="Q917">
        <f t="shared" si="74"/>
        <v>1.04E-2</v>
      </c>
    </row>
    <row r="918" spans="1:17">
      <c r="A918">
        <v>200304</v>
      </c>
      <c r="B918">
        <v>8.320000000000001E-2</v>
      </c>
      <c r="C918">
        <v>6.7000000000000002E-3</v>
      </c>
      <c r="D918">
        <v>4.6199999999999998E-2</v>
      </c>
      <c r="K918">
        <f t="shared" si="70"/>
        <v>8.541624107499525E-2</v>
      </c>
      <c r="L918">
        <f t="shared" si="71"/>
        <v>8.2916241074995248E-2</v>
      </c>
      <c r="N918">
        <f t="shared" si="72"/>
        <v>4.3699999999999996E-2</v>
      </c>
      <c r="P918">
        <f t="shared" si="73"/>
        <v>8.0700000000000008E-2</v>
      </c>
      <c r="Q918">
        <f t="shared" si="74"/>
        <v>6.7000000000000002E-3</v>
      </c>
    </row>
    <row r="919" spans="1:17">
      <c r="A919">
        <v>200305</v>
      </c>
      <c r="B919">
        <v>6.1400000000000003E-2</v>
      </c>
      <c r="C919">
        <v>4.7100000000000003E-2</v>
      </c>
      <c r="D919">
        <v>7.0800000000000002E-2</v>
      </c>
      <c r="K919">
        <f t="shared" si="70"/>
        <v>7.6979843974966503E-2</v>
      </c>
      <c r="L919">
        <f t="shared" si="71"/>
        <v>7.44798439749665E-2</v>
      </c>
      <c r="N919">
        <f t="shared" si="72"/>
        <v>6.83E-2</v>
      </c>
      <c r="P919">
        <f t="shared" si="73"/>
        <v>5.8900000000000001E-2</v>
      </c>
      <c r="Q919">
        <f t="shared" si="74"/>
        <v>4.7100000000000003E-2</v>
      </c>
    </row>
    <row r="920" spans="1:17">
      <c r="A920">
        <v>200306</v>
      </c>
      <c r="B920">
        <v>1.52E-2</v>
      </c>
      <c r="C920">
        <v>1.7399999999999999E-2</v>
      </c>
      <c r="D920">
        <v>1.67E-2</v>
      </c>
      <c r="K920">
        <f t="shared" si="70"/>
        <v>2.0955611149987625E-2</v>
      </c>
      <c r="L920">
        <f t="shared" si="71"/>
        <v>1.8455611149987627E-2</v>
      </c>
      <c r="N920">
        <f t="shared" si="72"/>
        <v>1.4199999999999999E-2</v>
      </c>
      <c r="P920">
        <f t="shared" si="73"/>
        <v>1.2699999999999999E-2</v>
      </c>
      <c r="Q920">
        <f t="shared" si="74"/>
        <v>1.7399999999999999E-2</v>
      </c>
    </row>
    <row r="921" spans="1:17">
      <c r="A921">
        <v>200307</v>
      </c>
      <c r="B921">
        <v>2.4199999999999999E-2</v>
      </c>
      <c r="C921">
        <v>5.1100000000000013E-2</v>
      </c>
      <c r="D921">
        <v>3.44E-2</v>
      </c>
      <c r="K921">
        <f t="shared" si="70"/>
        <v>4.110297297496366E-2</v>
      </c>
      <c r="L921">
        <f t="shared" si="71"/>
        <v>3.8602972974963658E-2</v>
      </c>
      <c r="N921">
        <f t="shared" si="72"/>
        <v>3.1899999999999998E-2</v>
      </c>
      <c r="P921">
        <f t="shared" si="73"/>
        <v>2.1700000000000001E-2</v>
      </c>
      <c r="Q921">
        <f t="shared" si="74"/>
        <v>5.1100000000000013E-2</v>
      </c>
    </row>
    <row r="922" spans="1:17">
      <c r="A922">
        <v>200308</v>
      </c>
      <c r="B922">
        <v>2.41E-2</v>
      </c>
      <c r="C922">
        <v>2.6200000000000001E-2</v>
      </c>
      <c r="D922">
        <v>4.0599999999999997E-2</v>
      </c>
      <c r="K922">
        <f t="shared" si="70"/>
        <v>3.2766494949981365E-2</v>
      </c>
      <c r="L922">
        <f t="shared" si="71"/>
        <v>3.0266494949981366E-2</v>
      </c>
      <c r="N922">
        <f t="shared" si="72"/>
        <v>3.8099999999999995E-2</v>
      </c>
      <c r="P922">
        <f t="shared" si="73"/>
        <v>2.1600000000000001E-2</v>
      </c>
      <c r="Q922">
        <f t="shared" si="74"/>
        <v>2.6200000000000001E-2</v>
      </c>
    </row>
    <row r="923" spans="1:17">
      <c r="A923">
        <v>200309</v>
      </c>
      <c r="B923">
        <v>-1.1599999999999999E-2</v>
      </c>
      <c r="C923">
        <v>8.0000000000000002E-3</v>
      </c>
      <c r="D923">
        <v>-1.47E-2</v>
      </c>
      <c r="K923">
        <f t="shared" si="70"/>
        <v>-8.9537420000056888E-3</v>
      </c>
      <c r="L923">
        <f t="shared" si="71"/>
        <v>-1.1453742000005689E-2</v>
      </c>
      <c r="N923">
        <f t="shared" si="72"/>
        <v>-1.72E-2</v>
      </c>
      <c r="P923">
        <f t="shared" si="73"/>
        <v>-1.41E-2</v>
      </c>
      <c r="Q923">
        <f t="shared" si="74"/>
        <v>8.0000000000000002E-3</v>
      </c>
    </row>
    <row r="924" spans="1:17">
      <c r="A924">
        <v>200310</v>
      </c>
      <c r="B924">
        <v>6.1499999999999999E-2</v>
      </c>
      <c r="C924">
        <v>2.63E-2</v>
      </c>
      <c r="D924">
        <v>0.1177</v>
      </c>
      <c r="K924">
        <f t="shared" si="70"/>
        <v>7.0199573174981295E-2</v>
      </c>
      <c r="L924">
        <f t="shared" si="71"/>
        <v>6.7699573174981292E-2</v>
      </c>
      <c r="N924">
        <f t="shared" si="72"/>
        <v>0.1152</v>
      </c>
      <c r="P924">
        <f t="shared" si="73"/>
        <v>5.8999999999999997E-2</v>
      </c>
      <c r="Q924">
        <f t="shared" si="74"/>
        <v>2.63E-2</v>
      </c>
    </row>
    <row r="925" spans="1:17">
      <c r="A925">
        <v>200311</v>
      </c>
      <c r="B925">
        <v>1.4200000000000001E-2</v>
      </c>
      <c r="C925">
        <v>0.02</v>
      </c>
      <c r="D925">
        <v>3.1800000000000002E-2</v>
      </c>
      <c r="K925">
        <f t="shared" si="70"/>
        <v>2.0815644999985776E-2</v>
      </c>
      <c r="L925">
        <f t="shared" si="71"/>
        <v>1.8315644999985777E-2</v>
      </c>
      <c r="N925">
        <f t="shared" si="72"/>
        <v>2.9300000000000003E-2</v>
      </c>
      <c r="P925">
        <f t="shared" si="73"/>
        <v>1.17E-2</v>
      </c>
      <c r="Q925">
        <f t="shared" si="74"/>
        <v>0.02</v>
      </c>
    </row>
    <row r="926" spans="1:17">
      <c r="A926">
        <v>200312</v>
      </c>
      <c r="B926">
        <v>4.3700000000000003E-2</v>
      </c>
      <c r="C926">
        <v>-2.7099999999999999E-2</v>
      </c>
      <c r="D926">
        <v>-1.2699999999999999E-2</v>
      </c>
      <c r="K926">
        <f t="shared" si="70"/>
        <v>3.4735801025019275E-2</v>
      </c>
      <c r="L926">
        <f t="shared" si="71"/>
        <v>3.2235801025019273E-2</v>
      </c>
      <c r="N926">
        <f t="shared" si="72"/>
        <v>-1.52E-2</v>
      </c>
      <c r="P926">
        <f t="shared" si="73"/>
        <v>4.1200000000000001E-2</v>
      </c>
      <c r="Q926">
        <f t="shared" si="74"/>
        <v>-2.7099999999999999E-2</v>
      </c>
    </row>
    <row r="927" spans="1:17">
      <c r="A927">
        <v>200401</v>
      </c>
      <c r="B927">
        <v>2.2200000000000001E-2</v>
      </c>
      <c r="C927">
        <v>2.5399999999999999E-2</v>
      </c>
      <c r="D927">
        <v>3.7000000000000012E-2</v>
      </c>
      <c r="K927">
        <f t="shared" si="70"/>
        <v>3.0601869149981933E-2</v>
      </c>
      <c r="L927">
        <f t="shared" si="71"/>
        <v>2.8101869149981935E-2</v>
      </c>
      <c r="N927">
        <f t="shared" si="72"/>
        <v>3.450000000000001E-2</v>
      </c>
      <c r="P927">
        <f t="shared" si="73"/>
        <v>1.9700000000000002E-2</v>
      </c>
      <c r="Q927">
        <f t="shared" si="74"/>
        <v>2.5399999999999999E-2</v>
      </c>
    </row>
    <row r="928" spans="1:17">
      <c r="A928">
        <v>200402</v>
      </c>
      <c r="B928">
        <v>1.46E-2</v>
      </c>
      <c r="C928">
        <v>-1.52E-2</v>
      </c>
      <c r="D928">
        <v>-1.9E-3</v>
      </c>
      <c r="K928">
        <f t="shared" si="70"/>
        <v>9.5721098000108099E-3</v>
      </c>
      <c r="L928">
        <f t="shared" si="71"/>
        <v>7.0721098000108094E-3</v>
      </c>
      <c r="N928">
        <f t="shared" si="72"/>
        <v>-4.4000000000000003E-3</v>
      </c>
      <c r="P928">
        <f t="shared" si="73"/>
        <v>1.21E-2</v>
      </c>
      <c r="Q928">
        <f t="shared" si="74"/>
        <v>-1.52E-2</v>
      </c>
    </row>
    <row r="929" spans="1:17">
      <c r="A929">
        <v>200403</v>
      </c>
      <c r="B929">
        <v>-1.23E-2</v>
      </c>
      <c r="C929">
        <v>1.7500000000000002E-2</v>
      </c>
      <c r="D929">
        <v>-1.47E-2</v>
      </c>
      <c r="K929">
        <f t="shared" si="70"/>
        <v>-6.5113106250124456E-3</v>
      </c>
      <c r="L929">
        <f t="shared" si="71"/>
        <v>-9.0113106250124461E-3</v>
      </c>
      <c r="N929">
        <f t="shared" si="72"/>
        <v>-1.72E-2</v>
      </c>
      <c r="P929">
        <f t="shared" si="73"/>
        <v>-1.4800000000000001E-2</v>
      </c>
      <c r="Q929">
        <f t="shared" si="74"/>
        <v>1.7500000000000002E-2</v>
      </c>
    </row>
    <row r="930" spans="1:17">
      <c r="A930">
        <v>200404</v>
      </c>
      <c r="B930">
        <v>-1.7500000000000002E-2</v>
      </c>
      <c r="C930">
        <v>-1.7399999999999999E-2</v>
      </c>
      <c r="D930">
        <v>-7.7899999999999997E-2</v>
      </c>
      <c r="K930">
        <f t="shared" si="70"/>
        <v>-2.3255611149987625E-2</v>
      </c>
      <c r="L930">
        <f t="shared" si="71"/>
        <v>-2.5755611149987624E-2</v>
      </c>
      <c r="N930">
        <f t="shared" si="72"/>
        <v>-8.0399999999999999E-2</v>
      </c>
      <c r="P930">
        <f t="shared" si="73"/>
        <v>-0.02</v>
      </c>
      <c r="Q930">
        <f t="shared" si="74"/>
        <v>-1.7399999999999999E-2</v>
      </c>
    </row>
    <row r="931" spans="1:17">
      <c r="A931">
        <v>200405</v>
      </c>
      <c r="B931">
        <v>1.23E-2</v>
      </c>
      <c r="C931">
        <v>-2.5000000000000001E-3</v>
      </c>
      <c r="D931">
        <v>2.75E-2</v>
      </c>
      <c r="K931">
        <f t="shared" si="70"/>
        <v>1.1473044375001778E-2</v>
      </c>
      <c r="L931">
        <f t="shared" si="71"/>
        <v>8.9730443750017774E-3</v>
      </c>
      <c r="N931">
        <f t="shared" si="72"/>
        <v>2.5000000000000001E-2</v>
      </c>
      <c r="P931">
        <f t="shared" si="73"/>
        <v>9.7999999999999997E-3</v>
      </c>
      <c r="Q931">
        <f t="shared" si="74"/>
        <v>-2.5000000000000001E-3</v>
      </c>
    </row>
    <row r="932" spans="1:17">
      <c r="A932">
        <v>200406</v>
      </c>
      <c r="B932">
        <v>1.9400000000000001E-2</v>
      </c>
      <c r="C932">
        <v>2.2800000000000001E-2</v>
      </c>
      <c r="D932">
        <v>1.7899999999999999E-2</v>
      </c>
      <c r="K932">
        <f t="shared" si="70"/>
        <v>2.6941835299983785E-2</v>
      </c>
      <c r="L932">
        <f t="shared" si="71"/>
        <v>2.4441835299983786E-2</v>
      </c>
      <c r="N932">
        <f t="shared" si="72"/>
        <v>1.5399999999999999E-2</v>
      </c>
      <c r="P932">
        <f t="shared" si="73"/>
        <v>1.6900000000000002E-2</v>
      </c>
      <c r="Q932">
        <f t="shared" si="74"/>
        <v>2.2800000000000001E-2</v>
      </c>
    </row>
    <row r="933" spans="1:17">
      <c r="A933">
        <v>200407</v>
      </c>
      <c r="B933">
        <v>-3.9600000000000003E-2</v>
      </c>
      <c r="C933">
        <v>-3.7999999999999999E-2</v>
      </c>
      <c r="D933">
        <v>-8.7400000000000005E-2</v>
      </c>
      <c r="K933">
        <f t="shared" si="70"/>
        <v>-5.216972549997298E-2</v>
      </c>
      <c r="L933">
        <f t="shared" si="71"/>
        <v>-5.4669725499972982E-2</v>
      </c>
      <c r="N933">
        <f t="shared" si="72"/>
        <v>-8.9900000000000008E-2</v>
      </c>
      <c r="P933">
        <f t="shared" si="73"/>
        <v>-4.2100000000000005E-2</v>
      </c>
      <c r="Q933">
        <f t="shared" si="74"/>
        <v>-3.7999999999999999E-2</v>
      </c>
    </row>
    <row r="934" spans="1:17">
      <c r="A934">
        <v>200408</v>
      </c>
      <c r="B934">
        <v>1.9E-3</v>
      </c>
      <c r="C934">
        <v>-1.49E-2</v>
      </c>
      <c r="D934">
        <v>-2.1399999999999999E-2</v>
      </c>
      <c r="K934">
        <f t="shared" si="70"/>
        <v>-3.0286555249894034E-3</v>
      </c>
      <c r="L934">
        <f t="shared" si="71"/>
        <v>-5.528655524989403E-3</v>
      </c>
      <c r="N934">
        <f t="shared" si="72"/>
        <v>-2.3899999999999998E-2</v>
      </c>
      <c r="P934">
        <f t="shared" si="73"/>
        <v>-6.0000000000000006E-4</v>
      </c>
      <c r="Q934">
        <f t="shared" si="74"/>
        <v>-1.49E-2</v>
      </c>
    </row>
    <row r="935" spans="1:17">
      <c r="A935">
        <v>200409</v>
      </c>
      <c r="B935">
        <v>1.7100000000000001E-2</v>
      </c>
      <c r="C935">
        <v>3.0200000000000001E-2</v>
      </c>
      <c r="D935">
        <v>7.3499999999999996E-2</v>
      </c>
      <c r="K935">
        <f t="shared" si="70"/>
        <v>2.7089623949978523E-2</v>
      </c>
      <c r="L935">
        <f t="shared" si="71"/>
        <v>2.4589623949978524E-2</v>
      </c>
      <c r="N935">
        <f t="shared" si="72"/>
        <v>7.0999999999999994E-2</v>
      </c>
      <c r="P935">
        <f t="shared" si="73"/>
        <v>1.46E-2</v>
      </c>
      <c r="Q935">
        <f t="shared" si="74"/>
        <v>3.0200000000000001E-2</v>
      </c>
    </row>
    <row r="936" spans="1:17">
      <c r="A936">
        <v>200410</v>
      </c>
      <c r="B936">
        <v>1.54E-2</v>
      </c>
      <c r="C936">
        <v>1.5E-3</v>
      </c>
      <c r="D936">
        <v>1.9300000000000001E-2</v>
      </c>
      <c r="K936">
        <f t="shared" si="70"/>
        <v>1.5896173374998934E-2</v>
      </c>
      <c r="L936">
        <f t="shared" si="71"/>
        <v>1.3396173374998934E-2</v>
      </c>
      <c r="N936">
        <f t="shared" si="72"/>
        <v>1.6800000000000002E-2</v>
      </c>
      <c r="P936">
        <f t="shared" si="73"/>
        <v>1.29E-2</v>
      </c>
      <c r="Q936">
        <f t="shared" si="74"/>
        <v>1.5E-3</v>
      </c>
    </row>
    <row r="937" spans="1:17">
      <c r="A937">
        <v>200411</v>
      </c>
      <c r="B937">
        <v>4.6899999999999997E-2</v>
      </c>
      <c r="C937">
        <v>3.73E-2</v>
      </c>
      <c r="D937">
        <v>9.8800000000000013E-2</v>
      </c>
      <c r="K937">
        <f t="shared" si="70"/>
        <v>5.9238177924973469E-2</v>
      </c>
      <c r="L937">
        <f t="shared" si="71"/>
        <v>5.6738177924973467E-2</v>
      </c>
      <c r="N937">
        <f t="shared" si="72"/>
        <v>9.6300000000000011E-2</v>
      </c>
      <c r="P937">
        <f t="shared" si="73"/>
        <v>4.4399999999999995E-2</v>
      </c>
      <c r="Q937">
        <f t="shared" si="74"/>
        <v>3.73E-2</v>
      </c>
    </row>
    <row r="938" spans="1:17">
      <c r="A938">
        <v>200412</v>
      </c>
      <c r="B938">
        <v>3.5900000000000001E-2</v>
      </c>
      <c r="C938">
        <v>-2.9999999999999997E-4</v>
      </c>
      <c r="D938">
        <v>2.0899999999999998E-2</v>
      </c>
      <c r="K938">
        <f t="shared" si="70"/>
        <v>3.5800765325000213E-2</v>
      </c>
      <c r="L938">
        <f t="shared" si="71"/>
        <v>3.330076532500021E-2</v>
      </c>
      <c r="N938">
        <f t="shared" si="72"/>
        <v>1.84E-2</v>
      </c>
      <c r="P938">
        <f t="shared" si="73"/>
        <v>3.3399999999999999E-2</v>
      </c>
      <c r="Q938">
        <f t="shared" si="74"/>
        <v>-2.9999999999999997E-4</v>
      </c>
    </row>
    <row r="939" spans="1:17">
      <c r="A939">
        <v>200501</v>
      </c>
      <c r="B939">
        <v>-2.5999999999999999E-2</v>
      </c>
      <c r="C939">
        <v>-1.72E-2</v>
      </c>
      <c r="D939">
        <v>-4.1099999999999998E-2</v>
      </c>
      <c r="K939">
        <f t="shared" si="70"/>
        <v>-3.1689454699987768E-2</v>
      </c>
      <c r="L939">
        <f t="shared" si="71"/>
        <v>-3.418945469998777E-2</v>
      </c>
      <c r="N939">
        <f t="shared" si="72"/>
        <v>-4.36E-2</v>
      </c>
      <c r="P939">
        <f t="shared" si="73"/>
        <v>-2.8499999999999998E-2</v>
      </c>
      <c r="Q939">
        <f t="shared" si="74"/>
        <v>-1.72E-2</v>
      </c>
    </row>
    <row r="940" spans="1:17">
      <c r="A940">
        <v>200502</v>
      </c>
      <c r="B940">
        <v>2.0500000000000001E-2</v>
      </c>
      <c r="C940">
        <v>-5.6999999999999993E-3</v>
      </c>
      <c r="D940">
        <v>5.4600000000000003E-2</v>
      </c>
      <c r="K940">
        <f t="shared" si="70"/>
        <v>1.8614541175004055E-2</v>
      </c>
      <c r="L940">
        <f t="shared" si="71"/>
        <v>1.6114541175004056E-2</v>
      </c>
      <c r="N940">
        <f t="shared" si="72"/>
        <v>5.21E-2</v>
      </c>
      <c r="P940">
        <f t="shared" si="73"/>
        <v>1.8000000000000002E-2</v>
      </c>
      <c r="Q940">
        <f t="shared" si="74"/>
        <v>-5.6999999999999993E-3</v>
      </c>
    </row>
    <row r="941" spans="1:17">
      <c r="A941">
        <v>200503</v>
      </c>
      <c r="B941">
        <v>-1.7600000000000001E-2</v>
      </c>
      <c r="C941">
        <v>-1.4E-2</v>
      </c>
      <c r="D941">
        <v>-1.6E-2</v>
      </c>
      <c r="K941">
        <f t="shared" si="70"/>
        <v>-2.2230951499990045E-2</v>
      </c>
      <c r="L941">
        <f t="shared" si="71"/>
        <v>-2.4730951499990043E-2</v>
      </c>
      <c r="N941">
        <f t="shared" si="72"/>
        <v>-1.8499999999999999E-2</v>
      </c>
      <c r="P941">
        <f t="shared" si="73"/>
        <v>-2.01E-2</v>
      </c>
      <c r="Q941">
        <f t="shared" si="74"/>
        <v>-1.4E-2</v>
      </c>
    </row>
    <row r="942" spans="1:17">
      <c r="A942">
        <v>200504</v>
      </c>
      <c r="B942">
        <v>-2.4E-2</v>
      </c>
      <c r="C942">
        <v>-3.9300000000000002E-2</v>
      </c>
      <c r="D942">
        <v>-6.4699999999999994E-2</v>
      </c>
      <c r="K942">
        <f t="shared" si="70"/>
        <v>-3.6999742424972053E-2</v>
      </c>
      <c r="L942">
        <f t="shared" si="71"/>
        <v>-3.9499742424972055E-2</v>
      </c>
      <c r="N942">
        <f t="shared" si="72"/>
        <v>-6.7199999999999996E-2</v>
      </c>
      <c r="P942">
        <f t="shared" si="73"/>
        <v>-2.6499999999999999E-2</v>
      </c>
      <c r="Q942">
        <f t="shared" si="74"/>
        <v>-3.9300000000000002E-2</v>
      </c>
    </row>
    <row r="943" spans="1:17">
      <c r="A943">
        <v>200505</v>
      </c>
      <c r="B943">
        <v>3.8899999999999997E-2</v>
      </c>
      <c r="C943">
        <v>2.8799999999999999E-2</v>
      </c>
      <c r="D943">
        <v>6.5500000000000003E-2</v>
      </c>
      <c r="K943">
        <f t="shared" si="70"/>
        <v>4.8426528799979517E-2</v>
      </c>
      <c r="L943">
        <f t="shared" si="71"/>
        <v>4.5926528799979514E-2</v>
      </c>
      <c r="N943">
        <f t="shared" si="72"/>
        <v>6.3E-2</v>
      </c>
      <c r="P943">
        <f t="shared" si="73"/>
        <v>3.6399999999999995E-2</v>
      </c>
      <c r="Q943">
        <f t="shared" si="74"/>
        <v>2.8799999999999999E-2</v>
      </c>
    </row>
    <row r="944" spans="1:17">
      <c r="A944">
        <v>200506</v>
      </c>
      <c r="B944">
        <v>8.0000000000000002E-3</v>
      </c>
      <c r="C944">
        <v>2.5899999999999999E-2</v>
      </c>
      <c r="D944">
        <v>5.5700000000000013E-2</v>
      </c>
      <c r="K944">
        <f t="shared" si="70"/>
        <v>1.6567260274981579E-2</v>
      </c>
      <c r="L944">
        <f t="shared" si="71"/>
        <v>1.4067260274981579E-2</v>
      </c>
      <c r="N944">
        <f t="shared" si="72"/>
        <v>5.3200000000000011E-2</v>
      </c>
      <c r="P944">
        <f t="shared" si="73"/>
        <v>5.4999999999999997E-3</v>
      </c>
      <c r="Q944">
        <f t="shared" si="74"/>
        <v>2.5899999999999999E-2</v>
      </c>
    </row>
    <row r="945" spans="1:17">
      <c r="A945">
        <v>200507</v>
      </c>
      <c r="B945">
        <v>4.1599999999999998E-2</v>
      </c>
      <c r="C945">
        <v>2.9000000000000001E-2</v>
      </c>
      <c r="D945">
        <v>6.0400000000000002E-2</v>
      </c>
      <c r="K945">
        <f t="shared" si="70"/>
        <v>5.1192685249979372E-2</v>
      </c>
      <c r="L945">
        <f t="shared" si="71"/>
        <v>4.869268524997937E-2</v>
      </c>
      <c r="N945">
        <f t="shared" si="72"/>
        <v>5.79E-2</v>
      </c>
      <c r="P945">
        <f t="shared" si="73"/>
        <v>3.9099999999999996E-2</v>
      </c>
      <c r="Q945">
        <f t="shared" si="74"/>
        <v>2.9000000000000001E-2</v>
      </c>
    </row>
    <row r="946" spans="1:17">
      <c r="A946">
        <v>200508</v>
      </c>
      <c r="B946">
        <v>-9.1999999999999998E-3</v>
      </c>
      <c r="C946">
        <v>-9.7999999999999997E-3</v>
      </c>
      <c r="D946">
        <v>1.03E-2</v>
      </c>
      <c r="K946">
        <f t="shared" si="70"/>
        <v>-1.2441666049993029E-2</v>
      </c>
      <c r="L946">
        <f t="shared" si="71"/>
        <v>-1.494166604999303E-2</v>
      </c>
      <c r="N946">
        <f t="shared" si="72"/>
        <v>7.7999999999999996E-3</v>
      </c>
      <c r="P946">
        <f t="shared" si="73"/>
        <v>-1.17E-2</v>
      </c>
      <c r="Q946">
        <f t="shared" si="74"/>
        <v>-9.7999999999999997E-3</v>
      </c>
    </row>
    <row r="947" spans="1:17">
      <c r="A947">
        <v>200509</v>
      </c>
      <c r="B947">
        <v>7.7999999999999996E-3</v>
      </c>
      <c r="C947">
        <v>-6.7000000000000002E-3</v>
      </c>
      <c r="D947">
        <v>3.8800000000000001E-2</v>
      </c>
      <c r="K947">
        <f t="shared" si="70"/>
        <v>5.5837589250047649E-3</v>
      </c>
      <c r="L947">
        <f t="shared" si="71"/>
        <v>3.0837589250047649E-3</v>
      </c>
      <c r="N947">
        <f t="shared" si="72"/>
        <v>3.6299999999999999E-2</v>
      </c>
      <c r="P947">
        <f t="shared" si="73"/>
        <v>5.2999999999999992E-3</v>
      </c>
      <c r="Q947">
        <f t="shared" si="74"/>
        <v>-6.7000000000000002E-3</v>
      </c>
    </row>
    <row r="948" spans="1:17">
      <c r="A948">
        <v>200510</v>
      </c>
      <c r="B948">
        <v>-1.7500000000000002E-2</v>
      </c>
      <c r="C948">
        <v>-1.23E-2</v>
      </c>
      <c r="D948">
        <v>-2.7900000000000001E-2</v>
      </c>
      <c r="K948">
        <f t="shared" si="70"/>
        <v>-2.1568621674991253E-2</v>
      </c>
      <c r="L948">
        <f t="shared" si="71"/>
        <v>-2.4068621674991252E-2</v>
      </c>
      <c r="N948">
        <f t="shared" si="72"/>
        <v>-3.04E-2</v>
      </c>
      <c r="P948">
        <f t="shared" si="73"/>
        <v>-0.02</v>
      </c>
      <c r="Q948">
        <f t="shared" si="74"/>
        <v>-1.23E-2</v>
      </c>
    </row>
    <row r="949" spans="1:17">
      <c r="A949">
        <v>200511</v>
      </c>
      <c r="B949">
        <v>3.9199999999999999E-2</v>
      </c>
      <c r="C949">
        <v>9.9000000000000008E-3</v>
      </c>
      <c r="D949">
        <v>3.1600000000000003E-2</v>
      </c>
      <c r="K949">
        <f t="shared" si="70"/>
        <v>4.2474744274992961E-2</v>
      </c>
      <c r="L949">
        <f t="shared" si="71"/>
        <v>3.9974744274992959E-2</v>
      </c>
      <c r="N949">
        <f t="shared" si="72"/>
        <v>2.9100000000000004E-2</v>
      </c>
      <c r="P949">
        <f t="shared" si="73"/>
        <v>3.6699999999999997E-2</v>
      </c>
      <c r="Q949">
        <f t="shared" si="74"/>
        <v>9.9000000000000008E-3</v>
      </c>
    </row>
    <row r="950" spans="1:17">
      <c r="A950">
        <v>200512</v>
      </c>
      <c r="B950">
        <v>7.000000000000001E-4</v>
      </c>
      <c r="C950">
        <v>-4.0999999999999986E-3</v>
      </c>
      <c r="D950">
        <v>1.7999999999999999E-2</v>
      </c>
      <c r="K950">
        <f t="shared" si="70"/>
        <v>-6.5620722499708348E-4</v>
      </c>
      <c r="L950">
        <f t="shared" si="71"/>
        <v>-3.1562072249970837E-3</v>
      </c>
      <c r="N950">
        <f t="shared" si="72"/>
        <v>1.5499999999999998E-2</v>
      </c>
      <c r="P950">
        <f t="shared" si="73"/>
        <v>-1.8E-3</v>
      </c>
      <c r="Q950">
        <f t="shared" si="74"/>
        <v>-4.0999999999999986E-3</v>
      </c>
    </row>
    <row r="951" spans="1:17">
      <c r="A951">
        <v>200601</v>
      </c>
      <c r="B951">
        <v>3.39E-2</v>
      </c>
      <c r="C951">
        <v>5.4199999999999998E-2</v>
      </c>
      <c r="D951">
        <v>9.9299999999999999E-2</v>
      </c>
      <c r="K951">
        <f t="shared" si="70"/>
        <v>5.1828397949961455E-2</v>
      </c>
      <c r="L951">
        <f t="shared" si="71"/>
        <v>4.9328397949961453E-2</v>
      </c>
      <c r="N951">
        <f t="shared" si="72"/>
        <v>9.6799999999999997E-2</v>
      </c>
      <c r="P951">
        <f t="shared" si="73"/>
        <v>3.1399999999999997E-2</v>
      </c>
      <c r="Q951">
        <f t="shared" si="74"/>
        <v>5.4199999999999998E-2</v>
      </c>
    </row>
    <row r="952" spans="1:17">
      <c r="A952">
        <v>200602</v>
      </c>
      <c r="B952">
        <v>4.0000000000000018E-4</v>
      </c>
      <c r="C952">
        <v>-4.0000000000000001E-3</v>
      </c>
      <c r="D952">
        <v>-5.33E-2</v>
      </c>
      <c r="K952">
        <f t="shared" si="70"/>
        <v>-9.2312899999715502E-4</v>
      </c>
      <c r="L952">
        <f t="shared" si="71"/>
        <v>-3.4231289999971551E-3</v>
      </c>
      <c r="N952">
        <f t="shared" si="72"/>
        <v>-5.5800000000000002E-2</v>
      </c>
      <c r="P952">
        <f t="shared" si="73"/>
        <v>-2.0999999999999999E-3</v>
      </c>
      <c r="Q952">
        <f t="shared" si="74"/>
        <v>-4.0000000000000001E-3</v>
      </c>
    </row>
    <row r="953" spans="1:17">
      <c r="A953">
        <v>200603</v>
      </c>
      <c r="B953">
        <v>1.83E-2</v>
      </c>
      <c r="C953">
        <v>3.4500000000000003E-2</v>
      </c>
      <c r="D953">
        <v>4.5900000000000003E-2</v>
      </c>
      <c r="K953">
        <f t="shared" si="70"/>
        <v>2.9711987624975462E-2</v>
      </c>
      <c r="L953">
        <f t="shared" si="71"/>
        <v>2.7211987624975464E-2</v>
      </c>
      <c r="N953">
        <f t="shared" si="72"/>
        <v>4.3400000000000001E-2</v>
      </c>
      <c r="P953">
        <f t="shared" si="73"/>
        <v>1.5800000000000002E-2</v>
      </c>
      <c r="Q953">
        <f t="shared" si="74"/>
        <v>3.4500000000000003E-2</v>
      </c>
    </row>
    <row r="954" spans="1:17">
      <c r="A954">
        <v>200604</v>
      </c>
      <c r="B954">
        <v>1.09E-2</v>
      </c>
      <c r="C954">
        <v>-1.43E-2</v>
      </c>
      <c r="D954">
        <v>1.95E-2</v>
      </c>
      <c r="K954">
        <f t="shared" si="70"/>
        <v>6.1698138250101701E-3</v>
      </c>
      <c r="L954">
        <f t="shared" si="71"/>
        <v>3.6698138250101701E-3</v>
      </c>
      <c r="N954">
        <f t="shared" si="72"/>
        <v>1.7000000000000001E-2</v>
      </c>
      <c r="P954">
        <f t="shared" si="73"/>
        <v>8.3999999999999995E-3</v>
      </c>
      <c r="Q954">
        <f t="shared" si="74"/>
        <v>-1.43E-2</v>
      </c>
    </row>
    <row r="955" spans="1:17">
      <c r="A955">
        <v>200605</v>
      </c>
      <c r="B955">
        <v>-3.1399999999999997E-2</v>
      </c>
      <c r="C955">
        <v>-2.98E-2</v>
      </c>
      <c r="D955">
        <v>-7.980000000000001E-2</v>
      </c>
      <c r="K955">
        <f t="shared" si="70"/>
        <v>-4.1257311049978804E-2</v>
      </c>
      <c r="L955">
        <f t="shared" si="71"/>
        <v>-4.3757311049978806E-2</v>
      </c>
      <c r="N955">
        <f t="shared" si="72"/>
        <v>-8.2300000000000012E-2</v>
      </c>
      <c r="P955">
        <f t="shared" si="73"/>
        <v>-3.39E-2</v>
      </c>
      <c r="Q955">
        <f t="shared" si="74"/>
        <v>-2.98E-2</v>
      </c>
    </row>
    <row r="956" spans="1:17">
      <c r="A956">
        <v>200606</v>
      </c>
      <c r="B956">
        <v>5.0000000000000044E-4</v>
      </c>
      <c r="C956">
        <v>-3.8E-3</v>
      </c>
      <c r="D956">
        <v>-6.9999999999999993E-3</v>
      </c>
      <c r="K956">
        <f t="shared" si="70"/>
        <v>-7.5697254999729691E-4</v>
      </c>
      <c r="L956">
        <f t="shared" si="71"/>
        <v>-3.2569725499972972E-3</v>
      </c>
      <c r="N956">
        <f t="shared" si="72"/>
        <v>-9.4999999999999998E-3</v>
      </c>
      <c r="P956">
        <f t="shared" si="73"/>
        <v>-1.9999999999999996E-3</v>
      </c>
      <c r="Q956">
        <f t="shared" si="74"/>
        <v>-3.8E-3</v>
      </c>
    </row>
    <row r="957" spans="1:17">
      <c r="A957">
        <v>200607</v>
      </c>
      <c r="B957">
        <v>-3.8E-3</v>
      </c>
      <c r="C957">
        <v>-3.9899999999999998E-2</v>
      </c>
      <c r="D957">
        <v>-6.3100000000000003E-2</v>
      </c>
      <c r="K957">
        <f t="shared" si="70"/>
        <v>-1.6998211774971624E-2</v>
      </c>
      <c r="L957">
        <f t="shared" si="71"/>
        <v>-1.9498211774971623E-2</v>
      </c>
      <c r="N957">
        <f t="shared" si="72"/>
        <v>-6.5600000000000006E-2</v>
      </c>
      <c r="P957">
        <f t="shared" si="73"/>
        <v>-6.3E-3</v>
      </c>
      <c r="Q957">
        <f t="shared" si="74"/>
        <v>-3.9899999999999998E-2</v>
      </c>
    </row>
    <row r="958" spans="1:17">
      <c r="A958">
        <v>200608</v>
      </c>
      <c r="B958">
        <v>2.4500000000000001E-2</v>
      </c>
      <c r="C958">
        <v>1.01E-2</v>
      </c>
      <c r="D958">
        <v>-2.0400000000000001E-2</v>
      </c>
      <c r="K958">
        <f t="shared" si="70"/>
        <v>2.7840900724992818E-2</v>
      </c>
      <c r="L958">
        <f t="shared" si="71"/>
        <v>2.5340900724992819E-2</v>
      </c>
      <c r="N958">
        <f t="shared" si="72"/>
        <v>-2.29E-2</v>
      </c>
      <c r="P958">
        <f t="shared" si="73"/>
        <v>2.2000000000000002E-2</v>
      </c>
      <c r="Q958">
        <f t="shared" si="74"/>
        <v>1.01E-2</v>
      </c>
    </row>
    <row r="959" spans="1:17">
      <c r="A959">
        <v>200609</v>
      </c>
      <c r="B959">
        <v>2.2499999999999999E-2</v>
      </c>
      <c r="C959">
        <v>-1.34E-2</v>
      </c>
      <c r="D959">
        <v>1.9400000000000001E-2</v>
      </c>
      <c r="K959">
        <f t="shared" si="70"/>
        <v>1.806751785000953E-2</v>
      </c>
      <c r="L959">
        <f t="shared" si="71"/>
        <v>1.5567517850009529E-2</v>
      </c>
      <c r="N959">
        <f t="shared" si="72"/>
        <v>1.6900000000000002E-2</v>
      </c>
      <c r="P959">
        <f t="shared" si="73"/>
        <v>0.02</v>
      </c>
      <c r="Q959">
        <f t="shared" si="74"/>
        <v>-1.34E-2</v>
      </c>
    </row>
    <row r="960" spans="1:17">
      <c r="A960">
        <v>200610</v>
      </c>
      <c r="B960">
        <v>3.6400000000000002E-2</v>
      </c>
      <c r="C960">
        <v>1.72E-2</v>
      </c>
      <c r="D960">
        <v>6.4699999999999994E-2</v>
      </c>
      <c r="K960">
        <f t="shared" si="70"/>
        <v>4.2089454699987768E-2</v>
      </c>
      <c r="L960">
        <f t="shared" si="71"/>
        <v>3.9589454699987765E-2</v>
      </c>
      <c r="N960">
        <f t="shared" si="72"/>
        <v>6.2199999999999991E-2</v>
      </c>
      <c r="P960">
        <f t="shared" si="73"/>
        <v>3.39E-2</v>
      </c>
      <c r="Q960">
        <f t="shared" si="74"/>
        <v>1.72E-2</v>
      </c>
    </row>
    <row r="961" spans="1:17">
      <c r="A961">
        <v>200611</v>
      </c>
      <c r="B961">
        <v>2.1299999999999999E-2</v>
      </c>
      <c r="C961">
        <v>7.1999999999999998E-3</v>
      </c>
      <c r="D961">
        <v>2.23E-2</v>
      </c>
      <c r="K961">
        <f t="shared" si="70"/>
        <v>2.3681632199994879E-2</v>
      </c>
      <c r="L961">
        <f t="shared" si="71"/>
        <v>2.1181632199994881E-2</v>
      </c>
      <c r="N961">
        <f t="shared" si="72"/>
        <v>1.9800000000000002E-2</v>
      </c>
      <c r="P961">
        <f t="shared" si="73"/>
        <v>1.8800000000000001E-2</v>
      </c>
      <c r="Q961">
        <f t="shared" si="74"/>
        <v>7.1999999999999998E-3</v>
      </c>
    </row>
    <row r="962" spans="1:17">
      <c r="A962">
        <v>200612</v>
      </c>
      <c r="B962">
        <v>1.2699999999999999E-2</v>
      </c>
      <c r="C962">
        <v>-1.1299999999999999E-2</v>
      </c>
      <c r="D962">
        <v>8.6E-3</v>
      </c>
      <c r="K962">
        <f t="shared" si="70"/>
        <v>8.9621605750080362E-3</v>
      </c>
      <c r="L962">
        <f t="shared" si="71"/>
        <v>6.4621605750080358E-3</v>
      </c>
      <c r="N962">
        <f t="shared" si="72"/>
        <v>6.0999999999999995E-3</v>
      </c>
      <c r="P962">
        <f t="shared" si="73"/>
        <v>1.0199999999999999E-2</v>
      </c>
      <c r="Q962">
        <f t="shared" si="74"/>
        <v>-1.1299999999999999E-2</v>
      </c>
    </row>
    <row r="963" spans="1:17">
      <c r="A963">
        <v>200701</v>
      </c>
      <c r="B963">
        <v>1.84E-2</v>
      </c>
      <c r="C963">
        <v>1.4E-3</v>
      </c>
      <c r="D963">
        <v>3.1699999999999999E-2</v>
      </c>
      <c r="K963">
        <f t="shared" ref="K963:K1026" si="75">SUMPRODUCT($G$12:$H$12,B963:C963)</f>
        <v>1.8863095149999003E-2</v>
      </c>
      <c r="L963">
        <f t="shared" ref="L963:L1026" si="76">K963-$I$7</f>
        <v>1.6363095149999004E-2</v>
      </c>
      <c r="N963">
        <f t="shared" ref="N963:N1026" si="77">D963-$I$7</f>
        <v>2.92E-2</v>
      </c>
      <c r="P963">
        <f t="shared" ref="P963:P1026" si="78">B963-0.0025</f>
        <v>1.5900000000000001E-2</v>
      </c>
      <c r="Q963">
        <f t="shared" ref="Q963:Q1026" si="79">C963</f>
        <v>1.4E-3</v>
      </c>
    </row>
    <row r="964" spans="1:17">
      <c r="A964">
        <v>200702</v>
      </c>
      <c r="B964">
        <v>-1.5800000000000002E-2</v>
      </c>
      <c r="C964">
        <v>1.18E-2</v>
      </c>
      <c r="D964">
        <v>-2.7099999999999999E-2</v>
      </c>
      <c r="K964">
        <f t="shared" si="75"/>
        <v>-1.1896769450008393E-2</v>
      </c>
      <c r="L964">
        <f t="shared" si="76"/>
        <v>-1.4396769450008394E-2</v>
      </c>
      <c r="N964">
        <f t="shared" si="77"/>
        <v>-2.9599999999999998E-2</v>
      </c>
      <c r="P964">
        <f t="shared" si="78"/>
        <v>-1.83E-2</v>
      </c>
      <c r="Q964">
        <f t="shared" si="79"/>
        <v>1.18E-2</v>
      </c>
    </row>
    <row r="965" spans="1:17">
      <c r="A965">
        <v>200703</v>
      </c>
      <c r="B965">
        <v>1.11E-2</v>
      </c>
      <c r="C965">
        <v>1.5E-3</v>
      </c>
      <c r="D965">
        <v>1.95E-2</v>
      </c>
      <c r="K965">
        <f t="shared" si="75"/>
        <v>1.1596173374998934E-2</v>
      </c>
      <c r="L965">
        <f t="shared" si="76"/>
        <v>9.0961733749989337E-3</v>
      </c>
      <c r="N965">
        <f t="shared" si="77"/>
        <v>1.7000000000000001E-2</v>
      </c>
      <c r="P965">
        <f t="shared" si="78"/>
        <v>8.6E-3</v>
      </c>
      <c r="Q965">
        <f t="shared" si="79"/>
        <v>1.5E-3</v>
      </c>
    </row>
    <row r="966" spans="1:17">
      <c r="A966">
        <v>200704</v>
      </c>
      <c r="B966">
        <v>3.9300000000000002E-2</v>
      </c>
      <c r="C966">
        <v>-2.1700000000000001E-2</v>
      </c>
      <c r="D966">
        <v>2.1499999999999998E-2</v>
      </c>
      <c r="K966">
        <f t="shared" si="75"/>
        <v>3.2122025175015431E-2</v>
      </c>
      <c r="L966">
        <f t="shared" si="76"/>
        <v>2.9622025175015432E-2</v>
      </c>
      <c r="N966">
        <f t="shared" si="77"/>
        <v>1.9E-2</v>
      </c>
      <c r="P966">
        <f t="shared" si="78"/>
        <v>3.6799999999999999E-2</v>
      </c>
      <c r="Q966">
        <f t="shared" si="79"/>
        <v>-2.1700000000000001E-2</v>
      </c>
    </row>
    <row r="967" spans="1:17">
      <c r="A967">
        <v>200705</v>
      </c>
      <c r="B967">
        <v>3.6499999999999998E-2</v>
      </c>
      <c r="C967">
        <v>2.3E-3</v>
      </c>
      <c r="D967">
        <v>5.3600000000000002E-2</v>
      </c>
      <c r="K967">
        <f t="shared" si="75"/>
        <v>3.726079917499836E-2</v>
      </c>
      <c r="L967">
        <f t="shared" si="76"/>
        <v>3.4760799174998358E-2</v>
      </c>
      <c r="N967">
        <f t="shared" si="77"/>
        <v>5.11E-2</v>
      </c>
      <c r="P967">
        <f t="shared" si="78"/>
        <v>3.3999999999999996E-2</v>
      </c>
      <c r="Q967">
        <f t="shared" si="79"/>
        <v>2.3E-3</v>
      </c>
    </row>
    <row r="968" spans="1:17">
      <c r="A968">
        <v>200706</v>
      </c>
      <c r="B968">
        <v>-1.5599999999999999E-2</v>
      </c>
      <c r="C968">
        <v>7.6E-3</v>
      </c>
      <c r="D968">
        <v>-1.4800000000000001E-2</v>
      </c>
      <c r="K968">
        <f t="shared" si="75"/>
        <v>-1.3086054900005405E-2</v>
      </c>
      <c r="L968">
        <f t="shared" si="76"/>
        <v>-1.5586054900005405E-2</v>
      </c>
      <c r="N968">
        <f t="shared" si="77"/>
        <v>-1.7299999999999999E-2</v>
      </c>
      <c r="P968">
        <f t="shared" si="78"/>
        <v>-1.8099999999999998E-2</v>
      </c>
      <c r="Q968">
        <f t="shared" si="79"/>
        <v>7.6E-3</v>
      </c>
    </row>
    <row r="969" spans="1:17">
      <c r="A969">
        <v>200707</v>
      </c>
      <c r="B969">
        <v>-3.3300000000000003E-2</v>
      </c>
      <c r="C969">
        <v>-2.6100000000000002E-2</v>
      </c>
      <c r="D969">
        <v>-1.6299999999999999E-2</v>
      </c>
      <c r="K969">
        <f t="shared" si="75"/>
        <v>-4.1933416724981437E-2</v>
      </c>
      <c r="L969">
        <f t="shared" si="76"/>
        <v>-4.4433416724981439E-2</v>
      </c>
      <c r="N969">
        <f t="shared" si="77"/>
        <v>-1.8799999999999997E-2</v>
      </c>
      <c r="P969">
        <f t="shared" si="78"/>
        <v>-3.5800000000000005E-2</v>
      </c>
      <c r="Q969">
        <f t="shared" si="79"/>
        <v>-2.6100000000000002E-2</v>
      </c>
    </row>
    <row r="970" spans="1:17">
      <c r="A970">
        <v>200708</v>
      </c>
      <c r="B970">
        <v>1.34E-2</v>
      </c>
      <c r="C970">
        <v>-1.4E-3</v>
      </c>
      <c r="D970">
        <v>1.89E-2</v>
      </c>
      <c r="K970">
        <f t="shared" si="75"/>
        <v>1.2936904850000996E-2</v>
      </c>
      <c r="L970">
        <f t="shared" si="76"/>
        <v>1.0436904850000995E-2</v>
      </c>
      <c r="N970">
        <f t="shared" si="77"/>
        <v>1.6400000000000001E-2</v>
      </c>
      <c r="P970">
        <f t="shared" si="78"/>
        <v>1.09E-2</v>
      </c>
      <c r="Q970">
        <f t="shared" si="79"/>
        <v>-1.4E-3</v>
      </c>
    </row>
    <row r="971" spans="1:17">
      <c r="A971">
        <v>200709</v>
      </c>
      <c r="B971">
        <v>3.5400000000000001E-2</v>
      </c>
      <c r="C971">
        <v>-2.2200000000000001E-2</v>
      </c>
      <c r="D971">
        <v>7.9699999999999993E-2</v>
      </c>
      <c r="K971">
        <f t="shared" si="75"/>
        <v>2.8056634050015791E-2</v>
      </c>
      <c r="L971">
        <f t="shared" si="76"/>
        <v>2.5556634050015792E-2</v>
      </c>
      <c r="N971">
        <f t="shared" si="77"/>
        <v>7.7199999999999991E-2</v>
      </c>
      <c r="P971">
        <f t="shared" si="78"/>
        <v>3.2899999999999999E-2</v>
      </c>
      <c r="Q971">
        <f t="shared" si="79"/>
        <v>-2.2200000000000001E-2</v>
      </c>
    </row>
    <row r="972" spans="1:17">
      <c r="A972">
        <v>200710</v>
      </c>
      <c r="B972">
        <v>2.12E-2</v>
      </c>
      <c r="C972">
        <v>1.1999999999999999E-3</v>
      </c>
      <c r="D972">
        <v>7.8E-2</v>
      </c>
      <c r="K972">
        <f t="shared" si="75"/>
        <v>2.1596938699999145E-2</v>
      </c>
      <c r="L972">
        <f t="shared" si="76"/>
        <v>1.9096938699999146E-2</v>
      </c>
      <c r="N972">
        <f t="shared" si="77"/>
        <v>7.5499999999999998E-2</v>
      </c>
      <c r="P972">
        <f t="shared" si="78"/>
        <v>1.8700000000000001E-2</v>
      </c>
      <c r="Q972">
        <f t="shared" si="79"/>
        <v>1.1999999999999999E-3</v>
      </c>
    </row>
    <row r="973" spans="1:17">
      <c r="A973">
        <v>200711</v>
      </c>
      <c r="B973">
        <v>-4.4900000000000002E-2</v>
      </c>
      <c r="C973">
        <v>-2.93E-2</v>
      </c>
      <c r="D973">
        <v>-6.0300000000000013E-2</v>
      </c>
      <c r="K973">
        <f t="shared" si="75"/>
        <v>-5.4591919924979165E-2</v>
      </c>
      <c r="L973">
        <f t="shared" si="76"/>
        <v>-5.7091919924979168E-2</v>
      </c>
      <c r="N973">
        <f t="shared" si="77"/>
        <v>-6.2800000000000009E-2</v>
      </c>
      <c r="P973">
        <f t="shared" si="78"/>
        <v>-4.7400000000000005E-2</v>
      </c>
      <c r="Q973">
        <f t="shared" si="79"/>
        <v>-2.93E-2</v>
      </c>
    </row>
    <row r="974" spans="1:17">
      <c r="A974">
        <v>200712</v>
      </c>
      <c r="B974">
        <v>-5.9999999999999993E-3</v>
      </c>
      <c r="C974">
        <v>1.6000000000000001E-3</v>
      </c>
      <c r="D974">
        <v>4.3600000000000007E-2</v>
      </c>
      <c r="K974">
        <f t="shared" si="75"/>
        <v>-5.4707484000011374E-3</v>
      </c>
      <c r="L974">
        <f t="shared" si="76"/>
        <v>-7.9707484000011378E-3</v>
      </c>
      <c r="N974">
        <f t="shared" si="77"/>
        <v>4.1100000000000005E-2</v>
      </c>
      <c r="P974">
        <f t="shared" si="78"/>
        <v>-8.4999999999999989E-3</v>
      </c>
      <c r="Q974">
        <f t="shared" si="79"/>
        <v>1.6000000000000001E-3</v>
      </c>
    </row>
    <row r="975" spans="1:17">
      <c r="A975">
        <v>200801</v>
      </c>
      <c r="B975">
        <v>-6.1500000000000013E-2</v>
      </c>
      <c r="C975">
        <v>-9.7999999999999997E-3</v>
      </c>
      <c r="D975">
        <v>-0.13200000000000001</v>
      </c>
      <c r="K975">
        <f t="shared" si="75"/>
        <v>-6.4741666049993041E-2</v>
      </c>
      <c r="L975">
        <f t="shared" si="76"/>
        <v>-6.7241666049993043E-2</v>
      </c>
      <c r="N975">
        <f t="shared" si="77"/>
        <v>-0.13450000000000001</v>
      </c>
      <c r="P975">
        <f t="shared" si="78"/>
        <v>-6.4000000000000015E-2</v>
      </c>
      <c r="Q975">
        <f t="shared" si="79"/>
        <v>-9.7999999999999997E-3</v>
      </c>
    </row>
    <row r="976" spans="1:17">
      <c r="A976">
        <v>200802</v>
      </c>
      <c r="B976">
        <v>-2.9600000000000001E-2</v>
      </c>
      <c r="C976">
        <v>-4.0999999999999986E-3</v>
      </c>
      <c r="D976">
        <v>2.1000000000000001E-2</v>
      </c>
      <c r="K976">
        <f t="shared" si="75"/>
        <v>-3.0956207224997086E-2</v>
      </c>
      <c r="L976">
        <f t="shared" si="76"/>
        <v>-3.3456207224997085E-2</v>
      </c>
      <c r="N976">
        <f t="shared" si="77"/>
        <v>1.8500000000000003E-2</v>
      </c>
      <c r="P976">
        <f t="shared" si="78"/>
        <v>-3.2100000000000004E-2</v>
      </c>
      <c r="Q976">
        <f t="shared" si="79"/>
        <v>-4.0999999999999986E-3</v>
      </c>
    </row>
    <row r="977" spans="1:17">
      <c r="A977">
        <v>200803</v>
      </c>
      <c r="B977">
        <v>-7.6000000000000009E-3</v>
      </c>
      <c r="C977">
        <v>7.7000000000000002E-3</v>
      </c>
      <c r="D977">
        <v>-1.8E-3</v>
      </c>
      <c r="K977">
        <f t="shared" si="75"/>
        <v>-5.0529766750054775E-3</v>
      </c>
      <c r="L977">
        <f t="shared" si="76"/>
        <v>-7.552976675005478E-3</v>
      </c>
      <c r="N977">
        <f t="shared" si="77"/>
        <v>-4.3E-3</v>
      </c>
      <c r="P977">
        <f t="shared" si="78"/>
        <v>-1.0100000000000001E-2</v>
      </c>
      <c r="Q977">
        <f t="shared" si="79"/>
        <v>7.7000000000000002E-3</v>
      </c>
    </row>
    <row r="978" spans="1:17">
      <c r="A978">
        <v>200804</v>
      </c>
      <c r="B978">
        <v>4.7800000000000002E-2</v>
      </c>
      <c r="C978">
        <v>-1.72E-2</v>
      </c>
      <c r="D978">
        <v>9.7200000000000009E-2</v>
      </c>
      <c r="K978">
        <f t="shared" si="75"/>
        <v>4.2110545300012237E-2</v>
      </c>
      <c r="L978">
        <f t="shared" si="76"/>
        <v>3.9610545300012234E-2</v>
      </c>
      <c r="N978">
        <f t="shared" si="77"/>
        <v>9.4700000000000006E-2</v>
      </c>
      <c r="P978">
        <f t="shared" si="78"/>
        <v>4.53E-2</v>
      </c>
      <c r="Q978">
        <f t="shared" si="79"/>
        <v>-1.72E-2</v>
      </c>
    </row>
    <row r="979" spans="1:17">
      <c r="A979">
        <v>200805</v>
      </c>
      <c r="B979">
        <v>2.0400000000000001E-2</v>
      </c>
      <c r="C979">
        <v>2.9499999999999998E-2</v>
      </c>
      <c r="D979">
        <v>6.9900000000000004E-2</v>
      </c>
      <c r="K979">
        <f t="shared" si="75"/>
        <v>3.0158076374979019E-2</v>
      </c>
      <c r="L979">
        <f t="shared" si="76"/>
        <v>2.765807637497902E-2</v>
      </c>
      <c r="N979">
        <f t="shared" si="77"/>
        <v>6.7400000000000002E-2</v>
      </c>
      <c r="P979">
        <f t="shared" si="78"/>
        <v>1.7900000000000003E-2</v>
      </c>
      <c r="Q979">
        <f t="shared" si="79"/>
        <v>2.9499999999999998E-2</v>
      </c>
    </row>
    <row r="980" spans="1:17">
      <c r="A980">
        <v>200806</v>
      </c>
      <c r="B980">
        <v>-8.2699999999999996E-2</v>
      </c>
      <c r="C980">
        <v>1.24E-2</v>
      </c>
      <c r="D980">
        <v>-4.7999999999999996E-3</v>
      </c>
      <c r="K980">
        <f t="shared" si="75"/>
        <v>-7.8598300100008817E-2</v>
      </c>
      <c r="L980">
        <f t="shared" si="76"/>
        <v>-8.1098300100008819E-2</v>
      </c>
      <c r="N980">
        <f t="shared" si="77"/>
        <v>-7.2999999999999992E-3</v>
      </c>
      <c r="P980">
        <f t="shared" si="78"/>
        <v>-8.5199999999999998E-2</v>
      </c>
      <c r="Q980">
        <f t="shared" si="79"/>
        <v>1.24E-2</v>
      </c>
    </row>
    <row r="981" spans="1:17">
      <c r="A981">
        <v>200807</v>
      </c>
      <c r="B981">
        <v>-6.2000000000000006E-3</v>
      </c>
      <c r="C981">
        <v>2.5600000000000001E-2</v>
      </c>
      <c r="D981">
        <v>-9.5399999999999999E-2</v>
      </c>
      <c r="K981">
        <f t="shared" si="75"/>
        <v>2.2680255999817933E-3</v>
      </c>
      <c r="L981">
        <f t="shared" si="76"/>
        <v>-2.3197440001820674E-4</v>
      </c>
      <c r="N981">
        <f t="shared" si="77"/>
        <v>-9.7900000000000001E-2</v>
      </c>
      <c r="P981">
        <f t="shared" si="78"/>
        <v>-8.7000000000000011E-3</v>
      </c>
      <c r="Q981">
        <f t="shared" si="79"/>
        <v>2.5600000000000001E-2</v>
      </c>
    </row>
    <row r="982" spans="1:17">
      <c r="A982">
        <v>200808</v>
      </c>
      <c r="B982">
        <v>1.66E-2</v>
      </c>
      <c r="C982">
        <v>3.5000000000000003E-2</v>
      </c>
      <c r="D982">
        <v>-2.8899999999999999E-2</v>
      </c>
      <c r="K982">
        <f t="shared" si="75"/>
        <v>2.8177378749975109E-2</v>
      </c>
      <c r="L982">
        <f t="shared" si="76"/>
        <v>2.567737874997511E-2</v>
      </c>
      <c r="N982">
        <f t="shared" si="77"/>
        <v>-3.1399999999999997E-2</v>
      </c>
      <c r="P982">
        <f t="shared" si="78"/>
        <v>1.41E-2</v>
      </c>
      <c r="Q982">
        <f t="shared" si="79"/>
        <v>3.5000000000000003E-2</v>
      </c>
    </row>
    <row r="983" spans="1:17">
      <c r="A983">
        <v>200809</v>
      </c>
      <c r="B983">
        <v>-9.0900000000000009E-2</v>
      </c>
      <c r="C983">
        <v>-1.24E-2</v>
      </c>
      <c r="D983">
        <v>-0.15190000000000001</v>
      </c>
      <c r="K983">
        <f t="shared" si="75"/>
        <v>-9.5001699899991188E-2</v>
      </c>
      <c r="L983">
        <f t="shared" si="76"/>
        <v>-9.750169989999119E-2</v>
      </c>
      <c r="N983">
        <f t="shared" si="77"/>
        <v>-0.15440000000000001</v>
      </c>
      <c r="P983">
        <f t="shared" si="78"/>
        <v>-9.3400000000000011E-2</v>
      </c>
      <c r="Q983">
        <f t="shared" si="79"/>
        <v>-1.24E-2</v>
      </c>
    </row>
    <row r="984" spans="1:17">
      <c r="A984">
        <v>200810</v>
      </c>
      <c r="B984">
        <v>-0.17150000000000001</v>
      </c>
      <c r="C984">
        <v>-2.52E-2</v>
      </c>
      <c r="D984">
        <v>-0.14960000000000001</v>
      </c>
      <c r="K984">
        <f t="shared" si="75"/>
        <v>-0.17983571269998208</v>
      </c>
      <c r="L984">
        <f t="shared" si="76"/>
        <v>-0.18233571269998208</v>
      </c>
      <c r="N984">
        <f t="shared" si="77"/>
        <v>-0.15210000000000001</v>
      </c>
      <c r="P984">
        <f t="shared" si="78"/>
        <v>-0.17400000000000002</v>
      </c>
      <c r="Q984">
        <f t="shared" si="79"/>
        <v>-2.52E-2</v>
      </c>
    </row>
    <row r="985" spans="1:17">
      <c r="A985">
        <v>200811</v>
      </c>
      <c r="B985">
        <v>-7.8300000000000008E-2</v>
      </c>
      <c r="C985">
        <v>-2.87E-2</v>
      </c>
      <c r="D985">
        <v>-8.5300000000000001E-2</v>
      </c>
      <c r="K985">
        <f t="shared" si="75"/>
        <v>-8.7793450574979601E-2</v>
      </c>
      <c r="L985">
        <f t="shared" si="76"/>
        <v>-9.0293450574979603E-2</v>
      </c>
      <c r="N985">
        <f t="shared" si="77"/>
        <v>-8.7800000000000003E-2</v>
      </c>
      <c r="P985">
        <f t="shared" si="78"/>
        <v>-8.0800000000000011E-2</v>
      </c>
      <c r="Q985">
        <f t="shared" si="79"/>
        <v>-2.87E-2</v>
      </c>
    </row>
    <row r="986" spans="1:17">
      <c r="A986">
        <v>200812</v>
      </c>
      <c r="B986">
        <v>1.7399999999999999E-2</v>
      </c>
      <c r="C986">
        <v>3.49E-2</v>
      </c>
      <c r="D986">
        <v>7.6E-3</v>
      </c>
      <c r="K986">
        <f t="shared" si="75"/>
        <v>2.8944300524975177E-2</v>
      </c>
      <c r="L986">
        <f t="shared" si="76"/>
        <v>2.6444300524975178E-2</v>
      </c>
      <c r="N986">
        <f t="shared" si="77"/>
        <v>5.1000000000000004E-3</v>
      </c>
      <c r="P986">
        <f t="shared" si="78"/>
        <v>1.4899999999999998E-2</v>
      </c>
      <c r="Q986">
        <f t="shared" si="79"/>
        <v>3.49E-2</v>
      </c>
    </row>
    <row r="987" spans="1:17">
      <c r="A987">
        <v>200901</v>
      </c>
      <c r="B987">
        <v>-8.1199999999999994E-2</v>
      </c>
      <c r="C987">
        <v>1.8E-3</v>
      </c>
      <c r="D987">
        <v>-0.1208</v>
      </c>
      <c r="K987">
        <f t="shared" si="75"/>
        <v>-8.0604591950001275E-2</v>
      </c>
      <c r="L987">
        <f t="shared" si="76"/>
        <v>-8.3104591950001278E-2</v>
      </c>
      <c r="N987">
        <f t="shared" si="77"/>
        <v>-0.12330000000000001</v>
      </c>
      <c r="P987">
        <f t="shared" si="78"/>
        <v>-8.3699999999999997E-2</v>
      </c>
      <c r="Q987">
        <f t="shared" si="79"/>
        <v>1.8E-3</v>
      </c>
    </row>
    <row r="988" spans="1:17">
      <c r="A988">
        <v>200902</v>
      </c>
      <c r="B988">
        <v>-0.1009</v>
      </c>
      <c r="C988">
        <v>1.2999999999999999E-3</v>
      </c>
      <c r="D988">
        <v>-4.5599999999999988E-2</v>
      </c>
      <c r="K988">
        <f t="shared" si="75"/>
        <v>-0.10046998307500093</v>
      </c>
      <c r="L988">
        <f t="shared" si="76"/>
        <v>-0.10296998307500094</v>
      </c>
      <c r="N988">
        <f t="shared" si="77"/>
        <v>-4.809999999999999E-2</v>
      </c>
      <c r="P988">
        <f t="shared" si="78"/>
        <v>-0.10340000000000001</v>
      </c>
      <c r="Q988">
        <f t="shared" si="79"/>
        <v>1.2999999999999999E-3</v>
      </c>
    </row>
    <row r="989" spans="1:17">
      <c r="A989">
        <v>200903</v>
      </c>
      <c r="B989">
        <v>8.9700000000000002E-2</v>
      </c>
      <c r="C989">
        <v>0</v>
      </c>
      <c r="D989">
        <v>4.8499999999999988E-2</v>
      </c>
      <c r="K989">
        <f t="shared" si="75"/>
        <v>8.9700000000000002E-2</v>
      </c>
      <c r="L989">
        <f t="shared" si="76"/>
        <v>8.72E-2</v>
      </c>
      <c r="N989">
        <f t="shared" si="77"/>
        <v>4.5999999999999985E-2</v>
      </c>
      <c r="P989">
        <f t="shared" si="78"/>
        <v>8.72E-2</v>
      </c>
      <c r="Q989">
        <f t="shared" si="79"/>
        <v>0</v>
      </c>
    </row>
    <row r="990" spans="1:17">
      <c r="A990">
        <v>200904</v>
      </c>
      <c r="B990">
        <v>0.1019</v>
      </c>
      <c r="C990">
        <v>5.2800000000000007E-2</v>
      </c>
      <c r="D990">
        <v>-3.2000000000000002E-3</v>
      </c>
      <c r="K990">
        <f t="shared" si="75"/>
        <v>0.11936530279996245</v>
      </c>
      <c r="L990">
        <f t="shared" si="76"/>
        <v>0.11686530279996245</v>
      </c>
      <c r="N990">
        <f t="shared" si="77"/>
        <v>-5.7000000000000002E-3</v>
      </c>
      <c r="P990">
        <f t="shared" si="78"/>
        <v>9.9400000000000002E-2</v>
      </c>
      <c r="Q990">
        <f t="shared" si="79"/>
        <v>5.2800000000000007E-2</v>
      </c>
    </row>
    <row r="991" spans="1:17">
      <c r="A991">
        <v>200905</v>
      </c>
      <c r="B991">
        <v>5.21E-2</v>
      </c>
      <c r="C991">
        <v>-2.52E-2</v>
      </c>
      <c r="D991">
        <v>1.7999999999999999E-2</v>
      </c>
      <c r="K991">
        <f t="shared" si="75"/>
        <v>4.3764287300017926E-2</v>
      </c>
      <c r="L991">
        <f t="shared" si="76"/>
        <v>4.1264287300017924E-2</v>
      </c>
      <c r="N991">
        <f t="shared" si="77"/>
        <v>1.5499999999999998E-2</v>
      </c>
      <c r="P991">
        <f t="shared" si="78"/>
        <v>4.9599999999999998E-2</v>
      </c>
      <c r="Q991">
        <f t="shared" si="79"/>
        <v>-2.52E-2</v>
      </c>
    </row>
    <row r="992" spans="1:17">
      <c r="A992">
        <v>200906</v>
      </c>
      <c r="B992">
        <v>4.4000000000000003E-3</v>
      </c>
      <c r="C992">
        <v>2.6599999999999999E-2</v>
      </c>
      <c r="D992">
        <v>3.0800000000000001E-2</v>
      </c>
      <c r="K992">
        <f t="shared" si="75"/>
        <v>1.3198807849981082E-2</v>
      </c>
      <c r="L992">
        <f t="shared" si="76"/>
        <v>1.0698807849981081E-2</v>
      </c>
      <c r="N992">
        <f t="shared" si="77"/>
        <v>2.8300000000000002E-2</v>
      </c>
      <c r="P992">
        <f t="shared" si="78"/>
        <v>1.9000000000000002E-3</v>
      </c>
      <c r="Q992">
        <f t="shared" si="79"/>
        <v>2.6599999999999999E-2</v>
      </c>
    </row>
    <row r="993" spans="1:17">
      <c r="A993">
        <v>200907</v>
      </c>
      <c r="B993">
        <v>7.7300000000000008E-2</v>
      </c>
      <c r="C993">
        <v>1.8700000000000001E-2</v>
      </c>
      <c r="D993">
        <v>5.6599999999999998E-2</v>
      </c>
      <c r="K993">
        <f t="shared" si="75"/>
        <v>8.3485628074986704E-2</v>
      </c>
      <c r="L993">
        <f t="shared" si="76"/>
        <v>8.0985628074986701E-2</v>
      </c>
      <c r="N993">
        <f t="shared" si="77"/>
        <v>5.4099999999999995E-2</v>
      </c>
      <c r="P993">
        <f t="shared" si="78"/>
        <v>7.4800000000000005E-2</v>
      </c>
      <c r="Q993">
        <f t="shared" si="79"/>
        <v>1.8700000000000001E-2</v>
      </c>
    </row>
    <row r="994" spans="1:17">
      <c r="A994">
        <v>200908</v>
      </c>
      <c r="B994">
        <v>3.3400000000000013E-2</v>
      </c>
      <c r="C994">
        <v>-1.0800000000000001E-2</v>
      </c>
      <c r="D994">
        <v>2E-3</v>
      </c>
      <c r="K994">
        <f t="shared" si="75"/>
        <v>2.9827551700007695E-2</v>
      </c>
      <c r="L994">
        <f t="shared" si="76"/>
        <v>2.7327551700007696E-2</v>
      </c>
      <c r="N994">
        <f t="shared" si="77"/>
        <v>-5.0000000000000001E-4</v>
      </c>
      <c r="P994">
        <f t="shared" si="78"/>
        <v>3.0900000000000014E-2</v>
      </c>
      <c r="Q994">
        <f t="shared" si="79"/>
        <v>-1.0800000000000001E-2</v>
      </c>
    </row>
    <row r="995" spans="1:17">
      <c r="A995">
        <v>200909</v>
      </c>
      <c r="B995">
        <v>4.0900000000000013E-2</v>
      </c>
      <c r="C995">
        <v>2.4299999999999999E-2</v>
      </c>
      <c r="D995">
        <v>5.0199999999999988E-2</v>
      </c>
      <c r="K995">
        <f t="shared" si="75"/>
        <v>4.8938008674982728E-2</v>
      </c>
      <c r="L995">
        <f t="shared" si="76"/>
        <v>4.6438008674982725E-2</v>
      </c>
      <c r="N995">
        <f t="shared" si="77"/>
        <v>4.7699999999999985E-2</v>
      </c>
      <c r="P995">
        <f t="shared" si="78"/>
        <v>3.8400000000000011E-2</v>
      </c>
      <c r="Q995">
        <f t="shared" si="79"/>
        <v>2.4299999999999999E-2</v>
      </c>
    </row>
    <row r="996" spans="1:17">
      <c r="A996">
        <v>200910</v>
      </c>
      <c r="B996">
        <v>-2.5899999999999999E-2</v>
      </c>
      <c r="C996">
        <v>-4.3400000000000001E-2</v>
      </c>
      <c r="D996">
        <v>-4.0800000000000003E-2</v>
      </c>
      <c r="K996">
        <f t="shared" si="75"/>
        <v>-4.0255949649969133E-2</v>
      </c>
      <c r="L996">
        <f t="shared" si="76"/>
        <v>-4.2755949649969135E-2</v>
      </c>
      <c r="N996">
        <f t="shared" si="77"/>
        <v>-4.3300000000000005E-2</v>
      </c>
      <c r="P996">
        <f t="shared" si="78"/>
        <v>-2.8399999999999998E-2</v>
      </c>
      <c r="Q996">
        <f t="shared" si="79"/>
        <v>-4.3400000000000001E-2</v>
      </c>
    </row>
    <row r="997" spans="1:17">
      <c r="A997">
        <v>200911</v>
      </c>
      <c r="B997">
        <v>5.5599999999999997E-2</v>
      </c>
      <c r="C997">
        <v>-2.3900000000000001E-2</v>
      </c>
      <c r="D997">
        <v>6.4399999999999999E-2</v>
      </c>
      <c r="K997">
        <f t="shared" si="75"/>
        <v>4.7694304225016998E-2</v>
      </c>
      <c r="L997">
        <f t="shared" si="76"/>
        <v>4.5194304225016996E-2</v>
      </c>
      <c r="N997">
        <f t="shared" si="77"/>
        <v>6.1899999999999997E-2</v>
      </c>
      <c r="P997">
        <f t="shared" si="78"/>
        <v>5.3099999999999994E-2</v>
      </c>
      <c r="Q997">
        <f t="shared" si="79"/>
        <v>-2.3900000000000001E-2</v>
      </c>
    </row>
    <row r="998" spans="1:17">
      <c r="A998">
        <v>200912</v>
      </c>
      <c r="B998">
        <v>2.76E-2</v>
      </c>
      <c r="C998">
        <v>6.0400000000000002E-2</v>
      </c>
      <c r="D998">
        <v>5.45E-2</v>
      </c>
      <c r="K998">
        <f t="shared" si="75"/>
        <v>4.7579247899957045E-2</v>
      </c>
      <c r="L998">
        <f t="shared" si="76"/>
        <v>4.5079247899957042E-2</v>
      </c>
      <c r="N998">
        <f t="shared" si="77"/>
        <v>5.1999999999999998E-2</v>
      </c>
      <c r="P998">
        <f t="shared" si="78"/>
        <v>2.5100000000000001E-2</v>
      </c>
      <c r="Q998">
        <f t="shared" si="79"/>
        <v>6.0400000000000002E-2</v>
      </c>
    </row>
    <row r="999" spans="1:17">
      <c r="A999">
        <v>201001</v>
      </c>
      <c r="B999">
        <v>-3.3599999999999998E-2</v>
      </c>
      <c r="C999">
        <v>4.0000000000000001E-3</v>
      </c>
      <c r="D999">
        <v>-6.480000000000001E-2</v>
      </c>
      <c r="K999">
        <f t="shared" si="75"/>
        <v>-3.2276871000002844E-2</v>
      </c>
      <c r="L999">
        <f t="shared" si="76"/>
        <v>-3.4776871000002846E-2</v>
      </c>
      <c r="N999">
        <f t="shared" si="77"/>
        <v>-6.7300000000000013E-2</v>
      </c>
      <c r="P999">
        <f t="shared" si="78"/>
        <v>-3.61E-2</v>
      </c>
      <c r="Q999">
        <f t="shared" si="79"/>
        <v>4.0000000000000001E-3</v>
      </c>
    </row>
    <row r="1000" spans="1:17">
      <c r="A1000">
        <v>201002</v>
      </c>
      <c r="B1000">
        <v>3.4000000000000002E-2</v>
      </c>
      <c r="C1000">
        <v>1.1900000000000001E-2</v>
      </c>
      <c r="D1000">
        <v>8.4600000000000009E-2</v>
      </c>
      <c r="K1000">
        <f t="shared" si="75"/>
        <v>3.7936308774991538E-2</v>
      </c>
      <c r="L1000">
        <f t="shared" si="76"/>
        <v>3.5436308774991536E-2</v>
      </c>
      <c r="N1000">
        <f t="shared" si="77"/>
        <v>8.2100000000000006E-2</v>
      </c>
      <c r="P1000">
        <f t="shared" si="78"/>
        <v>3.15E-2</v>
      </c>
      <c r="Q1000">
        <f t="shared" si="79"/>
        <v>1.1900000000000001E-2</v>
      </c>
    </row>
    <row r="1001" spans="1:17">
      <c r="A1001">
        <v>201003</v>
      </c>
      <c r="B1001">
        <v>6.3200000000000006E-2</v>
      </c>
      <c r="C1001">
        <v>1.4800000000000001E-2</v>
      </c>
      <c r="D1001">
        <v>8.6300000000000016E-2</v>
      </c>
      <c r="K1001">
        <f t="shared" si="75"/>
        <v>6.8095577299989482E-2</v>
      </c>
      <c r="L1001">
        <f t="shared" si="76"/>
        <v>6.559557729998948E-2</v>
      </c>
      <c r="N1001">
        <f t="shared" si="77"/>
        <v>8.3800000000000013E-2</v>
      </c>
      <c r="P1001">
        <f t="shared" si="78"/>
        <v>6.0700000000000004E-2</v>
      </c>
      <c r="Q1001">
        <f t="shared" si="79"/>
        <v>1.4800000000000001E-2</v>
      </c>
    </row>
    <row r="1002" spans="1:17">
      <c r="A1002">
        <v>201004</v>
      </c>
      <c r="B1002">
        <v>2.01E-2</v>
      </c>
      <c r="C1002">
        <v>4.87E-2</v>
      </c>
      <c r="D1002">
        <v>7.0499999999999993E-2</v>
      </c>
      <c r="K1002">
        <f t="shared" si="75"/>
        <v>3.6209095574965364E-2</v>
      </c>
      <c r="L1002">
        <f t="shared" si="76"/>
        <v>3.3709095574965361E-2</v>
      </c>
      <c r="N1002">
        <f t="shared" si="77"/>
        <v>6.7999999999999991E-2</v>
      </c>
      <c r="P1002">
        <f t="shared" si="78"/>
        <v>1.7600000000000001E-2</v>
      </c>
      <c r="Q1002">
        <f t="shared" si="79"/>
        <v>4.87E-2</v>
      </c>
    </row>
    <row r="1003" spans="1:17">
      <c r="A1003">
        <v>201005</v>
      </c>
      <c r="B1003">
        <v>-7.8799999999999995E-2</v>
      </c>
      <c r="C1003">
        <v>8.9999999999999998E-4</v>
      </c>
      <c r="D1003">
        <v>-9.9000000000000005E-2</v>
      </c>
      <c r="K1003">
        <f t="shared" si="75"/>
        <v>-7.8502295975000635E-2</v>
      </c>
      <c r="L1003">
        <f t="shared" si="76"/>
        <v>-8.1002295975000638E-2</v>
      </c>
      <c r="N1003">
        <f t="shared" si="77"/>
        <v>-0.10150000000000001</v>
      </c>
      <c r="P1003">
        <f t="shared" si="78"/>
        <v>-8.1299999999999997E-2</v>
      </c>
      <c r="Q1003">
        <f t="shared" si="79"/>
        <v>8.9999999999999998E-4</v>
      </c>
    </row>
    <row r="1004" spans="1:17">
      <c r="A1004">
        <v>201006</v>
      </c>
      <c r="B1004">
        <v>-5.5599999999999997E-2</v>
      </c>
      <c r="C1004">
        <v>-1.8100000000000002E-2</v>
      </c>
      <c r="D1004">
        <v>-0.1099</v>
      </c>
      <c r="K1004">
        <f t="shared" si="75"/>
        <v>-6.1587158724987122E-2</v>
      </c>
      <c r="L1004">
        <f t="shared" si="76"/>
        <v>-6.4087158724987117E-2</v>
      </c>
      <c r="N1004">
        <f t="shared" si="77"/>
        <v>-0.1124</v>
      </c>
      <c r="P1004">
        <f t="shared" si="78"/>
        <v>-5.8099999999999999E-2</v>
      </c>
      <c r="Q1004">
        <f t="shared" si="79"/>
        <v>-1.8100000000000002E-2</v>
      </c>
    </row>
    <row r="1005" spans="1:17">
      <c r="A1005">
        <v>201007</v>
      </c>
      <c r="B1005">
        <v>6.9400000000000003E-2</v>
      </c>
      <c r="C1005">
        <v>2.3999999999999998E-3</v>
      </c>
      <c r="D1005">
        <v>0.10150000000000001</v>
      </c>
      <c r="K1005">
        <f t="shared" si="75"/>
        <v>7.01938773999983E-2</v>
      </c>
      <c r="L1005">
        <f t="shared" si="76"/>
        <v>6.7693877399998298E-2</v>
      </c>
      <c r="N1005">
        <f t="shared" si="77"/>
        <v>9.9000000000000005E-2</v>
      </c>
      <c r="P1005">
        <f t="shared" si="78"/>
        <v>6.6900000000000001E-2</v>
      </c>
      <c r="Q1005">
        <f t="shared" si="79"/>
        <v>2.3999999999999998E-3</v>
      </c>
    </row>
    <row r="1006" spans="1:17">
      <c r="A1006">
        <v>201008</v>
      </c>
      <c r="B1006">
        <v>-4.7600000000000003E-2</v>
      </c>
      <c r="C1006">
        <v>-2.9499999999999998E-2</v>
      </c>
      <c r="D1006">
        <v>-5.33E-2</v>
      </c>
      <c r="K1006">
        <f t="shared" si="75"/>
        <v>-5.7358076374979021E-2</v>
      </c>
      <c r="L1006">
        <f t="shared" si="76"/>
        <v>-5.9858076374979023E-2</v>
      </c>
      <c r="N1006">
        <f t="shared" si="77"/>
        <v>-5.5800000000000002E-2</v>
      </c>
      <c r="P1006">
        <f t="shared" si="78"/>
        <v>-5.0100000000000006E-2</v>
      </c>
      <c r="Q1006">
        <f t="shared" si="79"/>
        <v>-2.9499999999999998E-2</v>
      </c>
    </row>
    <row r="1007" spans="1:17">
      <c r="A1007">
        <v>201009</v>
      </c>
      <c r="B1007">
        <v>9.5500000000000002E-2</v>
      </c>
      <c r="C1007">
        <v>3.9600000000000003E-2</v>
      </c>
      <c r="D1007">
        <v>0.1376</v>
      </c>
      <c r="K1007">
        <f t="shared" si="75"/>
        <v>0.10859897709997184</v>
      </c>
      <c r="L1007">
        <f t="shared" si="76"/>
        <v>0.10609897709997183</v>
      </c>
      <c r="N1007">
        <f t="shared" si="77"/>
        <v>0.1351</v>
      </c>
      <c r="P1007">
        <f t="shared" si="78"/>
        <v>9.2999999999999999E-2</v>
      </c>
      <c r="Q1007">
        <f t="shared" si="79"/>
        <v>3.9600000000000003E-2</v>
      </c>
    </row>
    <row r="1008" spans="1:17">
      <c r="A1008">
        <v>201010</v>
      </c>
      <c r="B1008">
        <v>3.8899999999999997E-2</v>
      </c>
      <c r="C1008">
        <v>1.21E-2</v>
      </c>
      <c r="D1008">
        <v>5.5100000000000003E-2</v>
      </c>
      <c r="K1008">
        <f t="shared" si="75"/>
        <v>4.2902465224991394E-2</v>
      </c>
      <c r="L1008">
        <f t="shared" si="76"/>
        <v>4.0402465224991392E-2</v>
      </c>
      <c r="N1008">
        <f t="shared" si="77"/>
        <v>5.2600000000000001E-2</v>
      </c>
      <c r="P1008">
        <f t="shared" si="78"/>
        <v>3.6399999999999995E-2</v>
      </c>
      <c r="Q1008">
        <f t="shared" si="79"/>
        <v>1.21E-2</v>
      </c>
    </row>
    <row r="1009" spans="1:17">
      <c r="A1009">
        <v>201011</v>
      </c>
      <c r="B1009">
        <v>6.1000000000000004E-3</v>
      </c>
      <c r="C1009">
        <v>3.7699999999999997E-2</v>
      </c>
      <c r="D1009">
        <v>6.2199999999999998E-2</v>
      </c>
      <c r="K1009">
        <f t="shared" si="75"/>
        <v>1.8570490824973186E-2</v>
      </c>
      <c r="L1009">
        <f t="shared" si="76"/>
        <v>1.6070490824973187E-2</v>
      </c>
      <c r="N1009">
        <f t="shared" si="77"/>
        <v>5.9699999999999996E-2</v>
      </c>
      <c r="P1009">
        <f t="shared" si="78"/>
        <v>3.6000000000000003E-3</v>
      </c>
      <c r="Q1009">
        <f t="shared" si="79"/>
        <v>3.7699999999999997E-2</v>
      </c>
    </row>
    <row r="1010" spans="1:17">
      <c r="A1010">
        <v>201012</v>
      </c>
      <c r="B1010">
        <v>6.8300000000000013E-2</v>
      </c>
      <c r="C1010">
        <v>6.7000000000000002E-3</v>
      </c>
      <c r="D1010">
        <v>4.3899999999999988E-2</v>
      </c>
      <c r="K1010">
        <f t="shared" si="75"/>
        <v>7.0516241074995253E-2</v>
      </c>
      <c r="L1010">
        <f t="shared" si="76"/>
        <v>6.8016241074995251E-2</v>
      </c>
      <c r="N1010">
        <f t="shared" si="77"/>
        <v>4.1399999999999985E-2</v>
      </c>
      <c r="P1010">
        <f t="shared" si="78"/>
        <v>6.5800000000000011E-2</v>
      </c>
      <c r="Q1010">
        <f t="shared" si="79"/>
        <v>6.7000000000000002E-3</v>
      </c>
    </row>
    <row r="1011" spans="1:17">
      <c r="A1011">
        <v>201101</v>
      </c>
      <c r="B1011">
        <v>0.02</v>
      </c>
      <c r="C1011">
        <v>-2.4400000000000002E-2</v>
      </c>
      <c r="D1011">
        <v>6.3E-3</v>
      </c>
      <c r="K1011">
        <f t="shared" si="75"/>
        <v>1.1928913100017353E-2</v>
      </c>
      <c r="L1011">
        <f t="shared" si="76"/>
        <v>9.4289131000173526E-3</v>
      </c>
      <c r="N1011">
        <f t="shared" si="77"/>
        <v>3.8E-3</v>
      </c>
      <c r="P1011">
        <f t="shared" si="78"/>
        <v>1.7500000000000002E-2</v>
      </c>
      <c r="Q1011">
        <f t="shared" si="79"/>
        <v>-2.4400000000000002E-2</v>
      </c>
    </row>
    <row r="1012" spans="1:17">
      <c r="A1012">
        <v>201102</v>
      </c>
      <c r="B1012">
        <v>3.5000000000000003E-2</v>
      </c>
      <c r="C1012">
        <v>1.47E-2</v>
      </c>
      <c r="D1012">
        <v>4.0099999999999997E-2</v>
      </c>
      <c r="K1012">
        <f t="shared" si="75"/>
        <v>3.9862499074989552E-2</v>
      </c>
      <c r="L1012">
        <f t="shared" si="76"/>
        <v>3.736249907498955E-2</v>
      </c>
      <c r="N1012">
        <f t="shared" si="77"/>
        <v>3.7599999999999995E-2</v>
      </c>
      <c r="P1012">
        <f t="shared" si="78"/>
        <v>3.2500000000000001E-2</v>
      </c>
      <c r="Q1012">
        <f t="shared" si="79"/>
        <v>1.47E-2</v>
      </c>
    </row>
    <row r="1013" spans="1:17">
      <c r="A1013">
        <v>201103</v>
      </c>
      <c r="B1013">
        <v>4.7000000000000002E-3</v>
      </c>
      <c r="C1013">
        <v>2.5600000000000001E-2</v>
      </c>
      <c r="D1013">
        <v>2.9100000000000001E-2</v>
      </c>
      <c r="K1013">
        <f t="shared" si="75"/>
        <v>1.3168025599981793E-2</v>
      </c>
      <c r="L1013">
        <f t="shared" si="76"/>
        <v>1.0668025599981793E-2</v>
      </c>
      <c r="N1013">
        <f t="shared" si="77"/>
        <v>2.6600000000000002E-2</v>
      </c>
      <c r="P1013">
        <f t="shared" si="78"/>
        <v>2.2000000000000001E-3</v>
      </c>
      <c r="Q1013">
        <f t="shared" si="79"/>
        <v>2.5600000000000001E-2</v>
      </c>
    </row>
    <row r="1014" spans="1:17">
      <c r="A1014">
        <v>201104</v>
      </c>
      <c r="B1014">
        <v>2.9000000000000001E-2</v>
      </c>
      <c r="C1014">
        <v>-3.2000000000000002E-3</v>
      </c>
      <c r="D1014">
        <v>3.2599999999999997E-2</v>
      </c>
      <c r="K1014">
        <f t="shared" si="75"/>
        <v>2.7941496800002276E-2</v>
      </c>
      <c r="L1014">
        <f t="shared" si="76"/>
        <v>2.5441496800002277E-2</v>
      </c>
      <c r="N1014">
        <f t="shared" si="77"/>
        <v>3.0099999999999998E-2</v>
      </c>
      <c r="P1014">
        <f t="shared" si="78"/>
        <v>2.6500000000000003E-2</v>
      </c>
      <c r="Q1014">
        <f t="shared" si="79"/>
        <v>-3.2000000000000002E-3</v>
      </c>
    </row>
    <row r="1015" spans="1:17">
      <c r="A1015">
        <v>201105</v>
      </c>
      <c r="B1015">
        <v>-1.2699999999999999E-2</v>
      </c>
      <c r="C1015">
        <v>-6.5000000000000006E-3</v>
      </c>
      <c r="D1015">
        <v>-2.9100000000000001E-2</v>
      </c>
      <c r="K1015">
        <f t="shared" si="75"/>
        <v>-1.4850084624995378E-2</v>
      </c>
      <c r="L1015">
        <f t="shared" si="76"/>
        <v>-1.7350084624995377E-2</v>
      </c>
      <c r="N1015">
        <f t="shared" si="77"/>
        <v>-3.1600000000000003E-2</v>
      </c>
      <c r="P1015">
        <f t="shared" si="78"/>
        <v>-1.52E-2</v>
      </c>
      <c r="Q1015">
        <f t="shared" si="79"/>
        <v>-6.5000000000000006E-3</v>
      </c>
    </row>
    <row r="1016" spans="1:17">
      <c r="A1016">
        <v>201106</v>
      </c>
      <c r="B1016">
        <v>-1.7500000000000002E-2</v>
      </c>
      <c r="C1016">
        <v>-1.4E-3</v>
      </c>
      <c r="D1016">
        <v>2.0000000000000001E-4</v>
      </c>
      <c r="K1016">
        <f t="shared" si="75"/>
        <v>-1.7963095149999005E-2</v>
      </c>
      <c r="L1016">
        <f t="shared" si="76"/>
        <v>-2.0463095149999003E-2</v>
      </c>
      <c r="N1016">
        <f t="shared" si="77"/>
        <v>-2.3E-3</v>
      </c>
      <c r="P1016">
        <f t="shared" si="78"/>
        <v>-0.02</v>
      </c>
      <c r="Q1016">
        <f t="shared" si="79"/>
        <v>-1.4E-3</v>
      </c>
    </row>
    <row r="1017" spans="1:17">
      <c r="A1017">
        <v>201107</v>
      </c>
      <c r="B1017">
        <v>-2.35E-2</v>
      </c>
      <c r="C1017">
        <v>-1.29E-2</v>
      </c>
      <c r="D1017">
        <v>-1.5599999999999999E-2</v>
      </c>
      <c r="K1017">
        <f t="shared" si="75"/>
        <v>-2.7767091024990826E-2</v>
      </c>
      <c r="L1017">
        <f t="shared" si="76"/>
        <v>-3.0267091024990825E-2</v>
      </c>
      <c r="N1017">
        <f t="shared" si="77"/>
        <v>-1.8099999999999998E-2</v>
      </c>
      <c r="P1017">
        <f t="shared" si="78"/>
        <v>-2.5999999999999999E-2</v>
      </c>
      <c r="Q1017">
        <f t="shared" si="79"/>
        <v>-1.29E-2</v>
      </c>
    </row>
    <row r="1018" spans="1:17">
      <c r="A1018">
        <v>201108</v>
      </c>
      <c r="B1018">
        <v>-5.9799999999999999E-2</v>
      </c>
      <c r="C1018">
        <v>-3.0700000000000002E-2</v>
      </c>
      <c r="D1018">
        <v>-8.6599999999999996E-2</v>
      </c>
      <c r="K1018">
        <f t="shared" si="75"/>
        <v>-6.9955015074978172E-2</v>
      </c>
      <c r="L1018">
        <f t="shared" si="76"/>
        <v>-7.2455015074978174E-2</v>
      </c>
      <c r="N1018">
        <f t="shared" si="77"/>
        <v>-8.9099999999999999E-2</v>
      </c>
      <c r="P1018">
        <f t="shared" si="78"/>
        <v>-6.2300000000000001E-2</v>
      </c>
      <c r="Q1018">
        <f t="shared" si="79"/>
        <v>-3.0700000000000002E-2</v>
      </c>
    </row>
    <row r="1019" spans="1:17">
      <c r="A1019">
        <v>201109</v>
      </c>
      <c r="B1019">
        <v>-7.5899999999999995E-2</v>
      </c>
      <c r="C1019">
        <v>-3.3300000000000003E-2</v>
      </c>
      <c r="D1019">
        <v>-0.159</v>
      </c>
      <c r="K1019">
        <f t="shared" si="75"/>
        <v>-8.6915048924976313E-2</v>
      </c>
      <c r="L1019">
        <f t="shared" si="76"/>
        <v>-8.9415048924976315E-2</v>
      </c>
      <c r="N1019">
        <f t="shared" si="77"/>
        <v>-0.1615</v>
      </c>
      <c r="P1019">
        <f t="shared" si="78"/>
        <v>-7.8399999999999997E-2</v>
      </c>
      <c r="Q1019">
        <f t="shared" si="79"/>
        <v>-3.3300000000000003E-2</v>
      </c>
    </row>
    <row r="1020" spans="1:17">
      <c r="A1020">
        <v>201110</v>
      </c>
      <c r="B1020">
        <v>0.1135</v>
      </c>
      <c r="C1020">
        <v>3.3000000000000002E-2</v>
      </c>
      <c r="D1020">
        <v>0.14449999999999999</v>
      </c>
      <c r="K1020">
        <f t="shared" si="75"/>
        <v>0.12441581424997654</v>
      </c>
      <c r="L1020">
        <f t="shared" si="76"/>
        <v>0.12191581424997654</v>
      </c>
      <c r="N1020">
        <f t="shared" si="77"/>
        <v>0.14199999999999999</v>
      </c>
      <c r="P1020">
        <f t="shared" si="78"/>
        <v>0.111</v>
      </c>
      <c r="Q1020">
        <f t="shared" si="79"/>
        <v>3.3000000000000002E-2</v>
      </c>
    </row>
    <row r="1021" spans="1:17">
      <c r="A1021">
        <v>201111</v>
      </c>
      <c r="B1021">
        <v>-2.8E-3</v>
      </c>
      <c r="C1021">
        <v>-1.6999999999999999E-3</v>
      </c>
      <c r="D1021">
        <v>-1.3899999999999999E-2</v>
      </c>
      <c r="K1021">
        <f t="shared" si="75"/>
        <v>-3.3623298249987909E-3</v>
      </c>
      <c r="L1021">
        <f t="shared" si="76"/>
        <v>-5.862329824998791E-3</v>
      </c>
      <c r="N1021">
        <f t="shared" si="77"/>
        <v>-1.6399999999999998E-2</v>
      </c>
      <c r="P1021">
        <f t="shared" si="78"/>
        <v>-5.3E-3</v>
      </c>
      <c r="Q1021">
        <f t="shared" si="79"/>
        <v>-1.6999999999999999E-3</v>
      </c>
    </row>
    <row r="1022" spans="1:17">
      <c r="A1022">
        <v>201112</v>
      </c>
      <c r="B1022">
        <v>7.4000000000000003E-3</v>
      </c>
      <c r="C1022">
        <v>-6.0000000000000001E-3</v>
      </c>
      <c r="D1022">
        <v>-1.06E-2</v>
      </c>
      <c r="K1022">
        <f t="shared" si="75"/>
        <v>5.4153065000042671E-3</v>
      </c>
      <c r="L1022">
        <f t="shared" si="76"/>
        <v>2.915306500004267E-3</v>
      </c>
      <c r="N1022">
        <f t="shared" si="77"/>
        <v>-1.3100000000000001E-2</v>
      </c>
      <c r="P1022">
        <f t="shared" si="78"/>
        <v>4.8999999999999998E-3</v>
      </c>
      <c r="Q1022">
        <f t="shared" si="79"/>
        <v>-6.0000000000000001E-3</v>
      </c>
    </row>
    <row r="1023" spans="1:17">
      <c r="A1023">
        <v>201201</v>
      </c>
      <c r="B1023">
        <v>5.0500000000000003E-2</v>
      </c>
      <c r="C1023">
        <v>2.06E-2</v>
      </c>
      <c r="D1023">
        <v>2.63E-2</v>
      </c>
      <c r="K1023">
        <f t="shared" si="75"/>
        <v>5.7314114349985353E-2</v>
      </c>
      <c r="L1023">
        <f t="shared" si="76"/>
        <v>5.481411434998535E-2</v>
      </c>
      <c r="N1023">
        <f t="shared" si="77"/>
        <v>2.3800000000000002E-2</v>
      </c>
      <c r="P1023">
        <f t="shared" si="78"/>
        <v>4.8000000000000001E-2</v>
      </c>
      <c r="Q1023">
        <f t="shared" si="79"/>
        <v>2.06E-2</v>
      </c>
    </row>
    <row r="1024" spans="1:17">
      <c r="A1024">
        <v>201202</v>
      </c>
      <c r="B1024">
        <v>4.4200000000000003E-2</v>
      </c>
      <c r="C1024">
        <v>-1.8599999999999998E-2</v>
      </c>
      <c r="D1024">
        <v>5.8299999999999998E-2</v>
      </c>
      <c r="K1024">
        <f t="shared" si="75"/>
        <v>3.8047450150013234E-2</v>
      </c>
      <c r="L1024">
        <f t="shared" si="76"/>
        <v>3.5547450150013232E-2</v>
      </c>
      <c r="N1024">
        <f t="shared" si="77"/>
        <v>5.5799999999999995E-2</v>
      </c>
      <c r="P1024">
        <f t="shared" si="78"/>
        <v>4.1700000000000001E-2</v>
      </c>
      <c r="Q1024">
        <f t="shared" si="79"/>
        <v>-1.8599999999999998E-2</v>
      </c>
    </row>
    <row r="1025" spans="1:17">
      <c r="A1025">
        <v>201203</v>
      </c>
      <c r="B1025">
        <v>3.1099999999999999E-2</v>
      </c>
      <c r="C1025">
        <v>-6.6000000000000008E-3</v>
      </c>
      <c r="D1025">
        <v>5.0700000000000002E-2</v>
      </c>
      <c r="K1025">
        <f t="shared" si="75"/>
        <v>2.8916837150004693E-2</v>
      </c>
      <c r="L1025">
        <f t="shared" si="76"/>
        <v>2.6416837150004695E-2</v>
      </c>
      <c r="N1025">
        <f t="shared" si="77"/>
        <v>4.82E-2</v>
      </c>
      <c r="P1025">
        <f t="shared" si="78"/>
        <v>2.86E-2</v>
      </c>
      <c r="Q1025">
        <f t="shared" si="79"/>
        <v>-6.6000000000000008E-3</v>
      </c>
    </row>
    <row r="1026" spans="1:17">
      <c r="A1026">
        <v>201204</v>
      </c>
      <c r="B1026">
        <v>-8.5000000000000006E-3</v>
      </c>
      <c r="C1026">
        <v>-4.0999999999999986E-3</v>
      </c>
      <c r="D1026">
        <v>3.7000000000000002E-3</v>
      </c>
      <c r="K1026">
        <f t="shared" si="75"/>
        <v>-9.856207224997084E-3</v>
      </c>
      <c r="L1026">
        <f t="shared" si="76"/>
        <v>-1.2356207224997084E-2</v>
      </c>
      <c r="N1026">
        <f t="shared" si="77"/>
        <v>1.2000000000000001E-3</v>
      </c>
      <c r="P1026">
        <f t="shared" si="78"/>
        <v>-1.1000000000000001E-2</v>
      </c>
      <c r="Q1026">
        <f t="shared" si="79"/>
        <v>-4.0999999999999986E-3</v>
      </c>
    </row>
    <row r="1027" spans="1:17">
      <c r="A1027">
        <v>201205</v>
      </c>
      <c r="B1027">
        <v>-6.1800000000000001E-2</v>
      </c>
      <c r="C1027">
        <v>8.9999999999999998E-4</v>
      </c>
      <c r="D1027">
        <v>-4.8399999999999999E-2</v>
      </c>
      <c r="K1027">
        <f t="shared" ref="K1027:K1090" si="80">SUMPRODUCT($G$12:$H$12,B1027:C1027)</f>
        <v>-6.1502295975000641E-2</v>
      </c>
      <c r="L1027">
        <f t="shared" ref="L1027:L1090" si="81">K1027-$I$7</f>
        <v>-6.4002295975000636E-2</v>
      </c>
      <c r="N1027">
        <f t="shared" ref="N1027:N1090" si="82">D1027-$I$7</f>
        <v>-5.0900000000000001E-2</v>
      </c>
      <c r="P1027">
        <f t="shared" ref="P1027:P1090" si="83">B1027-0.0025</f>
        <v>-6.4299999999999996E-2</v>
      </c>
      <c r="Q1027">
        <f t="shared" ref="Q1027:Q1090" si="84">C1027</f>
        <v>8.9999999999999998E-4</v>
      </c>
    </row>
    <row r="1028" spans="1:17">
      <c r="A1028">
        <v>201206</v>
      </c>
      <c r="B1028">
        <v>3.8899999999999997E-2</v>
      </c>
      <c r="C1028">
        <v>6.4000000000000003E-3</v>
      </c>
      <c r="D1028">
        <v>1.9800000000000002E-2</v>
      </c>
      <c r="K1028">
        <f t="shared" si="80"/>
        <v>4.1017006399995448E-2</v>
      </c>
      <c r="L1028">
        <f t="shared" si="81"/>
        <v>3.8517006399995446E-2</v>
      </c>
      <c r="N1028">
        <f t="shared" si="82"/>
        <v>1.7300000000000003E-2</v>
      </c>
      <c r="P1028">
        <f t="shared" si="83"/>
        <v>3.6399999999999995E-2</v>
      </c>
      <c r="Q1028">
        <f t="shared" si="84"/>
        <v>6.4000000000000003E-3</v>
      </c>
    </row>
    <row r="1029" spans="1:17">
      <c r="A1029">
        <v>201207</v>
      </c>
      <c r="B1029">
        <v>7.9000000000000008E-3</v>
      </c>
      <c r="C1029">
        <v>-2.7199999999999998E-2</v>
      </c>
      <c r="D1029">
        <v>2.53E-2</v>
      </c>
      <c r="K1029">
        <f t="shared" si="80"/>
        <v>-1.0972771999806542E-3</v>
      </c>
      <c r="L1029">
        <f t="shared" si="81"/>
        <v>-3.5972771999806543E-3</v>
      </c>
      <c r="N1029">
        <f t="shared" si="82"/>
        <v>2.2800000000000001E-2</v>
      </c>
      <c r="P1029">
        <f t="shared" si="83"/>
        <v>5.4000000000000003E-3</v>
      </c>
      <c r="Q1029">
        <f t="shared" si="84"/>
        <v>-2.7199999999999998E-2</v>
      </c>
    </row>
    <row r="1030" spans="1:17">
      <c r="A1030">
        <v>201208</v>
      </c>
      <c r="B1030">
        <v>2.5600000000000001E-2</v>
      </c>
      <c r="C1030">
        <v>4.7999999999999996E-3</v>
      </c>
      <c r="D1030">
        <v>3.9199999999999999E-2</v>
      </c>
      <c r="K1030">
        <f t="shared" si="80"/>
        <v>2.7187754799996588E-2</v>
      </c>
      <c r="L1030">
        <f t="shared" si="81"/>
        <v>2.4687754799996589E-2</v>
      </c>
      <c r="N1030">
        <f t="shared" si="82"/>
        <v>3.6699999999999997E-2</v>
      </c>
      <c r="P1030">
        <f t="shared" si="83"/>
        <v>2.3100000000000002E-2</v>
      </c>
      <c r="Q1030">
        <f t="shared" si="84"/>
        <v>4.7999999999999996E-3</v>
      </c>
    </row>
    <row r="1031" spans="1:17">
      <c r="A1031">
        <v>201209</v>
      </c>
      <c r="B1031">
        <v>2.7400000000000001E-2</v>
      </c>
      <c r="C1031">
        <v>5.4000000000000003E-3</v>
      </c>
      <c r="D1031">
        <v>2.2200000000000001E-2</v>
      </c>
      <c r="K1031">
        <f t="shared" si="80"/>
        <v>2.9186224149996162E-2</v>
      </c>
      <c r="L1031">
        <f t="shared" si="81"/>
        <v>2.6686224149996163E-2</v>
      </c>
      <c r="N1031">
        <f t="shared" si="82"/>
        <v>1.9700000000000002E-2</v>
      </c>
      <c r="P1031">
        <f t="shared" si="83"/>
        <v>2.4900000000000002E-2</v>
      </c>
      <c r="Q1031">
        <f t="shared" si="84"/>
        <v>5.4000000000000003E-3</v>
      </c>
    </row>
    <row r="1032" spans="1:17">
      <c r="A1032">
        <v>201210</v>
      </c>
      <c r="B1032">
        <v>-1.7500000000000002E-2</v>
      </c>
      <c r="C1032">
        <v>-1.17E-2</v>
      </c>
      <c r="D1032">
        <v>-0.06</v>
      </c>
      <c r="K1032">
        <f t="shared" si="80"/>
        <v>-2.1370152324991679E-2</v>
      </c>
      <c r="L1032">
        <f t="shared" si="81"/>
        <v>-2.3870152324991678E-2</v>
      </c>
      <c r="N1032">
        <f t="shared" si="82"/>
        <v>-6.25E-2</v>
      </c>
      <c r="P1032">
        <f t="shared" si="83"/>
        <v>-0.02</v>
      </c>
      <c r="Q1032">
        <f t="shared" si="84"/>
        <v>-1.17E-2</v>
      </c>
    </row>
    <row r="1033" spans="1:17">
      <c r="A1033">
        <v>201211</v>
      </c>
      <c r="B1033">
        <v>7.9000000000000008E-3</v>
      </c>
      <c r="C1033">
        <v>6.1000000000000004E-3</v>
      </c>
      <c r="D1033">
        <v>1.66E-2</v>
      </c>
      <c r="K1033">
        <f t="shared" si="80"/>
        <v>9.917771724995663E-3</v>
      </c>
      <c r="L1033">
        <f t="shared" si="81"/>
        <v>7.4177717249956625E-3</v>
      </c>
      <c r="N1033">
        <f t="shared" si="82"/>
        <v>1.41E-2</v>
      </c>
      <c r="P1033">
        <f t="shared" si="83"/>
        <v>5.4000000000000003E-3</v>
      </c>
      <c r="Q1033">
        <f t="shared" si="84"/>
        <v>6.1000000000000004E-3</v>
      </c>
    </row>
    <row r="1034" spans="1:17">
      <c r="A1034">
        <v>201212</v>
      </c>
      <c r="B1034">
        <v>1.1900000000000001E-2</v>
      </c>
      <c r="C1034">
        <v>1.52E-2</v>
      </c>
      <c r="D1034">
        <v>1.9699999999999999E-2</v>
      </c>
      <c r="K1034">
        <f t="shared" si="80"/>
        <v>1.6927890199989189E-2</v>
      </c>
      <c r="L1034">
        <f t="shared" si="81"/>
        <v>1.4427890199989189E-2</v>
      </c>
      <c r="N1034">
        <f t="shared" si="82"/>
        <v>1.72E-2</v>
      </c>
      <c r="P1034">
        <f t="shared" si="83"/>
        <v>9.4000000000000004E-3</v>
      </c>
      <c r="Q1034">
        <f t="shared" si="84"/>
        <v>1.52E-2</v>
      </c>
    </row>
    <row r="1035" spans="1:17">
      <c r="A1035">
        <v>201301</v>
      </c>
      <c r="B1035">
        <v>5.5700000000000013E-2</v>
      </c>
      <c r="C1035">
        <v>3.0999999999999999E-3</v>
      </c>
      <c r="D1035">
        <v>5.8999999999999997E-2</v>
      </c>
      <c r="K1035">
        <f t="shared" si="80"/>
        <v>5.6725424974997808E-2</v>
      </c>
      <c r="L1035">
        <f t="shared" si="81"/>
        <v>5.4225424974997806E-2</v>
      </c>
      <c r="N1035">
        <f t="shared" si="82"/>
        <v>5.6499999999999995E-2</v>
      </c>
      <c r="P1035">
        <f t="shared" si="83"/>
        <v>5.3200000000000011E-2</v>
      </c>
      <c r="Q1035">
        <f t="shared" si="84"/>
        <v>3.0999999999999999E-3</v>
      </c>
    </row>
    <row r="1036" spans="1:17">
      <c r="A1036">
        <v>201302</v>
      </c>
      <c r="B1036">
        <v>1.29E-2</v>
      </c>
      <c r="C1036">
        <v>-3.3E-3</v>
      </c>
      <c r="D1036">
        <v>1.8599999999999998E-2</v>
      </c>
      <c r="K1036">
        <f t="shared" si="80"/>
        <v>1.1808418575002347E-2</v>
      </c>
      <c r="L1036">
        <f t="shared" si="81"/>
        <v>9.3084185750023467E-3</v>
      </c>
      <c r="N1036">
        <f t="shared" si="82"/>
        <v>1.61E-2</v>
      </c>
      <c r="P1036">
        <f t="shared" si="83"/>
        <v>1.04E-2</v>
      </c>
      <c r="Q1036">
        <f t="shared" si="84"/>
        <v>-3.3E-3</v>
      </c>
    </row>
    <row r="1037" spans="1:17">
      <c r="A1037">
        <v>201303</v>
      </c>
      <c r="B1037">
        <v>4.0300000000000002E-2</v>
      </c>
      <c r="C1037">
        <v>8.3000000000000001E-3</v>
      </c>
      <c r="D1037">
        <v>5.4399999999999997E-2</v>
      </c>
      <c r="K1037">
        <f t="shared" si="80"/>
        <v>4.30454926749941E-2</v>
      </c>
      <c r="L1037">
        <f t="shared" si="81"/>
        <v>4.0545492674994098E-2</v>
      </c>
      <c r="N1037">
        <f t="shared" si="82"/>
        <v>5.1899999999999995E-2</v>
      </c>
      <c r="P1037">
        <f t="shared" si="83"/>
        <v>3.78E-2</v>
      </c>
      <c r="Q1037">
        <f t="shared" si="84"/>
        <v>8.3000000000000001E-3</v>
      </c>
    </row>
    <row r="1038" spans="1:17">
      <c r="A1038">
        <v>201304</v>
      </c>
      <c r="B1038">
        <v>1.55E-2</v>
      </c>
      <c r="C1038">
        <v>-2.3599999999999999E-2</v>
      </c>
      <c r="D1038">
        <v>2.7000000000000001E-3</v>
      </c>
      <c r="K1038">
        <f t="shared" si="80"/>
        <v>7.6935389000167848E-3</v>
      </c>
      <c r="L1038">
        <f t="shared" si="81"/>
        <v>5.1935389000167843E-3</v>
      </c>
      <c r="N1038">
        <f t="shared" si="82"/>
        <v>2.0000000000000009E-4</v>
      </c>
      <c r="P1038">
        <f t="shared" si="83"/>
        <v>1.2999999999999999E-2</v>
      </c>
      <c r="Q1038">
        <f t="shared" si="84"/>
        <v>-2.3599999999999999E-2</v>
      </c>
    </row>
    <row r="1039" spans="1:17">
      <c r="A1039">
        <v>201305</v>
      </c>
      <c r="B1039">
        <v>2.8000000000000001E-2</v>
      </c>
      <c r="C1039">
        <v>1.72E-2</v>
      </c>
      <c r="D1039">
        <v>4.6699999999999998E-2</v>
      </c>
      <c r="K1039">
        <f t="shared" si="80"/>
        <v>3.368945469998777E-2</v>
      </c>
      <c r="L1039">
        <f t="shared" si="81"/>
        <v>3.1189454699987771E-2</v>
      </c>
      <c r="N1039">
        <f t="shared" si="82"/>
        <v>4.4199999999999996E-2</v>
      </c>
      <c r="P1039">
        <f t="shared" si="83"/>
        <v>2.5500000000000002E-2</v>
      </c>
      <c r="Q1039">
        <f t="shared" si="84"/>
        <v>1.72E-2</v>
      </c>
    </row>
    <row r="1040" spans="1:17">
      <c r="A1040">
        <v>201306</v>
      </c>
      <c r="B1040">
        <v>-1.2E-2</v>
      </c>
      <c r="C1040">
        <v>1.32E-2</v>
      </c>
      <c r="D1040">
        <v>-4.2000000000000003E-2</v>
      </c>
      <c r="K1040">
        <f t="shared" si="80"/>
        <v>-7.633674300009388E-3</v>
      </c>
      <c r="L1040">
        <f t="shared" si="81"/>
        <v>-1.0133674300009388E-2</v>
      </c>
      <c r="N1040">
        <f t="shared" si="82"/>
        <v>-4.4500000000000005E-2</v>
      </c>
      <c r="P1040">
        <f t="shared" si="83"/>
        <v>-1.4500000000000001E-2</v>
      </c>
      <c r="Q1040">
        <f t="shared" si="84"/>
        <v>1.32E-2</v>
      </c>
    </row>
    <row r="1041" spans="1:17">
      <c r="A1041">
        <v>201307</v>
      </c>
      <c r="B1041">
        <v>5.6500000000000002E-2</v>
      </c>
      <c r="C1041">
        <v>1.8700000000000001E-2</v>
      </c>
      <c r="D1041">
        <v>0.10050000000000001</v>
      </c>
      <c r="K1041">
        <f t="shared" si="80"/>
        <v>6.2685628074986705E-2</v>
      </c>
      <c r="L1041">
        <f t="shared" si="81"/>
        <v>6.0185628074986702E-2</v>
      </c>
      <c r="N1041">
        <f t="shared" si="82"/>
        <v>9.8000000000000004E-2</v>
      </c>
      <c r="P1041">
        <f t="shared" si="83"/>
        <v>5.3999999999999999E-2</v>
      </c>
      <c r="Q1041">
        <f t="shared" si="84"/>
        <v>1.8700000000000001E-2</v>
      </c>
    </row>
    <row r="1042" spans="1:17">
      <c r="A1042">
        <v>201308</v>
      </c>
      <c r="B1042">
        <v>-2.7099999999999999E-2</v>
      </c>
      <c r="C1042">
        <v>2.5999999999999999E-3</v>
      </c>
      <c r="D1042">
        <v>-2.81E-2</v>
      </c>
      <c r="K1042">
        <f t="shared" si="80"/>
        <v>-2.6239966150001848E-2</v>
      </c>
      <c r="L1042">
        <f t="shared" si="81"/>
        <v>-2.8739966150001846E-2</v>
      </c>
      <c r="N1042">
        <f t="shared" si="82"/>
        <v>-3.0599999999999999E-2</v>
      </c>
      <c r="P1042">
        <f t="shared" si="83"/>
        <v>-2.9599999999999998E-2</v>
      </c>
      <c r="Q1042">
        <f t="shared" si="84"/>
        <v>2.5999999999999999E-3</v>
      </c>
    </row>
    <row r="1043" spans="1:17">
      <c r="A1043">
        <v>201309</v>
      </c>
      <c r="B1043">
        <v>3.7699999999999997E-2</v>
      </c>
      <c r="C1043">
        <v>2.9000000000000001E-2</v>
      </c>
      <c r="D1043">
        <v>7.4300000000000005E-2</v>
      </c>
      <c r="K1043">
        <f t="shared" si="80"/>
        <v>4.7292685249979372E-2</v>
      </c>
      <c r="L1043">
        <f t="shared" si="81"/>
        <v>4.4792685249979369E-2</v>
      </c>
      <c r="N1043">
        <f t="shared" si="82"/>
        <v>7.1800000000000003E-2</v>
      </c>
      <c r="P1043">
        <f t="shared" si="83"/>
        <v>3.5199999999999995E-2</v>
      </c>
      <c r="Q1043">
        <f t="shared" si="84"/>
        <v>2.9000000000000001E-2</v>
      </c>
    </row>
    <row r="1044" spans="1:17">
      <c r="A1044">
        <v>201310</v>
      </c>
      <c r="B1044">
        <v>4.1799999999999997E-2</v>
      </c>
      <c r="C1044">
        <v>-1.5599999999999999E-2</v>
      </c>
      <c r="D1044">
        <v>2.3199999999999998E-2</v>
      </c>
      <c r="K1044">
        <f t="shared" si="80"/>
        <v>3.6639796900011096E-2</v>
      </c>
      <c r="L1044">
        <f t="shared" si="81"/>
        <v>3.4139796900011093E-2</v>
      </c>
      <c r="N1044">
        <f t="shared" si="82"/>
        <v>2.07E-2</v>
      </c>
      <c r="P1044">
        <f t="shared" si="83"/>
        <v>3.9299999999999995E-2</v>
      </c>
      <c r="Q1044">
        <f t="shared" si="84"/>
        <v>-1.5599999999999999E-2</v>
      </c>
    </row>
    <row r="1045" spans="1:17">
      <c r="A1045">
        <v>201311</v>
      </c>
      <c r="B1045">
        <v>3.1300000000000001E-2</v>
      </c>
      <c r="C1045">
        <v>1.29E-2</v>
      </c>
      <c r="D1045">
        <v>3.39E-2</v>
      </c>
      <c r="K1045">
        <f t="shared" si="80"/>
        <v>3.5567091024990824E-2</v>
      </c>
      <c r="L1045">
        <f t="shared" si="81"/>
        <v>3.3067091024990822E-2</v>
      </c>
      <c r="N1045">
        <f t="shared" si="82"/>
        <v>3.1399999999999997E-2</v>
      </c>
      <c r="P1045">
        <f t="shared" si="83"/>
        <v>2.8800000000000003E-2</v>
      </c>
      <c r="Q1045">
        <f t="shared" si="84"/>
        <v>1.29E-2</v>
      </c>
    </row>
    <row r="1046" spans="1:17">
      <c r="A1046">
        <v>201312</v>
      </c>
      <c r="B1046">
        <v>2.81E-2</v>
      </c>
      <c r="C1046">
        <v>-4.5999999999999999E-3</v>
      </c>
      <c r="D1046">
        <v>2.58E-2</v>
      </c>
      <c r="K1046">
        <f t="shared" si="80"/>
        <v>2.6578401650003271E-2</v>
      </c>
      <c r="L1046">
        <f t="shared" si="81"/>
        <v>2.4078401650003273E-2</v>
      </c>
      <c r="N1046">
        <f t="shared" si="82"/>
        <v>2.3300000000000001E-2</v>
      </c>
      <c r="P1046">
        <f t="shared" si="83"/>
        <v>2.5600000000000001E-2</v>
      </c>
      <c r="Q1046">
        <f t="shared" si="84"/>
        <v>-4.5999999999999999E-3</v>
      </c>
    </row>
    <row r="1047" spans="1:17">
      <c r="A1047">
        <v>201401</v>
      </c>
      <c r="B1047">
        <v>-3.32E-2</v>
      </c>
      <c r="C1047">
        <v>9.1999999999999998E-3</v>
      </c>
      <c r="D1047">
        <v>1.0999999999999999E-2</v>
      </c>
      <c r="K1047">
        <f t="shared" si="80"/>
        <v>-3.0156803300006543E-2</v>
      </c>
      <c r="L1047">
        <f t="shared" si="81"/>
        <v>-3.2656803300006546E-2</v>
      </c>
      <c r="N1047">
        <f t="shared" si="82"/>
        <v>8.4999999999999989E-3</v>
      </c>
      <c r="P1047">
        <f t="shared" si="83"/>
        <v>-3.5700000000000003E-2</v>
      </c>
      <c r="Q1047">
        <f t="shared" si="84"/>
        <v>9.1999999999999998E-3</v>
      </c>
    </row>
    <row r="1048" spans="1:17">
      <c r="A1048">
        <v>201402</v>
      </c>
      <c r="B1048">
        <v>4.6500000000000007E-2</v>
      </c>
      <c r="C1048">
        <v>3.7000000000000002E-3</v>
      </c>
      <c r="D1048">
        <v>6.5299999999999997E-2</v>
      </c>
      <c r="K1048">
        <f t="shared" si="80"/>
        <v>4.7723894324997372E-2</v>
      </c>
      <c r="L1048">
        <f t="shared" si="81"/>
        <v>4.522389432499737E-2</v>
      </c>
      <c r="N1048">
        <f t="shared" si="82"/>
        <v>6.2799999999999995E-2</v>
      </c>
      <c r="P1048">
        <f t="shared" si="83"/>
        <v>4.4000000000000004E-2</v>
      </c>
      <c r="Q1048">
        <f t="shared" si="84"/>
        <v>3.7000000000000002E-3</v>
      </c>
    </row>
    <row r="1049" spans="1:17">
      <c r="A1049">
        <v>201403</v>
      </c>
      <c r="B1049">
        <v>4.3E-3</v>
      </c>
      <c r="C1049">
        <v>-1.8700000000000001E-2</v>
      </c>
      <c r="D1049">
        <v>-6.0499999999999998E-2</v>
      </c>
      <c r="K1049">
        <f t="shared" si="80"/>
        <v>-1.8856280749867012E-3</v>
      </c>
      <c r="L1049">
        <f t="shared" si="81"/>
        <v>-4.3856280749867017E-3</v>
      </c>
      <c r="N1049">
        <f t="shared" si="82"/>
        <v>-6.3E-2</v>
      </c>
      <c r="P1049">
        <f t="shared" si="83"/>
        <v>1.8E-3</v>
      </c>
      <c r="Q1049">
        <f t="shared" si="84"/>
        <v>-1.8700000000000001E-2</v>
      </c>
    </row>
    <row r="1050" spans="1:17">
      <c r="A1050">
        <v>201404</v>
      </c>
      <c r="B1050">
        <v>-1.9E-3</v>
      </c>
      <c r="C1050">
        <v>-4.2000000000000003E-2</v>
      </c>
      <c r="D1050">
        <v>-3.3799999999999997E-2</v>
      </c>
      <c r="K1050">
        <f t="shared" si="80"/>
        <v>-1.579285449997013E-2</v>
      </c>
      <c r="L1050">
        <f t="shared" si="81"/>
        <v>-1.8292854499970129E-2</v>
      </c>
      <c r="N1050">
        <f t="shared" si="82"/>
        <v>-3.6299999999999999E-2</v>
      </c>
      <c r="P1050">
        <f t="shared" si="83"/>
        <v>-4.4000000000000003E-3</v>
      </c>
      <c r="Q1050">
        <f t="shared" si="84"/>
        <v>-4.2000000000000003E-2</v>
      </c>
    </row>
    <row r="1051" spans="1:17">
      <c r="A1051">
        <v>201405</v>
      </c>
      <c r="B1051">
        <v>2.06E-2</v>
      </c>
      <c r="C1051">
        <v>-1.89E-2</v>
      </c>
      <c r="D1051">
        <v>3.9100000000000003E-2</v>
      </c>
      <c r="K1051">
        <f t="shared" si="80"/>
        <v>1.4348215475013443E-2</v>
      </c>
      <c r="L1051">
        <f t="shared" si="81"/>
        <v>1.1848215475013442E-2</v>
      </c>
      <c r="N1051">
        <f t="shared" si="82"/>
        <v>3.6600000000000001E-2</v>
      </c>
      <c r="P1051">
        <f t="shared" si="83"/>
        <v>1.8100000000000002E-2</v>
      </c>
      <c r="Q1051">
        <f t="shared" si="84"/>
        <v>-1.89E-2</v>
      </c>
    </row>
    <row r="1052" spans="1:17">
      <c r="A1052">
        <v>201406</v>
      </c>
      <c r="B1052">
        <v>2.6100000000000002E-2</v>
      </c>
      <c r="C1052">
        <v>3.09E-2</v>
      </c>
      <c r="D1052">
        <v>5.6399999999999999E-2</v>
      </c>
      <c r="K1052">
        <f t="shared" si="80"/>
        <v>3.6321171524978026E-2</v>
      </c>
      <c r="L1052">
        <f t="shared" si="81"/>
        <v>3.3821171524978023E-2</v>
      </c>
      <c r="N1052">
        <f t="shared" si="82"/>
        <v>5.3899999999999997E-2</v>
      </c>
      <c r="P1052">
        <f t="shared" si="83"/>
        <v>2.3600000000000003E-2</v>
      </c>
      <c r="Q1052">
        <f t="shared" si="84"/>
        <v>3.09E-2</v>
      </c>
    </row>
    <row r="1053" spans="1:17">
      <c r="A1053">
        <v>201407</v>
      </c>
      <c r="B1053">
        <v>-2.0400000000000001E-2</v>
      </c>
      <c r="C1053">
        <v>-4.2799999999999998E-2</v>
      </c>
      <c r="D1053">
        <v>-4.8999999999999998E-3</v>
      </c>
      <c r="K1053">
        <f t="shared" si="80"/>
        <v>-3.4557480299969565E-2</v>
      </c>
      <c r="L1053">
        <f t="shared" si="81"/>
        <v>-3.7057480299969567E-2</v>
      </c>
      <c r="N1053">
        <f t="shared" si="82"/>
        <v>-7.4000000000000003E-3</v>
      </c>
      <c r="P1053">
        <f t="shared" si="83"/>
        <v>-2.29E-2</v>
      </c>
      <c r="Q1053">
        <f t="shared" si="84"/>
        <v>-4.2799999999999998E-2</v>
      </c>
    </row>
    <row r="1054" spans="1:17">
      <c r="A1054">
        <v>201408</v>
      </c>
      <c r="B1054">
        <v>4.24E-2</v>
      </c>
      <c r="C1054">
        <v>3.8E-3</v>
      </c>
      <c r="D1054">
        <v>5.4300000000000001E-2</v>
      </c>
      <c r="K1054">
        <f t="shared" si="80"/>
        <v>4.36569725499973E-2</v>
      </c>
      <c r="L1054">
        <f t="shared" si="81"/>
        <v>4.1156972549997298E-2</v>
      </c>
      <c r="N1054">
        <f t="shared" si="82"/>
        <v>5.1799999999999999E-2</v>
      </c>
      <c r="P1054">
        <f t="shared" si="83"/>
        <v>3.9899999999999998E-2</v>
      </c>
      <c r="Q1054">
        <f t="shared" si="84"/>
        <v>3.8E-3</v>
      </c>
    </row>
    <row r="1055" spans="1:17">
      <c r="A1055">
        <v>201409</v>
      </c>
      <c r="B1055">
        <v>-1.9699999999999999E-2</v>
      </c>
      <c r="C1055">
        <v>-3.7199999999999997E-2</v>
      </c>
      <c r="D1055">
        <v>-2.47E-2</v>
      </c>
      <c r="K1055">
        <f t="shared" si="80"/>
        <v>-3.200509969997354E-2</v>
      </c>
      <c r="L1055">
        <f t="shared" si="81"/>
        <v>-3.4505099699973542E-2</v>
      </c>
      <c r="N1055">
        <f t="shared" si="82"/>
        <v>-2.7199999999999998E-2</v>
      </c>
      <c r="P1055">
        <f t="shared" si="83"/>
        <v>-2.2199999999999998E-2</v>
      </c>
      <c r="Q1055">
        <f t="shared" si="84"/>
        <v>-3.7199999999999997E-2</v>
      </c>
    </row>
    <row r="1056" spans="1:17">
      <c r="A1056">
        <v>201410</v>
      </c>
      <c r="B1056">
        <v>2.52E-2</v>
      </c>
      <c r="C1056">
        <v>4.2200000000000001E-2</v>
      </c>
      <c r="D1056">
        <v>2.29E-2</v>
      </c>
      <c r="K1056">
        <f t="shared" si="80"/>
        <v>3.9159010949969986E-2</v>
      </c>
      <c r="L1056">
        <f t="shared" si="81"/>
        <v>3.6659010949969983E-2</v>
      </c>
      <c r="N1056">
        <f t="shared" si="82"/>
        <v>2.0400000000000001E-2</v>
      </c>
      <c r="P1056">
        <f t="shared" si="83"/>
        <v>2.2700000000000001E-2</v>
      </c>
      <c r="Q1056">
        <f t="shared" si="84"/>
        <v>4.2200000000000001E-2</v>
      </c>
    </row>
    <row r="1057" spans="1:17">
      <c r="A1057">
        <v>201411</v>
      </c>
      <c r="B1057">
        <v>2.5499999999999998E-2</v>
      </c>
      <c r="C1057">
        <v>-2.0500000000000001E-2</v>
      </c>
      <c r="D1057">
        <v>3.9600000000000003E-2</v>
      </c>
      <c r="K1057">
        <f t="shared" si="80"/>
        <v>1.871896387501458E-2</v>
      </c>
      <c r="L1057">
        <f t="shared" si="81"/>
        <v>1.6218963875014581E-2</v>
      </c>
      <c r="N1057">
        <f t="shared" si="82"/>
        <v>3.7100000000000001E-2</v>
      </c>
      <c r="P1057">
        <f t="shared" si="83"/>
        <v>2.3E-2</v>
      </c>
      <c r="Q1057">
        <f t="shared" si="84"/>
        <v>-2.0500000000000001E-2</v>
      </c>
    </row>
    <row r="1058" spans="1:17">
      <c r="A1058">
        <v>201412</v>
      </c>
      <c r="B1058">
        <v>-5.9999999999999995E-4</v>
      </c>
      <c r="C1058">
        <v>2.4899999999999999E-2</v>
      </c>
      <c r="D1058">
        <v>-2.2499999999999999E-2</v>
      </c>
      <c r="K1058">
        <f t="shared" si="80"/>
        <v>7.6364780249822909E-3</v>
      </c>
      <c r="L1058">
        <f t="shared" si="81"/>
        <v>5.1364780249822904E-3</v>
      </c>
      <c r="N1058">
        <f t="shared" si="82"/>
        <v>-2.4999999999999998E-2</v>
      </c>
      <c r="P1058">
        <f t="shared" si="83"/>
        <v>-3.0999999999999999E-3</v>
      </c>
      <c r="Q1058">
        <f t="shared" si="84"/>
        <v>2.4899999999999999E-2</v>
      </c>
    </row>
    <row r="1059" spans="1:17">
      <c r="A1059">
        <v>201501</v>
      </c>
      <c r="B1059">
        <v>-3.1099999999999999E-2</v>
      </c>
      <c r="C1059">
        <v>-5.4000000000000003E-3</v>
      </c>
      <c r="D1059">
        <v>6.7000000000000002E-3</v>
      </c>
      <c r="K1059">
        <f t="shared" si="80"/>
        <v>-3.288622414999616E-2</v>
      </c>
      <c r="L1059">
        <f t="shared" si="81"/>
        <v>-3.5386224149996162E-2</v>
      </c>
      <c r="N1059">
        <f t="shared" si="82"/>
        <v>4.2000000000000006E-3</v>
      </c>
      <c r="P1059">
        <f t="shared" si="83"/>
        <v>-3.3599999999999998E-2</v>
      </c>
      <c r="Q1059">
        <f t="shared" si="84"/>
        <v>-5.4000000000000003E-3</v>
      </c>
    </row>
    <row r="1060" spans="1:17">
      <c r="A1060">
        <v>201502</v>
      </c>
      <c r="B1060">
        <v>6.13E-2</v>
      </c>
      <c r="C1060">
        <v>6.0000000000000001E-3</v>
      </c>
      <c r="D1060">
        <v>6.1899999999999997E-2</v>
      </c>
      <c r="K1060">
        <f t="shared" si="80"/>
        <v>6.3284693499995728E-2</v>
      </c>
      <c r="L1060">
        <f t="shared" si="81"/>
        <v>6.0784693499995726E-2</v>
      </c>
      <c r="N1060">
        <f t="shared" si="82"/>
        <v>5.9399999999999994E-2</v>
      </c>
      <c r="P1060">
        <f t="shared" si="83"/>
        <v>5.8799999999999998E-2</v>
      </c>
      <c r="Q1060">
        <f t="shared" si="84"/>
        <v>6.0000000000000001E-3</v>
      </c>
    </row>
    <row r="1061" spans="1:17">
      <c r="A1061">
        <v>201503</v>
      </c>
      <c r="B1061">
        <v>-1.12E-2</v>
      </c>
      <c r="C1061">
        <v>3.0700000000000002E-2</v>
      </c>
      <c r="D1061">
        <v>-9.9000000000000008E-3</v>
      </c>
      <c r="K1061">
        <f t="shared" si="80"/>
        <v>-1.044984925021834E-3</v>
      </c>
      <c r="L1061">
        <f t="shared" si="81"/>
        <v>-3.544984925021834E-3</v>
      </c>
      <c r="N1061">
        <f t="shared" si="82"/>
        <v>-1.2400000000000001E-2</v>
      </c>
      <c r="P1061">
        <f t="shared" si="83"/>
        <v>-1.37E-2</v>
      </c>
      <c r="Q1061">
        <f t="shared" si="84"/>
        <v>3.0700000000000002E-2</v>
      </c>
    </row>
    <row r="1062" spans="1:17">
      <c r="A1062">
        <v>201504</v>
      </c>
      <c r="B1062">
        <v>5.8999999999999999E-3</v>
      </c>
      <c r="C1062">
        <v>-3.04E-2</v>
      </c>
      <c r="D1062">
        <v>-2.4500000000000001E-2</v>
      </c>
      <c r="K1062">
        <f t="shared" si="80"/>
        <v>-4.155780399978379E-3</v>
      </c>
      <c r="L1062">
        <f t="shared" si="81"/>
        <v>-6.6557803999783786E-3</v>
      </c>
      <c r="N1062">
        <f t="shared" si="82"/>
        <v>-2.7E-2</v>
      </c>
      <c r="P1062">
        <f t="shared" si="83"/>
        <v>3.3999999999999998E-3</v>
      </c>
      <c r="Q1062">
        <f t="shared" si="84"/>
        <v>-3.04E-2</v>
      </c>
    </row>
    <row r="1063" spans="1:17">
      <c r="A1063">
        <v>201505</v>
      </c>
      <c r="B1063">
        <v>1.3599999999999999E-2</v>
      </c>
      <c r="C1063">
        <v>9.1999999999999998E-3</v>
      </c>
      <c r="D1063">
        <v>4.5999999999999999E-2</v>
      </c>
      <c r="K1063">
        <f t="shared" si="80"/>
        <v>1.6643196699993455E-2</v>
      </c>
      <c r="L1063">
        <f t="shared" si="81"/>
        <v>1.4143196699993454E-2</v>
      </c>
      <c r="N1063">
        <f t="shared" si="82"/>
        <v>4.3499999999999997E-2</v>
      </c>
      <c r="P1063">
        <f t="shared" si="83"/>
        <v>1.1099999999999999E-2</v>
      </c>
      <c r="Q1063">
        <f t="shared" si="84"/>
        <v>9.1999999999999998E-3</v>
      </c>
    </row>
    <row r="1064" spans="1:17">
      <c r="A1064">
        <v>201506</v>
      </c>
      <c r="B1064">
        <v>-1.5299999999999999E-2</v>
      </c>
      <c r="C1064">
        <v>2.9000000000000001E-2</v>
      </c>
      <c r="D1064">
        <v>-5.4000000000000003E-3</v>
      </c>
      <c r="K1064">
        <f t="shared" si="80"/>
        <v>-5.7073147500206235E-3</v>
      </c>
      <c r="L1064">
        <f t="shared" si="81"/>
        <v>-8.207314750020624E-3</v>
      </c>
      <c r="N1064">
        <f t="shared" si="82"/>
        <v>-7.9000000000000008E-3</v>
      </c>
      <c r="P1064">
        <f t="shared" si="83"/>
        <v>-1.78E-2</v>
      </c>
      <c r="Q1064">
        <f t="shared" si="84"/>
        <v>2.9000000000000001E-2</v>
      </c>
    </row>
    <row r="1065" spans="1:17">
      <c r="A1065">
        <v>201507</v>
      </c>
      <c r="B1065">
        <v>1.54E-2</v>
      </c>
      <c r="C1065">
        <v>-4.2000000000000003E-2</v>
      </c>
      <c r="D1065">
        <v>1.9300000000000001E-2</v>
      </c>
      <c r="K1065">
        <f t="shared" si="80"/>
        <v>1.5071455000298696E-3</v>
      </c>
      <c r="L1065">
        <f t="shared" si="81"/>
        <v>-9.9285449997013045E-4</v>
      </c>
      <c r="N1065">
        <f t="shared" si="82"/>
        <v>1.6800000000000002E-2</v>
      </c>
      <c r="P1065">
        <f t="shared" si="83"/>
        <v>1.29E-2</v>
      </c>
      <c r="Q1065">
        <f t="shared" si="84"/>
        <v>-4.2000000000000003E-2</v>
      </c>
    </row>
    <row r="1066" spans="1:17">
      <c r="A1066">
        <v>201508</v>
      </c>
      <c r="B1066">
        <v>-6.0400000000000002E-2</v>
      </c>
      <c r="C1066">
        <v>3.5999999999999999E-3</v>
      </c>
      <c r="D1066">
        <v>-6.4299999999999996E-2</v>
      </c>
      <c r="K1066">
        <f t="shared" si="80"/>
        <v>-5.9209183900002564E-2</v>
      </c>
      <c r="L1066">
        <f t="shared" si="81"/>
        <v>-6.1709183900002566E-2</v>
      </c>
      <c r="N1066">
        <f t="shared" si="82"/>
        <v>-6.6799999999999998E-2</v>
      </c>
      <c r="P1066">
        <f t="shared" si="83"/>
        <v>-6.2899999999999998E-2</v>
      </c>
      <c r="Q1066">
        <f t="shared" si="84"/>
        <v>3.5999999999999999E-3</v>
      </c>
    </row>
    <row r="1067" spans="1:17">
      <c r="A1067">
        <v>201509</v>
      </c>
      <c r="B1067">
        <v>-3.0700000000000002E-2</v>
      </c>
      <c r="C1067">
        <v>-2.63E-2</v>
      </c>
      <c r="D1067">
        <v>-3.2099999999999997E-2</v>
      </c>
      <c r="K1067">
        <f t="shared" si="80"/>
        <v>-3.9399573174981301E-2</v>
      </c>
      <c r="L1067">
        <f t="shared" si="81"/>
        <v>-4.1899573174981303E-2</v>
      </c>
      <c r="N1067">
        <f t="shared" si="82"/>
        <v>-3.4599999999999999E-2</v>
      </c>
      <c r="P1067">
        <f t="shared" si="83"/>
        <v>-3.32E-2</v>
      </c>
      <c r="Q1067">
        <f t="shared" si="84"/>
        <v>-2.63E-2</v>
      </c>
    </row>
    <row r="1068" spans="1:17">
      <c r="A1068">
        <v>201510</v>
      </c>
      <c r="B1068">
        <v>7.7499999999999999E-2</v>
      </c>
      <c r="C1068">
        <v>-1.8700000000000001E-2</v>
      </c>
      <c r="D1068">
        <v>6.93E-2</v>
      </c>
      <c r="K1068">
        <f t="shared" si="80"/>
        <v>7.1314371925013303E-2</v>
      </c>
      <c r="L1068">
        <f t="shared" si="81"/>
        <v>6.8814371925013301E-2</v>
      </c>
      <c r="N1068">
        <f t="shared" si="82"/>
        <v>6.6799999999999998E-2</v>
      </c>
      <c r="P1068">
        <f t="shared" si="83"/>
        <v>7.4999999999999997E-2</v>
      </c>
      <c r="Q1068">
        <f t="shared" si="84"/>
        <v>-1.8700000000000001E-2</v>
      </c>
    </row>
    <row r="1069" spans="1:17">
      <c r="A1069">
        <v>201511</v>
      </c>
      <c r="B1069">
        <v>5.6000000000000008E-3</v>
      </c>
      <c r="C1069">
        <v>3.5999999999999997E-2</v>
      </c>
      <c r="D1069">
        <v>1.3100000000000001E-2</v>
      </c>
      <c r="K1069">
        <f t="shared" si="80"/>
        <v>1.7508160999974397E-2</v>
      </c>
      <c r="L1069">
        <f t="shared" si="81"/>
        <v>1.5008160999974396E-2</v>
      </c>
      <c r="N1069">
        <f t="shared" si="82"/>
        <v>1.06E-2</v>
      </c>
      <c r="P1069">
        <f t="shared" si="83"/>
        <v>3.1000000000000008E-3</v>
      </c>
      <c r="Q1069">
        <f t="shared" si="84"/>
        <v>3.5999999999999997E-2</v>
      </c>
    </row>
    <row r="1070" spans="1:17">
      <c r="A1070">
        <v>201512</v>
      </c>
      <c r="B1070">
        <v>-2.1600000000000001E-2</v>
      </c>
      <c r="C1070">
        <v>-2.81E-2</v>
      </c>
      <c r="D1070">
        <v>-1.21E-2</v>
      </c>
      <c r="K1070">
        <f t="shared" si="80"/>
        <v>-3.0894981224980016E-2</v>
      </c>
      <c r="L1070">
        <f t="shared" si="81"/>
        <v>-3.3394981224980018E-2</v>
      </c>
      <c r="N1070">
        <f t="shared" si="82"/>
        <v>-1.46E-2</v>
      </c>
      <c r="P1070">
        <f t="shared" si="83"/>
        <v>-2.41E-2</v>
      </c>
      <c r="Q1070">
        <f t="shared" si="84"/>
        <v>-2.81E-2</v>
      </c>
    </row>
    <row r="1071" spans="1:17">
      <c r="A1071">
        <v>201601</v>
      </c>
      <c r="B1071">
        <v>-5.7599999999999991E-2</v>
      </c>
      <c r="C1071">
        <v>-3.39E-2</v>
      </c>
      <c r="D1071">
        <v>-6.2399999999999997E-2</v>
      </c>
      <c r="K1071">
        <f t="shared" si="80"/>
        <v>-6.8813518274975879E-2</v>
      </c>
      <c r="L1071">
        <f t="shared" si="81"/>
        <v>-7.1313518274975882E-2</v>
      </c>
      <c r="N1071">
        <f t="shared" si="82"/>
        <v>-6.4899999999999999E-2</v>
      </c>
      <c r="P1071">
        <f t="shared" si="83"/>
        <v>-6.0099999999999994E-2</v>
      </c>
      <c r="Q1071">
        <f t="shared" si="84"/>
        <v>-3.39E-2</v>
      </c>
    </row>
    <row r="1072" spans="1:17">
      <c r="A1072">
        <v>201602</v>
      </c>
      <c r="B1072">
        <v>-6.0000000000000006E-4</v>
      </c>
      <c r="C1072">
        <v>8.1000000000000013E-3</v>
      </c>
      <c r="D1072">
        <v>-3.2300000000000002E-2</v>
      </c>
      <c r="K1072">
        <f t="shared" si="80"/>
        <v>2.0793362249942396E-3</v>
      </c>
      <c r="L1072">
        <f t="shared" si="81"/>
        <v>-4.2066377500576046E-4</v>
      </c>
      <c r="N1072">
        <f t="shared" si="82"/>
        <v>-3.4800000000000005E-2</v>
      </c>
      <c r="P1072">
        <f t="shared" si="83"/>
        <v>-3.1000000000000003E-3</v>
      </c>
      <c r="Q1072">
        <f t="shared" si="84"/>
        <v>8.1000000000000013E-3</v>
      </c>
    </row>
    <row r="1073" spans="1:17">
      <c r="A1073">
        <v>201603</v>
      </c>
      <c r="B1073">
        <v>6.9800000000000001E-2</v>
      </c>
      <c r="C1073">
        <v>7.4999999999999997E-3</v>
      </c>
      <c r="D1073">
        <v>5.8400000000000001E-2</v>
      </c>
      <c r="K1073">
        <f t="shared" si="80"/>
        <v>7.2280866874994673E-2</v>
      </c>
      <c r="L1073">
        <f t="shared" si="81"/>
        <v>6.9780866874994671E-2</v>
      </c>
      <c r="N1073">
        <f t="shared" si="82"/>
        <v>5.5899999999999998E-2</v>
      </c>
      <c r="P1073">
        <f t="shared" si="83"/>
        <v>6.7299999999999999E-2</v>
      </c>
      <c r="Q1073">
        <f t="shared" si="84"/>
        <v>7.4999999999999997E-3</v>
      </c>
    </row>
    <row r="1074" spans="1:17">
      <c r="A1074">
        <v>201604</v>
      </c>
      <c r="B1074">
        <v>9.2999999999999992E-3</v>
      </c>
      <c r="C1074">
        <v>6.7000000000000002E-3</v>
      </c>
      <c r="D1074">
        <v>-1.6E-2</v>
      </c>
      <c r="K1074">
        <f t="shared" si="80"/>
        <v>1.1516241074995234E-2</v>
      </c>
      <c r="L1074">
        <f t="shared" si="81"/>
        <v>9.0162410749952335E-3</v>
      </c>
      <c r="N1074">
        <f t="shared" si="82"/>
        <v>-1.8499999999999999E-2</v>
      </c>
      <c r="P1074">
        <f t="shared" si="83"/>
        <v>6.7999999999999988E-3</v>
      </c>
      <c r="Q1074">
        <f t="shared" si="84"/>
        <v>6.7000000000000002E-3</v>
      </c>
    </row>
    <row r="1075" spans="1:17">
      <c r="A1075">
        <v>201605</v>
      </c>
      <c r="B1075">
        <v>1.7899999999999999E-2</v>
      </c>
      <c r="C1075">
        <v>-1.9E-3</v>
      </c>
      <c r="D1075">
        <v>3.6200000000000003E-2</v>
      </c>
      <c r="K1075">
        <f t="shared" si="80"/>
        <v>1.7271513725001349E-2</v>
      </c>
      <c r="L1075">
        <f t="shared" si="81"/>
        <v>1.4771513725001349E-2</v>
      </c>
      <c r="N1075">
        <f t="shared" si="82"/>
        <v>3.3700000000000001E-2</v>
      </c>
      <c r="P1075">
        <f t="shared" si="83"/>
        <v>1.5399999999999999E-2</v>
      </c>
      <c r="Q1075">
        <f t="shared" si="84"/>
        <v>-1.9E-3</v>
      </c>
    </row>
    <row r="1076" spans="1:17">
      <c r="A1076">
        <v>201606</v>
      </c>
      <c r="B1076">
        <v>-2.9999999999999997E-4</v>
      </c>
      <c r="C1076">
        <v>5.8999999999999999E-3</v>
      </c>
      <c r="D1076">
        <v>8.8000000000000005E-3</v>
      </c>
      <c r="K1076">
        <f t="shared" si="80"/>
        <v>1.6516152749958038E-3</v>
      </c>
      <c r="L1076">
        <f t="shared" si="81"/>
        <v>-8.4838472500419621E-4</v>
      </c>
      <c r="N1076">
        <f t="shared" si="82"/>
        <v>6.3E-3</v>
      </c>
      <c r="P1076">
        <f t="shared" si="83"/>
        <v>-2.8E-3</v>
      </c>
      <c r="Q1076">
        <f t="shared" si="84"/>
        <v>5.8999999999999999E-3</v>
      </c>
    </row>
    <row r="1077" spans="1:17">
      <c r="A1077">
        <v>201607</v>
      </c>
      <c r="B1077">
        <v>3.9699999999999999E-2</v>
      </c>
      <c r="C1077">
        <v>2.5100000000000001E-2</v>
      </c>
      <c r="D1077">
        <v>4.2299999999999997E-2</v>
      </c>
      <c r="K1077">
        <f t="shared" si="80"/>
        <v>4.8002634474982146E-2</v>
      </c>
      <c r="L1077">
        <f t="shared" si="81"/>
        <v>4.5502634474982144E-2</v>
      </c>
      <c r="N1077">
        <f t="shared" si="82"/>
        <v>3.9799999999999995E-2</v>
      </c>
      <c r="P1077">
        <f t="shared" si="83"/>
        <v>3.7199999999999997E-2</v>
      </c>
      <c r="Q1077">
        <f t="shared" si="84"/>
        <v>2.5100000000000001E-2</v>
      </c>
    </row>
    <row r="1078" spans="1:17">
      <c r="A1078">
        <v>201608</v>
      </c>
      <c r="B1078">
        <v>5.1999999999999998E-3</v>
      </c>
      <c r="C1078">
        <v>1.17E-2</v>
      </c>
      <c r="D1078">
        <v>-9.9000000000000008E-3</v>
      </c>
      <c r="K1078">
        <f t="shared" si="80"/>
        <v>9.0701523249916791E-3</v>
      </c>
      <c r="L1078">
        <f t="shared" si="81"/>
        <v>6.5701523249916786E-3</v>
      </c>
      <c r="N1078">
        <f t="shared" si="82"/>
        <v>-1.2400000000000001E-2</v>
      </c>
      <c r="P1078">
        <f t="shared" si="83"/>
        <v>2.6999999999999997E-3</v>
      </c>
      <c r="Q1078">
        <f t="shared" si="84"/>
        <v>1.17E-2</v>
      </c>
    </row>
    <row r="1079" spans="1:17">
      <c r="A1079">
        <v>201609</v>
      </c>
      <c r="B1079">
        <v>2.7000000000000001E-3</v>
      </c>
      <c r="C1079">
        <v>2.1299999999999999E-2</v>
      </c>
      <c r="D1079">
        <v>3.1199999999999999E-2</v>
      </c>
      <c r="K1079">
        <f t="shared" si="80"/>
        <v>9.7456619249848518E-3</v>
      </c>
      <c r="L1079">
        <f t="shared" si="81"/>
        <v>7.2456619249848513E-3</v>
      </c>
      <c r="N1079">
        <f t="shared" si="82"/>
        <v>2.87E-2</v>
      </c>
      <c r="P1079">
        <f t="shared" si="83"/>
        <v>2.0000000000000009E-4</v>
      </c>
      <c r="Q1079">
        <f t="shared" si="84"/>
        <v>2.1299999999999999E-2</v>
      </c>
    </row>
    <row r="1080" spans="1:17">
      <c r="A1080">
        <v>201610</v>
      </c>
      <c r="B1080">
        <v>-0.02</v>
      </c>
      <c r="C1080">
        <v>-4.41E-2</v>
      </c>
      <c r="D1080">
        <v>-5.2999999999999999E-2</v>
      </c>
      <c r="K1080">
        <f t="shared" si="80"/>
        <v>-3.4587497224968636E-2</v>
      </c>
      <c r="L1080">
        <f t="shared" si="81"/>
        <v>-3.7087497224968638E-2</v>
      </c>
      <c r="N1080">
        <f t="shared" si="82"/>
        <v>-5.5500000000000001E-2</v>
      </c>
      <c r="P1080">
        <f t="shared" si="83"/>
        <v>-2.2499999999999999E-2</v>
      </c>
      <c r="Q1080">
        <f t="shared" si="84"/>
        <v>-4.41E-2</v>
      </c>
    </row>
    <row r="1081" spans="1:17">
      <c r="A1081">
        <v>201611</v>
      </c>
      <c r="B1081">
        <v>4.8700000000000007E-2</v>
      </c>
      <c r="C1081">
        <v>5.67E-2</v>
      </c>
      <c r="D1081">
        <v>7.5400000000000009E-2</v>
      </c>
      <c r="K1081">
        <f t="shared" si="80"/>
        <v>6.7455353574959687E-2</v>
      </c>
      <c r="L1081">
        <f t="shared" si="81"/>
        <v>6.4955353574959684E-2</v>
      </c>
      <c r="N1081">
        <f t="shared" si="82"/>
        <v>7.2900000000000006E-2</v>
      </c>
      <c r="P1081">
        <f t="shared" si="83"/>
        <v>4.6200000000000005E-2</v>
      </c>
      <c r="Q1081">
        <f t="shared" si="84"/>
        <v>5.67E-2</v>
      </c>
    </row>
    <row r="1082" spans="1:17">
      <c r="A1082">
        <v>201612</v>
      </c>
      <c r="B1082">
        <v>1.84E-2</v>
      </c>
      <c r="C1082">
        <v>8.9999999999999998E-4</v>
      </c>
      <c r="D1082">
        <v>-4.1999999999999997E-3</v>
      </c>
      <c r="K1082">
        <f t="shared" si="80"/>
        <v>1.8697704024999359E-2</v>
      </c>
      <c r="L1082">
        <f t="shared" si="81"/>
        <v>1.619770402499936E-2</v>
      </c>
      <c r="N1082">
        <f t="shared" si="82"/>
        <v>-6.6999999999999994E-3</v>
      </c>
      <c r="P1082">
        <f t="shared" si="83"/>
        <v>1.5900000000000001E-2</v>
      </c>
      <c r="Q1082">
        <f t="shared" si="84"/>
        <v>8.9999999999999998E-4</v>
      </c>
    </row>
    <row r="1083" spans="1:17">
      <c r="A1083">
        <v>201701</v>
      </c>
      <c r="B1083">
        <v>1.9800000000000002E-2</v>
      </c>
      <c r="C1083">
        <v>-1.1299999999999999E-2</v>
      </c>
      <c r="D1083">
        <v>3.6499999999999998E-2</v>
      </c>
      <c r="K1083">
        <f t="shared" si="80"/>
        <v>1.606216057500804E-2</v>
      </c>
      <c r="L1083">
        <f t="shared" si="81"/>
        <v>1.356216057500804E-2</v>
      </c>
      <c r="N1083">
        <f t="shared" si="82"/>
        <v>3.3999999999999996E-2</v>
      </c>
      <c r="P1083">
        <f t="shared" si="83"/>
        <v>1.7300000000000003E-2</v>
      </c>
      <c r="Q1083">
        <f t="shared" si="84"/>
        <v>-1.1299999999999999E-2</v>
      </c>
    </row>
    <row r="1084" spans="1:17">
      <c r="A1084">
        <v>201702</v>
      </c>
      <c r="B1084">
        <v>3.61E-2</v>
      </c>
      <c r="C1084">
        <v>-2.0400000000000001E-2</v>
      </c>
      <c r="D1084">
        <v>1E-4</v>
      </c>
      <c r="K1084">
        <f t="shared" si="80"/>
        <v>2.9352042100014509E-2</v>
      </c>
      <c r="L1084">
        <f t="shared" si="81"/>
        <v>2.685204210001451E-2</v>
      </c>
      <c r="N1084">
        <f t="shared" si="82"/>
        <v>-2.4000000000000002E-3</v>
      </c>
      <c r="P1084">
        <f t="shared" si="83"/>
        <v>3.3599999999999998E-2</v>
      </c>
      <c r="Q1084">
        <f t="shared" si="84"/>
        <v>-2.0400000000000001E-2</v>
      </c>
    </row>
    <row r="1085" spans="1:17">
      <c r="A1085">
        <v>201703</v>
      </c>
      <c r="B1085">
        <v>2E-3</v>
      </c>
      <c r="C1085">
        <v>1.1299999999999999E-2</v>
      </c>
      <c r="D1085">
        <v>5.2000000000000006E-3</v>
      </c>
      <c r="K1085">
        <f t="shared" si="80"/>
        <v>5.7378394249919633E-3</v>
      </c>
      <c r="L1085">
        <f t="shared" si="81"/>
        <v>3.2378394249919632E-3</v>
      </c>
      <c r="N1085">
        <f t="shared" si="82"/>
        <v>2.7000000000000006E-3</v>
      </c>
      <c r="P1085">
        <f t="shared" si="83"/>
        <v>-5.0000000000000001E-4</v>
      </c>
      <c r="Q1085">
        <f t="shared" si="84"/>
        <v>1.1299999999999999E-2</v>
      </c>
    </row>
    <row r="1086" spans="1:17">
      <c r="A1086">
        <v>201704</v>
      </c>
      <c r="B1086">
        <v>1.14E-2</v>
      </c>
      <c r="C1086">
        <v>7.1999999999999998E-3</v>
      </c>
      <c r="D1086">
        <v>2.3999999999999998E-3</v>
      </c>
      <c r="K1086">
        <f t="shared" si="80"/>
        <v>1.378163219999488E-2</v>
      </c>
      <c r="L1086">
        <f t="shared" si="81"/>
        <v>1.128163219999488E-2</v>
      </c>
      <c r="N1086">
        <f t="shared" si="82"/>
        <v>-1.0000000000000026E-4</v>
      </c>
      <c r="P1086">
        <f t="shared" si="83"/>
        <v>8.8999999999999999E-3</v>
      </c>
      <c r="Q1086">
        <f t="shared" si="84"/>
        <v>7.1999999999999998E-3</v>
      </c>
    </row>
    <row r="1087" spans="1:17">
      <c r="A1087">
        <v>201705</v>
      </c>
      <c r="B1087">
        <v>1.12E-2</v>
      </c>
      <c r="C1087">
        <v>-2.52E-2</v>
      </c>
      <c r="D1087">
        <v>3.5099999999999999E-2</v>
      </c>
      <c r="K1087">
        <f t="shared" si="80"/>
        <v>2.864287300017922E-3</v>
      </c>
      <c r="L1087">
        <f t="shared" si="81"/>
        <v>3.64287300017922E-4</v>
      </c>
      <c r="N1087">
        <f t="shared" si="82"/>
        <v>3.2599999999999997E-2</v>
      </c>
      <c r="P1087">
        <f t="shared" si="83"/>
        <v>8.6999999999999994E-3</v>
      </c>
      <c r="Q1087">
        <f t="shared" si="84"/>
        <v>-2.52E-2</v>
      </c>
    </row>
    <row r="1088" spans="1:17">
      <c r="A1088">
        <v>201706</v>
      </c>
      <c r="B1088">
        <v>8.4000000000000012E-3</v>
      </c>
      <c r="C1088">
        <v>2.23E-2</v>
      </c>
      <c r="D1088">
        <v>8.5000000000000006E-3</v>
      </c>
      <c r="K1088">
        <f t="shared" si="80"/>
        <v>1.5776444174984142E-2</v>
      </c>
      <c r="L1088">
        <f t="shared" si="81"/>
        <v>1.3276444174984142E-2</v>
      </c>
      <c r="N1088">
        <f t="shared" si="82"/>
        <v>6.0000000000000001E-3</v>
      </c>
      <c r="P1088">
        <f t="shared" si="83"/>
        <v>5.9000000000000007E-3</v>
      </c>
      <c r="Q1088">
        <f t="shared" si="84"/>
        <v>2.23E-2</v>
      </c>
    </row>
    <row r="1089" spans="1:17">
      <c r="A1089">
        <v>201707</v>
      </c>
      <c r="B1089">
        <v>1.9400000000000001E-2</v>
      </c>
      <c r="C1089">
        <v>-1.46E-2</v>
      </c>
      <c r="D1089">
        <v>2.9899999999999999E-2</v>
      </c>
      <c r="K1089">
        <f t="shared" si="80"/>
        <v>1.4570579150010384E-2</v>
      </c>
      <c r="L1089">
        <f t="shared" si="81"/>
        <v>1.2070579150010384E-2</v>
      </c>
      <c r="N1089">
        <f t="shared" si="82"/>
        <v>2.7400000000000001E-2</v>
      </c>
      <c r="P1089">
        <f t="shared" si="83"/>
        <v>1.6900000000000002E-2</v>
      </c>
      <c r="Q1089">
        <f t="shared" si="84"/>
        <v>-1.46E-2</v>
      </c>
    </row>
    <row r="1090" spans="1:17">
      <c r="A1090">
        <v>201708</v>
      </c>
      <c r="B1090">
        <v>2.5000000000000001E-3</v>
      </c>
      <c r="C1090">
        <v>-1.6500000000000001E-2</v>
      </c>
      <c r="D1090">
        <v>1.4E-3</v>
      </c>
      <c r="K1090">
        <f t="shared" si="80"/>
        <v>-2.957907124988265E-3</v>
      </c>
      <c r="L1090">
        <f t="shared" si="81"/>
        <v>-5.4579071249882651E-3</v>
      </c>
      <c r="N1090">
        <f t="shared" si="82"/>
        <v>-1.1000000000000001E-3</v>
      </c>
      <c r="P1090">
        <f t="shared" si="83"/>
        <v>0</v>
      </c>
      <c r="Q1090">
        <f t="shared" si="84"/>
        <v>-1.6500000000000001E-2</v>
      </c>
    </row>
    <row r="1091" spans="1:17">
      <c r="A1091">
        <v>201709</v>
      </c>
      <c r="B1091">
        <v>2.5999999999999999E-2</v>
      </c>
      <c r="C1091">
        <v>4.4499999999999998E-2</v>
      </c>
      <c r="D1091">
        <v>4.2299999999999997E-2</v>
      </c>
      <c r="K1091">
        <f t="shared" ref="K1091:K1142" si="85">SUMPRODUCT($G$12:$H$12,B1091:C1091)</f>
        <v>4.071981012496835E-2</v>
      </c>
      <c r="L1091">
        <f t="shared" ref="L1091:L1142" si="86">K1091-$I$7</f>
        <v>3.8219810124968348E-2</v>
      </c>
      <c r="N1091">
        <f t="shared" ref="N1091:N1142" si="87">D1091-$I$7</f>
        <v>3.9799999999999995E-2</v>
      </c>
      <c r="P1091">
        <f t="shared" ref="P1091:P1142" si="88">B1091-0.0025</f>
        <v>2.35E-2</v>
      </c>
      <c r="Q1091">
        <f t="shared" ref="Q1091:Q1142" si="89">C1091</f>
        <v>4.4499999999999998E-2</v>
      </c>
    </row>
    <row r="1092" spans="1:17">
      <c r="A1092">
        <v>201710</v>
      </c>
      <c r="B1092">
        <v>2.3400000000000001E-2</v>
      </c>
      <c r="C1092">
        <v>-1.9300000000000001E-2</v>
      </c>
      <c r="D1092">
        <v>5.6599999999999998E-2</v>
      </c>
      <c r="K1092">
        <f t="shared" si="85"/>
        <v>1.7015902575013727E-2</v>
      </c>
      <c r="L1092">
        <f t="shared" si="86"/>
        <v>1.4515902575013727E-2</v>
      </c>
      <c r="N1092">
        <f t="shared" si="87"/>
        <v>5.4099999999999995E-2</v>
      </c>
      <c r="P1092">
        <f t="shared" si="88"/>
        <v>2.0900000000000002E-2</v>
      </c>
      <c r="Q1092">
        <f t="shared" si="89"/>
        <v>-1.9300000000000001E-2</v>
      </c>
    </row>
    <row r="1093" spans="1:17">
      <c r="A1093">
        <v>201711</v>
      </c>
      <c r="B1093">
        <v>3.2000000000000001E-2</v>
      </c>
      <c r="C1093">
        <v>-5.6000000000000008E-3</v>
      </c>
      <c r="D1093">
        <v>0.03</v>
      </c>
      <c r="K1093">
        <f t="shared" si="85"/>
        <v>3.0147619400003982E-2</v>
      </c>
      <c r="L1093">
        <f t="shared" si="86"/>
        <v>2.7647619400003983E-2</v>
      </c>
      <c r="N1093">
        <f t="shared" si="87"/>
        <v>2.75E-2</v>
      </c>
      <c r="P1093">
        <f t="shared" si="88"/>
        <v>2.9500000000000002E-2</v>
      </c>
      <c r="Q1093">
        <f t="shared" si="89"/>
        <v>-5.6000000000000008E-3</v>
      </c>
    </row>
    <row r="1094" spans="1:17">
      <c r="A1094">
        <v>201712</v>
      </c>
      <c r="B1094">
        <v>1.15E-2</v>
      </c>
      <c r="C1094">
        <v>-1.32E-2</v>
      </c>
      <c r="D1094">
        <v>-6.0000000000000001E-3</v>
      </c>
      <c r="K1094">
        <f t="shared" si="85"/>
        <v>7.1336743000093876E-3</v>
      </c>
      <c r="L1094">
        <f t="shared" si="86"/>
        <v>4.6336743000093879E-3</v>
      </c>
      <c r="N1094">
        <f t="shared" si="87"/>
        <v>-8.5000000000000006E-3</v>
      </c>
      <c r="P1094">
        <f t="shared" si="88"/>
        <v>8.9999999999999993E-3</v>
      </c>
      <c r="Q1094">
        <f t="shared" si="89"/>
        <v>-1.32E-2</v>
      </c>
    </row>
    <row r="1095" spans="1:17">
      <c r="A1095">
        <v>201801</v>
      </c>
      <c r="B1095">
        <v>5.6899999999999999E-2</v>
      </c>
      <c r="C1095">
        <v>-3.1800000000000002E-2</v>
      </c>
      <c r="D1095">
        <v>0.11840000000000001</v>
      </c>
      <c r="K1095">
        <f t="shared" si="85"/>
        <v>4.6381124450022612E-2</v>
      </c>
      <c r="L1095">
        <f t="shared" si="86"/>
        <v>4.388112445002261E-2</v>
      </c>
      <c r="N1095">
        <f t="shared" si="87"/>
        <v>0.1159</v>
      </c>
      <c r="P1095">
        <f t="shared" si="88"/>
        <v>5.4399999999999997E-2</v>
      </c>
      <c r="Q1095">
        <f t="shared" si="89"/>
        <v>-3.1800000000000002E-2</v>
      </c>
    </row>
    <row r="1096" spans="1:17">
      <c r="A1096">
        <v>201802</v>
      </c>
      <c r="B1096">
        <v>-3.5400000000000001E-2</v>
      </c>
      <c r="C1096">
        <v>2.5999999999999999E-3</v>
      </c>
      <c r="D1096">
        <v>-1.44E-2</v>
      </c>
      <c r="K1096">
        <f t="shared" si="85"/>
        <v>-3.453996615000185E-2</v>
      </c>
      <c r="L1096">
        <f t="shared" si="86"/>
        <v>-3.7039966150001852E-2</v>
      </c>
      <c r="N1096">
        <f t="shared" si="87"/>
        <v>-1.6899999999999998E-2</v>
      </c>
      <c r="P1096">
        <f t="shared" si="88"/>
        <v>-3.7900000000000003E-2</v>
      </c>
      <c r="Q1096">
        <f t="shared" si="89"/>
        <v>2.5999999999999999E-3</v>
      </c>
    </row>
    <row r="1097" spans="1:17">
      <c r="A1097">
        <v>201803</v>
      </c>
      <c r="B1097">
        <v>-2.23E-2</v>
      </c>
      <c r="C1097">
        <v>4.0599999999999997E-2</v>
      </c>
      <c r="D1097">
        <v>-3.1899999999999998E-2</v>
      </c>
      <c r="K1097">
        <f t="shared" si="85"/>
        <v>-8.8702406500288759E-3</v>
      </c>
      <c r="L1097">
        <f t="shared" si="86"/>
        <v>-1.1370240650028876E-2</v>
      </c>
      <c r="N1097">
        <f t="shared" si="87"/>
        <v>-3.44E-2</v>
      </c>
      <c r="P1097">
        <f t="shared" si="88"/>
        <v>-2.4799999999999999E-2</v>
      </c>
      <c r="Q1097">
        <f t="shared" si="89"/>
        <v>4.0599999999999997E-2</v>
      </c>
    </row>
    <row r="1098" spans="1:17">
      <c r="A1098">
        <v>201804</v>
      </c>
      <c r="B1098">
        <v>4.3E-3</v>
      </c>
      <c r="C1098">
        <v>1.0999999999999999E-2</v>
      </c>
      <c r="D1098">
        <v>1.3899999999999999E-2</v>
      </c>
      <c r="K1098">
        <f t="shared" si="85"/>
        <v>7.9386047499921761E-3</v>
      </c>
      <c r="L1098">
        <f t="shared" si="86"/>
        <v>5.4386047499921757E-3</v>
      </c>
      <c r="N1098">
        <f t="shared" si="87"/>
        <v>1.1399999999999999E-2</v>
      </c>
      <c r="P1098">
        <f t="shared" si="88"/>
        <v>1.8E-3</v>
      </c>
      <c r="Q1098">
        <f t="shared" si="89"/>
        <v>1.0999999999999999E-2</v>
      </c>
    </row>
    <row r="1099" spans="1:17">
      <c r="A1099">
        <v>201805</v>
      </c>
      <c r="B1099">
        <v>2.7900000000000001E-2</v>
      </c>
      <c r="C1099">
        <v>5.3099999999999987E-2</v>
      </c>
      <c r="D1099">
        <v>7.3300000000000004E-2</v>
      </c>
      <c r="K1099">
        <f t="shared" si="85"/>
        <v>4.5464537474962236E-2</v>
      </c>
      <c r="L1099">
        <f t="shared" si="86"/>
        <v>4.2964537474962233E-2</v>
      </c>
      <c r="N1099">
        <f t="shared" si="87"/>
        <v>7.0800000000000002E-2</v>
      </c>
      <c r="P1099">
        <f t="shared" si="88"/>
        <v>2.5400000000000002E-2</v>
      </c>
      <c r="Q1099">
        <f t="shared" si="89"/>
        <v>5.3099999999999987E-2</v>
      </c>
    </row>
    <row r="1100" spans="1:17">
      <c r="A1100">
        <v>201806</v>
      </c>
      <c r="B1100">
        <v>6.1999999999999998E-3</v>
      </c>
      <c r="C1100">
        <v>1.1299999999999999E-2</v>
      </c>
      <c r="D1100">
        <v>4.8999999999999998E-3</v>
      </c>
      <c r="K1100">
        <f t="shared" si="85"/>
        <v>9.9378394249919622E-3</v>
      </c>
      <c r="L1100">
        <f t="shared" si="86"/>
        <v>7.4378394249919617E-3</v>
      </c>
      <c r="N1100">
        <f t="shared" si="87"/>
        <v>2.3999999999999998E-3</v>
      </c>
      <c r="P1100">
        <f t="shared" si="88"/>
        <v>3.6999999999999997E-3</v>
      </c>
      <c r="Q1100">
        <f t="shared" si="89"/>
        <v>1.1299999999999999E-2</v>
      </c>
    </row>
    <row r="1101" spans="1:17">
      <c r="A1101">
        <v>201807</v>
      </c>
      <c r="B1101">
        <v>3.3500000000000002E-2</v>
      </c>
      <c r="C1101">
        <v>-2.2499999999999999E-2</v>
      </c>
      <c r="D1101">
        <v>9.4999999999999998E-3</v>
      </c>
      <c r="K1101">
        <f t="shared" si="85"/>
        <v>2.6057399375016006E-2</v>
      </c>
      <c r="L1101">
        <f t="shared" si="86"/>
        <v>2.3557399375016008E-2</v>
      </c>
      <c r="N1101">
        <f t="shared" si="87"/>
        <v>6.9999999999999993E-3</v>
      </c>
      <c r="P1101">
        <f t="shared" si="88"/>
        <v>3.1000000000000003E-2</v>
      </c>
      <c r="Q1101">
        <f t="shared" si="89"/>
        <v>-2.2499999999999999E-2</v>
      </c>
    </row>
    <row r="1102" spans="1:17">
      <c r="A1102">
        <v>201808</v>
      </c>
      <c r="B1102">
        <v>3.5999999999999997E-2</v>
      </c>
      <c r="C1102">
        <v>1.14E-2</v>
      </c>
      <c r="D1102">
        <v>0.10009999999999999</v>
      </c>
      <c r="K1102">
        <f t="shared" si="85"/>
        <v>3.977091764999189E-2</v>
      </c>
      <c r="L1102">
        <f t="shared" si="86"/>
        <v>3.7270917649991887E-2</v>
      </c>
      <c r="N1102">
        <f t="shared" si="87"/>
        <v>9.7599999999999992E-2</v>
      </c>
      <c r="P1102">
        <f t="shared" si="88"/>
        <v>3.3499999999999995E-2</v>
      </c>
      <c r="Q1102">
        <f t="shared" si="89"/>
        <v>1.14E-2</v>
      </c>
    </row>
    <row r="1103" spans="1:17">
      <c r="A1103">
        <v>201809</v>
      </c>
      <c r="B1103">
        <v>2.0999999999999999E-3</v>
      </c>
      <c r="C1103">
        <v>-2.3E-2</v>
      </c>
      <c r="D1103">
        <v>-6.3E-3</v>
      </c>
      <c r="K1103">
        <f t="shared" si="85"/>
        <v>-5.5079917499836414E-3</v>
      </c>
      <c r="L1103">
        <f t="shared" si="86"/>
        <v>-8.0079917499836419E-3</v>
      </c>
      <c r="N1103">
        <f t="shared" si="87"/>
        <v>-8.8000000000000005E-3</v>
      </c>
      <c r="P1103">
        <f t="shared" si="88"/>
        <v>-4.0000000000000018E-4</v>
      </c>
      <c r="Q1103">
        <f t="shared" si="89"/>
        <v>-2.3E-2</v>
      </c>
    </row>
    <row r="1104" spans="1:17">
      <c r="A1104">
        <v>201810</v>
      </c>
      <c r="B1104">
        <v>-7.4899999999999994E-2</v>
      </c>
      <c r="C1104">
        <v>-4.8200000000000007E-2</v>
      </c>
      <c r="D1104">
        <v>-0.15790000000000001</v>
      </c>
      <c r="K1104">
        <f t="shared" si="85"/>
        <v>-9.0843704449965715E-2</v>
      </c>
      <c r="L1104">
        <f t="shared" si="86"/>
        <v>-9.3343704449965717E-2</v>
      </c>
      <c r="N1104">
        <f t="shared" si="87"/>
        <v>-0.16040000000000001</v>
      </c>
      <c r="P1104">
        <f t="shared" si="88"/>
        <v>-7.7399999999999997E-2</v>
      </c>
      <c r="Q1104">
        <f t="shared" si="89"/>
        <v>-4.8200000000000007E-2</v>
      </c>
    </row>
    <row r="1105" spans="1:17">
      <c r="A1105">
        <v>201811</v>
      </c>
      <c r="B1105">
        <v>1.8700000000000001E-2</v>
      </c>
      <c r="C1105">
        <v>-6.7999999999999996E-3</v>
      </c>
      <c r="D1105">
        <v>1.6500000000000001E-2</v>
      </c>
      <c r="K1105">
        <f t="shared" si="85"/>
        <v>1.6450680700004838E-2</v>
      </c>
      <c r="L1105">
        <f t="shared" si="86"/>
        <v>1.3950680700004837E-2</v>
      </c>
      <c r="N1105">
        <f t="shared" si="87"/>
        <v>1.4E-2</v>
      </c>
      <c r="P1105">
        <f t="shared" si="88"/>
        <v>1.6200000000000003E-2</v>
      </c>
      <c r="Q1105">
        <f t="shared" si="89"/>
        <v>-6.7999999999999996E-3</v>
      </c>
    </row>
    <row r="1106" spans="1:17">
      <c r="A1106">
        <v>201812</v>
      </c>
      <c r="B1106">
        <v>-9.3600000000000017E-2</v>
      </c>
      <c r="C1106">
        <v>-2.4199999999999999E-2</v>
      </c>
      <c r="D1106">
        <v>-8.3400000000000002E-2</v>
      </c>
      <c r="K1106">
        <f t="shared" si="85"/>
        <v>-0.10160493044998281</v>
      </c>
      <c r="L1106">
        <f t="shared" si="86"/>
        <v>-0.10410493044998281</v>
      </c>
      <c r="N1106">
        <f t="shared" si="87"/>
        <v>-8.5900000000000004E-2</v>
      </c>
      <c r="P1106">
        <f t="shared" si="88"/>
        <v>-9.6100000000000019E-2</v>
      </c>
      <c r="Q1106">
        <f t="shared" si="89"/>
        <v>-2.4199999999999999E-2</v>
      </c>
    </row>
    <row r="1107" spans="1:17">
      <c r="A1107">
        <v>201901</v>
      </c>
      <c r="B1107">
        <v>8.6200000000000013E-2</v>
      </c>
      <c r="C1107">
        <v>2.9000000000000001E-2</v>
      </c>
      <c r="D1107">
        <v>0.1084</v>
      </c>
      <c r="K1107">
        <f t="shared" si="85"/>
        <v>9.5792685249979387E-2</v>
      </c>
      <c r="L1107">
        <f t="shared" si="86"/>
        <v>9.3292685249979385E-2</v>
      </c>
      <c r="N1107">
        <f t="shared" si="87"/>
        <v>0.10589999999999999</v>
      </c>
      <c r="P1107">
        <f t="shared" si="88"/>
        <v>8.3700000000000011E-2</v>
      </c>
      <c r="Q1107">
        <f t="shared" si="89"/>
        <v>2.9000000000000001E-2</v>
      </c>
    </row>
    <row r="1108" spans="1:17">
      <c r="A1108">
        <v>201902</v>
      </c>
      <c r="B1108">
        <v>3.5800000000000012E-2</v>
      </c>
      <c r="C1108">
        <v>2.0400000000000001E-2</v>
      </c>
      <c r="D1108">
        <v>4.99E-2</v>
      </c>
      <c r="K1108">
        <f t="shared" si="85"/>
        <v>4.2547957899985507E-2</v>
      </c>
      <c r="L1108">
        <f t="shared" si="86"/>
        <v>4.0047957899985505E-2</v>
      </c>
      <c r="N1108">
        <f t="shared" si="87"/>
        <v>4.7399999999999998E-2</v>
      </c>
      <c r="P1108">
        <f t="shared" si="88"/>
        <v>3.330000000000001E-2</v>
      </c>
      <c r="Q1108">
        <f t="shared" si="89"/>
        <v>2.0400000000000001E-2</v>
      </c>
    </row>
    <row r="1109" spans="1:17">
      <c r="A1109">
        <v>201903</v>
      </c>
      <c r="B1109">
        <v>1.29E-2</v>
      </c>
      <c r="C1109">
        <v>-2.98E-2</v>
      </c>
      <c r="D1109">
        <v>4.8999999999999998E-3</v>
      </c>
      <c r="K1109">
        <f t="shared" si="85"/>
        <v>3.0426889500211936E-3</v>
      </c>
      <c r="L1109">
        <f t="shared" si="86"/>
        <v>5.426889500211936E-4</v>
      </c>
      <c r="N1109">
        <f t="shared" si="87"/>
        <v>2.3999999999999998E-3</v>
      </c>
      <c r="P1109">
        <f t="shared" si="88"/>
        <v>1.04E-2</v>
      </c>
      <c r="Q1109">
        <f t="shared" si="89"/>
        <v>-2.98E-2</v>
      </c>
    </row>
    <row r="1110" spans="1:17">
      <c r="A1110">
        <v>201904</v>
      </c>
      <c r="B1110">
        <v>4.1700000000000001E-2</v>
      </c>
      <c r="C1110">
        <v>-1.7399999999999999E-2</v>
      </c>
      <c r="D1110">
        <v>7.9000000000000008E-3</v>
      </c>
      <c r="K1110">
        <f t="shared" si="85"/>
        <v>3.5944388850012374E-2</v>
      </c>
      <c r="L1110">
        <f t="shared" si="86"/>
        <v>3.3444388850012371E-2</v>
      </c>
      <c r="N1110">
        <f t="shared" si="87"/>
        <v>5.4000000000000003E-3</v>
      </c>
      <c r="P1110">
        <f t="shared" si="88"/>
        <v>3.9199999999999999E-2</v>
      </c>
      <c r="Q1110">
        <f t="shared" si="89"/>
        <v>-1.7399999999999999E-2</v>
      </c>
    </row>
    <row r="1111" spans="1:17">
      <c r="A1111">
        <v>201905</v>
      </c>
      <c r="B1111">
        <v>-6.7299999999999999E-2</v>
      </c>
      <c r="C1111">
        <v>-1.34E-2</v>
      </c>
      <c r="D1111">
        <v>-3.5299999999999998E-2</v>
      </c>
      <c r="K1111">
        <f t="shared" si="85"/>
        <v>-7.1732482149990465E-2</v>
      </c>
      <c r="L1111">
        <f t="shared" si="86"/>
        <v>-7.4232482149990467E-2</v>
      </c>
      <c r="N1111">
        <f t="shared" si="87"/>
        <v>-3.78E-2</v>
      </c>
      <c r="P1111">
        <f t="shared" si="88"/>
        <v>-6.9800000000000001E-2</v>
      </c>
      <c r="Q1111">
        <f t="shared" si="89"/>
        <v>-1.34E-2</v>
      </c>
    </row>
    <row r="1112" spans="1:17">
      <c r="A1112">
        <v>201906</v>
      </c>
      <c r="B1112">
        <v>7.1099999999999997E-2</v>
      </c>
      <c r="C1112">
        <v>2.5000000000000001E-3</v>
      </c>
      <c r="D1112">
        <v>6.6200000000000009E-2</v>
      </c>
      <c r="K1112">
        <f t="shared" si="85"/>
        <v>7.1926955624998221E-2</v>
      </c>
      <c r="L1112">
        <f t="shared" si="86"/>
        <v>6.9426955624998218E-2</v>
      </c>
      <c r="N1112">
        <f t="shared" si="87"/>
        <v>6.3700000000000007E-2</v>
      </c>
      <c r="P1112">
        <f t="shared" si="88"/>
        <v>6.8599999999999994E-2</v>
      </c>
      <c r="Q1112">
        <f t="shared" si="89"/>
        <v>2.5000000000000001E-3</v>
      </c>
    </row>
    <row r="1113" spans="1:17">
      <c r="A1113">
        <v>201907</v>
      </c>
      <c r="B1113">
        <v>1.38E-2</v>
      </c>
      <c r="C1113">
        <v>-1.9400000000000001E-2</v>
      </c>
      <c r="D1113">
        <v>1.9900000000000001E-2</v>
      </c>
      <c r="K1113">
        <f t="shared" si="85"/>
        <v>7.3828243500137971E-3</v>
      </c>
      <c r="L1113">
        <f t="shared" si="86"/>
        <v>4.8828243500137966E-3</v>
      </c>
      <c r="N1113">
        <f t="shared" si="87"/>
        <v>1.7400000000000002E-2</v>
      </c>
      <c r="P1113">
        <f t="shared" si="88"/>
        <v>1.1299999999999999E-2</v>
      </c>
      <c r="Q1113">
        <f t="shared" si="89"/>
        <v>-1.9400000000000001E-2</v>
      </c>
    </row>
    <row r="1114" spans="1:17">
      <c r="A1114">
        <v>201908</v>
      </c>
      <c r="B1114">
        <v>-2.4199999999999999E-2</v>
      </c>
      <c r="C1114">
        <v>-2.3199999999999998E-2</v>
      </c>
      <c r="D1114">
        <v>-3.0999999999999999E-3</v>
      </c>
      <c r="K1114">
        <f t="shared" si="85"/>
        <v>-3.18741481999835E-2</v>
      </c>
      <c r="L1114">
        <f t="shared" si="86"/>
        <v>-3.4374148199983502E-2</v>
      </c>
      <c r="N1114">
        <f t="shared" si="87"/>
        <v>-5.5999999999999999E-3</v>
      </c>
      <c r="P1114">
        <f t="shared" si="88"/>
        <v>-2.6699999999999998E-2</v>
      </c>
      <c r="Q1114">
        <f t="shared" si="89"/>
        <v>-2.3199999999999998E-2</v>
      </c>
    </row>
    <row r="1115" spans="1:17">
      <c r="A1115">
        <v>201909</v>
      </c>
      <c r="B1115">
        <v>1.61E-2</v>
      </c>
      <c r="C1115">
        <v>-9.7000000000000003E-3</v>
      </c>
      <c r="D1115">
        <v>-3.0300000000000001E-2</v>
      </c>
      <c r="K1115">
        <f t="shared" si="85"/>
        <v>1.2891412175006899E-2</v>
      </c>
      <c r="L1115">
        <f t="shared" si="86"/>
        <v>1.0391412175006899E-2</v>
      </c>
      <c r="N1115">
        <f t="shared" si="87"/>
        <v>-3.2800000000000003E-2</v>
      </c>
      <c r="P1115">
        <f t="shared" si="88"/>
        <v>1.3599999999999999E-2</v>
      </c>
      <c r="Q1115">
        <f t="shared" si="89"/>
        <v>-9.7000000000000003E-3</v>
      </c>
    </row>
    <row r="1116" spans="1:17">
      <c r="A1116">
        <v>201910</v>
      </c>
      <c r="B1116">
        <v>2.2100000000000002E-2</v>
      </c>
      <c r="C1116">
        <v>2.8E-3</v>
      </c>
      <c r="D1116">
        <v>-5.5000000000000014E-3</v>
      </c>
      <c r="K1116">
        <f t="shared" si="85"/>
        <v>2.3026190299998011E-2</v>
      </c>
      <c r="L1116">
        <f t="shared" si="86"/>
        <v>2.0526190299998012E-2</v>
      </c>
      <c r="N1116">
        <f t="shared" si="87"/>
        <v>-8.0000000000000019E-3</v>
      </c>
      <c r="P1116">
        <f t="shared" si="88"/>
        <v>1.9600000000000003E-2</v>
      </c>
      <c r="Q1116">
        <f t="shared" si="89"/>
        <v>2.8E-3</v>
      </c>
    </row>
    <row r="1117" spans="1:17">
      <c r="A1117">
        <v>201911</v>
      </c>
      <c r="B1117">
        <v>3.9899999999999998E-2</v>
      </c>
      <c r="C1117">
        <v>8.0000000000000002E-3</v>
      </c>
      <c r="D1117">
        <v>3.5700000000000003E-2</v>
      </c>
      <c r="K1117">
        <f t="shared" si="85"/>
        <v>4.2546257999994307E-2</v>
      </c>
      <c r="L1117">
        <f t="shared" si="86"/>
        <v>4.0046257999994304E-2</v>
      </c>
      <c r="N1117">
        <f t="shared" si="87"/>
        <v>3.32E-2</v>
      </c>
      <c r="P1117">
        <f t="shared" si="88"/>
        <v>3.7399999999999996E-2</v>
      </c>
      <c r="Q1117">
        <f t="shared" si="89"/>
        <v>8.0000000000000002E-3</v>
      </c>
    </row>
    <row r="1118" spans="1:17">
      <c r="A1118">
        <v>201912</v>
      </c>
      <c r="B1118">
        <v>2.9100000000000001E-2</v>
      </c>
      <c r="C1118">
        <v>7.1999999999999998E-3</v>
      </c>
      <c r="D1118">
        <v>4.5999999999999999E-2</v>
      </c>
      <c r="K1118">
        <f t="shared" si="85"/>
        <v>3.1481632199994877E-2</v>
      </c>
      <c r="L1118">
        <f t="shared" si="86"/>
        <v>2.8981632199994879E-2</v>
      </c>
      <c r="N1118">
        <f t="shared" si="87"/>
        <v>4.3499999999999997E-2</v>
      </c>
      <c r="P1118">
        <f t="shared" si="88"/>
        <v>2.6600000000000002E-2</v>
      </c>
      <c r="Q1118">
        <f t="shared" si="89"/>
        <v>7.1999999999999998E-3</v>
      </c>
    </row>
    <row r="1119" spans="1:17">
      <c r="A1119">
        <v>202001</v>
      </c>
      <c r="B1119">
        <v>2.0000000000000009E-4</v>
      </c>
      <c r="C1119">
        <v>-3.1300000000000001E-2</v>
      </c>
      <c r="D1119">
        <v>3.3000000000000002E-2</v>
      </c>
      <c r="K1119">
        <f t="shared" si="85"/>
        <v>-1.015348442497774E-2</v>
      </c>
      <c r="L1119">
        <f t="shared" si="86"/>
        <v>-1.265348442497774E-2</v>
      </c>
      <c r="N1119">
        <f t="shared" si="87"/>
        <v>3.0500000000000003E-2</v>
      </c>
      <c r="P1119">
        <f t="shared" si="88"/>
        <v>-2.3E-3</v>
      </c>
      <c r="Q1119">
        <f t="shared" si="89"/>
        <v>-3.1300000000000001E-2</v>
      </c>
    </row>
    <row r="1120" spans="1:17">
      <c r="A1120">
        <v>202002</v>
      </c>
      <c r="B1120">
        <v>-8.0100000000000005E-2</v>
      </c>
      <c r="C1120">
        <v>1.03E-2</v>
      </c>
      <c r="D1120">
        <v>-6.5500000000000003E-2</v>
      </c>
      <c r="K1120">
        <f t="shared" si="85"/>
        <v>-7.6692942825007326E-2</v>
      </c>
      <c r="L1120">
        <f t="shared" si="86"/>
        <v>-7.9192942825007329E-2</v>
      </c>
      <c r="N1120">
        <f t="shared" si="87"/>
        <v>-6.8000000000000005E-2</v>
      </c>
      <c r="P1120">
        <f t="shared" si="88"/>
        <v>-8.2600000000000007E-2</v>
      </c>
      <c r="Q1120">
        <f t="shared" si="89"/>
        <v>1.03E-2</v>
      </c>
    </row>
    <row r="1121" spans="1:17">
      <c r="A1121">
        <v>202003</v>
      </c>
      <c r="B1121">
        <v>-0.1326</v>
      </c>
      <c r="C1121">
        <v>-4.8899999999999999E-2</v>
      </c>
      <c r="D1121">
        <v>-9.4600000000000017E-2</v>
      </c>
      <c r="K1121">
        <f t="shared" si="85"/>
        <v>-0.14877525202496522</v>
      </c>
      <c r="L1121">
        <f t="shared" si="86"/>
        <v>-0.15127525202496522</v>
      </c>
      <c r="N1121">
        <f t="shared" si="87"/>
        <v>-9.710000000000002E-2</v>
      </c>
      <c r="P1121">
        <f t="shared" si="88"/>
        <v>-0.1351</v>
      </c>
      <c r="Q1121">
        <f t="shared" si="89"/>
        <v>-4.8899999999999999E-2</v>
      </c>
    </row>
    <row r="1122" spans="1:17">
      <c r="A1122">
        <v>202004</v>
      </c>
      <c r="B1122">
        <v>0.13650000000000001</v>
      </c>
      <c r="C1122">
        <v>2.47E-2</v>
      </c>
      <c r="D1122">
        <v>0.1472</v>
      </c>
      <c r="K1122">
        <f t="shared" si="85"/>
        <v>0.14467032157498244</v>
      </c>
      <c r="L1122">
        <f t="shared" si="86"/>
        <v>0.14217032157498244</v>
      </c>
      <c r="N1122">
        <f t="shared" si="87"/>
        <v>0.1447</v>
      </c>
      <c r="P1122">
        <f t="shared" si="88"/>
        <v>0.13400000000000001</v>
      </c>
      <c r="Q1122">
        <f t="shared" si="89"/>
        <v>2.47E-2</v>
      </c>
    </row>
    <row r="1123" spans="1:17">
      <c r="A1123">
        <v>202005</v>
      </c>
      <c r="B1123">
        <v>5.5900000000000012E-2</v>
      </c>
      <c r="C1123">
        <v>2.4500000000000001E-2</v>
      </c>
      <c r="D1123">
        <v>6.6600000000000006E-2</v>
      </c>
      <c r="K1123">
        <f t="shared" si="85"/>
        <v>6.4004165124982582E-2</v>
      </c>
      <c r="L1123">
        <f t="shared" si="86"/>
        <v>6.1504165124982579E-2</v>
      </c>
      <c r="N1123">
        <f t="shared" si="87"/>
        <v>6.4100000000000004E-2</v>
      </c>
      <c r="P1123">
        <f t="shared" si="88"/>
        <v>5.340000000000001E-2</v>
      </c>
      <c r="Q1123">
        <f t="shared" si="89"/>
        <v>2.4500000000000001E-2</v>
      </c>
    </row>
    <row r="1124" spans="1:17">
      <c r="A1124">
        <v>202006</v>
      </c>
      <c r="B1124">
        <v>2.47E-2</v>
      </c>
      <c r="C1124">
        <v>2.69E-2</v>
      </c>
      <c r="D1124">
        <v>8.0199999999999994E-2</v>
      </c>
      <c r="K1124">
        <f t="shared" si="85"/>
        <v>3.3598042524980866E-2</v>
      </c>
      <c r="L1124">
        <f t="shared" si="86"/>
        <v>3.1098042524980867E-2</v>
      </c>
      <c r="N1124">
        <f t="shared" si="87"/>
        <v>7.7699999999999991E-2</v>
      </c>
      <c r="P1124">
        <f t="shared" si="88"/>
        <v>2.2200000000000001E-2</v>
      </c>
      <c r="Q1124">
        <f t="shared" si="89"/>
        <v>2.69E-2</v>
      </c>
    </row>
    <row r="1125" spans="1:17">
      <c r="A1125">
        <v>202007</v>
      </c>
      <c r="B1125">
        <v>5.7799999999999997E-2</v>
      </c>
      <c r="C1125">
        <v>-2.2700000000000001E-2</v>
      </c>
      <c r="D1125">
        <v>7.9699999999999993E-2</v>
      </c>
      <c r="K1125">
        <f t="shared" si="85"/>
        <v>5.029124292501614E-2</v>
      </c>
      <c r="L1125">
        <f t="shared" si="86"/>
        <v>4.7791242925016138E-2</v>
      </c>
      <c r="N1125">
        <f t="shared" si="87"/>
        <v>7.7199999999999991E-2</v>
      </c>
      <c r="P1125">
        <f t="shared" si="88"/>
        <v>5.5299999999999995E-2</v>
      </c>
      <c r="Q1125">
        <f t="shared" si="89"/>
        <v>-2.2700000000000001E-2</v>
      </c>
    </row>
    <row r="1126" spans="1:17">
      <c r="A1126">
        <v>202008</v>
      </c>
      <c r="B1126">
        <v>7.640000000000001E-2</v>
      </c>
      <c r="C1126">
        <v>-2.2000000000000001E-3</v>
      </c>
      <c r="D1126">
        <v>0.11459999999999999</v>
      </c>
      <c r="K1126">
        <f t="shared" si="85"/>
        <v>7.5672279050001567E-2</v>
      </c>
      <c r="L1126">
        <f t="shared" si="86"/>
        <v>7.3172279050001565E-2</v>
      </c>
      <c r="N1126">
        <f t="shared" si="87"/>
        <v>0.11209999999999999</v>
      </c>
      <c r="P1126">
        <f t="shared" si="88"/>
        <v>7.3900000000000007E-2</v>
      </c>
      <c r="Q1126">
        <f t="shared" si="89"/>
        <v>-2.2000000000000001E-3</v>
      </c>
    </row>
    <row r="1127" spans="1:17">
      <c r="A1127">
        <v>202009</v>
      </c>
      <c r="B1127">
        <v>-3.6200000000000003E-2</v>
      </c>
      <c r="C1127">
        <v>-4.0000000000000002E-4</v>
      </c>
      <c r="D1127">
        <v>-6.0599999999999987E-2</v>
      </c>
      <c r="K1127">
        <f t="shared" si="85"/>
        <v>-3.6332312899999719E-2</v>
      </c>
      <c r="L1127">
        <f t="shared" si="86"/>
        <v>-3.8832312899999721E-2</v>
      </c>
      <c r="N1127">
        <f t="shared" si="87"/>
        <v>-6.3099999999999989E-2</v>
      </c>
      <c r="P1127">
        <f t="shared" si="88"/>
        <v>-3.8700000000000005E-2</v>
      </c>
      <c r="Q1127">
        <f t="shared" si="89"/>
        <v>-4.0000000000000002E-4</v>
      </c>
    </row>
    <row r="1128" spans="1:17">
      <c r="A1128">
        <v>202010</v>
      </c>
      <c r="B1128">
        <v>-2.0899999999999998E-2</v>
      </c>
      <c r="C1128">
        <v>4.3899999999999988E-2</v>
      </c>
      <c r="D1128">
        <v>-3.7400000000000003E-2</v>
      </c>
      <c r="K1128">
        <f t="shared" si="85"/>
        <v>-6.3786592250312246E-3</v>
      </c>
      <c r="L1128">
        <f t="shared" si="86"/>
        <v>-8.8786592250312251E-3</v>
      </c>
      <c r="N1128">
        <f t="shared" si="87"/>
        <v>-3.9900000000000005E-2</v>
      </c>
      <c r="P1128">
        <f t="shared" si="88"/>
        <v>-2.3399999999999997E-2</v>
      </c>
      <c r="Q1128">
        <f t="shared" si="89"/>
        <v>4.3899999999999988E-2</v>
      </c>
    </row>
    <row r="1129" spans="1:17">
      <c r="A1129">
        <v>202011</v>
      </c>
      <c r="B1129">
        <v>0.12479999999999999</v>
      </c>
      <c r="C1129">
        <v>5.7400000000000007E-2</v>
      </c>
      <c r="D1129">
        <v>0.104</v>
      </c>
      <c r="K1129">
        <f t="shared" si="85"/>
        <v>0.14378690114995918</v>
      </c>
      <c r="L1129">
        <f t="shared" si="86"/>
        <v>0.14128690114995918</v>
      </c>
      <c r="N1129">
        <f t="shared" si="87"/>
        <v>0.10149999999999999</v>
      </c>
      <c r="P1129">
        <f t="shared" si="88"/>
        <v>0.12229999999999999</v>
      </c>
      <c r="Q1129">
        <f t="shared" si="89"/>
        <v>5.7400000000000007E-2</v>
      </c>
    </row>
    <row r="1130" spans="1:17">
      <c r="A1130">
        <v>202012</v>
      </c>
      <c r="B1130">
        <v>4.6399999999999997E-2</v>
      </c>
      <c r="C1130">
        <v>4.8300000000000003E-2</v>
      </c>
      <c r="D1130">
        <v>6.3899999999999998E-2</v>
      </c>
      <c r="K1130">
        <f t="shared" si="85"/>
        <v>6.2376782674965645E-2</v>
      </c>
      <c r="L1130">
        <f t="shared" si="86"/>
        <v>5.9876782674965642E-2</v>
      </c>
      <c r="N1130">
        <f t="shared" si="87"/>
        <v>6.1399999999999996E-2</v>
      </c>
      <c r="P1130">
        <f t="shared" si="88"/>
        <v>4.3899999999999995E-2</v>
      </c>
      <c r="Q1130">
        <f t="shared" si="89"/>
        <v>4.8300000000000003E-2</v>
      </c>
    </row>
    <row r="1131" spans="1:17">
      <c r="A1131">
        <v>202101</v>
      </c>
      <c r="B1131">
        <v>-2.9999999999999997E-4</v>
      </c>
      <c r="C1131">
        <v>7.1800000000000003E-2</v>
      </c>
      <c r="D1131">
        <v>2.1100000000000001E-2</v>
      </c>
      <c r="K1131">
        <f t="shared" si="85"/>
        <v>2.3450165549948936E-2</v>
      </c>
      <c r="L1131">
        <f t="shared" si="86"/>
        <v>2.0950165549948937E-2</v>
      </c>
      <c r="N1131">
        <f t="shared" si="87"/>
        <v>1.8600000000000002E-2</v>
      </c>
      <c r="P1131">
        <f t="shared" si="88"/>
        <v>-2.8E-3</v>
      </c>
      <c r="Q1131">
        <f t="shared" si="89"/>
        <v>7.1800000000000003E-2</v>
      </c>
    </row>
    <row r="1132" spans="1:17">
      <c r="A1132">
        <v>202102</v>
      </c>
      <c r="B1132">
        <v>2.7799999999999998E-2</v>
      </c>
      <c r="C1132">
        <v>1.9699999999999999E-2</v>
      </c>
      <c r="D1132">
        <v>-2.76E-2</v>
      </c>
      <c r="K1132">
        <f t="shared" si="85"/>
        <v>3.4316410324985988E-2</v>
      </c>
      <c r="L1132">
        <f t="shared" si="86"/>
        <v>3.1816410324985986E-2</v>
      </c>
      <c r="N1132">
        <f t="shared" si="87"/>
        <v>-3.0099999999999998E-2</v>
      </c>
      <c r="P1132">
        <f t="shared" si="88"/>
        <v>2.53E-2</v>
      </c>
      <c r="Q1132">
        <f t="shared" si="89"/>
        <v>1.9699999999999999E-2</v>
      </c>
    </row>
    <row r="1133" spans="1:17">
      <c r="A1133">
        <v>202103</v>
      </c>
      <c r="B1133">
        <v>3.0800000000000001E-2</v>
      </c>
      <c r="C1133">
        <v>-2.3699999999999999E-2</v>
      </c>
      <c r="D1133">
        <v>-4.02E-2</v>
      </c>
      <c r="K1133">
        <f t="shared" si="85"/>
        <v>2.2960460675016857E-2</v>
      </c>
      <c r="L1133">
        <f t="shared" si="86"/>
        <v>2.0460460675016858E-2</v>
      </c>
      <c r="N1133">
        <f t="shared" si="87"/>
        <v>-4.2700000000000002E-2</v>
      </c>
      <c r="P1133">
        <f t="shared" si="88"/>
        <v>2.8300000000000002E-2</v>
      </c>
      <c r="Q1133">
        <f t="shared" si="89"/>
        <v>-2.3699999999999999E-2</v>
      </c>
    </row>
    <row r="1134" spans="1:17">
      <c r="A1134">
        <v>202104</v>
      </c>
      <c r="B1134">
        <v>4.9299999999999997E-2</v>
      </c>
      <c r="C1134">
        <v>-3.1300000000000001E-2</v>
      </c>
      <c r="D1134">
        <v>4.4499999999999998E-2</v>
      </c>
      <c r="K1134">
        <f t="shared" si="85"/>
        <v>3.8946515575022253E-2</v>
      </c>
      <c r="L1134">
        <f t="shared" si="86"/>
        <v>3.6446515575022251E-2</v>
      </c>
      <c r="N1134">
        <f t="shared" si="87"/>
        <v>4.1999999999999996E-2</v>
      </c>
      <c r="P1134">
        <f t="shared" si="88"/>
        <v>4.6799999999999994E-2</v>
      </c>
      <c r="Q1134">
        <f t="shared" si="89"/>
        <v>-3.1300000000000001E-2</v>
      </c>
    </row>
    <row r="1135" spans="1:17">
      <c r="A1135">
        <v>202105</v>
      </c>
      <c r="B1135">
        <v>2.8999999999999998E-3</v>
      </c>
      <c r="C1135">
        <v>-2.3999999999999998E-3</v>
      </c>
      <c r="D1135">
        <v>-4.7800000000000002E-2</v>
      </c>
      <c r="K1135">
        <f t="shared" si="85"/>
        <v>2.1061226000017065E-3</v>
      </c>
      <c r="L1135">
        <f t="shared" si="86"/>
        <v>-3.9387739999829354E-4</v>
      </c>
      <c r="N1135">
        <f t="shared" si="87"/>
        <v>-5.0300000000000004E-2</v>
      </c>
      <c r="P1135">
        <f t="shared" si="88"/>
        <v>3.9999999999999975E-4</v>
      </c>
      <c r="Q1135">
        <f t="shared" si="89"/>
        <v>-2.3999999999999998E-3</v>
      </c>
    </row>
    <row r="1136" spans="1:17">
      <c r="A1136">
        <v>202106</v>
      </c>
      <c r="B1136">
        <v>2.75E-2</v>
      </c>
      <c r="C1136">
        <v>1.7500000000000002E-2</v>
      </c>
      <c r="D1136">
        <v>8.9399999999999993E-2</v>
      </c>
      <c r="K1136">
        <f t="shared" si="85"/>
        <v>3.3288689374987551E-2</v>
      </c>
      <c r="L1136">
        <f t="shared" si="86"/>
        <v>3.0788689374987552E-2</v>
      </c>
      <c r="N1136">
        <f t="shared" si="87"/>
        <v>8.6899999999999991E-2</v>
      </c>
      <c r="P1136">
        <f t="shared" si="88"/>
        <v>2.5000000000000001E-2</v>
      </c>
      <c r="Q1136">
        <f t="shared" si="89"/>
        <v>1.7500000000000002E-2</v>
      </c>
    </row>
    <row r="1137" spans="1:17">
      <c r="A1137">
        <v>202107</v>
      </c>
      <c r="B1137">
        <v>1.2699999999999999E-2</v>
      </c>
      <c r="C1137">
        <v>-3.9600000000000003E-2</v>
      </c>
      <c r="D1137">
        <v>-4.7000000000000002E-3</v>
      </c>
      <c r="K1137">
        <f t="shared" si="85"/>
        <v>-3.9897709997183811E-4</v>
      </c>
      <c r="L1137">
        <f t="shared" si="86"/>
        <v>-2.8989770999718382E-3</v>
      </c>
      <c r="N1137">
        <f t="shared" si="87"/>
        <v>-7.1999999999999998E-3</v>
      </c>
      <c r="P1137">
        <f t="shared" si="88"/>
        <v>1.0199999999999999E-2</v>
      </c>
      <c r="Q1137">
        <f t="shared" si="89"/>
        <v>-3.9600000000000003E-2</v>
      </c>
    </row>
    <row r="1138" spans="1:17">
      <c r="A1138">
        <v>202108</v>
      </c>
      <c r="B1138">
        <v>2.9000000000000001E-2</v>
      </c>
      <c r="C1138">
        <v>-4.7999999999999996E-3</v>
      </c>
      <c r="D1138">
        <v>2.9499999999999998E-2</v>
      </c>
      <c r="K1138">
        <f t="shared" si="85"/>
        <v>2.7412245200003415E-2</v>
      </c>
      <c r="L1138">
        <f t="shared" si="86"/>
        <v>2.4912245200003416E-2</v>
      </c>
      <c r="N1138">
        <f t="shared" si="87"/>
        <v>2.7E-2</v>
      </c>
      <c r="P1138">
        <f t="shared" si="88"/>
        <v>2.6500000000000003E-2</v>
      </c>
      <c r="Q1138">
        <f t="shared" si="89"/>
        <v>-4.7999999999999996E-3</v>
      </c>
    </row>
    <row r="1139" spans="1:17">
      <c r="A1139">
        <v>202109</v>
      </c>
      <c r="B1139">
        <v>-4.3700000000000003E-2</v>
      </c>
      <c r="C1139">
        <v>8.0000000000000002E-3</v>
      </c>
      <c r="D1139">
        <v>-3.2000000000000001E-2</v>
      </c>
      <c r="K1139">
        <f t="shared" si="85"/>
        <v>-4.1053742000005694E-2</v>
      </c>
      <c r="L1139">
        <f t="shared" si="86"/>
        <v>-4.3553742000005696E-2</v>
      </c>
      <c r="N1139">
        <f t="shared" si="87"/>
        <v>-3.4500000000000003E-2</v>
      </c>
      <c r="P1139">
        <f t="shared" si="88"/>
        <v>-4.6200000000000005E-2</v>
      </c>
      <c r="Q1139">
        <f t="shared" si="89"/>
        <v>8.0000000000000002E-3</v>
      </c>
    </row>
    <row r="1140" spans="1:17">
      <c r="A1140">
        <v>202110</v>
      </c>
      <c r="B1140">
        <v>6.6500000000000004E-2</v>
      </c>
      <c r="C1140">
        <v>-2.2800000000000001E-2</v>
      </c>
      <c r="D1140">
        <v>3.9399999999999998E-2</v>
      </c>
      <c r="K1140">
        <f t="shared" si="85"/>
        <v>5.8958164700016219E-2</v>
      </c>
      <c r="L1140">
        <f t="shared" si="86"/>
        <v>5.6458164700016217E-2</v>
      </c>
      <c r="N1140">
        <f t="shared" si="87"/>
        <v>3.6899999999999995E-2</v>
      </c>
      <c r="P1140">
        <f t="shared" si="88"/>
        <v>6.4000000000000001E-2</v>
      </c>
      <c r="Q1140">
        <f t="shared" si="89"/>
        <v>-2.2800000000000001E-2</v>
      </c>
    </row>
    <row r="1141" spans="1:17">
      <c r="A1141">
        <v>202111</v>
      </c>
      <c r="B1141">
        <v>-1.55E-2</v>
      </c>
      <c r="C1141">
        <v>-1.35E-2</v>
      </c>
      <c r="D1141">
        <v>-2.5100000000000001E-2</v>
      </c>
      <c r="K1141">
        <f t="shared" si="85"/>
        <v>-1.99655603749904E-2</v>
      </c>
      <c r="L1141">
        <f t="shared" si="86"/>
        <v>-2.2465560374990399E-2</v>
      </c>
      <c r="N1141">
        <f t="shared" si="87"/>
        <v>-2.76E-2</v>
      </c>
      <c r="P1141">
        <f t="shared" si="88"/>
        <v>-1.7999999999999999E-2</v>
      </c>
      <c r="Q1141">
        <f t="shared" si="89"/>
        <v>-1.35E-2</v>
      </c>
    </row>
    <row r="1142" spans="1:17">
      <c r="A1142">
        <v>202112</v>
      </c>
      <c r="B1142">
        <v>3.1099999999999999E-2</v>
      </c>
      <c r="C1142">
        <v>-1.5800000000000002E-2</v>
      </c>
      <c r="D1142">
        <v>-6.3700000000000007E-2</v>
      </c>
      <c r="K1142">
        <f t="shared" si="85"/>
        <v>2.5873640450011236E-2</v>
      </c>
      <c r="L1142">
        <f t="shared" si="86"/>
        <v>2.3373640450011238E-2</v>
      </c>
      <c r="N1142">
        <f t="shared" si="87"/>
        <v>-6.6200000000000009E-2</v>
      </c>
      <c r="P1142">
        <f t="shared" si="88"/>
        <v>2.86E-2</v>
      </c>
      <c r="Q1142">
        <f t="shared" si="89"/>
        <v>-1.5800000000000002E-2</v>
      </c>
    </row>
  </sheetData>
  <pageMargins left="0.7" right="0.7" top="0.75" bottom="0.75" header="0.3" footer="0.3"/>
  <pageSetup orientation="portrait" horizontalDpi="1200" verticalDpi="12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Sheet23"/>
  <dimension ref="A1:O704"/>
  <sheetViews>
    <sheetView workbookViewId="0">
      <selection activeCell="I2" sqref="I2:N7"/>
    </sheetView>
  </sheetViews>
  <sheetFormatPr defaultRowHeight="14.5"/>
  <cols>
    <col min="2" max="2" width="10.81640625" bestFit="1" customWidth="1"/>
  </cols>
  <sheetData>
    <row r="1" spans="1:15">
      <c r="I1" t="s">
        <v>194</v>
      </c>
    </row>
    <row r="2" spans="1:15">
      <c r="B2" t="s">
        <v>313</v>
      </c>
      <c r="C2" t="s">
        <v>307</v>
      </c>
      <c r="D2" t="s">
        <v>314</v>
      </c>
      <c r="E2" t="s">
        <v>315</v>
      </c>
      <c r="F2" t="s">
        <v>316</v>
      </c>
      <c r="J2" t="s">
        <v>306</v>
      </c>
      <c r="K2" t="s">
        <v>307</v>
      </c>
      <c r="L2" t="s">
        <v>314</v>
      </c>
      <c r="M2" t="s">
        <v>315</v>
      </c>
      <c r="N2" t="s">
        <v>316</v>
      </c>
    </row>
    <row r="3" spans="1:15">
      <c r="A3">
        <v>196307</v>
      </c>
      <c r="B3">
        <v>-1.1999999999999999E-3</v>
      </c>
      <c r="C3">
        <v>-4.4000000000000003E-3</v>
      </c>
      <c r="D3">
        <v>-8.8999999999999999E-3</v>
      </c>
      <c r="E3">
        <v>6.7999999999999996E-3</v>
      </c>
      <c r="F3">
        <v>-1.23E-2</v>
      </c>
      <c r="I3" t="s">
        <v>306</v>
      </c>
      <c r="J3">
        <f>COVAR($B3:$B704,B3:B704)</f>
        <v>1.9597277323438926E-3</v>
      </c>
      <c r="K3">
        <f>COVAR($B3:$B704,C3:C704)</f>
        <v>3.76278041067037E-4</v>
      </c>
      <c r="L3">
        <f>COVAR($B3:$B704,D3:D704)</f>
        <v>-2.6545484312221455E-4</v>
      </c>
      <c r="M3">
        <f>COVAR($B3:$B704,E3:E704)</f>
        <v>-1.8988569538802447E-4</v>
      </c>
      <c r="N3">
        <f>COVAR($B3:$B704,F3:F704)</f>
        <v>-3.263245582422221E-4</v>
      </c>
    </row>
    <row r="4" spans="1:15">
      <c r="A4">
        <v>196308</v>
      </c>
      <c r="B4">
        <v>5.3199999999999997E-2</v>
      </c>
      <c r="C4">
        <v>-7.4999999999999997E-3</v>
      </c>
      <c r="D4">
        <v>1.6799999999999999E-2</v>
      </c>
      <c r="E4">
        <v>3.5999999999999999E-3</v>
      </c>
      <c r="F4">
        <v>-3.3999999999999998E-3</v>
      </c>
      <c r="I4" t="s">
        <v>307</v>
      </c>
      <c r="J4">
        <f>COVAR(B3:B704,$C3:$C704)</f>
        <v>3.76278041067037E-4</v>
      </c>
      <c r="K4">
        <f>COVAR(C3:C704,$C3:$C704)</f>
        <v>9.1815403115640278E-4</v>
      </c>
      <c r="L4">
        <f>COVAR(D3:D704,$C3:$C704)</f>
        <v>-1.6892280845934694E-5</v>
      </c>
      <c r="M4">
        <f>COVAR(E3:E704,$C3:$C704)</f>
        <v>-2.3429380323617546E-4</v>
      </c>
      <c r="N4">
        <f>COVAR(F3:F704,$C3:$C704)</f>
        <v>-5.3346410134658007E-5</v>
      </c>
    </row>
    <row r="5" spans="1:15">
      <c r="A5">
        <v>196309</v>
      </c>
      <c r="B5">
        <v>-1.2999999999999999E-2</v>
      </c>
      <c r="C5">
        <v>-5.5000000000000014E-3</v>
      </c>
      <c r="D5">
        <v>8.0000000000000004E-4</v>
      </c>
      <c r="E5">
        <v>-7.1000000000000004E-3</v>
      </c>
      <c r="F5">
        <v>2.8999999999999998E-3</v>
      </c>
      <c r="I5" t="s">
        <v>314</v>
      </c>
      <c r="J5">
        <f>COVAR(B3:B704,$D3:$D704)</f>
        <v>-2.6545484312221455E-4</v>
      </c>
      <c r="K5">
        <f>COVAR(C3:C704,$D3:$D704)</f>
        <v>-1.6892280845934694E-5</v>
      </c>
      <c r="L5">
        <f>COVAR(D3:D704,$D3:$D704)</f>
        <v>8.4011019888231419E-4</v>
      </c>
      <c r="M5">
        <f>COVAR(E3:E704,$D3:$D704)</f>
        <v>5.6929560048213863E-5</v>
      </c>
      <c r="N5">
        <f>COVAR(F3:F704,$D3:$D704)</f>
        <v>3.8468109321352923E-4</v>
      </c>
    </row>
    <row r="6" spans="1:15">
      <c r="A6">
        <v>196310</v>
      </c>
      <c r="B6">
        <v>2.8199999999999999E-2</v>
      </c>
      <c r="C6">
        <v>-1.37E-2</v>
      </c>
      <c r="D6">
        <v>-1.4E-3</v>
      </c>
      <c r="E6">
        <v>2.8000000000000001E-2</v>
      </c>
      <c r="F6">
        <v>-2.0199999999999999E-2</v>
      </c>
      <c r="I6" t="s">
        <v>315</v>
      </c>
      <c r="J6">
        <f>COVAR(B3:B704,$E3:$E704)</f>
        <v>-1.8988569538802447E-4</v>
      </c>
      <c r="K6">
        <f>COVAR(C3:C704,$E3:$E704)</f>
        <v>-2.3429380323617546E-4</v>
      </c>
      <c r="L6">
        <f>COVAR(D3:D704,$E3:$E704)</f>
        <v>5.6929560048213863E-5</v>
      </c>
      <c r="M6">
        <f>COVAR(E3:E704,$E3:$E704)</f>
        <v>4.8983055537292703E-4</v>
      </c>
      <c r="N6">
        <f>COVAR(F3:F704,$E3:$E704)</f>
        <v>-1.1334378089463538E-5</v>
      </c>
    </row>
    <row r="7" spans="1:15">
      <c r="A7">
        <v>196311</v>
      </c>
      <c r="B7">
        <v>-5.7999999999999996E-3</v>
      </c>
      <c r="C7">
        <v>-8.8999999999999999E-3</v>
      </c>
      <c r="D7">
        <v>1.8100000000000002E-2</v>
      </c>
      <c r="E7">
        <v>-5.1000000000000004E-3</v>
      </c>
      <c r="F7">
        <v>2.3099999999999999E-2</v>
      </c>
      <c r="I7" t="s">
        <v>316</v>
      </c>
      <c r="J7">
        <f>COVAR(B3:B704,$F3:$F704)</f>
        <v>-3.263245582422221E-4</v>
      </c>
      <c r="K7">
        <f>COVAR(C3:C704,$F3:$F704)</f>
        <v>-5.3346410134658007E-5</v>
      </c>
      <c r="L7">
        <f>COVAR(D3:D704,$F3:$F704)</f>
        <v>3.8468109321352923E-4</v>
      </c>
      <c r="M7">
        <f>COVAR(E3:E704,$F3:$F704)</f>
        <v>-1.1334378089463538E-5</v>
      </c>
      <c r="N7">
        <f>COVAR(F3:F704,$F3:$F704)</f>
        <v>3.9212918320468212E-4</v>
      </c>
    </row>
    <row r="8" spans="1:15">
      <c r="A8">
        <v>196312</v>
      </c>
      <c r="B8">
        <v>2.12E-2</v>
      </c>
      <c r="C8">
        <v>-2.07E-2</v>
      </c>
      <c r="D8">
        <v>-8.0000000000000004E-4</v>
      </c>
      <c r="E8">
        <v>2.9999999999999997E-4</v>
      </c>
      <c r="F8">
        <v>-4.0000000000000002E-4</v>
      </c>
    </row>
    <row r="9" spans="1:15">
      <c r="A9">
        <v>196401</v>
      </c>
      <c r="B9">
        <v>2.5399999999999999E-2</v>
      </c>
      <c r="C9">
        <v>1.1000000000000001E-3</v>
      </c>
      <c r="D9">
        <v>1.47E-2</v>
      </c>
      <c r="E9">
        <v>1.6999999999999999E-3</v>
      </c>
      <c r="F9">
        <v>1.5100000000000001E-2</v>
      </c>
      <c r="I9" t="s">
        <v>317</v>
      </c>
    </row>
    <row r="10" spans="1:15">
      <c r="A10">
        <v>196402</v>
      </c>
      <c r="B10">
        <v>1.7999999999999999E-2</v>
      </c>
      <c r="C10">
        <v>3.0000000000000001E-3</v>
      </c>
      <c r="D10">
        <v>2.7400000000000001E-2</v>
      </c>
      <c r="E10">
        <v>-5.0000000000000001E-4</v>
      </c>
      <c r="F10">
        <v>9.0000000000000011E-3</v>
      </c>
      <c r="J10" t="s">
        <v>306</v>
      </c>
      <c r="K10" t="s">
        <v>307</v>
      </c>
      <c r="L10" t="s">
        <v>314</v>
      </c>
      <c r="M10" t="s">
        <v>315</v>
      </c>
      <c r="N10" t="s">
        <v>316</v>
      </c>
      <c r="O10" t="s">
        <v>196</v>
      </c>
    </row>
    <row r="11" spans="1:15">
      <c r="A11">
        <v>196403</v>
      </c>
      <c r="B11">
        <v>1.72E-2</v>
      </c>
      <c r="C11">
        <v>1.3599999999999999E-2</v>
      </c>
      <c r="D11">
        <v>3.3599999999999998E-2</v>
      </c>
      <c r="E11">
        <v>-2.2100000000000002E-2</v>
      </c>
      <c r="F11">
        <v>3.1899999999999998E-2</v>
      </c>
      <c r="J11">
        <f>AVERAGE(B3:B704)</f>
        <v>9.5531339031338907E-3</v>
      </c>
      <c r="K11">
        <f>AVERAGE(C3:C704)</f>
        <v>2.2773504273504281E-3</v>
      </c>
      <c r="L11">
        <f>AVERAGE(D3:D704)</f>
        <v>2.7294871794871795E-3</v>
      </c>
      <c r="M11">
        <f>AVERAGE(E3:E704)</f>
        <v>2.7559829059829056E-3</v>
      </c>
      <c r="N11">
        <f>AVERAGE(F3:F704)</f>
        <v>2.6817663817663823E-3</v>
      </c>
      <c r="O11">
        <v>3.6616809116809218E-3</v>
      </c>
    </row>
    <row r="12" spans="1:15">
      <c r="A12">
        <v>196404</v>
      </c>
      <c r="B12">
        <v>3.8999999999999998E-3</v>
      </c>
      <c r="C12">
        <v>-1.5900000000000001E-2</v>
      </c>
      <c r="D12">
        <v>-5.7999999999999996E-3</v>
      </c>
      <c r="E12">
        <v>-1.2699999999999999E-2</v>
      </c>
      <c r="F12">
        <v>-1.04E-2</v>
      </c>
    </row>
    <row r="13" spans="1:15">
      <c r="A13">
        <v>196405</v>
      </c>
      <c r="B13">
        <v>1.6799999999999999E-2</v>
      </c>
      <c r="C13">
        <v>-6.4000000000000003E-3</v>
      </c>
      <c r="D13">
        <v>1.8200000000000001E-2</v>
      </c>
      <c r="E13">
        <v>-1.6000000000000001E-3</v>
      </c>
      <c r="F13">
        <v>1.4E-3</v>
      </c>
      <c r="I13" t="s">
        <v>318</v>
      </c>
    </row>
    <row r="14" spans="1:15">
      <c r="A14">
        <v>196406</v>
      </c>
      <c r="B14">
        <v>1.5699999999999999E-2</v>
      </c>
      <c r="C14">
        <v>3.0999999999999999E-3</v>
      </c>
      <c r="D14">
        <v>6.3E-3</v>
      </c>
      <c r="E14">
        <v>-2.8E-3</v>
      </c>
      <c r="F14">
        <v>-1.5E-3</v>
      </c>
      <c r="J14" t="s">
        <v>306</v>
      </c>
      <c r="K14" t="s">
        <v>307</v>
      </c>
      <c r="L14" t="s">
        <v>314</v>
      </c>
      <c r="M14" t="s">
        <v>315</v>
      </c>
      <c r="N14" t="s">
        <v>316</v>
      </c>
    </row>
    <row r="15" spans="1:15">
      <c r="A15">
        <v>196407</v>
      </c>
      <c r="B15">
        <v>2.0400000000000001E-2</v>
      </c>
      <c r="C15">
        <v>4.7000000000000002E-3</v>
      </c>
      <c r="D15">
        <v>7.4999999999999997E-3</v>
      </c>
      <c r="E15">
        <v>4.0000000000000002E-4</v>
      </c>
      <c r="F15">
        <v>1.9400000000000001E-2</v>
      </c>
      <c r="J15">
        <v>1</v>
      </c>
      <c r="K15">
        <v>0.67810963840939986</v>
      </c>
      <c r="L15">
        <v>-0.40552532285486809</v>
      </c>
      <c r="M15">
        <v>1.871931909887498</v>
      </c>
      <c r="N15">
        <v>2.6543344918287879</v>
      </c>
    </row>
    <row r="16" spans="1:15">
      <c r="A16">
        <v>196408</v>
      </c>
      <c r="B16">
        <v>-1.1599999999999999E-2</v>
      </c>
      <c r="C16">
        <v>4.1999999999999997E-3</v>
      </c>
      <c r="D16">
        <v>8.0000000000000004E-4</v>
      </c>
      <c r="E16">
        <v>1.5E-3</v>
      </c>
      <c r="F16">
        <v>3.3E-3</v>
      </c>
    </row>
    <row r="17" spans="1:11">
      <c r="A17">
        <v>196409</v>
      </c>
      <c r="B17">
        <v>2.9700000000000001E-2</v>
      </c>
      <c r="C17">
        <v>-3.3E-3</v>
      </c>
      <c r="D17">
        <v>1.7000000000000001E-2</v>
      </c>
      <c r="E17">
        <v>-5.4000000000000003E-3</v>
      </c>
      <c r="F17">
        <v>6.1000000000000004E-3</v>
      </c>
      <c r="J17" t="s">
        <v>319</v>
      </c>
      <c r="K17" t="s">
        <v>320</v>
      </c>
    </row>
    <row r="18" spans="1:11">
      <c r="A18">
        <v>196410</v>
      </c>
      <c r="B18">
        <v>8.7999999999999988E-3</v>
      </c>
      <c r="C18">
        <v>9.1000000000000004E-3</v>
      </c>
      <c r="D18">
        <v>1.17E-2</v>
      </c>
      <c r="E18">
        <v>-3.8E-3</v>
      </c>
      <c r="F18">
        <v>4.3E-3</v>
      </c>
      <c r="I18" t="s">
        <v>226</v>
      </c>
      <c r="J18">
        <f>SUMPRODUCT(J11:N11,J15:N15)-O11</f>
        <v>1.8606187447548574E-2</v>
      </c>
      <c r="K18">
        <f>J18*12</f>
        <v>0.22327424937058288</v>
      </c>
    </row>
    <row r="19" spans="1:11">
      <c r="A19">
        <v>196411</v>
      </c>
      <c r="B19">
        <v>2.8999999999999998E-3</v>
      </c>
      <c r="C19">
        <v>-1.5E-3</v>
      </c>
      <c r="D19">
        <v>-1.9599999999999999E-2</v>
      </c>
      <c r="E19">
        <v>6.1999999999999998E-3</v>
      </c>
      <c r="F19">
        <v>-2.5999999999999999E-3</v>
      </c>
      <c r="I19" t="s">
        <v>54</v>
      </c>
      <c r="J19">
        <f>SUMPRODUCT(MMULT(J15:N15,J3:N7),J15:N15)</f>
        <v>3.4768405292575012E-3</v>
      </c>
      <c r="K19">
        <f>J19*12</f>
        <v>4.1722086351090017E-2</v>
      </c>
    </row>
    <row r="20" spans="1:11">
      <c r="A20">
        <v>196412</v>
      </c>
      <c r="B20">
        <v>3.3999999999999998E-3</v>
      </c>
      <c r="C20">
        <v>-6.9999999999999993E-3</v>
      </c>
      <c r="D20">
        <v>-2.4799999999999999E-2</v>
      </c>
      <c r="E20">
        <v>1.04E-2</v>
      </c>
      <c r="F20">
        <v>-1.4800000000000001E-2</v>
      </c>
      <c r="I20" t="s">
        <v>321</v>
      </c>
      <c r="J20">
        <f>SQRT(J19)</f>
        <v>5.896473971160647E-2</v>
      </c>
      <c r="K20">
        <f>J20*SQRT(12)</f>
        <v>0.20425985007115327</v>
      </c>
    </row>
    <row r="21" spans="1:11">
      <c r="A21">
        <v>196501</v>
      </c>
      <c r="B21">
        <v>3.8199999999999998E-2</v>
      </c>
      <c r="C21">
        <v>2.4400000000000002E-2</v>
      </c>
      <c r="D21">
        <v>1.1999999999999999E-3</v>
      </c>
      <c r="E21">
        <v>8.8999999999999999E-3</v>
      </c>
      <c r="F21">
        <v>1E-3</v>
      </c>
      <c r="I21" t="s">
        <v>206</v>
      </c>
      <c r="J21">
        <f>J18/J20</f>
        <v>0.3155476906800655</v>
      </c>
      <c r="K21">
        <f>K18/K20</f>
        <v>1.0930892649378035</v>
      </c>
    </row>
    <row r="22" spans="1:11">
      <c r="A22">
        <v>196502</v>
      </c>
      <c r="B22">
        <v>7.4000000000000003E-3</v>
      </c>
      <c r="C22">
        <v>3.2899999999999999E-2</v>
      </c>
      <c r="D22">
        <v>1.1000000000000001E-3</v>
      </c>
      <c r="E22">
        <v>2E-3</v>
      </c>
      <c r="F22">
        <v>-6.5000000000000006E-3</v>
      </c>
    </row>
    <row r="23" spans="1:11">
      <c r="A23">
        <v>196503</v>
      </c>
      <c r="B23">
        <v>-9.7999999999999997E-3</v>
      </c>
      <c r="C23">
        <v>2.1100000000000001E-2</v>
      </c>
      <c r="D23">
        <v>1.03E-2</v>
      </c>
      <c r="E23">
        <v>-3.5999999999999999E-3</v>
      </c>
      <c r="F23">
        <v>7.1999999999999998E-3</v>
      </c>
      <c r="J23" t="s">
        <v>306</v>
      </c>
      <c r="K23" t="s">
        <v>320</v>
      </c>
    </row>
    <row r="24" spans="1:11">
      <c r="A24">
        <v>196504</v>
      </c>
      <c r="B24">
        <v>3.4200000000000001E-2</v>
      </c>
      <c r="C24">
        <v>1.11E-2</v>
      </c>
      <c r="D24">
        <v>6.6000000000000008E-3</v>
      </c>
      <c r="E24">
        <v>4.0999999999999986E-3</v>
      </c>
      <c r="F24">
        <v>-2.2700000000000001E-2</v>
      </c>
      <c r="I24" t="s">
        <v>37</v>
      </c>
      <c r="J24">
        <f>J11-O11</f>
        <v>5.8914529914529685E-3</v>
      </c>
      <c r="K24">
        <f>J24*12</f>
        <v>7.0697435897435629E-2</v>
      </c>
    </row>
    <row r="25" spans="1:11">
      <c r="A25">
        <v>196505</v>
      </c>
      <c r="B25">
        <v>-4.5999999999999999E-3</v>
      </c>
      <c r="C25">
        <v>1.2999999999999999E-3</v>
      </c>
      <c r="D25">
        <v>-1.61E-2</v>
      </c>
      <c r="E25">
        <v>-4.0000000000000001E-3</v>
      </c>
      <c r="F25">
        <v>5.0000000000000001E-3</v>
      </c>
      <c r="I25" t="s">
        <v>76</v>
      </c>
      <c r="J25">
        <f>SQRT(J3)</f>
        <v>4.4268812185825505E-2</v>
      </c>
      <c r="K25">
        <f>J25*SQRT(12)</f>
        <v>0.15335166379314805</v>
      </c>
    </row>
    <row r="26" spans="1:11">
      <c r="A26">
        <v>196506</v>
      </c>
      <c r="B26">
        <v>-5.1599999999999993E-2</v>
      </c>
      <c r="C26">
        <v>-4.2799999999999998E-2</v>
      </c>
      <c r="D26">
        <v>5.8999999999999999E-3</v>
      </c>
      <c r="E26">
        <v>2.0999999999999999E-3</v>
      </c>
      <c r="F26">
        <v>3.7000000000000002E-3</v>
      </c>
      <c r="I26" t="s">
        <v>206</v>
      </c>
      <c r="J26">
        <f>J24/J25</f>
        <v>0.13308360221463908</v>
      </c>
      <c r="K26">
        <f>K24/K25</f>
        <v>0.46101512138008172</v>
      </c>
    </row>
    <row r="27" spans="1:11">
      <c r="A27">
        <v>196507</v>
      </c>
      <c r="B27">
        <v>1.7399999999999999E-2</v>
      </c>
      <c r="C27">
        <v>1.0699999999999999E-2</v>
      </c>
      <c r="D27">
        <v>2.1399999999999999E-2</v>
      </c>
      <c r="E27">
        <v>-1.37E-2</v>
      </c>
      <c r="F27">
        <v>2.9999999999999997E-4</v>
      </c>
    </row>
    <row r="28" spans="1:11">
      <c r="A28">
        <v>196508</v>
      </c>
      <c r="B28">
        <v>3.0599999999999999E-2</v>
      </c>
      <c r="C28">
        <v>2.7099999999999999E-2</v>
      </c>
      <c r="D28">
        <v>-1.0200000000000001E-2</v>
      </c>
      <c r="E28">
        <v>1.9E-2</v>
      </c>
      <c r="F28">
        <v>-7.4000000000000003E-3</v>
      </c>
    </row>
    <row r="29" spans="1:11">
      <c r="A29">
        <v>196509</v>
      </c>
      <c r="B29">
        <v>3.1699999999999999E-2</v>
      </c>
      <c r="C29">
        <v>6.1999999999999998E-3</v>
      </c>
      <c r="D29">
        <v>-1.1999999999999999E-3</v>
      </c>
      <c r="E29">
        <v>-8.8999999999999999E-3</v>
      </c>
      <c r="F29">
        <v>8.0000000000000002E-3</v>
      </c>
    </row>
    <row r="30" spans="1:11">
      <c r="A30">
        <v>196510</v>
      </c>
      <c r="B30">
        <v>2.9100000000000001E-2</v>
      </c>
      <c r="C30">
        <v>3.4700000000000002E-2</v>
      </c>
      <c r="D30">
        <v>1.5699999999999999E-2</v>
      </c>
      <c r="E30">
        <v>1.17E-2</v>
      </c>
      <c r="F30">
        <v>-6.5000000000000006E-3</v>
      </c>
    </row>
    <row r="31" spans="1:11">
      <c r="A31">
        <v>196511</v>
      </c>
      <c r="B31">
        <v>3.2000000000000002E-3</v>
      </c>
      <c r="C31">
        <v>5.1799999999999999E-2</v>
      </c>
      <c r="D31">
        <v>1E-3</v>
      </c>
      <c r="E31">
        <v>-1.01E-2</v>
      </c>
      <c r="F31">
        <v>-9.4000000000000004E-3</v>
      </c>
    </row>
    <row r="32" spans="1:11">
      <c r="A32">
        <v>196512</v>
      </c>
      <c r="B32">
        <v>1.34E-2</v>
      </c>
      <c r="C32">
        <v>2.6599999999999999E-2</v>
      </c>
      <c r="D32">
        <v>2.0199999999999999E-2</v>
      </c>
      <c r="E32">
        <v>-1.14E-2</v>
      </c>
      <c r="F32">
        <v>-5.3E-3</v>
      </c>
    </row>
    <row r="33" spans="1:6">
      <c r="A33">
        <v>196601</v>
      </c>
      <c r="B33">
        <v>1.0999999999999999E-2</v>
      </c>
      <c r="C33">
        <v>4.6699999999999998E-2</v>
      </c>
      <c r="D33">
        <v>3.5299999999999998E-2</v>
      </c>
      <c r="E33">
        <v>-2.8199999999999999E-2</v>
      </c>
      <c r="F33">
        <v>-1.1000000000000001E-3</v>
      </c>
    </row>
    <row r="34" spans="1:6">
      <c r="A34">
        <v>196602</v>
      </c>
      <c r="B34">
        <v>-8.6E-3</v>
      </c>
      <c r="C34">
        <v>4.7100000000000003E-2</v>
      </c>
      <c r="D34">
        <v>2.8999999999999998E-3</v>
      </c>
      <c r="E34">
        <v>-1.6999999999999999E-3</v>
      </c>
      <c r="F34">
        <v>-1.49E-2</v>
      </c>
    </row>
    <row r="35" spans="1:6">
      <c r="A35">
        <v>196603</v>
      </c>
      <c r="B35">
        <v>-2.1299999999999999E-2</v>
      </c>
      <c r="C35">
        <v>3.2000000000000002E-3</v>
      </c>
      <c r="D35">
        <v>-0.02</v>
      </c>
      <c r="E35">
        <v>1.2999999999999999E-2</v>
      </c>
      <c r="F35">
        <v>5.9999999999999995E-4</v>
      </c>
    </row>
    <row r="36" spans="1:6">
      <c r="A36">
        <v>196604</v>
      </c>
      <c r="B36">
        <v>2.4799999999999999E-2</v>
      </c>
      <c r="C36">
        <v>3.3399999999999999E-2</v>
      </c>
      <c r="D36">
        <v>-4.7000000000000002E-3</v>
      </c>
      <c r="E36">
        <v>3.8999999999999998E-3</v>
      </c>
      <c r="F36">
        <v>-9.4999999999999998E-3</v>
      </c>
    </row>
    <row r="37" spans="1:6">
      <c r="A37">
        <v>196605</v>
      </c>
      <c r="B37">
        <v>-5.2499999999999998E-2</v>
      </c>
      <c r="C37">
        <v>-5.0999999999999997E-2</v>
      </c>
      <c r="D37">
        <v>-1.61E-2</v>
      </c>
      <c r="E37">
        <v>1.6400000000000001E-2</v>
      </c>
      <c r="F37">
        <v>-1.52E-2</v>
      </c>
    </row>
    <row r="38" spans="1:6">
      <c r="A38">
        <v>196606</v>
      </c>
      <c r="B38">
        <v>-1.06E-2</v>
      </c>
      <c r="C38">
        <v>1.37E-2</v>
      </c>
      <c r="D38">
        <v>4.8999999999999998E-3</v>
      </c>
      <c r="E38">
        <v>1.5E-3</v>
      </c>
      <c r="F38">
        <v>7.8000000000000014E-3</v>
      </c>
    </row>
    <row r="39" spans="1:6">
      <c r="A39">
        <v>196607</v>
      </c>
      <c r="B39">
        <v>-1.2800000000000001E-2</v>
      </c>
      <c r="C39">
        <v>-4.7999999999999996E-3</v>
      </c>
      <c r="D39">
        <v>9.9000000000000008E-3</v>
      </c>
      <c r="E39">
        <v>-4.0000000000000001E-3</v>
      </c>
      <c r="F39">
        <v>1.8200000000000001E-2</v>
      </c>
    </row>
    <row r="40" spans="1:6">
      <c r="A40">
        <v>196608</v>
      </c>
      <c r="B40">
        <v>-7.5000000000000011E-2</v>
      </c>
      <c r="C40">
        <v>-3.1399999999999997E-2</v>
      </c>
      <c r="D40">
        <v>4.4000000000000003E-3</v>
      </c>
      <c r="E40">
        <v>-1.1999999999999999E-3</v>
      </c>
      <c r="F40">
        <v>7.9000000000000008E-3</v>
      </c>
    </row>
    <row r="41" spans="1:6">
      <c r="A41">
        <v>196609</v>
      </c>
      <c r="B41">
        <v>-6.6E-3</v>
      </c>
      <c r="C41">
        <v>-1.14E-2</v>
      </c>
      <c r="D41">
        <v>5.1000000000000004E-3</v>
      </c>
      <c r="E41">
        <v>-1.7899999999999999E-2</v>
      </c>
      <c r="F41">
        <v>2.3300000000000001E-2</v>
      </c>
    </row>
    <row r="42" spans="1:6">
      <c r="A42">
        <v>196610</v>
      </c>
      <c r="B42">
        <v>4.3099999999999999E-2</v>
      </c>
      <c r="C42">
        <v>-6.4500000000000002E-2</v>
      </c>
      <c r="D42">
        <v>2.6800000000000001E-2</v>
      </c>
      <c r="E42">
        <v>-3.4799999999999998E-2</v>
      </c>
      <c r="F42">
        <v>4.24E-2</v>
      </c>
    </row>
    <row r="43" spans="1:6">
      <c r="A43">
        <v>196611</v>
      </c>
      <c r="B43">
        <v>1.7999999999999999E-2</v>
      </c>
      <c r="C43">
        <v>3.4700000000000002E-2</v>
      </c>
      <c r="D43">
        <v>-4.7699999999999999E-2</v>
      </c>
      <c r="E43">
        <v>4.1500000000000002E-2</v>
      </c>
      <c r="F43">
        <v>-6.6900000000000001E-2</v>
      </c>
    </row>
    <row r="44" spans="1:6">
      <c r="A44">
        <v>196612</v>
      </c>
      <c r="B44">
        <v>5.3E-3</v>
      </c>
      <c r="C44">
        <v>2.1600000000000001E-2</v>
      </c>
      <c r="D44">
        <v>-1.32E-2</v>
      </c>
      <c r="E44">
        <v>6.4000000000000003E-3</v>
      </c>
      <c r="F44">
        <v>-4.5000000000000014E-3</v>
      </c>
    </row>
    <row r="45" spans="1:6">
      <c r="A45">
        <v>196701</v>
      </c>
      <c r="B45">
        <v>8.5800000000000001E-2</v>
      </c>
      <c r="C45">
        <v>9.0700000000000003E-2</v>
      </c>
      <c r="D45">
        <v>2.2499999999999999E-2</v>
      </c>
      <c r="E45">
        <v>9.300000000000001E-3</v>
      </c>
      <c r="F45">
        <v>-3.1300000000000001E-2</v>
      </c>
    </row>
    <row r="46" spans="1:6">
      <c r="A46">
        <v>196702</v>
      </c>
      <c r="B46">
        <v>1.14E-2</v>
      </c>
      <c r="C46">
        <v>3.0499999999999999E-2</v>
      </c>
      <c r="D46">
        <v>-2.18E-2</v>
      </c>
      <c r="E46">
        <v>2.0500000000000001E-2</v>
      </c>
      <c r="F46">
        <v>-9.5999999999999992E-3</v>
      </c>
    </row>
    <row r="47" spans="1:6">
      <c r="A47">
        <v>196703</v>
      </c>
      <c r="B47">
        <v>4.3800000000000013E-2</v>
      </c>
      <c r="C47">
        <v>1.7299999999999999E-2</v>
      </c>
      <c r="D47">
        <v>5.4000000000000003E-3</v>
      </c>
      <c r="E47">
        <v>9.7999999999999997E-3</v>
      </c>
      <c r="F47">
        <v>-1.4500000000000001E-2</v>
      </c>
    </row>
    <row r="48" spans="1:6">
      <c r="A48">
        <v>196704</v>
      </c>
      <c r="B48">
        <v>4.2100000000000012E-2</v>
      </c>
      <c r="C48">
        <v>4.1999999999999997E-3</v>
      </c>
      <c r="D48">
        <v>-2.4500000000000001E-2</v>
      </c>
      <c r="E48">
        <v>2.3800000000000002E-2</v>
      </c>
      <c r="F48">
        <v>-3.6400000000000002E-2</v>
      </c>
    </row>
    <row r="49" spans="1:6">
      <c r="A49">
        <v>196705</v>
      </c>
      <c r="B49">
        <v>-0.04</v>
      </c>
      <c r="C49">
        <v>2.1899999999999999E-2</v>
      </c>
      <c r="D49">
        <v>1.18E-2</v>
      </c>
      <c r="E49">
        <v>-1.7000000000000001E-2</v>
      </c>
      <c r="F49">
        <v>1.8100000000000002E-2</v>
      </c>
    </row>
    <row r="50" spans="1:6">
      <c r="A50">
        <v>196706</v>
      </c>
      <c r="B50">
        <v>2.6800000000000001E-2</v>
      </c>
      <c r="C50">
        <v>6.4100000000000004E-2</v>
      </c>
      <c r="D50">
        <v>8.5000000000000006E-3</v>
      </c>
      <c r="E50">
        <v>-6.4000000000000003E-3</v>
      </c>
      <c r="F50">
        <v>-2.41E-2</v>
      </c>
    </row>
    <row r="51" spans="1:6">
      <c r="A51">
        <v>196707</v>
      </c>
      <c r="B51">
        <v>4.8899999999999999E-2</v>
      </c>
      <c r="C51">
        <v>3.5200000000000002E-2</v>
      </c>
      <c r="D51">
        <v>2.7199999999999998E-2</v>
      </c>
      <c r="E51">
        <v>5.2000000000000006E-3</v>
      </c>
      <c r="F51">
        <v>2.7E-2</v>
      </c>
    </row>
    <row r="52" spans="1:6">
      <c r="A52">
        <v>196708</v>
      </c>
      <c r="B52">
        <v>-5.7999999999999996E-3</v>
      </c>
      <c r="C52">
        <v>6.7000000000000002E-3</v>
      </c>
      <c r="D52">
        <v>1.52E-2</v>
      </c>
      <c r="E52">
        <v>3.5999999999999999E-3</v>
      </c>
      <c r="F52">
        <v>1.4500000000000001E-2</v>
      </c>
    </row>
    <row r="53" spans="1:6">
      <c r="A53">
        <v>196709</v>
      </c>
      <c r="B53">
        <v>3.4299999999999997E-2</v>
      </c>
      <c r="C53">
        <v>2.4199999999999999E-2</v>
      </c>
      <c r="D53">
        <v>-2.4199999999999999E-2</v>
      </c>
      <c r="E53">
        <v>2.3E-3</v>
      </c>
      <c r="F53">
        <v>-9.4999999999999998E-3</v>
      </c>
    </row>
    <row r="54" spans="1:6">
      <c r="A54">
        <v>196710</v>
      </c>
      <c r="B54">
        <v>-2.7E-2</v>
      </c>
      <c r="C54">
        <v>4.7000000000000002E-3</v>
      </c>
      <c r="D54">
        <v>-3.2199999999999999E-2</v>
      </c>
      <c r="E54">
        <v>1.0699999999999999E-2</v>
      </c>
      <c r="F54">
        <v>-2.6200000000000001E-2</v>
      </c>
    </row>
    <row r="55" spans="1:6">
      <c r="A55">
        <v>196711</v>
      </c>
      <c r="B55">
        <v>7.3000000000000001E-3</v>
      </c>
      <c r="C55">
        <v>-5.9999999999999995E-4</v>
      </c>
      <c r="D55">
        <v>-1.6899999999999998E-2</v>
      </c>
      <c r="E55">
        <v>1.35E-2</v>
      </c>
      <c r="F55">
        <v>-2.3400000000000001E-2</v>
      </c>
    </row>
    <row r="56" spans="1:6">
      <c r="A56">
        <v>196712</v>
      </c>
      <c r="B56">
        <v>3.3799999999999997E-2</v>
      </c>
      <c r="C56">
        <v>5.7799999999999997E-2</v>
      </c>
      <c r="D56">
        <v>-6.3E-3</v>
      </c>
      <c r="E56">
        <v>-8.199999999999999E-3</v>
      </c>
      <c r="F56">
        <v>1.2999999999999999E-3</v>
      </c>
    </row>
    <row r="57" spans="1:6">
      <c r="A57">
        <v>196801</v>
      </c>
      <c r="B57">
        <v>-3.6599999999999987E-2</v>
      </c>
      <c r="C57">
        <v>4.4800000000000013E-2</v>
      </c>
      <c r="D57">
        <v>4.8399999999999999E-2</v>
      </c>
      <c r="E57">
        <v>-4.5900000000000003E-2</v>
      </c>
      <c r="F57">
        <v>6.4600000000000005E-2</v>
      </c>
    </row>
    <row r="58" spans="1:6">
      <c r="A58">
        <v>196802</v>
      </c>
      <c r="B58">
        <v>-3.3599999999999998E-2</v>
      </c>
      <c r="C58">
        <v>-2.92E-2</v>
      </c>
      <c r="D58">
        <v>1.3299999999999999E-2</v>
      </c>
      <c r="E58">
        <v>-1.4E-3</v>
      </c>
      <c r="F58">
        <v>2.4500000000000001E-2</v>
      </c>
    </row>
    <row r="59" spans="1:6">
      <c r="A59">
        <v>196803</v>
      </c>
      <c r="B59">
        <v>5.7999999999999996E-3</v>
      </c>
      <c r="C59">
        <v>-1.6E-2</v>
      </c>
      <c r="D59">
        <v>-5.8999999999999999E-3</v>
      </c>
      <c r="E59">
        <v>1.06E-2</v>
      </c>
      <c r="F59">
        <v>-1.0999999999999999E-2</v>
      </c>
    </row>
    <row r="60" spans="1:6">
      <c r="A60">
        <v>196804</v>
      </c>
      <c r="B60">
        <v>9.4800000000000009E-2</v>
      </c>
      <c r="C60">
        <v>6.1800000000000001E-2</v>
      </c>
      <c r="D60">
        <v>-1.17E-2</v>
      </c>
      <c r="E60">
        <v>2.7E-2</v>
      </c>
      <c r="F60">
        <v>-3.6499999999999998E-2</v>
      </c>
    </row>
    <row r="61" spans="1:6">
      <c r="A61">
        <v>196805</v>
      </c>
      <c r="B61">
        <v>2.7300000000000001E-2</v>
      </c>
      <c r="C61">
        <v>7.0999999999999994E-2</v>
      </c>
      <c r="D61">
        <v>6.6000000000000008E-3</v>
      </c>
      <c r="E61">
        <v>3.0999999999999999E-3</v>
      </c>
      <c r="F61">
        <v>-1.9199999999999998E-2</v>
      </c>
    </row>
    <row r="62" spans="1:6">
      <c r="A62">
        <v>196806</v>
      </c>
      <c r="B62">
        <v>1.12E-2</v>
      </c>
      <c r="C62">
        <v>-3.5999999999999999E-3</v>
      </c>
      <c r="D62">
        <v>8.3000000000000001E-3</v>
      </c>
      <c r="E62">
        <v>-1.3100000000000001E-2</v>
      </c>
      <c r="F62">
        <v>2.76E-2</v>
      </c>
    </row>
    <row r="63" spans="1:6">
      <c r="A63">
        <v>196807</v>
      </c>
      <c r="B63">
        <v>-2.24E-2</v>
      </c>
      <c r="C63">
        <v>-1.4200000000000001E-2</v>
      </c>
      <c r="D63">
        <v>5.3900000000000003E-2</v>
      </c>
      <c r="E63">
        <v>-3.1399999999999997E-2</v>
      </c>
      <c r="F63">
        <v>3.6400000000000002E-2</v>
      </c>
    </row>
    <row r="64" spans="1:6">
      <c r="A64">
        <v>196808</v>
      </c>
      <c r="B64">
        <v>1.7600000000000001E-2</v>
      </c>
      <c r="C64">
        <v>2.2599999999999999E-2</v>
      </c>
      <c r="D64">
        <v>0.01</v>
      </c>
      <c r="E64">
        <v>-6.9999999999999993E-3</v>
      </c>
      <c r="F64">
        <v>4.5000000000000014E-3</v>
      </c>
    </row>
    <row r="65" spans="1:6">
      <c r="A65">
        <v>196809</v>
      </c>
      <c r="B65">
        <v>4.4600000000000001E-2</v>
      </c>
      <c r="C65">
        <v>2.8400000000000002E-2</v>
      </c>
      <c r="D65">
        <v>3.0000000000000001E-3</v>
      </c>
      <c r="E65">
        <v>-1.9900000000000001E-2</v>
      </c>
      <c r="F65">
        <v>8.8000000000000005E-3</v>
      </c>
    </row>
    <row r="66" spans="1:6">
      <c r="A66">
        <v>196810</v>
      </c>
      <c r="B66">
        <v>8.6E-3</v>
      </c>
      <c r="C66">
        <v>-3.8E-3</v>
      </c>
      <c r="D66">
        <v>2.86E-2</v>
      </c>
      <c r="E66">
        <v>-1.32E-2</v>
      </c>
      <c r="F66">
        <v>2.53E-2</v>
      </c>
    </row>
    <row r="67" spans="1:6">
      <c r="A67">
        <v>196811</v>
      </c>
      <c r="B67">
        <v>5.8500000000000003E-2</v>
      </c>
      <c r="C67">
        <v>2.41E-2</v>
      </c>
      <c r="D67">
        <v>-9.300000000000001E-3</v>
      </c>
      <c r="E67">
        <v>4.3E-3</v>
      </c>
      <c r="F67">
        <v>-2.2599999999999999E-2</v>
      </c>
    </row>
    <row r="68" spans="1:6">
      <c r="A68">
        <v>196812</v>
      </c>
      <c r="B68">
        <v>-3.5099999999999999E-2</v>
      </c>
      <c r="C68">
        <v>3.56E-2</v>
      </c>
      <c r="D68">
        <v>-1E-4</v>
      </c>
      <c r="E68">
        <v>-1.8599999999999998E-2</v>
      </c>
      <c r="F68">
        <v>1.7000000000000001E-2</v>
      </c>
    </row>
    <row r="69" spans="1:6">
      <c r="A69">
        <v>196901</v>
      </c>
      <c r="B69">
        <v>-7.2000000000000007E-3</v>
      </c>
      <c r="C69">
        <v>-4.5000000000000014E-3</v>
      </c>
      <c r="D69">
        <v>1.6799999999999999E-2</v>
      </c>
      <c r="E69">
        <v>-1.55E-2</v>
      </c>
      <c r="F69">
        <v>1.37E-2</v>
      </c>
    </row>
    <row r="70" spans="1:6">
      <c r="A70">
        <v>196902</v>
      </c>
      <c r="B70">
        <v>-5.3800000000000001E-2</v>
      </c>
      <c r="C70">
        <v>-4.1700000000000001E-2</v>
      </c>
      <c r="D70">
        <v>9.0000000000000011E-3</v>
      </c>
      <c r="E70">
        <v>2.07E-2</v>
      </c>
      <c r="F70">
        <v>7.8000000000000014E-3</v>
      </c>
    </row>
    <row r="71" spans="1:6">
      <c r="A71">
        <v>196903</v>
      </c>
      <c r="B71">
        <v>3.1E-2</v>
      </c>
      <c r="C71">
        <v>-4.1999999999999997E-3</v>
      </c>
      <c r="D71">
        <v>-5.2000000000000006E-3</v>
      </c>
      <c r="E71">
        <v>-1.4200000000000001E-2</v>
      </c>
      <c r="F71">
        <v>-4.5999999999999999E-3</v>
      </c>
    </row>
    <row r="72" spans="1:6">
      <c r="A72">
        <v>196904</v>
      </c>
      <c r="B72">
        <v>1.9900000000000001E-2</v>
      </c>
      <c r="C72">
        <v>-8.3000000000000001E-3</v>
      </c>
      <c r="D72">
        <v>-2.9999999999999997E-4</v>
      </c>
      <c r="E72">
        <v>4.0999999999999986E-3</v>
      </c>
      <c r="F72">
        <v>2.3E-3</v>
      </c>
    </row>
    <row r="73" spans="1:6">
      <c r="A73">
        <v>196905</v>
      </c>
      <c r="B73">
        <v>3.8E-3</v>
      </c>
      <c r="C73">
        <v>-1.1000000000000001E-3</v>
      </c>
      <c r="D73">
        <v>7.1999999999999998E-3</v>
      </c>
      <c r="E73">
        <v>-9.4999999999999998E-3</v>
      </c>
      <c r="F73">
        <v>1.2500000000000001E-2</v>
      </c>
    </row>
    <row r="74" spans="1:6">
      <c r="A74">
        <v>196906</v>
      </c>
      <c r="B74">
        <v>-6.6700000000000009E-2</v>
      </c>
      <c r="C74">
        <v>-5.5E-2</v>
      </c>
      <c r="D74">
        <v>-1.09E-2</v>
      </c>
      <c r="E74">
        <v>4.3200000000000002E-2</v>
      </c>
      <c r="F74">
        <v>-1.5299999999999999E-2</v>
      </c>
    </row>
    <row r="75" spans="1:6">
      <c r="A75">
        <v>196907</v>
      </c>
      <c r="B75">
        <v>-6.4700000000000008E-2</v>
      </c>
      <c r="C75">
        <v>-3.39E-2</v>
      </c>
      <c r="D75">
        <v>1.18E-2</v>
      </c>
      <c r="E75">
        <v>1.4500000000000001E-2</v>
      </c>
      <c r="F75">
        <v>1.9300000000000001E-2</v>
      </c>
    </row>
    <row r="76" spans="1:6">
      <c r="A76">
        <v>196908</v>
      </c>
      <c r="B76">
        <v>5.1799999999999999E-2</v>
      </c>
      <c r="C76">
        <v>6.6000000000000008E-3</v>
      </c>
      <c r="D76">
        <v>-3.7699999999999997E-2</v>
      </c>
      <c r="E76">
        <v>1.17E-2</v>
      </c>
      <c r="F76">
        <v>-4.0399999999999998E-2</v>
      </c>
    </row>
    <row r="77" spans="1:6">
      <c r="A77">
        <v>196909</v>
      </c>
      <c r="B77">
        <v>-2.3599999999999999E-2</v>
      </c>
      <c r="C77">
        <v>1.24E-2</v>
      </c>
      <c r="D77">
        <v>-3.1899999999999998E-2</v>
      </c>
      <c r="E77">
        <v>3.4500000000000003E-2</v>
      </c>
      <c r="F77">
        <v>-7.7000000000000002E-3</v>
      </c>
    </row>
    <row r="78" spans="1:6">
      <c r="A78">
        <v>196910</v>
      </c>
      <c r="B78">
        <v>5.6599999999999998E-2</v>
      </c>
      <c r="C78">
        <v>3.9100000000000003E-2</v>
      </c>
      <c r="D78">
        <v>-3.1E-2</v>
      </c>
      <c r="E78">
        <v>1.1999999999999999E-3</v>
      </c>
      <c r="F78">
        <v>-2.1399999999999999E-2</v>
      </c>
    </row>
    <row r="79" spans="1:6">
      <c r="A79">
        <v>196911</v>
      </c>
      <c r="B79">
        <v>-3.27E-2</v>
      </c>
      <c r="C79">
        <v>-2.4500000000000001E-2</v>
      </c>
      <c r="D79">
        <v>-1.21E-2</v>
      </c>
      <c r="E79">
        <v>1.4500000000000001E-2</v>
      </c>
      <c r="F79">
        <v>2.8E-3</v>
      </c>
    </row>
    <row r="80" spans="1:6">
      <c r="A80">
        <v>196912</v>
      </c>
      <c r="B80">
        <v>-1.9900000000000001E-2</v>
      </c>
      <c r="C80">
        <v>-3.7699999999999997E-2</v>
      </c>
      <c r="D80">
        <v>-2.8400000000000002E-2</v>
      </c>
      <c r="E80">
        <v>2.5399999999999999E-2</v>
      </c>
      <c r="F80">
        <v>-1.78E-2</v>
      </c>
    </row>
    <row r="81" spans="1:6">
      <c r="A81">
        <v>197001</v>
      </c>
      <c r="B81">
        <v>-7.4999999999999997E-2</v>
      </c>
      <c r="C81">
        <v>3.1300000000000001E-2</v>
      </c>
      <c r="D81">
        <v>3.1199999999999999E-2</v>
      </c>
      <c r="E81">
        <v>-1.7100000000000001E-2</v>
      </c>
      <c r="F81">
        <v>3.85E-2</v>
      </c>
    </row>
    <row r="82" spans="1:6">
      <c r="A82">
        <v>197002</v>
      </c>
      <c r="B82">
        <v>5.7500000000000002E-2</v>
      </c>
      <c r="C82">
        <v>-2.7400000000000001E-2</v>
      </c>
      <c r="D82">
        <v>3.9300000000000002E-2</v>
      </c>
      <c r="E82">
        <v>-2.3199999999999998E-2</v>
      </c>
      <c r="F82">
        <v>2.7400000000000001E-2</v>
      </c>
    </row>
    <row r="83" spans="1:6">
      <c r="A83">
        <v>197003</v>
      </c>
      <c r="B83">
        <v>-4.9000000000000007E-3</v>
      </c>
      <c r="C83">
        <v>-2.4E-2</v>
      </c>
      <c r="D83">
        <v>3.9899999999999998E-2</v>
      </c>
      <c r="E83">
        <v>-1.01E-2</v>
      </c>
      <c r="F83">
        <v>4.3200000000000002E-2</v>
      </c>
    </row>
    <row r="84" spans="1:6">
      <c r="A84">
        <v>197004</v>
      </c>
      <c r="B84">
        <v>-0.105</v>
      </c>
      <c r="C84">
        <v>-6.3700000000000007E-2</v>
      </c>
      <c r="D84">
        <v>6.1699999999999998E-2</v>
      </c>
      <c r="E84">
        <v>-6.8999999999999999E-3</v>
      </c>
      <c r="F84">
        <v>6.2600000000000003E-2</v>
      </c>
    </row>
    <row r="85" spans="1:6">
      <c r="A85">
        <v>197005</v>
      </c>
      <c r="B85">
        <v>-6.3899999999999998E-2</v>
      </c>
      <c r="C85">
        <v>-4.4499999999999998E-2</v>
      </c>
      <c r="D85">
        <v>3.32E-2</v>
      </c>
      <c r="E85">
        <v>-1.2500000000000001E-2</v>
      </c>
      <c r="F85">
        <v>3.9199999999999999E-2</v>
      </c>
    </row>
    <row r="86" spans="1:6">
      <c r="A86">
        <v>197006</v>
      </c>
      <c r="B86">
        <v>-5.21E-2</v>
      </c>
      <c r="C86">
        <v>-2.2100000000000002E-2</v>
      </c>
      <c r="D86">
        <v>6.0000000000000001E-3</v>
      </c>
      <c r="E86">
        <v>1.2999999999999999E-3</v>
      </c>
      <c r="F86">
        <v>2.9700000000000001E-2</v>
      </c>
    </row>
    <row r="87" spans="1:6">
      <c r="A87">
        <v>197007</v>
      </c>
      <c r="B87">
        <v>7.4499999999999997E-2</v>
      </c>
      <c r="C87">
        <v>-6.1999999999999998E-3</v>
      </c>
      <c r="D87">
        <v>9.1000000000000004E-3</v>
      </c>
      <c r="E87">
        <v>-2.5000000000000001E-3</v>
      </c>
      <c r="F87">
        <v>1.8100000000000002E-2</v>
      </c>
    </row>
    <row r="88" spans="1:6">
      <c r="A88">
        <v>197008</v>
      </c>
      <c r="B88">
        <v>5.0200000000000002E-2</v>
      </c>
      <c r="C88">
        <v>1.5299999999999999E-2</v>
      </c>
      <c r="D88">
        <v>1.2699999999999999E-2</v>
      </c>
      <c r="E88">
        <v>5.6000000000000008E-3</v>
      </c>
      <c r="F88">
        <v>-1.9E-3</v>
      </c>
    </row>
    <row r="89" spans="1:6">
      <c r="A89">
        <v>197009</v>
      </c>
      <c r="B89">
        <v>4.7199999999999999E-2</v>
      </c>
      <c r="C89">
        <v>8.5000000000000006E-2</v>
      </c>
      <c r="D89">
        <v>-5.5199999999999999E-2</v>
      </c>
      <c r="E89">
        <v>3.0000000000000001E-3</v>
      </c>
      <c r="F89">
        <v>-5.8400000000000001E-2</v>
      </c>
    </row>
    <row r="90" spans="1:6">
      <c r="A90">
        <v>197010</v>
      </c>
      <c r="B90">
        <v>-1.8200000000000001E-2</v>
      </c>
      <c r="C90">
        <v>-4.4299999999999999E-2</v>
      </c>
      <c r="D90">
        <v>2.0999999999999999E-3</v>
      </c>
      <c r="E90">
        <v>1.7100000000000001E-2</v>
      </c>
      <c r="F90">
        <v>2.3199999999999998E-2</v>
      </c>
    </row>
    <row r="91" spans="1:6">
      <c r="A91">
        <v>197011</v>
      </c>
      <c r="B91">
        <v>5.0599999999999999E-2</v>
      </c>
      <c r="C91">
        <v>-3.8600000000000002E-2</v>
      </c>
      <c r="D91">
        <v>1.7000000000000001E-2</v>
      </c>
      <c r="E91">
        <v>1.5599999999999999E-2</v>
      </c>
      <c r="F91">
        <v>1.4800000000000001E-2</v>
      </c>
    </row>
    <row r="92" spans="1:6">
      <c r="A92">
        <v>197012</v>
      </c>
      <c r="B92">
        <v>6.1400000000000003E-2</v>
      </c>
      <c r="C92">
        <v>2.93E-2</v>
      </c>
      <c r="D92">
        <v>9.9000000000000008E-3</v>
      </c>
      <c r="E92">
        <v>2.3999999999999998E-3</v>
      </c>
      <c r="F92">
        <v>2.8999999999999998E-3</v>
      </c>
    </row>
    <row r="93" spans="1:6">
      <c r="A93">
        <v>197101</v>
      </c>
      <c r="B93">
        <v>5.2200000000000003E-2</v>
      </c>
      <c r="C93">
        <v>7.5400000000000009E-2</v>
      </c>
      <c r="D93">
        <v>1.4800000000000001E-2</v>
      </c>
      <c r="E93">
        <v>-1.9900000000000001E-2</v>
      </c>
      <c r="F93">
        <v>5.9999999999999995E-4</v>
      </c>
    </row>
    <row r="94" spans="1:6">
      <c r="A94">
        <v>197102</v>
      </c>
      <c r="B94">
        <v>1.7399999999999999E-2</v>
      </c>
      <c r="C94">
        <v>2.0400000000000001E-2</v>
      </c>
      <c r="D94">
        <v>-1.2699999999999999E-2</v>
      </c>
      <c r="E94">
        <v>5.7999999999999996E-3</v>
      </c>
      <c r="F94">
        <v>-6.8999999999999999E-3</v>
      </c>
    </row>
    <row r="95" spans="1:6">
      <c r="A95">
        <v>197103</v>
      </c>
      <c r="B95">
        <v>4.4299999999999999E-2</v>
      </c>
      <c r="C95">
        <v>2.2599999999999999E-2</v>
      </c>
      <c r="D95">
        <v>-4.0300000000000002E-2</v>
      </c>
      <c r="E95">
        <v>1.83E-2</v>
      </c>
      <c r="F95">
        <v>-2.7E-2</v>
      </c>
    </row>
    <row r="96" spans="1:6">
      <c r="A96">
        <v>197104</v>
      </c>
      <c r="B96">
        <v>3.4299999999999997E-2</v>
      </c>
      <c r="C96">
        <v>-3.5000000000000001E-3</v>
      </c>
      <c r="D96">
        <v>8.1000000000000013E-3</v>
      </c>
      <c r="E96">
        <v>-1.46E-2</v>
      </c>
      <c r="F96">
        <v>8.8999999999999999E-3</v>
      </c>
    </row>
    <row r="97" spans="1:6">
      <c r="A97">
        <v>197105</v>
      </c>
      <c r="B97">
        <v>-3.6900000000000002E-2</v>
      </c>
      <c r="C97">
        <v>-1.11E-2</v>
      </c>
      <c r="D97">
        <v>-1.41E-2</v>
      </c>
      <c r="E97">
        <v>1.3899999999999999E-2</v>
      </c>
      <c r="F97">
        <v>2.3999999999999998E-3</v>
      </c>
    </row>
    <row r="98" spans="1:6">
      <c r="A98">
        <v>197106</v>
      </c>
      <c r="B98">
        <v>2.7000000000000001E-3</v>
      </c>
      <c r="C98">
        <v>-1.49E-2</v>
      </c>
      <c r="D98">
        <v>-1.9400000000000001E-2</v>
      </c>
      <c r="E98">
        <v>1.55E-2</v>
      </c>
      <c r="F98">
        <v>-1.6500000000000001E-2</v>
      </c>
    </row>
    <row r="99" spans="1:6">
      <c r="A99">
        <v>197107</v>
      </c>
      <c r="B99">
        <v>-4.0999999999999988E-2</v>
      </c>
      <c r="C99">
        <v>-1.4200000000000001E-2</v>
      </c>
      <c r="D99">
        <v>-1E-4</v>
      </c>
      <c r="E99">
        <v>5.6999999999999993E-3</v>
      </c>
      <c r="F99">
        <v>1.49E-2</v>
      </c>
    </row>
    <row r="100" spans="1:6">
      <c r="A100">
        <v>197108</v>
      </c>
      <c r="B100">
        <v>4.2600000000000013E-2</v>
      </c>
      <c r="C100">
        <v>-1.5E-3</v>
      </c>
      <c r="D100">
        <v>2.64E-2</v>
      </c>
      <c r="E100">
        <v>-4.5000000000000014E-3</v>
      </c>
      <c r="F100">
        <v>2.63E-2</v>
      </c>
    </row>
    <row r="101" spans="1:6">
      <c r="A101">
        <v>197109</v>
      </c>
      <c r="B101">
        <v>-4.7999999999999996E-3</v>
      </c>
      <c r="C101">
        <v>2.8E-3</v>
      </c>
      <c r="D101">
        <v>-2.9100000000000001E-2</v>
      </c>
      <c r="E101">
        <v>2.5499999999999998E-2</v>
      </c>
      <c r="F101">
        <v>-1.5900000000000001E-2</v>
      </c>
    </row>
    <row r="102" spans="1:6">
      <c r="A102">
        <v>197110</v>
      </c>
      <c r="B102">
        <v>-4.0500000000000001E-2</v>
      </c>
      <c r="C102">
        <v>-1.5900000000000001E-2</v>
      </c>
      <c r="D102">
        <v>-4.7999999999999996E-3</v>
      </c>
      <c r="E102">
        <v>1.5800000000000002E-2</v>
      </c>
      <c r="F102">
        <v>-1.38E-2</v>
      </c>
    </row>
    <row r="103" spans="1:6">
      <c r="A103">
        <v>197111</v>
      </c>
      <c r="B103">
        <v>-8.9999999999999976E-4</v>
      </c>
      <c r="C103">
        <v>-2.87E-2</v>
      </c>
      <c r="D103">
        <v>-1.7000000000000001E-2</v>
      </c>
      <c r="E103">
        <v>2.41E-2</v>
      </c>
      <c r="F103">
        <v>-3.3E-3</v>
      </c>
    </row>
    <row r="104" spans="1:6">
      <c r="A104">
        <v>197112</v>
      </c>
      <c r="B104">
        <v>9.0800000000000006E-2</v>
      </c>
      <c r="C104">
        <v>3.2500000000000001E-2</v>
      </c>
      <c r="D104">
        <v>-4.0999999999999986E-3</v>
      </c>
      <c r="E104">
        <v>-3.8999999999999998E-3</v>
      </c>
      <c r="F104">
        <v>-1.7299999999999999E-2</v>
      </c>
    </row>
    <row r="105" spans="1:6">
      <c r="A105">
        <v>197201</v>
      </c>
      <c r="B105">
        <v>2.7799999999999998E-2</v>
      </c>
      <c r="C105">
        <v>6.1199999999999997E-2</v>
      </c>
      <c r="D105">
        <v>2.2700000000000001E-2</v>
      </c>
      <c r="E105">
        <v>-1.6799999999999999E-2</v>
      </c>
      <c r="F105">
        <v>5.2000000000000006E-3</v>
      </c>
    </row>
    <row r="106" spans="1:6">
      <c r="A106">
        <v>197202</v>
      </c>
      <c r="B106">
        <v>3.1199999999999999E-2</v>
      </c>
      <c r="C106">
        <v>8.8999999999999999E-3</v>
      </c>
      <c r="D106">
        <v>-2.7699999999999999E-2</v>
      </c>
      <c r="E106">
        <v>1.6299999999999999E-2</v>
      </c>
      <c r="F106">
        <v>-5.3E-3</v>
      </c>
    </row>
    <row r="107" spans="1:6">
      <c r="A107">
        <v>197203</v>
      </c>
      <c r="B107">
        <v>9.0000000000000011E-3</v>
      </c>
      <c r="C107">
        <v>-4.7000000000000002E-3</v>
      </c>
      <c r="D107">
        <v>-1.6299999999999999E-2</v>
      </c>
      <c r="E107">
        <v>1.61E-2</v>
      </c>
      <c r="F107">
        <v>-1.5E-3</v>
      </c>
    </row>
    <row r="108" spans="1:6">
      <c r="A108">
        <v>197204</v>
      </c>
      <c r="B108">
        <v>5.7999999999999996E-3</v>
      </c>
      <c r="C108">
        <v>2E-3</v>
      </c>
      <c r="D108">
        <v>1E-3</v>
      </c>
      <c r="E108">
        <v>-4.5000000000000014E-3</v>
      </c>
      <c r="F108">
        <v>-0.01</v>
      </c>
    </row>
    <row r="109" spans="1:6">
      <c r="A109">
        <v>197205</v>
      </c>
      <c r="B109">
        <v>1.55E-2</v>
      </c>
      <c r="C109">
        <v>-3.1199999999999999E-2</v>
      </c>
      <c r="D109">
        <v>-2.7199999999999998E-2</v>
      </c>
      <c r="E109">
        <v>2.3800000000000002E-2</v>
      </c>
      <c r="F109">
        <v>-1.9199999999999998E-2</v>
      </c>
    </row>
    <row r="110" spans="1:6">
      <c r="A110">
        <v>197206</v>
      </c>
      <c r="B110">
        <v>-2.1399999999999999E-2</v>
      </c>
      <c r="C110">
        <v>-4.7000000000000002E-3</v>
      </c>
      <c r="D110">
        <v>-2.4899999999999999E-2</v>
      </c>
      <c r="E110">
        <v>1.8100000000000002E-2</v>
      </c>
      <c r="F110">
        <v>-3.3999999999999998E-3</v>
      </c>
    </row>
    <row r="111" spans="1:6">
      <c r="A111">
        <v>197207</v>
      </c>
      <c r="B111">
        <v>-4.8999999999999998E-3</v>
      </c>
      <c r="C111">
        <v>-2.7699999999999999E-2</v>
      </c>
      <c r="D111">
        <v>6.6000000000000008E-3</v>
      </c>
      <c r="E111">
        <v>1.14E-2</v>
      </c>
      <c r="F111">
        <v>-6.5000000000000006E-3</v>
      </c>
    </row>
    <row r="112" spans="1:6">
      <c r="A112">
        <v>197208</v>
      </c>
      <c r="B112">
        <v>3.5499999999999997E-2</v>
      </c>
      <c r="C112">
        <v>-3.4799999999999998E-2</v>
      </c>
      <c r="D112">
        <v>4.53E-2</v>
      </c>
      <c r="E112">
        <v>-1.95E-2</v>
      </c>
      <c r="F112">
        <v>2.8799999999999999E-2</v>
      </c>
    </row>
    <row r="113" spans="1:6">
      <c r="A113">
        <v>197209</v>
      </c>
      <c r="B113">
        <v>-7.9999999999999984E-3</v>
      </c>
      <c r="C113">
        <v>-2.2200000000000001E-2</v>
      </c>
      <c r="D113">
        <v>4.7000000000000002E-3</v>
      </c>
      <c r="E113">
        <v>1.72E-2</v>
      </c>
      <c r="F113">
        <v>-1.9699999999999999E-2</v>
      </c>
    </row>
    <row r="114" spans="1:6">
      <c r="A114">
        <v>197210</v>
      </c>
      <c r="B114">
        <v>9.1999999999999998E-3</v>
      </c>
      <c r="C114">
        <v>-2.5399999999999999E-2</v>
      </c>
      <c r="D114">
        <v>1.35E-2</v>
      </c>
      <c r="E114">
        <v>-1.5E-3</v>
      </c>
      <c r="F114">
        <v>-2.0000000000000001E-4</v>
      </c>
    </row>
    <row r="115" spans="1:6">
      <c r="A115">
        <v>197211</v>
      </c>
      <c r="B115">
        <v>4.9700000000000001E-2</v>
      </c>
      <c r="C115">
        <v>-6.3E-3</v>
      </c>
      <c r="D115">
        <v>4.8300000000000003E-2</v>
      </c>
      <c r="E115">
        <v>-1.9800000000000002E-2</v>
      </c>
      <c r="F115">
        <v>3.3399999999999999E-2</v>
      </c>
    </row>
    <row r="116" spans="1:6">
      <c r="A116">
        <v>197212</v>
      </c>
      <c r="B116">
        <v>9.8999999999999991E-3</v>
      </c>
      <c r="C116">
        <v>-1.9E-2</v>
      </c>
      <c r="D116">
        <v>-2.1899999999999999E-2</v>
      </c>
      <c r="E116">
        <v>2.58E-2</v>
      </c>
      <c r="F116">
        <v>-2.1499999999999998E-2</v>
      </c>
    </row>
    <row r="117" spans="1:6">
      <c r="A117">
        <v>197301</v>
      </c>
      <c r="B117">
        <v>-2.8500000000000001E-2</v>
      </c>
      <c r="C117">
        <v>-2.8199999999999999E-2</v>
      </c>
      <c r="D117">
        <v>2.6800000000000001E-2</v>
      </c>
      <c r="E117">
        <v>3.8E-3</v>
      </c>
      <c r="F117">
        <v>9.0000000000000011E-3</v>
      </c>
    </row>
    <row r="118" spans="1:6">
      <c r="A118">
        <v>197302</v>
      </c>
      <c r="B118">
        <v>-4.4400000000000002E-2</v>
      </c>
      <c r="C118">
        <v>-3.9E-2</v>
      </c>
      <c r="D118">
        <v>1.6E-2</v>
      </c>
      <c r="E118">
        <v>-2.5000000000000001E-3</v>
      </c>
      <c r="F118">
        <v>2.0000000000000001E-4</v>
      </c>
    </row>
    <row r="119" spans="1:6">
      <c r="A119">
        <v>197303</v>
      </c>
      <c r="B119">
        <v>-8.4000000000000012E-3</v>
      </c>
      <c r="C119">
        <v>-2.3300000000000001E-2</v>
      </c>
      <c r="D119">
        <v>2.6200000000000001E-2</v>
      </c>
      <c r="E119">
        <v>-1.04E-2</v>
      </c>
      <c r="F119">
        <v>6.4000000000000003E-3</v>
      </c>
    </row>
    <row r="120" spans="1:6">
      <c r="A120">
        <v>197304</v>
      </c>
      <c r="B120">
        <v>-5.1599999999999993E-2</v>
      </c>
      <c r="C120">
        <v>-2.9499999999999998E-2</v>
      </c>
      <c r="D120">
        <v>5.4199999999999998E-2</v>
      </c>
      <c r="E120">
        <v>-1.6500000000000001E-2</v>
      </c>
      <c r="F120">
        <v>2.7300000000000001E-2</v>
      </c>
    </row>
    <row r="121" spans="1:6">
      <c r="A121">
        <v>197305</v>
      </c>
      <c r="B121">
        <v>-2.4299999999999999E-2</v>
      </c>
      <c r="C121">
        <v>-6.1800000000000001E-2</v>
      </c>
      <c r="D121">
        <v>4.0999999999999986E-3</v>
      </c>
      <c r="E121">
        <v>1.9400000000000001E-2</v>
      </c>
      <c r="F121">
        <v>-1.5100000000000001E-2</v>
      </c>
    </row>
    <row r="122" spans="1:6">
      <c r="A122">
        <v>197306</v>
      </c>
      <c r="B122">
        <v>-1.06E-2</v>
      </c>
      <c r="C122">
        <v>-2.5100000000000001E-2</v>
      </c>
      <c r="D122">
        <v>1.1900000000000001E-2</v>
      </c>
      <c r="E122">
        <v>-2.7000000000000001E-3</v>
      </c>
      <c r="F122">
        <v>2.0999999999999999E-3</v>
      </c>
    </row>
    <row r="123" spans="1:6">
      <c r="A123">
        <v>197307</v>
      </c>
      <c r="B123">
        <v>5.6899999999999999E-2</v>
      </c>
      <c r="C123">
        <v>7.2599999999999998E-2</v>
      </c>
      <c r="D123">
        <v>-5.2600000000000001E-2</v>
      </c>
      <c r="E123">
        <v>-5.0000000000000001E-4</v>
      </c>
      <c r="F123">
        <v>-3.27E-2</v>
      </c>
    </row>
    <row r="124" spans="1:6">
      <c r="A124">
        <v>197308</v>
      </c>
      <c r="B124">
        <v>-3.1199999999999999E-2</v>
      </c>
      <c r="C124">
        <v>-1.7899999999999999E-2</v>
      </c>
      <c r="D124">
        <v>1.06E-2</v>
      </c>
      <c r="E124">
        <v>-1.2800000000000001E-2</v>
      </c>
      <c r="F124">
        <v>1.29E-2</v>
      </c>
    </row>
    <row r="125" spans="1:6">
      <c r="A125">
        <v>197309</v>
      </c>
      <c r="B125">
        <v>5.4300000000000001E-2</v>
      </c>
      <c r="C125">
        <v>3.5700000000000003E-2</v>
      </c>
      <c r="D125">
        <v>2.24E-2</v>
      </c>
      <c r="E125">
        <v>-2.3E-2</v>
      </c>
      <c r="F125">
        <v>1.7500000000000002E-2</v>
      </c>
    </row>
    <row r="126" spans="1:6">
      <c r="A126">
        <v>197310</v>
      </c>
      <c r="B126">
        <v>-1.8E-3</v>
      </c>
      <c r="C126">
        <v>-3.0000000000000001E-3</v>
      </c>
      <c r="D126">
        <v>1.6E-2</v>
      </c>
      <c r="E126">
        <v>-1.83E-2</v>
      </c>
      <c r="F126">
        <v>2.6800000000000001E-2</v>
      </c>
    </row>
    <row r="127" spans="1:6">
      <c r="A127">
        <v>197311</v>
      </c>
      <c r="B127">
        <v>-0.12189999999999999</v>
      </c>
      <c r="C127">
        <v>-7.2700000000000001E-2</v>
      </c>
      <c r="D127">
        <v>3.9899999999999998E-2</v>
      </c>
      <c r="E127">
        <v>-2.58E-2</v>
      </c>
      <c r="F127">
        <v>1.6899999999999998E-2</v>
      </c>
    </row>
    <row r="128" spans="1:6">
      <c r="A128">
        <v>197312</v>
      </c>
      <c r="B128">
        <v>1.2500000000000001E-2</v>
      </c>
      <c r="C128">
        <v>-4.6600000000000003E-2</v>
      </c>
      <c r="D128">
        <v>3.9399999999999998E-2</v>
      </c>
      <c r="E128">
        <v>-2.69E-2</v>
      </c>
      <c r="F128">
        <v>2.41E-2</v>
      </c>
    </row>
    <row r="129" spans="1:6">
      <c r="A129">
        <v>197401</v>
      </c>
      <c r="B129">
        <v>4.5999999999999999E-3</v>
      </c>
      <c r="C129">
        <v>0.10390000000000001</v>
      </c>
      <c r="D129">
        <v>0.06</v>
      </c>
      <c r="E129">
        <v>-3.1800000000000002E-2</v>
      </c>
      <c r="F129">
        <v>4.4800000000000013E-2</v>
      </c>
    </row>
    <row r="130" spans="1:6">
      <c r="A130">
        <v>197402</v>
      </c>
      <c r="B130">
        <v>1.099999999999999E-3</v>
      </c>
      <c r="C130">
        <v>1.1999999999999999E-3</v>
      </c>
      <c r="D130">
        <v>2.5000000000000001E-2</v>
      </c>
      <c r="E130">
        <v>-1.8700000000000001E-2</v>
      </c>
      <c r="F130">
        <v>2.6200000000000001E-2</v>
      </c>
    </row>
    <row r="131" spans="1:6">
      <c r="A131">
        <v>197403</v>
      </c>
      <c r="B131">
        <v>-2.2499999999999999E-2</v>
      </c>
      <c r="C131">
        <v>2.6100000000000002E-2</v>
      </c>
      <c r="D131">
        <v>-1.1999999999999999E-3</v>
      </c>
      <c r="E131">
        <v>2.7900000000000001E-2</v>
      </c>
      <c r="F131">
        <v>4.5000000000000014E-3</v>
      </c>
    </row>
    <row r="132" spans="1:6">
      <c r="A132">
        <v>197404</v>
      </c>
      <c r="B132">
        <v>-4.5400000000000003E-2</v>
      </c>
      <c r="C132">
        <v>-6.8999999999999999E-3</v>
      </c>
      <c r="D132">
        <v>8.6999999999999994E-3</v>
      </c>
      <c r="E132">
        <v>2.8799999999999999E-2</v>
      </c>
      <c r="F132">
        <v>2.0799999999999999E-2</v>
      </c>
    </row>
    <row r="133" spans="1:6">
      <c r="A133">
        <v>197405</v>
      </c>
      <c r="B133">
        <v>-3.9300000000000002E-2</v>
      </c>
      <c r="C133">
        <v>-3.0800000000000001E-2</v>
      </c>
      <c r="D133">
        <v>-2.07E-2</v>
      </c>
      <c r="E133">
        <v>4.9299999999999997E-2</v>
      </c>
      <c r="F133">
        <v>-4.0000000000000001E-3</v>
      </c>
    </row>
    <row r="134" spans="1:6">
      <c r="A134">
        <v>197406</v>
      </c>
      <c r="B134">
        <v>-2.23E-2</v>
      </c>
      <c r="C134">
        <v>2.0000000000000001E-4</v>
      </c>
      <c r="D134">
        <v>7.9000000000000008E-3</v>
      </c>
      <c r="E134">
        <v>6.1999999999999998E-3</v>
      </c>
      <c r="F134">
        <v>2.9000000000000001E-2</v>
      </c>
    </row>
    <row r="135" spans="1:6">
      <c r="A135">
        <v>197407</v>
      </c>
      <c r="B135">
        <v>-7.350000000000001E-2</v>
      </c>
      <c r="C135">
        <v>1.9199999999999998E-2</v>
      </c>
      <c r="D135">
        <v>5.1700000000000003E-2</v>
      </c>
      <c r="E135">
        <v>-3.2599999999999997E-2</v>
      </c>
      <c r="F135">
        <v>4.5999999999999999E-2</v>
      </c>
    </row>
    <row r="136" spans="1:6">
      <c r="A136">
        <v>197408</v>
      </c>
      <c r="B136">
        <v>-8.7499999999999994E-2</v>
      </c>
      <c r="C136">
        <v>2.5999999999999999E-3</v>
      </c>
      <c r="D136">
        <v>2.64E-2</v>
      </c>
      <c r="E136">
        <v>-2.8E-3</v>
      </c>
      <c r="F136">
        <v>2.5999999999999999E-2</v>
      </c>
    </row>
    <row r="137" spans="1:6">
      <c r="A137">
        <v>197409</v>
      </c>
      <c r="B137">
        <v>-0.1096</v>
      </c>
      <c r="C137">
        <v>1.4800000000000001E-2</v>
      </c>
      <c r="D137">
        <v>5.5899999999999998E-2</v>
      </c>
      <c r="E137">
        <v>-4.4299999999999999E-2</v>
      </c>
      <c r="F137">
        <v>5.9200000000000003E-2</v>
      </c>
    </row>
    <row r="138" spans="1:6">
      <c r="A138">
        <v>197410</v>
      </c>
      <c r="B138">
        <v>0.1661</v>
      </c>
      <c r="C138">
        <v>-6.8200000000000011E-2</v>
      </c>
      <c r="D138">
        <v>-9.8800000000000013E-2</v>
      </c>
      <c r="E138">
        <v>-2.2000000000000001E-3</v>
      </c>
      <c r="F138">
        <v>-2.87E-2</v>
      </c>
    </row>
    <row r="139" spans="1:6">
      <c r="A139">
        <v>197411</v>
      </c>
      <c r="B139">
        <v>-3.9699999999999999E-2</v>
      </c>
      <c r="C139">
        <v>-1.4800000000000001E-2</v>
      </c>
      <c r="D139">
        <v>-2E-3</v>
      </c>
      <c r="E139">
        <v>-3.3500000000000002E-2</v>
      </c>
      <c r="F139">
        <v>2.9399999999999999E-2</v>
      </c>
    </row>
    <row r="140" spans="1:6">
      <c r="A140">
        <v>197412</v>
      </c>
      <c r="B140">
        <v>-2.75E-2</v>
      </c>
      <c r="C140">
        <v>-4.3499999999999997E-2</v>
      </c>
      <c r="D140">
        <v>1.1000000000000001E-3</v>
      </c>
      <c r="E140">
        <v>-6.8999999999999999E-3</v>
      </c>
      <c r="F140">
        <v>3.2599999999999997E-2</v>
      </c>
    </row>
    <row r="141" spans="1:6">
      <c r="A141">
        <v>197501</v>
      </c>
      <c r="B141">
        <v>0.1424</v>
      </c>
      <c r="C141">
        <v>0.12920000000000001</v>
      </c>
      <c r="D141">
        <v>8.2699999999999996E-2</v>
      </c>
      <c r="E141">
        <v>-7.6E-3</v>
      </c>
      <c r="F141">
        <v>-9.1999999999999998E-3</v>
      </c>
    </row>
    <row r="142" spans="1:6">
      <c r="A142">
        <v>197502</v>
      </c>
      <c r="B142">
        <v>5.9899999999999988E-2</v>
      </c>
      <c r="C142">
        <v>-6.5000000000000006E-3</v>
      </c>
      <c r="D142">
        <v>-4.4400000000000002E-2</v>
      </c>
      <c r="E142">
        <v>1.15E-2</v>
      </c>
      <c r="F142">
        <v>-2.12E-2</v>
      </c>
    </row>
    <row r="143" spans="1:6">
      <c r="A143">
        <v>197503</v>
      </c>
      <c r="B143">
        <v>3.0700000000000002E-2</v>
      </c>
      <c r="C143">
        <v>3.9899999999999998E-2</v>
      </c>
      <c r="D143">
        <v>2.3900000000000001E-2</v>
      </c>
      <c r="E143">
        <v>1.23E-2</v>
      </c>
      <c r="F143">
        <v>-1.3100000000000001E-2</v>
      </c>
    </row>
    <row r="144" spans="1:6">
      <c r="A144">
        <v>197504</v>
      </c>
      <c r="B144">
        <v>4.6700000000000012E-2</v>
      </c>
      <c r="C144">
        <v>-7.1999999999999998E-3</v>
      </c>
      <c r="D144">
        <v>-1.1299999999999999E-2</v>
      </c>
      <c r="E144">
        <v>1.4200000000000001E-2</v>
      </c>
      <c r="F144">
        <v>-1.35E-2</v>
      </c>
    </row>
    <row r="145" spans="1:6">
      <c r="A145">
        <v>197505</v>
      </c>
      <c r="B145">
        <v>5.6300000000000003E-2</v>
      </c>
      <c r="C145">
        <v>2.8899999999999999E-2</v>
      </c>
      <c r="D145">
        <v>-4.0999999999999988E-2</v>
      </c>
      <c r="E145">
        <v>-9.9000000000000008E-3</v>
      </c>
      <c r="F145">
        <v>-6.1000000000000004E-3</v>
      </c>
    </row>
    <row r="146" spans="1:6">
      <c r="A146">
        <v>197506</v>
      </c>
      <c r="B146">
        <v>5.2400000000000002E-2</v>
      </c>
      <c r="C146">
        <v>1.4200000000000001E-2</v>
      </c>
      <c r="D146">
        <v>1.4E-2</v>
      </c>
      <c r="E146">
        <v>-2.6599999999999999E-2</v>
      </c>
      <c r="F146">
        <v>1.0999999999999999E-2</v>
      </c>
    </row>
    <row r="147" spans="1:6">
      <c r="A147">
        <v>197507</v>
      </c>
      <c r="B147">
        <v>-6.1100000000000002E-2</v>
      </c>
      <c r="C147">
        <v>3.44E-2</v>
      </c>
      <c r="D147">
        <v>1.6899999999999998E-2</v>
      </c>
      <c r="E147">
        <v>4.5999999999999999E-3</v>
      </c>
      <c r="F147">
        <v>1.23E-2</v>
      </c>
    </row>
    <row r="148" spans="1:6">
      <c r="A148">
        <v>197508</v>
      </c>
      <c r="B148">
        <v>-2.3699999999999999E-2</v>
      </c>
      <c r="C148">
        <v>-2.8400000000000002E-2</v>
      </c>
      <c r="D148">
        <v>-9.4000000000000004E-3</v>
      </c>
      <c r="E148">
        <v>1.12E-2</v>
      </c>
      <c r="F148">
        <v>-9.300000000000001E-3</v>
      </c>
    </row>
    <row r="149" spans="1:6">
      <c r="A149">
        <v>197509</v>
      </c>
      <c r="B149">
        <v>-3.73E-2</v>
      </c>
      <c r="C149">
        <v>5.0000000000000001E-4</v>
      </c>
      <c r="D149">
        <v>4.3E-3</v>
      </c>
      <c r="E149">
        <v>5.3E-3</v>
      </c>
      <c r="F149">
        <v>5.5000000000000014E-3</v>
      </c>
    </row>
    <row r="150" spans="1:6">
      <c r="A150">
        <v>197510</v>
      </c>
      <c r="B150">
        <v>5.8700000000000002E-2</v>
      </c>
      <c r="C150">
        <v>-4.2200000000000001E-2</v>
      </c>
      <c r="D150">
        <v>2.7000000000000001E-3</v>
      </c>
      <c r="E150">
        <v>-4.7999999999999996E-3</v>
      </c>
      <c r="F150">
        <v>2.1999999999999999E-2</v>
      </c>
    </row>
    <row r="151" spans="1:6">
      <c r="A151">
        <v>197511</v>
      </c>
      <c r="B151">
        <v>3.0499999999999999E-2</v>
      </c>
      <c r="C151">
        <v>-1.0999999999999999E-2</v>
      </c>
      <c r="D151">
        <v>2.0500000000000001E-2</v>
      </c>
      <c r="E151">
        <v>-6.7999999999999996E-3</v>
      </c>
      <c r="F151">
        <v>1.78E-2</v>
      </c>
    </row>
    <row r="152" spans="1:6">
      <c r="A152">
        <v>197512</v>
      </c>
      <c r="B152">
        <v>-1.12E-2</v>
      </c>
      <c r="C152">
        <v>-5.0000000000000001E-4</v>
      </c>
      <c r="D152">
        <v>1.6899999999999998E-2</v>
      </c>
      <c r="E152">
        <v>-8.9999999999999998E-4</v>
      </c>
      <c r="F152">
        <v>5.7999999999999996E-3</v>
      </c>
    </row>
    <row r="153" spans="1:6">
      <c r="A153">
        <v>197601</v>
      </c>
      <c r="B153">
        <v>0.1263</v>
      </c>
      <c r="C153">
        <v>6.3200000000000006E-2</v>
      </c>
      <c r="D153">
        <v>8.5699999999999998E-2</v>
      </c>
      <c r="E153">
        <v>-1.7899999999999999E-2</v>
      </c>
      <c r="F153">
        <v>2.2700000000000001E-2</v>
      </c>
    </row>
    <row r="154" spans="1:6">
      <c r="A154">
        <v>197602</v>
      </c>
      <c r="B154">
        <v>6.6E-3</v>
      </c>
      <c r="C154">
        <v>7.980000000000001E-2</v>
      </c>
      <c r="D154">
        <v>5.8200000000000002E-2</v>
      </c>
      <c r="E154">
        <v>-2.5999999999999999E-2</v>
      </c>
      <c r="F154">
        <v>3.8300000000000001E-2</v>
      </c>
    </row>
    <row r="155" spans="1:6">
      <c r="A155">
        <v>197603</v>
      </c>
      <c r="B155">
        <v>2.7199999999999998E-2</v>
      </c>
      <c r="C155">
        <v>-1.3899999999999999E-2</v>
      </c>
      <c r="D155">
        <v>-1.1000000000000001E-3</v>
      </c>
      <c r="E155">
        <v>-3.3E-3</v>
      </c>
      <c r="F155">
        <v>9.4000000000000004E-3</v>
      </c>
    </row>
    <row r="156" spans="1:6">
      <c r="A156">
        <v>197604</v>
      </c>
      <c r="B156">
        <v>-1.0699999999999999E-2</v>
      </c>
      <c r="C156">
        <v>8.0000000000000004E-4</v>
      </c>
      <c r="D156">
        <v>-1.4E-3</v>
      </c>
      <c r="E156">
        <v>4.0000000000000001E-3</v>
      </c>
      <c r="F156">
        <v>-1.0800000000000001E-2</v>
      </c>
    </row>
    <row r="157" spans="1:6">
      <c r="A157">
        <v>197605</v>
      </c>
      <c r="B157">
        <v>-9.7000000000000003E-3</v>
      </c>
      <c r="C157">
        <v>-1.0999999999999999E-2</v>
      </c>
      <c r="D157">
        <v>-1.35E-2</v>
      </c>
      <c r="E157">
        <v>2.4500000000000001E-2</v>
      </c>
      <c r="F157">
        <v>-1.4E-2</v>
      </c>
    </row>
    <row r="158" spans="1:6">
      <c r="A158">
        <v>197606</v>
      </c>
      <c r="B158">
        <v>4.48E-2</v>
      </c>
      <c r="C158">
        <v>-1.0699999999999999E-2</v>
      </c>
      <c r="D158">
        <v>6.8999999999999999E-3</v>
      </c>
      <c r="E158">
        <v>-6.7000000000000002E-3</v>
      </c>
      <c r="F158">
        <v>1.01E-2</v>
      </c>
    </row>
    <row r="159" spans="1:6">
      <c r="A159">
        <v>197607</v>
      </c>
      <c r="B159">
        <v>-6.000000000000001E-3</v>
      </c>
      <c r="C159">
        <v>6.3E-3</v>
      </c>
      <c r="D159">
        <v>1.7299999999999999E-2</v>
      </c>
      <c r="E159">
        <v>-1.0500000000000001E-2</v>
      </c>
      <c r="F159">
        <v>2.8E-3</v>
      </c>
    </row>
    <row r="160" spans="1:6">
      <c r="A160">
        <v>197608</v>
      </c>
      <c r="B160">
        <v>-1.4000000000000011E-3</v>
      </c>
      <c r="C160">
        <v>-1.9800000000000002E-2</v>
      </c>
      <c r="D160">
        <v>8.1000000000000013E-3</v>
      </c>
      <c r="E160">
        <v>-4.0999999999999986E-3</v>
      </c>
      <c r="F160">
        <v>-5.5000000000000014E-3</v>
      </c>
    </row>
    <row r="161" spans="1:6">
      <c r="A161">
        <v>197609</v>
      </c>
      <c r="B161">
        <v>2.5100000000000001E-2</v>
      </c>
      <c r="C161">
        <v>1E-3</v>
      </c>
      <c r="D161">
        <v>-2.8999999999999998E-3</v>
      </c>
      <c r="E161">
        <v>9.7999999999999997E-3</v>
      </c>
      <c r="F161">
        <v>-1.15E-2</v>
      </c>
    </row>
    <row r="162" spans="1:6">
      <c r="A162">
        <v>197610</v>
      </c>
      <c r="B162">
        <v>-2.01E-2</v>
      </c>
      <c r="C162">
        <v>1.2999999999999999E-3</v>
      </c>
      <c r="D162">
        <v>-1.8E-3</v>
      </c>
      <c r="E162">
        <v>-1.9E-3</v>
      </c>
      <c r="F162">
        <v>-3.7000000000000002E-3</v>
      </c>
    </row>
    <row r="163" spans="1:6">
      <c r="A163">
        <v>197611</v>
      </c>
      <c r="B163">
        <v>7.6E-3</v>
      </c>
      <c r="C163">
        <v>2.6599999999999999E-2</v>
      </c>
      <c r="D163">
        <v>1.5100000000000001E-2</v>
      </c>
      <c r="E163">
        <v>-1.41E-2</v>
      </c>
      <c r="F163">
        <v>8.9999999999999998E-4</v>
      </c>
    </row>
    <row r="164" spans="1:6">
      <c r="A164">
        <v>197612</v>
      </c>
      <c r="B164">
        <v>6.0499999999999998E-2</v>
      </c>
      <c r="C164">
        <v>3.6400000000000002E-2</v>
      </c>
      <c r="D164">
        <v>2.2700000000000001E-2</v>
      </c>
      <c r="E164">
        <v>-6.1999999999999998E-3</v>
      </c>
      <c r="F164">
        <v>2.2800000000000001E-2</v>
      </c>
    </row>
    <row r="165" spans="1:6">
      <c r="A165">
        <v>197701</v>
      </c>
      <c r="B165">
        <v>-3.6900000000000002E-2</v>
      </c>
      <c r="C165">
        <v>5.8999999999999997E-2</v>
      </c>
      <c r="D165">
        <v>4.2699999999999988E-2</v>
      </c>
      <c r="E165">
        <v>-5.1000000000000004E-3</v>
      </c>
      <c r="F165">
        <v>1.9699999999999999E-2</v>
      </c>
    </row>
    <row r="166" spans="1:6">
      <c r="A166">
        <v>197702</v>
      </c>
      <c r="B166">
        <v>-1.5900000000000001E-2</v>
      </c>
      <c r="C166">
        <v>1.0699999999999999E-2</v>
      </c>
      <c r="D166">
        <v>4.7000000000000002E-3</v>
      </c>
      <c r="E166">
        <v>-1.6000000000000001E-3</v>
      </c>
      <c r="F166">
        <v>-2.2000000000000001E-3</v>
      </c>
    </row>
    <row r="167" spans="1:6">
      <c r="A167">
        <v>197703</v>
      </c>
      <c r="B167">
        <v>-9.9000000000000025E-3</v>
      </c>
      <c r="C167">
        <v>1.3100000000000001E-2</v>
      </c>
      <c r="D167">
        <v>1.09E-2</v>
      </c>
      <c r="E167">
        <v>-3.0000000000000001E-3</v>
      </c>
      <c r="F167">
        <v>-5.9999999999999995E-4</v>
      </c>
    </row>
    <row r="168" spans="1:6">
      <c r="A168">
        <v>197704</v>
      </c>
      <c r="B168">
        <v>5.3E-3</v>
      </c>
      <c r="C168">
        <v>6.1000000000000004E-3</v>
      </c>
      <c r="D168">
        <v>3.3799999999999997E-2</v>
      </c>
      <c r="E168">
        <v>-2.0199999999999999E-2</v>
      </c>
      <c r="F168">
        <v>1.14E-2</v>
      </c>
    </row>
    <row r="169" spans="1:6">
      <c r="A169">
        <v>197705</v>
      </c>
      <c r="B169">
        <v>-1.0800000000000001E-2</v>
      </c>
      <c r="C169">
        <v>1.3100000000000001E-2</v>
      </c>
      <c r="D169">
        <v>8.5000000000000006E-3</v>
      </c>
      <c r="E169">
        <v>3.3E-3</v>
      </c>
      <c r="F169">
        <v>1.9E-3</v>
      </c>
    </row>
    <row r="170" spans="1:6">
      <c r="A170">
        <v>197706</v>
      </c>
      <c r="B170">
        <v>5.1100000000000013E-2</v>
      </c>
      <c r="C170">
        <v>2.0799999999999999E-2</v>
      </c>
      <c r="D170">
        <v>-7.4000000000000003E-3</v>
      </c>
      <c r="E170">
        <v>9.1000000000000004E-3</v>
      </c>
      <c r="F170">
        <v>-1.2E-2</v>
      </c>
    </row>
    <row r="171" spans="1:6">
      <c r="A171">
        <v>197707</v>
      </c>
      <c r="B171">
        <v>-1.2699999999999999E-2</v>
      </c>
      <c r="C171">
        <v>1.8800000000000001E-2</v>
      </c>
      <c r="D171">
        <v>-5.6999999999999993E-3</v>
      </c>
      <c r="E171">
        <v>7.4000000000000003E-3</v>
      </c>
      <c r="F171">
        <v>8.9999999999999998E-4</v>
      </c>
    </row>
    <row r="172" spans="1:6">
      <c r="A172">
        <v>197708</v>
      </c>
      <c r="B172">
        <v>-1.3100000000000001E-2</v>
      </c>
      <c r="C172">
        <v>8.6E-3</v>
      </c>
      <c r="D172">
        <v>-2.7300000000000001E-2</v>
      </c>
      <c r="E172">
        <v>9.9000000000000008E-3</v>
      </c>
      <c r="F172">
        <v>-6.8999999999999999E-3</v>
      </c>
    </row>
    <row r="173" spans="1:6">
      <c r="A173">
        <v>197709</v>
      </c>
      <c r="B173">
        <v>1.6000000000000001E-3</v>
      </c>
      <c r="C173">
        <v>1.43E-2</v>
      </c>
      <c r="D173">
        <v>-4.5999999999999999E-3</v>
      </c>
      <c r="E173">
        <v>1.4500000000000001E-2</v>
      </c>
      <c r="F173">
        <v>-8.3999999999999995E-3</v>
      </c>
    </row>
    <row r="174" spans="1:6">
      <c r="A174">
        <v>197710</v>
      </c>
      <c r="B174">
        <v>-3.8899999999999997E-2</v>
      </c>
      <c r="C174">
        <v>1.4800000000000001E-2</v>
      </c>
      <c r="D174">
        <v>1.8100000000000002E-2</v>
      </c>
      <c r="E174">
        <v>-1.9E-3</v>
      </c>
      <c r="F174">
        <v>-2.8999999999999998E-3</v>
      </c>
    </row>
    <row r="175" spans="1:6">
      <c r="A175">
        <v>197711</v>
      </c>
      <c r="B175">
        <v>4.4999999999999998E-2</v>
      </c>
      <c r="C175">
        <v>3.6400000000000002E-2</v>
      </c>
      <c r="D175">
        <v>2.3E-3</v>
      </c>
      <c r="E175">
        <v>-1.2999999999999999E-3</v>
      </c>
      <c r="F175">
        <v>7.1000000000000004E-3</v>
      </c>
    </row>
    <row r="176" spans="1:6">
      <c r="A176">
        <v>197712</v>
      </c>
      <c r="B176">
        <v>7.6E-3</v>
      </c>
      <c r="C176">
        <v>1.5900000000000001E-2</v>
      </c>
      <c r="D176">
        <v>-3.0000000000000001E-3</v>
      </c>
      <c r="E176">
        <v>9.1000000000000004E-3</v>
      </c>
      <c r="F176">
        <v>-6.8999999999999999E-3</v>
      </c>
    </row>
    <row r="177" spans="1:6">
      <c r="A177">
        <v>197801</v>
      </c>
      <c r="B177">
        <v>-5.5199999999999999E-2</v>
      </c>
      <c r="C177">
        <v>2.7199999999999998E-2</v>
      </c>
      <c r="D177">
        <v>3.3599999999999998E-2</v>
      </c>
      <c r="E177">
        <v>-1.7000000000000001E-2</v>
      </c>
      <c r="F177">
        <v>1.52E-2</v>
      </c>
    </row>
    <row r="178" spans="1:6">
      <c r="A178">
        <v>197802</v>
      </c>
      <c r="B178">
        <v>-9.1999999999999998E-3</v>
      </c>
      <c r="C178">
        <v>3.7000000000000012E-2</v>
      </c>
      <c r="D178">
        <v>8.3000000000000001E-3</v>
      </c>
      <c r="E178">
        <v>3.3E-3</v>
      </c>
      <c r="F178">
        <v>1.04E-2</v>
      </c>
    </row>
    <row r="179" spans="1:6">
      <c r="A179">
        <v>197803</v>
      </c>
      <c r="B179">
        <v>3.3799999999999997E-2</v>
      </c>
      <c r="C179">
        <v>3.7100000000000001E-2</v>
      </c>
      <c r="D179">
        <v>1.1599999999999999E-2</v>
      </c>
      <c r="E179">
        <v>-5.8999999999999999E-3</v>
      </c>
      <c r="F179">
        <v>1.8800000000000001E-2</v>
      </c>
    </row>
    <row r="180" spans="1:6">
      <c r="A180">
        <v>197804</v>
      </c>
      <c r="B180">
        <v>8.4199999999999997E-2</v>
      </c>
      <c r="C180">
        <v>-2.7000000000000001E-3</v>
      </c>
      <c r="D180">
        <v>-3.5700000000000003E-2</v>
      </c>
      <c r="E180">
        <v>2.8299999999999999E-2</v>
      </c>
      <c r="F180">
        <v>-1.29E-2</v>
      </c>
    </row>
    <row r="181" spans="1:6">
      <c r="A181">
        <v>197805</v>
      </c>
      <c r="B181">
        <v>2.2700000000000001E-2</v>
      </c>
      <c r="C181">
        <v>4.58E-2</v>
      </c>
      <c r="D181">
        <v>-5.3E-3</v>
      </c>
      <c r="E181">
        <v>2.3999999999999998E-3</v>
      </c>
      <c r="F181">
        <v>3.7000000000000002E-3</v>
      </c>
    </row>
    <row r="182" spans="1:6">
      <c r="A182">
        <v>197806</v>
      </c>
      <c r="B182">
        <v>-1.15E-2</v>
      </c>
      <c r="C182">
        <v>1.5599999999999999E-2</v>
      </c>
      <c r="D182">
        <v>5.6999999999999993E-3</v>
      </c>
      <c r="E182">
        <v>-1.41E-2</v>
      </c>
      <c r="F182">
        <v>-2.9999999999999997E-4</v>
      </c>
    </row>
    <row r="183" spans="1:6">
      <c r="A183">
        <v>197807</v>
      </c>
      <c r="B183">
        <v>5.6700000000000007E-2</v>
      </c>
      <c r="C183">
        <v>1.2999999999999999E-3</v>
      </c>
      <c r="D183">
        <v>-1.11E-2</v>
      </c>
      <c r="E183">
        <v>1.55E-2</v>
      </c>
      <c r="F183">
        <v>-7.9000000000000008E-3</v>
      </c>
    </row>
    <row r="184" spans="1:6">
      <c r="A184">
        <v>197808</v>
      </c>
      <c r="B184">
        <v>4.3099999999999999E-2</v>
      </c>
      <c r="C184">
        <v>4.9500000000000002E-2</v>
      </c>
      <c r="D184">
        <v>-5.6999999999999993E-3</v>
      </c>
      <c r="E184">
        <v>1.41E-2</v>
      </c>
      <c r="F184">
        <v>4.4000000000000003E-3</v>
      </c>
    </row>
    <row r="185" spans="1:6">
      <c r="A185">
        <v>197809</v>
      </c>
      <c r="B185">
        <v>-8.0999999999999996E-3</v>
      </c>
      <c r="C185">
        <v>-3.0999999999999999E-3</v>
      </c>
      <c r="D185">
        <v>1.8599999999999998E-2</v>
      </c>
      <c r="E185">
        <v>-6.5000000000000006E-3</v>
      </c>
      <c r="F185">
        <v>1.7999999999999999E-2</v>
      </c>
    </row>
    <row r="186" spans="1:6">
      <c r="A186">
        <v>197810</v>
      </c>
      <c r="B186">
        <v>-0.1123</v>
      </c>
      <c r="C186">
        <v>-0.1007</v>
      </c>
      <c r="D186">
        <v>1.3899999999999999E-2</v>
      </c>
      <c r="E186">
        <v>1.8E-3</v>
      </c>
      <c r="F186">
        <v>9.9000000000000008E-3</v>
      </c>
    </row>
    <row r="187" spans="1:6">
      <c r="A187">
        <v>197811</v>
      </c>
      <c r="B187">
        <v>3.4099999999999998E-2</v>
      </c>
      <c r="C187">
        <v>2.8500000000000001E-2</v>
      </c>
      <c r="D187">
        <v>-2.1399999999999999E-2</v>
      </c>
      <c r="E187">
        <v>1.11E-2</v>
      </c>
      <c r="F187">
        <v>-1.1900000000000001E-2</v>
      </c>
    </row>
    <row r="188" spans="1:6">
      <c r="A188">
        <v>197812</v>
      </c>
      <c r="B188">
        <v>1.66E-2</v>
      </c>
      <c r="C188">
        <v>1.12E-2</v>
      </c>
      <c r="D188">
        <v>-2.1299999999999999E-2</v>
      </c>
      <c r="E188">
        <v>1.95E-2</v>
      </c>
      <c r="F188">
        <v>-1.38E-2</v>
      </c>
    </row>
    <row r="189" spans="1:6">
      <c r="A189">
        <v>197901</v>
      </c>
      <c r="B189">
        <v>0.05</v>
      </c>
      <c r="C189">
        <v>3.7900000000000003E-2</v>
      </c>
      <c r="D189">
        <v>2.1999999999999999E-2</v>
      </c>
      <c r="E189">
        <v>-2.4899999999999999E-2</v>
      </c>
      <c r="F189">
        <v>1.5100000000000001E-2</v>
      </c>
    </row>
    <row r="190" spans="1:6">
      <c r="A190">
        <v>197902</v>
      </c>
      <c r="B190">
        <v>-2.8299999999999999E-2</v>
      </c>
      <c r="C190">
        <v>5.4000000000000003E-3</v>
      </c>
      <c r="D190">
        <v>1.14E-2</v>
      </c>
      <c r="E190">
        <v>-1.11E-2</v>
      </c>
      <c r="F190">
        <v>9.5999999999999992E-3</v>
      </c>
    </row>
    <row r="191" spans="1:6">
      <c r="A191">
        <v>197903</v>
      </c>
      <c r="B191">
        <v>6.4899999999999999E-2</v>
      </c>
      <c r="C191">
        <v>3.2000000000000001E-2</v>
      </c>
      <c r="D191">
        <v>-7.3000000000000001E-3</v>
      </c>
      <c r="E191">
        <v>5.1000000000000004E-3</v>
      </c>
      <c r="F191">
        <v>2.8E-3</v>
      </c>
    </row>
    <row r="192" spans="1:6">
      <c r="A192">
        <v>197904</v>
      </c>
      <c r="B192">
        <v>7.4000000000000003E-3</v>
      </c>
      <c r="C192">
        <v>2.4E-2</v>
      </c>
      <c r="D192">
        <v>1.0800000000000001E-2</v>
      </c>
      <c r="E192">
        <v>1.11E-2</v>
      </c>
      <c r="F192">
        <v>2.0999999999999999E-3</v>
      </c>
    </row>
    <row r="193" spans="1:6">
      <c r="A193">
        <v>197905</v>
      </c>
      <c r="B193">
        <v>-1.3899999999999999E-2</v>
      </c>
      <c r="C193">
        <v>1.6999999999999999E-3</v>
      </c>
      <c r="D193">
        <v>1.32E-2</v>
      </c>
      <c r="E193">
        <v>-1.55E-2</v>
      </c>
      <c r="F193">
        <v>-2.7000000000000001E-3</v>
      </c>
    </row>
    <row r="194" spans="1:6">
      <c r="A194">
        <v>197906</v>
      </c>
      <c r="B194">
        <v>4.6600000000000003E-2</v>
      </c>
      <c r="C194">
        <v>9.9000000000000008E-3</v>
      </c>
      <c r="D194">
        <v>1.3899999999999999E-2</v>
      </c>
      <c r="E194">
        <v>-1.5900000000000001E-2</v>
      </c>
      <c r="F194">
        <v>-4.7000000000000002E-3</v>
      </c>
    </row>
    <row r="195" spans="1:6">
      <c r="A195">
        <v>197907</v>
      </c>
      <c r="B195">
        <v>1.5900000000000001E-2</v>
      </c>
      <c r="C195">
        <v>1.2699999999999999E-2</v>
      </c>
      <c r="D195">
        <v>1.8599999999999998E-2</v>
      </c>
      <c r="E195">
        <v>-2.8E-3</v>
      </c>
      <c r="F195">
        <v>7.1000000000000004E-3</v>
      </c>
    </row>
    <row r="196" spans="1:6">
      <c r="A196">
        <v>197908</v>
      </c>
      <c r="B196">
        <v>6.3E-2</v>
      </c>
      <c r="C196">
        <v>1.9199999999999998E-2</v>
      </c>
      <c r="D196">
        <v>-1.5800000000000002E-2</v>
      </c>
      <c r="E196">
        <v>1.6E-2</v>
      </c>
      <c r="F196">
        <v>-1.47E-2</v>
      </c>
    </row>
    <row r="197" spans="1:6">
      <c r="A197">
        <v>197909</v>
      </c>
      <c r="B197">
        <v>1.000000000000011E-4</v>
      </c>
      <c r="C197">
        <v>-3.3E-3</v>
      </c>
      <c r="D197">
        <v>-9.0000000000000011E-3</v>
      </c>
      <c r="E197">
        <v>0.01</v>
      </c>
      <c r="F197">
        <v>3.2000000000000002E-3</v>
      </c>
    </row>
    <row r="198" spans="1:6">
      <c r="A198">
        <v>197910</v>
      </c>
      <c r="B198">
        <v>-7.2300000000000003E-2</v>
      </c>
      <c r="C198">
        <v>-3.5099999999999999E-2</v>
      </c>
      <c r="D198">
        <v>-1.8599999999999998E-2</v>
      </c>
      <c r="E198">
        <v>0.01</v>
      </c>
      <c r="F198">
        <v>1E-3</v>
      </c>
    </row>
    <row r="199" spans="1:6">
      <c r="A199">
        <v>197911</v>
      </c>
      <c r="B199">
        <v>6.2E-2</v>
      </c>
      <c r="C199">
        <v>2.53E-2</v>
      </c>
      <c r="D199">
        <v>-3.2800000000000003E-2</v>
      </c>
      <c r="E199">
        <v>2.0000000000000001E-4</v>
      </c>
      <c r="F199">
        <v>-2.12E-2</v>
      </c>
    </row>
    <row r="200" spans="1:6">
      <c r="A200">
        <v>197912</v>
      </c>
      <c r="B200">
        <v>2.7400000000000001E-2</v>
      </c>
      <c r="C200">
        <v>4.3200000000000002E-2</v>
      </c>
      <c r="D200">
        <v>-2.1000000000000001E-2</v>
      </c>
      <c r="E200">
        <v>-7.1999999999999998E-3</v>
      </c>
      <c r="F200">
        <v>-9.0000000000000011E-3</v>
      </c>
    </row>
    <row r="201" spans="1:6">
      <c r="A201">
        <v>198001</v>
      </c>
      <c r="B201">
        <v>6.3099999999999989E-2</v>
      </c>
      <c r="C201">
        <v>1.8200000000000001E-2</v>
      </c>
      <c r="D201">
        <v>1.7500000000000002E-2</v>
      </c>
      <c r="E201">
        <v>-1.6899999999999998E-2</v>
      </c>
      <c r="F201">
        <v>1.7100000000000001E-2</v>
      </c>
    </row>
    <row r="202" spans="1:6">
      <c r="A202">
        <v>198002</v>
      </c>
      <c r="B202">
        <v>-3.3000000000000008E-3</v>
      </c>
      <c r="C202">
        <v>-1.5800000000000002E-2</v>
      </c>
      <c r="D202">
        <v>6.1000000000000004E-3</v>
      </c>
      <c r="E202">
        <v>7.000000000000001E-4</v>
      </c>
      <c r="F202">
        <v>2.7E-2</v>
      </c>
    </row>
    <row r="203" spans="1:6">
      <c r="A203">
        <v>198003</v>
      </c>
      <c r="B203">
        <v>-0.1169</v>
      </c>
      <c r="C203">
        <v>-6.9199999999999998E-2</v>
      </c>
      <c r="D203">
        <v>-1.01E-2</v>
      </c>
      <c r="E203">
        <v>1.4500000000000001E-2</v>
      </c>
      <c r="F203">
        <v>-1.1599999999999999E-2</v>
      </c>
    </row>
    <row r="204" spans="1:6">
      <c r="A204">
        <v>198004</v>
      </c>
      <c r="B204">
        <v>5.2300000000000013E-2</v>
      </c>
      <c r="C204">
        <v>1.0500000000000001E-2</v>
      </c>
      <c r="D204">
        <v>1.0800000000000001E-2</v>
      </c>
      <c r="E204">
        <v>-2.06E-2</v>
      </c>
      <c r="F204">
        <v>2.7000000000000001E-3</v>
      </c>
    </row>
    <row r="205" spans="1:6">
      <c r="A205">
        <v>198005</v>
      </c>
      <c r="B205">
        <v>6.0699999999999997E-2</v>
      </c>
      <c r="C205">
        <v>2.1000000000000001E-2</v>
      </c>
      <c r="D205">
        <v>3.8E-3</v>
      </c>
      <c r="E205">
        <v>3.2000000000000002E-3</v>
      </c>
      <c r="F205">
        <v>-3.2000000000000002E-3</v>
      </c>
    </row>
    <row r="206" spans="1:6">
      <c r="A206">
        <v>198006</v>
      </c>
      <c r="B206">
        <v>3.6700000000000003E-2</v>
      </c>
      <c r="C206">
        <v>1.4200000000000001E-2</v>
      </c>
      <c r="D206">
        <v>-7.6E-3</v>
      </c>
      <c r="E206">
        <v>-1.6000000000000001E-3</v>
      </c>
      <c r="F206">
        <v>-1.2800000000000001E-2</v>
      </c>
    </row>
    <row r="207" spans="1:6">
      <c r="A207">
        <v>198007</v>
      </c>
      <c r="B207">
        <v>7.0199999999999999E-2</v>
      </c>
      <c r="C207">
        <v>3.8199999999999998E-2</v>
      </c>
      <c r="D207">
        <v>-6.4100000000000004E-2</v>
      </c>
      <c r="E207">
        <v>4.0500000000000001E-2</v>
      </c>
      <c r="F207">
        <v>-2.3800000000000002E-2</v>
      </c>
    </row>
    <row r="208" spans="1:6">
      <c r="A208">
        <v>198008</v>
      </c>
      <c r="B208">
        <v>2.4400000000000002E-2</v>
      </c>
      <c r="C208">
        <v>4.2599999999999999E-2</v>
      </c>
      <c r="D208">
        <v>-2.6100000000000002E-2</v>
      </c>
      <c r="E208">
        <v>2.07E-2</v>
      </c>
      <c r="F208">
        <v>-8.6999999999999994E-3</v>
      </c>
    </row>
    <row r="209" spans="1:6">
      <c r="A209">
        <v>198009</v>
      </c>
      <c r="B209">
        <v>2.9399999999999999E-2</v>
      </c>
      <c r="C209">
        <v>6.6000000000000008E-3</v>
      </c>
      <c r="D209">
        <v>-4.58E-2</v>
      </c>
      <c r="E209">
        <v>1.9E-2</v>
      </c>
      <c r="F209">
        <v>-2.7699999999999999E-2</v>
      </c>
    </row>
    <row r="210" spans="1:6">
      <c r="A210">
        <v>198010</v>
      </c>
      <c r="B210">
        <v>2.01E-2</v>
      </c>
      <c r="C210">
        <v>2.3599999999999999E-2</v>
      </c>
      <c r="D210">
        <v>-2.7900000000000001E-2</v>
      </c>
      <c r="E210">
        <v>1.6899999999999998E-2</v>
      </c>
      <c r="F210">
        <v>-1.18E-2</v>
      </c>
    </row>
    <row r="211" spans="1:6">
      <c r="A211">
        <v>198011</v>
      </c>
      <c r="B211">
        <v>0.1055</v>
      </c>
      <c r="C211">
        <v>-3.3099999999999997E-2</v>
      </c>
      <c r="D211">
        <v>-8.3299999999999999E-2</v>
      </c>
      <c r="E211">
        <v>4.5100000000000001E-2</v>
      </c>
      <c r="F211">
        <v>-5.7099999999999998E-2</v>
      </c>
    </row>
    <row r="212" spans="1:6">
      <c r="A212">
        <v>198012</v>
      </c>
      <c r="B212">
        <v>-3.2099999999999997E-2</v>
      </c>
      <c r="C212">
        <v>-2.8999999999999998E-3</v>
      </c>
      <c r="D212">
        <v>2.7900000000000001E-2</v>
      </c>
      <c r="E212">
        <v>-1.29E-2</v>
      </c>
      <c r="F212">
        <v>1.23E-2</v>
      </c>
    </row>
    <row r="213" spans="1:6">
      <c r="A213">
        <v>198101</v>
      </c>
      <c r="B213">
        <v>-0.04</v>
      </c>
      <c r="C213">
        <v>3.2899999999999999E-2</v>
      </c>
      <c r="D213">
        <v>6.7199999999999996E-2</v>
      </c>
      <c r="E213">
        <v>-3.5299999999999998E-2</v>
      </c>
      <c r="F213">
        <v>4.3499999999999997E-2</v>
      </c>
    </row>
    <row r="214" spans="1:6">
      <c r="A214">
        <v>198102</v>
      </c>
      <c r="B214">
        <v>1.6400000000000001E-2</v>
      </c>
      <c r="C214">
        <v>-5.1000000000000004E-3</v>
      </c>
      <c r="D214">
        <v>1.0200000000000001E-2</v>
      </c>
      <c r="E214">
        <v>2.0999999999999999E-3</v>
      </c>
      <c r="F214">
        <v>2.2700000000000001E-2</v>
      </c>
    </row>
    <row r="215" spans="1:6">
      <c r="A215">
        <v>198103</v>
      </c>
      <c r="B215">
        <v>4.7699999999999999E-2</v>
      </c>
      <c r="C215">
        <v>3.0300000000000001E-2</v>
      </c>
      <c r="D215">
        <v>6.4000000000000003E-3</v>
      </c>
      <c r="E215">
        <v>-2.2599999999999999E-2</v>
      </c>
      <c r="F215">
        <v>-5.2000000000000006E-3</v>
      </c>
    </row>
    <row r="216" spans="1:6">
      <c r="A216">
        <v>198104</v>
      </c>
      <c r="B216">
        <v>-1.03E-2</v>
      </c>
      <c r="C216">
        <v>4.5900000000000003E-2</v>
      </c>
      <c r="D216">
        <v>2.2800000000000001E-2</v>
      </c>
      <c r="E216">
        <v>8.3000000000000001E-3</v>
      </c>
      <c r="F216">
        <v>1.2200000000000001E-2</v>
      </c>
    </row>
    <row r="217" spans="1:6">
      <c r="A217">
        <v>198105</v>
      </c>
      <c r="B217">
        <v>1.26E-2</v>
      </c>
      <c r="C217">
        <v>2.4500000000000001E-2</v>
      </c>
      <c r="D217">
        <v>-4.1999999999999997E-3</v>
      </c>
      <c r="E217">
        <v>3.0000000000000001E-3</v>
      </c>
      <c r="F217">
        <v>-1.54E-2</v>
      </c>
    </row>
    <row r="218" spans="1:6">
      <c r="A218">
        <v>198106</v>
      </c>
      <c r="B218">
        <v>-1.01E-2</v>
      </c>
      <c r="C218">
        <v>-9.4999999999999998E-3</v>
      </c>
      <c r="D218">
        <v>5.1299999999999998E-2</v>
      </c>
      <c r="E218">
        <v>-1.37E-2</v>
      </c>
      <c r="F218">
        <v>2.69E-2</v>
      </c>
    </row>
    <row r="219" spans="1:6">
      <c r="A219">
        <v>198107</v>
      </c>
      <c r="B219">
        <v>-3.0000000000000009E-3</v>
      </c>
      <c r="C219">
        <v>-2.0500000000000001E-2</v>
      </c>
      <c r="D219">
        <v>-4.8999999999999998E-3</v>
      </c>
      <c r="E219">
        <v>1.26E-2</v>
      </c>
      <c r="F219">
        <v>-2.5499999999999998E-2</v>
      </c>
    </row>
    <row r="220" spans="1:6">
      <c r="A220">
        <v>198108</v>
      </c>
      <c r="B220">
        <v>-5.7600000000000012E-2</v>
      </c>
      <c r="C220">
        <v>-1.8100000000000002E-2</v>
      </c>
      <c r="D220">
        <v>4.7899999999999998E-2</v>
      </c>
      <c r="E220">
        <v>-3.0999999999999999E-3</v>
      </c>
      <c r="F220">
        <v>1.41E-2</v>
      </c>
    </row>
    <row r="221" spans="1:6">
      <c r="A221">
        <v>198109</v>
      </c>
      <c r="B221">
        <v>-5.9299999999999999E-2</v>
      </c>
      <c r="C221">
        <v>-2.4400000000000002E-2</v>
      </c>
      <c r="D221">
        <v>5.1700000000000003E-2</v>
      </c>
      <c r="E221">
        <v>1.1999999999999999E-3</v>
      </c>
      <c r="F221">
        <v>2.6100000000000002E-2</v>
      </c>
    </row>
    <row r="222" spans="1:6">
      <c r="A222">
        <v>198110</v>
      </c>
      <c r="B222">
        <v>6.13E-2</v>
      </c>
      <c r="C222">
        <v>2.3599999999999999E-2</v>
      </c>
      <c r="D222">
        <v>-4.2099999999999999E-2</v>
      </c>
      <c r="E222">
        <v>3.1399999999999997E-2</v>
      </c>
      <c r="F222">
        <v>-3.0099999999999998E-2</v>
      </c>
    </row>
    <row r="223" spans="1:6">
      <c r="A223">
        <v>198111</v>
      </c>
      <c r="B223">
        <v>4.4299999999999999E-2</v>
      </c>
      <c r="C223">
        <v>-1.5100000000000001E-2</v>
      </c>
      <c r="D223">
        <v>1.8499999999999999E-2</v>
      </c>
      <c r="E223">
        <v>7.000000000000001E-4</v>
      </c>
      <c r="F223">
        <v>9.5999999999999992E-3</v>
      </c>
    </row>
    <row r="224" spans="1:6">
      <c r="A224">
        <v>198112</v>
      </c>
      <c r="B224">
        <v>-2.7799999999999998E-2</v>
      </c>
      <c r="C224">
        <v>1.2E-2</v>
      </c>
      <c r="D224">
        <v>8.199999999999999E-3</v>
      </c>
      <c r="E224">
        <v>2.2000000000000001E-3</v>
      </c>
      <c r="F224">
        <v>2.5000000000000001E-2</v>
      </c>
    </row>
    <row r="225" spans="1:6">
      <c r="A225">
        <v>198201</v>
      </c>
      <c r="B225">
        <v>-2.4400000000000008E-2</v>
      </c>
      <c r="C225">
        <v>-1.1299999999999999E-2</v>
      </c>
      <c r="D225">
        <v>3.1899999999999998E-2</v>
      </c>
      <c r="E225">
        <v>-1.49E-2</v>
      </c>
      <c r="F225">
        <v>1.9199999999999998E-2</v>
      </c>
    </row>
    <row r="226" spans="1:6">
      <c r="A226">
        <v>198202</v>
      </c>
      <c r="B226">
        <v>-4.9400000000000013E-2</v>
      </c>
      <c r="C226">
        <v>3.5000000000000001E-3</v>
      </c>
      <c r="D226">
        <v>6.0499999999999998E-2</v>
      </c>
      <c r="E226">
        <v>-3.4299999999999997E-2</v>
      </c>
      <c r="F226">
        <v>4.5599999999999988E-2</v>
      </c>
    </row>
    <row r="227" spans="1:6">
      <c r="A227">
        <v>198203</v>
      </c>
      <c r="B227">
        <v>-8.9000000000000017E-3</v>
      </c>
      <c r="C227">
        <v>-4.0000000000000002E-4</v>
      </c>
      <c r="D227">
        <v>3.8300000000000001E-2</v>
      </c>
      <c r="E227">
        <v>-1.3899999999999999E-2</v>
      </c>
      <c r="F227">
        <v>2.4899999999999999E-2</v>
      </c>
    </row>
    <row r="228" spans="1:6">
      <c r="A228">
        <v>198204</v>
      </c>
      <c r="B228">
        <v>4.3999999999999997E-2</v>
      </c>
      <c r="C228">
        <v>1.09E-2</v>
      </c>
      <c r="D228">
        <v>-2.7E-2</v>
      </c>
      <c r="E228">
        <v>1.5599999999999999E-2</v>
      </c>
      <c r="F228">
        <v>-2.0000000000000001E-4</v>
      </c>
    </row>
    <row r="229" spans="1:6">
      <c r="A229">
        <v>198205</v>
      </c>
      <c r="B229">
        <v>-2.930000000000001E-2</v>
      </c>
      <c r="C229">
        <v>6.4000000000000003E-3</v>
      </c>
      <c r="D229">
        <v>1.7600000000000001E-2</v>
      </c>
      <c r="E229">
        <v>8.8000000000000005E-3</v>
      </c>
      <c r="F229">
        <v>-3.0999999999999999E-3</v>
      </c>
    </row>
    <row r="230" spans="1:6">
      <c r="A230">
        <v>198206</v>
      </c>
      <c r="B230">
        <v>-2.1299999999999999E-2</v>
      </c>
      <c r="C230">
        <v>-5.2000000000000006E-3</v>
      </c>
      <c r="D230">
        <v>1.55E-2</v>
      </c>
      <c r="E230">
        <v>1E-4</v>
      </c>
      <c r="F230">
        <v>2.7E-2</v>
      </c>
    </row>
    <row r="231" spans="1:6">
      <c r="A231">
        <v>198207</v>
      </c>
      <c r="B231">
        <v>-2.1399999999999999E-2</v>
      </c>
      <c r="C231">
        <v>9.4999999999999998E-3</v>
      </c>
      <c r="D231">
        <v>8.9999999999999998E-4</v>
      </c>
      <c r="E231">
        <v>1.04E-2</v>
      </c>
      <c r="F231">
        <v>1.54E-2</v>
      </c>
    </row>
    <row r="232" spans="1:6">
      <c r="A232">
        <v>198208</v>
      </c>
      <c r="B232">
        <v>0.11899999999999999</v>
      </c>
      <c r="C232">
        <v>-4.3299999999999998E-2</v>
      </c>
      <c r="D232">
        <v>9.300000000000001E-3</v>
      </c>
      <c r="E232">
        <v>-1.89E-2</v>
      </c>
      <c r="F232">
        <v>1.1000000000000001E-3</v>
      </c>
    </row>
    <row r="233" spans="1:6">
      <c r="A233">
        <v>198209</v>
      </c>
      <c r="B233">
        <v>1.7999999999999999E-2</v>
      </c>
      <c r="C233">
        <v>2.6200000000000001E-2</v>
      </c>
      <c r="D233">
        <v>2.7000000000000001E-3</v>
      </c>
      <c r="E233">
        <v>2.1399999999999999E-2</v>
      </c>
      <c r="F233">
        <v>-4.0000000000000002E-4</v>
      </c>
    </row>
    <row r="234" spans="1:6">
      <c r="A234">
        <v>198210</v>
      </c>
      <c r="B234">
        <v>0.11890000000000001</v>
      </c>
      <c r="C234">
        <v>1.9400000000000001E-2</v>
      </c>
      <c r="D234">
        <v>-3.6700000000000003E-2</v>
      </c>
      <c r="E234">
        <v>2.8999999999999998E-3</v>
      </c>
      <c r="F234">
        <v>-3.3999999999999998E-3</v>
      </c>
    </row>
    <row r="235" spans="1:6">
      <c r="A235">
        <v>198211</v>
      </c>
      <c r="B235">
        <v>5.2999999999999999E-2</v>
      </c>
      <c r="C235">
        <v>4.4200000000000003E-2</v>
      </c>
      <c r="D235">
        <v>-1.8499999999999999E-2</v>
      </c>
      <c r="E235">
        <v>-9.7000000000000003E-3</v>
      </c>
      <c r="F235">
        <v>2.8999999999999998E-3</v>
      </c>
    </row>
    <row r="236" spans="1:6">
      <c r="A236">
        <v>198212</v>
      </c>
      <c r="B236">
        <v>1.2200000000000001E-2</v>
      </c>
      <c r="C236">
        <v>-7.000000000000001E-4</v>
      </c>
      <c r="D236">
        <v>1E-4</v>
      </c>
      <c r="E236">
        <v>-1E-4</v>
      </c>
      <c r="F236">
        <v>1.0500000000000001E-2</v>
      </c>
    </row>
    <row r="237" spans="1:6">
      <c r="A237">
        <v>198301</v>
      </c>
      <c r="B237">
        <v>4.2900000000000008E-2</v>
      </c>
      <c r="C237">
        <v>3.3300000000000003E-2</v>
      </c>
      <c r="D237">
        <v>-7.1000000000000004E-3</v>
      </c>
      <c r="E237">
        <v>-1.55E-2</v>
      </c>
      <c r="F237">
        <v>-5.5000000000000014E-3</v>
      </c>
    </row>
    <row r="238" spans="1:6">
      <c r="A238">
        <v>198302</v>
      </c>
      <c r="B238">
        <v>3.2099999999999997E-2</v>
      </c>
      <c r="C238">
        <v>2.93E-2</v>
      </c>
      <c r="D238">
        <v>6.9999999999999993E-3</v>
      </c>
      <c r="E238">
        <v>-5.2000000000000006E-3</v>
      </c>
      <c r="F238">
        <v>1.0500000000000001E-2</v>
      </c>
    </row>
    <row r="239" spans="1:6">
      <c r="A239">
        <v>198303</v>
      </c>
      <c r="B239">
        <v>3.4500000000000003E-2</v>
      </c>
      <c r="C239">
        <v>1.38E-2</v>
      </c>
      <c r="D239">
        <v>2.01E-2</v>
      </c>
      <c r="E239">
        <v>-1.6999999999999999E-3</v>
      </c>
      <c r="F239">
        <v>2.7400000000000001E-2</v>
      </c>
    </row>
    <row r="240" spans="1:6">
      <c r="A240">
        <v>198304</v>
      </c>
      <c r="B240">
        <v>7.3799999999999991E-2</v>
      </c>
      <c r="C240">
        <v>4.7000000000000002E-3</v>
      </c>
      <c r="D240">
        <v>5.1000000000000004E-3</v>
      </c>
      <c r="E240">
        <v>-1.1000000000000001E-3</v>
      </c>
      <c r="F240">
        <v>1.47E-2</v>
      </c>
    </row>
    <row r="241" spans="1:6">
      <c r="A241">
        <v>198305</v>
      </c>
      <c r="B241">
        <v>1.21E-2</v>
      </c>
      <c r="C241">
        <v>6.3299999999999995E-2</v>
      </c>
      <c r="D241">
        <v>-1.4200000000000001E-2</v>
      </c>
      <c r="E241">
        <v>-1.84E-2</v>
      </c>
      <c r="F241">
        <v>-1.54E-2</v>
      </c>
    </row>
    <row r="242" spans="1:6">
      <c r="A242">
        <v>198306</v>
      </c>
      <c r="B242">
        <v>3.7400000000000003E-2</v>
      </c>
      <c r="C242">
        <v>1.1900000000000001E-2</v>
      </c>
      <c r="D242">
        <v>-3.9100000000000003E-2</v>
      </c>
      <c r="E242">
        <v>2.5999999999999999E-2</v>
      </c>
      <c r="F242">
        <v>-8.6999999999999994E-3</v>
      </c>
    </row>
    <row r="243" spans="1:6">
      <c r="A243">
        <v>198307</v>
      </c>
      <c r="B243">
        <v>-3.330000000000001E-2</v>
      </c>
      <c r="C243">
        <v>1.01E-2</v>
      </c>
      <c r="D243">
        <v>5.62E-2</v>
      </c>
      <c r="E243">
        <v>-1.1000000000000001E-3</v>
      </c>
      <c r="F243">
        <v>2.81E-2</v>
      </c>
    </row>
    <row r="244" spans="1:6">
      <c r="A244">
        <v>198308</v>
      </c>
      <c r="B244">
        <v>2.5999999999999999E-3</v>
      </c>
      <c r="C244">
        <v>-4.3200000000000002E-2</v>
      </c>
      <c r="D244">
        <v>5.5399999999999998E-2</v>
      </c>
      <c r="E244">
        <v>5.3E-3</v>
      </c>
      <c r="F244">
        <v>1.9E-2</v>
      </c>
    </row>
    <row r="245" spans="1:6">
      <c r="A245">
        <v>198309</v>
      </c>
      <c r="B245">
        <v>1.67E-2</v>
      </c>
      <c r="C245">
        <v>3.0999999999999999E-3</v>
      </c>
      <c r="D245">
        <v>1.01E-2</v>
      </c>
      <c r="E245">
        <v>1.2500000000000001E-2</v>
      </c>
      <c r="F245">
        <v>5.0000000000000001E-3</v>
      </c>
    </row>
    <row r="246" spans="1:6">
      <c r="A246">
        <v>198310</v>
      </c>
      <c r="B246">
        <v>-2.6800000000000001E-2</v>
      </c>
      <c r="C246">
        <v>-3.78E-2</v>
      </c>
      <c r="D246">
        <v>4.9700000000000001E-2</v>
      </c>
      <c r="E246">
        <v>-7.9000000000000008E-3</v>
      </c>
      <c r="F246">
        <v>2.9600000000000001E-2</v>
      </c>
    </row>
    <row r="247" spans="1:6">
      <c r="A247">
        <v>198311</v>
      </c>
      <c r="B247">
        <v>2.86E-2</v>
      </c>
      <c r="C247">
        <v>1.89E-2</v>
      </c>
      <c r="D247">
        <v>-7.3000000000000001E-3</v>
      </c>
      <c r="E247">
        <v>-7.4999999999999997E-3</v>
      </c>
      <c r="F247">
        <v>6.6000000000000008E-3</v>
      </c>
    </row>
    <row r="248" spans="1:6">
      <c r="A248">
        <v>198312</v>
      </c>
      <c r="B248">
        <v>-1.0500000000000001E-2</v>
      </c>
      <c r="C248">
        <v>-4.5000000000000014E-3</v>
      </c>
      <c r="D248">
        <v>1.7000000000000001E-2</v>
      </c>
      <c r="E248">
        <v>1.6E-2</v>
      </c>
      <c r="F248">
        <v>1.2699999999999999E-2</v>
      </c>
    </row>
    <row r="249" spans="1:6">
      <c r="A249">
        <v>198401</v>
      </c>
      <c r="B249">
        <v>-1.1599999999999999E-2</v>
      </c>
      <c r="C249">
        <v>-2.9999999999999997E-4</v>
      </c>
      <c r="D249">
        <v>7.5700000000000003E-2</v>
      </c>
      <c r="E249">
        <v>-8.199999999999999E-3</v>
      </c>
      <c r="F249">
        <v>2.92E-2</v>
      </c>
    </row>
    <row r="250" spans="1:6">
      <c r="A250">
        <v>198402</v>
      </c>
      <c r="B250">
        <v>-4.1099999999999998E-2</v>
      </c>
      <c r="C250">
        <v>-1.6E-2</v>
      </c>
      <c r="D250">
        <v>3.3399999999999999E-2</v>
      </c>
      <c r="E250">
        <v>9.1000000000000004E-3</v>
      </c>
      <c r="F250">
        <v>1.5800000000000002E-2</v>
      </c>
    </row>
    <row r="251" spans="1:6">
      <c r="A251">
        <v>198403</v>
      </c>
      <c r="B251">
        <v>1.3599999999999999E-2</v>
      </c>
      <c r="C251">
        <v>-2.8999999999999998E-3</v>
      </c>
      <c r="D251">
        <v>4.7000000000000002E-3</v>
      </c>
      <c r="E251">
        <v>-8.5000000000000006E-3</v>
      </c>
      <c r="F251">
        <v>1.17E-2</v>
      </c>
    </row>
    <row r="252" spans="1:6">
      <c r="A252">
        <v>198404</v>
      </c>
      <c r="B252">
        <v>3.0000000000000009E-3</v>
      </c>
      <c r="C252">
        <v>-9.5999999999999992E-3</v>
      </c>
      <c r="D252">
        <v>1.1900000000000001E-2</v>
      </c>
      <c r="E252">
        <v>3.3799999999999997E-2</v>
      </c>
      <c r="F252">
        <v>7.6E-3</v>
      </c>
    </row>
    <row r="253" spans="1:6">
      <c r="A253">
        <v>198405</v>
      </c>
      <c r="B253">
        <v>-5.1899999999999988E-2</v>
      </c>
      <c r="C253">
        <v>1.4E-3</v>
      </c>
      <c r="D253">
        <v>2.8999999999999998E-3</v>
      </c>
      <c r="E253">
        <v>2.1999999999999999E-2</v>
      </c>
      <c r="F253">
        <v>-4.5999999999999999E-3</v>
      </c>
    </row>
    <row r="254" spans="1:6">
      <c r="A254">
        <v>198406</v>
      </c>
      <c r="B254">
        <v>2.5700000000000001E-2</v>
      </c>
      <c r="C254">
        <v>1E-3</v>
      </c>
      <c r="D254">
        <v>-2.6599999999999999E-2</v>
      </c>
      <c r="E254">
        <v>3.1300000000000001E-2</v>
      </c>
      <c r="F254">
        <v>-1.5599999999999999E-2</v>
      </c>
    </row>
    <row r="255" spans="1:6">
      <c r="A255">
        <v>198407</v>
      </c>
      <c r="B255">
        <v>-1.9200000000000009E-2</v>
      </c>
      <c r="C255">
        <v>-2.2200000000000001E-2</v>
      </c>
      <c r="D255">
        <v>3.3E-3</v>
      </c>
      <c r="E255">
        <v>3.5499999999999997E-2</v>
      </c>
      <c r="F255">
        <v>-2.1499999999999998E-2</v>
      </c>
    </row>
    <row r="256" spans="1:6">
      <c r="A256">
        <v>198408</v>
      </c>
      <c r="B256">
        <v>0.1111</v>
      </c>
      <c r="C256">
        <v>-2.5999999999999999E-3</v>
      </c>
      <c r="D256">
        <v>-1.7999999999999999E-2</v>
      </c>
      <c r="E256">
        <v>-6.7999999999999996E-3</v>
      </c>
      <c r="F256">
        <v>-9.1999999999999998E-3</v>
      </c>
    </row>
    <row r="257" spans="1:6">
      <c r="A257">
        <v>198409</v>
      </c>
      <c r="B257">
        <v>5.9999999999999984E-4</v>
      </c>
      <c r="C257">
        <v>-2.9999999999999997E-4</v>
      </c>
      <c r="D257">
        <v>5.2300000000000013E-2</v>
      </c>
      <c r="E257">
        <v>1.37E-2</v>
      </c>
      <c r="F257">
        <v>2.41E-2</v>
      </c>
    </row>
    <row r="258" spans="1:6">
      <c r="A258">
        <v>198410</v>
      </c>
      <c r="B258">
        <v>1.6000000000000009E-3</v>
      </c>
      <c r="C258">
        <v>-1.44E-2</v>
      </c>
      <c r="D258">
        <v>4.7000000000000002E-3</v>
      </c>
      <c r="E258">
        <v>1.18E-2</v>
      </c>
      <c r="F258">
        <v>-1.09E-2</v>
      </c>
    </row>
    <row r="259" spans="1:6">
      <c r="A259">
        <v>198411</v>
      </c>
      <c r="B259">
        <v>-1.03E-2</v>
      </c>
      <c r="C259">
        <v>-1.01E-2</v>
      </c>
      <c r="D259">
        <v>4.0399999999999998E-2</v>
      </c>
      <c r="E259">
        <v>7.1999999999999998E-3</v>
      </c>
      <c r="F259">
        <v>2.06E-2</v>
      </c>
    </row>
    <row r="260" spans="1:6">
      <c r="A260">
        <v>198412</v>
      </c>
      <c r="B260">
        <v>2.4799999999999999E-2</v>
      </c>
      <c r="C260">
        <v>-6.5000000000000006E-3</v>
      </c>
      <c r="D260">
        <v>-2.5000000000000001E-3</v>
      </c>
      <c r="E260">
        <v>1.3100000000000001E-2</v>
      </c>
      <c r="F260">
        <v>-1.3599999999999999E-2</v>
      </c>
    </row>
    <row r="261" spans="1:6">
      <c r="A261">
        <v>198501</v>
      </c>
      <c r="B261">
        <v>8.6400000000000005E-2</v>
      </c>
      <c r="C261">
        <v>3.5000000000000003E-2</v>
      </c>
      <c r="D261">
        <v>-5.33E-2</v>
      </c>
      <c r="E261">
        <v>-8.8999999999999999E-3</v>
      </c>
      <c r="F261">
        <v>-3.4100000000000012E-2</v>
      </c>
    </row>
    <row r="262" spans="1:6">
      <c r="A262">
        <v>198502</v>
      </c>
      <c r="B262">
        <v>1.7999999999999999E-2</v>
      </c>
      <c r="C262">
        <v>1.04E-2</v>
      </c>
      <c r="D262">
        <v>-1E-3</v>
      </c>
      <c r="E262">
        <v>1.29E-2</v>
      </c>
      <c r="F262">
        <v>1.06E-2</v>
      </c>
    </row>
    <row r="263" spans="1:6">
      <c r="A263">
        <v>198503</v>
      </c>
      <c r="B263">
        <v>-2.2000000000000001E-3</v>
      </c>
      <c r="C263">
        <v>-1.3899999999999999E-2</v>
      </c>
      <c r="D263">
        <v>4.0700000000000007E-2</v>
      </c>
      <c r="E263">
        <v>1.23E-2</v>
      </c>
      <c r="F263">
        <v>2.8799999999999999E-2</v>
      </c>
    </row>
    <row r="264" spans="1:6">
      <c r="A264">
        <v>198504</v>
      </c>
      <c r="B264">
        <v>-2.3999999999999989E-3</v>
      </c>
      <c r="C264">
        <v>-1E-3</v>
      </c>
      <c r="D264">
        <v>3.7199999999999997E-2</v>
      </c>
      <c r="E264">
        <v>1.55E-2</v>
      </c>
      <c r="F264">
        <v>7.1000000000000004E-3</v>
      </c>
    </row>
    <row r="265" spans="1:6">
      <c r="A265">
        <v>198505</v>
      </c>
      <c r="B265">
        <v>5.7500000000000002E-2</v>
      </c>
      <c r="C265">
        <v>-2.3099999999999999E-2</v>
      </c>
      <c r="D265">
        <v>-9.4000000000000004E-3</v>
      </c>
      <c r="E265">
        <v>1.3299999999999999E-2</v>
      </c>
      <c r="F265">
        <v>-1.49E-2</v>
      </c>
    </row>
    <row r="266" spans="1:6">
      <c r="A266">
        <v>198506</v>
      </c>
      <c r="B266">
        <v>1.8200000000000001E-2</v>
      </c>
      <c r="C266">
        <v>3.5000000000000001E-3</v>
      </c>
      <c r="D266">
        <v>4.0999999999999986E-3</v>
      </c>
      <c r="E266">
        <v>1.7600000000000001E-2</v>
      </c>
      <c r="F266">
        <v>-7.7000000000000002E-3</v>
      </c>
    </row>
    <row r="267" spans="1:6">
      <c r="A267">
        <v>198507</v>
      </c>
      <c r="B267">
        <v>-1.200000000000001E-3</v>
      </c>
      <c r="C267">
        <v>2.87E-2</v>
      </c>
      <c r="D267">
        <v>-1.6E-2</v>
      </c>
      <c r="E267">
        <v>-4.4000000000000003E-3</v>
      </c>
      <c r="F267">
        <v>-3.8E-3</v>
      </c>
    </row>
    <row r="268" spans="1:6">
      <c r="A268">
        <v>198508</v>
      </c>
      <c r="B268">
        <v>-4.7000000000000002E-3</v>
      </c>
      <c r="C268">
        <v>-2.8999999999999998E-3</v>
      </c>
      <c r="D268">
        <v>2.2800000000000001E-2</v>
      </c>
      <c r="E268">
        <v>-7.000000000000001E-4</v>
      </c>
      <c r="F268">
        <v>1.84E-2</v>
      </c>
    </row>
    <row r="269" spans="1:6">
      <c r="A269">
        <v>198509</v>
      </c>
      <c r="B269">
        <v>-3.9399999999999998E-2</v>
      </c>
      <c r="C269">
        <v>-1.7999999999999999E-2</v>
      </c>
      <c r="D269">
        <v>1.29E-2</v>
      </c>
      <c r="E269">
        <v>1.09E-2</v>
      </c>
      <c r="F269">
        <v>1.6199999999999999E-2</v>
      </c>
    </row>
    <row r="270" spans="1:6">
      <c r="A270">
        <v>198510</v>
      </c>
      <c r="B270">
        <v>4.6699999999999998E-2</v>
      </c>
      <c r="C270">
        <v>-1.49E-2</v>
      </c>
      <c r="D270">
        <v>7.4999999999999997E-3</v>
      </c>
      <c r="E270">
        <v>9.1000000000000004E-3</v>
      </c>
      <c r="F270">
        <v>-1.0800000000000001E-2</v>
      </c>
    </row>
    <row r="271" spans="1:6">
      <c r="A271">
        <v>198511</v>
      </c>
      <c r="B271">
        <v>7.0900000000000005E-2</v>
      </c>
      <c r="C271">
        <v>2.0000000000000001E-4</v>
      </c>
      <c r="D271">
        <v>-2.8400000000000002E-2</v>
      </c>
      <c r="E271">
        <v>3.2000000000000002E-3</v>
      </c>
      <c r="F271">
        <v>-2.29E-2</v>
      </c>
    </row>
    <row r="272" spans="1:6">
      <c r="A272">
        <v>198512</v>
      </c>
      <c r="B272">
        <v>4.53E-2</v>
      </c>
      <c r="C272">
        <v>-4.0000000000000001E-3</v>
      </c>
      <c r="D272">
        <v>-1.54E-2</v>
      </c>
      <c r="E272">
        <v>1.01E-2</v>
      </c>
      <c r="F272">
        <v>-1.8200000000000001E-2</v>
      </c>
    </row>
    <row r="273" spans="1:6">
      <c r="A273">
        <v>198601</v>
      </c>
      <c r="B273">
        <v>1.21E-2</v>
      </c>
      <c r="C273">
        <v>0.01</v>
      </c>
      <c r="D273">
        <v>4.4000000000000003E-3</v>
      </c>
      <c r="E273">
        <v>-0.02</v>
      </c>
      <c r="F273">
        <v>-0.02</v>
      </c>
    </row>
    <row r="274" spans="1:6">
      <c r="A274">
        <v>198602</v>
      </c>
      <c r="B274">
        <v>7.6600000000000001E-2</v>
      </c>
      <c r="C274">
        <v>-7.1000000000000004E-3</v>
      </c>
      <c r="D274">
        <v>-7.7000000000000002E-3</v>
      </c>
      <c r="E274">
        <v>1.09E-2</v>
      </c>
      <c r="F274">
        <v>-1.24E-2</v>
      </c>
    </row>
    <row r="275" spans="1:6">
      <c r="A275">
        <v>198603</v>
      </c>
      <c r="B275">
        <v>5.4800000000000001E-2</v>
      </c>
      <c r="C275">
        <v>-6.5000000000000006E-3</v>
      </c>
      <c r="D275">
        <v>-3.7000000000000002E-3</v>
      </c>
      <c r="E275">
        <v>1.18E-2</v>
      </c>
      <c r="F275">
        <v>9.0000000000000011E-3</v>
      </c>
    </row>
    <row r="276" spans="1:6">
      <c r="A276">
        <v>198604</v>
      </c>
      <c r="B276">
        <v>-7.9000000000000008E-3</v>
      </c>
      <c r="C276">
        <v>2.86E-2</v>
      </c>
      <c r="D276">
        <v>-2.86E-2</v>
      </c>
      <c r="E276">
        <v>2.8899999999999999E-2</v>
      </c>
      <c r="F276">
        <v>-5.9999999999999995E-4</v>
      </c>
    </row>
    <row r="277" spans="1:6">
      <c r="A277">
        <v>198605</v>
      </c>
      <c r="B277">
        <v>5.1100000000000013E-2</v>
      </c>
      <c r="C277">
        <v>-1.29E-2</v>
      </c>
      <c r="D277">
        <v>-2.0999999999999999E-3</v>
      </c>
      <c r="E277">
        <v>2.1499999999999998E-2</v>
      </c>
      <c r="F277">
        <v>1.0800000000000001E-2</v>
      </c>
    </row>
    <row r="278" spans="1:6">
      <c r="A278">
        <v>198606</v>
      </c>
      <c r="B278">
        <v>1.55E-2</v>
      </c>
      <c r="C278">
        <v>-8.8000000000000005E-3</v>
      </c>
      <c r="D278">
        <v>1.2999999999999999E-2</v>
      </c>
      <c r="E278">
        <v>1.83E-2</v>
      </c>
      <c r="F278">
        <v>8.199999999999999E-3</v>
      </c>
    </row>
    <row r="279" spans="1:6">
      <c r="A279">
        <v>198607</v>
      </c>
      <c r="B279">
        <v>-5.9299999999999999E-2</v>
      </c>
      <c r="C279">
        <v>-3.4500000000000003E-2</v>
      </c>
      <c r="D279">
        <v>4.7E-2</v>
      </c>
      <c r="E279">
        <v>-4.5000000000000014E-3</v>
      </c>
      <c r="F279">
        <v>8.3999999999999995E-3</v>
      </c>
    </row>
    <row r="280" spans="1:6">
      <c r="A280">
        <v>198608</v>
      </c>
      <c r="B280">
        <v>6.5299999999999997E-2</v>
      </c>
      <c r="C280">
        <v>-4.3499999999999997E-2</v>
      </c>
      <c r="D280">
        <v>3.5099999999999999E-2</v>
      </c>
      <c r="E280">
        <v>-1.6299999999999999E-2</v>
      </c>
      <c r="F280">
        <v>3.1899999999999998E-2</v>
      </c>
    </row>
    <row r="281" spans="1:6">
      <c r="A281">
        <v>198609</v>
      </c>
      <c r="B281">
        <v>-8.1499999999999989E-2</v>
      </c>
      <c r="C281">
        <v>2.0500000000000001E-2</v>
      </c>
      <c r="D281">
        <v>3.2199999999999999E-2</v>
      </c>
      <c r="E281">
        <v>-1E-3</v>
      </c>
      <c r="F281">
        <v>3.7199999999999997E-2</v>
      </c>
    </row>
    <row r="282" spans="1:6">
      <c r="A282">
        <v>198610</v>
      </c>
      <c r="B282">
        <v>5.1200000000000002E-2</v>
      </c>
      <c r="C282">
        <v>-2.3300000000000001E-2</v>
      </c>
      <c r="D282">
        <v>-1.4200000000000001E-2</v>
      </c>
      <c r="E282">
        <v>-5.0000000000000001E-4</v>
      </c>
      <c r="F282">
        <v>0.01</v>
      </c>
    </row>
    <row r="283" spans="1:6">
      <c r="A283">
        <v>198611</v>
      </c>
      <c r="B283">
        <v>1.5599999999999999E-2</v>
      </c>
      <c r="C283">
        <v>-1.89E-2</v>
      </c>
      <c r="D283">
        <v>-7.000000000000001E-4</v>
      </c>
      <c r="E283">
        <v>1.03E-2</v>
      </c>
      <c r="F283">
        <v>6.6000000000000008E-3</v>
      </c>
    </row>
    <row r="284" spans="1:6">
      <c r="A284">
        <v>198612</v>
      </c>
      <c r="B284">
        <v>-2.7799999999999998E-2</v>
      </c>
      <c r="C284">
        <v>1.1999999999999999E-3</v>
      </c>
      <c r="D284">
        <v>3.5999999999999999E-3</v>
      </c>
      <c r="E284">
        <v>8.1000000000000013E-3</v>
      </c>
      <c r="F284">
        <v>8.9999999999999998E-4</v>
      </c>
    </row>
    <row r="285" spans="1:6">
      <c r="A285">
        <v>198701</v>
      </c>
      <c r="B285">
        <v>0.12889999999999999</v>
      </c>
      <c r="C285">
        <v>-1.54E-2</v>
      </c>
      <c r="D285">
        <v>-3.1600000000000003E-2</v>
      </c>
      <c r="E285">
        <v>1.6000000000000001E-3</v>
      </c>
      <c r="F285">
        <v>-9.7999999999999997E-3</v>
      </c>
    </row>
    <row r="286" spans="1:6">
      <c r="A286">
        <v>198702</v>
      </c>
      <c r="B286">
        <v>4.8199999999999993E-2</v>
      </c>
      <c r="C286">
        <v>3.4000000000000002E-2</v>
      </c>
      <c r="D286">
        <v>-5.91E-2</v>
      </c>
      <c r="E286">
        <v>-8.3999999999999995E-3</v>
      </c>
      <c r="F286">
        <v>-2.63E-2</v>
      </c>
    </row>
    <row r="287" spans="1:6">
      <c r="A287">
        <v>198703</v>
      </c>
      <c r="B287">
        <v>2.1100000000000001E-2</v>
      </c>
      <c r="C287">
        <v>2.7000000000000001E-3</v>
      </c>
      <c r="D287">
        <v>1.61E-2</v>
      </c>
      <c r="E287">
        <v>1.35E-2</v>
      </c>
      <c r="F287">
        <v>4.1200000000000001E-2</v>
      </c>
    </row>
    <row r="288" spans="1:6">
      <c r="A288">
        <v>198704</v>
      </c>
      <c r="B288">
        <v>-1.67E-2</v>
      </c>
      <c r="C288">
        <v>-1.54E-2</v>
      </c>
      <c r="D288">
        <v>-3.8999999999999998E-3</v>
      </c>
      <c r="E288">
        <v>-5.0000000000000001E-3</v>
      </c>
      <c r="F288">
        <v>1.03E-2</v>
      </c>
    </row>
    <row r="289" spans="1:6">
      <c r="A289">
        <v>198705</v>
      </c>
      <c r="B289">
        <v>4.8999999999999998E-3</v>
      </c>
      <c r="C289">
        <v>-5.6000000000000008E-3</v>
      </c>
      <c r="D289">
        <v>2.3E-3</v>
      </c>
      <c r="E289">
        <v>5.1000000000000004E-3</v>
      </c>
      <c r="F289">
        <v>1.15E-2</v>
      </c>
    </row>
    <row r="290" spans="1:6">
      <c r="A290">
        <v>198706</v>
      </c>
      <c r="B290">
        <v>4.4200000000000003E-2</v>
      </c>
      <c r="C290">
        <v>-2.2100000000000002E-2</v>
      </c>
      <c r="D290">
        <v>1.04E-2</v>
      </c>
      <c r="E290">
        <v>1.6899999999999998E-2</v>
      </c>
      <c r="F290">
        <v>8.3999999999999995E-3</v>
      </c>
    </row>
    <row r="291" spans="1:6">
      <c r="A291">
        <v>198707</v>
      </c>
      <c r="B291">
        <v>4.3099999999999999E-2</v>
      </c>
      <c r="C291">
        <v>-1.12E-2</v>
      </c>
      <c r="D291">
        <v>7.3000000000000001E-3</v>
      </c>
      <c r="E291">
        <v>-6.1000000000000004E-3</v>
      </c>
      <c r="F291">
        <v>1.6400000000000001E-2</v>
      </c>
    </row>
    <row r="292" spans="1:6">
      <c r="A292">
        <v>198708</v>
      </c>
      <c r="B292">
        <v>3.9899999999999998E-2</v>
      </c>
      <c r="C292">
        <v>-9.4999999999999998E-3</v>
      </c>
      <c r="D292">
        <v>-9.4999999999999998E-3</v>
      </c>
      <c r="E292">
        <v>2.0400000000000001E-2</v>
      </c>
      <c r="F292">
        <v>-1.61E-2</v>
      </c>
    </row>
    <row r="293" spans="1:6">
      <c r="A293">
        <v>198709</v>
      </c>
      <c r="B293">
        <v>-2.1399999999999999E-2</v>
      </c>
      <c r="C293">
        <v>4.0000000000000001E-3</v>
      </c>
      <c r="D293">
        <v>3.0000000000000001E-3</v>
      </c>
      <c r="E293">
        <v>-9.7000000000000003E-3</v>
      </c>
      <c r="F293">
        <v>1.9E-2</v>
      </c>
    </row>
    <row r="294" spans="1:6">
      <c r="A294">
        <v>198710</v>
      </c>
      <c r="B294">
        <v>-0.22639999999999999</v>
      </c>
      <c r="C294">
        <v>-8.0500000000000002E-2</v>
      </c>
      <c r="D294">
        <v>4.2299999999999997E-2</v>
      </c>
      <c r="E294">
        <v>2.06E-2</v>
      </c>
      <c r="F294">
        <v>2.2599999999999999E-2</v>
      </c>
    </row>
    <row r="295" spans="1:6">
      <c r="A295">
        <v>198711</v>
      </c>
      <c r="B295">
        <v>-7.4199999999999988E-2</v>
      </c>
      <c r="C295">
        <v>2.87E-2</v>
      </c>
      <c r="D295">
        <v>2.9600000000000001E-2</v>
      </c>
      <c r="E295">
        <v>-1.8800000000000001E-2</v>
      </c>
      <c r="F295">
        <v>6.7999999999999996E-3</v>
      </c>
    </row>
    <row r="296" spans="1:6">
      <c r="A296">
        <v>198712</v>
      </c>
      <c r="B296">
        <v>7.1999999999999995E-2</v>
      </c>
      <c r="C296">
        <v>5.9999999999999995E-4</v>
      </c>
      <c r="D296">
        <v>-4.3899999999999988E-2</v>
      </c>
      <c r="E296">
        <v>2.9499999999999998E-2</v>
      </c>
      <c r="F296">
        <v>-2.46E-2</v>
      </c>
    </row>
    <row r="297" spans="1:6">
      <c r="A297">
        <v>198801</v>
      </c>
      <c r="B297">
        <v>4.4999999999999998E-2</v>
      </c>
      <c r="C297">
        <v>-5.3E-3</v>
      </c>
      <c r="D297">
        <v>4.9500000000000002E-2</v>
      </c>
      <c r="E297">
        <v>-1.1299999999999999E-2</v>
      </c>
      <c r="F297">
        <v>2.1999999999999999E-2</v>
      </c>
    </row>
    <row r="298" spans="1:6">
      <c r="A298">
        <v>198802</v>
      </c>
      <c r="B298">
        <v>5.21E-2</v>
      </c>
      <c r="C298">
        <v>3.3099999999999997E-2</v>
      </c>
      <c r="D298">
        <v>-1.6899999999999998E-2</v>
      </c>
      <c r="E298">
        <v>1.55E-2</v>
      </c>
      <c r="F298">
        <v>0</v>
      </c>
    </row>
    <row r="299" spans="1:6">
      <c r="A299">
        <v>198803</v>
      </c>
      <c r="B299">
        <v>-1.83E-2</v>
      </c>
      <c r="C299">
        <v>6.2399999999999997E-2</v>
      </c>
      <c r="D299">
        <v>7.4000000000000003E-3</v>
      </c>
      <c r="E299">
        <v>-2.5999999999999999E-3</v>
      </c>
      <c r="F299">
        <v>1.8200000000000001E-2</v>
      </c>
    </row>
    <row r="300" spans="1:6">
      <c r="A300">
        <v>198804</v>
      </c>
      <c r="B300">
        <v>1.0200000000000001E-2</v>
      </c>
      <c r="C300">
        <v>1.15E-2</v>
      </c>
      <c r="D300">
        <v>1.6299999999999999E-2</v>
      </c>
      <c r="E300">
        <v>-2E-3</v>
      </c>
      <c r="F300">
        <v>1.9400000000000001E-2</v>
      </c>
    </row>
    <row r="301" spans="1:6">
      <c r="A301">
        <v>198805</v>
      </c>
      <c r="B301">
        <v>2.200000000000001E-3</v>
      </c>
      <c r="C301">
        <v>-2.5700000000000001E-2</v>
      </c>
      <c r="D301">
        <v>2.4199999999999999E-2</v>
      </c>
      <c r="E301">
        <v>-7.4000000000000003E-3</v>
      </c>
      <c r="F301">
        <v>3.3E-3</v>
      </c>
    </row>
    <row r="302" spans="1:6">
      <c r="A302">
        <v>198806</v>
      </c>
      <c r="B302">
        <v>5.28E-2</v>
      </c>
      <c r="C302">
        <v>2.1399999999999999E-2</v>
      </c>
      <c r="D302">
        <v>-1.2200000000000001E-2</v>
      </c>
      <c r="E302">
        <v>1.46E-2</v>
      </c>
      <c r="F302">
        <v>-3.44E-2</v>
      </c>
    </row>
    <row r="303" spans="1:6">
      <c r="A303">
        <v>198807</v>
      </c>
      <c r="B303">
        <v>-7.4000000000000003E-3</v>
      </c>
      <c r="C303">
        <v>-2.0999999999999999E-3</v>
      </c>
      <c r="D303">
        <v>2.1700000000000001E-2</v>
      </c>
      <c r="E303">
        <v>-5.7999999999999996E-3</v>
      </c>
      <c r="F303">
        <v>1.49E-2</v>
      </c>
    </row>
    <row r="304" spans="1:6">
      <c r="A304">
        <v>198808</v>
      </c>
      <c r="B304">
        <v>-2.7200000000000009E-2</v>
      </c>
      <c r="C304">
        <v>-2.9999999999999997E-4</v>
      </c>
      <c r="D304">
        <v>2.1000000000000001E-2</v>
      </c>
      <c r="E304">
        <v>-8.1000000000000013E-3</v>
      </c>
      <c r="F304">
        <v>1.7600000000000001E-2</v>
      </c>
    </row>
    <row r="305" spans="1:6">
      <c r="A305">
        <v>198809</v>
      </c>
      <c r="B305">
        <v>3.9199999999999999E-2</v>
      </c>
      <c r="C305">
        <v>-1.35E-2</v>
      </c>
      <c r="D305">
        <v>-7.4999999999999997E-3</v>
      </c>
      <c r="E305">
        <v>1.7500000000000002E-2</v>
      </c>
      <c r="F305">
        <v>-6.0000000000000001E-3</v>
      </c>
    </row>
    <row r="306" spans="1:6">
      <c r="A306">
        <v>198810</v>
      </c>
      <c r="B306">
        <v>1.7600000000000001E-2</v>
      </c>
      <c r="C306">
        <v>-2.9499999999999998E-2</v>
      </c>
      <c r="D306">
        <v>1.6899999999999998E-2</v>
      </c>
      <c r="E306">
        <v>1.29E-2</v>
      </c>
      <c r="F306">
        <v>1.03E-2</v>
      </c>
    </row>
    <row r="307" spans="1:6">
      <c r="A307">
        <v>198811</v>
      </c>
      <c r="B307">
        <v>-1.72E-2</v>
      </c>
      <c r="C307">
        <v>-1.6500000000000001E-2</v>
      </c>
      <c r="D307">
        <v>1.2999999999999999E-2</v>
      </c>
      <c r="E307">
        <v>-2.8E-3</v>
      </c>
      <c r="F307">
        <v>1.6299999999999999E-2</v>
      </c>
    </row>
    <row r="308" spans="1:6">
      <c r="A308">
        <v>198812</v>
      </c>
      <c r="B308">
        <v>2.12E-2</v>
      </c>
      <c r="C308">
        <v>2.0199999999999999E-2</v>
      </c>
      <c r="D308">
        <v>-1.61E-2</v>
      </c>
      <c r="E308">
        <v>6.8999999999999999E-3</v>
      </c>
      <c r="F308">
        <v>-3.8E-3</v>
      </c>
    </row>
    <row r="309" spans="1:6">
      <c r="A309">
        <v>198901</v>
      </c>
      <c r="B309">
        <v>6.6500000000000004E-2</v>
      </c>
      <c r="C309">
        <v>-2.3099999999999999E-2</v>
      </c>
      <c r="D309">
        <v>6.1999999999999998E-3</v>
      </c>
      <c r="E309">
        <v>-9.4999999999999998E-3</v>
      </c>
      <c r="F309">
        <v>1.4E-3</v>
      </c>
    </row>
    <row r="310" spans="1:6">
      <c r="A310">
        <v>198902</v>
      </c>
      <c r="B310">
        <v>-1.6400000000000001E-2</v>
      </c>
      <c r="C310">
        <v>2.7099999999999999E-2</v>
      </c>
      <c r="D310">
        <v>9.300000000000001E-3</v>
      </c>
      <c r="E310">
        <v>-8.6999999999999994E-3</v>
      </c>
      <c r="F310">
        <v>1.8100000000000002E-2</v>
      </c>
    </row>
    <row r="311" spans="1:6">
      <c r="A311">
        <v>198903</v>
      </c>
      <c r="B311">
        <v>2.24E-2</v>
      </c>
      <c r="C311">
        <v>6.7999999999999996E-3</v>
      </c>
      <c r="D311">
        <v>5.4000000000000003E-3</v>
      </c>
      <c r="E311">
        <v>5.0000000000000001E-4</v>
      </c>
      <c r="F311">
        <v>7.3000000000000001E-3</v>
      </c>
    </row>
    <row r="312" spans="1:6">
      <c r="A312">
        <v>198904</v>
      </c>
      <c r="B312">
        <v>0.05</v>
      </c>
      <c r="C312">
        <v>-7.8000000000000014E-3</v>
      </c>
      <c r="D312">
        <v>-1.4E-2</v>
      </c>
      <c r="E312">
        <v>7.1000000000000004E-3</v>
      </c>
      <c r="F312">
        <v>-5.6999999999999993E-3</v>
      </c>
    </row>
    <row r="313" spans="1:6">
      <c r="A313">
        <v>198905</v>
      </c>
      <c r="B313">
        <v>4.1400000000000013E-2</v>
      </c>
      <c r="C313">
        <v>0</v>
      </c>
      <c r="D313">
        <v>-8.6999999999999994E-3</v>
      </c>
      <c r="E313">
        <v>4.8999999999999998E-3</v>
      </c>
      <c r="F313">
        <v>-8.0000000000000004E-4</v>
      </c>
    </row>
    <row r="314" spans="1:6">
      <c r="A314">
        <v>198906</v>
      </c>
      <c r="B314">
        <v>-6.400000000000002E-3</v>
      </c>
      <c r="C314">
        <v>-1.09E-2</v>
      </c>
      <c r="D314">
        <v>2.23E-2</v>
      </c>
      <c r="E314">
        <v>2.7000000000000001E-3</v>
      </c>
      <c r="F314">
        <v>1.55E-2</v>
      </c>
    </row>
    <row r="315" spans="1:6">
      <c r="A315">
        <v>198907</v>
      </c>
      <c r="B315">
        <v>7.9000000000000015E-2</v>
      </c>
      <c r="C315">
        <v>-4.1700000000000001E-2</v>
      </c>
      <c r="D315">
        <v>-2.7900000000000001E-2</v>
      </c>
      <c r="E315">
        <v>1.95E-2</v>
      </c>
      <c r="F315">
        <v>-5.6000000000000008E-3</v>
      </c>
    </row>
    <row r="316" spans="1:6">
      <c r="A316">
        <v>198908</v>
      </c>
      <c r="B316">
        <v>2.18E-2</v>
      </c>
      <c r="C316">
        <v>4.7999999999999996E-3</v>
      </c>
      <c r="D316">
        <v>6.0000000000000001E-3</v>
      </c>
      <c r="E316">
        <v>3.8999999999999998E-3</v>
      </c>
      <c r="F316">
        <v>-5.6999999999999993E-3</v>
      </c>
    </row>
    <row r="317" spans="1:6">
      <c r="A317">
        <v>198909</v>
      </c>
      <c r="B317">
        <v>-1.099999999999999E-3</v>
      </c>
      <c r="C317">
        <v>4.8999999999999998E-3</v>
      </c>
      <c r="D317">
        <v>-1.2699999999999999E-2</v>
      </c>
      <c r="E317">
        <v>1.4E-2</v>
      </c>
      <c r="F317">
        <v>5.1000000000000004E-3</v>
      </c>
    </row>
    <row r="318" spans="1:6">
      <c r="A318">
        <v>198910</v>
      </c>
      <c r="B318">
        <v>-2.9899999999999999E-2</v>
      </c>
      <c r="C318">
        <v>-3.32E-2</v>
      </c>
      <c r="D318">
        <v>-1.11E-2</v>
      </c>
      <c r="E318">
        <v>1E-3</v>
      </c>
      <c r="F318">
        <v>-2.9999999999999997E-4</v>
      </c>
    </row>
    <row r="319" spans="1:6">
      <c r="A319">
        <v>198911</v>
      </c>
      <c r="B319">
        <v>1.72E-2</v>
      </c>
      <c r="C319">
        <v>-1.29E-2</v>
      </c>
      <c r="D319">
        <v>-1.09E-2</v>
      </c>
      <c r="E319">
        <v>-8.6E-3</v>
      </c>
      <c r="F319">
        <v>1.37E-2</v>
      </c>
    </row>
    <row r="320" spans="1:6">
      <c r="A320">
        <v>198912</v>
      </c>
      <c r="B320">
        <v>1.77E-2</v>
      </c>
      <c r="C320">
        <v>-2.2800000000000001E-2</v>
      </c>
      <c r="D320">
        <v>1.6000000000000001E-3</v>
      </c>
      <c r="E320">
        <v>-7.000000000000001E-4</v>
      </c>
      <c r="F320">
        <v>1.4500000000000001E-2</v>
      </c>
    </row>
    <row r="321" spans="1:6">
      <c r="A321">
        <v>199001</v>
      </c>
      <c r="B321">
        <v>-7.2800000000000004E-2</v>
      </c>
      <c r="C321">
        <v>-1.32E-2</v>
      </c>
      <c r="D321">
        <v>8.5000000000000006E-3</v>
      </c>
      <c r="E321">
        <v>-1.18E-2</v>
      </c>
      <c r="F321">
        <v>1.37E-2</v>
      </c>
    </row>
    <row r="322" spans="1:6">
      <c r="A322">
        <v>199002</v>
      </c>
      <c r="B322">
        <v>1.6799999999999999E-2</v>
      </c>
      <c r="C322">
        <v>1.15E-2</v>
      </c>
      <c r="D322">
        <v>6.4000000000000003E-3</v>
      </c>
      <c r="E322">
        <v>-7.000000000000001E-4</v>
      </c>
      <c r="F322">
        <v>-6.1000000000000004E-3</v>
      </c>
    </row>
    <row r="323" spans="1:6">
      <c r="A323">
        <v>199003</v>
      </c>
      <c r="B323">
        <v>2.47E-2</v>
      </c>
      <c r="C323">
        <v>1.5800000000000002E-2</v>
      </c>
      <c r="D323">
        <v>-2.92E-2</v>
      </c>
      <c r="E323">
        <v>2.0199999999999999E-2</v>
      </c>
      <c r="F323">
        <v>-9.4999999999999998E-3</v>
      </c>
    </row>
    <row r="324" spans="1:6">
      <c r="A324">
        <v>199004</v>
      </c>
      <c r="B324">
        <v>-2.6700000000000002E-2</v>
      </c>
      <c r="C324">
        <v>-3.2000000000000002E-3</v>
      </c>
      <c r="D324">
        <v>-2.5899999999999999E-2</v>
      </c>
      <c r="E324">
        <v>1.8100000000000002E-2</v>
      </c>
      <c r="F324">
        <v>-0.01</v>
      </c>
    </row>
    <row r="325" spans="1:6">
      <c r="A325">
        <v>199005</v>
      </c>
      <c r="B325">
        <v>9.0999999999999998E-2</v>
      </c>
      <c r="C325">
        <v>-2.3699999999999999E-2</v>
      </c>
      <c r="D325">
        <v>-3.8300000000000001E-2</v>
      </c>
      <c r="E325">
        <v>1.54E-2</v>
      </c>
      <c r="F325">
        <v>-1.5800000000000002E-2</v>
      </c>
    </row>
    <row r="326" spans="1:6">
      <c r="A326">
        <v>199006</v>
      </c>
      <c r="B326">
        <v>-4.6000000000000017E-3</v>
      </c>
      <c r="C326">
        <v>1.3100000000000001E-2</v>
      </c>
      <c r="D326">
        <v>-1.9300000000000001E-2</v>
      </c>
      <c r="E326">
        <v>-1.0999999999999999E-2</v>
      </c>
      <c r="F326">
        <v>-3.5999999999999999E-3</v>
      </c>
    </row>
    <row r="327" spans="1:6">
      <c r="A327">
        <v>199007</v>
      </c>
      <c r="B327">
        <v>-1.2200000000000001E-2</v>
      </c>
      <c r="C327">
        <v>-3.1399999999999997E-2</v>
      </c>
      <c r="D327">
        <v>-4.0000000000000002E-4</v>
      </c>
      <c r="E327">
        <v>-1.1000000000000001E-3</v>
      </c>
      <c r="F327">
        <v>3.2300000000000002E-2</v>
      </c>
    </row>
    <row r="328" spans="1:6">
      <c r="A328">
        <v>199008</v>
      </c>
      <c r="B328">
        <v>-9.4900000000000012E-2</v>
      </c>
      <c r="C328">
        <v>-3.8600000000000002E-2</v>
      </c>
      <c r="D328">
        <v>1.6E-2</v>
      </c>
      <c r="E328">
        <v>-3.5000000000000001E-3</v>
      </c>
      <c r="F328">
        <v>2.9899999999999999E-2</v>
      </c>
    </row>
    <row r="329" spans="1:6">
      <c r="A329">
        <v>199009</v>
      </c>
      <c r="B329">
        <v>-5.5200000000000013E-2</v>
      </c>
      <c r="C329">
        <v>-3.7400000000000003E-2</v>
      </c>
      <c r="D329">
        <v>6.1000000000000004E-3</v>
      </c>
      <c r="E329">
        <v>5.9999999999999995E-4</v>
      </c>
      <c r="F329">
        <v>3.61E-2</v>
      </c>
    </row>
    <row r="330" spans="1:6">
      <c r="A330">
        <v>199010</v>
      </c>
      <c r="B330">
        <v>-1.24E-2</v>
      </c>
      <c r="C330">
        <v>-5.0700000000000002E-2</v>
      </c>
      <c r="D330">
        <v>0</v>
      </c>
      <c r="E330">
        <v>3.1300000000000001E-2</v>
      </c>
      <c r="F330">
        <v>-3.2000000000000002E-3</v>
      </c>
    </row>
    <row r="331" spans="1:6">
      <c r="A331">
        <v>199011</v>
      </c>
      <c r="B331">
        <v>6.9199999999999998E-2</v>
      </c>
      <c r="C331">
        <v>4.0000000000000002E-4</v>
      </c>
      <c r="D331">
        <v>-2.9700000000000001E-2</v>
      </c>
      <c r="E331">
        <v>5.0000000000000001E-3</v>
      </c>
      <c r="F331">
        <v>-4.6899999999999997E-2</v>
      </c>
    </row>
    <row r="332" spans="1:6">
      <c r="A332">
        <v>199012</v>
      </c>
      <c r="B332">
        <v>3.0599999999999999E-2</v>
      </c>
      <c r="C332">
        <v>6.4000000000000003E-3</v>
      </c>
      <c r="D332">
        <v>-1.6299999999999999E-2</v>
      </c>
      <c r="E332">
        <v>2.64E-2</v>
      </c>
      <c r="F332">
        <v>-1.8100000000000002E-2</v>
      </c>
    </row>
    <row r="333" spans="1:6">
      <c r="A333">
        <v>199101</v>
      </c>
      <c r="B333">
        <v>5.2100000000000007E-2</v>
      </c>
      <c r="C333">
        <v>3.8899999999999997E-2</v>
      </c>
      <c r="D333">
        <v>-1.5699999999999999E-2</v>
      </c>
      <c r="E333">
        <v>1.26E-2</v>
      </c>
      <c r="F333">
        <v>-3.85E-2</v>
      </c>
    </row>
    <row r="334" spans="1:6">
      <c r="A334">
        <v>199102</v>
      </c>
      <c r="B334">
        <v>7.6700000000000004E-2</v>
      </c>
      <c r="C334">
        <v>4.0099999999999997E-2</v>
      </c>
      <c r="D334">
        <v>-6.3E-3</v>
      </c>
      <c r="E334">
        <v>-4.0000000000000002E-4</v>
      </c>
      <c r="F334">
        <v>-4.3E-3</v>
      </c>
    </row>
    <row r="335" spans="1:6">
      <c r="A335">
        <v>199103</v>
      </c>
      <c r="B335">
        <v>3.09E-2</v>
      </c>
      <c r="C335">
        <v>3.8199999999999998E-2</v>
      </c>
      <c r="D335">
        <v>-1.2999999999999999E-2</v>
      </c>
      <c r="E335">
        <v>-5.0000000000000001E-3</v>
      </c>
      <c r="F335">
        <v>-1.11E-2</v>
      </c>
    </row>
    <row r="336" spans="1:6">
      <c r="A336">
        <v>199104</v>
      </c>
      <c r="B336">
        <v>2.5000000000000001E-3</v>
      </c>
      <c r="C336">
        <v>3.2000000000000002E-3</v>
      </c>
      <c r="D336">
        <v>1.4500000000000001E-2</v>
      </c>
      <c r="E336">
        <v>6.4000000000000003E-3</v>
      </c>
      <c r="F336">
        <v>8.0000000000000002E-3</v>
      </c>
    </row>
    <row r="337" spans="1:6">
      <c r="A337">
        <v>199105</v>
      </c>
      <c r="B337">
        <v>4.1200000000000001E-2</v>
      </c>
      <c r="C337">
        <v>1.1999999999999999E-3</v>
      </c>
      <c r="D337">
        <v>-4.8999999999999998E-3</v>
      </c>
      <c r="E337">
        <v>2.0500000000000001E-2</v>
      </c>
      <c r="F337">
        <v>-2.35E-2</v>
      </c>
    </row>
    <row r="338" spans="1:6">
      <c r="A338">
        <v>199106</v>
      </c>
      <c r="B338">
        <v>-4.5199999999999997E-2</v>
      </c>
      <c r="C338">
        <v>2.5999999999999999E-3</v>
      </c>
      <c r="D338">
        <v>1.0699999999999999E-2</v>
      </c>
      <c r="E338">
        <v>1.77E-2</v>
      </c>
      <c r="F338">
        <v>6.4000000000000003E-3</v>
      </c>
    </row>
    <row r="339" spans="1:6">
      <c r="A339">
        <v>199107</v>
      </c>
      <c r="B339">
        <v>4.7300000000000002E-2</v>
      </c>
      <c r="C339">
        <v>-9.5999999999999992E-3</v>
      </c>
      <c r="D339">
        <v>-1.32E-2</v>
      </c>
      <c r="E339">
        <v>1.61E-2</v>
      </c>
      <c r="F339">
        <v>-1.3599999999999999E-2</v>
      </c>
    </row>
    <row r="340" spans="1:6">
      <c r="A340">
        <v>199108</v>
      </c>
      <c r="B340">
        <v>2.7799999999999998E-2</v>
      </c>
      <c r="C340">
        <v>1.41E-2</v>
      </c>
      <c r="D340">
        <v>-7.8000000000000014E-3</v>
      </c>
      <c r="E340">
        <v>8.5000000000000006E-3</v>
      </c>
      <c r="F340">
        <v>-3.3999999999999998E-3</v>
      </c>
    </row>
    <row r="341" spans="1:6">
      <c r="A341">
        <v>199109</v>
      </c>
      <c r="B341">
        <v>-1.1299999999999999E-2</v>
      </c>
      <c r="C341">
        <v>1.5599999999999999E-2</v>
      </c>
      <c r="D341">
        <v>-1.0699999999999999E-2</v>
      </c>
      <c r="E341">
        <v>-1.7999999999999999E-2</v>
      </c>
      <c r="F341">
        <v>8.0000000000000004E-4</v>
      </c>
    </row>
    <row r="342" spans="1:6">
      <c r="A342">
        <v>199110</v>
      </c>
      <c r="B342">
        <v>1.7100000000000001E-2</v>
      </c>
      <c r="C342">
        <v>9.0000000000000011E-3</v>
      </c>
      <c r="D342">
        <v>-4.5999999999999999E-3</v>
      </c>
      <c r="E342">
        <v>-1.7299999999999999E-2</v>
      </c>
      <c r="F342">
        <v>-2.3E-3</v>
      </c>
    </row>
    <row r="343" spans="1:6">
      <c r="A343">
        <v>199111</v>
      </c>
      <c r="B343">
        <v>-3.8000000000000013E-2</v>
      </c>
      <c r="C343">
        <v>-8.3999999999999995E-3</v>
      </c>
      <c r="D343">
        <v>-1.8800000000000001E-2</v>
      </c>
      <c r="E343">
        <v>1.06E-2</v>
      </c>
      <c r="F343">
        <v>1E-4</v>
      </c>
    </row>
    <row r="344" spans="1:6">
      <c r="A344">
        <v>199112</v>
      </c>
      <c r="B344">
        <v>0.11219999999999999</v>
      </c>
      <c r="C344">
        <v>-2.4E-2</v>
      </c>
      <c r="D344">
        <v>-4.1799999999999997E-2</v>
      </c>
      <c r="E344">
        <v>3.56E-2</v>
      </c>
      <c r="F344">
        <v>-3.1199999999999999E-2</v>
      </c>
    </row>
    <row r="345" spans="1:6">
      <c r="A345">
        <v>199201</v>
      </c>
      <c r="B345">
        <v>-2.5000000000000001E-3</v>
      </c>
      <c r="C345">
        <v>9.1899999999999996E-2</v>
      </c>
      <c r="D345">
        <v>4.7E-2</v>
      </c>
      <c r="E345">
        <v>-1.29E-2</v>
      </c>
      <c r="F345">
        <v>3.2000000000000001E-2</v>
      </c>
    </row>
    <row r="346" spans="1:6">
      <c r="A346">
        <v>199202</v>
      </c>
      <c r="B346">
        <v>1.37E-2</v>
      </c>
      <c r="C346">
        <v>1.34E-2</v>
      </c>
      <c r="D346">
        <v>6.4699999999999994E-2</v>
      </c>
      <c r="E346">
        <v>1E-3</v>
      </c>
      <c r="F346">
        <v>2.1899999999999999E-2</v>
      </c>
    </row>
    <row r="347" spans="1:6">
      <c r="A347">
        <v>199203</v>
      </c>
      <c r="B347">
        <v>-2.3199999999999998E-2</v>
      </c>
      <c r="C347">
        <v>-9.300000000000001E-3</v>
      </c>
      <c r="D347">
        <v>3.5499999999999997E-2</v>
      </c>
      <c r="E347">
        <v>-1E-4</v>
      </c>
      <c r="F347">
        <v>1.95E-2</v>
      </c>
    </row>
    <row r="348" spans="1:6">
      <c r="A348">
        <v>199204</v>
      </c>
      <c r="B348">
        <v>1.3899999999999999E-2</v>
      </c>
      <c r="C348">
        <v>-5.7000000000000002E-2</v>
      </c>
      <c r="D348">
        <v>4.3200000000000002E-2</v>
      </c>
      <c r="E348">
        <v>1.6899999999999998E-2</v>
      </c>
      <c r="F348">
        <v>2.23E-2</v>
      </c>
    </row>
    <row r="349" spans="1:6">
      <c r="A349">
        <v>199205</v>
      </c>
      <c r="B349">
        <v>5.7999999999999996E-3</v>
      </c>
      <c r="C349">
        <v>2.0999999999999999E-3</v>
      </c>
      <c r="D349">
        <v>1.1900000000000001E-2</v>
      </c>
      <c r="E349">
        <v>-9.5999999999999992E-3</v>
      </c>
      <c r="F349">
        <v>4.7999999999999996E-3</v>
      </c>
    </row>
    <row r="350" spans="1:6">
      <c r="A350">
        <v>199206</v>
      </c>
      <c r="B350">
        <v>-2.0199999999999999E-2</v>
      </c>
      <c r="C350">
        <v>-2.7400000000000001E-2</v>
      </c>
      <c r="D350">
        <v>3.2500000000000001E-2</v>
      </c>
      <c r="E350">
        <v>-8.9999999999999998E-4</v>
      </c>
      <c r="F350">
        <v>1.01E-2</v>
      </c>
    </row>
    <row r="351" spans="1:6">
      <c r="A351">
        <v>199207</v>
      </c>
      <c r="B351">
        <v>4.0800000000000003E-2</v>
      </c>
      <c r="C351">
        <v>-6.6000000000000008E-3</v>
      </c>
      <c r="D351">
        <v>-5.5000000000000014E-3</v>
      </c>
      <c r="E351">
        <v>1.24E-2</v>
      </c>
      <c r="F351">
        <v>-8.8999999999999999E-3</v>
      </c>
    </row>
    <row r="352" spans="1:6">
      <c r="A352">
        <v>199208</v>
      </c>
      <c r="B352">
        <v>-2.12E-2</v>
      </c>
      <c r="C352">
        <v>-4.4000000000000003E-3</v>
      </c>
      <c r="D352">
        <v>-1.0800000000000001E-2</v>
      </c>
      <c r="E352">
        <v>3.6799999999999999E-2</v>
      </c>
      <c r="F352">
        <v>-1.6E-2</v>
      </c>
    </row>
    <row r="353" spans="1:6">
      <c r="A353">
        <v>199209</v>
      </c>
      <c r="B353">
        <v>1.4500000000000001E-2</v>
      </c>
      <c r="C353">
        <v>4.4000000000000003E-3</v>
      </c>
      <c r="D353">
        <v>-2.3E-3</v>
      </c>
      <c r="E353">
        <v>1.5800000000000002E-2</v>
      </c>
      <c r="F353">
        <v>-6.3E-3</v>
      </c>
    </row>
    <row r="354" spans="1:6">
      <c r="A354">
        <v>199210</v>
      </c>
      <c r="B354">
        <v>1.2500000000000001E-2</v>
      </c>
      <c r="C354">
        <v>2.0899999999999998E-2</v>
      </c>
      <c r="D354">
        <v>-1.9800000000000002E-2</v>
      </c>
      <c r="E354">
        <v>1.26E-2</v>
      </c>
      <c r="F354">
        <v>-8.3999999999999995E-3</v>
      </c>
    </row>
    <row r="355" spans="1:6">
      <c r="A355">
        <v>199211</v>
      </c>
      <c r="B355">
        <v>4.36E-2</v>
      </c>
      <c r="C355">
        <v>3.9800000000000002E-2</v>
      </c>
      <c r="D355">
        <v>-1.4200000000000001E-2</v>
      </c>
      <c r="E355">
        <v>-6.1999999999999998E-3</v>
      </c>
      <c r="F355">
        <v>-1.6500000000000001E-2</v>
      </c>
    </row>
    <row r="356" spans="1:6">
      <c r="A356">
        <v>199212</v>
      </c>
      <c r="B356">
        <v>1.8100000000000002E-2</v>
      </c>
      <c r="C356">
        <v>1.67E-2</v>
      </c>
      <c r="D356">
        <v>2.6499999999999999E-2</v>
      </c>
      <c r="E356">
        <v>-4.5999999999999999E-3</v>
      </c>
      <c r="F356">
        <v>8.3000000000000001E-3</v>
      </c>
    </row>
    <row r="357" spans="1:6">
      <c r="A357">
        <v>199301</v>
      </c>
      <c r="B357">
        <v>1.1599999999999999E-2</v>
      </c>
      <c r="C357">
        <v>1.89E-2</v>
      </c>
      <c r="D357">
        <v>5.9499999999999997E-2</v>
      </c>
      <c r="E357">
        <v>-1.8499999999999999E-2</v>
      </c>
      <c r="F357">
        <v>2.9399999999999999E-2</v>
      </c>
    </row>
    <row r="358" spans="1:6">
      <c r="A358">
        <v>199302</v>
      </c>
      <c r="B358">
        <v>3.3999999999999998E-3</v>
      </c>
      <c r="C358">
        <v>-3.4700000000000002E-2</v>
      </c>
      <c r="D358">
        <v>6.4399999999999999E-2</v>
      </c>
      <c r="E358">
        <v>-4.7999999999999996E-3</v>
      </c>
      <c r="F358">
        <v>4.2099999999999999E-2</v>
      </c>
    </row>
    <row r="359" spans="1:6">
      <c r="A359">
        <v>199303</v>
      </c>
      <c r="B359">
        <v>2.5499999999999998E-2</v>
      </c>
      <c r="C359">
        <v>8.0000000000000004E-4</v>
      </c>
      <c r="D359">
        <v>1.1900000000000001E-2</v>
      </c>
      <c r="E359">
        <v>-1.6999999999999999E-3</v>
      </c>
      <c r="F359">
        <v>9.0000000000000011E-3</v>
      </c>
    </row>
    <row r="360" spans="1:6">
      <c r="A360">
        <v>199304</v>
      </c>
      <c r="B360">
        <v>-2.81E-2</v>
      </c>
      <c r="C360">
        <v>-8.6E-3</v>
      </c>
      <c r="D360">
        <v>2.4799999999999999E-2</v>
      </c>
      <c r="E360">
        <v>-3.5999999999999997E-2</v>
      </c>
      <c r="F360">
        <v>1.44E-2</v>
      </c>
    </row>
    <row r="361" spans="1:6">
      <c r="A361">
        <v>199305</v>
      </c>
      <c r="B361">
        <v>3.1099999999999999E-2</v>
      </c>
      <c r="C361">
        <v>1.9300000000000001E-2</v>
      </c>
      <c r="D361">
        <v>-3.5000000000000003E-2</v>
      </c>
      <c r="E361">
        <v>-8.0000000000000004E-4</v>
      </c>
      <c r="F361">
        <v>-1.0500000000000001E-2</v>
      </c>
    </row>
    <row r="362" spans="1:6">
      <c r="A362">
        <v>199306</v>
      </c>
      <c r="B362">
        <v>5.5999999999999999E-3</v>
      </c>
      <c r="C362">
        <v>1.6000000000000001E-3</v>
      </c>
      <c r="D362">
        <v>2.7199999999999998E-2</v>
      </c>
      <c r="E362">
        <v>-9.1000000000000004E-3</v>
      </c>
      <c r="F362">
        <v>1.2E-2</v>
      </c>
    </row>
    <row r="363" spans="1:6">
      <c r="A363">
        <v>199307</v>
      </c>
      <c r="B363">
        <v>-1E-3</v>
      </c>
      <c r="C363">
        <v>9.1999999999999998E-3</v>
      </c>
      <c r="D363">
        <v>2.8199999999999999E-2</v>
      </c>
      <c r="E363">
        <v>-1.8499999999999999E-2</v>
      </c>
      <c r="F363">
        <v>2.0500000000000001E-2</v>
      </c>
    </row>
    <row r="364" spans="1:6">
      <c r="A364">
        <v>199308</v>
      </c>
      <c r="B364">
        <v>3.9600000000000003E-2</v>
      </c>
      <c r="C364">
        <v>1.1000000000000001E-3</v>
      </c>
      <c r="D364">
        <v>1.4E-3</v>
      </c>
      <c r="E364">
        <v>-1.54E-2</v>
      </c>
      <c r="F364">
        <v>-2.9999999999999997E-4</v>
      </c>
    </row>
    <row r="365" spans="1:6">
      <c r="A365">
        <v>199309</v>
      </c>
      <c r="B365">
        <v>1.4E-3</v>
      </c>
      <c r="C365">
        <v>2.9399999999999999E-2</v>
      </c>
      <c r="D365">
        <v>-3.5000000000000001E-3</v>
      </c>
      <c r="E365">
        <v>2.5000000000000001E-3</v>
      </c>
      <c r="F365">
        <v>-1.6000000000000001E-3</v>
      </c>
    </row>
    <row r="366" spans="1:6">
      <c r="A366">
        <v>199310</v>
      </c>
      <c r="B366">
        <v>1.6299999999999999E-2</v>
      </c>
      <c r="C366">
        <v>1.89E-2</v>
      </c>
      <c r="D366">
        <v>-2.7799999999999998E-2</v>
      </c>
      <c r="E366">
        <v>5.7999999999999996E-3</v>
      </c>
      <c r="F366">
        <v>6.0000000000000001E-3</v>
      </c>
    </row>
    <row r="367" spans="1:6">
      <c r="A367">
        <v>199311</v>
      </c>
      <c r="B367">
        <v>-1.6400000000000001E-2</v>
      </c>
      <c r="C367">
        <v>-1.18E-2</v>
      </c>
      <c r="D367">
        <v>-6.6000000000000008E-3</v>
      </c>
      <c r="E367">
        <v>2.1899999999999999E-2</v>
      </c>
      <c r="F367">
        <v>-9.4000000000000004E-3</v>
      </c>
    </row>
    <row r="368" spans="1:6">
      <c r="A368">
        <v>199312</v>
      </c>
      <c r="B368">
        <v>1.8800000000000001E-2</v>
      </c>
      <c r="C368">
        <v>1.38E-2</v>
      </c>
      <c r="D368">
        <v>2.7000000000000001E-3</v>
      </c>
      <c r="E368">
        <v>1.17E-2</v>
      </c>
      <c r="F368">
        <v>-3.3999999999999998E-3</v>
      </c>
    </row>
    <row r="369" spans="1:6">
      <c r="A369">
        <v>199401</v>
      </c>
      <c r="B369">
        <v>3.1199999999999999E-2</v>
      </c>
      <c r="C369">
        <v>8.0000000000000004E-4</v>
      </c>
      <c r="D369">
        <v>1.2800000000000001E-2</v>
      </c>
      <c r="E369">
        <v>-1.7500000000000002E-2</v>
      </c>
      <c r="F369">
        <v>1.43E-2</v>
      </c>
    </row>
    <row r="370" spans="1:6">
      <c r="A370">
        <v>199402</v>
      </c>
      <c r="B370">
        <v>-2.3400000000000001E-2</v>
      </c>
      <c r="C370">
        <v>2.6700000000000002E-2</v>
      </c>
      <c r="D370">
        <v>-1.5599999999999999E-2</v>
      </c>
      <c r="E370">
        <v>2.1499999999999998E-2</v>
      </c>
      <c r="F370">
        <v>-0.01</v>
      </c>
    </row>
    <row r="371" spans="1:6">
      <c r="A371">
        <v>199403</v>
      </c>
      <c r="B371">
        <v>-4.5100000000000001E-2</v>
      </c>
      <c r="C371">
        <v>-1.09E-2</v>
      </c>
      <c r="D371">
        <v>1.55E-2</v>
      </c>
      <c r="E371">
        <v>7.1000000000000004E-3</v>
      </c>
      <c r="F371">
        <v>1.2800000000000001E-2</v>
      </c>
    </row>
    <row r="372" spans="1:6">
      <c r="A372">
        <v>199404</v>
      </c>
      <c r="B372">
        <v>9.5000000000000015E-3</v>
      </c>
      <c r="C372">
        <v>-0.01</v>
      </c>
      <c r="D372">
        <v>1.66E-2</v>
      </c>
      <c r="E372">
        <v>1.06E-2</v>
      </c>
      <c r="F372">
        <v>1.11E-2</v>
      </c>
    </row>
    <row r="373" spans="1:6">
      <c r="A373">
        <v>199405</v>
      </c>
      <c r="B373">
        <v>8.8999999999999999E-3</v>
      </c>
      <c r="C373">
        <v>-2.53E-2</v>
      </c>
      <c r="D373">
        <v>6.9999999999999993E-3</v>
      </c>
      <c r="E373">
        <v>6.0000000000000001E-3</v>
      </c>
      <c r="F373">
        <v>6.7999999999999996E-3</v>
      </c>
    </row>
    <row r="374" spans="1:6">
      <c r="A374">
        <v>199406</v>
      </c>
      <c r="B374">
        <v>-2.7199999999999998E-2</v>
      </c>
      <c r="C374">
        <v>-4.7999999999999996E-3</v>
      </c>
      <c r="D374">
        <v>1.67E-2</v>
      </c>
      <c r="E374">
        <v>1.21E-2</v>
      </c>
      <c r="F374">
        <v>1.47E-2</v>
      </c>
    </row>
    <row r="375" spans="1:6">
      <c r="A375">
        <v>199407</v>
      </c>
      <c r="B375">
        <v>3.1E-2</v>
      </c>
      <c r="C375">
        <v>-1.7899999999999999E-2</v>
      </c>
      <c r="D375">
        <v>5.6999999999999993E-3</v>
      </c>
      <c r="E375">
        <v>-6.0000000000000001E-3</v>
      </c>
      <c r="F375">
        <v>1.1000000000000001E-3</v>
      </c>
    </row>
    <row r="376" spans="1:6">
      <c r="A376">
        <v>199408</v>
      </c>
      <c r="B376">
        <v>4.3799999999999999E-2</v>
      </c>
      <c r="C376">
        <v>1.38E-2</v>
      </c>
      <c r="D376">
        <v>-2.5000000000000001E-2</v>
      </c>
      <c r="E376">
        <v>9.5999999999999992E-3</v>
      </c>
      <c r="F376">
        <v>-1.47E-2</v>
      </c>
    </row>
    <row r="377" spans="1:6">
      <c r="A377">
        <v>199409</v>
      </c>
      <c r="B377">
        <v>-1.9400000000000001E-2</v>
      </c>
      <c r="C377">
        <v>2.76E-2</v>
      </c>
      <c r="D377">
        <v>-1.84E-2</v>
      </c>
      <c r="E377">
        <v>5.3E-3</v>
      </c>
      <c r="F377">
        <v>9.0000000000000011E-3</v>
      </c>
    </row>
    <row r="378" spans="1:6">
      <c r="A378">
        <v>199410</v>
      </c>
      <c r="B378">
        <v>1.72E-2</v>
      </c>
      <c r="C378">
        <v>-2.3099999999999999E-2</v>
      </c>
      <c r="D378">
        <v>-1.6299999999999999E-2</v>
      </c>
      <c r="E378">
        <v>2.3999999999999998E-3</v>
      </c>
      <c r="F378">
        <v>-6.8999999999999999E-3</v>
      </c>
    </row>
    <row r="379" spans="1:6">
      <c r="A379">
        <v>199411</v>
      </c>
      <c r="B379">
        <v>-3.6700000000000003E-2</v>
      </c>
      <c r="C379">
        <v>1.2999999999999999E-3</v>
      </c>
      <c r="D379">
        <v>-7.3000000000000001E-3</v>
      </c>
      <c r="E379">
        <v>4.0000000000000001E-3</v>
      </c>
      <c r="F379">
        <v>-3.8999999999999998E-3</v>
      </c>
    </row>
    <row r="380" spans="1:6">
      <c r="A380">
        <v>199412</v>
      </c>
      <c r="B380">
        <v>1.2999999999999999E-2</v>
      </c>
      <c r="C380">
        <v>-4.0000000000000002E-4</v>
      </c>
      <c r="D380">
        <v>-8.9999999999999998E-4</v>
      </c>
      <c r="E380">
        <v>3.8999999999999998E-3</v>
      </c>
      <c r="F380">
        <v>3.0000000000000001E-3</v>
      </c>
    </row>
    <row r="381" spans="1:6">
      <c r="A381">
        <v>199501</v>
      </c>
      <c r="B381">
        <v>2.2200000000000001E-2</v>
      </c>
      <c r="C381">
        <v>-3.0200000000000001E-2</v>
      </c>
      <c r="D381">
        <v>2.5100000000000001E-2</v>
      </c>
      <c r="E381">
        <v>2E-3</v>
      </c>
      <c r="F381">
        <v>-7.6E-3</v>
      </c>
    </row>
    <row r="382" spans="1:6">
      <c r="A382">
        <v>199502</v>
      </c>
      <c r="B382">
        <v>4.0300000000000002E-2</v>
      </c>
      <c r="C382">
        <v>-5.4000000000000003E-3</v>
      </c>
      <c r="D382">
        <v>1.09E-2</v>
      </c>
      <c r="E382">
        <v>5.6000000000000008E-3</v>
      </c>
      <c r="F382">
        <v>-2.8E-3</v>
      </c>
    </row>
    <row r="383" spans="1:6">
      <c r="A383">
        <v>199503</v>
      </c>
      <c r="B383">
        <v>2.6499999999999999E-2</v>
      </c>
      <c r="C383">
        <v>-5.3E-3</v>
      </c>
      <c r="D383">
        <v>-2.0799999999999999E-2</v>
      </c>
      <c r="E383">
        <v>-1.2999999999999999E-3</v>
      </c>
      <c r="F383">
        <v>2.3999999999999998E-3</v>
      </c>
    </row>
    <row r="384" spans="1:6">
      <c r="A384">
        <v>199504</v>
      </c>
      <c r="B384">
        <v>2.5499999999999998E-2</v>
      </c>
      <c r="C384">
        <v>-2.2000000000000001E-3</v>
      </c>
      <c r="D384">
        <v>1.7000000000000001E-2</v>
      </c>
      <c r="E384">
        <v>4.0000000000000001E-3</v>
      </c>
      <c r="F384">
        <v>8.8999999999999999E-3</v>
      </c>
    </row>
    <row r="385" spans="1:6">
      <c r="A385">
        <v>199505</v>
      </c>
      <c r="B385">
        <v>3.44E-2</v>
      </c>
      <c r="C385">
        <v>-2.18E-2</v>
      </c>
      <c r="D385">
        <v>2.2700000000000001E-2</v>
      </c>
      <c r="E385">
        <v>3.5999999999999999E-3</v>
      </c>
      <c r="F385">
        <v>1E-3</v>
      </c>
    </row>
    <row r="386" spans="1:6">
      <c r="A386">
        <v>199506</v>
      </c>
      <c r="B386">
        <v>3.1899999999999998E-2</v>
      </c>
      <c r="C386">
        <v>3.0300000000000001E-2</v>
      </c>
      <c r="D386">
        <v>-2.5399999999999999E-2</v>
      </c>
      <c r="E386">
        <v>-3.5000000000000001E-3</v>
      </c>
      <c r="F386">
        <v>-2.4799999999999999E-2</v>
      </c>
    </row>
    <row r="387" spans="1:6">
      <c r="A387">
        <v>199507</v>
      </c>
      <c r="B387">
        <v>4.1700000000000001E-2</v>
      </c>
      <c r="C387">
        <v>2.0799999999999999E-2</v>
      </c>
      <c r="D387">
        <v>-1.5900000000000001E-2</v>
      </c>
      <c r="E387">
        <v>2.8E-3</v>
      </c>
      <c r="F387">
        <v>-1.6400000000000001E-2</v>
      </c>
    </row>
    <row r="388" spans="1:6">
      <c r="A388">
        <v>199508</v>
      </c>
      <c r="B388">
        <v>1.0200000000000001E-2</v>
      </c>
      <c r="C388">
        <v>1.7600000000000001E-2</v>
      </c>
      <c r="D388">
        <v>2.81E-2</v>
      </c>
      <c r="E388">
        <v>-1.2200000000000001E-2</v>
      </c>
      <c r="F388">
        <v>1.61E-2</v>
      </c>
    </row>
    <row r="389" spans="1:6">
      <c r="A389">
        <v>199509</v>
      </c>
      <c r="B389">
        <v>3.78E-2</v>
      </c>
      <c r="C389">
        <v>-1.9E-2</v>
      </c>
      <c r="D389">
        <v>-5.0000000000000001E-4</v>
      </c>
      <c r="E389">
        <v>1.0200000000000001E-2</v>
      </c>
      <c r="F389">
        <v>3.8E-3</v>
      </c>
    </row>
    <row r="390" spans="1:6">
      <c r="A390">
        <v>199510</v>
      </c>
      <c r="B390">
        <v>-1.0500000000000001E-2</v>
      </c>
      <c r="C390">
        <v>-4.0700000000000007E-2</v>
      </c>
      <c r="D390">
        <v>-5.1000000000000004E-3</v>
      </c>
      <c r="E390">
        <v>1.8599999999999998E-2</v>
      </c>
      <c r="F390">
        <v>-4.0000000000000002E-4</v>
      </c>
    </row>
    <row r="391" spans="1:6">
      <c r="A391">
        <v>199511</v>
      </c>
      <c r="B391">
        <v>4.3800000000000013E-2</v>
      </c>
      <c r="C391">
        <v>-1.0699999999999999E-2</v>
      </c>
      <c r="D391">
        <v>5.7999999999999996E-3</v>
      </c>
      <c r="E391">
        <v>-5.6000000000000008E-3</v>
      </c>
      <c r="F391">
        <v>1.1299999999999999E-2</v>
      </c>
    </row>
    <row r="392" spans="1:6">
      <c r="A392">
        <v>199512</v>
      </c>
      <c r="B392">
        <v>1.52E-2</v>
      </c>
      <c r="C392">
        <v>7.3000000000000001E-3</v>
      </c>
      <c r="D392">
        <v>1.8E-3</v>
      </c>
      <c r="E392">
        <v>-1.38E-2</v>
      </c>
      <c r="F392">
        <v>3.0800000000000001E-2</v>
      </c>
    </row>
    <row r="393" spans="1:6">
      <c r="A393">
        <v>199601</v>
      </c>
      <c r="B393">
        <v>2.69E-2</v>
      </c>
      <c r="C393">
        <v>-2.5600000000000001E-2</v>
      </c>
      <c r="D393">
        <v>4.0000000000000001E-3</v>
      </c>
      <c r="E393">
        <v>1.9E-3</v>
      </c>
      <c r="F393">
        <v>2.3099999999999999E-2</v>
      </c>
    </row>
    <row r="394" spans="1:6">
      <c r="A394">
        <v>199602</v>
      </c>
      <c r="B394">
        <v>1.72E-2</v>
      </c>
      <c r="C394">
        <v>1.7600000000000001E-2</v>
      </c>
      <c r="D394">
        <v>-1.0699999999999999E-2</v>
      </c>
      <c r="E394">
        <v>2.3999999999999998E-3</v>
      </c>
      <c r="F394">
        <v>-1.89E-2</v>
      </c>
    </row>
    <row r="395" spans="1:6">
      <c r="A395">
        <v>199603</v>
      </c>
      <c r="B395">
        <v>1.12E-2</v>
      </c>
      <c r="C395">
        <v>1.6400000000000001E-2</v>
      </c>
      <c r="D395">
        <v>3.5999999999999999E-3</v>
      </c>
      <c r="E395">
        <v>1.4800000000000001E-2</v>
      </c>
      <c r="F395">
        <v>-9.5999999999999992E-3</v>
      </c>
    </row>
    <row r="396" spans="1:6">
      <c r="A396">
        <v>199604</v>
      </c>
      <c r="B396">
        <v>2.52E-2</v>
      </c>
      <c r="C396">
        <v>4.7E-2</v>
      </c>
      <c r="D396">
        <v>-4.0500000000000001E-2</v>
      </c>
      <c r="E396">
        <v>-1.6000000000000001E-3</v>
      </c>
      <c r="F396">
        <v>-2.1100000000000001E-2</v>
      </c>
    </row>
    <row r="397" spans="1:6">
      <c r="A397">
        <v>199605</v>
      </c>
      <c r="B397">
        <v>2.7799999999999998E-2</v>
      </c>
      <c r="C397">
        <v>3.2199999999999999E-2</v>
      </c>
      <c r="D397">
        <v>-8.8999999999999999E-3</v>
      </c>
      <c r="E397">
        <v>1.6000000000000001E-3</v>
      </c>
      <c r="F397">
        <v>-3.0000000000000001E-3</v>
      </c>
    </row>
    <row r="398" spans="1:6">
      <c r="A398">
        <v>199606</v>
      </c>
      <c r="B398">
        <v>-7.3999999999999986E-3</v>
      </c>
      <c r="C398">
        <v>-3.6400000000000002E-2</v>
      </c>
      <c r="D398">
        <v>2.3800000000000002E-2</v>
      </c>
      <c r="E398">
        <v>3.4799999999999998E-2</v>
      </c>
      <c r="F398">
        <v>1.2E-2</v>
      </c>
    </row>
    <row r="399" spans="1:6">
      <c r="A399">
        <v>199607</v>
      </c>
      <c r="B399">
        <v>-5.5199999999999999E-2</v>
      </c>
      <c r="C399">
        <v>-3.7999999999999999E-2</v>
      </c>
      <c r="D399">
        <v>5.1400000000000001E-2</v>
      </c>
      <c r="E399">
        <v>2.9700000000000001E-2</v>
      </c>
      <c r="F399">
        <v>2.5600000000000001E-2</v>
      </c>
    </row>
    <row r="400" spans="1:6">
      <c r="A400">
        <v>199608</v>
      </c>
      <c r="B400">
        <v>3.1800000000000002E-2</v>
      </c>
      <c r="C400">
        <v>2.58E-2</v>
      </c>
      <c r="D400">
        <v>-7.4000000000000003E-3</v>
      </c>
      <c r="E400">
        <v>-4.0999999999999986E-3</v>
      </c>
      <c r="F400">
        <v>-2.4E-2</v>
      </c>
    </row>
    <row r="401" spans="1:6">
      <c r="A401">
        <v>199609</v>
      </c>
      <c r="B401">
        <v>5.45E-2</v>
      </c>
      <c r="C401">
        <v>-1.3899999999999999E-2</v>
      </c>
      <c r="D401">
        <v>-2.7E-2</v>
      </c>
      <c r="E401">
        <v>1.23E-2</v>
      </c>
      <c r="F401">
        <v>-2.2200000000000001E-2</v>
      </c>
    </row>
    <row r="402" spans="1:6">
      <c r="A402">
        <v>199610</v>
      </c>
      <c r="B402">
        <v>1.2800000000000001E-2</v>
      </c>
      <c r="C402">
        <v>-3.7600000000000001E-2</v>
      </c>
      <c r="D402">
        <v>4.9400000000000013E-2</v>
      </c>
      <c r="E402">
        <v>1.38E-2</v>
      </c>
      <c r="F402">
        <v>3.2599999999999997E-2</v>
      </c>
    </row>
    <row r="403" spans="1:6">
      <c r="A403">
        <v>199611</v>
      </c>
      <c r="B403">
        <v>6.6599999999999993E-2</v>
      </c>
      <c r="C403">
        <v>-3.8199999999999998E-2</v>
      </c>
      <c r="D403">
        <v>1.3899999999999999E-2</v>
      </c>
      <c r="E403">
        <v>2.1000000000000001E-2</v>
      </c>
      <c r="F403">
        <v>-7.8000000000000014E-3</v>
      </c>
    </row>
    <row r="404" spans="1:6">
      <c r="A404">
        <v>199612</v>
      </c>
      <c r="B404">
        <v>-1.24E-2</v>
      </c>
      <c r="C404">
        <v>3.2599999999999997E-2</v>
      </c>
      <c r="D404">
        <v>1.32E-2</v>
      </c>
      <c r="E404">
        <v>3.8E-3</v>
      </c>
      <c r="F404">
        <v>1.47E-2</v>
      </c>
    </row>
    <row r="405" spans="1:6">
      <c r="A405">
        <v>199701</v>
      </c>
      <c r="B405">
        <v>5.4399999999999997E-2</v>
      </c>
      <c r="C405">
        <v>-1.83E-2</v>
      </c>
      <c r="D405">
        <v>-1.46E-2</v>
      </c>
      <c r="E405">
        <v>1.2200000000000001E-2</v>
      </c>
      <c r="F405">
        <v>-1.2999999999999999E-3</v>
      </c>
    </row>
    <row r="406" spans="1:6">
      <c r="A406">
        <v>199702</v>
      </c>
      <c r="B406">
        <v>-9.9999999999999959E-4</v>
      </c>
      <c r="C406">
        <v>-2.5600000000000001E-2</v>
      </c>
      <c r="D406">
        <v>5.6900000000000013E-2</v>
      </c>
      <c r="E406">
        <v>6.5000000000000006E-3</v>
      </c>
      <c r="F406">
        <v>3.4799999999999998E-2</v>
      </c>
    </row>
    <row r="407" spans="1:6">
      <c r="A407">
        <v>199703</v>
      </c>
      <c r="B407">
        <v>-4.6000000000000013E-2</v>
      </c>
      <c r="C407">
        <v>-4.1999999999999997E-3</v>
      </c>
      <c r="D407">
        <v>3.4000000000000002E-2</v>
      </c>
      <c r="E407">
        <v>4.5000000000000014E-3</v>
      </c>
      <c r="F407">
        <v>1.7000000000000001E-2</v>
      </c>
    </row>
    <row r="408" spans="1:6">
      <c r="A408">
        <v>199704</v>
      </c>
      <c r="B408">
        <v>4.4699999999999997E-2</v>
      </c>
      <c r="C408">
        <v>-5.7099999999999998E-2</v>
      </c>
      <c r="D408">
        <v>7.000000000000001E-4</v>
      </c>
      <c r="E408">
        <v>3.2400000000000012E-2</v>
      </c>
      <c r="F408">
        <v>-7.1000000000000004E-3</v>
      </c>
    </row>
    <row r="409" spans="1:6">
      <c r="A409">
        <v>199705</v>
      </c>
      <c r="B409">
        <v>7.2300000000000003E-2</v>
      </c>
      <c r="C409">
        <v>4.7500000000000001E-2</v>
      </c>
      <c r="D409">
        <v>-4.1200000000000001E-2</v>
      </c>
      <c r="E409">
        <v>-1.0200000000000001E-2</v>
      </c>
      <c r="F409">
        <v>-2.9499999999999998E-2</v>
      </c>
    </row>
    <row r="410" spans="1:6">
      <c r="A410">
        <v>199706</v>
      </c>
      <c r="B410">
        <v>4.4699999999999997E-2</v>
      </c>
      <c r="C410">
        <v>1.21E-2</v>
      </c>
      <c r="D410">
        <v>1.5900000000000001E-2</v>
      </c>
      <c r="E410">
        <v>5.6000000000000008E-3</v>
      </c>
      <c r="F410">
        <v>6.3E-3</v>
      </c>
    </row>
    <row r="411" spans="1:6">
      <c r="A411">
        <v>199707</v>
      </c>
      <c r="B411">
        <v>7.7600000000000002E-2</v>
      </c>
      <c r="C411">
        <v>-2.7699999999999999E-2</v>
      </c>
      <c r="D411">
        <v>2.8999999999999998E-3</v>
      </c>
      <c r="E411">
        <v>7.000000000000001E-4</v>
      </c>
      <c r="F411">
        <v>-2.5499999999999998E-2</v>
      </c>
    </row>
    <row r="412" spans="1:6">
      <c r="A412">
        <v>199708</v>
      </c>
      <c r="B412">
        <v>-3.7400000000000003E-2</v>
      </c>
      <c r="C412">
        <v>7.6300000000000007E-2</v>
      </c>
      <c r="D412">
        <v>1.2E-2</v>
      </c>
      <c r="E412">
        <v>-1.09E-2</v>
      </c>
      <c r="F412">
        <v>8.9999999999999998E-4</v>
      </c>
    </row>
    <row r="413" spans="1:6">
      <c r="A413">
        <v>199709</v>
      </c>
      <c r="B413">
        <v>5.79E-2</v>
      </c>
      <c r="C413">
        <v>2.4899999999999999E-2</v>
      </c>
      <c r="D413">
        <v>3.8E-3</v>
      </c>
      <c r="E413">
        <v>-1.6199999999999999E-2</v>
      </c>
      <c r="F413">
        <v>-8.5000000000000006E-3</v>
      </c>
    </row>
    <row r="414" spans="1:6">
      <c r="A414">
        <v>199710</v>
      </c>
      <c r="B414">
        <v>-3.3799999999999997E-2</v>
      </c>
      <c r="C414">
        <v>-5.5000000000000014E-3</v>
      </c>
      <c r="D414">
        <v>2.2499999999999999E-2</v>
      </c>
      <c r="E414">
        <v>1.04E-2</v>
      </c>
      <c r="F414">
        <v>1.8800000000000001E-2</v>
      </c>
    </row>
    <row r="415" spans="1:6">
      <c r="A415">
        <v>199711</v>
      </c>
      <c r="B415">
        <v>3.3700000000000001E-2</v>
      </c>
      <c r="C415">
        <v>-5.0999999999999997E-2</v>
      </c>
      <c r="D415">
        <v>1.1900000000000001E-2</v>
      </c>
      <c r="E415">
        <v>2.81E-2</v>
      </c>
      <c r="F415">
        <v>1.67E-2</v>
      </c>
    </row>
    <row r="416" spans="1:6">
      <c r="A416">
        <v>199712</v>
      </c>
      <c r="B416">
        <v>1.7999999999999999E-2</v>
      </c>
      <c r="C416">
        <v>-2.0199999999999999E-2</v>
      </c>
      <c r="D416">
        <v>3.8600000000000002E-2</v>
      </c>
      <c r="E416">
        <v>8.0000000000000002E-3</v>
      </c>
      <c r="F416">
        <v>1.9900000000000001E-2</v>
      </c>
    </row>
    <row r="417" spans="1:6">
      <c r="A417">
        <v>199801</v>
      </c>
      <c r="B417">
        <v>5.7999999999999996E-3</v>
      </c>
      <c r="C417">
        <v>-1.3599999999999999E-2</v>
      </c>
      <c r="D417">
        <v>-1.5900000000000001E-2</v>
      </c>
      <c r="E417">
        <v>8.6999999999999994E-3</v>
      </c>
      <c r="F417">
        <v>-8.3999999999999995E-3</v>
      </c>
    </row>
    <row r="418" spans="1:6">
      <c r="A418">
        <v>199802</v>
      </c>
      <c r="B418">
        <v>7.4300000000000005E-2</v>
      </c>
      <c r="C418">
        <v>2E-3</v>
      </c>
      <c r="D418">
        <v>-8.5000000000000006E-3</v>
      </c>
      <c r="E418">
        <v>-3.3999999999999998E-3</v>
      </c>
      <c r="F418">
        <v>-2.3199999999999998E-2</v>
      </c>
    </row>
    <row r="419" spans="1:6">
      <c r="A419">
        <v>199803</v>
      </c>
      <c r="B419">
        <v>5.1499999999999997E-2</v>
      </c>
      <c r="C419">
        <v>-6.3E-3</v>
      </c>
      <c r="D419">
        <v>1.41E-2</v>
      </c>
      <c r="E419">
        <v>-2.8999999999999998E-3</v>
      </c>
      <c r="F419">
        <v>-4.0999999999999986E-3</v>
      </c>
    </row>
    <row r="420" spans="1:6">
      <c r="A420">
        <v>199804</v>
      </c>
      <c r="B420">
        <v>1.1599999999999999E-2</v>
      </c>
      <c r="C420">
        <v>-5.0000000000000001E-4</v>
      </c>
      <c r="D420">
        <v>9.0000000000000011E-3</v>
      </c>
      <c r="E420">
        <v>-1.67E-2</v>
      </c>
      <c r="F420">
        <v>-4.4000000000000003E-3</v>
      </c>
    </row>
    <row r="421" spans="1:6">
      <c r="A421">
        <v>199805</v>
      </c>
      <c r="B421">
        <v>-2.6700000000000002E-2</v>
      </c>
      <c r="C421">
        <v>-2.92E-2</v>
      </c>
      <c r="D421">
        <v>3.4000000000000002E-2</v>
      </c>
      <c r="E421">
        <v>1.0800000000000001E-2</v>
      </c>
      <c r="F421">
        <v>2.7400000000000001E-2</v>
      </c>
    </row>
    <row r="422" spans="1:6">
      <c r="A422">
        <v>199806</v>
      </c>
      <c r="B422">
        <v>3.5900000000000001E-2</v>
      </c>
      <c r="C422">
        <v>-3.6700000000000003E-2</v>
      </c>
      <c r="D422">
        <v>-1.9599999999999999E-2</v>
      </c>
      <c r="E422">
        <v>-2.5999999999999999E-3</v>
      </c>
      <c r="F422">
        <v>-3.1300000000000001E-2</v>
      </c>
    </row>
    <row r="423" spans="1:6">
      <c r="A423">
        <v>199807</v>
      </c>
      <c r="B423">
        <v>-2.06E-2</v>
      </c>
      <c r="C423">
        <v>-5.2699999999999997E-2</v>
      </c>
      <c r="D423">
        <v>-1.7600000000000001E-2</v>
      </c>
      <c r="E423">
        <v>1.72E-2</v>
      </c>
      <c r="F423">
        <v>4.5000000000000014E-3</v>
      </c>
    </row>
    <row r="424" spans="1:6">
      <c r="A424">
        <v>199808</v>
      </c>
      <c r="B424">
        <v>-0.1565</v>
      </c>
      <c r="C424">
        <v>-5.1700000000000003E-2</v>
      </c>
      <c r="D424">
        <v>3.5999999999999997E-2</v>
      </c>
      <c r="E424">
        <v>3.44E-2</v>
      </c>
      <c r="F424">
        <v>5.8900000000000001E-2</v>
      </c>
    </row>
    <row r="425" spans="1:6">
      <c r="A425">
        <v>199809</v>
      </c>
      <c r="B425">
        <v>6.6100000000000006E-2</v>
      </c>
      <c r="C425">
        <v>-7.7000000000000002E-3</v>
      </c>
      <c r="D425">
        <v>-3.3700000000000001E-2</v>
      </c>
      <c r="E425">
        <v>-1.9E-2</v>
      </c>
      <c r="F425">
        <v>-2.9600000000000001E-2</v>
      </c>
    </row>
    <row r="426" spans="1:6">
      <c r="A426">
        <v>199810</v>
      </c>
      <c r="B426">
        <v>7.4499999999999997E-2</v>
      </c>
      <c r="C426">
        <v>-3.4200000000000001E-2</v>
      </c>
      <c r="D426">
        <v>-2.29E-2</v>
      </c>
      <c r="E426">
        <v>9.4000000000000004E-3</v>
      </c>
      <c r="F426">
        <v>3.2000000000000002E-3</v>
      </c>
    </row>
    <row r="427" spans="1:6">
      <c r="A427">
        <v>199811</v>
      </c>
      <c r="B427">
        <v>6.4100000000000004E-2</v>
      </c>
      <c r="C427">
        <v>7.1000000000000004E-3</v>
      </c>
      <c r="D427">
        <v>-3.2300000000000002E-2</v>
      </c>
      <c r="E427">
        <v>-9.1000000000000004E-3</v>
      </c>
      <c r="F427">
        <v>-1.14E-2</v>
      </c>
    </row>
    <row r="428" spans="1:6">
      <c r="A428">
        <v>199812</v>
      </c>
      <c r="B428">
        <v>6.54E-2</v>
      </c>
      <c r="C428">
        <v>-1.5699999999999999E-2</v>
      </c>
      <c r="D428">
        <v>-4.1799999999999997E-2</v>
      </c>
      <c r="E428">
        <v>-7.6E-3</v>
      </c>
      <c r="F428">
        <v>-3.4100000000000012E-2</v>
      </c>
    </row>
    <row r="429" spans="1:6">
      <c r="A429">
        <v>199901</v>
      </c>
      <c r="B429">
        <v>3.8500000000000013E-2</v>
      </c>
      <c r="C429">
        <v>-7.3000000000000001E-3</v>
      </c>
      <c r="D429">
        <v>-4.6199999999999998E-2</v>
      </c>
      <c r="E429">
        <v>-2.7900000000000001E-2</v>
      </c>
      <c r="F429">
        <v>-6.7799999999999999E-2</v>
      </c>
    </row>
    <row r="430" spans="1:6">
      <c r="A430">
        <v>199902</v>
      </c>
      <c r="B430">
        <v>-3.73E-2</v>
      </c>
      <c r="C430">
        <v>-5.1999999999999998E-2</v>
      </c>
      <c r="D430">
        <v>1.8800000000000001E-2</v>
      </c>
      <c r="E430">
        <v>-1.17E-2</v>
      </c>
      <c r="F430">
        <v>4.0599999999999997E-2</v>
      </c>
    </row>
    <row r="431" spans="1:6">
      <c r="A431">
        <v>199903</v>
      </c>
      <c r="B431">
        <v>3.8800000000000001E-2</v>
      </c>
      <c r="C431">
        <v>-4.2299999999999997E-2</v>
      </c>
      <c r="D431">
        <v>-2.7699999999999999E-2</v>
      </c>
      <c r="E431">
        <v>-4.0999999999999988E-2</v>
      </c>
      <c r="F431">
        <v>-1.41E-2</v>
      </c>
    </row>
    <row r="432" spans="1:6">
      <c r="A432">
        <v>199904</v>
      </c>
      <c r="B432">
        <v>4.7E-2</v>
      </c>
      <c r="C432">
        <v>4.53E-2</v>
      </c>
      <c r="D432">
        <v>2.41E-2</v>
      </c>
      <c r="E432">
        <v>-2.5499999999999998E-2</v>
      </c>
      <c r="F432">
        <v>9.300000000000001E-3</v>
      </c>
    </row>
    <row r="433" spans="1:6">
      <c r="A433">
        <v>199905</v>
      </c>
      <c r="B433">
        <v>-2.12E-2</v>
      </c>
      <c r="C433">
        <v>3.7400000000000003E-2</v>
      </c>
      <c r="D433">
        <v>2.3E-2</v>
      </c>
      <c r="E433">
        <v>0.01</v>
      </c>
      <c r="F433">
        <v>3.32E-2</v>
      </c>
    </row>
    <row r="434" spans="1:6">
      <c r="A434">
        <v>199906</v>
      </c>
      <c r="B434">
        <v>5.1700000000000003E-2</v>
      </c>
      <c r="C434">
        <v>2.3E-2</v>
      </c>
      <c r="D434">
        <v>-3.27E-2</v>
      </c>
      <c r="E434">
        <v>1.12E-2</v>
      </c>
      <c r="F434">
        <v>-3.2400000000000012E-2</v>
      </c>
    </row>
    <row r="435" spans="1:6">
      <c r="A435">
        <v>199907</v>
      </c>
      <c r="B435">
        <v>-3.1099999999999999E-2</v>
      </c>
      <c r="C435">
        <v>2.5700000000000001E-2</v>
      </c>
      <c r="D435">
        <v>-4.1999999999999997E-3</v>
      </c>
      <c r="E435">
        <v>3.8E-3</v>
      </c>
      <c r="F435">
        <v>3.1899999999999998E-2</v>
      </c>
    </row>
    <row r="436" spans="1:6">
      <c r="A436">
        <v>199908</v>
      </c>
      <c r="B436">
        <v>-9.8999999999999991E-3</v>
      </c>
      <c r="C436">
        <v>-1.72E-2</v>
      </c>
      <c r="D436">
        <v>-1.84E-2</v>
      </c>
      <c r="E436">
        <v>-2.0999999999999999E-3</v>
      </c>
      <c r="F436">
        <v>6.3E-3</v>
      </c>
    </row>
    <row r="437" spans="1:6">
      <c r="A437">
        <v>199909</v>
      </c>
      <c r="B437">
        <v>-2.4E-2</v>
      </c>
      <c r="C437">
        <v>2.6200000000000001E-2</v>
      </c>
      <c r="D437">
        <v>-3.4799999999999998E-2</v>
      </c>
      <c r="E437">
        <v>-7.4000000000000003E-3</v>
      </c>
      <c r="F437">
        <v>-1.17E-2</v>
      </c>
    </row>
    <row r="438" spans="1:6">
      <c r="A438">
        <v>199910</v>
      </c>
      <c r="B438">
        <v>6.5100000000000005E-2</v>
      </c>
      <c r="C438">
        <v>-6.8900000000000003E-2</v>
      </c>
      <c r="D438">
        <v>-3.3700000000000001E-2</v>
      </c>
      <c r="E438">
        <v>-1.72E-2</v>
      </c>
      <c r="F438">
        <v>-1.2200000000000001E-2</v>
      </c>
    </row>
    <row r="439" spans="1:6">
      <c r="A439">
        <v>199911</v>
      </c>
      <c r="B439">
        <v>3.73E-2</v>
      </c>
      <c r="C439">
        <v>5.8000000000000003E-2</v>
      </c>
      <c r="D439">
        <v>-6.1600000000000002E-2</v>
      </c>
      <c r="E439">
        <v>-4.2900000000000001E-2</v>
      </c>
      <c r="F439">
        <v>-1.78E-2</v>
      </c>
    </row>
    <row r="440" spans="1:6">
      <c r="A440">
        <v>199912</v>
      </c>
      <c r="B440">
        <v>8.1600000000000006E-2</v>
      </c>
      <c r="C440">
        <v>5.3400000000000003E-2</v>
      </c>
      <c r="D440">
        <v>-8.320000000000001E-2</v>
      </c>
      <c r="E440">
        <v>-7.5999999999999998E-2</v>
      </c>
      <c r="F440">
        <v>-5.6099999999999997E-2</v>
      </c>
    </row>
    <row r="441" spans="1:6">
      <c r="A441">
        <v>200001</v>
      </c>
      <c r="B441">
        <v>-4.3300000000000012E-2</v>
      </c>
      <c r="C441">
        <v>4.4499999999999998E-2</v>
      </c>
      <c r="D441">
        <v>-1.89E-2</v>
      </c>
      <c r="E441">
        <v>-6.2899999999999998E-2</v>
      </c>
      <c r="F441">
        <v>4.7399999999999998E-2</v>
      </c>
    </row>
    <row r="442" spans="1:6">
      <c r="A442">
        <v>200002</v>
      </c>
      <c r="B442">
        <v>2.8799999999999999E-2</v>
      </c>
      <c r="C442">
        <v>0.18379999999999999</v>
      </c>
      <c r="D442">
        <v>-9.8100000000000007E-2</v>
      </c>
      <c r="E442">
        <v>-0.18759999999999999</v>
      </c>
      <c r="F442">
        <v>-3.5000000000000001E-3</v>
      </c>
    </row>
    <row r="443" spans="1:6">
      <c r="A443">
        <v>200003</v>
      </c>
      <c r="B443">
        <v>5.6700000000000007E-2</v>
      </c>
      <c r="C443">
        <v>-0.15390000000000001</v>
      </c>
      <c r="D443">
        <v>8.2300000000000012E-2</v>
      </c>
      <c r="E443">
        <v>0.1182</v>
      </c>
      <c r="F443">
        <v>-1.61E-2</v>
      </c>
    </row>
    <row r="444" spans="1:6">
      <c r="A444">
        <v>200004</v>
      </c>
      <c r="B444">
        <v>-5.9400000000000001E-2</v>
      </c>
      <c r="C444">
        <v>-4.9599999999999998E-2</v>
      </c>
      <c r="D444">
        <v>7.2499999999999995E-2</v>
      </c>
      <c r="E444">
        <v>7.6700000000000004E-2</v>
      </c>
      <c r="F444">
        <v>5.62E-2</v>
      </c>
    </row>
    <row r="445" spans="1:6">
      <c r="A445">
        <v>200005</v>
      </c>
      <c r="B445">
        <v>-3.9200000000000013E-2</v>
      </c>
      <c r="C445">
        <v>-3.8700000000000012E-2</v>
      </c>
      <c r="D445">
        <v>4.8300000000000003E-2</v>
      </c>
      <c r="E445">
        <v>4.1799999999999997E-2</v>
      </c>
      <c r="F445">
        <v>1.32E-2</v>
      </c>
    </row>
    <row r="446" spans="1:6">
      <c r="A446">
        <v>200006</v>
      </c>
      <c r="B446">
        <v>5.04E-2</v>
      </c>
      <c r="C446">
        <v>9.8699999999999996E-2</v>
      </c>
      <c r="D446">
        <v>-8.4100000000000008E-2</v>
      </c>
      <c r="E446">
        <v>-8.2599999999999993E-2</v>
      </c>
      <c r="F446">
        <v>-2.9100000000000001E-2</v>
      </c>
    </row>
    <row r="447" spans="1:6">
      <c r="A447">
        <v>200007</v>
      </c>
      <c r="B447">
        <v>-2.0299999999999999E-2</v>
      </c>
      <c r="C447">
        <v>-1.0200000000000001E-2</v>
      </c>
      <c r="D447">
        <v>8.3299999999999999E-2</v>
      </c>
      <c r="E447">
        <v>6.0900000000000003E-2</v>
      </c>
      <c r="F447">
        <v>2.9600000000000001E-2</v>
      </c>
    </row>
    <row r="448" spans="1:6">
      <c r="A448">
        <v>200008</v>
      </c>
      <c r="B448">
        <v>7.5300000000000006E-2</v>
      </c>
      <c r="C448">
        <v>-1.01E-2</v>
      </c>
      <c r="D448">
        <v>-1.37E-2</v>
      </c>
      <c r="E448">
        <v>-3.0099999999999998E-2</v>
      </c>
      <c r="F448">
        <v>1.06E-2</v>
      </c>
    </row>
    <row r="449" spans="1:6">
      <c r="A449">
        <v>200009</v>
      </c>
      <c r="B449">
        <v>-4.9399999999999999E-2</v>
      </c>
      <c r="C449">
        <v>2.5999999999999999E-3</v>
      </c>
      <c r="D449">
        <v>7.17E-2</v>
      </c>
      <c r="E449">
        <v>2.8899999999999999E-2</v>
      </c>
      <c r="F449">
        <v>5.5599999999999997E-2</v>
      </c>
    </row>
    <row r="450" spans="1:6">
      <c r="A450">
        <v>200010</v>
      </c>
      <c r="B450">
        <v>-2.1999999999999999E-2</v>
      </c>
      <c r="C450">
        <v>-2.7199999999999998E-2</v>
      </c>
      <c r="D450">
        <v>5.6399999999999999E-2</v>
      </c>
      <c r="E450">
        <v>9.2799999999999994E-2</v>
      </c>
      <c r="F450">
        <v>3.8399999999999997E-2</v>
      </c>
    </row>
    <row r="451" spans="1:6">
      <c r="A451">
        <v>200011</v>
      </c>
      <c r="B451">
        <v>-0.1021</v>
      </c>
      <c r="C451">
        <v>-5.7999999999999996E-3</v>
      </c>
      <c r="D451">
        <v>0.1234</v>
      </c>
      <c r="E451">
        <v>0.1338</v>
      </c>
      <c r="F451">
        <v>8.4199999999999997E-2</v>
      </c>
    </row>
    <row r="452" spans="1:6">
      <c r="A452">
        <v>200012</v>
      </c>
      <c r="B452">
        <v>1.6899999999999998E-2</v>
      </c>
      <c r="C452">
        <v>3.3000000000000002E-2</v>
      </c>
      <c r="D452">
        <v>7.5999999999999998E-2</v>
      </c>
      <c r="E452">
        <v>2.4400000000000002E-2</v>
      </c>
      <c r="F452">
        <v>4.7899999999999998E-2</v>
      </c>
    </row>
    <row r="453" spans="1:6">
      <c r="A453">
        <v>200101</v>
      </c>
      <c r="B453">
        <v>3.6700000000000003E-2</v>
      </c>
      <c r="C453">
        <v>5.45E-2</v>
      </c>
      <c r="D453">
        <v>-5.1100000000000013E-2</v>
      </c>
      <c r="E453">
        <v>-5.4600000000000003E-2</v>
      </c>
      <c r="F453">
        <v>-5.0500000000000003E-2</v>
      </c>
    </row>
    <row r="454" spans="1:6">
      <c r="A454">
        <v>200102</v>
      </c>
      <c r="B454">
        <v>-9.6700000000000008E-2</v>
      </c>
      <c r="C454">
        <v>2.7900000000000001E-2</v>
      </c>
      <c r="D454">
        <v>0.12479999999999999</v>
      </c>
      <c r="E454">
        <v>9.1199999999999989E-2</v>
      </c>
      <c r="F454">
        <v>9.06E-2</v>
      </c>
    </row>
    <row r="455" spans="1:6">
      <c r="A455">
        <v>200103</v>
      </c>
      <c r="B455">
        <v>-6.8400000000000002E-2</v>
      </c>
      <c r="C455">
        <v>2.3599999999999999E-2</v>
      </c>
      <c r="D455">
        <v>6.4299999999999996E-2</v>
      </c>
      <c r="E455">
        <v>3.39E-2</v>
      </c>
      <c r="F455">
        <v>3.9E-2</v>
      </c>
    </row>
    <row r="456" spans="1:6">
      <c r="A456">
        <v>200104</v>
      </c>
      <c r="B456">
        <v>8.3300000000000013E-2</v>
      </c>
      <c r="C456">
        <v>-8.8000000000000005E-3</v>
      </c>
      <c r="D456">
        <v>-4.7E-2</v>
      </c>
      <c r="E456">
        <v>-3.4799999999999998E-2</v>
      </c>
      <c r="F456">
        <v>-3.1800000000000002E-2</v>
      </c>
    </row>
    <row r="457" spans="1:6">
      <c r="A457">
        <v>200105</v>
      </c>
      <c r="B457">
        <v>1.04E-2</v>
      </c>
      <c r="C457">
        <v>3.5900000000000001E-2</v>
      </c>
      <c r="D457">
        <v>3.3599999999999998E-2</v>
      </c>
      <c r="E457">
        <v>2.5000000000000001E-3</v>
      </c>
      <c r="F457">
        <v>1.9099999999999999E-2</v>
      </c>
    </row>
    <row r="458" spans="1:6">
      <c r="A458">
        <v>200106</v>
      </c>
      <c r="B458">
        <v>-1.66E-2</v>
      </c>
      <c r="C458">
        <v>6.5700000000000008E-2</v>
      </c>
      <c r="D458">
        <v>-1.1299999999999999E-2</v>
      </c>
      <c r="E458">
        <v>1.2699999999999999E-2</v>
      </c>
      <c r="F458">
        <v>-1.5100000000000001E-2</v>
      </c>
    </row>
    <row r="459" spans="1:6">
      <c r="A459">
        <v>200107</v>
      </c>
      <c r="B459">
        <v>-1.83E-2</v>
      </c>
      <c r="C459">
        <v>-2.8299999999999999E-2</v>
      </c>
      <c r="D459">
        <v>5.21E-2</v>
      </c>
      <c r="E459">
        <v>7.4200000000000002E-2</v>
      </c>
      <c r="F459">
        <v>3.04E-2</v>
      </c>
    </row>
    <row r="460" spans="1:6">
      <c r="A460">
        <v>200108</v>
      </c>
      <c r="B460">
        <v>-6.1500000000000013E-2</v>
      </c>
      <c r="C460">
        <v>2.7099999999999999E-2</v>
      </c>
      <c r="D460">
        <v>2.3E-2</v>
      </c>
      <c r="E460">
        <v>4.0599999999999997E-2</v>
      </c>
      <c r="F460">
        <v>6.5599999999999992E-2</v>
      </c>
    </row>
    <row r="461" spans="1:6">
      <c r="A461">
        <v>200109</v>
      </c>
      <c r="B461">
        <v>-8.9700000000000002E-2</v>
      </c>
      <c r="C461">
        <v>-5.7299999999999997E-2</v>
      </c>
      <c r="D461">
        <v>1.46E-2</v>
      </c>
      <c r="E461">
        <v>5.0299999999999997E-2</v>
      </c>
      <c r="F461">
        <v>3.2199999999999999E-2</v>
      </c>
    </row>
    <row r="462" spans="1:6">
      <c r="A462">
        <v>200110</v>
      </c>
      <c r="B462">
        <v>2.6800000000000001E-2</v>
      </c>
      <c r="C462">
        <v>5.2800000000000007E-2</v>
      </c>
      <c r="D462">
        <v>-7.6600000000000001E-2</v>
      </c>
      <c r="E462">
        <v>-3.0099999999999998E-2</v>
      </c>
      <c r="F462">
        <v>-4.5499999999999999E-2</v>
      </c>
    </row>
    <row r="463" spans="1:6">
      <c r="A463">
        <v>200111</v>
      </c>
      <c r="B463">
        <v>7.7100000000000002E-2</v>
      </c>
      <c r="C463">
        <v>-3.0999999999999999E-3</v>
      </c>
      <c r="D463">
        <v>2.2200000000000001E-2</v>
      </c>
      <c r="E463">
        <v>-3.7400000000000003E-2</v>
      </c>
      <c r="F463">
        <v>-1.66E-2</v>
      </c>
    </row>
    <row r="464" spans="1:6">
      <c r="A464">
        <v>200112</v>
      </c>
      <c r="B464">
        <v>1.7500000000000002E-2</v>
      </c>
      <c r="C464">
        <v>5.16E-2</v>
      </c>
      <c r="D464">
        <v>8.5000000000000006E-3</v>
      </c>
      <c r="E464">
        <v>3.5000000000000001E-3</v>
      </c>
      <c r="F464">
        <v>-2.8E-3</v>
      </c>
    </row>
    <row r="465" spans="1:6">
      <c r="A465">
        <v>200201</v>
      </c>
      <c r="B465">
        <v>-1.2999999999999999E-2</v>
      </c>
      <c r="C465">
        <v>1.2500000000000001E-2</v>
      </c>
      <c r="D465">
        <v>3.44E-2</v>
      </c>
      <c r="E465">
        <v>4.6899999999999997E-2</v>
      </c>
      <c r="F465">
        <v>2.8500000000000001E-2</v>
      </c>
    </row>
    <row r="466" spans="1:6">
      <c r="A466">
        <v>200202</v>
      </c>
      <c r="B466">
        <v>-2.1600000000000001E-2</v>
      </c>
      <c r="C466">
        <v>-3.5999999999999999E-3</v>
      </c>
      <c r="D466">
        <v>2.1600000000000001E-2</v>
      </c>
      <c r="E466">
        <v>8.0600000000000005E-2</v>
      </c>
      <c r="F466">
        <v>5.0999999999999997E-2</v>
      </c>
    </row>
    <row r="467" spans="1:6">
      <c r="A467">
        <v>200203</v>
      </c>
      <c r="B467">
        <v>4.3700000000000003E-2</v>
      </c>
      <c r="C467">
        <v>4.24E-2</v>
      </c>
      <c r="D467">
        <v>1.0699999999999999E-2</v>
      </c>
      <c r="E467">
        <v>-1.78E-2</v>
      </c>
      <c r="F467">
        <v>5.8999999999999999E-3</v>
      </c>
    </row>
    <row r="468" spans="1:6">
      <c r="A468">
        <v>200204</v>
      </c>
      <c r="B468">
        <v>-5.0500000000000003E-2</v>
      </c>
      <c r="C468">
        <v>6.7300000000000013E-2</v>
      </c>
      <c r="D468">
        <v>3.8800000000000001E-2</v>
      </c>
      <c r="E468">
        <v>4.5900000000000003E-2</v>
      </c>
      <c r="F468">
        <v>5.3699999999999998E-2</v>
      </c>
    </row>
    <row r="469" spans="1:6">
      <c r="A469">
        <v>200205</v>
      </c>
      <c r="B469">
        <v>-1.24E-2</v>
      </c>
      <c r="C469">
        <v>-3.0200000000000001E-2</v>
      </c>
      <c r="D469">
        <v>1.5299999999999999E-2</v>
      </c>
      <c r="E469">
        <v>2.35E-2</v>
      </c>
      <c r="F469">
        <v>2.4199999999999999E-2</v>
      </c>
    </row>
    <row r="470" spans="1:6">
      <c r="A470">
        <v>200206</v>
      </c>
      <c r="B470">
        <v>-7.0800000000000002E-2</v>
      </c>
      <c r="C470">
        <v>3.8800000000000001E-2</v>
      </c>
      <c r="D470">
        <v>-2.9999999999999997E-4</v>
      </c>
      <c r="E470">
        <v>3.9300000000000002E-2</v>
      </c>
      <c r="F470">
        <v>2.5100000000000001E-2</v>
      </c>
    </row>
    <row r="471" spans="1:6">
      <c r="A471">
        <v>200207</v>
      </c>
      <c r="B471">
        <v>-8.0299999999999996E-2</v>
      </c>
      <c r="C471">
        <v>-6.4200000000000007E-2</v>
      </c>
      <c r="D471">
        <v>-3.8600000000000002E-2</v>
      </c>
      <c r="E471">
        <v>3.7600000000000001E-2</v>
      </c>
      <c r="F471">
        <v>-1.0200000000000001E-2</v>
      </c>
    </row>
    <row r="472" spans="1:6">
      <c r="A472">
        <v>200208</v>
      </c>
      <c r="B472">
        <v>6.4000000000000003E-3</v>
      </c>
      <c r="C472">
        <v>-1.32E-2</v>
      </c>
      <c r="D472">
        <v>3.3099999999999997E-2</v>
      </c>
      <c r="E472">
        <v>1.34E-2</v>
      </c>
      <c r="F472">
        <v>-1.4200000000000001E-2</v>
      </c>
    </row>
    <row r="473" spans="1:6">
      <c r="A473">
        <v>200209</v>
      </c>
      <c r="B473">
        <v>-0.1021</v>
      </c>
      <c r="C473">
        <v>3.1E-2</v>
      </c>
      <c r="D473">
        <v>1.44E-2</v>
      </c>
      <c r="E473">
        <v>3.2599999999999997E-2</v>
      </c>
      <c r="F473">
        <v>-2.2200000000000001E-2</v>
      </c>
    </row>
    <row r="474" spans="1:6">
      <c r="A474">
        <v>200210</v>
      </c>
      <c r="B474">
        <v>7.9799999999999996E-2</v>
      </c>
      <c r="C474">
        <v>-4.2999999999999997E-2</v>
      </c>
      <c r="D474">
        <v>-3.95E-2</v>
      </c>
      <c r="E474">
        <v>-3.3599999999999998E-2</v>
      </c>
      <c r="F474">
        <v>7.8000000000000014E-3</v>
      </c>
    </row>
    <row r="475" spans="1:6">
      <c r="A475">
        <v>200211</v>
      </c>
      <c r="B475">
        <v>6.08E-2</v>
      </c>
      <c r="C475">
        <v>2.9499999999999998E-2</v>
      </c>
      <c r="D475">
        <v>-1.2699999999999999E-2</v>
      </c>
      <c r="E475">
        <v>-9.1899999999999996E-2</v>
      </c>
      <c r="F475">
        <v>5.1499999999999997E-2</v>
      </c>
    </row>
    <row r="476" spans="1:6">
      <c r="A476">
        <v>200212</v>
      </c>
      <c r="B476">
        <v>-5.6500000000000002E-2</v>
      </c>
      <c r="C476">
        <v>6.4000000000000003E-3</v>
      </c>
      <c r="D476">
        <v>2.1299999999999999E-2</v>
      </c>
      <c r="E476">
        <v>6.2699999999999992E-2</v>
      </c>
      <c r="F476">
        <v>-1.6899999999999998E-2</v>
      </c>
    </row>
    <row r="477" spans="1:6">
      <c r="A477">
        <v>200301</v>
      </c>
      <c r="B477">
        <v>-2.47E-2</v>
      </c>
      <c r="C477">
        <v>6.7000000000000002E-3</v>
      </c>
      <c r="D477">
        <v>-7.3000000000000001E-3</v>
      </c>
      <c r="E477">
        <v>-1.03E-2</v>
      </c>
      <c r="F477">
        <v>7.6E-3</v>
      </c>
    </row>
    <row r="478" spans="1:6">
      <c r="A478">
        <v>200302</v>
      </c>
      <c r="B478">
        <v>-1.7899999999999999E-2</v>
      </c>
      <c r="C478">
        <v>-9.300000000000001E-3</v>
      </c>
      <c r="D478">
        <v>-1.38E-2</v>
      </c>
      <c r="E478">
        <v>8.6999999999999994E-3</v>
      </c>
      <c r="F478">
        <v>-6.1000000000000004E-3</v>
      </c>
    </row>
    <row r="479" spans="1:6">
      <c r="A479">
        <v>200303</v>
      </c>
      <c r="B479">
        <v>1.1900000000000001E-2</v>
      </c>
      <c r="C479">
        <v>6.7999999999999996E-3</v>
      </c>
      <c r="D479">
        <v>-1.9300000000000001E-2</v>
      </c>
      <c r="E479">
        <v>1.8700000000000001E-2</v>
      </c>
      <c r="F479">
        <v>-7.6E-3</v>
      </c>
    </row>
    <row r="480" spans="1:6">
      <c r="A480">
        <v>200304</v>
      </c>
      <c r="B480">
        <v>8.320000000000001E-2</v>
      </c>
      <c r="C480">
        <v>1.0500000000000001E-2</v>
      </c>
      <c r="D480">
        <v>1.17E-2</v>
      </c>
      <c r="E480">
        <v>-4.6699999999999998E-2</v>
      </c>
      <c r="F480">
        <v>1.0800000000000001E-2</v>
      </c>
    </row>
    <row r="481" spans="1:6">
      <c r="A481">
        <v>200305</v>
      </c>
      <c r="B481">
        <v>6.1400000000000003E-2</v>
      </c>
      <c r="C481">
        <v>4.8499999999999988E-2</v>
      </c>
      <c r="D481">
        <v>5.3E-3</v>
      </c>
      <c r="E481">
        <v>-7.0199999999999999E-2</v>
      </c>
      <c r="F481">
        <v>3.0200000000000001E-2</v>
      </c>
    </row>
    <row r="482" spans="1:6">
      <c r="A482">
        <v>200306</v>
      </c>
      <c r="B482">
        <v>1.52E-2</v>
      </c>
      <c r="C482">
        <v>1.66E-2</v>
      </c>
      <c r="D482">
        <v>1.9E-3</v>
      </c>
      <c r="E482">
        <v>4.4000000000000003E-3</v>
      </c>
      <c r="F482">
        <v>-3.3999999999999998E-3</v>
      </c>
    </row>
    <row r="483" spans="1:6">
      <c r="A483">
        <v>200307</v>
      </c>
      <c r="B483">
        <v>2.4199999999999999E-2</v>
      </c>
      <c r="C483">
        <v>4.58E-2</v>
      </c>
      <c r="D483">
        <v>-1.1900000000000001E-2</v>
      </c>
      <c r="E483">
        <v>-4.2299999999999997E-2</v>
      </c>
      <c r="F483">
        <v>1.8499999999999999E-2</v>
      </c>
    </row>
    <row r="484" spans="1:6">
      <c r="A484">
        <v>200308</v>
      </c>
      <c r="B484">
        <v>2.41E-2</v>
      </c>
      <c r="C484">
        <v>2.52E-2</v>
      </c>
      <c r="D484">
        <v>1.54E-2</v>
      </c>
      <c r="E484">
        <v>-2.2100000000000002E-2</v>
      </c>
      <c r="F484">
        <v>2.1299999999999999E-2</v>
      </c>
    </row>
    <row r="485" spans="1:6">
      <c r="A485">
        <v>200309</v>
      </c>
      <c r="B485">
        <v>-1.1599999999999999E-2</v>
      </c>
      <c r="C485">
        <v>5.5000000000000014E-3</v>
      </c>
      <c r="D485">
        <v>1E-3</v>
      </c>
      <c r="E485">
        <v>1.06E-2</v>
      </c>
      <c r="F485">
        <v>3.3999999999999998E-3</v>
      </c>
    </row>
    <row r="486" spans="1:6">
      <c r="A486">
        <v>200310</v>
      </c>
      <c r="B486">
        <v>6.1499999999999999E-2</v>
      </c>
      <c r="C486">
        <v>2.6700000000000002E-2</v>
      </c>
      <c r="D486">
        <v>1.9199999999999998E-2</v>
      </c>
      <c r="E486">
        <v>-1.2999999999999999E-2</v>
      </c>
      <c r="F486">
        <v>1.4800000000000001E-2</v>
      </c>
    </row>
    <row r="487" spans="1:6">
      <c r="A487">
        <v>200311</v>
      </c>
      <c r="B487">
        <v>1.4200000000000001E-2</v>
      </c>
      <c r="C487">
        <v>2.2499999999999999E-2</v>
      </c>
      <c r="D487">
        <v>1.8100000000000002E-2</v>
      </c>
      <c r="E487">
        <v>1.1999999999999999E-3</v>
      </c>
      <c r="F487">
        <v>1.8100000000000002E-2</v>
      </c>
    </row>
    <row r="488" spans="1:6">
      <c r="A488">
        <v>200312</v>
      </c>
      <c r="B488">
        <v>4.3700000000000003E-2</v>
      </c>
      <c r="C488">
        <v>-2.53E-2</v>
      </c>
      <c r="D488">
        <v>1.6E-2</v>
      </c>
      <c r="E488">
        <v>5.1000000000000004E-3</v>
      </c>
      <c r="F488">
        <v>9.4999999999999998E-3</v>
      </c>
    </row>
    <row r="489" spans="1:6">
      <c r="A489">
        <v>200401</v>
      </c>
      <c r="B489">
        <v>2.2200000000000001E-2</v>
      </c>
      <c r="C489">
        <v>2.4400000000000002E-2</v>
      </c>
      <c r="D489">
        <v>2.46E-2</v>
      </c>
      <c r="E489">
        <v>-3.6600000000000001E-2</v>
      </c>
      <c r="F489">
        <v>3.39E-2</v>
      </c>
    </row>
    <row r="490" spans="1:6">
      <c r="A490">
        <v>200402</v>
      </c>
      <c r="B490">
        <v>1.46E-2</v>
      </c>
      <c r="C490">
        <v>-8.8000000000000005E-3</v>
      </c>
      <c r="D490">
        <v>8.6999999999999994E-3</v>
      </c>
      <c r="E490">
        <v>2.1499999999999998E-2</v>
      </c>
      <c r="F490">
        <v>-1.2200000000000001E-2</v>
      </c>
    </row>
    <row r="491" spans="1:6">
      <c r="A491">
        <v>200403</v>
      </c>
      <c r="B491">
        <v>-1.23E-2</v>
      </c>
      <c r="C491">
        <v>2.12E-2</v>
      </c>
      <c r="D491">
        <v>2.3E-3</v>
      </c>
      <c r="E491">
        <v>1.61E-2</v>
      </c>
      <c r="F491">
        <v>-9.9000000000000008E-3</v>
      </c>
    </row>
    <row r="492" spans="1:6">
      <c r="A492">
        <v>200404</v>
      </c>
      <c r="B492">
        <v>-1.7500000000000002E-2</v>
      </c>
      <c r="C492">
        <v>-2.07E-2</v>
      </c>
      <c r="D492">
        <v>-3.0200000000000001E-2</v>
      </c>
      <c r="E492">
        <v>3.4200000000000001E-2</v>
      </c>
      <c r="F492">
        <v>-2.76E-2</v>
      </c>
    </row>
    <row r="493" spans="1:6">
      <c r="A493">
        <v>200405</v>
      </c>
      <c r="B493">
        <v>1.23E-2</v>
      </c>
      <c r="C493">
        <v>-4.1999999999999997E-3</v>
      </c>
      <c r="D493">
        <v>-2.3E-3</v>
      </c>
      <c r="E493">
        <v>-1.15E-2</v>
      </c>
      <c r="F493">
        <v>0</v>
      </c>
    </row>
    <row r="494" spans="1:6">
      <c r="A494">
        <v>200406</v>
      </c>
      <c r="B494">
        <v>1.9400000000000001E-2</v>
      </c>
      <c r="C494">
        <v>2.5700000000000001E-2</v>
      </c>
      <c r="D494">
        <v>1.23E-2</v>
      </c>
      <c r="E494">
        <v>1.1900000000000001E-2</v>
      </c>
      <c r="F494">
        <v>-3.8E-3</v>
      </c>
    </row>
    <row r="495" spans="1:6">
      <c r="A495">
        <v>200407</v>
      </c>
      <c r="B495">
        <v>-3.9600000000000003E-2</v>
      </c>
      <c r="C495">
        <v>-2.9399999999999999E-2</v>
      </c>
      <c r="D495">
        <v>3.2199999999999999E-2</v>
      </c>
      <c r="E495">
        <v>5.3099999999999987E-2</v>
      </c>
      <c r="F495">
        <v>-1.66E-2</v>
      </c>
    </row>
    <row r="496" spans="1:6">
      <c r="A496">
        <v>200408</v>
      </c>
      <c r="B496">
        <v>1.9E-3</v>
      </c>
      <c r="C496">
        <v>-1.15E-2</v>
      </c>
      <c r="D496">
        <v>0.01</v>
      </c>
      <c r="E496">
        <v>1.24E-2</v>
      </c>
      <c r="F496">
        <v>-1.44E-2</v>
      </c>
    </row>
    <row r="497" spans="1:6">
      <c r="A497">
        <v>200409</v>
      </c>
      <c r="B497">
        <v>1.7100000000000001E-2</v>
      </c>
      <c r="C497">
        <v>3.27E-2</v>
      </c>
      <c r="D497">
        <v>-2.0000000000000001E-4</v>
      </c>
      <c r="E497">
        <v>-1.44E-2</v>
      </c>
      <c r="F497">
        <v>-1.89E-2</v>
      </c>
    </row>
    <row r="498" spans="1:6">
      <c r="A498">
        <v>200410</v>
      </c>
      <c r="B498">
        <v>1.54E-2</v>
      </c>
      <c r="C498">
        <v>1.9E-3</v>
      </c>
      <c r="D498">
        <v>-2.5000000000000001E-3</v>
      </c>
      <c r="E498">
        <v>-4.8999999999999998E-3</v>
      </c>
      <c r="F498">
        <v>4.8999999999999998E-3</v>
      </c>
    </row>
    <row r="499" spans="1:6">
      <c r="A499">
        <v>200411</v>
      </c>
      <c r="B499">
        <v>4.6899999999999997E-2</v>
      </c>
      <c r="C499">
        <v>4.1099999999999998E-2</v>
      </c>
      <c r="D499">
        <v>1.4500000000000001E-2</v>
      </c>
      <c r="E499">
        <v>-5.8999999999999999E-3</v>
      </c>
      <c r="F499">
        <v>-2.0999999999999999E-3</v>
      </c>
    </row>
    <row r="500" spans="1:6">
      <c r="A500">
        <v>200412</v>
      </c>
      <c r="B500">
        <v>3.5900000000000001E-2</v>
      </c>
      <c r="C500">
        <v>-5.0000000000000001E-4</v>
      </c>
      <c r="D500">
        <v>-2.0999999999999999E-3</v>
      </c>
      <c r="E500">
        <v>-1.17E-2</v>
      </c>
      <c r="F500">
        <v>4.5999999999999999E-3</v>
      </c>
    </row>
    <row r="501" spans="1:6">
      <c r="A501">
        <v>200501</v>
      </c>
      <c r="B501">
        <v>-2.5999999999999999E-2</v>
      </c>
      <c r="C501">
        <v>-1.18E-2</v>
      </c>
      <c r="D501">
        <v>2.07E-2</v>
      </c>
      <c r="E501">
        <v>2.7199999999999998E-2</v>
      </c>
      <c r="F501">
        <v>-1.46E-2</v>
      </c>
    </row>
    <row r="502" spans="1:6">
      <c r="A502">
        <v>200502</v>
      </c>
      <c r="B502">
        <v>2.0500000000000001E-2</v>
      </c>
      <c r="C502">
        <v>-3.0000000000000001E-3</v>
      </c>
      <c r="D502">
        <v>1.54E-2</v>
      </c>
      <c r="E502">
        <v>1.4200000000000001E-2</v>
      </c>
      <c r="F502">
        <v>-5.0000000000000001E-4</v>
      </c>
    </row>
    <row r="503" spans="1:6">
      <c r="A503">
        <v>200503</v>
      </c>
      <c r="B503">
        <v>-1.7600000000000001E-2</v>
      </c>
      <c r="C503">
        <v>-1.4200000000000001E-2</v>
      </c>
      <c r="D503">
        <v>2.0500000000000001E-2</v>
      </c>
      <c r="E503">
        <v>4.5000000000000014E-3</v>
      </c>
      <c r="F503">
        <v>1.29E-2</v>
      </c>
    </row>
    <row r="504" spans="1:6">
      <c r="A504">
        <v>200504</v>
      </c>
      <c r="B504">
        <v>-2.4E-2</v>
      </c>
      <c r="C504">
        <v>-3.9800000000000002E-2</v>
      </c>
      <c r="D504">
        <v>5.0000000000000001E-4</v>
      </c>
      <c r="E504">
        <v>9.4000000000000004E-3</v>
      </c>
      <c r="F504">
        <v>-9.4999999999999998E-3</v>
      </c>
    </row>
    <row r="505" spans="1:6">
      <c r="A505">
        <v>200505</v>
      </c>
      <c r="B505">
        <v>3.8899999999999997E-2</v>
      </c>
      <c r="C505">
        <v>2.7900000000000001E-2</v>
      </c>
      <c r="D505">
        <v>-5.8999999999999999E-3</v>
      </c>
      <c r="E505">
        <v>-9.4999999999999998E-3</v>
      </c>
      <c r="F505">
        <v>2.8999999999999998E-3</v>
      </c>
    </row>
    <row r="506" spans="1:6">
      <c r="A506">
        <v>200506</v>
      </c>
      <c r="B506">
        <v>8.0000000000000002E-3</v>
      </c>
      <c r="C506">
        <v>3.2800000000000003E-2</v>
      </c>
      <c r="D506">
        <v>2.81E-2</v>
      </c>
      <c r="E506">
        <v>9.5999999999999992E-3</v>
      </c>
      <c r="F506">
        <v>-5.2000000000000006E-3</v>
      </c>
    </row>
    <row r="507" spans="1:6">
      <c r="A507">
        <v>200507</v>
      </c>
      <c r="B507">
        <v>4.1599999999999998E-2</v>
      </c>
      <c r="C507">
        <v>2.7900000000000001E-2</v>
      </c>
      <c r="D507">
        <v>-7.8000000000000014E-3</v>
      </c>
      <c r="E507">
        <v>-1.23E-2</v>
      </c>
      <c r="F507">
        <v>-8.1000000000000013E-3</v>
      </c>
    </row>
    <row r="508" spans="1:6">
      <c r="A508">
        <v>200508</v>
      </c>
      <c r="B508">
        <v>-9.1999999999999998E-3</v>
      </c>
      <c r="C508">
        <v>-9.0000000000000011E-3</v>
      </c>
      <c r="D508">
        <v>1.34E-2</v>
      </c>
      <c r="E508">
        <v>-2.1100000000000001E-2</v>
      </c>
      <c r="F508">
        <v>3.5999999999999999E-3</v>
      </c>
    </row>
    <row r="509" spans="1:6">
      <c r="A509">
        <v>200509</v>
      </c>
      <c r="B509">
        <v>7.7999999999999996E-3</v>
      </c>
      <c r="C509">
        <v>-3.5999999999999999E-3</v>
      </c>
      <c r="D509">
        <v>6.8999999999999999E-3</v>
      </c>
      <c r="E509">
        <v>2.7000000000000001E-3</v>
      </c>
      <c r="F509">
        <v>-6.0000000000000001E-3</v>
      </c>
    </row>
    <row r="510" spans="1:6">
      <c r="A510">
        <v>200510</v>
      </c>
      <c r="B510">
        <v>-1.7500000000000002E-2</v>
      </c>
      <c r="C510">
        <v>-1.43E-2</v>
      </c>
      <c r="D510">
        <v>4.0999999999999986E-3</v>
      </c>
      <c r="E510">
        <v>-9.4000000000000004E-3</v>
      </c>
      <c r="F510">
        <v>-1.29E-2</v>
      </c>
    </row>
    <row r="511" spans="1:6">
      <c r="A511">
        <v>200511</v>
      </c>
      <c r="B511">
        <v>3.9199999999999999E-2</v>
      </c>
      <c r="C511">
        <v>8.3999999999999995E-3</v>
      </c>
      <c r="D511">
        <v>-1.2E-2</v>
      </c>
      <c r="E511">
        <v>-7.4000000000000003E-3</v>
      </c>
      <c r="F511">
        <v>-1.14E-2</v>
      </c>
    </row>
    <row r="512" spans="1:6">
      <c r="A512">
        <v>200512</v>
      </c>
      <c r="B512">
        <v>7.000000000000001E-4</v>
      </c>
      <c r="C512">
        <v>-2E-3</v>
      </c>
      <c r="D512">
        <v>2.2000000000000001E-3</v>
      </c>
      <c r="E512">
        <v>2.0999999999999999E-3</v>
      </c>
      <c r="F512">
        <v>2.3E-3</v>
      </c>
    </row>
    <row r="513" spans="1:6">
      <c r="A513">
        <v>200601</v>
      </c>
      <c r="B513">
        <v>3.39E-2</v>
      </c>
      <c r="C513">
        <v>5.7699999999999987E-2</v>
      </c>
      <c r="D513">
        <v>1.09E-2</v>
      </c>
      <c r="E513">
        <v>-6.6000000000000008E-3</v>
      </c>
      <c r="F513">
        <v>-4.3E-3</v>
      </c>
    </row>
    <row r="514" spans="1:6">
      <c r="A514">
        <v>200602</v>
      </c>
      <c r="B514">
        <v>4.0000000000000018E-4</v>
      </c>
      <c r="C514">
        <v>-4.3E-3</v>
      </c>
      <c r="D514">
        <v>-3.7000000000000002E-3</v>
      </c>
      <c r="E514">
        <v>-5.0000000000000001E-3</v>
      </c>
      <c r="F514">
        <v>1.9E-2</v>
      </c>
    </row>
    <row r="515" spans="1:6">
      <c r="A515">
        <v>200603</v>
      </c>
      <c r="B515">
        <v>1.83E-2</v>
      </c>
      <c r="C515">
        <v>3.4000000000000002E-2</v>
      </c>
      <c r="D515">
        <v>5.5000000000000014E-3</v>
      </c>
      <c r="E515">
        <v>1E-3</v>
      </c>
      <c r="F515">
        <v>-4.0000000000000001E-3</v>
      </c>
    </row>
    <row r="516" spans="1:6">
      <c r="A516">
        <v>200604</v>
      </c>
      <c r="B516">
        <v>1.09E-2</v>
      </c>
      <c r="C516">
        <v>-8.5000000000000006E-3</v>
      </c>
      <c r="D516">
        <v>2.3400000000000001E-2</v>
      </c>
      <c r="E516">
        <v>1.7899999999999999E-2</v>
      </c>
      <c r="F516">
        <v>-1E-4</v>
      </c>
    </row>
    <row r="517" spans="1:6">
      <c r="A517">
        <v>200605</v>
      </c>
      <c r="B517">
        <v>-3.1399999999999997E-2</v>
      </c>
      <c r="C517">
        <v>-2.86E-2</v>
      </c>
      <c r="D517">
        <v>2.3900000000000001E-2</v>
      </c>
      <c r="E517">
        <v>1.15E-2</v>
      </c>
      <c r="F517">
        <v>1.46E-2</v>
      </c>
    </row>
    <row r="518" spans="1:6">
      <c r="A518">
        <v>200606</v>
      </c>
      <c r="B518">
        <v>5.0000000000000044E-4</v>
      </c>
      <c r="C518">
        <v>-2.2000000000000001E-3</v>
      </c>
      <c r="D518">
        <v>8.0000000000000002E-3</v>
      </c>
      <c r="E518">
        <v>1.3299999999999999E-2</v>
      </c>
      <c r="F518">
        <v>-8.0000000000000004E-4</v>
      </c>
    </row>
    <row r="519" spans="1:6">
      <c r="A519">
        <v>200607</v>
      </c>
      <c r="B519">
        <v>-3.8E-3</v>
      </c>
      <c r="C519">
        <v>-3.6400000000000002E-2</v>
      </c>
      <c r="D519">
        <v>2.6200000000000001E-2</v>
      </c>
      <c r="E519">
        <v>1.6400000000000001E-2</v>
      </c>
      <c r="F519">
        <v>9.0000000000000011E-3</v>
      </c>
    </row>
    <row r="520" spans="1:6">
      <c r="A520">
        <v>200608</v>
      </c>
      <c r="B520">
        <v>2.4500000000000001E-2</v>
      </c>
      <c r="C520">
        <v>4.1999999999999997E-3</v>
      </c>
      <c r="D520">
        <v>-2.0400000000000001E-2</v>
      </c>
      <c r="E520">
        <v>-1.9E-2</v>
      </c>
      <c r="F520">
        <v>2.1499999999999998E-2</v>
      </c>
    </row>
    <row r="521" spans="1:6">
      <c r="A521">
        <v>200609</v>
      </c>
      <c r="B521">
        <v>2.2499999999999999E-2</v>
      </c>
      <c r="C521">
        <v>-1.43E-2</v>
      </c>
      <c r="D521">
        <v>5.9999999999999995E-4</v>
      </c>
      <c r="E521">
        <v>8.6E-3</v>
      </c>
      <c r="F521">
        <v>5.6999999999999993E-3</v>
      </c>
    </row>
    <row r="522" spans="1:6">
      <c r="A522">
        <v>200610</v>
      </c>
      <c r="B522">
        <v>3.6400000000000002E-2</v>
      </c>
      <c r="C522">
        <v>1.95E-2</v>
      </c>
      <c r="D522">
        <v>-2.5999999999999999E-3</v>
      </c>
      <c r="E522">
        <v>-1.6000000000000001E-3</v>
      </c>
      <c r="F522">
        <v>2.8E-3</v>
      </c>
    </row>
    <row r="523" spans="1:6">
      <c r="A523">
        <v>200611</v>
      </c>
      <c r="B523">
        <v>2.1299999999999999E-2</v>
      </c>
      <c r="C523">
        <v>7.3000000000000001E-3</v>
      </c>
      <c r="D523">
        <v>1.1000000000000001E-3</v>
      </c>
      <c r="E523">
        <v>1.8E-3</v>
      </c>
      <c r="F523">
        <v>-8.3000000000000001E-3</v>
      </c>
    </row>
    <row r="524" spans="1:6">
      <c r="A524">
        <v>200612</v>
      </c>
      <c r="B524">
        <v>1.2699999999999999E-2</v>
      </c>
      <c r="C524">
        <v>-8.0000000000000002E-3</v>
      </c>
      <c r="D524">
        <v>2.7099999999999999E-2</v>
      </c>
      <c r="E524">
        <v>-7.1000000000000004E-3</v>
      </c>
      <c r="F524">
        <v>2.0500000000000001E-2</v>
      </c>
    </row>
    <row r="525" spans="1:6">
      <c r="A525">
        <v>200701</v>
      </c>
      <c r="B525">
        <v>1.84E-2</v>
      </c>
      <c r="C525">
        <v>8.9999999999999998E-4</v>
      </c>
      <c r="D525">
        <v>-6.9999999999999993E-3</v>
      </c>
      <c r="E525">
        <v>2.7000000000000001E-3</v>
      </c>
      <c r="F525">
        <v>3.5999999999999999E-3</v>
      </c>
    </row>
    <row r="526" spans="1:6">
      <c r="A526">
        <v>200702</v>
      </c>
      <c r="B526">
        <v>-1.5800000000000002E-2</v>
      </c>
      <c r="C526">
        <v>1.2800000000000001E-2</v>
      </c>
      <c r="D526">
        <v>-1.1999999999999999E-3</v>
      </c>
      <c r="E526">
        <v>-5.0000000000000001E-3</v>
      </c>
      <c r="F526">
        <v>-7.1999999999999998E-3</v>
      </c>
    </row>
    <row r="527" spans="1:6">
      <c r="A527">
        <v>200703</v>
      </c>
      <c r="B527">
        <v>1.11E-2</v>
      </c>
      <c r="C527">
        <v>1.8E-3</v>
      </c>
      <c r="D527">
        <v>-9.4000000000000004E-3</v>
      </c>
      <c r="E527">
        <v>6.1000000000000004E-3</v>
      </c>
      <c r="F527">
        <v>-6.6000000000000008E-3</v>
      </c>
    </row>
    <row r="528" spans="1:6">
      <c r="A528">
        <v>200704</v>
      </c>
      <c r="B528">
        <v>3.9300000000000002E-2</v>
      </c>
      <c r="C528">
        <v>-2.06E-2</v>
      </c>
      <c r="D528">
        <v>-1.43E-2</v>
      </c>
      <c r="E528">
        <v>1.0999999999999999E-2</v>
      </c>
      <c r="F528">
        <v>1.0500000000000001E-2</v>
      </c>
    </row>
    <row r="529" spans="1:6">
      <c r="A529">
        <v>200705</v>
      </c>
      <c r="B529">
        <v>3.6499999999999998E-2</v>
      </c>
      <c r="C529">
        <v>3.8E-3</v>
      </c>
      <c r="D529">
        <v>-6.1999999999999998E-3</v>
      </c>
      <c r="E529">
        <v>1.55E-2</v>
      </c>
      <c r="F529">
        <v>-1.3599999999999999E-2</v>
      </c>
    </row>
    <row r="530" spans="1:6">
      <c r="A530">
        <v>200706</v>
      </c>
      <c r="B530">
        <v>-1.5599999999999999E-2</v>
      </c>
      <c r="C530">
        <v>7.4999999999999997E-3</v>
      </c>
      <c r="D530">
        <v>-1.0699999999999999E-2</v>
      </c>
      <c r="E530">
        <v>5.3E-3</v>
      </c>
      <c r="F530">
        <v>8.0000000000000004E-4</v>
      </c>
    </row>
    <row r="531" spans="1:6">
      <c r="A531">
        <v>200707</v>
      </c>
      <c r="B531">
        <v>-3.3300000000000003E-2</v>
      </c>
      <c r="C531">
        <v>-2.98E-2</v>
      </c>
      <c r="D531">
        <v>-3.73E-2</v>
      </c>
      <c r="E531">
        <v>1.9E-3</v>
      </c>
      <c r="F531">
        <v>-1.11E-2</v>
      </c>
    </row>
    <row r="532" spans="1:6">
      <c r="A532">
        <v>200708</v>
      </c>
      <c r="B532">
        <v>1.34E-2</v>
      </c>
      <c r="C532">
        <v>-3.8E-3</v>
      </c>
      <c r="D532">
        <v>-1.89E-2</v>
      </c>
      <c r="E532">
        <v>-1.23E-2</v>
      </c>
      <c r="F532">
        <v>-5.4000000000000003E-3</v>
      </c>
    </row>
    <row r="533" spans="1:6">
      <c r="A533">
        <v>200709</v>
      </c>
      <c r="B533">
        <v>3.5400000000000001E-2</v>
      </c>
      <c r="C533">
        <v>-2.4199999999999999E-2</v>
      </c>
      <c r="D533">
        <v>-2.23E-2</v>
      </c>
      <c r="E533">
        <v>-5.6000000000000008E-3</v>
      </c>
      <c r="F533">
        <v>-3.0200000000000001E-2</v>
      </c>
    </row>
    <row r="534" spans="1:6">
      <c r="A534">
        <v>200710</v>
      </c>
      <c r="B534">
        <v>2.12E-2</v>
      </c>
      <c r="C534">
        <v>-4.0000000000000002E-4</v>
      </c>
      <c r="D534">
        <v>-3.1099999999999999E-2</v>
      </c>
      <c r="E534">
        <v>-3.0999999999999999E-3</v>
      </c>
      <c r="F534">
        <v>-1.1999999999999999E-3</v>
      </c>
    </row>
    <row r="535" spans="1:6">
      <c r="A535">
        <v>200711</v>
      </c>
      <c r="B535">
        <v>-4.4900000000000002E-2</v>
      </c>
      <c r="C535">
        <v>-3.0200000000000001E-2</v>
      </c>
      <c r="D535">
        <v>-9.4000000000000004E-3</v>
      </c>
      <c r="E535">
        <v>1.8800000000000001E-2</v>
      </c>
      <c r="F535">
        <v>-2.7000000000000001E-3</v>
      </c>
    </row>
    <row r="536" spans="1:6">
      <c r="A536">
        <v>200712</v>
      </c>
      <c r="B536">
        <v>-5.9999999999999993E-3</v>
      </c>
      <c r="C536">
        <v>1.8E-3</v>
      </c>
      <c r="D536">
        <v>-5.2000000000000006E-3</v>
      </c>
      <c r="E536">
        <v>8.199999999999999E-3</v>
      </c>
      <c r="F536">
        <v>-1.06E-2</v>
      </c>
    </row>
    <row r="537" spans="1:6">
      <c r="A537">
        <v>200801</v>
      </c>
      <c r="B537">
        <v>-6.1500000000000013E-2</v>
      </c>
      <c r="C537">
        <v>-6.1000000000000004E-3</v>
      </c>
      <c r="D537">
        <v>4.0099999999999997E-2</v>
      </c>
      <c r="E537">
        <v>2.2100000000000002E-2</v>
      </c>
      <c r="F537">
        <v>2.1299999999999999E-2</v>
      </c>
    </row>
    <row r="538" spans="1:6">
      <c r="A538">
        <v>200802</v>
      </c>
      <c r="B538">
        <v>-2.9600000000000001E-2</v>
      </c>
      <c r="C538">
        <v>-6.4000000000000003E-3</v>
      </c>
      <c r="D538">
        <v>-8.3999999999999995E-3</v>
      </c>
      <c r="E538">
        <v>8.3000000000000001E-3</v>
      </c>
      <c r="F538">
        <v>-9.300000000000001E-3</v>
      </c>
    </row>
    <row r="539" spans="1:6">
      <c r="A539">
        <v>200803</v>
      </c>
      <c r="B539">
        <v>-7.6000000000000009E-3</v>
      </c>
      <c r="C539">
        <v>6.1000000000000004E-3</v>
      </c>
      <c r="D539">
        <v>3.5000000000000001E-3</v>
      </c>
      <c r="E539">
        <v>8.0000000000000002E-3</v>
      </c>
      <c r="F539">
        <v>5.1000000000000004E-3</v>
      </c>
    </row>
    <row r="540" spans="1:6">
      <c r="A540">
        <v>200804</v>
      </c>
      <c r="B540">
        <v>4.7800000000000002E-2</v>
      </c>
      <c r="C540">
        <v>-1.1900000000000001E-2</v>
      </c>
      <c r="D540">
        <v>-1.09E-2</v>
      </c>
      <c r="E540">
        <v>1.6799999999999999E-2</v>
      </c>
      <c r="F540">
        <v>-2.46E-2</v>
      </c>
    </row>
    <row r="541" spans="1:6">
      <c r="A541">
        <v>200805</v>
      </c>
      <c r="B541">
        <v>2.0400000000000001E-2</v>
      </c>
      <c r="C541">
        <v>3.0200000000000001E-2</v>
      </c>
      <c r="D541">
        <v>-1.5299999999999999E-2</v>
      </c>
      <c r="E541">
        <v>9.1000000000000004E-3</v>
      </c>
      <c r="F541">
        <v>-5.9999999999999995E-4</v>
      </c>
    </row>
    <row r="542" spans="1:6">
      <c r="A542">
        <v>200806</v>
      </c>
      <c r="B542">
        <v>-8.2699999999999996E-2</v>
      </c>
      <c r="C542">
        <v>1.1900000000000001E-2</v>
      </c>
      <c r="D542">
        <v>-2.7E-2</v>
      </c>
      <c r="E542">
        <v>4.9400000000000013E-2</v>
      </c>
      <c r="F542">
        <v>-5.6000000000000008E-3</v>
      </c>
    </row>
    <row r="543" spans="1:6">
      <c r="A543">
        <v>200807</v>
      </c>
      <c r="B543">
        <v>-6.2000000000000006E-3</v>
      </c>
      <c r="C543">
        <v>3.7000000000000012E-2</v>
      </c>
      <c r="D543">
        <v>5.2699999999999997E-2</v>
      </c>
      <c r="E543">
        <v>-1.35E-2</v>
      </c>
      <c r="F543">
        <v>1.03E-2</v>
      </c>
    </row>
    <row r="544" spans="1:6">
      <c r="A544">
        <v>200808</v>
      </c>
      <c r="B544">
        <v>1.66E-2</v>
      </c>
      <c r="C544">
        <v>3.4000000000000002E-2</v>
      </c>
      <c r="D544">
        <v>1.4800000000000001E-2</v>
      </c>
      <c r="E544">
        <v>1.8800000000000001E-2</v>
      </c>
      <c r="F544">
        <v>8.5000000000000006E-3</v>
      </c>
    </row>
    <row r="545" spans="1:6">
      <c r="A545">
        <v>200809</v>
      </c>
      <c r="B545">
        <v>-9.0900000000000009E-2</v>
      </c>
      <c r="C545">
        <v>2.5000000000000001E-3</v>
      </c>
      <c r="D545">
        <v>5.8999999999999997E-2</v>
      </c>
      <c r="E545">
        <v>2.41E-2</v>
      </c>
      <c r="F545">
        <v>1.7999999999999999E-2</v>
      </c>
    </row>
    <row r="546" spans="1:6">
      <c r="A546">
        <v>200810</v>
      </c>
      <c r="B546">
        <v>-0.17150000000000001</v>
      </c>
      <c r="C546">
        <v>-3.2800000000000003E-2</v>
      </c>
      <c r="D546">
        <v>-2.2200000000000001E-2</v>
      </c>
      <c r="E546">
        <v>2.9899999999999999E-2</v>
      </c>
      <c r="F546">
        <v>2.0400000000000001E-2</v>
      </c>
    </row>
    <row r="547" spans="1:6">
      <c r="A547">
        <v>200811</v>
      </c>
      <c r="B547">
        <v>-7.8300000000000008E-2</v>
      </c>
      <c r="C547">
        <v>-3.9199999999999999E-2</v>
      </c>
      <c r="D547">
        <v>-6.3E-2</v>
      </c>
      <c r="E547">
        <v>4.5199999999999997E-2</v>
      </c>
      <c r="F547">
        <v>2.75E-2</v>
      </c>
    </row>
    <row r="548" spans="1:6">
      <c r="A548">
        <v>200812</v>
      </c>
      <c r="B548">
        <v>1.7399999999999999E-2</v>
      </c>
      <c r="C548">
        <v>3.3099999999999997E-2</v>
      </c>
      <c r="D548">
        <v>7.000000000000001E-4</v>
      </c>
      <c r="E548">
        <v>1.2999999999999999E-3</v>
      </c>
      <c r="F548">
        <v>-1.5100000000000001E-2</v>
      </c>
    </row>
    <row r="549" spans="1:6">
      <c r="A549">
        <v>200901</v>
      </c>
      <c r="B549">
        <v>-8.1199999999999994E-2</v>
      </c>
      <c r="C549">
        <v>-2.0799999999999999E-2</v>
      </c>
      <c r="D549">
        <v>-0.1111</v>
      </c>
      <c r="E549">
        <v>1.1000000000000001E-3</v>
      </c>
      <c r="F549">
        <v>-1.1900000000000001E-2</v>
      </c>
    </row>
    <row r="550" spans="1:6">
      <c r="A550">
        <v>200902</v>
      </c>
      <c r="B550">
        <v>-0.1009</v>
      </c>
      <c r="C550">
        <v>-1.2999999999999999E-2</v>
      </c>
      <c r="D550">
        <v>-6.9100000000000009E-2</v>
      </c>
      <c r="E550">
        <v>1.11E-2</v>
      </c>
      <c r="F550">
        <v>-1.0500000000000001E-2</v>
      </c>
    </row>
    <row r="551" spans="1:6">
      <c r="A551">
        <v>200903</v>
      </c>
      <c r="B551">
        <v>8.9700000000000002E-2</v>
      </c>
      <c r="C551">
        <v>6.6000000000000008E-3</v>
      </c>
      <c r="D551">
        <v>3.3399999999999999E-2</v>
      </c>
      <c r="E551">
        <v>-2.52E-2</v>
      </c>
      <c r="F551">
        <v>-2.1899999999999999E-2</v>
      </c>
    </row>
    <row r="552" spans="1:6">
      <c r="A552">
        <v>200904</v>
      </c>
      <c r="B552">
        <v>0.1019</v>
      </c>
      <c r="C552">
        <v>7.0400000000000004E-2</v>
      </c>
      <c r="D552">
        <v>5.2600000000000001E-2</v>
      </c>
      <c r="E552">
        <v>1.2800000000000001E-2</v>
      </c>
      <c r="F552">
        <v>1.1000000000000001E-3</v>
      </c>
    </row>
    <row r="553" spans="1:6">
      <c r="A553">
        <v>200905</v>
      </c>
      <c r="B553">
        <v>5.21E-2</v>
      </c>
      <c r="C553">
        <v>-2.3099999999999999E-2</v>
      </c>
      <c r="D553">
        <v>3.7000000000000002E-3</v>
      </c>
      <c r="E553">
        <v>-7.4000000000000003E-3</v>
      </c>
      <c r="F553">
        <v>-2.1999999999999999E-2</v>
      </c>
    </row>
    <row r="554" spans="1:6">
      <c r="A554">
        <v>200906</v>
      </c>
      <c r="B554">
        <v>4.4000000000000003E-3</v>
      </c>
      <c r="C554">
        <v>2.3099999999999999E-2</v>
      </c>
      <c r="D554">
        <v>-2.7199999999999998E-2</v>
      </c>
      <c r="E554">
        <v>-1.34E-2</v>
      </c>
      <c r="F554">
        <v>-3.0999999999999999E-3</v>
      </c>
    </row>
    <row r="555" spans="1:6">
      <c r="A555">
        <v>200907</v>
      </c>
      <c r="B555">
        <v>7.7300000000000008E-2</v>
      </c>
      <c r="C555">
        <v>2.4E-2</v>
      </c>
      <c r="D555">
        <v>4.8399999999999999E-2</v>
      </c>
      <c r="E555">
        <v>-3.5999999999999999E-3</v>
      </c>
      <c r="F555">
        <v>3.15E-2</v>
      </c>
    </row>
    <row r="556" spans="1:6">
      <c r="A556">
        <v>200908</v>
      </c>
      <c r="B556">
        <v>3.3400000000000013E-2</v>
      </c>
      <c r="C556">
        <v>-8.0000000000000004E-4</v>
      </c>
      <c r="D556">
        <v>7.6300000000000007E-2</v>
      </c>
      <c r="E556">
        <v>-2.92E-2</v>
      </c>
      <c r="F556">
        <v>3.3000000000000002E-2</v>
      </c>
    </row>
    <row r="557" spans="1:6">
      <c r="A557">
        <v>200909</v>
      </c>
      <c r="B557">
        <v>4.0900000000000013E-2</v>
      </c>
      <c r="C557">
        <v>2.7199999999999998E-2</v>
      </c>
      <c r="D557">
        <v>1.04E-2</v>
      </c>
      <c r="E557">
        <v>1.2500000000000001E-2</v>
      </c>
      <c r="F557">
        <v>3.5000000000000001E-3</v>
      </c>
    </row>
    <row r="558" spans="1:6">
      <c r="A558">
        <v>200910</v>
      </c>
      <c r="B558">
        <v>-2.5899999999999999E-2</v>
      </c>
      <c r="C558">
        <v>-4.9200000000000001E-2</v>
      </c>
      <c r="D558">
        <v>-4.2000000000000003E-2</v>
      </c>
      <c r="E558">
        <v>4.1700000000000001E-2</v>
      </c>
      <c r="F558">
        <v>-1.46E-2</v>
      </c>
    </row>
    <row r="559" spans="1:6">
      <c r="A559">
        <v>200911</v>
      </c>
      <c r="B559">
        <v>5.5599999999999997E-2</v>
      </c>
      <c r="C559">
        <v>-2.6800000000000001E-2</v>
      </c>
      <c r="D559">
        <v>-3.3E-3</v>
      </c>
      <c r="E559">
        <v>9.7999999999999997E-3</v>
      </c>
      <c r="F559">
        <v>1.1000000000000001E-3</v>
      </c>
    </row>
    <row r="560" spans="1:6">
      <c r="A560">
        <v>200912</v>
      </c>
      <c r="B560">
        <v>2.76E-2</v>
      </c>
      <c r="C560">
        <v>6.2399999999999997E-2</v>
      </c>
      <c r="D560">
        <v>-1.6999999999999999E-3</v>
      </c>
      <c r="E560">
        <v>1.0500000000000001E-2</v>
      </c>
      <c r="F560">
        <v>-1E-3</v>
      </c>
    </row>
    <row r="561" spans="1:6">
      <c r="A561">
        <v>201001</v>
      </c>
      <c r="B561">
        <v>-3.3599999999999998E-2</v>
      </c>
      <c r="C561">
        <v>3.5000000000000001E-3</v>
      </c>
      <c r="D561">
        <v>4.3E-3</v>
      </c>
      <c r="E561">
        <v>-1.23E-2</v>
      </c>
      <c r="F561">
        <v>4.4000000000000003E-3</v>
      </c>
    </row>
    <row r="562" spans="1:6">
      <c r="A562">
        <v>201002</v>
      </c>
      <c r="B562">
        <v>3.4000000000000002E-2</v>
      </c>
      <c r="C562">
        <v>1.5100000000000001E-2</v>
      </c>
      <c r="D562">
        <v>3.2199999999999999E-2</v>
      </c>
      <c r="E562">
        <v>-2.8E-3</v>
      </c>
      <c r="F562">
        <v>1.4E-2</v>
      </c>
    </row>
    <row r="563" spans="1:6">
      <c r="A563">
        <v>201003</v>
      </c>
      <c r="B563">
        <v>6.3200000000000006E-2</v>
      </c>
      <c r="C563">
        <v>1.8499999999999999E-2</v>
      </c>
      <c r="D563">
        <v>2.2100000000000002E-2</v>
      </c>
      <c r="E563">
        <v>-6.3E-3</v>
      </c>
      <c r="F563">
        <v>1.67E-2</v>
      </c>
    </row>
    <row r="564" spans="1:6">
      <c r="A564">
        <v>201004</v>
      </c>
      <c r="B564">
        <v>2.01E-2</v>
      </c>
      <c r="C564">
        <v>4.9799999999999997E-2</v>
      </c>
      <c r="D564">
        <v>2.8899999999999999E-2</v>
      </c>
      <c r="E564">
        <v>6.9999999999999993E-3</v>
      </c>
      <c r="F564">
        <v>1.7399999999999999E-2</v>
      </c>
    </row>
    <row r="565" spans="1:6">
      <c r="A565">
        <v>201005</v>
      </c>
      <c r="B565">
        <v>-7.8799999999999995E-2</v>
      </c>
      <c r="C565">
        <v>4.0000000000000002E-4</v>
      </c>
      <c r="D565">
        <v>-2.4400000000000002E-2</v>
      </c>
      <c r="E565">
        <v>1.2699999999999999E-2</v>
      </c>
      <c r="F565">
        <v>-2.3E-3</v>
      </c>
    </row>
    <row r="566" spans="1:6">
      <c r="A566">
        <v>201006</v>
      </c>
      <c r="B566">
        <v>-5.5599999999999997E-2</v>
      </c>
      <c r="C566">
        <v>-2.47E-2</v>
      </c>
      <c r="D566">
        <v>-4.7E-2</v>
      </c>
      <c r="E566">
        <v>-1.8E-3</v>
      </c>
      <c r="F566">
        <v>-1.55E-2</v>
      </c>
    </row>
    <row r="567" spans="1:6">
      <c r="A567">
        <v>201007</v>
      </c>
      <c r="B567">
        <v>6.9400000000000003E-2</v>
      </c>
      <c r="C567">
        <v>1.6000000000000001E-3</v>
      </c>
      <c r="D567">
        <v>-3.0000000000000001E-3</v>
      </c>
      <c r="E567">
        <v>2.5999999999999999E-3</v>
      </c>
      <c r="F567">
        <v>1.9900000000000001E-2</v>
      </c>
    </row>
    <row r="568" spans="1:6">
      <c r="A568">
        <v>201008</v>
      </c>
      <c r="B568">
        <v>-4.7600000000000003E-2</v>
      </c>
      <c r="C568">
        <v>-3.1099999999999999E-2</v>
      </c>
      <c r="D568">
        <v>-1.9599999999999999E-2</v>
      </c>
      <c r="E568">
        <v>5.7999999999999996E-3</v>
      </c>
      <c r="F568">
        <v>-1.66E-2</v>
      </c>
    </row>
    <row r="569" spans="1:6">
      <c r="A569">
        <v>201009</v>
      </c>
      <c r="B569">
        <v>9.5500000000000002E-2</v>
      </c>
      <c r="C569">
        <v>3.7600000000000001E-2</v>
      </c>
      <c r="D569">
        <v>-3.1699999999999999E-2</v>
      </c>
      <c r="E569">
        <v>-1.9E-3</v>
      </c>
      <c r="F569">
        <v>3.7000000000000002E-3</v>
      </c>
    </row>
    <row r="570" spans="1:6">
      <c r="A570">
        <v>201010</v>
      </c>
      <c r="B570">
        <v>3.8899999999999997E-2</v>
      </c>
      <c r="C570">
        <v>8.6E-3</v>
      </c>
      <c r="D570">
        <v>-2.4899999999999999E-2</v>
      </c>
      <c r="E570">
        <v>1.2699999999999999E-2</v>
      </c>
      <c r="F570">
        <v>-3.0999999999999999E-3</v>
      </c>
    </row>
    <row r="571" spans="1:6">
      <c r="A571">
        <v>201011</v>
      </c>
      <c r="B571">
        <v>6.1000000000000004E-3</v>
      </c>
      <c r="C571">
        <v>3.6600000000000001E-2</v>
      </c>
      <c r="D571">
        <v>-8.8000000000000005E-3</v>
      </c>
      <c r="E571">
        <v>4.0000000000000001E-3</v>
      </c>
      <c r="F571">
        <v>1.5100000000000001E-2</v>
      </c>
    </row>
    <row r="572" spans="1:6">
      <c r="A572">
        <v>201012</v>
      </c>
      <c r="B572">
        <v>6.8300000000000013E-2</v>
      </c>
      <c r="C572">
        <v>9.7999999999999997E-3</v>
      </c>
      <c r="D572">
        <v>3.78E-2</v>
      </c>
      <c r="E572">
        <v>-3.5299999999999998E-2</v>
      </c>
      <c r="F572">
        <v>3.1600000000000003E-2</v>
      </c>
    </row>
    <row r="573" spans="1:6">
      <c r="A573">
        <v>201101</v>
      </c>
      <c r="B573">
        <v>0.02</v>
      </c>
      <c r="C573">
        <v>-2.3699999999999999E-2</v>
      </c>
      <c r="D573">
        <v>7.7000000000000002E-3</v>
      </c>
      <c r="E573">
        <v>-6.5000000000000006E-3</v>
      </c>
      <c r="F573">
        <v>8.3000000000000001E-3</v>
      </c>
    </row>
    <row r="574" spans="1:6">
      <c r="A574">
        <v>201102</v>
      </c>
      <c r="B574">
        <v>3.5000000000000003E-2</v>
      </c>
      <c r="C574">
        <v>1.61E-2</v>
      </c>
      <c r="D574">
        <v>1.24E-2</v>
      </c>
      <c r="E574">
        <v>-1.9300000000000001E-2</v>
      </c>
      <c r="F574">
        <v>8.6999999999999994E-3</v>
      </c>
    </row>
    <row r="575" spans="1:6">
      <c r="A575">
        <v>201103</v>
      </c>
      <c r="B575">
        <v>4.7000000000000002E-3</v>
      </c>
      <c r="C575">
        <v>2.64E-2</v>
      </c>
      <c r="D575">
        <v>-1.8800000000000001E-2</v>
      </c>
      <c r="E575">
        <v>1.7899999999999999E-2</v>
      </c>
      <c r="F575">
        <v>0</v>
      </c>
    </row>
    <row r="576" spans="1:6">
      <c r="A576">
        <v>201104</v>
      </c>
      <c r="B576">
        <v>2.9000000000000001E-2</v>
      </c>
      <c r="C576">
        <v>-5.0000000000000001E-3</v>
      </c>
      <c r="D576">
        <v>-2.4799999999999999E-2</v>
      </c>
      <c r="E576">
        <v>1.0800000000000001E-2</v>
      </c>
      <c r="F576">
        <v>-8.5000000000000006E-3</v>
      </c>
    </row>
    <row r="577" spans="1:6">
      <c r="A577">
        <v>201105</v>
      </c>
      <c r="B577">
        <v>-1.2699999999999999E-2</v>
      </c>
      <c r="C577">
        <v>-7.1000000000000004E-3</v>
      </c>
      <c r="D577">
        <v>-0.02</v>
      </c>
      <c r="E577">
        <v>1.8800000000000001E-2</v>
      </c>
      <c r="F577">
        <v>-1.46E-2</v>
      </c>
    </row>
    <row r="578" spans="1:6">
      <c r="A578">
        <v>201106</v>
      </c>
      <c r="B578">
        <v>-1.7500000000000002E-2</v>
      </c>
      <c r="C578">
        <v>1.2999999999999999E-3</v>
      </c>
      <c r="D578">
        <v>-3.8E-3</v>
      </c>
      <c r="E578">
        <v>2.4400000000000002E-2</v>
      </c>
      <c r="F578">
        <v>-1.4800000000000001E-2</v>
      </c>
    </row>
    <row r="579" spans="1:6">
      <c r="A579">
        <v>201107</v>
      </c>
      <c r="B579">
        <v>-2.35E-2</v>
      </c>
      <c r="C579">
        <v>-1.2200000000000001E-2</v>
      </c>
      <c r="D579">
        <v>-9.1000000000000004E-3</v>
      </c>
      <c r="E579">
        <v>2.7300000000000001E-2</v>
      </c>
      <c r="F579">
        <v>-1.78E-2</v>
      </c>
    </row>
    <row r="580" spans="1:6">
      <c r="A580">
        <v>201108</v>
      </c>
      <c r="B580">
        <v>-5.9799999999999999E-2</v>
      </c>
      <c r="C580">
        <v>-3.2199999999999999E-2</v>
      </c>
      <c r="D580">
        <v>-2.4E-2</v>
      </c>
      <c r="E580">
        <v>3.3000000000000002E-2</v>
      </c>
      <c r="F580">
        <v>-3.0999999999999999E-3</v>
      </c>
    </row>
    <row r="581" spans="1:6">
      <c r="A581">
        <v>201109</v>
      </c>
      <c r="B581">
        <v>-7.5899999999999995E-2</v>
      </c>
      <c r="C581">
        <v>-3.6700000000000003E-2</v>
      </c>
      <c r="D581">
        <v>-1.7500000000000002E-2</v>
      </c>
      <c r="E581">
        <v>2.0299999999999999E-2</v>
      </c>
      <c r="F581">
        <v>2.0999999999999999E-3</v>
      </c>
    </row>
    <row r="582" spans="1:6">
      <c r="A582">
        <v>201110</v>
      </c>
      <c r="B582">
        <v>0.1135</v>
      </c>
      <c r="C582">
        <v>3.4799999999999998E-2</v>
      </c>
      <c r="D582">
        <v>1.1999999999999999E-3</v>
      </c>
      <c r="E582">
        <v>-2.1399999999999999E-2</v>
      </c>
      <c r="F582">
        <v>-8.6999999999999994E-3</v>
      </c>
    </row>
    <row r="583" spans="1:6">
      <c r="A583">
        <v>201111</v>
      </c>
      <c r="B583">
        <v>-2.8E-3</v>
      </c>
      <c r="C583">
        <v>-2.8E-3</v>
      </c>
      <c r="D583">
        <v>-4.5999999999999999E-3</v>
      </c>
      <c r="E583">
        <v>1.83E-2</v>
      </c>
      <c r="F583">
        <v>1.5100000000000001E-2</v>
      </c>
    </row>
    <row r="584" spans="1:6">
      <c r="A584">
        <v>201112</v>
      </c>
      <c r="B584">
        <v>7.4000000000000003E-3</v>
      </c>
      <c r="C584">
        <v>-3.3E-3</v>
      </c>
      <c r="D584">
        <v>1.61E-2</v>
      </c>
      <c r="E584">
        <v>1.01E-2</v>
      </c>
      <c r="F584">
        <v>2.4899999999999999E-2</v>
      </c>
    </row>
    <row r="585" spans="1:6">
      <c r="A585">
        <v>201201</v>
      </c>
      <c r="B585">
        <v>5.0500000000000003E-2</v>
      </c>
      <c r="C585">
        <v>2.07E-2</v>
      </c>
      <c r="D585">
        <v>-9.4000000000000004E-3</v>
      </c>
      <c r="E585">
        <v>-2.01E-2</v>
      </c>
      <c r="F585">
        <v>-1.46E-2</v>
      </c>
    </row>
    <row r="586" spans="1:6">
      <c r="A586">
        <v>201202</v>
      </c>
      <c r="B586">
        <v>4.4200000000000003E-2</v>
      </c>
      <c r="C586">
        <v>-1.7100000000000001E-2</v>
      </c>
      <c r="D586">
        <v>4.3E-3</v>
      </c>
      <c r="E586">
        <v>-4.7000000000000002E-3</v>
      </c>
      <c r="F586">
        <v>-4.0000000000000002E-4</v>
      </c>
    </row>
    <row r="587" spans="1:6">
      <c r="A587">
        <v>201203</v>
      </c>
      <c r="B587">
        <v>3.1099999999999999E-2</v>
      </c>
      <c r="C587">
        <v>-4.8999999999999998E-3</v>
      </c>
      <c r="D587">
        <v>1.12E-2</v>
      </c>
      <c r="E587">
        <v>-5.5000000000000014E-3</v>
      </c>
      <c r="F587">
        <v>6.8999999999999999E-3</v>
      </c>
    </row>
    <row r="588" spans="1:6">
      <c r="A588">
        <v>201204</v>
      </c>
      <c r="B588">
        <v>-8.5000000000000006E-3</v>
      </c>
      <c r="C588">
        <v>-5.4000000000000003E-3</v>
      </c>
      <c r="D588">
        <v>-7.7000000000000002E-3</v>
      </c>
      <c r="E588">
        <v>1.3100000000000001E-2</v>
      </c>
      <c r="F588">
        <v>6.8999999999999999E-3</v>
      </c>
    </row>
    <row r="589" spans="1:6">
      <c r="A589">
        <v>201205</v>
      </c>
      <c r="B589">
        <v>-6.1800000000000001E-2</v>
      </c>
      <c r="C589">
        <v>-1E-3</v>
      </c>
      <c r="D589">
        <v>-1.06E-2</v>
      </c>
      <c r="E589">
        <v>2.1000000000000001E-2</v>
      </c>
      <c r="F589">
        <v>2.3400000000000001E-2</v>
      </c>
    </row>
    <row r="590" spans="1:6">
      <c r="A590">
        <v>201206</v>
      </c>
      <c r="B590">
        <v>3.8899999999999997E-2</v>
      </c>
      <c r="C590">
        <v>8.1000000000000013E-3</v>
      </c>
      <c r="D590">
        <v>5.8999999999999999E-3</v>
      </c>
      <c r="E590">
        <v>-1.0699999999999999E-2</v>
      </c>
      <c r="F590">
        <v>4.4000000000000003E-3</v>
      </c>
    </row>
    <row r="591" spans="1:6">
      <c r="A591">
        <v>201207</v>
      </c>
      <c r="B591">
        <v>7.9000000000000008E-3</v>
      </c>
      <c r="C591">
        <v>-2.76E-2</v>
      </c>
      <c r="D591">
        <v>-1.1999999999999999E-3</v>
      </c>
      <c r="E591">
        <v>1.1299999999999999E-2</v>
      </c>
      <c r="F591">
        <v>2.9999999999999997E-4</v>
      </c>
    </row>
    <row r="592" spans="1:6">
      <c r="A592">
        <v>201208</v>
      </c>
      <c r="B592">
        <v>2.5600000000000001E-2</v>
      </c>
      <c r="C592">
        <v>4.5000000000000014E-3</v>
      </c>
      <c r="D592">
        <v>1.2999999999999999E-2</v>
      </c>
      <c r="E592">
        <v>-1.3299999999999999E-2</v>
      </c>
      <c r="F592">
        <v>-8.8000000000000005E-3</v>
      </c>
    </row>
    <row r="593" spans="1:6">
      <c r="A593">
        <v>201209</v>
      </c>
      <c r="B593">
        <v>2.7400000000000001E-2</v>
      </c>
      <c r="C593">
        <v>6.4000000000000003E-3</v>
      </c>
      <c r="D593">
        <v>1.5800000000000002E-2</v>
      </c>
      <c r="E593">
        <v>-1.5100000000000001E-2</v>
      </c>
      <c r="F593">
        <v>1.5100000000000001E-2</v>
      </c>
    </row>
    <row r="594" spans="1:6">
      <c r="A594">
        <v>201210</v>
      </c>
      <c r="B594">
        <v>-1.7500000000000002E-2</v>
      </c>
      <c r="C594">
        <v>-9.1000000000000004E-3</v>
      </c>
      <c r="D594">
        <v>3.56E-2</v>
      </c>
      <c r="E594">
        <v>-1.34E-2</v>
      </c>
      <c r="F594">
        <v>2.5499999999999998E-2</v>
      </c>
    </row>
    <row r="595" spans="1:6">
      <c r="A595">
        <v>201211</v>
      </c>
      <c r="B595">
        <v>7.9000000000000008E-3</v>
      </c>
      <c r="C595">
        <v>4.4000000000000003E-3</v>
      </c>
      <c r="D595">
        <v>-8.3000000000000001E-3</v>
      </c>
      <c r="E595">
        <v>6.5000000000000006E-3</v>
      </c>
      <c r="F595">
        <v>8.6E-3</v>
      </c>
    </row>
    <row r="596" spans="1:6">
      <c r="A596">
        <v>201212</v>
      </c>
      <c r="B596">
        <v>1.1900000000000001E-2</v>
      </c>
      <c r="C596">
        <v>1.9199999999999998E-2</v>
      </c>
      <c r="D596">
        <v>3.5299999999999998E-2</v>
      </c>
      <c r="E596">
        <v>-1.8599999999999998E-2</v>
      </c>
      <c r="F596">
        <v>8.6E-3</v>
      </c>
    </row>
    <row r="597" spans="1:6">
      <c r="A597">
        <v>201301</v>
      </c>
      <c r="B597">
        <v>5.5700000000000013E-2</v>
      </c>
      <c r="C597">
        <v>4.5999999999999999E-3</v>
      </c>
      <c r="D597">
        <v>9.4999999999999998E-3</v>
      </c>
      <c r="E597">
        <v>-1.9300000000000001E-2</v>
      </c>
      <c r="F597">
        <v>1.43E-2</v>
      </c>
    </row>
    <row r="598" spans="1:6">
      <c r="A598">
        <v>201302</v>
      </c>
      <c r="B598">
        <v>1.29E-2</v>
      </c>
      <c r="C598">
        <v>-2.8999999999999998E-3</v>
      </c>
      <c r="D598">
        <v>1E-3</v>
      </c>
      <c r="E598">
        <v>-6.6000000000000008E-3</v>
      </c>
      <c r="F598">
        <v>5.6999999999999993E-3</v>
      </c>
    </row>
    <row r="599" spans="1:6">
      <c r="A599">
        <v>201303</v>
      </c>
      <c r="B599">
        <v>4.0300000000000002E-2</v>
      </c>
      <c r="C599">
        <v>8.6999999999999994E-3</v>
      </c>
      <c r="D599">
        <v>-2.3E-3</v>
      </c>
      <c r="E599">
        <v>1.2999999999999999E-3</v>
      </c>
      <c r="F599">
        <v>1.37E-2</v>
      </c>
    </row>
    <row r="600" spans="1:6">
      <c r="A600">
        <v>201304</v>
      </c>
      <c r="B600">
        <v>1.55E-2</v>
      </c>
      <c r="C600">
        <v>-2.24E-2</v>
      </c>
      <c r="D600">
        <v>5.0000000000000001E-3</v>
      </c>
      <c r="E600">
        <v>2.7000000000000001E-3</v>
      </c>
      <c r="F600">
        <v>3.8999999999999998E-3</v>
      </c>
    </row>
    <row r="601" spans="1:6">
      <c r="A601">
        <v>201305</v>
      </c>
      <c r="B601">
        <v>2.8000000000000001E-2</v>
      </c>
      <c r="C601">
        <v>2.0799999999999999E-2</v>
      </c>
      <c r="D601">
        <v>2.6700000000000002E-2</v>
      </c>
      <c r="E601">
        <v>-1.9900000000000001E-2</v>
      </c>
      <c r="F601">
        <v>-9.300000000000001E-3</v>
      </c>
    </row>
    <row r="602" spans="1:6">
      <c r="A602">
        <v>201306</v>
      </c>
      <c r="B602">
        <v>-1.2E-2</v>
      </c>
      <c r="C602">
        <v>1.5599999999999999E-2</v>
      </c>
      <c r="D602">
        <v>5.0000000000000001E-4</v>
      </c>
      <c r="E602">
        <v>-3.8999999999999998E-3</v>
      </c>
      <c r="F602">
        <v>1E-4</v>
      </c>
    </row>
    <row r="603" spans="1:6">
      <c r="A603">
        <v>201307</v>
      </c>
      <c r="B603">
        <v>5.6500000000000002E-2</v>
      </c>
      <c r="C603">
        <v>1.8100000000000002E-2</v>
      </c>
      <c r="D603">
        <v>5.6999999999999993E-3</v>
      </c>
      <c r="E603">
        <v>-1.35E-2</v>
      </c>
      <c r="F603">
        <v>5.3E-3</v>
      </c>
    </row>
    <row r="604" spans="1:6">
      <c r="A604">
        <v>201308</v>
      </c>
      <c r="B604">
        <v>-2.7099999999999999E-2</v>
      </c>
      <c r="C604">
        <v>-7.000000000000001E-4</v>
      </c>
      <c r="D604">
        <v>-2.6800000000000001E-2</v>
      </c>
      <c r="E604">
        <v>6.7000000000000002E-3</v>
      </c>
      <c r="F604">
        <v>-2.1600000000000001E-2</v>
      </c>
    </row>
    <row r="605" spans="1:6">
      <c r="A605">
        <v>201309</v>
      </c>
      <c r="B605">
        <v>3.7699999999999997E-2</v>
      </c>
      <c r="C605">
        <v>2.6499999999999999E-2</v>
      </c>
      <c r="D605">
        <v>-1.23E-2</v>
      </c>
      <c r="E605">
        <v>-5.6000000000000008E-3</v>
      </c>
      <c r="F605">
        <v>-1.4E-2</v>
      </c>
    </row>
    <row r="606" spans="1:6">
      <c r="A606">
        <v>201310</v>
      </c>
      <c r="B606">
        <v>4.1799999999999997E-2</v>
      </c>
      <c r="C606">
        <v>-1.4999999999999999E-2</v>
      </c>
      <c r="D606">
        <v>1.26E-2</v>
      </c>
      <c r="E606">
        <v>2.76E-2</v>
      </c>
      <c r="F606">
        <v>9.1999999999999998E-3</v>
      </c>
    </row>
    <row r="607" spans="1:6">
      <c r="A607">
        <v>201311</v>
      </c>
      <c r="B607">
        <v>3.1300000000000001E-2</v>
      </c>
      <c r="C607">
        <v>1.4E-2</v>
      </c>
      <c r="D607">
        <v>2.8E-3</v>
      </c>
      <c r="E607">
        <v>1.6000000000000001E-3</v>
      </c>
      <c r="F607">
        <v>4.0000000000000002E-4</v>
      </c>
    </row>
    <row r="608" spans="1:6">
      <c r="A608">
        <v>201312</v>
      </c>
      <c r="B608">
        <v>2.81E-2</v>
      </c>
      <c r="C608">
        <v>-4.4000000000000003E-3</v>
      </c>
      <c r="D608">
        <v>-1E-4</v>
      </c>
      <c r="E608">
        <v>-4.5999999999999999E-3</v>
      </c>
      <c r="F608">
        <v>8.0000000000000004E-4</v>
      </c>
    </row>
    <row r="609" spans="1:6">
      <c r="A609">
        <v>201401</v>
      </c>
      <c r="B609">
        <v>-3.32E-2</v>
      </c>
      <c r="C609">
        <v>5.8999999999999999E-3</v>
      </c>
      <c r="D609">
        <v>-2.0199999999999999E-2</v>
      </c>
      <c r="E609">
        <v>-3.8800000000000001E-2</v>
      </c>
      <c r="F609">
        <v>-1.43E-2</v>
      </c>
    </row>
    <row r="610" spans="1:6">
      <c r="A610">
        <v>201402</v>
      </c>
      <c r="B610">
        <v>4.6500000000000007E-2</v>
      </c>
      <c r="C610">
        <v>1.6000000000000001E-3</v>
      </c>
      <c r="D610">
        <v>-3.0999999999999999E-3</v>
      </c>
      <c r="E610">
        <v>-2.3E-3</v>
      </c>
      <c r="F610">
        <v>-4.7999999999999996E-3</v>
      </c>
    </row>
    <row r="611" spans="1:6">
      <c r="A611">
        <v>201403</v>
      </c>
      <c r="B611">
        <v>4.3E-3</v>
      </c>
      <c r="C611">
        <v>-1.1299999999999999E-2</v>
      </c>
      <c r="D611">
        <v>4.9200000000000001E-2</v>
      </c>
      <c r="E611">
        <v>2.1100000000000001E-2</v>
      </c>
      <c r="F611">
        <v>1.9800000000000002E-2</v>
      </c>
    </row>
    <row r="612" spans="1:6">
      <c r="A612">
        <v>201404</v>
      </c>
      <c r="B612">
        <v>-1.9E-3</v>
      </c>
      <c r="C612">
        <v>-4.1300000000000003E-2</v>
      </c>
      <c r="D612">
        <v>1.14E-2</v>
      </c>
      <c r="E612">
        <v>3.4500000000000003E-2</v>
      </c>
      <c r="F612">
        <v>1.03E-2</v>
      </c>
    </row>
    <row r="613" spans="1:6">
      <c r="A613">
        <v>201405</v>
      </c>
      <c r="B613">
        <v>2.06E-2</v>
      </c>
      <c r="C613">
        <v>-1.89E-2</v>
      </c>
      <c r="D613">
        <v>-1.2999999999999999E-3</v>
      </c>
      <c r="E613">
        <v>5.0000000000000001E-4</v>
      </c>
      <c r="F613">
        <v>-1.01E-2</v>
      </c>
    </row>
    <row r="614" spans="1:6">
      <c r="A614">
        <v>201406</v>
      </c>
      <c r="B614">
        <v>2.6100000000000002E-2</v>
      </c>
      <c r="C614">
        <v>3.1E-2</v>
      </c>
      <c r="D614">
        <v>-6.8999999999999999E-3</v>
      </c>
      <c r="E614">
        <v>-1.8800000000000001E-2</v>
      </c>
      <c r="F614">
        <v>-1.9900000000000001E-2</v>
      </c>
    </row>
    <row r="615" spans="1:6">
      <c r="A615">
        <v>201407</v>
      </c>
      <c r="B615">
        <v>-2.0400000000000001E-2</v>
      </c>
      <c r="C615">
        <v>-4.2599999999999999E-2</v>
      </c>
      <c r="D615">
        <v>-2.0000000000000001E-4</v>
      </c>
      <c r="E615">
        <v>9.0000000000000011E-3</v>
      </c>
      <c r="F615">
        <v>4.7000000000000002E-3</v>
      </c>
    </row>
    <row r="616" spans="1:6">
      <c r="A616">
        <v>201408</v>
      </c>
      <c r="B616">
        <v>4.24E-2</v>
      </c>
      <c r="C616">
        <v>3.0000000000000001E-3</v>
      </c>
      <c r="D616">
        <v>-4.3E-3</v>
      </c>
      <c r="E616">
        <v>-6.4000000000000003E-3</v>
      </c>
      <c r="F616">
        <v>-6.7999999999999996E-3</v>
      </c>
    </row>
    <row r="617" spans="1:6">
      <c r="A617">
        <v>201409</v>
      </c>
      <c r="B617">
        <v>-1.9699999999999999E-2</v>
      </c>
      <c r="C617">
        <v>-3.7199999999999997E-2</v>
      </c>
      <c r="D617">
        <v>-1.3599999999999999E-2</v>
      </c>
      <c r="E617">
        <v>1.2999999999999999E-2</v>
      </c>
      <c r="F617">
        <v>-5.0000000000000001E-3</v>
      </c>
    </row>
    <row r="618" spans="1:6">
      <c r="A618">
        <v>201410</v>
      </c>
      <c r="B618">
        <v>2.52E-2</v>
      </c>
      <c r="C618">
        <v>3.7699999999999997E-2</v>
      </c>
      <c r="D618">
        <v>-1.8499999999999999E-2</v>
      </c>
      <c r="E618">
        <v>-5.0000000000000001E-3</v>
      </c>
      <c r="F618">
        <v>-1.4E-3</v>
      </c>
    </row>
    <row r="619" spans="1:6">
      <c r="A619">
        <v>201411</v>
      </c>
      <c r="B619">
        <v>2.5499999999999998E-2</v>
      </c>
      <c r="C619">
        <v>-2.24E-2</v>
      </c>
      <c r="D619">
        <v>-3.1199999999999999E-2</v>
      </c>
      <c r="E619">
        <v>1.5299999999999999E-2</v>
      </c>
      <c r="F619">
        <v>2.3E-3</v>
      </c>
    </row>
    <row r="620" spans="1:6">
      <c r="A620">
        <v>201412</v>
      </c>
      <c r="B620">
        <v>-5.9999999999999995E-4</v>
      </c>
      <c r="C620">
        <v>2.86E-2</v>
      </c>
      <c r="D620">
        <v>2.29E-2</v>
      </c>
      <c r="E620">
        <v>-1.2200000000000001E-2</v>
      </c>
      <c r="F620">
        <v>9.7999999999999997E-3</v>
      </c>
    </row>
    <row r="621" spans="1:6">
      <c r="A621">
        <v>201501</v>
      </c>
      <c r="B621">
        <v>-3.1099999999999999E-2</v>
      </c>
      <c r="C621">
        <v>-9.0000000000000011E-3</v>
      </c>
      <c r="D621">
        <v>-3.61E-2</v>
      </c>
      <c r="E621">
        <v>1.6199999999999999E-2</v>
      </c>
      <c r="F621">
        <v>-1.6799999999999999E-2</v>
      </c>
    </row>
    <row r="622" spans="1:6">
      <c r="A622">
        <v>201502</v>
      </c>
      <c r="B622">
        <v>6.13E-2</v>
      </c>
      <c r="C622">
        <v>3.0000000000000001E-3</v>
      </c>
      <c r="D622">
        <v>-1.8499999999999999E-2</v>
      </c>
      <c r="E622">
        <v>-1.12E-2</v>
      </c>
      <c r="F622">
        <v>-1.78E-2</v>
      </c>
    </row>
    <row r="623" spans="1:6">
      <c r="A623">
        <v>201503</v>
      </c>
      <c r="B623">
        <v>-1.12E-2</v>
      </c>
      <c r="C623">
        <v>3.1E-2</v>
      </c>
      <c r="D623">
        <v>-4.0999999999999986E-3</v>
      </c>
      <c r="E623">
        <v>1.6000000000000001E-3</v>
      </c>
      <c r="F623">
        <v>-5.4000000000000003E-3</v>
      </c>
    </row>
    <row r="624" spans="1:6">
      <c r="A624">
        <v>201504</v>
      </c>
      <c r="B624">
        <v>5.8999999999999999E-3</v>
      </c>
      <c r="C624">
        <v>-3.0800000000000001E-2</v>
      </c>
      <c r="D624">
        <v>1.83E-2</v>
      </c>
      <c r="E624">
        <v>-1E-4</v>
      </c>
      <c r="F624">
        <v>-6.4000000000000003E-3</v>
      </c>
    </row>
    <row r="625" spans="1:6">
      <c r="A625">
        <v>201505</v>
      </c>
      <c r="B625">
        <v>1.3599999999999999E-2</v>
      </c>
      <c r="C625">
        <v>8.1000000000000013E-3</v>
      </c>
      <c r="D625">
        <v>-1.0999999999999999E-2</v>
      </c>
      <c r="E625">
        <v>-1.78E-2</v>
      </c>
      <c r="F625">
        <v>-6.9999999999999993E-3</v>
      </c>
    </row>
    <row r="626" spans="1:6">
      <c r="A626">
        <v>201506</v>
      </c>
      <c r="B626">
        <v>-1.5299999999999999E-2</v>
      </c>
      <c r="C626">
        <v>2.8799999999999999E-2</v>
      </c>
      <c r="D626">
        <v>-7.6E-3</v>
      </c>
      <c r="E626">
        <v>4.3E-3</v>
      </c>
      <c r="F626">
        <v>-1.54E-2</v>
      </c>
    </row>
    <row r="627" spans="1:6">
      <c r="A627">
        <v>201507</v>
      </c>
      <c r="B627">
        <v>1.54E-2</v>
      </c>
      <c r="C627">
        <v>-4.5900000000000003E-2</v>
      </c>
      <c r="D627">
        <v>-4.0700000000000007E-2</v>
      </c>
      <c r="E627">
        <v>3.3999999999999998E-3</v>
      </c>
      <c r="F627">
        <v>-2.4799999999999999E-2</v>
      </c>
    </row>
    <row r="628" spans="1:6">
      <c r="A628">
        <v>201508</v>
      </c>
      <c r="B628">
        <v>-6.0400000000000002E-2</v>
      </c>
      <c r="C628">
        <v>2.7000000000000001E-3</v>
      </c>
      <c r="D628">
        <v>2.8000000000000001E-2</v>
      </c>
      <c r="E628">
        <v>6.4000000000000003E-3</v>
      </c>
      <c r="F628">
        <v>1.26E-2</v>
      </c>
    </row>
    <row r="629" spans="1:6">
      <c r="A629">
        <v>201509</v>
      </c>
      <c r="B629">
        <v>-3.0700000000000002E-2</v>
      </c>
      <c r="C629">
        <v>-2.7900000000000001E-2</v>
      </c>
      <c r="D629">
        <v>5.6999999999999993E-3</v>
      </c>
      <c r="E629">
        <v>1.8200000000000001E-2</v>
      </c>
      <c r="F629">
        <v>-5.6999999999999993E-3</v>
      </c>
    </row>
    <row r="630" spans="1:6">
      <c r="A630">
        <v>201510</v>
      </c>
      <c r="B630">
        <v>7.7499999999999999E-2</v>
      </c>
      <c r="C630">
        <v>-2.06E-2</v>
      </c>
      <c r="D630">
        <v>-4.5999999999999999E-3</v>
      </c>
      <c r="E630">
        <v>8.5000000000000006E-3</v>
      </c>
      <c r="F630">
        <v>5.3E-3</v>
      </c>
    </row>
    <row r="631" spans="1:6">
      <c r="A631">
        <v>201511</v>
      </c>
      <c r="B631">
        <v>5.6000000000000008E-3</v>
      </c>
      <c r="C631">
        <v>3.3000000000000002E-2</v>
      </c>
      <c r="D631">
        <v>-3.8E-3</v>
      </c>
      <c r="E631">
        <v>-2.7300000000000001E-2</v>
      </c>
      <c r="F631">
        <v>-1.0200000000000001E-2</v>
      </c>
    </row>
    <row r="632" spans="1:6">
      <c r="A632">
        <v>201512</v>
      </c>
      <c r="B632">
        <v>-2.1600000000000001E-2</v>
      </c>
      <c r="C632">
        <v>-2.9700000000000001E-2</v>
      </c>
      <c r="D632">
        <v>-2.5899999999999999E-2</v>
      </c>
      <c r="E632">
        <v>4.5999999999999999E-3</v>
      </c>
      <c r="F632">
        <v>2.0000000000000001E-4</v>
      </c>
    </row>
    <row r="633" spans="1:6">
      <c r="A633">
        <v>201601</v>
      </c>
      <c r="B633">
        <v>-5.7599999999999991E-2</v>
      </c>
      <c r="C633">
        <v>-3.4200000000000001E-2</v>
      </c>
      <c r="D633">
        <v>2.06E-2</v>
      </c>
      <c r="E633">
        <v>2.8400000000000002E-2</v>
      </c>
      <c r="F633">
        <v>3.09E-2</v>
      </c>
    </row>
    <row r="634" spans="1:6">
      <c r="A634">
        <v>201602</v>
      </c>
      <c r="B634">
        <v>-5.0000000000000012E-4</v>
      </c>
      <c r="C634">
        <v>9.300000000000001E-3</v>
      </c>
      <c r="D634">
        <v>-5.6999999999999993E-3</v>
      </c>
      <c r="E634">
        <v>3.3000000000000002E-2</v>
      </c>
      <c r="F634">
        <v>1.9599999999999999E-2</v>
      </c>
    </row>
    <row r="635" spans="1:6">
      <c r="A635">
        <v>201603</v>
      </c>
      <c r="B635">
        <v>6.9800000000000001E-2</v>
      </c>
      <c r="C635">
        <v>1.01E-2</v>
      </c>
      <c r="D635">
        <v>1.0999999999999999E-2</v>
      </c>
      <c r="E635">
        <v>7.4000000000000003E-3</v>
      </c>
      <c r="F635">
        <v>-2.0000000000000001E-4</v>
      </c>
    </row>
    <row r="636" spans="1:6">
      <c r="A636">
        <v>201604</v>
      </c>
      <c r="B636">
        <v>9.1999999999999998E-3</v>
      </c>
      <c r="C636">
        <v>1.15E-2</v>
      </c>
      <c r="D636">
        <v>3.2099999999999997E-2</v>
      </c>
      <c r="E636">
        <v>-2.92E-2</v>
      </c>
      <c r="F636">
        <v>1.9E-2</v>
      </c>
    </row>
    <row r="637" spans="1:6">
      <c r="A637">
        <v>201605</v>
      </c>
      <c r="B637">
        <v>1.7899999999999999E-2</v>
      </c>
      <c r="C637">
        <v>-6.4000000000000003E-3</v>
      </c>
      <c r="D637">
        <v>-1.66E-2</v>
      </c>
      <c r="E637">
        <v>-1.0999999999999999E-2</v>
      </c>
      <c r="F637">
        <v>-2.4799999999999999E-2</v>
      </c>
    </row>
    <row r="638" spans="1:6">
      <c r="A638">
        <v>201606</v>
      </c>
      <c r="B638">
        <v>-2.9999999999999997E-4</v>
      </c>
      <c r="C638">
        <v>4.4000000000000003E-3</v>
      </c>
      <c r="D638">
        <v>-1.4500000000000001E-2</v>
      </c>
      <c r="E638">
        <v>1.4800000000000001E-2</v>
      </c>
      <c r="F638">
        <v>1.9400000000000001E-2</v>
      </c>
    </row>
    <row r="639" spans="1:6">
      <c r="A639">
        <v>201607</v>
      </c>
      <c r="B639">
        <v>3.9699999999999999E-2</v>
      </c>
      <c r="C639">
        <v>2.4799999999999999E-2</v>
      </c>
      <c r="D639">
        <v>-1.3100000000000001E-2</v>
      </c>
      <c r="E639">
        <v>1.24E-2</v>
      </c>
      <c r="F639">
        <v>-1.1900000000000001E-2</v>
      </c>
    </row>
    <row r="640" spans="1:6">
      <c r="A640">
        <v>201608</v>
      </c>
      <c r="B640">
        <v>5.0999999999999986E-3</v>
      </c>
      <c r="C640">
        <v>1.6899999999999998E-2</v>
      </c>
      <c r="D640">
        <v>3.1600000000000003E-2</v>
      </c>
      <c r="E640">
        <v>-1.89E-2</v>
      </c>
      <c r="F640">
        <v>-3.3999999999999998E-3</v>
      </c>
    </row>
    <row r="641" spans="1:6">
      <c r="A641">
        <v>201609</v>
      </c>
      <c r="B641">
        <v>2.7000000000000001E-3</v>
      </c>
      <c r="C641">
        <v>1.8599999999999998E-2</v>
      </c>
      <c r="D641">
        <v>-1.2200000000000001E-2</v>
      </c>
      <c r="E641">
        <v>-2.23E-2</v>
      </c>
      <c r="F641">
        <v>2.0000000000000001E-4</v>
      </c>
    </row>
    <row r="642" spans="1:6">
      <c r="A642">
        <v>201610</v>
      </c>
      <c r="B642">
        <v>-0.02</v>
      </c>
      <c r="C642">
        <v>-4.0399999999999998E-2</v>
      </c>
      <c r="D642">
        <v>4.1200000000000001E-2</v>
      </c>
      <c r="E642">
        <v>9.4999999999999998E-3</v>
      </c>
      <c r="F642">
        <v>2.3999999999999998E-3</v>
      </c>
    </row>
    <row r="643" spans="1:6">
      <c r="A643">
        <v>201611</v>
      </c>
      <c r="B643">
        <v>4.8700000000000007E-2</v>
      </c>
      <c r="C643">
        <v>7.0400000000000004E-2</v>
      </c>
      <c r="D643">
        <v>8.199999999999999E-2</v>
      </c>
      <c r="E643">
        <v>-1.6999999999999999E-3</v>
      </c>
      <c r="F643">
        <v>3.7100000000000001E-2</v>
      </c>
    </row>
    <row r="644" spans="1:6">
      <c r="A644">
        <v>201612</v>
      </c>
      <c r="B644">
        <v>1.84E-2</v>
      </c>
      <c r="C644">
        <v>4.0999999999999986E-3</v>
      </c>
      <c r="D644">
        <v>3.56E-2</v>
      </c>
      <c r="E644">
        <v>1.24E-2</v>
      </c>
      <c r="F644">
        <v>-2.5999999999999999E-3</v>
      </c>
    </row>
    <row r="645" spans="1:6">
      <c r="A645">
        <v>201701</v>
      </c>
      <c r="B645">
        <v>1.9800000000000002E-2</v>
      </c>
      <c r="C645">
        <v>-1.43E-2</v>
      </c>
      <c r="D645">
        <v>-2.7300000000000001E-2</v>
      </c>
      <c r="E645">
        <v>-5.0000000000000001E-3</v>
      </c>
      <c r="F645">
        <v>-9.7999999999999997E-3</v>
      </c>
    </row>
    <row r="646" spans="1:6">
      <c r="A646">
        <v>201702</v>
      </c>
      <c r="B646">
        <v>3.61E-2</v>
      </c>
      <c r="C646">
        <v>-2.23E-2</v>
      </c>
      <c r="D646">
        <v>-1.66E-2</v>
      </c>
      <c r="E646">
        <v>4.4000000000000003E-3</v>
      </c>
      <c r="F646">
        <v>-1.83E-2</v>
      </c>
    </row>
    <row r="647" spans="1:6">
      <c r="A647">
        <v>201703</v>
      </c>
      <c r="B647">
        <v>2E-3</v>
      </c>
      <c r="C647">
        <v>7.4000000000000003E-3</v>
      </c>
      <c r="D647">
        <v>-3.3700000000000001E-2</v>
      </c>
      <c r="E647">
        <v>6.3E-3</v>
      </c>
      <c r="F647">
        <v>-9.4000000000000004E-3</v>
      </c>
    </row>
    <row r="648" spans="1:6">
      <c r="A648">
        <v>201704</v>
      </c>
      <c r="B648">
        <v>1.14E-2</v>
      </c>
      <c r="C648">
        <v>4.7000000000000002E-3</v>
      </c>
      <c r="D648">
        <v>-2.1499999999999998E-2</v>
      </c>
      <c r="E648">
        <v>1.9099999999999999E-2</v>
      </c>
      <c r="F648">
        <v>-1.61E-2</v>
      </c>
    </row>
    <row r="649" spans="1:6">
      <c r="A649">
        <v>201705</v>
      </c>
      <c r="B649">
        <v>1.12E-2</v>
      </c>
      <c r="C649">
        <v>-3.04E-2</v>
      </c>
      <c r="D649">
        <v>-3.7600000000000001E-2</v>
      </c>
      <c r="E649">
        <v>9.4999999999999998E-3</v>
      </c>
      <c r="F649">
        <v>-1.7899999999999999E-2</v>
      </c>
    </row>
    <row r="650" spans="1:6">
      <c r="A650">
        <v>201706</v>
      </c>
      <c r="B650">
        <v>8.4000000000000012E-3</v>
      </c>
      <c r="C650">
        <v>2.5700000000000001E-2</v>
      </c>
      <c r="D650">
        <v>1.4800000000000001E-2</v>
      </c>
      <c r="E650">
        <v>-2.2599999999999999E-2</v>
      </c>
      <c r="F650">
        <v>0</v>
      </c>
    </row>
    <row r="651" spans="1:6">
      <c r="A651">
        <v>201707</v>
      </c>
      <c r="B651">
        <v>1.9400000000000001E-2</v>
      </c>
      <c r="C651">
        <v>-1.6199999999999999E-2</v>
      </c>
      <c r="D651">
        <v>-2.2000000000000001E-3</v>
      </c>
      <c r="E651">
        <v>-5.8999999999999999E-3</v>
      </c>
      <c r="F651">
        <v>-1.6000000000000001E-3</v>
      </c>
    </row>
    <row r="652" spans="1:6">
      <c r="A652">
        <v>201708</v>
      </c>
      <c r="B652">
        <v>2.5000000000000001E-3</v>
      </c>
      <c r="C652">
        <v>-1.8200000000000001E-2</v>
      </c>
      <c r="D652">
        <v>-2.07E-2</v>
      </c>
      <c r="E652">
        <v>1.1999999999999999E-3</v>
      </c>
      <c r="F652">
        <v>-2.3599999999999999E-2</v>
      </c>
    </row>
    <row r="653" spans="1:6">
      <c r="A653">
        <v>201709</v>
      </c>
      <c r="B653">
        <v>2.5999999999999999E-2</v>
      </c>
      <c r="C653">
        <v>4.7399999999999998E-2</v>
      </c>
      <c r="D653">
        <v>3.09E-2</v>
      </c>
      <c r="E653">
        <v>-1.4999999999999999E-2</v>
      </c>
      <c r="F653">
        <v>1.6299999999999999E-2</v>
      </c>
    </row>
    <row r="654" spans="1:6">
      <c r="A654">
        <v>201710</v>
      </c>
      <c r="B654">
        <v>2.3400000000000001E-2</v>
      </c>
      <c r="C654">
        <v>-1.95E-2</v>
      </c>
      <c r="D654">
        <v>2.3E-3</v>
      </c>
      <c r="E654">
        <v>8.3999999999999995E-3</v>
      </c>
      <c r="F654">
        <v>-3.2199999999999999E-2</v>
      </c>
    </row>
    <row r="655" spans="1:6">
      <c r="A655">
        <v>201711</v>
      </c>
      <c r="B655">
        <v>3.2000000000000001E-2</v>
      </c>
      <c r="C655">
        <v>-3.5000000000000001E-3</v>
      </c>
      <c r="D655">
        <v>-5.0000000000000001E-4</v>
      </c>
      <c r="E655">
        <v>3.1600000000000003E-2</v>
      </c>
      <c r="F655">
        <v>-8.9999999999999998E-4</v>
      </c>
    </row>
    <row r="656" spans="1:6">
      <c r="A656">
        <v>201712</v>
      </c>
      <c r="B656">
        <v>1.15E-2</v>
      </c>
      <c r="C656">
        <v>-1.0699999999999999E-2</v>
      </c>
      <c r="D656">
        <v>2.9999999999999997E-4</v>
      </c>
      <c r="E656">
        <v>7.6E-3</v>
      </c>
      <c r="F656">
        <v>1.66E-2</v>
      </c>
    </row>
    <row r="657" spans="1:6">
      <c r="A657">
        <v>201801</v>
      </c>
      <c r="B657">
        <v>5.6800000000000003E-2</v>
      </c>
      <c r="C657">
        <v>-3.2500000000000001E-2</v>
      </c>
      <c r="D657">
        <v>-1.3599999999999999E-2</v>
      </c>
      <c r="E657">
        <v>-7.1999999999999998E-3</v>
      </c>
      <c r="F657">
        <v>-1.0500000000000001E-2</v>
      </c>
    </row>
    <row r="658" spans="1:6">
      <c r="A658">
        <v>201802</v>
      </c>
      <c r="B658">
        <v>-3.5400000000000001E-2</v>
      </c>
      <c r="C658">
        <v>3.3E-3</v>
      </c>
      <c r="D658">
        <v>-1.03E-2</v>
      </c>
      <c r="E658">
        <v>5.6000000000000008E-3</v>
      </c>
      <c r="F658">
        <v>-2.4E-2</v>
      </c>
    </row>
    <row r="659" spans="1:6">
      <c r="A659">
        <v>201803</v>
      </c>
      <c r="B659">
        <v>-2.23E-2</v>
      </c>
      <c r="C659">
        <v>3.5900000000000001E-2</v>
      </c>
      <c r="D659">
        <v>-2.3E-3</v>
      </c>
      <c r="E659">
        <v>-4.8999999999999998E-3</v>
      </c>
      <c r="F659">
        <v>2.0000000000000001E-4</v>
      </c>
    </row>
    <row r="660" spans="1:6">
      <c r="A660">
        <v>201804</v>
      </c>
      <c r="B660">
        <v>4.2000000000000006E-3</v>
      </c>
      <c r="C660">
        <v>9.0000000000000011E-3</v>
      </c>
      <c r="D660">
        <v>4.7999999999999996E-3</v>
      </c>
      <c r="E660">
        <v>-2.41E-2</v>
      </c>
      <c r="F660">
        <v>1.2800000000000001E-2</v>
      </c>
    </row>
    <row r="661" spans="1:6">
      <c r="A661">
        <v>201805</v>
      </c>
      <c r="B661">
        <v>2.7900000000000001E-2</v>
      </c>
      <c r="C661">
        <v>4.7800000000000002E-2</v>
      </c>
      <c r="D661">
        <v>-3.1300000000000001E-2</v>
      </c>
      <c r="E661">
        <v>-2.0400000000000001E-2</v>
      </c>
      <c r="F661">
        <v>-1.43E-2</v>
      </c>
    </row>
    <row r="662" spans="1:6">
      <c r="A662">
        <v>201806</v>
      </c>
      <c r="B662">
        <v>6.1999999999999998E-3</v>
      </c>
      <c r="C662">
        <v>8.0000000000000002E-3</v>
      </c>
      <c r="D662">
        <v>-2.3300000000000001E-2</v>
      </c>
      <c r="E662">
        <v>8.199999999999999E-3</v>
      </c>
      <c r="F662">
        <v>2.3E-3</v>
      </c>
    </row>
    <row r="663" spans="1:6">
      <c r="A663">
        <v>201807</v>
      </c>
      <c r="B663">
        <v>3.3500000000000002E-2</v>
      </c>
      <c r="C663">
        <v>-1.9400000000000001E-2</v>
      </c>
      <c r="D663">
        <v>4.5000000000000014E-3</v>
      </c>
      <c r="E663">
        <v>1.52E-2</v>
      </c>
      <c r="F663">
        <v>3.7000000000000002E-3</v>
      </c>
    </row>
    <row r="664" spans="1:6">
      <c r="A664">
        <v>201808</v>
      </c>
      <c r="B664">
        <v>3.5999999999999997E-2</v>
      </c>
      <c r="C664">
        <v>6.3E-3</v>
      </c>
      <c r="D664">
        <v>-3.9800000000000002E-2</v>
      </c>
      <c r="E664">
        <v>-3.0000000000000001E-3</v>
      </c>
      <c r="F664">
        <v>-2.6599999999999999E-2</v>
      </c>
    </row>
    <row r="665" spans="1:6">
      <c r="A665">
        <v>201809</v>
      </c>
      <c r="B665">
        <v>2.0999999999999999E-3</v>
      </c>
      <c r="C665">
        <v>-2.4899999999999999E-2</v>
      </c>
      <c r="D665">
        <v>-1.7000000000000001E-2</v>
      </c>
      <c r="E665">
        <v>6.7000000000000002E-3</v>
      </c>
      <c r="F665">
        <v>1.2999999999999999E-2</v>
      </c>
    </row>
    <row r="666" spans="1:6">
      <c r="A666">
        <v>201810</v>
      </c>
      <c r="B666">
        <v>-7.4899999999999994E-2</v>
      </c>
      <c r="C666">
        <v>-4.4600000000000001E-2</v>
      </c>
      <c r="D666">
        <v>3.4299999999999997E-2</v>
      </c>
      <c r="E666">
        <v>9.7999999999999997E-3</v>
      </c>
      <c r="F666">
        <v>3.5999999999999997E-2</v>
      </c>
    </row>
    <row r="667" spans="1:6">
      <c r="A667">
        <v>201811</v>
      </c>
      <c r="B667">
        <v>1.8700000000000001E-2</v>
      </c>
      <c r="C667">
        <v>-7.7000000000000002E-3</v>
      </c>
      <c r="D667">
        <v>2.5999999999999999E-3</v>
      </c>
      <c r="E667">
        <v>-6.5000000000000006E-3</v>
      </c>
      <c r="F667">
        <v>3.5999999999999999E-3</v>
      </c>
    </row>
    <row r="668" spans="1:6">
      <c r="A668">
        <v>201812</v>
      </c>
      <c r="B668">
        <v>-9.3800000000000008E-2</v>
      </c>
      <c r="C668">
        <v>-2.9000000000000001E-2</v>
      </c>
      <c r="D668">
        <v>-1.9E-2</v>
      </c>
      <c r="E668">
        <v>-4.0000000000000002E-4</v>
      </c>
      <c r="F668">
        <v>2.2000000000000001E-3</v>
      </c>
    </row>
    <row r="669" spans="1:6">
      <c r="A669">
        <v>201901</v>
      </c>
      <c r="B669">
        <v>8.610000000000001E-2</v>
      </c>
      <c r="C669">
        <v>3.0099999999999998E-2</v>
      </c>
      <c r="D669">
        <v>-4.4000000000000003E-3</v>
      </c>
      <c r="E669">
        <v>-7.7000000000000002E-3</v>
      </c>
      <c r="F669">
        <v>-1.5100000000000001E-2</v>
      </c>
    </row>
    <row r="670" spans="1:6">
      <c r="A670">
        <v>201902</v>
      </c>
      <c r="B670">
        <v>3.5800000000000012E-2</v>
      </c>
      <c r="C670">
        <v>1.72E-2</v>
      </c>
      <c r="D670">
        <v>-2.6800000000000001E-2</v>
      </c>
      <c r="E670">
        <v>2.0999999999999999E-3</v>
      </c>
      <c r="F670">
        <v>-1.6199999999999999E-2</v>
      </c>
    </row>
    <row r="671" spans="1:6">
      <c r="A671">
        <v>201903</v>
      </c>
      <c r="B671">
        <v>1.29E-2</v>
      </c>
      <c r="C671">
        <v>-3.4700000000000002E-2</v>
      </c>
      <c r="D671">
        <v>-4.0500000000000001E-2</v>
      </c>
      <c r="E671">
        <v>8.1000000000000013E-3</v>
      </c>
      <c r="F671">
        <v>-9.7000000000000003E-3</v>
      </c>
    </row>
    <row r="672" spans="1:6">
      <c r="A672">
        <v>201904</v>
      </c>
      <c r="B672">
        <v>4.1799999999999997E-2</v>
      </c>
      <c r="C672">
        <v>-1.14E-2</v>
      </c>
      <c r="D672">
        <v>2.1700000000000001E-2</v>
      </c>
      <c r="E672">
        <v>1.6400000000000001E-2</v>
      </c>
      <c r="F672">
        <v>-2.1999999999999999E-2</v>
      </c>
    </row>
    <row r="673" spans="1:6">
      <c r="A673">
        <v>201905</v>
      </c>
      <c r="B673">
        <v>-6.7299999999999999E-2</v>
      </c>
      <c r="C673">
        <v>-1.5800000000000002E-2</v>
      </c>
      <c r="D673">
        <v>-2.3699999999999999E-2</v>
      </c>
      <c r="E673">
        <v>-5.1000000000000004E-3</v>
      </c>
      <c r="F673">
        <v>1.7500000000000002E-2</v>
      </c>
    </row>
    <row r="674" spans="1:6">
      <c r="A674">
        <v>201906</v>
      </c>
      <c r="B674">
        <v>7.1099999999999997E-2</v>
      </c>
      <c r="C674">
        <v>3.5999999999999999E-3</v>
      </c>
      <c r="D674">
        <v>-7.1000000000000004E-3</v>
      </c>
      <c r="E674">
        <v>8.6E-3</v>
      </c>
      <c r="F674">
        <v>-4.3E-3</v>
      </c>
    </row>
    <row r="675" spans="1:6">
      <c r="A675">
        <v>201907</v>
      </c>
      <c r="B675">
        <v>1.38E-2</v>
      </c>
      <c r="C675">
        <v>-1.8700000000000001E-2</v>
      </c>
      <c r="D675">
        <v>5.6999999999999993E-3</v>
      </c>
      <c r="E675">
        <v>-4.0000000000000002E-4</v>
      </c>
      <c r="F675">
        <v>3.2000000000000002E-3</v>
      </c>
    </row>
    <row r="676" spans="1:6">
      <c r="A676">
        <v>201908</v>
      </c>
      <c r="B676">
        <v>-2.4199999999999999E-2</v>
      </c>
      <c r="C676">
        <v>-3.2199999999999999E-2</v>
      </c>
      <c r="D676">
        <v>-4.8899999999999999E-2</v>
      </c>
      <c r="E676">
        <v>5.5000000000000014E-3</v>
      </c>
      <c r="F676">
        <v>-7.1000000000000004E-3</v>
      </c>
    </row>
    <row r="677" spans="1:6">
      <c r="A677">
        <v>201909</v>
      </c>
      <c r="B677">
        <v>1.61E-2</v>
      </c>
      <c r="C677">
        <v>3.0000000000000001E-3</v>
      </c>
      <c r="D677">
        <v>6.88E-2</v>
      </c>
      <c r="E677">
        <v>1.8200000000000001E-2</v>
      </c>
      <c r="F677">
        <v>3.3799999999999997E-2</v>
      </c>
    </row>
    <row r="678" spans="1:6">
      <c r="A678">
        <v>201910</v>
      </c>
      <c r="B678">
        <v>2.2100000000000002E-2</v>
      </c>
      <c r="C678">
        <v>2.2000000000000001E-3</v>
      </c>
      <c r="D678">
        <v>-1.9099999999999999E-2</v>
      </c>
      <c r="E678">
        <v>4.7999999999999996E-3</v>
      </c>
      <c r="F678">
        <v>-1.0200000000000001E-2</v>
      </c>
    </row>
    <row r="679" spans="1:6">
      <c r="A679">
        <v>201911</v>
      </c>
      <c r="B679">
        <v>3.9899999999999998E-2</v>
      </c>
      <c r="C679">
        <v>4.8999999999999998E-3</v>
      </c>
      <c r="D679">
        <v>-2.0899999999999998E-2</v>
      </c>
      <c r="E679">
        <v>-1.6400000000000001E-2</v>
      </c>
      <c r="F679">
        <v>-1.2E-2</v>
      </c>
    </row>
    <row r="680" spans="1:6">
      <c r="A680">
        <v>201912</v>
      </c>
      <c r="B680">
        <v>2.9100000000000001E-2</v>
      </c>
      <c r="C680">
        <v>9.4999999999999998E-3</v>
      </c>
      <c r="D680">
        <v>1.7999999999999999E-2</v>
      </c>
      <c r="E680">
        <v>-1E-4</v>
      </c>
      <c r="F680">
        <v>1.24E-2</v>
      </c>
    </row>
    <row r="681" spans="1:6">
      <c r="A681">
        <v>202001</v>
      </c>
      <c r="B681">
        <v>2.0000000000000009E-4</v>
      </c>
      <c r="C681">
        <v>-4.3999999999999997E-2</v>
      </c>
      <c r="D681">
        <v>-6.1699999999999998E-2</v>
      </c>
      <c r="E681">
        <v>-1.1599999999999999E-2</v>
      </c>
      <c r="F681">
        <v>-2.3400000000000001E-2</v>
      </c>
    </row>
    <row r="682" spans="1:6">
      <c r="A682">
        <v>202002</v>
      </c>
      <c r="B682">
        <v>-8.0100000000000005E-2</v>
      </c>
      <c r="C682">
        <v>-1E-4</v>
      </c>
      <c r="D682">
        <v>-3.7499999999999999E-2</v>
      </c>
      <c r="E682">
        <v>-1.4500000000000001E-2</v>
      </c>
      <c r="F682">
        <v>-2.52E-2</v>
      </c>
    </row>
    <row r="683" spans="1:6">
      <c r="A683">
        <v>202003</v>
      </c>
      <c r="B683">
        <v>-0.13270000000000001</v>
      </c>
      <c r="C683">
        <v>-8.3599999999999994E-2</v>
      </c>
      <c r="D683">
        <v>-0.13919999999999999</v>
      </c>
      <c r="E683">
        <v>-1.49E-2</v>
      </c>
      <c r="F683">
        <v>1.21E-2</v>
      </c>
    </row>
    <row r="684" spans="1:6">
      <c r="A684">
        <v>202004</v>
      </c>
      <c r="B684">
        <v>0.13650000000000001</v>
      </c>
      <c r="C684">
        <v>2.6599999999999999E-2</v>
      </c>
      <c r="D684">
        <v>-1.2999999999999999E-2</v>
      </c>
      <c r="E684">
        <v>2.64E-2</v>
      </c>
      <c r="F684">
        <v>-9.4000000000000004E-3</v>
      </c>
    </row>
    <row r="685" spans="1:6">
      <c r="A685">
        <v>202005</v>
      </c>
      <c r="B685">
        <v>5.5900000000000012E-2</v>
      </c>
      <c r="C685">
        <v>2.0199999999999999E-2</v>
      </c>
      <c r="D685">
        <v>-4.9200000000000001E-2</v>
      </c>
      <c r="E685">
        <v>9.1999999999999998E-3</v>
      </c>
      <c r="F685">
        <v>-3.2099999999999997E-2</v>
      </c>
    </row>
    <row r="686" spans="1:6">
      <c r="A686">
        <v>202006</v>
      </c>
      <c r="B686">
        <v>2.47E-2</v>
      </c>
      <c r="C686">
        <v>1.9400000000000001E-2</v>
      </c>
      <c r="D686">
        <v>-2.12E-2</v>
      </c>
      <c r="E686">
        <v>1.1000000000000001E-3</v>
      </c>
      <c r="F686">
        <v>5.1000000000000004E-3</v>
      </c>
    </row>
    <row r="687" spans="1:6">
      <c r="A687">
        <v>202007</v>
      </c>
      <c r="B687">
        <v>5.7799999999999997E-2</v>
      </c>
      <c r="C687">
        <v>-3.1699999999999999E-2</v>
      </c>
      <c r="D687">
        <v>-1.5299999999999999E-2</v>
      </c>
      <c r="E687">
        <v>3.5999999999999999E-3</v>
      </c>
      <c r="F687">
        <v>9.0000000000000011E-3</v>
      </c>
    </row>
    <row r="688" spans="1:6">
      <c r="A688">
        <v>202008</v>
      </c>
      <c r="B688">
        <v>7.640000000000001E-2</v>
      </c>
      <c r="C688">
        <v>-9.1999999999999998E-3</v>
      </c>
      <c r="D688">
        <v>-2.9499999999999998E-2</v>
      </c>
      <c r="E688">
        <v>4.3600000000000007E-2</v>
      </c>
      <c r="F688">
        <v>-1.35E-2</v>
      </c>
    </row>
    <row r="689" spans="1:6">
      <c r="A689">
        <v>202009</v>
      </c>
      <c r="B689">
        <v>-3.6200000000000003E-2</v>
      </c>
      <c r="C689">
        <v>1E-4</v>
      </c>
      <c r="D689">
        <v>-2.58E-2</v>
      </c>
      <c r="E689">
        <v>-1.38E-2</v>
      </c>
      <c r="F689">
        <v>-1.7999999999999999E-2</v>
      </c>
    </row>
    <row r="690" spans="1:6">
      <c r="A690">
        <v>202010</v>
      </c>
      <c r="B690">
        <v>-2.0899999999999998E-2</v>
      </c>
      <c r="C690">
        <v>4.6600000000000003E-2</v>
      </c>
      <c r="D690">
        <v>4.1399999999999999E-2</v>
      </c>
      <c r="E690">
        <v>-9.300000000000001E-3</v>
      </c>
      <c r="F690">
        <v>-7.7000000000000002E-3</v>
      </c>
    </row>
    <row r="691" spans="1:6">
      <c r="A691">
        <v>202011</v>
      </c>
      <c r="B691">
        <v>0.12479999999999999</v>
      </c>
      <c r="C691">
        <v>6.9900000000000004E-2</v>
      </c>
      <c r="D691">
        <v>2.1000000000000001E-2</v>
      </c>
      <c r="E691">
        <v>-2.1100000000000001E-2</v>
      </c>
      <c r="F691">
        <v>1.3599999999999999E-2</v>
      </c>
    </row>
    <row r="692" spans="1:6">
      <c r="A692">
        <v>202012</v>
      </c>
      <c r="B692">
        <v>4.6399999999999997E-2</v>
      </c>
      <c r="C692">
        <v>4.7300000000000009E-2</v>
      </c>
      <c r="D692">
        <v>-1.41E-2</v>
      </c>
      <c r="E692">
        <v>-1.9699999999999999E-2</v>
      </c>
      <c r="F692">
        <v>-7.000000000000001E-4</v>
      </c>
    </row>
    <row r="693" spans="1:6">
      <c r="A693">
        <v>202101</v>
      </c>
      <c r="B693">
        <v>-2.9999999999999997E-4</v>
      </c>
      <c r="C693">
        <v>6.7699999999999996E-2</v>
      </c>
      <c r="D693">
        <v>0.03</v>
      </c>
      <c r="E693">
        <v>-3.6200000000000003E-2</v>
      </c>
      <c r="F693">
        <v>4.7800000000000002E-2</v>
      </c>
    </row>
    <row r="694" spans="1:6">
      <c r="A694">
        <v>202102</v>
      </c>
      <c r="B694">
        <v>2.7799999999999998E-2</v>
      </c>
      <c r="C694">
        <v>4.53E-2</v>
      </c>
      <c r="D694">
        <v>7.2000000000000008E-2</v>
      </c>
      <c r="E694">
        <v>4.5000000000000014E-3</v>
      </c>
      <c r="F694">
        <v>-1.8700000000000001E-2</v>
      </c>
    </row>
    <row r="695" spans="1:6">
      <c r="A695">
        <v>202103</v>
      </c>
      <c r="B695">
        <v>3.0800000000000001E-2</v>
      </c>
      <c r="C695">
        <v>-9.300000000000001E-3</v>
      </c>
      <c r="D695">
        <v>7.4099999999999999E-2</v>
      </c>
      <c r="E695">
        <v>6.3500000000000001E-2</v>
      </c>
      <c r="F695">
        <v>3.4700000000000002E-2</v>
      </c>
    </row>
    <row r="696" spans="1:6">
      <c r="A696">
        <v>202104</v>
      </c>
      <c r="B696">
        <v>4.9299999999999997E-2</v>
      </c>
      <c r="C696">
        <v>-3.1E-2</v>
      </c>
      <c r="D696">
        <v>-9.4999999999999998E-3</v>
      </c>
      <c r="E696">
        <v>2.3E-2</v>
      </c>
      <c r="F696">
        <v>-2.81E-2</v>
      </c>
    </row>
    <row r="697" spans="1:6">
      <c r="A697">
        <v>202105</v>
      </c>
      <c r="B697">
        <v>2.8999999999999998E-3</v>
      </c>
      <c r="C697">
        <v>1.1900000000000001E-2</v>
      </c>
      <c r="D697">
        <v>7.0400000000000004E-2</v>
      </c>
      <c r="E697">
        <v>2.3400000000000001E-2</v>
      </c>
      <c r="F697">
        <v>3.09E-2</v>
      </c>
    </row>
    <row r="698" spans="1:6">
      <c r="A698">
        <v>202106</v>
      </c>
      <c r="B698">
        <v>2.75E-2</v>
      </c>
      <c r="C698">
        <v>-2.8E-3</v>
      </c>
      <c r="D698">
        <v>-7.8200000000000006E-2</v>
      </c>
      <c r="E698">
        <v>-2.1399999999999999E-2</v>
      </c>
      <c r="F698">
        <v>-1.04E-2</v>
      </c>
    </row>
    <row r="699" spans="1:6">
      <c r="A699">
        <v>202107</v>
      </c>
      <c r="B699">
        <v>1.2699999999999999E-2</v>
      </c>
      <c r="C699">
        <v>-4.5499999999999999E-2</v>
      </c>
      <c r="D699">
        <v>-1.7399999999999999E-2</v>
      </c>
      <c r="E699">
        <v>5.3699999999999998E-2</v>
      </c>
      <c r="F699">
        <v>-5.4000000000000003E-3</v>
      </c>
    </row>
    <row r="700" spans="1:6">
      <c r="A700">
        <v>202108</v>
      </c>
      <c r="B700">
        <v>2.9100000000000001E-2</v>
      </c>
      <c r="C700">
        <v>-7.8000000000000014E-3</v>
      </c>
      <c r="D700">
        <v>-1.5E-3</v>
      </c>
      <c r="E700">
        <v>-2.5999999999999999E-3</v>
      </c>
      <c r="F700">
        <v>-1.66E-2</v>
      </c>
    </row>
    <row r="701" spans="1:6">
      <c r="A701">
        <v>202109</v>
      </c>
      <c r="B701">
        <v>-4.3700000000000003E-2</v>
      </c>
      <c r="C701">
        <v>1.21E-2</v>
      </c>
      <c r="D701">
        <v>5.0599999999999999E-2</v>
      </c>
      <c r="E701">
        <v>-1.9400000000000001E-2</v>
      </c>
      <c r="F701">
        <v>2.0199999999999999E-2</v>
      </c>
    </row>
    <row r="702" spans="1:6">
      <c r="A702">
        <v>202110</v>
      </c>
      <c r="B702">
        <v>6.6500000000000004E-2</v>
      </c>
      <c r="C702">
        <v>-2.7099999999999999E-2</v>
      </c>
      <c r="D702">
        <v>-4.7999999999999996E-3</v>
      </c>
      <c r="E702">
        <v>1.7399999999999999E-2</v>
      </c>
      <c r="F702">
        <v>-1.5100000000000001E-2</v>
      </c>
    </row>
    <row r="703" spans="1:6">
      <c r="A703">
        <v>202111</v>
      </c>
      <c r="B703">
        <v>-1.55E-2</v>
      </c>
      <c r="C703">
        <v>-1.7299999999999999E-2</v>
      </c>
      <c r="D703">
        <v>-4.1999999999999997E-3</v>
      </c>
      <c r="E703">
        <v>7.3800000000000004E-2</v>
      </c>
      <c r="F703">
        <v>1.6299999999999999E-2</v>
      </c>
    </row>
    <row r="704" spans="1:6">
      <c r="A704">
        <v>202112</v>
      </c>
      <c r="B704">
        <v>3.1099999999999999E-2</v>
      </c>
      <c r="C704">
        <v>-6.8999999999999999E-3</v>
      </c>
      <c r="D704">
        <v>3.2199999999999999E-2</v>
      </c>
      <c r="E704">
        <v>4.7500000000000001E-2</v>
      </c>
      <c r="F704">
        <v>4.3600000000000007E-2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Sheet24"/>
  <dimension ref="A1:W708"/>
  <sheetViews>
    <sheetView workbookViewId="0">
      <selection activeCell="L7" sqref="L7"/>
    </sheetView>
  </sheetViews>
  <sheetFormatPr defaultRowHeight="14.5"/>
  <cols>
    <col min="2" max="2" width="10.81640625" bestFit="1" customWidth="1"/>
    <col min="9" max="9" width="9.54296875" bestFit="1" customWidth="1"/>
    <col min="10" max="10" width="7.26953125" customWidth="1"/>
    <col min="11" max="11" width="14.1796875" bestFit="1" customWidth="1"/>
    <col min="14" max="14" width="12.26953125" customWidth="1"/>
  </cols>
  <sheetData>
    <row r="1" spans="1:23">
      <c r="L1" t="s">
        <v>322</v>
      </c>
    </row>
    <row r="2" spans="1:23">
      <c r="L2" t="s">
        <v>323</v>
      </c>
      <c r="M2" t="s">
        <v>307</v>
      </c>
      <c r="N2" t="s">
        <v>314</v>
      </c>
      <c r="O2" t="s">
        <v>315</v>
      </c>
      <c r="P2" t="s">
        <v>316</v>
      </c>
    </row>
    <row r="3" spans="1:23">
      <c r="G3" t="s">
        <v>196</v>
      </c>
      <c r="H3">
        <v>3.6616809116809218E-3</v>
      </c>
      <c r="L3">
        <v>1</v>
      </c>
      <c r="M3">
        <v>0.67810963840939986</v>
      </c>
      <c r="N3">
        <v>-0.40552532285486809</v>
      </c>
      <c r="O3">
        <v>1.871931909887498</v>
      </c>
      <c r="P3">
        <v>2.6543344918287879</v>
      </c>
    </row>
    <row r="5" spans="1:23">
      <c r="K5" s="198" t="s">
        <v>96</v>
      </c>
      <c r="L5" s="199"/>
    </row>
    <row r="6" spans="1:23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I6" t="s">
        <v>325</v>
      </c>
      <c r="K6" t="s">
        <v>325</v>
      </c>
      <c r="L6" t="s">
        <v>326</v>
      </c>
      <c r="N6" t="s">
        <v>165</v>
      </c>
      <c r="W6" s="26"/>
    </row>
    <row r="7" spans="1:23">
      <c r="A7">
        <v>196307</v>
      </c>
      <c r="B7">
        <f>'10-T-weights5'!B3</f>
        <v>-1.1999999999999999E-3</v>
      </c>
      <c r="C7">
        <f t="shared" ref="C7:C70" si="0">B7-$H$3</f>
        <v>-4.8616809116809219E-3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I7">
        <v>4.3E-3</v>
      </c>
      <c r="K7">
        <f t="shared" ref="K7:K70" si="1">I7-$H$3</f>
        <v>6.3831908831907822E-4</v>
      </c>
      <c r="L7">
        <f t="shared" ref="L7:L70" si="2">SUMPRODUCT($L$3:$P$3,C7:G7)</f>
        <v>-2.4155365209533063E-2</v>
      </c>
      <c r="N7" s="24"/>
      <c r="O7" s="24" t="s">
        <v>180</v>
      </c>
      <c r="P7" s="24" t="s">
        <v>170</v>
      </c>
      <c r="Q7" s="24" t="s">
        <v>181</v>
      </c>
      <c r="R7" s="24" t="s">
        <v>182</v>
      </c>
      <c r="S7" s="24" t="s">
        <v>183</v>
      </c>
      <c r="T7" s="24" t="s">
        <v>184</v>
      </c>
      <c r="U7" s="26"/>
      <c r="V7" s="26"/>
    </row>
    <row r="8" spans="1:23">
      <c r="A8">
        <v>196308</v>
      </c>
      <c r="B8">
        <f>'10-T-weights5'!B4</f>
        <v>5.3199999999999997E-2</v>
      </c>
      <c r="C8">
        <f t="shared" si="0"/>
        <v>4.9538319088319079E-2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I8">
        <v>9.2300000000000007E-2</v>
      </c>
      <c r="K8">
        <f t="shared" si="1"/>
        <v>8.8638319088319081E-2</v>
      </c>
      <c r="L8">
        <f t="shared" si="2"/>
        <v>3.5353888979663906E-2</v>
      </c>
      <c r="N8" t="s">
        <v>185</v>
      </c>
      <c r="O8" s="45">
        <v>5.7410162220291848E-3</v>
      </c>
      <c r="P8">
        <v>1.145931700353776E-3</v>
      </c>
      <c r="Q8">
        <v>5.0099113413624892</v>
      </c>
      <c r="R8">
        <v>6.9117242967033445E-7</v>
      </c>
      <c r="S8">
        <v>3.491118840522459E-3</v>
      </c>
      <c r="T8">
        <v>7.990913603535911E-3</v>
      </c>
    </row>
    <row r="9" spans="1:23">
      <c r="A9">
        <v>196309</v>
      </c>
      <c r="B9">
        <f>'10-T-weights5'!B5</f>
        <v>-1.2999999999999999E-2</v>
      </c>
      <c r="C9">
        <f t="shared" si="0"/>
        <v>-1.666168091168092E-2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I9">
        <v>-1.9800000000000002E-2</v>
      </c>
      <c r="K9">
        <f t="shared" si="1"/>
        <v>-2.3461680911680924E-2</v>
      </c>
      <c r="L9">
        <f t="shared" si="2"/>
        <v>-2.6308850715114265E-2</v>
      </c>
      <c r="N9" t="s">
        <v>186</v>
      </c>
      <c r="O9">
        <v>1.0269416419215709</v>
      </c>
      <c r="P9">
        <v>2.7951303355035841E-2</v>
      </c>
      <c r="Q9">
        <v>36.740384835634238</v>
      </c>
      <c r="R9">
        <v>4.1110790465940111E-165</v>
      </c>
      <c r="S9">
        <v>0.97206266073204606</v>
      </c>
      <c r="T9">
        <v>1.0818206231110961</v>
      </c>
    </row>
    <row r="10" spans="1:23">
      <c r="A10">
        <v>196310</v>
      </c>
      <c r="B10">
        <f>'10-T-weights5'!B6</f>
        <v>2.8199999999999999E-2</v>
      </c>
      <c r="C10">
        <f t="shared" si="0"/>
        <v>2.4538319088319077E-2</v>
      </c>
      <c r="D10">
        <v>-1.37E-2</v>
      </c>
      <c r="E10">
        <v>-1.4E-3</v>
      </c>
      <c r="F10">
        <v>2.8000000000000001E-2</v>
      </c>
      <c r="G10">
        <v>-2.0199999999999999E-2</v>
      </c>
      <c r="I10">
        <v>5.2800000000000007E-2</v>
      </c>
      <c r="K10">
        <f t="shared" si="1"/>
        <v>4.9138319088319088E-2</v>
      </c>
      <c r="L10">
        <f t="shared" si="2"/>
        <v>1.461248923601554E-2</v>
      </c>
      <c r="N10" t="s">
        <v>187</v>
      </c>
      <c r="O10">
        <v>0.36181744725115728</v>
      </c>
      <c r="P10">
        <v>3.9754786639758392E-2</v>
      </c>
      <c r="Q10">
        <v>9.1012297595708134</v>
      </c>
      <c r="R10">
        <v>9.2795027695790223E-19</v>
      </c>
      <c r="S10">
        <v>0.28376376365418771</v>
      </c>
      <c r="T10">
        <v>0.43987113084812679</v>
      </c>
    </row>
    <row r="11" spans="1:23">
      <c r="A11">
        <v>196311</v>
      </c>
      <c r="B11">
        <f>'10-T-weights5'!B7</f>
        <v>-5.7999999999999996E-3</v>
      </c>
      <c r="C11">
        <f t="shared" si="0"/>
        <v>-9.4616809116809218E-3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I11">
        <v>-8.0000000000000004E-4</v>
      </c>
      <c r="K11">
        <f t="shared" si="1"/>
        <v>-4.4616809116809217E-3</v>
      </c>
      <c r="L11">
        <f t="shared" si="2"/>
        <v>2.8931408983621058E-2</v>
      </c>
      <c r="N11" t="s">
        <v>327</v>
      </c>
      <c r="O11">
        <v>-0.35369471981476358</v>
      </c>
      <c r="P11">
        <v>5.1809064185856263E-2</v>
      </c>
      <c r="Q11">
        <v>-6.8268887958667541</v>
      </c>
      <c r="R11">
        <v>1.8914033455831801E-11</v>
      </c>
      <c r="S11">
        <v>-0.45541550981829132</v>
      </c>
      <c r="T11">
        <v>-0.2519739298112359</v>
      </c>
    </row>
    <row r="12" spans="1:23">
      <c r="A12">
        <v>196312</v>
      </c>
      <c r="B12">
        <f>'10-T-weights5'!B8</f>
        <v>2.12E-2</v>
      </c>
      <c r="C12">
        <f t="shared" si="0"/>
        <v>1.7538319088319078E-2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I12">
        <v>7.3000000000000001E-3</v>
      </c>
      <c r="K12">
        <f t="shared" si="1"/>
        <v>3.6383190883190783E-3</v>
      </c>
      <c r="L12">
        <f t="shared" si="2"/>
        <v>3.3257156077631288E-3</v>
      </c>
      <c r="N12" t="s">
        <v>328</v>
      </c>
      <c r="O12">
        <v>-5.2704584485843482E-2</v>
      </c>
      <c r="P12">
        <v>5.4218970131106582E-2</v>
      </c>
      <c r="Q12">
        <v>-0.97206908132704906</v>
      </c>
      <c r="R12">
        <v>0.33135388164335261</v>
      </c>
      <c r="S12">
        <v>-0.15915693141743439</v>
      </c>
      <c r="T12">
        <v>5.374776244574745E-2</v>
      </c>
    </row>
    <row r="13" spans="1:23" ht="15.75" customHeight="1" thickBot="1">
      <c r="A13">
        <v>196401</v>
      </c>
      <c r="B13">
        <f>'10-T-weights5'!B9</f>
        <v>2.5399999999999999E-2</v>
      </c>
      <c r="C13">
        <f t="shared" si="0"/>
        <v>2.1738319088319077E-2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I13">
        <v>1.95E-2</v>
      </c>
      <c r="K13">
        <f t="shared" si="1"/>
        <v>1.5838319088319078E-2</v>
      </c>
      <c r="L13">
        <f t="shared" si="2"/>
        <v>5.97857525180263E-2</v>
      </c>
      <c r="N13" s="23" t="s">
        <v>329</v>
      </c>
      <c r="O13" s="23">
        <v>-5.4750967386761912E-2</v>
      </c>
      <c r="P13" s="23">
        <v>8.0167157540939255E-2</v>
      </c>
      <c r="Q13" s="23">
        <v>-0.68296006826488809</v>
      </c>
      <c r="R13" s="23">
        <v>0.49485933785322872</v>
      </c>
      <c r="S13" s="23">
        <v>-0.2121494212200162</v>
      </c>
      <c r="T13" s="23">
        <v>0.10264748644649239</v>
      </c>
    </row>
    <row r="14" spans="1:23">
      <c r="A14">
        <v>196402</v>
      </c>
      <c r="B14">
        <f>'10-T-weights5'!B10</f>
        <v>1.7999999999999999E-2</v>
      </c>
      <c r="C14">
        <f t="shared" si="0"/>
        <v>1.4338319088319076E-2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I14">
        <v>3.5400000000000001E-2</v>
      </c>
      <c r="K14">
        <f t="shared" si="1"/>
        <v>3.1738319088319082E-2</v>
      </c>
      <c r="L14">
        <f t="shared" si="2"/>
        <v>2.8214298628839236E-2</v>
      </c>
    </row>
    <row r="15" spans="1:23">
      <c r="A15">
        <v>196403</v>
      </c>
      <c r="B15">
        <f>'10-T-weights5'!B11</f>
        <v>1.72E-2</v>
      </c>
      <c r="C15">
        <f t="shared" si="0"/>
        <v>1.3538319088319078E-2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I15">
        <v>3.5799999999999998E-2</v>
      </c>
      <c r="K15">
        <f t="shared" si="1"/>
        <v>3.213831908831908E-2</v>
      </c>
      <c r="L15">
        <f t="shared" si="2"/>
        <v>5.2438534403587964E-2</v>
      </c>
      <c r="W15" s="26"/>
    </row>
    <row r="16" spans="1:23">
      <c r="A16">
        <v>196404</v>
      </c>
      <c r="B16">
        <f>'10-T-weights5'!B12</f>
        <v>3.8999999999999998E-3</v>
      </c>
      <c r="C16">
        <f t="shared" si="0"/>
        <v>2.3831908831907804E-4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I16">
        <v>-5.1000000000000004E-3</v>
      </c>
      <c r="K16">
        <f t="shared" si="1"/>
        <v>-8.7616809116809226E-3</v>
      </c>
      <c r="L16">
        <f t="shared" si="2"/>
        <v>-5.9570191260422761E-2</v>
      </c>
      <c r="N16" s="19" t="s">
        <v>330</v>
      </c>
      <c r="O16" s="26"/>
      <c r="P16" s="26"/>
      <c r="Q16" s="26"/>
      <c r="R16" s="26"/>
      <c r="S16" s="26"/>
      <c r="T16" s="26"/>
      <c r="U16" s="26"/>
      <c r="V16" s="26"/>
    </row>
    <row r="17" spans="1:19">
      <c r="A17">
        <v>196405</v>
      </c>
      <c r="B17">
        <f>'10-T-weights5'!B13</f>
        <v>1.6799999999999999E-2</v>
      </c>
      <c r="C17">
        <f t="shared" si="0"/>
        <v>1.3138319088319077E-2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I17">
        <v>3.9700000000000013E-2</v>
      </c>
      <c r="K17">
        <f t="shared" si="1"/>
        <v>3.6038319088319094E-2</v>
      </c>
      <c r="L17">
        <f t="shared" si="2"/>
        <v>2.1388337592806238E-3</v>
      </c>
      <c r="N17" s="45">
        <f>INTERCEPT(K7:K708,L7:L708)</f>
        <v>5.7410076496280139E-3</v>
      </c>
    </row>
    <row r="18" spans="1:19">
      <c r="A18">
        <v>196406</v>
      </c>
      <c r="B18">
        <f>'10-T-weights5'!B14</f>
        <v>1.5699999999999999E-2</v>
      </c>
      <c r="C18">
        <f t="shared" si="0"/>
        <v>1.2038319088319076E-2</v>
      </c>
      <c r="D18">
        <v>3.0999999999999999E-3</v>
      </c>
      <c r="E18">
        <v>6.3E-3</v>
      </c>
      <c r="F18">
        <v>-2.8E-3</v>
      </c>
      <c r="G18">
        <v>-1.5E-3</v>
      </c>
      <c r="I18">
        <v>8.8999999999999999E-3</v>
      </c>
      <c r="K18">
        <f t="shared" si="1"/>
        <v>5.2383190883190777E-3</v>
      </c>
      <c r="L18">
        <f t="shared" si="2"/>
        <v>2.3627383479743703E-3</v>
      </c>
    </row>
    <row r="19" spans="1:19">
      <c r="A19">
        <v>196407</v>
      </c>
      <c r="B19">
        <f>'10-T-weights5'!B15</f>
        <v>2.0400000000000001E-2</v>
      </c>
      <c r="C19">
        <f t="shared" si="0"/>
        <v>1.6738319088319079E-2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I19">
        <v>7.1999999999999998E-3</v>
      </c>
      <c r="K19">
        <f t="shared" si="1"/>
        <v>3.538319088319078E-3</v>
      </c>
      <c r="L19">
        <f t="shared" si="2"/>
        <v>6.9126856372865239E-2</v>
      </c>
    </row>
    <row r="20" spans="1:19">
      <c r="A20">
        <v>196408</v>
      </c>
      <c r="B20">
        <f>'10-T-weights5'!B16</f>
        <v>-1.1599999999999999E-2</v>
      </c>
      <c r="C20">
        <f t="shared" si="0"/>
        <v>-1.5261680911680921E-2</v>
      </c>
      <c r="D20">
        <v>4.1999999999999997E-3</v>
      </c>
      <c r="E20">
        <v>8.0000000000000004E-4</v>
      </c>
      <c r="F20">
        <v>1.5E-3</v>
      </c>
      <c r="G20">
        <v>3.3E-3</v>
      </c>
      <c r="I20">
        <v>-9.1000000000000004E-3</v>
      </c>
      <c r="K20">
        <f t="shared" si="1"/>
        <v>-1.2761680911680923E-2</v>
      </c>
      <c r="L20">
        <f t="shared" si="2"/>
        <v>-1.1708390007790885E-3</v>
      </c>
    </row>
    <row r="21" spans="1:19">
      <c r="A21">
        <v>196409</v>
      </c>
      <c r="B21">
        <f>'10-T-weights5'!B17</f>
        <v>2.9700000000000001E-2</v>
      </c>
      <c r="C21">
        <f t="shared" si="0"/>
        <v>2.6038319088319078E-2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I21">
        <v>6.4000000000000001E-2</v>
      </c>
      <c r="K21">
        <f t="shared" si="1"/>
        <v>6.0338319088319083E-2</v>
      </c>
      <c r="L21">
        <f t="shared" si="2"/>
        <v>2.298963487979842E-2</v>
      </c>
    </row>
    <row r="22" spans="1:19">
      <c r="A22">
        <v>196410</v>
      </c>
      <c r="B22">
        <f>'10-T-weights5'!B18</f>
        <v>8.7999999999999988E-3</v>
      </c>
      <c r="C22">
        <f t="shared" si="0"/>
        <v>5.1383190883190766E-3</v>
      </c>
      <c r="D22">
        <v>9.1000000000000004E-3</v>
      </c>
      <c r="E22">
        <v>1.17E-2</v>
      </c>
      <c r="F22">
        <v>-3.8E-3</v>
      </c>
      <c r="G22">
        <v>4.3E-3</v>
      </c>
      <c r="I22">
        <v>4.0000000000000002E-4</v>
      </c>
      <c r="K22">
        <f t="shared" si="1"/>
        <v>-3.2616809116809216E-3</v>
      </c>
      <c r="L22">
        <f t="shared" si="2"/>
        <v>1.0864767577733955E-2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-7.6168091168092198E-4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I23">
        <v>1E-4</v>
      </c>
      <c r="K23">
        <f t="shared" si="1"/>
        <v>-3.561680911680922E-3</v>
      </c>
      <c r="L23">
        <f t="shared" si="2"/>
        <v>1.0874159121208031E-2</v>
      </c>
    </row>
    <row r="24" spans="1:19">
      <c r="A24">
        <v>196412</v>
      </c>
      <c r="B24">
        <f>'10-T-weights5'!B20</f>
        <v>3.3999999999999998E-3</v>
      </c>
      <c r="C24">
        <f t="shared" si="0"/>
        <v>-2.6168091168092197E-4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I24">
        <v>-8.0000000000000002E-3</v>
      </c>
      <c r="K24">
        <f t="shared" si="1"/>
        <v>-1.1661680911680922E-2</v>
      </c>
      <c r="L24">
        <f t="shared" si="2"/>
        <v>-1.4767478989982076E-2</v>
      </c>
    </row>
    <row r="25" spans="1:19">
      <c r="A25">
        <v>196501</v>
      </c>
      <c r="B25">
        <f>'10-T-weights5'!B21</f>
        <v>3.8199999999999998E-2</v>
      </c>
      <c r="C25">
        <f t="shared" si="0"/>
        <v>3.4538319088319079E-2</v>
      </c>
      <c r="D25">
        <v>2.4400000000000002E-2</v>
      </c>
      <c r="E25">
        <v>1.1999999999999999E-3</v>
      </c>
      <c r="F25">
        <v>8.8999999999999999E-3</v>
      </c>
      <c r="G25">
        <v>1E-3</v>
      </c>
      <c r="I25">
        <v>4.53E-2</v>
      </c>
      <c r="K25">
        <f t="shared" si="1"/>
        <v>4.1638319088319081E-2</v>
      </c>
      <c r="L25">
        <f t="shared" si="2"/>
        <v>6.9912092367910114E-2</v>
      </c>
    </row>
    <row r="26" spans="1:19">
      <c r="A26">
        <v>196502</v>
      </c>
      <c r="B26">
        <f>'10-T-weights5'!B22</f>
        <v>7.4000000000000003E-3</v>
      </c>
      <c r="C26">
        <f t="shared" si="0"/>
        <v>3.7383190883190785E-3</v>
      </c>
      <c r="D26">
        <v>3.2899999999999999E-2</v>
      </c>
      <c r="E26">
        <v>1.1000000000000001E-3</v>
      </c>
      <c r="F26">
        <v>2E-3</v>
      </c>
      <c r="G26">
        <v>-6.5000000000000006E-3</v>
      </c>
      <c r="I26">
        <v>2.8199999999999999E-2</v>
      </c>
      <c r="K26">
        <f t="shared" si="1"/>
        <v>2.4538319088319077E-2</v>
      </c>
      <c r="L26">
        <f t="shared" si="2"/>
        <v>1.2092737959735849E-2</v>
      </c>
    </row>
    <row r="27" spans="1:19">
      <c r="A27">
        <v>196503</v>
      </c>
      <c r="B27">
        <f>'10-T-weights5'!B23</f>
        <v>-9.7999999999999997E-3</v>
      </c>
      <c r="C27">
        <f t="shared" si="0"/>
        <v>-1.3461680911680922E-2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I27">
        <v>2.5999999999999999E-3</v>
      </c>
      <c r="K27">
        <f t="shared" si="1"/>
        <v>-1.0616809116809219E-3</v>
      </c>
      <c r="L27">
        <f t="shared" si="2"/>
        <v>9.0417750989245545E-3</v>
      </c>
    </row>
    <row r="28" spans="1:19">
      <c r="A28">
        <v>196504</v>
      </c>
      <c r="B28">
        <f>'10-T-weights5'!B24</f>
        <v>3.4200000000000001E-2</v>
      </c>
      <c r="C28">
        <f t="shared" si="0"/>
        <v>3.0538319088319079E-2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I28">
        <v>5.0700000000000002E-2</v>
      </c>
      <c r="K28">
        <f t="shared" si="1"/>
        <v>4.7038319088319083E-2</v>
      </c>
      <c r="L28">
        <f t="shared" si="2"/>
        <v>-1.718960319015346E-2</v>
      </c>
    </row>
    <row r="29" spans="1:19">
      <c r="A29">
        <v>196505</v>
      </c>
      <c r="B29">
        <f>'10-T-weights5'!B25</f>
        <v>-4.5999999999999999E-3</v>
      </c>
      <c r="C29">
        <f t="shared" si="0"/>
        <v>-8.2616809116809221E-3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I29">
        <v>-6.1999999999999998E-3</v>
      </c>
      <c r="K29">
        <f t="shared" si="1"/>
        <v>-9.8616809116809211E-3</v>
      </c>
      <c r="L29">
        <f t="shared" si="2"/>
        <v>4.9327641358086205E-3</v>
      </c>
    </row>
    <row r="30" spans="1:19">
      <c r="A30">
        <v>196506</v>
      </c>
      <c r="B30">
        <f>'10-T-weights5'!B26</f>
        <v>-5.1599999999999993E-2</v>
      </c>
      <c r="C30">
        <f t="shared" si="0"/>
        <v>-5.5261680911680912E-2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I30">
        <v>-9.3900000000000011E-2</v>
      </c>
      <c r="K30">
        <f t="shared" si="1"/>
        <v>-9.7561680911680937E-2</v>
      </c>
      <c r="L30">
        <f t="shared" si="2"/>
        <v>-7.2925278209916677E-2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1.3738319088319077E-2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I31">
        <v>7.4800000000000005E-2</v>
      </c>
      <c r="K31">
        <f t="shared" si="1"/>
        <v>7.113831908831908E-2</v>
      </c>
      <c r="L31">
        <f t="shared" si="2"/>
        <v>-1.2533316507704612E-2</v>
      </c>
    </row>
    <row r="32" spans="1:19">
      <c r="A32">
        <v>196508</v>
      </c>
      <c r="B32">
        <f>'10-T-weights5'!B28</f>
        <v>3.0599999999999999E-2</v>
      </c>
      <c r="C32">
        <f t="shared" si="0"/>
        <v>2.6938319088319077E-2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I32">
        <v>7.6600000000000001E-2</v>
      </c>
      <c r="K32">
        <f t="shared" si="1"/>
        <v>7.2938319088319076E-2</v>
      </c>
      <c r="L32">
        <f t="shared" si="2"/>
        <v>6.5376079630662901E-2</v>
      </c>
    </row>
    <row r="33" spans="1:23">
      <c r="A33">
        <v>196509</v>
      </c>
      <c r="B33">
        <f>'10-T-weights5'!B29</f>
        <v>3.1699999999999999E-2</v>
      </c>
      <c r="C33">
        <f t="shared" si="0"/>
        <v>2.8038319088319077E-2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I33">
        <v>5.3499999999999999E-2</v>
      </c>
      <c r="K33">
        <f t="shared" si="1"/>
        <v>4.983831908831908E-2</v>
      </c>
      <c r="L33">
        <f t="shared" si="2"/>
        <v>3.7303711170514772E-2</v>
      </c>
    </row>
    <row r="34" spans="1:23">
      <c r="A34">
        <v>196510</v>
      </c>
      <c r="B34">
        <f>'10-T-weights5'!B30</f>
        <v>2.9100000000000001E-2</v>
      </c>
      <c r="C34">
        <f t="shared" si="0"/>
        <v>2.5438319088319079E-2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I34">
        <v>7.8899999999999998E-2</v>
      </c>
      <c r="K34">
        <f t="shared" si="1"/>
        <v>7.5238319088319072E-2</v>
      </c>
      <c r="L34">
        <f t="shared" si="2"/>
        <v>4.7250405121100431E-2</v>
      </c>
    </row>
    <row r="35" spans="1:23">
      <c r="A35">
        <v>196511</v>
      </c>
      <c r="B35">
        <f>'10-T-weights5'!B31</f>
        <v>3.2000000000000002E-3</v>
      </c>
      <c r="C35">
        <f t="shared" si="0"/>
        <v>-4.6168091168092163E-4</v>
      </c>
      <c r="D35">
        <v>5.1799999999999999E-2</v>
      </c>
      <c r="E35">
        <v>1E-3</v>
      </c>
      <c r="F35">
        <v>-1.01E-2</v>
      </c>
      <c r="G35">
        <v>-9.4000000000000004E-3</v>
      </c>
      <c r="I35">
        <v>8.4700000000000011E-2</v>
      </c>
      <c r="K35">
        <f t="shared" si="1"/>
        <v>8.1038319088319086E-2</v>
      </c>
      <c r="L35">
        <f t="shared" si="2"/>
        <v>-9.5983834779832175E-3</v>
      </c>
      <c r="N35" s="26"/>
      <c r="O35" s="26"/>
      <c r="P35" s="26"/>
      <c r="Q35" s="26"/>
      <c r="R35" s="26"/>
      <c r="S35" s="26"/>
      <c r="T35" s="26"/>
      <c r="U35" s="26"/>
      <c r="V35" s="26"/>
    </row>
    <row r="36" spans="1:23">
      <c r="A36">
        <v>196512</v>
      </c>
      <c r="B36">
        <f>'10-T-weights5'!B32</f>
        <v>1.34E-2</v>
      </c>
      <c r="C36">
        <f t="shared" si="0"/>
        <v>9.7383190883190782E-3</v>
      </c>
      <c r="D36">
        <v>2.6599999999999999E-2</v>
      </c>
      <c r="E36">
        <v>2.0199999999999999E-2</v>
      </c>
      <c r="F36">
        <v>-1.14E-2</v>
      </c>
      <c r="G36">
        <v>-5.3E-3</v>
      </c>
      <c r="I36">
        <v>4.0599999999999997E-2</v>
      </c>
      <c r="K36">
        <f t="shared" si="1"/>
        <v>3.6938319088319078E-2</v>
      </c>
      <c r="L36">
        <f t="shared" si="2"/>
        <v>-1.5823572631069278E-2</v>
      </c>
    </row>
    <row r="37" spans="1:23">
      <c r="A37">
        <v>196601</v>
      </c>
      <c r="B37">
        <f>'10-T-weights5'!B33</f>
        <v>1.0999999999999999E-2</v>
      </c>
      <c r="C37">
        <f t="shared" si="0"/>
        <v>7.3383190883190771E-3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I37">
        <v>9.0899999999999995E-2</v>
      </c>
      <c r="K37">
        <f t="shared" si="1"/>
        <v>8.7238319088319069E-2</v>
      </c>
      <c r="L37">
        <f t="shared" si="2"/>
        <v>-3.1017252494577905E-2</v>
      </c>
      <c r="W37" s="26"/>
    </row>
    <row r="38" spans="1:23">
      <c r="A38">
        <v>196602</v>
      </c>
      <c r="B38">
        <f>'10-T-weights5'!B34</f>
        <v>-8.6E-3</v>
      </c>
      <c r="C38">
        <f t="shared" si="0"/>
        <v>-1.2261680911680922E-2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I38">
        <v>8.2400000000000001E-2</v>
      </c>
      <c r="K38">
        <f t="shared" si="1"/>
        <v>7.8738319088319075E-2</v>
      </c>
      <c r="L38">
        <f t="shared" si="2"/>
        <v>-2.4230608553934989E-2</v>
      </c>
    </row>
    <row r="39" spans="1:23">
      <c r="A39">
        <v>196603</v>
      </c>
      <c r="B39">
        <f>'10-T-weights5'!B35</f>
        <v>-2.1299999999999999E-2</v>
      </c>
      <c r="C39">
        <f t="shared" si="0"/>
        <v>-2.4961680911680922E-2</v>
      </c>
      <c r="D39">
        <v>3.2000000000000002E-3</v>
      </c>
      <c r="E39">
        <v>-0.02</v>
      </c>
      <c r="F39">
        <v>1.2999999999999999E-2</v>
      </c>
      <c r="G39">
        <v>5.9999999999999995E-4</v>
      </c>
      <c r="I39">
        <v>1.0500000000000001E-2</v>
      </c>
      <c r="K39">
        <f t="shared" si="1"/>
        <v>6.8383190883190784E-3</v>
      </c>
      <c r="L39">
        <f t="shared" si="2"/>
        <v>1.1246491911961264E-2</v>
      </c>
    </row>
    <row r="40" spans="1:23">
      <c r="A40">
        <v>196604</v>
      </c>
      <c r="B40">
        <f>'10-T-weights5'!B36</f>
        <v>2.4799999999999999E-2</v>
      </c>
      <c r="C40">
        <f t="shared" si="0"/>
        <v>2.1138319088319077E-2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I40">
        <v>5.1200000000000002E-2</v>
      </c>
      <c r="K40">
        <f t="shared" si="1"/>
        <v>4.7538319088319084E-2</v>
      </c>
      <c r="L40">
        <f t="shared" si="2"/>
        <v>2.7777506804798666E-2</v>
      </c>
    </row>
    <row r="41" spans="1:23">
      <c r="A41">
        <v>196605</v>
      </c>
      <c r="B41">
        <f>'10-T-weights5'!B37</f>
        <v>-5.2499999999999998E-2</v>
      </c>
      <c r="C41">
        <f t="shared" si="0"/>
        <v>-5.6161680911680917E-2</v>
      </c>
      <c r="D41">
        <v>-5.0999999999999997E-2</v>
      </c>
      <c r="E41">
        <v>-1.61E-2</v>
      </c>
      <c r="F41">
        <v>1.6400000000000001E-2</v>
      </c>
      <c r="G41">
        <v>-1.52E-2</v>
      </c>
      <c r="I41">
        <v>-0.1104</v>
      </c>
      <c r="K41">
        <f t="shared" si="1"/>
        <v>-0.11406168091168092</v>
      </c>
      <c r="L41">
        <f t="shared" si="2"/>
        <v>-9.386251572623952E-2</v>
      </c>
    </row>
    <row r="42" spans="1:23">
      <c r="A42">
        <v>196606</v>
      </c>
      <c r="B42">
        <f>'10-T-weights5'!B38</f>
        <v>-1.06E-2</v>
      </c>
      <c r="C42">
        <f t="shared" si="0"/>
        <v>-1.4261680911680922E-2</v>
      </c>
      <c r="D42">
        <v>1.37E-2</v>
      </c>
      <c r="E42">
        <v>4.8999999999999998E-3</v>
      </c>
      <c r="F42">
        <v>1.5E-3</v>
      </c>
      <c r="G42">
        <v>7.8000000000000014E-3</v>
      </c>
      <c r="I42">
        <v>3.5999999999999997E-2</v>
      </c>
      <c r="K42">
        <f t="shared" si="1"/>
        <v>3.2338319088319079E-2</v>
      </c>
      <c r="L42">
        <f t="shared" si="2"/>
        <v>1.6553053953634801E-2</v>
      </c>
    </row>
    <row r="43" spans="1:23">
      <c r="A43">
        <v>196607</v>
      </c>
      <c r="B43">
        <f>'10-T-weights5'!B39</f>
        <v>-1.2800000000000001E-2</v>
      </c>
      <c r="C43">
        <f t="shared" si="0"/>
        <v>-1.6461680911680921E-2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I43">
        <v>-2.1499999999999998E-2</v>
      </c>
      <c r="K43">
        <f t="shared" si="1"/>
        <v>-2.516168091168092E-2</v>
      </c>
      <c r="L43">
        <f t="shared" si="2"/>
        <v>1.7089852239424715E-2</v>
      </c>
    </row>
    <row r="44" spans="1:23">
      <c r="A44">
        <v>196608</v>
      </c>
      <c r="B44">
        <f>'10-T-weights5'!B40</f>
        <v>-7.5000000000000011E-2</v>
      </c>
      <c r="C44">
        <f t="shared" si="0"/>
        <v>-7.8661680911680937E-2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I44">
        <v>-9.06E-2</v>
      </c>
      <c r="K44">
        <f t="shared" si="1"/>
        <v>-9.4261680911680926E-2</v>
      </c>
      <c r="L44">
        <f t="shared" si="2"/>
        <v>-8.3015710784715077E-2</v>
      </c>
    </row>
    <row r="45" spans="1:23">
      <c r="A45">
        <v>196609</v>
      </c>
      <c r="B45">
        <f>'10-T-weights5'!B41</f>
        <v>-6.6E-3</v>
      </c>
      <c r="C45">
        <f t="shared" si="0"/>
        <v>-1.0261680911680922E-2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I45">
        <v>-4.9200000000000001E-2</v>
      </c>
      <c r="K45">
        <f t="shared" si="1"/>
        <v>-5.2861680911680919E-2</v>
      </c>
      <c r="L45">
        <f t="shared" si="2"/>
        <v>8.2781025365166391E-3</v>
      </c>
    </row>
    <row r="46" spans="1:23">
      <c r="A46">
        <v>196610</v>
      </c>
      <c r="B46">
        <f>'10-T-weights5'!B42</f>
        <v>4.3099999999999999E-2</v>
      </c>
      <c r="C46">
        <f t="shared" si="0"/>
        <v>3.9438319088319081E-2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I46">
        <v>-5.7400000000000007E-2</v>
      </c>
      <c r="K46">
        <f t="shared" si="1"/>
        <v>-6.1061680911680925E-2</v>
      </c>
      <c r="L46">
        <f t="shared" si="2"/>
        <v>3.223272074785799E-2</v>
      </c>
    </row>
    <row r="47" spans="1:23">
      <c r="A47">
        <v>196611</v>
      </c>
      <c r="B47">
        <f>'10-T-weights5'!B43</f>
        <v>1.7999999999999999E-2</v>
      </c>
      <c r="C47">
        <f t="shared" si="0"/>
        <v>1.4338319088319076E-2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I47">
        <v>0.1211</v>
      </c>
      <c r="K47">
        <f t="shared" si="1"/>
        <v>0.11743831908831907</v>
      </c>
      <c r="L47">
        <f t="shared" si="2"/>
        <v>-4.2677521801712276E-2</v>
      </c>
    </row>
    <row r="48" spans="1:23">
      <c r="A48">
        <v>196612</v>
      </c>
      <c r="B48">
        <f>'10-T-weights5'!B44</f>
        <v>5.3E-3</v>
      </c>
      <c r="C48">
        <f t="shared" si="0"/>
        <v>1.6383190883190782E-3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I48">
        <v>1.41E-2</v>
      </c>
      <c r="K48">
        <f t="shared" si="1"/>
        <v>1.0438319088319077E-2</v>
      </c>
      <c r="L48">
        <f t="shared" si="2"/>
        <v>2.167428054969681E-2</v>
      </c>
    </row>
    <row r="49" spans="1:12">
      <c r="A49">
        <v>196701</v>
      </c>
      <c r="B49">
        <f>'10-T-weights5'!B45</f>
        <v>8.5800000000000001E-2</v>
      </c>
      <c r="C49">
        <f t="shared" si="0"/>
        <v>8.2138319088319076E-2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I49">
        <v>8.2799999999999999E-2</v>
      </c>
      <c r="K49">
        <f t="shared" si="1"/>
        <v>7.9138319088319073E-2</v>
      </c>
      <c r="L49">
        <f t="shared" si="2"/>
        <v>6.8846840695529793E-2</v>
      </c>
    </row>
    <row r="50" spans="1:12">
      <c r="A50">
        <v>196702</v>
      </c>
      <c r="B50">
        <f>'10-T-weights5'!B46</f>
        <v>1.14E-2</v>
      </c>
      <c r="C50">
        <f t="shared" si="0"/>
        <v>7.7383190883190782E-3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I50">
        <v>5.2600000000000001E-2</v>
      </c>
      <c r="K50">
        <f t="shared" si="1"/>
        <v>4.8938319088319082E-2</v>
      </c>
      <c r="L50">
        <f t="shared" si="2"/>
        <v>5.0154108129179253E-2</v>
      </c>
    </row>
    <row r="51" spans="1:12">
      <c r="A51">
        <v>196703</v>
      </c>
      <c r="B51">
        <f>'10-T-weights5'!B47</f>
        <v>4.3800000000000013E-2</v>
      </c>
      <c r="C51">
        <f t="shared" si="0"/>
        <v>4.0138319088319094E-2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I51">
        <v>6.4000000000000001E-2</v>
      </c>
      <c r="K51">
        <f t="shared" si="1"/>
        <v>6.0338319088319083E-2</v>
      </c>
      <c r="L51">
        <f t="shared" si="2"/>
        <v>2.9536861674765477E-2</v>
      </c>
    </row>
    <row r="52" spans="1:12">
      <c r="A52">
        <v>196704</v>
      </c>
      <c r="B52">
        <f>'10-T-weights5'!B48</f>
        <v>4.2100000000000012E-2</v>
      </c>
      <c r="C52">
        <f t="shared" si="0"/>
        <v>3.8438319088319094E-2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I52">
        <v>6.4200000000000007E-2</v>
      </c>
      <c r="K52">
        <f t="shared" si="1"/>
        <v>6.0538319088319088E-2</v>
      </c>
      <c r="L52">
        <f t="shared" si="2"/>
        <v>-8.4404606766257106E-4</v>
      </c>
    </row>
    <row r="53" spans="1:12">
      <c r="A53">
        <v>196705</v>
      </c>
      <c r="B53">
        <f>'10-T-weights5'!B49</f>
        <v>-0.04</v>
      </c>
      <c r="C53">
        <f t="shared" si="0"/>
        <v>-4.366168091168092E-2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I53">
        <v>-3.1399999999999997E-2</v>
      </c>
      <c r="K53">
        <f t="shared" si="1"/>
        <v>-3.5061680911680916E-2</v>
      </c>
      <c r="L53">
        <f t="shared" si="2"/>
        <v>-1.7375666806188919E-2</v>
      </c>
    </row>
    <row r="54" spans="1:12">
      <c r="A54">
        <v>196706</v>
      </c>
      <c r="B54">
        <f>'10-T-weights5'!B50</f>
        <v>2.6800000000000001E-2</v>
      </c>
      <c r="C54">
        <f t="shared" si="0"/>
        <v>2.3138319088319079E-2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I54">
        <v>8.3500000000000005E-2</v>
      </c>
      <c r="K54">
        <f t="shared" si="1"/>
        <v>7.9838319088319079E-2</v>
      </c>
      <c r="L54">
        <f t="shared" si="2"/>
        <v>-1.2791643810258546E-2</v>
      </c>
    </row>
    <row r="55" spans="1:12">
      <c r="A55">
        <v>196707</v>
      </c>
      <c r="B55">
        <f>'10-T-weights5'!B51</f>
        <v>4.8899999999999999E-2</v>
      </c>
      <c r="C55">
        <f t="shared" si="0"/>
        <v>4.523831908831908E-2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I55">
        <v>7.2900000000000006E-2</v>
      </c>
      <c r="K55">
        <f t="shared" si="1"/>
        <v>6.9238319088319081E-2</v>
      </c>
      <c r="L55">
        <f t="shared" si="2"/>
        <v>0.13947856678946979</v>
      </c>
    </row>
    <row r="56" spans="1:12">
      <c r="A56">
        <v>196708</v>
      </c>
      <c r="B56">
        <f>'10-T-weights5'!B52</f>
        <v>-5.7999999999999996E-3</v>
      </c>
      <c r="C56">
        <f t="shared" si="0"/>
        <v>-9.4616809116809218E-3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I56">
        <v>-1.77E-2</v>
      </c>
      <c r="K56">
        <f t="shared" si="1"/>
        <v>-2.1361680911680923E-2</v>
      </c>
      <c r="L56">
        <f t="shared" si="2"/>
        <v>3.4144473765380483E-2</v>
      </c>
    </row>
    <row r="57" spans="1:12">
      <c r="A57">
        <v>196709</v>
      </c>
      <c r="B57">
        <f>'10-T-weights5'!B53</f>
        <v>3.4299999999999997E-2</v>
      </c>
      <c r="C57">
        <f t="shared" si="0"/>
        <v>3.0638319088319075E-2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I57">
        <v>4.4999999999999998E-2</v>
      </c>
      <c r="K57">
        <f t="shared" si="1"/>
        <v>4.133831908831908E-2</v>
      </c>
      <c r="L57">
        <f t="shared" si="2"/>
        <v>3.5951550871282129E-2</v>
      </c>
    </row>
    <row r="58" spans="1:12">
      <c r="A58">
        <v>196710</v>
      </c>
      <c r="B58">
        <f>'10-T-weights5'!B54</f>
        <v>-2.7E-2</v>
      </c>
      <c r="C58">
        <f t="shared" si="0"/>
        <v>-3.0661680911680922E-2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I58">
        <v>6.7999999999999996E-3</v>
      </c>
      <c r="K58">
        <f t="shared" si="1"/>
        <v>3.1383190883190778E-3</v>
      </c>
      <c r="L58">
        <f t="shared" si="2"/>
        <v>-6.3930542465348003E-2</v>
      </c>
    </row>
    <row r="59" spans="1:12">
      <c r="A59">
        <v>196711</v>
      </c>
      <c r="B59">
        <f>'10-T-weights5'!B55</f>
        <v>7.3000000000000001E-3</v>
      </c>
      <c r="C59">
        <f t="shared" si="0"/>
        <v>3.6383190883190783E-3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I59">
        <v>1.14E-2</v>
      </c>
      <c r="K59">
        <f t="shared" si="1"/>
        <v>7.7383190883190782E-3</v>
      </c>
      <c r="L59">
        <f t="shared" si="2"/>
        <v>-2.6755515063791709E-2</v>
      </c>
    </row>
    <row r="60" spans="1:12">
      <c r="A60">
        <v>196712</v>
      </c>
      <c r="B60">
        <f>'10-T-weights5'!B56</f>
        <v>3.3799999999999997E-2</v>
      </c>
      <c r="C60">
        <f t="shared" si="0"/>
        <v>3.0138319088319074E-2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I60">
        <v>9.0700000000000003E-2</v>
      </c>
      <c r="K60">
        <f t="shared" si="1"/>
        <v>8.7038319088319077E-2</v>
      </c>
      <c r="L60">
        <f t="shared" si="2"/>
        <v>5.9988658900667992E-2</v>
      </c>
    </row>
    <row r="61" spans="1:12">
      <c r="A61">
        <v>196801</v>
      </c>
      <c r="B61">
        <f>'10-T-weights5'!B57</f>
        <v>-3.6599999999999987E-2</v>
      </c>
      <c r="C61">
        <f t="shared" si="0"/>
        <v>-4.0261680911680905E-2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I61">
        <v>-7.1199999999999999E-2</v>
      </c>
      <c r="K61">
        <f t="shared" si="1"/>
        <v>-7.4861680911680925E-2</v>
      </c>
      <c r="L61">
        <f t="shared" si="2"/>
        <v>5.6038538771188126E-2</v>
      </c>
    </row>
    <row r="62" spans="1:12">
      <c r="A62">
        <v>196802</v>
      </c>
      <c r="B62">
        <f>'10-T-weights5'!B58</f>
        <v>-3.3599999999999998E-2</v>
      </c>
      <c r="C62">
        <f t="shared" si="0"/>
        <v>-3.7261680911680917E-2</v>
      </c>
      <c r="D62">
        <v>-2.92E-2</v>
      </c>
      <c r="E62">
        <v>1.3299999999999999E-2</v>
      </c>
      <c r="F62">
        <v>-1.4E-3</v>
      </c>
      <c r="G62">
        <v>2.4500000000000001E-2</v>
      </c>
      <c r="I62">
        <v>-9.0299999999999991E-2</v>
      </c>
      <c r="K62">
        <f t="shared" si="1"/>
        <v>-9.3961680911680917E-2</v>
      </c>
      <c r="L62">
        <f t="shared" si="2"/>
        <v>-4.5478771242335458E-5</v>
      </c>
    </row>
    <row r="63" spans="1:12">
      <c r="A63">
        <v>196803</v>
      </c>
      <c r="B63">
        <f>'10-T-weights5'!B59</f>
        <v>5.7999999999999996E-3</v>
      </c>
      <c r="C63">
        <f t="shared" si="0"/>
        <v>2.1383190883190778E-3</v>
      </c>
      <c r="D63">
        <v>-1.6E-2</v>
      </c>
      <c r="E63">
        <v>-5.8999999999999999E-3</v>
      </c>
      <c r="F63">
        <v>1.06E-2</v>
      </c>
      <c r="G63">
        <v>-1.0999999999999999E-2</v>
      </c>
      <c r="I63">
        <v>2.7400000000000001E-2</v>
      </c>
      <c r="K63">
        <f t="shared" si="1"/>
        <v>2.3738319088319079E-2</v>
      </c>
      <c r="L63">
        <f t="shared" si="2"/>
        <v>-1.5674036886696781E-2</v>
      </c>
    </row>
    <row r="64" spans="1:12">
      <c r="A64">
        <v>196804</v>
      </c>
      <c r="B64">
        <f>'10-T-weights5'!B60</f>
        <v>9.4800000000000009E-2</v>
      </c>
      <c r="C64">
        <f t="shared" si="0"/>
        <v>9.1138319088319084E-2</v>
      </c>
      <c r="D64">
        <v>6.1800000000000001E-2</v>
      </c>
      <c r="E64">
        <v>-1.17E-2</v>
      </c>
      <c r="F64">
        <v>2.7E-2</v>
      </c>
      <c r="G64">
        <v>-3.6499999999999998E-2</v>
      </c>
      <c r="I64">
        <v>0.19489999999999999</v>
      </c>
      <c r="K64">
        <f t="shared" si="1"/>
        <v>0.19123831908831906</v>
      </c>
      <c r="L64">
        <f t="shared" si="2"/>
        <v>9.1449093634633646E-2</v>
      </c>
    </row>
    <row r="65" spans="1:12">
      <c r="A65">
        <v>196805</v>
      </c>
      <c r="B65">
        <f>'10-T-weights5'!B61</f>
        <v>2.7300000000000001E-2</v>
      </c>
      <c r="C65">
        <f t="shared" si="0"/>
        <v>2.3638319088319079E-2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I65">
        <v>0.1022</v>
      </c>
      <c r="K65">
        <f t="shared" si="1"/>
        <v>9.8538319088319073E-2</v>
      </c>
      <c r="L65">
        <f t="shared" si="2"/>
        <v>2.3947402962082857E-2</v>
      </c>
    </row>
    <row r="66" spans="1:12">
      <c r="A66">
        <v>196806</v>
      </c>
      <c r="B66">
        <f>'10-T-weights5'!B62</f>
        <v>1.12E-2</v>
      </c>
      <c r="C66">
        <f t="shared" si="0"/>
        <v>7.5383190883190777E-3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I66">
        <v>8.6999999999999994E-3</v>
      </c>
      <c r="K66">
        <f t="shared" si="1"/>
        <v>5.0383190883190772E-3</v>
      </c>
      <c r="L66">
        <f t="shared" si="2"/>
        <v>5.0468588165298159E-2</v>
      </c>
    </row>
    <row r="67" spans="1:12">
      <c r="A67">
        <v>196807</v>
      </c>
      <c r="B67">
        <f>'10-T-weights5'!B63</f>
        <v>-2.24E-2</v>
      </c>
      <c r="C67">
        <f t="shared" si="0"/>
        <v>-2.6061680911680922E-2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I67">
        <v>-4.3899999999999988E-2</v>
      </c>
      <c r="K67">
        <f t="shared" si="1"/>
        <v>-4.7561680911680906E-2</v>
      </c>
      <c r="L67">
        <f t="shared" si="2"/>
        <v>-1.9709539146871333E-2</v>
      </c>
    </row>
    <row r="68" spans="1:12">
      <c r="A68">
        <v>196808</v>
      </c>
      <c r="B68">
        <f>'10-T-weights5'!B64</f>
        <v>1.7600000000000001E-2</v>
      </c>
      <c r="C68">
        <f t="shared" si="0"/>
        <v>1.3938319088319079E-2</v>
      </c>
      <c r="D68">
        <v>2.2599999999999999E-2</v>
      </c>
      <c r="E68">
        <v>0.01</v>
      </c>
      <c r="F68">
        <v>-6.9999999999999993E-3</v>
      </c>
      <c r="G68">
        <v>4.5000000000000014E-3</v>
      </c>
      <c r="I68">
        <v>4.7100000000000003E-2</v>
      </c>
      <c r="K68">
        <f t="shared" si="1"/>
        <v>4.3438319088319084E-2</v>
      </c>
      <c r="L68">
        <f t="shared" si="2"/>
        <v>2.4049325531839902E-2</v>
      </c>
    </row>
    <row r="69" spans="1:12">
      <c r="A69">
        <v>196809</v>
      </c>
      <c r="B69">
        <f>'10-T-weights5'!B65</f>
        <v>4.4600000000000001E-2</v>
      </c>
      <c r="C69">
        <f t="shared" si="0"/>
        <v>4.0938319088319082E-2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I69">
        <v>0.1002</v>
      </c>
      <c r="K69">
        <f t="shared" si="1"/>
        <v>9.6538319088319072E-2</v>
      </c>
      <c r="L69">
        <f t="shared" si="2"/>
        <v>4.5086755371913562E-2</v>
      </c>
    </row>
    <row r="70" spans="1:12">
      <c r="A70">
        <v>196810</v>
      </c>
      <c r="B70">
        <f>'10-T-weights5'!B66</f>
        <v>8.6E-3</v>
      </c>
      <c r="C70">
        <f t="shared" si="0"/>
        <v>4.9383190883190778E-3</v>
      </c>
      <c r="D70">
        <v>-3.8E-3</v>
      </c>
      <c r="E70">
        <v>2.86E-2</v>
      </c>
      <c r="F70">
        <v>-1.32E-2</v>
      </c>
      <c r="G70">
        <v>2.53E-2</v>
      </c>
      <c r="I70">
        <v>-1.6E-2</v>
      </c>
      <c r="K70">
        <f t="shared" si="1"/>
        <v>-1.9661680911680923E-2</v>
      </c>
      <c r="L70">
        <f t="shared" si="2"/>
        <v>3.320863966146749E-2</v>
      </c>
    </row>
    <row r="71" spans="1:12">
      <c r="A71">
        <v>196811</v>
      </c>
      <c r="B71">
        <f>'10-T-weights5'!B67</f>
        <v>5.8500000000000003E-2</v>
      </c>
      <c r="C71">
        <f t="shared" ref="C71:C134" si="3">B71-$H$3</f>
        <v>5.4838319088319085E-2</v>
      </c>
      <c r="D71">
        <v>2.41E-2</v>
      </c>
      <c r="E71">
        <v>-9.300000000000001E-3</v>
      </c>
      <c r="F71">
        <v>4.3E-3</v>
      </c>
      <c r="G71">
        <v>-2.2599999999999999E-2</v>
      </c>
      <c r="I71">
        <v>9.98E-2</v>
      </c>
      <c r="K71">
        <f t="shared" ref="K71:K134" si="4">I71-$H$3</f>
        <v>9.6138319088319074E-2</v>
      </c>
      <c r="L71">
        <f t="shared" ref="L71:L134" si="5">SUMPRODUCT($L$3:$P$3,C71:G71)</f>
        <v>2.3013494573721538E-2</v>
      </c>
    </row>
    <row r="72" spans="1:12">
      <c r="A72">
        <v>196812</v>
      </c>
      <c r="B72">
        <f>'10-T-weights5'!B68</f>
        <v>-3.5099999999999999E-2</v>
      </c>
      <c r="C72">
        <f t="shared" si="3"/>
        <v>-3.8761680911680918E-2</v>
      </c>
      <c r="D72">
        <v>3.56E-2</v>
      </c>
      <c r="E72">
        <v>-1E-4</v>
      </c>
      <c r="F72">
        <v>-1.8599999999999998E-2</v>
      </c>
      <c r="G72">
        <v>1.7000000000000001E-2</v>
      </c>
      <c r="I72">
        <v>-2.86E-2</v>
      </c>
      <c r="K72">
        <f t="shared" si="4"/>
        <v>-3.2261680911680919E-2</v>
      </c>
      <c r="L72">
        <f t="shared" si="5"/>
        <v>-4.2746724148388579E-3</v>
      </c>
    </row>
    <row r="73" spans="1:12">
      <c r="A73">
        <v>196901</v>
      </c>
      <c r="B73">
        <f>'10-T-weights5'!B69</f>
        <v>-7.2000000000000007E-3</v>
      </c>
      <c r="C73">
        <f t="shared" si="3"/>
        <v>-1.0861680911680922E-2</v>
      </c>
      <c r="D73">
        <v>-4.5000000000000014E-3</v>
      </c>
      <c r="E73">
        <v>1.6799999999999999E-2</v>
      </c>
      <c r="F73">
        <v>-1.55E-2</v>
      </c>
      <c r="G73">
        <v>1.37E-2</v>
      </c>
      <c r="I73">
        <v>-2.0299999999999999E-2</v>
      </c>
      <c r="K73">
        <f t="shared" si="4"/>
        <v>-2.3961680911680921E-2</v>
      </c>
      <c r="L73">
        <f t="shared" si="5"/>
        <v>-1.3376561773686832E-2</v>
      </c>
    </row>
    <row r="74" spans="1:12">
      <c r="A74">
        <v>196902</v>
      </c>
      <c r="B74">
        <f>'10-T-weights5'!B70</f>
        <v>-5.3800000000000001E-2</v>
      </c>
      <c r="C74">
        <f t="shared" si="3"/>
        <v>-5.7461680911680919E-2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I74">
        <v>-9.6700000000000008E-2</v>
      </c>
      <c r="K74">
        <f t="shared" si="4"/>
        <v>-0.10036168091168093</v>
      </c>
      <c r="L74">
        <f t="shared" si="5"/>
        <v>-2.993578116811095E-2</v>
      </c>
    </row>
    <row r="75" spans="1:12">
      <c r="A75">
        <v>196903</v>
      </c>
      <c r="B75">
        <f>'10-T-weights5'!B71</f>
        <v>3.1E-2</v>
      </c>
      <c r="C75">
        <f t="shared" si="3"/>
        <v>2.7338319088319078E-2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I75">
        <v>5.7699999999999987E-2</v>
      </c>
      <c r="K75">
        <f t="shared" si="4"/>
        <v>5.4038319088319069E-2</v>
      </c>
      <c r="L75">
        <f t="shared" si="5"/>
        <v>-1.2192381496969985E-2</v>
      </c>
    </row>
    <row r="76" spans="1:12">
      <c r="A76">
        <v>196904</v>
      </c>
      <c r="B76">
        <f>'10-T-weights5'!B72</f>
        <v>1.9900000000000001E-2</v>
      </c>
      <c r="C76">
        <f t="shared" si="3"/>
        <v>1.6238319088319079E-2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I76">
        <v>3.2400000000000012E-2</v>
      </c>
      <c r="K76">
        <f t="shared" si="4"/>
        <v>2.873831908831909E-2</v>
      </c>
      <c r="L76">
        <f t="shared" si="5"/>
        <v>2.4511556848122472E-2</v>
      </c>
    </row>
    <row r="77" spans="1:12">
      <c r="A77">
        <v>196905</v>
      </c>
      <c r="B77">
        <f>'10-T-weights5'!B73</f>
        <v>3.8E-3</v>
      </c>
      <c r="C77">
        <f t="shared" si="3"/>
        <v>1.3831908831907821E-4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I77">
        <v>2.5999999999999999E-2</v>
      </c>
      <c r="K77">
        <f t="shared" si="4"/>
        <v>2.2338319088319077E-2</v>
      </c>
      <c r="L77">
        <f t="shared" si="5"/>
        <v>1.1868444165442311E-2</v>
      </c>
    </row>
    <row r="78" spans="1:12">
      <c r="A78">
        <v>196906</v>
      </c>
      <c r="B78">
        <f>'10-T-weights5'!B74</f>
        <v>-6.6700000000000009E-2</v>
      </c>
      <c r="C78">
        <f t="shared" si="3"/>
        <v>-7.0361680911680935E-2</v>
      </c>
      <c r="D78">
        <v>-5.5E-2</v>
      </c>
      <c r="E78">
        <v>-1.09E-2</v>
      </c>
      <c r="F78">
        <v>4.3200000000000002E-2</v>
      </c>
      <c r="G78">
        <v>-1.5299999999999999E-2</v>
      </c>
      <c r="I78">
        <v>-0.11550000000000001</v>
      </c>
      <c r="K78">
        <f t="shared" si="4"/>
        <v>-0.11916168091168093</v>
      </c>
      <c r="L78">
        <f t="shared" si="5"/>
        <v>-6.2981344222920399E-2</v>
      </c>
    </row>
    <row r="79" spans="1:12">
      <c r="A79">
        <v>196907</v>
      </c>
      <c r="B79">
        <f>'10-T-weights5'!B75</f>
        <v>-6.4700000000000008E-2</v>
      </c>
      <c r="C79">
        <f t="shared" si="3"/>
        <v>-6.8361680911680933E-2</v>
      </c>
      <c r="D79">
        <v>-3.39E-2</v>
      </c>
      <c r="E79">
        <v>1.18E-2</v>
      </c>
      <c r="F79">
        <v>1.4500000000000001E-2</v>
      </c>
      <c r="G79">
        <v>1.9300000000000001E-2</v>
      </c>
      <c r="I79">
        <v>-6.9199999999999998E-2</v>
      </c>
      <c r="K79">
        <f t="shared" si="4"/>
        <v>-7.2861680911680923E-2</v>
      </c>
      <c r="L79">
        <f t="shared" si="5"/>
        <v>-1.7763128077782714E-2</v>
      </c>
    </row>
    <row r="80" spans="1:12">
      <c r="A80">
        <v>196908</v>
      </c>
      <c r="B80">
        <f>'10-T-weights5'!B76</f>
        <v>5.1799999999999999E-2</v>
      </c>
      <c r="C80">
        <f t="shared" si="3"/>
        <v>4.813831908831908E-2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I80">
        <v>0.1047</v>
      </c>
      <c r="K80">
        <f t="shared" si="4"/>
        <v>0.10103831908831908</v>
      </c>
      <c r="L80">
        <f t="shared" si="5"/>
        <v>-1.7431362750749649E-2</v>
      </c>
    </row>
    <row r="81" spans="1:12">
      <c r="A81">
        <v>196909</v>
      </c>
      <c r="B81">
        <f>'10-T-weights5'!B77</f>
        <v>-2.3599999999999999E-2</v>
      </c>
      <c r="C81">
        <f t="shared" si="3"/>
        <v>-2.7261680911680922E-2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I81">
        <v>-2.8400000000000002E-2</v>
      </c>
      <c r="K81">
        <f t="shared" si="4"/>
        <v>-3.206168091168092E-2</v>
      </c>
      <c r="L81">
        <f t="shared" si="5"/>
        <v>3.822641170770294E-2</v>
      </c>
    </row>
    <row r="82" spans="1:12">
      <c r="A82">
        <v>196910</v>
      </c>
      <c r="B82">
        <f>'10-T-weights5'!B78</f>
        <v>5.6599999999999998E-2</v>
      </c>
      <c r="C82">
        <f t="shared" si="3"/>
        <v>5.2938319088319079E-2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I82">
        <v>6.6699999999999995E-2</v>
      </c>
      <c r="K82">
        <f t="shared" si="4"/>
        <v>6.303831908831907E-2</v>
      </c>
      <c r="L82">
        <f t="shared" si="5"/>
        <v>3.7467251125356475E-2</v>
      </c>
    </row>
    <row r="83" spans="1:12">
      <c r="A83">
        <v>196911</v>
      </c>
      <c r="B83">
        <f>'10-T-weights5'!B79</f>
        <v>-3.27E-2</v>
      </c>
      <c r="C83">
        <f t="shared" si="3"/>
        <v>-3.6361680911680919E-2</v>
      </c>
      <c r="D83">
        <v>-2.4500000000000001E-2</v>
      </c>
      <c r="E83">
        <v>-1.21E-2</v>
      </c>
      <c r="F83">
        <v>1.4500000000000001E-2</v>
      </c>
      <c r="G83">
        <v>2.8E-3</v>
      </c>
      <c r="I83">
        <v>-3.8999999999999998E-3</v>
      </c>
      <c r="K83">
        <f t="shared" si="4"/>
        <v>-7.5616809116809212E-3</v>
      </c>
      <c r="L83">
        <f t="shared" si="5"/>
        <v>-1.3493361375677988E-2</v>
      </c>
    </row>
    <row r="84" spans="1:12">
      <c r="A84">
        <v>196912</v>
      </c>
      <c r="B84">
        <f>'10-T-weights5'!B80</f>
        <v>-1.9900000000000001E-2</v>
      </c>
      <c r="C84">
        <f t="shared" si="3"/>
        <v>-2.3561680911680923E-2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I84">
        <v>1.2699999999999999E-2</v>
      </c>
      <c r="K84">
        <f t="shared" si="4"/>
        <v>9.0383190883190773E-3</v>
      </c>
      <c r="L84">
        <f t="shared" si="5"/>
        <v>-3.7309578554047026E-2</v>
      </c>
    </row>
    <row r="85" spans="1:12">
      <c r="A85">
        <v>197001</v>
      </c>
      <c r="B85">
        <f>'10-T-weights5'!B81</f>
        <v>-7.4999999999999997E-2</v>
      </c>
      <c r="C85">
        <f t="shared" si="3"/>
        <v>-7.8661680911680923E-2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I85">
        <v>-7.0499999999999993E-2</v>
      </c>
      <c r="K85">
        <f t="shared" si="4"/>
        <v>-7.4161680911680919E-2</v>
      </c>
      <c r="L85">
        <f t="shared" si="5"/>
        <v>9.2602973793529109E-5</v>
      </c>
    </row>
    <row r="86" spans="1:12">
      <c r="A86">
        <v>197002</v>
      </c>
      <c r="B86">
        <f>'10-T-weights5'!B82</f>
        <v>5.7500000000000002E-2</v>
      </c>
      <c r="C86">
        <f t="shared" si="3"/>
        <v>5.3838319088319084E-2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I86">
        <v>3.1899999999999998E-2</v>
      </c>
      <c r="K86">
        <f t="shared" si="4"/>
        <v>2.8238319088319076E-2</v>
      </c>
      <c r="L86">
        <f t="shared" si="5"/>
        <v>4.8620914574424051E-2</v>
      </c>
    </row>
    <row r="87" spans="1:12">
      <c r="A87">
        <v>197003</v>
      </c>
      <c r="B87">
        <f>'10-T-weights5'!B83</f>
        <v>-4.9000000000000007E-3</v>
      </c>
      <c r="C87">
        <f t="shared" si="3"/>
        <v>-8.5616809116809221E-3</v>
      </c>
      <c r="D87">
        <v>-2.4E-2</v>
      </c>
      <c r="E87">
        <v>3.9899999999999998E-2</v>
      </c>
      <c r="F87">
        <v>-1.01E-2</v>
      </c>
      <c r="G87">
        <v>4.3200000000000002E-2</v>
      </c>
      <c r="I87">
        <v>-2.98E-2</v>
      </c>
      <c r="K87">
        <f t="shared" si="4"/>
        <v>-3.3461680911680919E-2</v>
      </c>
      <c r="L87">
        <f t="shared" si="5"/>
        <v>5.4743965141724166E-2</v>
      </c>
    </row>
    <row r="88" spans="1:12">
      <c r="A88">
        <v>197004</v>
      </c>
      <c r="B88">
        <f>'10-T-weights5'!B84</f>
        <v>-0.105</v>
      </c>
      <c r="C88">
        <f t="shared" si="3"/>
        <v>-0.10866168091168092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I88">
        <v>-0.11409999999999999</v>
      </c>
      <c r="K88">
        <f t="shared" si="4"/>
        <v>-0.11776168091168092</v>
      </c>
      <c r="L88">
        <f t="shared" si="5"/>
        <v>-2.3633168288246686E-2</v>
      </c>
    </row>
    <row r="89" spans="1:12">
      <c r="A89">
        <v>197005</v>
      </c>
      <c r="B89">
        <f>'10-T-weights5'!B85</f>
        <v>-6.3899999999999998E-2</v>
      </c>
      <c r="C89">
        <f t="shared" si="3"/>
        <v>-6.7561680911680924E-2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I89">
        <v>-6.2899999999999998E-2</v>
      </c>
      <c r="K89">
        <f t="shared" si="4"/>
        <v>-6.6561680911680923E-2</v>
      </c>
      <c r="L89">
        <f t="shared" si="5"/>
        <v>-3.0550237333586069E-2</v>
      </c>
    </row>
    <row r="90" spans="1:12">
      <c r="A90">
        <v>197006</v>
      </c>
      <c r="B90">
        <f>'10-T-weights5'!B86</f>
        <v>-5.21E-2</v>
      </c>
      <c r="C90">
        <f t="shared" si="3"/>
        <v>-5.5761680911680919E-2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I90">
        <v>-9.4000000000000004E-3</v>
      </c>
      <c r="K90">
        <f t="shared" si="4"/>
        <v>-1.3061680911680923E-2</v>
      </c>
      <c r="L90">
        <f t="shared" si="5"/>
        <v>8.0861900325108899E-3</v>
      </c>
    </row>
    <row r="91" spans="1:12">
      <c r="A91">
        <v>197007</v>
      </c>
      <c r="B91">
        <f>'10-T-weights5'!B87</f>
        <v>7.4499999999999997E-2</v>
      </c>
      <c r="C91">
        <f t="shared" si="3"/>
        <v>7.0838319088319071E-2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I91">
        <v>4.4299999999999999E-2</v>
      </c>
      <c r="K91">
        <f t="shared" si="4"/>
        <v>4.063831908831908E-2</v>
      </c>
      <c r="L91">
        <f t="shared" si="5"/>
        <v>0.10630738341958382</v>
      </c>
    </row>
    <row r="92" spans="1:12">
      <c r="A92">
        <v>197008</v>
      </c>
      <c r="B92">
        <f>'10-T-weights5'!B88</f>
        <v>5.0200000000000002E-2</v>
      </c>
      <c r="C92">
        <f t="shared" si="3"/>
        <v>4.6538319088319083E-2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I92">
        <v>2.0400000000000001E-2</v>
      </c>
      <c r="K92">
        <f t="shared" si="4"/>
        <v>1.6738319088319079E-2</v>
      </c>
      <c r="L92">
        <f t="shared" si="5"/>
        <v>5.7202808116621373E-2</v>
      </c>
    </row>
    <row r="93" spans="1:12">
      <c r="A93">
        <v>197009</v>
      </c>
      <c r="B93">
        <f>'10-T-weights5'!B89</f>
        <v>4.7199999999999999E-2</v>
      </c>
      <c r="C93">
        <f t="shared" si="3"/>
        <v>4.353831908831908E-2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I93">
        <v>4.1099999999999998E-2</v>
      </c>
      <c r="K93">
        <f t="shared" si="4"/>
        <v>3.7438319088319079E-2</v>
      </c>
      <c r="L93">
        <f t="shared" si="5"/>
        <v>-2.5834702418431943E-2</v>
      </c>
    </row>
    <row r="94" spans="1:12">
      <c r="A94">
        <v>197010</v>
      </c>
      <c r="B94">
        <f>'10-T-weights5'!B90</f>
        <v>-1.8200000000000001E-2</v>
      </c>
      <c r="C94">
        <f t="shared" si="3"/>
        <v>-2.1861680911680923E-2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I94">
        <v>-1.2800000000000001E-2</v>
      </c>
      <c r="K94">
        <f t="shared" si="4"/>
        <v>-1.6461680911680921E-2</v>
      </c>
      <c r="L94">
        <f t="shared" si="5"/>
        <v>4.0837054798291535E-2</v>
      </c>
    </row>
    <row r="95" spans="1:12">
      <c r="A95">
        <v>197011</v>
      </c>
      <c r="B95">
        <f>'10-T-weights5'!B91</f>
        <v>5.0599999999999999E-2</v>
      </c>
      <c r="C95">
        <f t="shared" si="3"/>
        <v>4.693831908831908E-2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I95">
        <v>5.5700000000000013E-2</v>
      </c>
      <c r="K95">
        <f t="shared" si="4"/>
        <v>5.2038319088319095E-2</v>
      </c>
      <c r="L95">
        <f t="shared" si="5"/>
        <v>8.2355644830494512E-2</v>
      </c>
    </row>
    <row r="96" spans="1:12">
      <c r="A96">
        <v>197012</v>
      </c>
      <c r="B96">
        <f>'10-T-weights5'!B92</f>
        <v>6.1400000000000003E-2</v>
      </c>
      <c r="C96">
        <f t="shared" si="3"/>
        <v>5.7738319088319084E-2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I96">
        <v>3.4500000000000003E-2</v>
      </c>
      <c r="K96">
        <f t="shared" si="4"/>
        <v>3.0838319088319081E-2</v>
      </c>
      <c r="L96">
        <f t="shared" si="5"/>
        <v>8.5782437407484785E-2</v>
      </c>
    </row>
    <row r="97" spans="1:12">
      <c r="A97">
        <v>197101</v>
      </c>
      <c r="B97">
        <f>'10-T-weights5'!B93</f>
        <v>5.2200000000000003E-2</v>
      </c>
      <c r="C97">
        <f t="shared" si="3"/>
        <v>4.8538319088319085E-2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I97">
        <v>2.0500000000000001E-2</v>
      </c>
      <c r="K97">
        <f t="shared" si="4"/>
        <v>1.6838319088319079E-2</v>
      </c>
      <c r="L97">
        <f t="shared" si="5"/>
        <v>5.8007166734471857E-2</v>
      </c>
    </row>
    <row r="98" spans="1:12">
      <c r="A98">
        <v>197102</v>
      </c>
      <c r="B98">
        <f>'10-T-weights5'!B94</f>
        <v>1.7399999999999999E-2</v>
      </c>
      <c r="C98">
        <f t="shared" si="3"/>
        <v>1.3738319088319077E-2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I98">
        <v>3.9899999999999998E-2</v>
      </c>
      <c r="K98">
        <f t="shared" si="4"/>
        <v>3.6238319088319079E-2</v>
      </c>
      <c r="L98">
        <f t="shared" si="5"/>
        <v>2.5264224395856516E-2</v>
      </c>
    </row>
    <row r="99" spans="1:12">
      <c r="A99">
        <v>197103</v>
      </c>
      <c r="B99">
        <f>'10-T-weights5'!B95</f>
        <v>4.4299999999999999E-2</v>
      </c>
      <c r="C99">
        <f t="shared" si="3"/>
        <v>4.063831908831908E-2</v>
      </c>
      <c r="D99">
        <v>2.2599999999999999E-2</v>
      </c>
      <c r="E99">
        <v>-4.0300000000000002E-2</v>
      </c>
      <c r="F99">
        <v>1.83E-2</v>
      </c>
      <c r="G99">
        <v>-2.7E-2</v>
      </c>
      <c r="I99">
        <v>5.1799999999999999E-2</v>
      </c>
      <c r="K99">
        <f t="shared" si="4"/>
        <v>4.813831908831908E-2</v>
      </c>
      <c r="L99">
        <f t="shared" si="5"/>
        <v>3.4895590098986642E-2</v>
      </c>
    </row>
    <row r="100" spans="1:12">
      <c r="A100">
        <v>197104</v>
      </c>
      <c r="B100">
        <f>'10-T-weights5'!B96</f>
        <v>3.4299999999999997E-2</v>
      </c>
      <c r="C100">
        <f t="shared" si="3"/>
        <v>3.0638319088319075E-2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I100">
        <v>4.9700000000000001E-2</v>
      </c>
      <c r="K100">
        <f t="shared" si="4"/>
        <v>4.6038319088319082E-2</v>
      </c>
      <c r="L100">
        <f t="shared" si="5"/>
        <v>2.1273551331680483E-2</v>
      </c>
    </row>
    <row r="101" spans="1:12">
      <c r="A101">
        <v>197105</v>
      </c>
      <c r="B101">
        <f>'10-T-weights5'!B97</f>
        <v>-3.6900000000000002E-2</v>
      </c>
      <c r="C101">
        <f t="shared" si="3"/>
        <v>-4.0561680911680921E-2</v>
      </c>
      <c r="D101">
        <v>-1.11E-2</v>
      </c>
      <c r="E101">
        <v>-1.41E-2</v>
      </c>
      <c r="F101">
        <v>1.3899999999999999E-2</v>
      </c>
      <c r="G101">
        <v>2.3999999999999998E-3</v>
      </c>
      <c r="I101">
        <v>-2.9600000000000001E-2</v>
      </c>
      <c r="K101">
        <f t="shared" si="4"/>
        <v>-3.326168091168092E-2</v>
      </c>
      <c r="L101">
        <f t="shared" si="5"/>
        <v>-9.9805345179463066E-3</v>
      </c>
    </row>
    <row r="102" spans="1:12">
      <c r="A102">
        <v>197106</v>
      </c>
      <c r="B102">
        <f>'10-T-weights5'!B98</f>
        <v>2.7000000000000001E-3</v>
      </c>
      <c r="C102">
        <f t="shared" si="3"/>
        <v>-9.6168091168092164E-4</v>
      </c>
      <c r="D102">
        <v>-1.49E-2</v>
      </c>
      <c r="E102">
        <v>-1.9400000000000001E-2</v>
      </c>
      <c r="F102">
        <v>1.55E-2</v>
      </c>
      <c r="G102">
        <v>-1.6500000000000001E-2</v>
      </c>
      <c r="I102">
        <v>2.6499999999999999E-2</v>
      </c>
      <c r="K102">
        <f t="shared" si="4"/>
        <v>2.2838319088319077E-2</v>
      </c>
      <c r="L102">
        <f t="shared" si="5"/>
        <v>-1.7979897772515317E-2</v>
      </c>
    </row>
    <row r="103" spans="1:12">
      <c r="A103">
        <v>197107</v>
      </c>
      <c r="B103">
        <f>'10-T-weights5'!B99</f>
        <v>-4.0999999999999988E-2</v>
      </c>
      <c r="C103">
        <f t="shared" si="3"/>
        <v>-4.4661680911680907E-2</v>
      </c>
      <c r="D103">
        <v>-1.4200000000000001E-2</v>
      </c>
      <c r="E103">
        <v>-1E-4</v>
      </c>
      <c r="F103">
        <v>5.6999999999999993E-3</v>
      </c>
      <c r="G103">
        <v>1.49E-2</v>
      </c>
      <c r="I103">
        <v>-6.2399999999999997E-2</v>
      </c>
      <c r="K103">
        <f t="shared" si="4"/>
        <v>-6.6061680911680923E-2</v>
      </c>
      <c r="L103">
        <f t="shared" si="5"/>
        <v>-4.0306894302012189E-3</v>
      </c>
    </row>
    <row r="104" spans="1:12">
      <c r="A104">
        <v>197108</v>
      </c>
      <c r="B104">
        <f>'10-T-weights5'!B100</f>
        <v>4.2600000000000013E-2</v>
      </c>
      <c r="C104">
        <f t="shared" si="3"/>
        <v>3.8938319088319094E-2</v>
      </c>
      <c r="D104">
        <v>-1.5E-3</v>
      </c>
      <c r="E104">
        <v>2.64E-2</v>
      </c>
      <c r="F104">
        <v>-4.5000000000000014E-3</v>
      </c>
      <c r="G104">
        <v>2.63E-2</v>
      </c>
      <c r="I104">
        <v>8.8100000000000012E-2</v>
      </c>
      <c r="K104">
        <f t="shared" si="4"/>
        <v>8.4438319088319086E-2</v>
      </c>
      <c r="L104">
        <f t="shared" si="5"/>
        <v>8.8600589647939862E-2</v>
      </c>
    </row>
    <row r="105" spans="1:12">
      <c r="A105">
        <v>197109</v>
      </c>
      <c r="B105">
        <f>'10-T-weights5'!B101</f>
        <v>-4.7999999999999996E-3</v>
      </c>
      <c r="C105">
        <f t="shared" si="3"/>
        <v>-8.4616809116809209E-3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I105">
        <v>4.8999999999999998E-3</v>
      </c>
      <c r="K105">
        <f t="shared" si="4"/>
        <v>1.2383190883190781E-3</v>
      </c>
      <c r="L105">
        <f t="shared" si="5"/>
        <v>1.0768158252995527E-2</v>
      </c>
    </row>
    <row r="106" spans="1:12">
      <c r="A106">
        <v>197110</v>
      </c>
      <c r="B106">
        <f>'10-T-weights5'!B102</f>
        <v>-4.0500000000000001E-2</v>
      </c>
      <c r="C106">
        <f t="shared" si="3"/>
        <v>-4.416168091168092E-2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I106">
        <v>-4.1099999999999998E-2</v>
      </c>
      <c r="K106">
        <f t="shared" si="4"/>
        <v>-4.4761680911680916E-2</v>
      </c>
      <c r="L106">
        <f t="shared" si="5"/>
        <v>-6.0050394423701817E-2</v>
      </c>
    </row>
    <row r="107" spans="1:12">
      <c r="A107">
        <v>197111</v>
      </c>
      <c r="B107">
        <f>'10-T-weights5'!B103</f>
        <v>-8.9999999999999976E-4</v>
      </c>
      <c r="C107">
        <f t="shared" si="3"/>
        <v>-4.561680911680922E-3</v>
      </c>
      <c r="D107">
        <v>-2.87E-2</v>
      </c>
      <c r="E107">
        <v>-1.7000000000000001E-2</v>
      </c>
      <c r="F107">
        <v>2.41E-2</v>
      </c>
      <c r="G107">
        <v>-3.3E-3</v>
      </c>
      <c r="I107">
        <v>9.7000000000000003E-3</v>
      </c>
      <c r="K107">
        <f t="shared" si="4"/>
        <v>6.0383190883190781E-3</v>
      </c>
      <c r="L107">
        <f t="shared" si="5"/>
        <v>1.9224758159755766E-2</v>
      </c>
    </row>
    <row r="108" spans="1:12">
      <c r="A108">
        <v>197112</v>
      </c>
      <c r="B108">
        <f>'10-T-weights5'!B104</f>
        <v>9.0800000000000006E-2</v>
      </c>
      <c r="C108">
        <f t="shared" si="3"/>
        <v>8.713831908831908E-2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I108">
        <v>0.108</v>
      </c>
      <c r="K108">
        <f t="shared" si="4"/>
        <v>0.10433831908831907</v>
      </c>
      <c r="L108">
        <f t="shared" si="5"/>
        <v>5.7619015003130276E-2</v>
      </c>
    </row>
    <row r="109" spans="1:12">
      <c r="A109">
        <v>197201</v>
      </c>
      <c r="B109">
        <f>'10-T-weights5'!B105</f>
        <v>2.7799999999999998E-2</v>
      </c>
      <c r="C109">
        <f t="shared" si="3"/>
        <v>2.4138319088319076E-2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I109">
        <v>6.1100000000000002E-2</v>
      </c>
      <c r="K109">
        <f t="shared" si="4"/>
        <v>5.7438319088319083E-2</v>
      </c>
      <c r="L109">
        <f t="shared" si="5"/>
        <v>3.8787287401568574E-2</v>
      </c>
    </row>
    <row r="110" spans="1:12">
      <c r="A110">
        <v>197202</v>
      </c>
      <c r="B110">
        <f>'10-T-weights5'!B106</f>
        <v>3.1199999999999999E-2</v>
      </c>
      <c r="C110">
        <f t="shared" si="3"/>
        <v>2.7538319088319076E-2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I110">
        <v>5.67E-2</v>
      </c>
      <c r="K110">
        <f t="shared" si="4"/>
        <v>5.3038319088319082E-2</v>
      </c>
      <c r="L110">
        <f t="shared" si="5"/>
        <v>6.1251063637716222E-2</v>
      </c>
    </row>
    <row r="111" spans="1:12">
      <c r="A111">
        <v>197203</v>
      </c>
      <c r="B111">
        <f>'10-T-weights5'!B107</f>
        <v>9.0000000000000011E-3</v>
      </c>
      <c r="C111">
        <f t="shared" si="3"/>
        <v>5.3383190883190788E-3</v>
      </c>
      <c r="D111">
        <v>-4.7000000000000002E-3</v>
      </c>
      <c r="E111">
        <v>-1.6299999999999999E-2</v>
      </c>
      <c r="F111">
        <v>1.61E-2</v>
      </c>
      <c r="G111">
        <v>-1.5E-3</v>
      </c>
      <c r="I111">
        <v>1.3100000000000001E-2</v>
      </c>
      <c r="K111">
        <f t="shared" si="4"/>
        <v>9.4383190883190783E-3</v>
      </c>
      <c r="L111">
        <f t="shared" si="5"/>
        <v>3.4917868561774784E-2</v>
      </c>
    </row>
    <row r="112" spans="1:12">
      <c r="A112">
        <v>197204</v>
      </c>
      <c r="B112">
        <f>'10-T-weights5'!B108</f>
        <v>5.7999999999999996E-3</v>
      </c>
      <c r="C112">
        <f t="shared" si="3"/>
        <v>2.1383190883190778E-3</v>
      </c>
      <c r="D112">
        <v>2E-3</v>
      </c>
      <c r="E112">
        <v>1E-3</v>
      </c>
      <c r="F112">
        <v>-4.5000000000000014E-3</v>
      </c>
      <c r="G112">
        <v>-0.01</v>
      </c>
      <c r="I112">
        <v>1.2699999999999999E-2</v>
      </c>
      <c r="K112">
        <f t="shared" si="4"/>
        <v>9.0383190883190773E-3</v>
      </c>
      <c r="L112">
        <f t="shared" si="5"/>
        <v>-3.1878025470498617E-2</v>
      </c>
    </row>
    <row r="113" spans="1:12">
      <c r="A113">
        <v>197205</v>
      </c>
      <c r="B113">
        <f>'10-T-weights5'!B109</f>
        <v>1.55E-2</v>
      </c>
      <c r="C113">
        <f t="shared" si="3"/>
        <v>1.1838319088319078E-2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I113">
        <v>5.4899999999999997E-2</v>
      </c>
      <c r="K113">
        <f t="shared" si="4"/>
        <v>5.1238319088319079E-2</v>
      </c>
      <c r="L113">
        <f t="shared" si="5"/>
        <v>-4.6996556361920475E-3</v>
      </c>
    </row>
    <row r="114" spans="1:12">
      <c r="A114">
        <v>197206</v>
      </c>
      <c r="B114">
        <f>'10-T-weights5'!B110</f>
        <v>-2.1399999999999999E-2</v>
      </c>
      <c r="C114">
        <f t="shared" si="3"/>
        <v>-2.5061680911680921E-2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I114">
        <v>5.4000000000000003E-3</v>
      </c>
      <c r="K114">
        <f t="shared" si="4"/>
        <v>1.7383190883190785E-3</v>
      </c>
      <c r="L114">
        <f t="shared" si="5"/>
        <v>6.7060146236269519E-3</v>
      </c>
    </row>
    <row r="115" spans="1:12">
      <c r="A115">
        <v>197207</v>
      </c>
      <c r="B115">
        <f>'10-T-weights5'!B111</f>
        <v>-4.8999999999999998E-3</v>
      </c>
      <c r="C115">
        <f t="shared" si="3"/>
        <v>-8.5616809116809221E-3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I115">
        <v>-2.5999999999999999E-3</v>
      </c>
      <c r="K115">
        <f t="shared" si="4"/>
        <v>-6.2616809116809221E-3</v>
      </c>
      <c r="L115">
        <f t="shared" si="5"/>
        <v>-2.5934935450633075E-2</v>
      </c>
    </row>
    <row r="116" spans="1:12">
      <c r="A116">
        <v>197208</v>
      </c>
      <c r="B116">
        <f>'10-T-weights5'!B112</f>
        <v>3.5499999999999997E-2</v>
      </c>
      <c r="C116">
        <f t="shared" si="3"/>
        <v>3.1838319088319078E-2</v>
      </c>
      <c r="D116">
        <v>-3.4799999999999998E-2</v>
      </c>
      <c r="E116">
        <v>4.53E-2</v>
      </c>
      <c r="F116">
        <v>-1.95E-2</v>
      </c>
      <c r="G116">
        <v>2.8799999999999999E-2</v>
      </c>
      <c r="I116">
        <v>-1.55E-2</v>
      </c>
      <c r="K116">
        <f t="shared" si="4"/>
        <v>-1.9161680911680922E-2</v>
      </c>
      <c r="L116">
        <f t="shared" si="5"/>
        <v>2.9811967668209316E-2</v>
      </c>
    </row>
    <row r="117" spans="1:12">
      <c r="A117">
        <v>197209</v>
      </c>
      <c r="B117">
        <f>'10-T-weights5'!B113</f>
        <v>-7.9999999999999984E-3</v>
      </c>
      <c r="C117">
        <f t="shared" si="3"/>
        <v>-1.1661680911680921E-2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I117">
        <v>5.1000000000000004E-3</v>
      </c>
      <c r="K117">
        <f t="shared" si="4"/>
        <v>1.4383190883190786E-3</v>
      </c>
      <c r="L117">
        <f t="shared" si="5"/>
        <v>-4.8714844540749633E-2</v>
      </c>
    </row>
    <row r="118" spans="1:12">
      <c r="A118">
        <v>197210</v>
      </c>
      <c r="B118">
        <f>'10-T-weights5'!B114</f>
        <v>9.1999999999999998E-3</v>
      </c>
      <c r="C118">
        <f t="shared" si="3"/>
        <v>5.5383190883190776E-3</v>
      </c>
      <c r="D118">
        <v>-2.5399999999999999E-2</v>
      </c>
      <c r="E118">
        <v>1.35E-2</v>
      </c>
      <c r="F118">
        <v>-1.5E-3</v>
      </c>
      <c r="G118">
        <v>-2.0000000000000001E-4</v>
      </c>
      <c r="I118">
        <v>1.7399999999999999E-2</v>
      </c>
      <c r="K118">
        <f t="shared" si="4"/>
        <v>1.3738319088319077E-2</v>
      </c>
      <c r="L118">
        <f t="shared" si="5"/>
        <v>-2.0499022349017404E-2</v>
      </c>
    </row>
    <row r="119" spans="1:12">
      <c r="A119">
        <v>197211</v>
      </c>
      <c r="B119">
        <f>'10-T-weights5'!B115</f>
        <v>4.9700000000000001E-2</v>
      </c>
      <c r="C119">
        <f t="shared" si="3"/>
        <v>4.6038319088319082E-2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I119">
        <v>1.54E-2</v>
      </c>
      <c r="K119">
        <f t="shared" si="4"/>
        <v>1.1738319088319078E-2</v>
      </c>
      <c r="L119">
        <f t="shared" si="5"/>
        <v>7.3769875483758782E-2</v>
      </c>
    </row>
    <row r="120" spans="1:12">
      <c r="A120">
        <v>197212</v>
      </c>
      <c r="B120">
        <f>'10-T-weights5'!B116</f>
        <v>9.8999999999999991E-3</v>
      </c>
      <c r="C120">
        <f t="shared" si="3"/>
        <v>6.2383190883190769E-3</v>
      </c>
      <c r="D120">
        <v>-1.9E-2</v>
      </c>
      <c r="E120">
        <v>-2.1899999999999999E-2</v>
      </c>
      <c r="F120">
        <v>2.58E-2</v>
      </c>
      <c r="G120">
        <v>-2.1499999999999998E-2</v>
      </c>
      <c r="I120">
        <v>5.3499999999999999E-2</v>
      </c>
      <c r="K120">
        <f t="shared" si="4"/>
        <v>4.983831908831908E-2</v>
      </c>
      <c r="L120">
        <f t="shared" si="5"/>
        <v>-6.5371077701593949E-3</v>
      </c>
    </row>
    <row r="121" spans="1:12">
      <c r="A121">
        <v>197301</v>
      </c>
      <c r="B121">
        <f>'10-T-weights5'!B117</f>
        <v>-2.8500000000000001E-2</v>
      </c>
      <c r="C121">
        <f t="shared" si="3"/>
        <v>-3.2161680911680923E-2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I121">
        <v>-2.8799999999999999E-2</v>
      </c>
      <c r="K121">
        <f t="shared" si="4"/>
        <v>-3.2461680911680918E-2</v>
      </c>
      <c r="L121">
        <f t="shared" si="5"/>
        <v>-3.1150099683304878E-2</v>
      </c>
    </row>
    <row r="122" spans="1:12">
      <c r="A122">
        <v>197302</v>
      </c>
      <c r="B122">
        <f>'10-T-weights5'!B118</f>
        <v>-4.4400000000000002E-2</v>
      </c>
      <c r="C122">
        <f t="shared" si="3"/>
        <v>-4.8061680911680921E-2</v>
      </c>
      <c r="D122">
        <v>-3.9E-2</v>
      </c>
      <c r="E122">
        <v>1.6E-2</v>
      </c>
      <c r="F122">
        <v>-2.5000000000000001E-3</v>
      </c>
      <c r="G122">
        <v>2.0000000000000001E-4</v>
      </c>
      <c r="I122">
        <v>-5.1100000000000013E-2</v>
      </c>
      <c r="K122">
        <f t="shared" si="4"/>
        <v>-5.4761680911680932E-2</v>
      </c>
      <c r="L122">
        <f t="shared" si="5"/>
        <v>-8.5145324851678389E-2</v>
      </c>
    </row>
    <row r="123" spans="1:12">
      <c r="A123">
        <v>197303</v>
      </c>
      <c r="B123">
        <f>'10-T-weights5'!B119</f>
        <v>-8.4000000000000012E-3</v>
      </c>
      <c r="C123">
        <f t="shared" si="3"/>
        <v>-1.2061680911680923E-2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I123">
        <v>1.7899999999999999E-2</v>
      </c>
      <c r="K123">
        <f t="shared" si="4"/>
        <v>1.4238319088319077E-2</v>
      </c>
      <c r="L123">
        <f t="shared" si="5"/>
        <v>-4.0966750060543219E-2</v>
      </c>
    </row>
    <row r="124" spans="1:12">
      <c r="A124">
        <v>197304</v>
      </c>
      <c r="B124">
        <f>'10-T-weights5'!B120</f>
        <v>-5.1599999999999993E-2</v>
      </c>
      <c r="C124">
        <f t="shared" si="3"/>
        <v>-5.5261680911680912E-2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I124">
        <v>-3.0800000000000001E-2</v>
      </c>
      <c r="K124">
        <f t="shared" si="4"/>
        <v>-3.446168091168092E-2</v>
      </c>
      <c r="L124">
        <f t="shared" si="5"/>
        <v>-5.5668932629709844E-2</v>
      </c>
    </row>
    <row r="125" spans="1:12">
      <c r="A125">
        <v>197305</v>
      </c>
      <c r="B125">
        <f>'10-T-weights5'!B121</f>
        <v>-2.4299999999999999E-2</v>
      </c>
      <c r="C125">
        <f t="shared" si="3"/>
        <v>-2.7961680911680921E-2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I125">
        <v>-2.0999999999999999E-3</v>
      </c>
      <c r="K125">
        <f t="shared" si="4"/>
        <v>-5.7616809116809217E-3</v>
      </c>
      <c r="L125">
        <f t="shared" si="5"/>
        <v>-7.5296482163884029E-2</v>
      </c>
    </row>
    <row r="126" spans="1:12">
      <c r="A126">
        <v>197306</v>
      </c>
      <c r="B126">
        <f>'10-T-weights5'!B122</f>
        <v>-1.06E-2</v>
      </c>
      <c r="C126">
        <f t="shared" si="3"/>
        <v>-1.4261680911680922E-2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I126">
        <v>7.3000000000000001E-3</v>
      </c>
      <c r="K126">
        <f t="shared" si="4"/>
        <v>3.6383190883190783E-3</v>
      </c>
      <c r="L126">
        <f t="shared" si="5"/>
        <v>-3.5588097901585583E-2</v>
      </c>
    </row>
    <row r="127" spans="1:12">
      <c r="A127">
        <v>197307</v>
      </c>
      <c r="B127">
        <f>'10-T-weights5'!B123</f>
        <v>5.6899999999999999E-2</v>
      </c>
      <c r="C127">
        <f t="shared" si="3"/>
        <v>5.323831908831908E-2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I127">
        <v>2.4299999999999999E-2</v>
      </c>
      <c r="K127">
        <f t="shared" si="4"/>
        <v>2.0638319088319076E-2</v>
      </c>
      <c r="L127">
        <f t="shared" si="5"/>
        <v>3.6067006981262459E-2</v>
      </c>
    </row>
    <row r="128" spans="1:12">
      <c r="A128">
        <v>197308</v>
      </c>
      <c r="B128">
        <f>'10-T-weights5'!B124</f>
        <v>-3.1199999999999999E-2</v>
      </c>
      <c r="C128">
        <f t="shared" si="3"/>
        <v>-3.4861680911680917E-2</v>
      </c>
      <c r="D128">
        <v>-1.7899999999999999E-2</v>
      </c>
      <c r="E128">
        <v>1.06E-2</v>
      </c>
      <c r="F128">
        <v>-1.2800000000000001E-2</v>
      </c>
      <c r="G128">
        <v>1.29E-2</v>
      </c>
      <c r="I128">
        <v>-2.87E-2</v>
      </c>
      <c r="K128">
        <f t="shared" si="4"/>
        <v>-3.2361680911680922E-2</v>
      </c>
      <c r="L128">
        <f t="shared" si="5"/>
        <v>-4.1018225363439395E-2</v>
      </c>
    </row>
    <row r="129" spans="1:12">
      <c r="A129">
        <v>197309</v>
      </c>
      <c r="B129">
        <f>'10-T-weights5'!B125</f>
        <v>5.4300000000000001E-2</v>
      </c>
      <c r="C129">
        <f t="shared" si="3"/>
        <v>5.0638319088319082E-2</v>
      </c>
      <c r="D129">
        <v>3.5700000000000003E-2</v>
      </c>
      <c r="E129">
        <v>2.24E-2</v>
      </c>
      <c r="F129">
        <v>-2.3E-2</v>
      </c>
      <c r="G129">
        <v>1.7500000000000002E-2</v>
      </c>
      <c r="I129">
        <v>5.2699999999999997E-2</v>
      </c>
      <c r="K129">
        <f t="shared" si="4"/>
        <v>4.9038319088319078E-2</v>
      </c>
      <c r="L129">
        <f t="shared" si="5"/>
        <v>6.9159485627176956E-2</v>
      </c>
    </row>
    <row r="130" spans="1:12">
      <c r="A130">
        <v>197310</v>
      </c>
      <c r="B130">
        <f>'10-T-weights5'!B126</f>
        <v>-1.8E-3</v>
      </c>
      <c r="C130">
        <f t="shared" si="3"/>
        <v>-5.4616809116809217E-3</v>
      </c>
      <c r="D130">
        <v>-3.0000000000000001E-3</v>
      </c>
      <c r="E130">
        <v>1.6E-2</v>
      </c>
      <c r="F130">
        <v>-1.83E-2</v>
      </c>
      <c r="G130">
        <v>2.6800000000000001E-2</v>
      </c>
      <c r="I130">
        <v>4.0500000000000001E-2</v>
      </c>
      <c r="K130">
        <f t="shared" si="4"/>
        <v>3.6838319088319083E-2</v>
      </c>
      <c r="L130">
        <f t="shared" si="5"/>
        <v>2.2895395437483292E-2</v>
      </c>
    </row>
    <row r="131" spans="1:12">
      <c r="A131">
        <v>197311</v>
      </c>
      <c r="B131">
        <f>'10-T-weights5'!B127</f>
        <v>-0.12189999999999999</v>
      </c>
      <c r="C131">
        <f t="shared" si="3"/>
        <v>-0.12556168091168091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I131">
        <v>-9.2699999999999991E-2</v>
      </c>
      <c r="K131">
        <f t="shared" si="4"/>
        <v>-9.6361680911680916E-2</v>
      </c>
      <c r="L131">
        <f t="shared" si="5"/>
        <v>-0.19447830236914446</v>
      </c>
    </row>
    <row r="132" spans="1:12">
      <c r="A132">
        <v>197312</v>
      </c>
      <c r="B132">
        <f>'10-T-weights5'!B128</f>
        <v>1.2500000000000001E-2</v>
      </c>
      <c r="C132">
        <f t="shared" si="3"/>
        <v>8.8383190883190785E-3</v>
      </c>
      <c r="D132">
        <v>-4.6600000000000003E-2</v>
      </c>
      <c r="E132">
        <v>3.9399999999999998E-2</v>
      </c>
      <c r="F132">
        <v>-2.69E-2</v>
      </c>
      <c r="G132">
        <v>2.41E-2</v>
      </c>
      <c r="I132">
        <v>7.7600000000000002E-2</v>
      </c>
      <c r="K132">
        <f t="shared" si="4"/>
        <v>7.3938319088319077E-2</v>
      </c>
      <c r="L132">
        <f t="shared" si="5"/>
        <v>-2.512479490494067E-2</v>
      </c>
    </row>
    <row r="133" spans="1:12">
      <c r="A133">
        <v>197401</v>
      </c>
      <c r="B133">
        <f>'10-T-weights5'!B129</f>
        <v>4.5999999999999999E-3</v>
      </c>
      <c r="C133">
        <f t="shared" si="3"/>
        <v>9.3831908831907814E-4</v>
      </c>
      <c r="D133">
        <v>0.10390000000000001</v>
      </c>
      <c r="E133">
        <v>0.06</v>
      </c>
      <c r="F133">
        <v>-3.1800000000000002E-2</v>
      </c>
      <c r="G133">
        <v>4.4800000000000013E-2</v>
      </c>
      <c r="I133">
        <v>-6.0400000000000002E-2</v>
      </c>
      <c r="K133">
        <f t="shared" si="4"/>
        <v>-6.4061680911680921E-2</v>
      </c>
      <c r="L133">
        <f t="shared" si="5"/>
        <v>0.10644914164727093</v>
      </c>
    </row>
    <row r="134" spans="1:12">
      <c r="A134">
        <v>197402</v>
      </c>
      <c r="B134">
        <f>'10-T-weights5'!B130</f>
        <v>1.099999999999999E-3</v>
      </c>
      <c r="C134">
        <f t="shared" si="3"/>
        <v>-2.5616809116809228E-3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I134">
        <v>1.7399999999999999E-2</v>
      </c>
      <c r="K134">
        <f t="shared" si="4"/>
        <v>1.3738319088319077E-2</v>
      </c>
      <c r="L134">
        <f t="shared" si="5"/>
        <v>2.2652354554056682E-2</v>
      </c>
    </row>
    <row r="135" spans="1:12">
      <c r="A135">
        <v>197403</v>
      </c>
      <c r="B135">
        <f>'10-T-weights5'!B131</f>
        <v>-2.2499999999999999E-2</v>
      </c>
      <c r="C135">
        <f t="shared" ref="C135:C198" si="6">B135-$H$3</f>
        <v>-2.6161680911680921E-2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I135">
        <v>-4.6399999999999997E-2</v>
      </c>
      <c r="K135">
        <f t="shared" ref="K135:K198" si="7">I135-$H$3</f>
        <v>-5.0061680911680916E-2</v>
      </c>
      <c r="L135">
        <f t="shared" ref="L135:L198" si="8">SUMPRODUCT($L$3:$P$3,C135:G135)</f>
        <v>5.6195016537321008E-2</v>
      </c>
    </row>
    <row r="136" spans="1:12">
      <c r="A136">
        <v>197404</v>
      </c>
      <c r="B136">
        <f>'10-T-weights5'!B132</f>
        <v>-4.5400000000000003E-2</v>
      </c>
      <c r="C136">
        <f t="shared" si="6"/>
        <v>-4.9061680911680922E-2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I136">
        <v>-4.1300000000000003E-2</v>
      </c>
      <c r="K136">
        <f t="shared" si="7"/>
        <v>-4.4961680911680922E-2</v>
      </c>
      <c r="L136">
        <f t="shared" si="8"/>
        <v>5.185308870925559E-2</v>
      </c>
    </row>
    <row r="137" spans="1:12">
      <c r="A137">
        <v>197405</v>
      </c>
      <c r="B137">
        <f>'10-T-weights5'!B133</f>
        <v>-3.9300000000000002E-2</v>
      </c>
      <c r="C137">
        <f t="shared" si="6"/>
        <v>-4.296168091168092E-2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I137">
        <v>-8.7799999999999989E-2</v>
      </c>
      <c r="K137">
        <f t="shared" si="7"/>
        <v>-9.1461680911680915E-2</v>
      </c>
      <c r="L137">
        <f t="shared" si="8"/>
        <v>2.6215821598543836E-2</v>
      </c>
    </row>
    <row r="138" spans="1:12">
      <c r="A138">
        <v>197406</v>
      </c>
      <c r="B138">
        <f>'10-T-weights5'!B134</f>
        <v>-2.23E-2</v>
      </c>
      <c r="C138">
        <f t="shared" si="6"/>
        <v>-2.5961680911680923E-2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I138">
        <v>-1.41E-2</v>
      </c>
      <c r="K138">
        <f t="shared" si="7"/>
        <v>-1.776168091168092E-2</v>
      </c>
      <c r="L138">
        <f t="shared" si="8"/>
        <v>5.9551969069784841E-2</v>
      </c>
    </row>
    <row r="139" spans="1:12">
      <c r="A139">
        <v>197407</v>
      </c>
      <c r="B139">
        <f>'10-T-weights5'!B135</f>
        <v>-7.350000000000001E-2</v>
      </c>
      <c r="C139">
        <f t="shared" si="6"/>
        <v>-7.7161680911680935E-2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I139">
        <v>-3.6299999999999999E-2</v>
      </c>
      <c r="K139">
        <f t="shared" si="7"/>
        <v>-3.9961680911680918E-2</v>
      </c>
      <c r="L139">
        <f t="shared" si="8"/>
        <v>-2.403322868402534E-2</v>
      </c>
    </row>
    <row r="140" spans="1:12">
      <c r="A140">
        <v>197408</v>
      </c>
      <c r="B140">
        <f>'10-T-weights5'!B136</f>
        <v>-8.7499999999999994E-2</v>
      </c>
      <c r="C140">
        <f t="shared" si="6"/>
        <v>-9.116168091168092E-2</v>
      </c>
      <c r="D140">
        <v>2.5999999999999999E-3</v>
      </c>
      <c r="E140">
        <v>2.64E-2</v>
      </c>
      <c r="F140">
        <v>-2.8E-3</v>
      </c>
      <c r="G140">
        <v>2.5999999999999999E-2</v>
      </c>
      <c r="I140">
        <v>-8.8400000000000006E-2</v>
      </c>
      <c r="K140">
        <f t="shared" si="7"/>
        <v>-9.2061680911680932E-2</v>
      </c>
      <c r="L140">
        <f t="shared" si="8"/>
        <v>-3.6333176935321509E-2</v>
      </c>
    </row>
    <row r="141" spans="1:12">
      <c r="A141">
        <v>197409</v>
      </c>
      <c r="B141">
        <f>'10-T-weights5'!B137</f>
        <v>-0.1096</v>
      </c>
      <c r="C141">
        <f t="shared" si="6"/>
        <v>-0.11326168091168093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I141">
        <v>-9.0200000000000002E-2</v>
      </c>
      <c r="K141">
        <f t="shared" si="7"/>
        <v>-9.3861680911680928E-2</v>
      </c>
      <c r="L141">
        <f t="shared" si="8"/>
        <v>-5.1684505502560846E-2</v>
      </c>
    </row>
    <row r="142" spans="1:12">
      <c r="A142">
        <v>197410</v>
      </c>
      <c r="B142">
        <f>'10-T-weights5'!B138</f>
        <v>0.1661</v>
      </c>
      <c r="C142">
        <f t="shared" si="6"/>
        <v>0.16243831908831907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I142">
        <v>0.20399999999999999</v>
      </c>
      <c r="K142">
        <f t="shared" si="7"/>
        <v>0.20033831908831906</v>
      </c>
      <c r="L142">
        <f t="shared" si="8"/>
        <v>7.5959493529620267E-2</v>
      </c>
    </row>
    <row r="143" spans="1:12">
      <c r="A143">
        <v>197411</v>
      </c>
      <c r="B143">
        <f>'10-T-weights5'!B139</f>
        <v>-3.9699999999999999E-2</v>
      </c>
      <c r="C143">
        <f t="shared" si="6"/>
        <v>-4.3361680911680918E-2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I143">
        <v>-3.7400000000000003E-2</v>
      </c>
      <c r="K143">
        <f t="shared" si="7"/>
        <v>-4.1061680911680921E-2</v>
      </c>
      <c r="L143">
        <f t="shared" si="8"/>
        <v>-3.7258937835895137E-2</v>
      </c>
    </row>
    <row r="144" spans="1:12">
      <c r="A144">
        <v>197412</v>
      </c>
      <c r="B144">
        <f>'10-T-weights5'!B140</f>
        <v>-2.75E-2</v>
      </c>
      <c r="C144">
        <f t="shared" si="6"/>
        <v>-3.1161680911680922E-2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I144">
        <v>-3.4799999999999998E-2</v>
      </c>
      <c r="K144">
        <f t="shared" si="7"/>
        <v>-3.8461680911680916E-2</v>
      </c>
      <c r="L144">
        <f t="shared" si="8"/>
        <v>1.2509446217764564E-2</v>
      </c>
    </row>
    <row r="145" spans="1:12">
      <c r="A145">
        <v>197501</v>
      </c>
      <c r="B145">
        <f>'10-T-weights5'!B141</f>
        <v>0.1424</v>
      </c>
      <c r="C145">
        <f t="shared" si="6"/>
        <v>0.13873831908831907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I145">
        <v>0.11459999999999999</v>
      </c>
      <c r="K145">
        <f t="shared" si="7"/>
        <v>0.11093831908831907</v>
      </c>
      <c r="L145">
        <f t="shared" si="8"/>
        <v>0.15416658033074615</v>
      </c>
    </row>
    <row r="146" spans="1:12">
      <c r="A146">
        <v>197502</v>
      </c>
      <c r="B146">
        <f>'10-T-weights5'!B142</f>
        <v>5.9899999999999988E-2</v>
      </c>
      <c r="C146">
        <f t="shared" si="6"/>
        <v>5.6238319088319069E-2</v>
      </c>
      <c r="D146">
        <v>-6.5000000000000006E-3</v>
      </c>
      <c r="E146">
        <v>-4.4400000000000002E-2</v>
      </c>
      <c r="F146">
        <v>1.15E-2</v>
      </c>
      <c r="G146">
        <v>-2.12E-2</v>
      </c>
      <c r="I146">
        <v>4.0500000000000001E-2</v>
      </c>
      <c r="K146">
        <f t="shared" si="7"/>
        <v>3.6838319088319083E-2</v>
      </c>
      <c r="L146">
        <f t="shared" si="8"/>
        <v>3.5091256510350041E-2</v>
      </c>
    </row>
    <row r="147" spans="1:12">
      <c r="A147">
        <v>197503</v>
      </c>
      <c r="B147">
        <f>'10-T-weights5'!B143</f>
        <v>3.0700000000000002E-2</v>
      </c>
      <c r="C147">
        <f t="shared" si="6"/>
        <v>2.7038319088319079E-2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I147">
        <v>7.1400000000000005E-2</v>
      </c>
      <c r="K147">
        <f t="shared" si="7"/>
        <v>6.7738319088319079E-2</v>
      </c>
      <c r="L147">
        <f t="shared" si="8"/>
        <v>3.2655819093281885E-2</v>
      </c>
    </row>
    <row r="148" spans="1:12">
      <c r="A148">
        <v>197504</v>
      </c>
      <c r="B148">
        <f>'10-T-weights5'!B144</f>
        <v>4.6700000000000012E-2</v>
      </c>
      <c r="C148">
        <f t="shared" si="6"/>
        <v>4.3038319088319094E-2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I148">
        <v>7.7100000000000002E-2</v>
      </c>
      <c r="K148">
        <f t="shared" si="7"/>
        <v>7.3438319088319076E-2</v>
      </c>
      <c r="L148">
        <f t="shared" si="8"/>
        <v>3.3486283320745262E-2</v>
      </c>
    </row>
    <row r="149" spans="1:12">
      <c r="A149">
        <v>197505</v>
      </c>
      <c r="B149">
        <f>'10-T-weights5'!B145</f>
        <v>5.6300000000000003E-2</v>
      </c>
      <c r="C149">
        <f t="shared" si="6"/>
        <v>5.2638319088319084E-2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I149">
        <v>4.9400000000000013E-2</v>
      </c>
      <c r="K149">
        <f t="shared" si="7"/>
        <v>4.5738319088319095E-2</v>
      </c>
      <c r="L149">
        <f t="shared" si="8"/>
        <v>5.4138659567358485E-2</v>
      </c>
    </row>
    <row r="150" spans="1:12">
      <c r="A150">
        <v>197506</v>
      </c>
      <c r="B150">
        <f>'10-T-weights5'!B146</f>
        <v>5.2400000000000002E-2</v>
      </c>
      <c r="C150">
        <f t="shared" si="6"/>
        <v>4.8738319088319083E-2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I150">
        <v>5.5800000000000002E-2</v>
      </c>
      <c r="K150">
        <f t="shared" si="7"/>
        <v>5.2138319088319084E-2</v>
      </c>
      <c r="L150">
        <f t="shared" si="8"/>
        <v>3.2094412040873627E-2</v>
      </c>
    </row>
    <row r="151" spans="1:12">
      <c r="A151">
        <v>197507</v>
      </c>
      <c r="B151">
        <f>'10-T-weights5'!B147</f>
        <v>-6.1100000000000002E-2</v>
      </c>
      <c r="C151">
        <f t="shared" si="6"/>
        <v>-6.4761680911680927E-2</v>
      </c>
      <c r="D151">
        <v>3.44E-2</v>
      </c>
      <c r="E151">
        <v>1.6899999999999998E-2</v>
      </c>
      <c r="F151">
        <v>4.5999999999999999E-3</v>
      </c>
      <c r="G151">
        <v>1.23E-2</v>
      </c>
      <c r="I151">
        <v>-4.0800000000000003E-2</v>
      </c>
      <c r="K151">
        <f t="shared" si="7"/>
        <v>-4.4461680911680922E-2</v>
      </c>
      <c r="L151">
        <f t="shared" si="8"/>
        <v>-7.0288862716682624E-3</v>
      </c>
    </row>
    <row r="152" spans="1:12">
      <c r="A152">
        <v>197508</v>
      </c>
      <c r="B152">
        <f>'10-T-weights5'!B148</f>
        <v>-2.3699999999999999E-2</v>
      </c>
      <c r="C152">
        <f t="shared" si="6"/>
        <v>-2.7361680911680921E-2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I152">
        <v>-2.5499999999999998E-2</v>
      </c>
      <c r="K152">
        <f t="shared" si="7"/>
        <v>-2.9161680911680921E-2</v>
      </c>
      <c r="L152">
        <f t="shared" si="8"/>
        <v>-4.6527729990939876E-2</v>
      </c>
    </row>
    <row r="153" spans="1:12">
      <c r="A153">
        <v>197509</v>
      </c>
      <c r="B153">
        <f>'10-T-weights5'!B149</f>
        <v>-3.73E-2</v>
      </c>
      <c r="C153">
        <f t="shared" si="6"/>
        <v>-4.0961680911680919E-2</v>
      </c>
      <c r="D153">
        <v>5.0000000000000001E-4</v>
      </c>
      <c r="E153">
        <v>4.3E-3</v>
      </c>
      <c r="F153">
        <v>5.3E-3</v>
      </c>
      <c r="G153">
        <v>5.5000000000000014E-3</v>
      </c>
      <c r="I153">
        <v>-1.7899999999999999E-2</v>
      </c>
      <c r="K153">
        <f t="shared" si="7"/>
        <v>-2.1561680911680921E-2</v>
      </c>
      <c r="L153">
        <f t="shared" si="8"/>
        <v>-1.7846306153290071E-2</v>
      </c>
    </row>
    <row r="154" spans="1:12">
      <c r="A154">
        <v>197510</v>
      </c>
      <c r="B154">
        <f>'10-T-weights5'!B150</f>
        <v>5.8700000000000002E-2</v>
      </c>
      <c r="C154">
        <f t="shared" si="6"/>
        <v>5.5038319088319083E-2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I154">
        <v>2.9700000000000001E-2</v>
      </c>
      <c r="K154">
        <f t="shared" si="7"/>
        <v>2.6038319088319078E-2</v>
      </c>
      <c r="L154">
        <f t="shared" si="8"/>
        <v>7.4737259628507607E-2</v>
      </c>
    </row>
    <row r="155" spans="1:12">
      <c r="A155">
        <v>197511</v>
      </c>
      <c r="B155">
        <f>'10-T-weights5'!B151</f>
        <v>3.0499999999999999E-2</v>
      </c>
      <c r="C155">
        <f t="shared" si="6"/>
        <v>2.6838319088319077E-2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I155">
        <v>1.61E-2</v>
      </c>
      <c r="K155">
        <f t="shared" si="7"/>
        <v>1.2438319088319078E-2</v>
      </c>
      <c r="L155">
        <f t="shared" si="8"/>
        <v>4.5583860914608323E-2</v>
      </c>
    </row>
    <row r="156" spans="1:12">
      <c r="A156">
        <v>197512</v>
      </c>
      <c r="B156">
        <f>'10-T-weights5'!B152</f>
        <v>-1.12E-2</v>
      </c>
      <c r="C156">
        <f t="shared" si="6"/>
        <v>-1.4861680911680922E-2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I156">
        <v>-1.34E-2</v>
      </c>
      <c r="K156">
        <f t="shared" si="7"/>
        <v>-1.7061680911680921E-2</v>
      </c>
      <c r="L156">
        <f t="shared" si="8"/>
        <v>-8.3437123534246711E-3</v>
      </c>
    </row>
    <row r="157" spans="1:12">
      <c r="A157">
        <v>197601</v>
      </c>
      <c r="B157">
        <f>'10-T-weights5'!B153</f>
        <v>0.1263</v>
      </c>
      <c r="C157">
        <f t="shared" si="6"/>
        <v>0.12263831908831907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I157">
        <v>0.19139999999999999</v>
      </c>
      <c r="K157">
        <f t="shared" si="7"/>
        <v>0.18773831908831906</v>
      </c>
      <c r="L157">
        <f t="shared" si="8"/>
        <v>0.15748713984465823</v>
      </c>
    </row>
    <row r="158" spans="1:12">
      <c r="A158">
        <v>197602</v>
      </c>
      <c r="B158">
        <f>'10-T-weights5'!B154</f>
        <v>6.6E-3</v>
      </c>
      <c r="C158">
        <f t="shared" si="6"/>
        <v>2.9383190883190782E-3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I158">
        <v>5.21E-2</v>
      </c>
      <c r="K158">
        <f t="shared" si="7"/>
        <v>4.8438319088319082E-2</v>
      </c>
      <c r="L158">
        <f t="shared" si="8"/>
        <v>8.64406758232035E-2</v>
      </c>
    </row>
    <row r="159" spans="1:12">
      <c r="A159">
        <v>197603</v>
      </c>
      <c r="B159">
        <f>'10-T-weights5'!B155</f>
        <v>2.7199999999999998E-2</v>
      </c>
      <c r="C159">
        <f t="shared" si="6"/>
        <v>2.3538319088319076E-2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I159">
        <v>7.4000000000000003E-3</v>
      </c>
      <c r="K159">
        <f t="shared" si="7"/>
        <v>3.7383190883190785E-3</v>
      </c>
      <c r="L159">
        <f t="shared" si="8"/>
        <v>3.3332041890130643E-2</v>
      </c>
    </row>
    <row r="160" spans="1:12">
      <c r="A160">
        <v>197604</v>
      </c>
      <c r="B160">
        <f>'10-T-weights5'!B156</f>
        <v>-1.0699999999999999E-2</v>
      </c>
      <c r="C160">
        <f t="shared" si="6"/>
        <v>-1.4361680911680922E-2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I160">
        <v>-2.5499999999999998E-2</v>
      </c>
      <c r="K160">
        <f t="shared" si="7"/>
        <v>-2.9161680911680921E-2</v>
      </c>
      <c r="L160">
        <f t="shared" si="8"/>
        <v>-3.4430542621157509E-2</v>
      </c>
    </row>
    <row r="161" spans="1:12">
      <c r="A161">
        <v>197605</v>
      </c>
      <c r="B161">
        <f>'10-T-weights5'!B157</f>
        <v>-9.7000000000000003E-3</v>
      </c>
      <c r="C161">
        <f t="shared" si="6"/>
        <v>-1.3361680911680923E-2</v>
      </c>
      <c r="D161">
        <v>-1.0999999999999999E-2</v>
      </c>
      <c r="E161">
        <v>-1.35E-2</v>
      </c>
      <c r="F161">
        <v>2.4500000000000001E-2</v>
      </c>
      <c r="G161">
        <v>-1.4E-2</v>
      </c>
      <c r="I161">
        <v>-2.69E-2</v>
      </c>
      <c r="K161">
        <f t="shared" si="7"/>
        <v>-3.0561680911680923E-2</v>
      </c>
      <c r="L161">
        <f t="shared" si="8"/>
        <v>-6.6446461690029303E-3</v>
      </c>
    </row>
    <row r="162" spans="1:12">
      <c r="A162">
        <v>197606</v>
      </c>
      <c r="B162">
        <f>'10-T-weights5'!B158</f>
        <v>4.48E-2</v>
      </c>
      <c r="C162">
        <f t="shared" si="6"/>
        <v>4.1138319088319081E-2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I162">
        <v>4.6399999999999997E-2</v>
      </c>
      <c r="K162">
        <f t="shared" si="7"/>
        <v>4.2738319088319078E-2</v>
      </c>
      <c r="L162">
        <f t="shared" si="8"/>
        <v>4.5351255800864437E-2</v>
      </c>
    </row>
    <row r="163" spans="1:12">
      <c r="A163">
        <v>197607</v>
      </c>
      <c r="B163">
        <f>'10-T-weights5'!B159</f>
        <v>-6.000000000000001E-3</v>
      </c>
      <c r="C163">
        <f t="shared" si="6"/>
        <v>-9.6616809116809223E-3</v>
      </c>
      <c r="D163">
        <v>6.3E-3</v>
      </c>
      <c r="E163">
        <v>1.7299999999999999E-2</v>
      </c>
      <c r="F163">
        <v>-1.0500000000000001E-2</v>
      </c>
      <c r="G163">
        <v>2.8E-3</v>
      </c>
      <c r="I163">
        <v>-1.14E-2</v>
      </c>
      <c r="K163">
        <f t="shared" si="7"/>
        <v>-1.5061680911680923E-2</v>
      </c>
      <c r="L163">
        <f t="shared" si="8"/>
        <v>-2.462832675178904E-2</v>
      </c>
    </row>
    <row r="164" spans="1:12">
      <c r="A164">
        <v>197608</v>
      </c>
      <c r="B164">
        <f>'10-T-weights5'!B160</f>
        <v>-1.4000000000000011E-3</v>
      </c>
      <c r="C164">
        <f t="shared" si="6"/>
        <v>-5.0616809116809224E-3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I164">
        <v>-2.1999999999999999E-2</v>
      </c>
      <c r="K164">
        <f t="shared" si="7"/>
        <v>-2.5661680911680921E-2</v>
      </c>
      <c r="L164">
        <f t="shared" si="8"/>
        <v>-4.4046767402908547E-2</v>
      </c>
    </row>
    <row r="165" spans="1:12">
      <c r="A165">
        <v>197609</v>
      </c>
      <c r="B165">
        <f>'10-T-weights5'!B161</f>
        <v>2.5100000000000001E-2</v>
      </c>
      <c r="C165">
        <f t="shared" si="6"/>
        <v>2.1438319088319079E-2</v>
      </c>
      <c r="D165">
        <v>1E-3</v>
      </c>
      <c r="E165">
        <v>-2.8999999999999998E-3</v>
      </c>
      <c r="F165">
        <v>9.7999999999999997E-3</v>
      </c>
      <c r="G165">
        <v>-1.15E-2</v>
      </c>
      <c r="I165">
        <v>2.6200000000000001E-2</v>
      </c>
      <c r="K165">
        <f t="shared" si="7"/>
        <v>2.2538319088319079E-2</v>
      </c>
      <c r="L165">
        <f t="shared" si="8"/>
        <v>1.1112538223874018E-2</v>
      </c>
    </row>
    <row r="166" spans="1:12">
      <c r="A166">
        <v>197610</v>
      </c>
      <c r="B166">
        <f>'10-T-weights5'!B162</f>
        <v>-2.01E-2</v>
      </c>
      <c r="C166">
        <f t="shared" si="6"/>
        <v>-2.3761680911680922E-2</v>
      </c>
      <c r="D166">
        <v>1.2999999999999999E-3</v>
      </c>
      <c r="E166">
        <v>-1.8E-3</v>
      </c>
      <c r="F166">
        <v>-1.9E-3</v>
      </c>
      <c r="G166">
        <v>-3.7000000000000002E-3</v>
      </c>
      <c r="I166">
        <v>-3.4299999999999997E-2</v>
      </c>
      <c r="K166">
        <f t="shared" si="7"/>
        <v>-3.7961680911680916E-2</v>
      </c>
      <c r="L166">
        <f t="shared" si="8"/>
        <v>-3.5527901049162702E-2</v>
      </c>
    </row>
    <row r="167" spans="1:12">
      <c r="A167">
        <v>197611</v>
      </c>
      <c r="B167">
        <f>'10-T-weights5'!B163</f>
        <v>7.6E-3</v>
      </c>
      <c r="C167">
        <f t="shared" si="6"/>
        <v>3.9383190883190786E-3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I167">
        <v>3.1600000000000003E-2</v>
      </c>
      <c r="K167">
        <f t="shared" si="7"/>
        <v>2.7938319088319081E-2</v>
      </c>
      <c r="L167">
        <f t="shared" si="8"/>
        <v>-8.1527357918672085E-3</v>
      </c>
    </row>
    <row r="168" spans="1:12">
      <c r="A168">
        <v>197612</v>
      </c>
      <c r="B168">
        <f>'10-T-weights5'!B164</f>
        <v>6.0499999999999998E-2</v>
      </c>
      <c r="C168">
        <f t="shared" si="6"/>
        <v>5.6838319088319079E-2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I168">
        <v>8.2899999999999988E-2</v>
      </c>
      <c r="K168">
        <f t="shared" si="7"/>
        <v>7.9238319088319062E-2</v>
      </c>
      <c r="L168">
        <f t="shared" si="8"/>
        <v>0.12122893367000961</v>
      </c>
    </row>
    <row r="169" spans="1:12">
      <c r="A169">
        <v>197701</v>
      </c>
      <c r="B169">
        <f>'10-T-weights5'!B165</f>
        <v>-3.6900000000000002E-2</v>
      </c>
      <c r="C169">
        <f t="shared" si="6"/>
        <v>-4.0561680911680921E-2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I169">
        <v>2.4899999999999999E-2</v>
      </c>
      <c r="K169">
        <f t="shared" si="7"/>
        <v>2.1238319088319076E-2</v>
      </c>
      <c r="L169">
        <f t="shared" si="8"/>
        <v>2.4874393217171678E-2</v>
      </c>
    </row>
    <row r="170" spans="1:12">
      <c r="A170">
        <v>197702</v>
      </c>
      <c r="B170">
        <f>'10-T-weights5'!B166</f>
        <v>-1.5900000000000001E-2</v>
      </c>
      <c r="C170">
        <f t="shared" si="6"/>
        <v>-1.9561680911680923E-2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I170">
        <v>-1.9199999999999998E-2</v>
      </c>
      <c r="K170">
        <f t="shared" si="7"/>
        <v>-2.2861680911680921E-2</v>
      </c>
      <c r="L170">
        <f t="shared" si="8"/>
        <v>-2.3046503735961555E-2</v>
      </c>
    </row>
    <row r="171" spans="1:12">
      <c r="A171">
        <v>197703</v>
      </c>
      <c r="B171">
        <f>'10-T-weights5'!B167</f>
        <v>-9.9000000000000025E-3</v>
      </c>
      <c r="C171">
        <f t="shared" si="6"/>
        <v>-1.3561680911680925E-2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I171">
        <v>-6.9999999999999993E-3</v>
      </c>
      <c r="K171">
        <f t="shared" si="7"/>
        <v>-1.0661680911680921E-2</v>
      </c>
      <c r="L171">
        <f t="shared" si="8"/>
        <v>-1.6307067092395613E-2</v>
      </c>
    </row>
    <row r="172" spans="1:12">
      <c r="A172">
        <v>197704</v>
      </c>
      <c r="B172">
        <f>'10-T-weights5'!B168</f>
        <v>5.3E-3</v>
      </c>
      <c r="C172">
        <f t="shared" si="6"/>
        <v>1.6383190883190782E-3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I172">
        <v>3.9700000000000013E-2</v>
      </c>
      <c r="K172">
        <f t="shared" si="7"/>
        <v>3.6038319088319094E-2</v>
      </c>
      <c r="L172">
        <f t="shared" si="8"/>
        <v>-1.5485579402757403E-2</v>
      </c>
    </row>
    <row r="173" spans="1:12">
      <c r="A173">
        <v>197705</v>
      </c>
      <c r="B173">
        <f>'10-T-weights5'!B169</f>
        <v>-1.0800000000000001E-2</v>
      </c>
      <c r="C173">
        <f t="shared" si="6"/>
        <v>-1.4461680911680923E-2</v>
      </c>
      <c r="D173">
        <v>1.3100000000000001E-2</v>
      </c>
      <c r="E173">
        <v>8.5000000000000006E-3</v>
      </c>
      <c r="F173">
        <v>3.3E-3</v>
      </c>
      <c r="G173">
        <v>1.9E-3</v>
      </c>
      <c r="I173">
        <v>6.9999999999999993E-3</v>
      </c>
      <c r="K173">
        <f t="shared" si="7"/>
        <v>3.3383190883190775E-3</v>
      </c>
      <c r="L173">
        <f t="shared" si="8"/>
        <v>2.1952009443192769E-3</v>
      </c>
    </row>
    <row r="174" spans="1:12">
      <c r="A174">
        <v>197706</v>
      </c>
      <c r="B174">
        <f>'10-T-weights5'!B170</f>
        <v>5.1100000000000013E-2</v>
      </c>
      <c r="C174">
        <f t="shared" si="6"/>
        <v>4.7438319088319095E-2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I174">
        <v>7.0099999999999996E-2</v>
      </c>
      <c r="K174">
        <f t="shared" si="7"/>
        <v>6.643831908831907E-2</v>
      </c>
      <c r="L174">
        <f t="shared" si="8"/>
        <v>4.9726453434391409E-2</v>
      </c>
    </row>
    <row r="175" spans="1:12">
      <c r="A175">
        <v>197707</v>
      </c>
      <c r="B175">
        <f>'10-T-weights5'!B171</f>
        <v>-1.2699999999999999E-2</v>
      </c>
      <c r="C175">
        <f t="shared" si="6"/>
        <v>-1.6361680911680922E-2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I175">
        <v>-1.09E-2</v>
      </c>
      <c r="K175">
        <f t="shared" si="7"/>
        <v>-1.4561680911680922E-2</v>
      </c>
      <c r="L175">
        <f t="shared" si="8"/>
        <v>1.4939471806501941E-2</v>
      </c>
    </row>
    <row r="176" spans="1:12">
      <c r="A176">
        <v>197708</v>
      </c>
      <c r="B176">
        <f>'10-T-weights5'!B172</f>
        <v>-1.3100000000000001E-2</v>
      </c>
      <c r="C176">
        <f t="shared" si="6"/>
        <v>-1.6761680911680923E-2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I176">
        <v>-0.02</v>
      </c>
      <c r="K176">
        <f t="shared" si="7"/>
        <v>-2.3661680911680923E-2</v>
      </c>
      <c r="L176">
        <f t="shared" si="8"/>
        <v>3.5812120684541177E-4</v>
      </c>
    </row>
    <row r="177" spans="1:12">
      <c r="A177">
        <v>197709</v>
      </c>
      <c r="B177">
        <f>'10-T-weights5'!B173</f>
        <v>1.6000000000000001E-3</v>
      </c>
      <c r="C177">
        <f t="shared" si="6"/>
        <v>-2.0616809116809215E-3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I177">
        <v>1.01E-2</v>
      </c>
      <c r="K177">
        <f t="shared" si="7"/>
        <v>6.4383190883190774E-3</v>
      </c>
      <c r="L177">
        <f t="shared" si="8"/>
        <v>1.4347306364712795E-2</v>
      </c>
    </row>
    <row r="178" spans="1:12">
      <c r="A178">
        <v>197710</v>
      </c>
      <c r="B178">
        <f>'10-T-weights5'!B174</f>
        <v>-3.8899999999999997E-2</v>
      </c>
      <c r="C178">
        <f t="shared" si="6"/>
        <v>-4.2561680911680916E-2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I178">
        <v>-4.7399999999999998E-2</v>
      </c>
      <c r="K178">
        <f t="shared" si="7"/>
        <v>-5.1061680911680916E-2</v>
      </c>
      <c r="L178">
        <f t="shared" si="8"/>
        <v>-5.1119907261984635E-2</v>
      </c>
    </row>
    <row r="179" spans="1:12">
      <c r="A179">
        <v>197711</v>
      </c>
      <c r="B179">
        <f>'10-T-weights5'!B175</f>
        <v>4.4999999999999998E-2</v>
      </c>
      <c r="C179">
        <f t="shared" si="6"/>
        <v>4.133831908831908E-2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I179">
        <v>8.5800000000000001E-2</v>
      </c>
      <c r="K179">
        <f t="shared" si="7"/>
        <v>8.2138319088319076E-2</v>
      </c>
      <c r="L179">
        <f t="shared" si="8"/>
        <v>8.15010650929857E-2</v>
      </c>
    </row>
    <row r="180" spans="1:12">
      <c r="A180">
        <v>197712</v>
      </c>
      <c r="B180">
        <f>'10-T-weights5'!B176</f>
        <v>7.6E-3</v>
      </c>
      <c r="C180">
        <f t="shared" si="6"/>
        <v>3.9383190883190786E-3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I180">
        <v>1.95E-2</v>
      </c>
      <c r="K180">
        <f t="shared" si="7"/>
        <v>1.5838319088319078E-2</v>
      </c>
      <c r="L180">
        <f t="shared" si="8"/>
        <v>1.4656510693950735E-2</v>
      </c>
    </row>
    <row r="181" spans="1:12">
      <c r="A181">
        <v>197801</v>
      </c>
      <c r="B181">
        <f>'10-T-weights5'!B177</f>
        <v>-5.5199999999999999E-2</v>
      </c>
      <c r="C181">
        <f t="shared" si="6"/>
        <v>-5.8861680911680918E-2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I181">
        <v>-3.7100000000000001E-2</v>
      </c>
      <c r="K181">
        <f t="shared" si="7"/>
        <v>-4.076168091168092E-2</v>
      </c>
      <c r="L181">
        <f t="shared" si="8"/>
        <v>-4.5519707787158692E-2</v>
      </c>
    </row>
    <row r="182" spans="1:12">
      <c r="A182">
        <v>197802</v>
      </c>
      <c r="B182">
        <f>'10-T-weights5'!B178</f>
        <v>-9.1999999999999998E-3</v>
      </c>
      <c r="C182">
        <f t="shared" si="6"/>
        <v>-1.2861680911680922E-2</v>
      </c>
      <c r="D182">
        <v>3.7000000000000012E-2</v>
      </c>
      <c r="E182">
        <v>8.3000000000000001E-3</v>
      </c>
      <c r="F182">
        <v>3.3E-3</v>
      </c>
      <c r="G182">
        <v>1.04E-2</v>
      </c>
      <c r="I182">
        <v>1.5100000000000001E-2</v>
      </c>
      <c r="K182">
        <f t="shared" si="7"/>
        <v>1.1438319088319078E-2</v>
      </c>
      <c r="L182">
        <f t="shared" si="8"/>
        <v>4.2644969547419614E-2</v>
      </c>
    </row>
    <row r="183" spans="1:12">
      <c r="A183">
        <v>197803</v>
      </c>
      <c r="B183">
        <f>'10-T-weights5'!B179</f>
        <v>3.3799999999999997E-2</v>
      </c>
      <c r="C183">
        <f t="shared" si="6"/>
        <v>3.0138319088319074E-2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I183">
        <v>6.480000000000001E-2</v>
      </c>
      <c r="K183">
        <f t="shared" si="7"/>
        <v>6.1138319088319092E-2</v>
      </c>
      <c r="L183">
        <f t="shared" si="8"/>
        <v>8.9449183106236313E-2</v>
      </c>
    </row>
    <row r="184" spans="1:12">
      <c r="A184">
        <v>197804</v>
      </c>
      <c r="B184">
        <f>'10-T-weights5'!B180</f>
        <v>8.4199999999999997E-2</v>
      </c>
      <c r="C184">
        <f t="shared" si="6"/>
        <v>8.0538319088319071E-2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I184">
        <v>0.1014</v>
      </c>
      <c r="K184">
        <f t="shared" si="7"/>
        <v>9.7738319088319078E-2</v>
      </c>
      <c r="L184">
        <f t="shared" si="8"/>
        <v>0.11191943519575731</v>
      </c>
    </row>
    <row r="185" spans="1:12">
      <c r="A185">
        <v>197805</v>
      </c>
      <c r="B185">
        <f>'10-T-weights5'!B181</f>
        <v>2.2700000000000001E-2</v>
      </c>
      <c r="C185">
        <f t="shared" si="6"/>
        <v>1.9038319088319079E-2</v>
      </c>
      <c r="D185">
        <v>4.58E-2</v>
      </c>
      <c r="E185">
        <v>-5.3E-3</v>
      </c>
      <c r="F185">
        <v>2.3999999999999998E-3</v>
      </c>
      <c r="G185">
        <v>3.7000000000000002E-3</v>
      </c>
      <c r="I185">
        <v>8.9600000000000013E-2</v>
      </c>
      <c r="K185">
        <f t="shared" si="7"/>
        <v>8.5938319088319087E-2</v>
      </c>
      <c r="L185">
        <f t="shared" si="8"/>
        <v>6.6558698942096914E-2</v>
      </c>
    </row>
    <row r="186" spans="1:12">
      <c r="A186">
        <v>197806</v>
      </c>
      <c r="B186">
        <f>'10-T-weights5'!B182</f>
        <v>-1.15E-2</v>
      </c>
      <c r="C186">
        <f t="shared" si="6"/>
        <v>-1.5161680911680922E-2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I186">
        <v>2.1999999999999999E-2</v>
      </c>
      <c r="K186">
        <f t="shared" si="7"/>
        <v>1.8338319088319077E-2</v>
      </c>
      <c r="L186">
        <f t="shared" si="8"/>
        <v>-3.4085205169729391E-2</v>
      </c>
    </row>
    <row r="187" spans="1:12">
      <c r="A187">
        <v>197807</v>
      </c>
      <c r="B187">
        <f>'10-T-weights5'!B183</f>
        <v>5.6700000000000007E-2</v>
      </c>
      <c r="C187">
        <f t="shared" si="6"/>
        <v>5.3038319088319089E-2</v>
      </c>
      <c r="D187">
        <v>1.2999999999999999E-3</v>
      </c>
      <c r="E187">
        <v>-1.11E-2</v>
      </c>
      <c r="F187">
        <v>1.55E-2</v>
      </c>
      <c r="G187">
        <v>-7.9000000000000008E-3</v>
      </c>
      <c r="I187">
        <v>9.9600000000000008E-2</v>
      </c>
      <c r="K187">
        <f t="shared" si="7"/>
        <v>9.5938319088319082E-2</v>
      </c>
      <c r="L187">
        <f t="shared" si="8"/>
        <v>6.6466894819749142E-2</v>
      </c>
    </row>
    <row r="188" spans="1:12">
      <c r="A188">
        <v>197808</v>
      </c>
      <c r="B188">
        <f>'10-T-weights5'!B184</f>
        <v>4.3099999999999999E-2</v>
      </c>
      <c r="C188">
        <f t="shared" si="6"/>
        <v>3.9438319088319081E-2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I188">
        <v>0.1041</v>
      </c>
      <c r="K188">
        <f t="shared" si="7"/>
        <v>0.10043831908831907</v>
      </c>
      <c r="L188">
        <f t="shared" si="8"/>
        <v>0.11338955222331754</v>
      </c>
    </row>
    <row r="189" spans="1:12">
      <c r="A189">
        <v>197809</v>
      </c>
      <c r="B189">
        <f>'10-T-weights5'!B185</f>
        <v>-8.0999999999999996E-3</v>
      </c>
      <c r="C189">
        <f t="shared" si="6"/>
        <v>-1.1761680911680922E-2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I189">
        <v>-4.5999999999999999E-2</v>
      </c>
      <c r="K189">
        <f t="shared" si="7"/>
        <v>-4.9661680911680918E-2</v>
      </c>
      <c r="L189">
        <f t="shared" si="8"/>
        <v>1.4203871642798835E-2</v>
      </c>
    </row>
    <row r="190" spans="1:12">
      <c r="A190">
        <v>197810</v>
      </c>
      <c r="B190">
        <f>'10-T-weights5'!B186</f>
        <v>-0.1123</v>
      </c>
      <c r="C190">
        <f t="shared" si="6"/>
        <v>-0.11596168091168092</v>
      </c>
      <c r="D190">
        <v>-0.1007</v>
      </c>
      <c r="E190">
        <v>1.3899999999999999E-2</v>
      </c>
      <c r="F190">
        <v>1.8E-3</v>
      </c>
      <c r="G190">
        <v>9.9000000000000008E-3</v>
      </c>
      <c r="I190">
        <v>-0.23089999999999999</v>
      </c>
      <c r="K190">
        <f t="shared" si="7"/>
        <v>-0.23456168091168092</v>
      </c>
      <c r="L190">
        <f t="shared" si="8"/>
        <v>-0.16023673458028764</v>
      </c>
    </row>
    <row r="191" spans="1:12">
      <c r="A191">
        <v>197811</v>
      </c>
      <c r="B191">
        <f>'10-T-weights5'!B187</f>
        <v>3.4099999999999998E-2</v>
      </c>
      <c r="C191">
        <f t="shared" si="6"/>
        <v>3.0438319088319076E-2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I191">
        <v>0.11119999999999999</v>
      </c>
      <c r="K191">
        <f t="shared" si="7"/>
        <v>0.10753831908831907</v>
      </c>
      <c r="L191">
        <f t="shared" si="8"/>
        <v>4.7634549439069807E-2</v>
      </c>
    </row>
    <row r="192" spans="1:12">
      <c r="A192">
        <v>197812</v>
      </c>
      <c r="B192">
        <f>'10-T-weights5'!B188</f>
        <v>1.66E-2</v>
      </c>
      <c r="C192">
        <f t="shared" si="6"/>
        <v>1.2938319088319078E-2</v>
      </c>
      <c r="D192">
        <v>1.12E-2</v>
      </c>
      <c r="E192">
        <v>-2.1299999999999999E-2</v>
      </c>
      <c r="F192">
        <v>1.95E-2</v>
      </c>
      <c r="G192">
        <v>-1.38E-2</v>
      </c>
      <c r="I192">
        <v>3.56E-2</v>
      </c>
      <c r="K192">
        <f t="shared" si="7"/>
        <v>3.1938319088319081E-2</v>
      </c>
      <c r="L192">
        <f t="shared" si="8"/>
        <v>2.9043692670881985E-2</v>
      </c>
    </row>
    <row r="193" spans="1:12">
      <c r="A193">
        <v>197901</v>
      </c>
      <c r="B193">
        <f>'10-T-weights5'!B189</f>
        <v>0.05</v>
      </c>
      <c r="C193">
        <f t="shared" si="6"/>
        <v>4.6338319088319084E-2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I193">
        <v>6.7000000000000004E-2</v>
      </c>
      <c r="K193">
        <f t="shared" si="7"/>
        <v>6.3338319088319078E-2</v>
      </c>
      <c r="L193">
        <f t="shared" si="8"/>
        <v>5.6586463551644248E-2</v>
      </c>
    </row>
    <row r="194" spans="1:12">
      <c r="A194">
        <v>197902</v>
      </c>
      <c r="B194">
        <f>'10-T-weights5'!B190</f>
        <v>-2.8299999999999999E-2</v>
      </c>
      <c r="C194">
        <f t="shared" si="6"/>
        <v>-3.1961680911680918E-2</v>
      </c>
      <c r="D194">
        <v>5.4000000000000003E-3</v>
      </c>
      <c r="E194">
        <v>1.14E-2</v>
      </c>
      <c r="F194">
        <v>-1.11E-2</v>
      </c>
      <c r="G194">
        <v>9.5999999999999992E-3</v>
      </c>
      <c r="I194">
        <v>-4.2900000000000001E-2</v>
      </c>
      <c r="K194">
        <f t="shared" si="7"/>
        <v>-4.6561680911680919E-2</v>
      </c>
      <c r="L194">
        <f t="shared" si="8"/>
        <v>-2.8219710623010524E-2</v>
      </c>
    </row>
    <row r="195" spans="1:12">
      <c r="A195">
        <v>197903</v>
      </c>
      <c r="B195">
        <f>'10-T-weights5'!B191</f>
        <v>6.4899999999999999E-2</v>
      </c>
      <c r="C195">
        <f t="shared" si="6"/>
        <v>6.1238319088319081E-2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I195">
        <v>0.1057</v>
      </c>
      <c r="K195">
        <f t="shared" si="7"/>
        <v>0.10203831908831908</v>
      </c>
      <c r="L195">
        <f t="shared" si="8"/>
        <v>0.10287715169180726</v>
      </c>
    </row>
    <row r="196" spans="1:12">
      <c r="A196">
        <v>197904</v>
      </c>
      <c r="B196">
        <f>'10-T-weights5'!B192</f>
        <v>7.4000000000000003E-3</v>
      </c>
      <c r="C196">
        <f t="shared" si="6"/>
        <v>3.7383190883190785E-3</v>
      </c>
      <c r="D196">
        <v>2.4E-2</v>
      </c>
      <c r="E196">
        <v>1.0800000000000001E-2</v>
      </c>
      <c r="F196">
        <v>1.11E-2</v>
      </c>
      <c r="G196">
        <v>2.0999999999999999E-3</v>
      </c>
      <c r="I196">
        <v>1.55E-2</v>
      </c>
      <c r="K196">
        <f t="shared" si="7"/>
        <v>1.1838319088319078E-2</v>
      </c>
      <c r="L196">
        <f t="shared" si="8"/>
        <v>4.1985823555903787E-2</v>
      </c>
    </row>
    <row r="197" spans="1:12">
      <c r="A197">
        <v>197905</v>
      </c>
      <c r="B197">
        <f>'10-T-weights5'!B193</f>
        <v>-1.3899999999999999E-2</v>
      </c>
      <c r="C197">
        <f t="shared" si="6"/>
        <v>-1.7561680911680921E-2</v>
      </c>
      <c r="D197">
        <v>1.6999999999999999E-3</v>
      </c>
      <c r="E197">
        <v>1.32E-2</v>
      </c>
      <c r="F197">
        <v>-1.55E-2</v>
      </c>
      <c r="G197">
        <v>-2.7000000000000001E-3</v>
      </c>
      <c r="I197">
        <v>-1.44E-2</v>
      </c>
      <c r="K197">
        <f t="shared" si="7"/>
        <v>-1.8061680911680922E-2</v>
      </c>
      <c r="L197">
        <f t="shared" si="8"/>
        <v>-5.7943476519263147E-2</v>
      </c>
    </row>
    <row r="198" spans="1:12">
      <c r="A198">
        <v>197906</v>
      </c>
      <c r="B198">
        <f>'10-T-weights5'!B194</f>
        <v>4.6600000000000003E-2</v>
      </c>
      <c r="C198">
        <f t="shared" si="6"/>
        <v>4.2938319088319084E-2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I198">
        <v>6.7699999999999996E-2</v>
      </c>
      <c r="K198">
        <f t="shared" si="7"/>
        <v>6.4038319088319071E-2</v>
      </c>
      <c r="L198">
        <f t="shared" si="8"/>
        <v>1.7757130420829499E-3</v>
      </c>
    </row>
    <row r="199" spans="1:12">
      <c r="A199">
        <v>197907</v>
      </c>
      <c r="B199">
        <f>'10-T-weights5'!B195</f>
        <v>1.5900000000000001E-2</v>
      </c>
      <c r="C199">
        <f t="shared" ref="C199:C262" si="9">B199-$H$3</f>
        <v>1.2238319088319079E-2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I199">
        <v>1.7299999999999999E-2</v>
      </c>
      <c r="K199">
        <f t="shared" ref="K199:K262" si="10">I199-$H$3</f>
        <v>1.3638319088319077E-2</v>
      </c>
      <c r="L199">
        <f t="shared" ref="L199:L262" si="11">SUMPRODUCT($L$3:$P$3,C199:G199)</f>
        <v>2.6911906035317311E-2</v>
      </c>
    </row>
    <row r="200" spans="1:12">
      <c r="A200">
        <v>197908</v>
      </c>
      <c r="B200">
        <f>'10-T-weights5'!B196</f>
        <v>6.3E-2</v>
      </c>
      <c r="C200">
        <f t="shared" si="9"/>
        <v>5.9338319088319082E-2</v>
      </c>
      <c r="D200">
        <v>1.9199999999999998E-2</v>
      </c>
      <c r="E200">
        <v>-1.5800000000000002E-2</v>
      </c>
      <c r="F200">
        <v>1.6E-2</v>
      </c>
      <c r="G200">
        <v>-1.47E-2</v>
      </c>
      <c r="I200">
        <v>7.400000000000001E-2</v>
      </c>
      <c r="K200">
        <f t="shared" si="10"/>
        <v>7.0338319088319085E-2</v>
      </c>
      <c r="L200">
        <f t="shared" si="11"/>
        <v>6.9697517775203277E-2</v>
      </c>
    </row>
    <row r="201" spans="1:12">
      <c r="A201">
        <v>197909</v>
      </c>
      <c r="B201">
        <f>'10-T-weights5'!B197</f>
        <v>1.000000000000011E-4</v>
      </c>
      <c r="C201">
        <f t="shared" si="9"/>
        <v>-3.5616809116809207E-3</v>
      </c>
      <c r="D201">
        <v>-3.3E-3</v>
      </c>
      <c r="E201">
        <v>-9.0000000000000011E-3</v>
      </c>
      <c r="F201">
        <v>0.01</v>
      </c>
      <c r="G201">
        <v>3.2000000000000002E-3</v>
      </c>
      <c r="I201">
        <v>4.3899999999999988E-2</v>
      </c>
      <c r="K201">
        <f t="shared" si="10"/>
        <v>4.0238319088319069E-2</v>
      </c>
      <c r="L201">
        <f t="shared" si="11"/>
        <v>2.5063474659988975E-2</v>
      </c>
    </row>
    <row r="202" spans="1:12">
      <c r="A202">
        <v>197910</v>
      </c>
      <c r="B202">
        <f>'10-T-weights5'!B198</f>
        <v>-7.2300000000000003E-2</v>
      </c>
      <c r="C202">
        <f t="shared" si="9"/>
        <v>-7.5961680911680929E-2</v>
      </c>
      <c r="D202">
        <v>-3.5099999999999999E-2</v>
      </c>
      <c r="E202">
        <v>-1.8599999999999998E-2</v>
      </c>
      <c r="F202">
        <v>0.01</v>
      </c>
      <c r="G202">
        <v>1E-3</v>
      </c>
      <c r="I202">
        <v>-6.54E-2</v>
      </c>
      <c r="K202">
        <f t="shared" si="10"/>
        <v>-6.9061680911680925E-2</v>
      </c>
      <c r="L202">
        <f t="shared" si="11"/>
        <v>-7.0846904624046553E-2</v>
      </c>
    </row>
    <row r="203" spans="1:12">
      <c r="A203">
        <v>197911</v>
      </c>
      <c r="B203">
        <f>'10-T-weights5'!B199</f>
        <v>6.2E-2</v>
      </c>
      <c r="C203">
        <f t="shared" si="9"/>
        <v>5.8338319088319081E-2</v>
      </c>
      <c r="D203">
        <v>2.53E-2</v>
      </c>
      <c r="E203">
        <v>-3.2800000000000003E-2</v>
      </c>
      <c r="F203">
        <v>2.0000000000000001E-4</v>
      </c>
      <c r="G203">
        <v>-2.12E-2</v>
      </c>
      <c r="I203">
        <v>0.125</v>
      </c>
      <c r="K203">
        <f t="shared" si="10"/>
        <v>0.12133831908831907</v>
      </c>
      <c r="L203">
        <f t="shared" si="11"/>
        <v>3.2898218684923763E-2</v>
      </c>
    </row>
    <row r="204" spans="1:12">
      <c r="A204">
        <v>197912</v>
      </c>
      <c r="B204">
        <f>'10-T-weights5'!B200</f>
        <v>2.7400000000000001E-2</v>
      </c>
      <c r="C204">
        <f t="shared" si="9"/>
        <v>2.3738319088319079E-2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I204">
        <v>8.9200000000000002E-2</v>
      </c>
      <c r="K204">
        <f t="shared" si="10"/>
        <v>8.5538319088319076E-2</v>
      </c>
      <c r="L204">
        <f t="shared" si="11"/>
        <v>2.4181767069908308E-2</v>
      </c>
    </row>
    <row r="205" spans="1:12">
      <c r="A205">
        <v>198001</v>
      </c>
      <c r="B205">
        <f>'10-T-weights5'!B201</f>
        <v>6.3099999999999989E-2</v>
      </c>
      <c r="C205">
        <f t="shared" si="9"/>
        <v>5.9438319088319071E-2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I205">
        <v>0.13819999999999999</v>
      </c>
      <c r="K205">
        <f t="shared" si="10"/>
        <v>0.13453831908831906</v>
      </c>
      <c r="L205">
        <f t="shared" si="11"/>
        <v>7.8436691890583499E-2</v>
      </c>
    </row>
    <row r="206" spans="1:12">
      <c r="A206">
        <v>198002</v>
      </c>
      <c r="B206">
        <f>'10-T-weights5'!B202</f>
        <v>-3.3000000000000008E-3</v>
      </c>
      <c r="C206">
        <f t="shared" si="9"/>
        <v>-6.9616809116809231E-3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I206">
        <v>5.1299999999999998E-2</v>
      </c>
      <c r="K206">
        <f t="shared" si="10"/>
        <v>4.763831908831908E-2</v>
      </c>
      <c r="L206">
        <f t="shared" si="11"/>
        <v>5.2827865948334392E-2</v>
      </c>
    </row>
    <row r="207" spans="1:12">
      <c r="A207">
        <v>198003</v>
      </c>
      <c r="B207">
        <f>'10-T-weights5'!B203</f>
        <v>-0.1169</v>
      </c>
      <c r="C207">
        <f t="shared" si="9"/>
        <v>-0.12056168091168093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I207">
        <v>-0.21249999999999999</v>
      </c>
      <c r="K207">
        <f t="shared" si="10"/>
        <v>-0.21616168091168092</v>
      </c>
      <c r="L207">
        <f t="shared" si="11"/>
        <v>-0.16703832954062248</v>
      </c>
    </row>
    <row r="208" spans="1:12">
      <c r="A208">
        <v>198004</v>
      </c>
      <c r="B208">
        <f>'10-T-weights5'!B204</f>
        <v>5.2300000000000013E-2</v>
      </c>
      <c r="C208">
        <f t="shared" si="9"/>
        <v>4.8638319088319094E-2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I208">
        <v>6.8699999999999997E-2</v>
      </c>
      <c r="K208">
        <f t="shared" si="10"/>
        <v>6.5038319088319071E-2</v>
      </c>
      <c r="L208">
        <f t="shared" si="11"/>
        <v>1.9983702589040482E-2</v>
      </c>
    </row>
    <row r="209" spans="1:12">
      <c r="A209">
        <v>198005</v>
      </c>
      <c r="B209">
        <f>'10-T-weights5'!B205</f>
        <v>6.0699999999999997E-2</v>
      </c>
      <c r="C209">
        <f t="shared" si="9"/>
        <v>5.7038319088319078E-2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I209">
        <v>3.78E-2</v>
      </c>
      <c r="K209">
        <f t="shared" si="10"/>
        <v>3.4138319088319082E-2</v>
      </c>
      <c r="L209">
        <f t="shared" si="11"/>
        <v>6.7233937005855865E-2</v>
      </c>
    </row>
    <row r="210" spans="1:12">
      <c r="A210">
        <v>198006</v>
      </c>
      <c r="B210">
        <f>'10-T-weights5'!B206</f>
        <v>3.6700000000000003E-2</v>
      </c>
      <c r="C210">
        <f t="shared" si="9"/>
        <v>3.3038319088319085E-2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I210">
        <v>6.2800000000000009E-2</v>
      </c>
      <c r="K210">
        <f t="shared" si="10"/>
        <v>5.913831908831909E-2</v>
      </c>
      <c r="L210">
        <f t="shared" si="11"/>
        <v>8.7788958562010702E-3</v>
      </c>
    </row>
    <row r="211" spans="1:12">
      <c r="A211">
        <v>198007</v>
      </c>
      <c r="B211">
        <f>'10-T-weights5'!B207</f>
        <v>7.0199999999999999E-2</v>
      </c>
      <c r="C211">
        <f t="shared" si="9"/>
        <v>6.6538319088319073E-2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I211">
        <v>6.4399999999999999E-2</v>
      </c>
      <c r="K211">
        <f t="shared" si="10"/>
        <v>6.073831908831908E-2</v>
      </c>
      <c r="L211">
        <f t="shared" si="11"/>
        <v>0.1310763619154737</v>
      </c>
    </row>
    <row r="212" spans="1:12">
      <c r="A212">
        <v>198008</v>
      </c>
      <c r="B212">
        <f>'10-T-weights5'!B208</f>
        <v>2.4400000000000002E-2</v>
      </c>
      <c r="C212">
        <f t="shared" si="9"/>
        <v>2.0738319088319079E-2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I212">
        <v>5.1700000000000003E-2</v>
      </c>
      <c r="K212">
        <f t="shared" si="10"/>
        <v>4.8038319088319084E-2</v>
      </c>
      <c r="L212">
        <f t="shared" si="11"/>
        <v>7.5866281066832325E-2</v>
      </c>
    </row>
    <row r="213" spans="1:12">
      <c r="A213">
        <v>198009</v>
      </c>
      <c r="B213">
        <f>'10-T-weights5'!B209</f>
        <v>2.9399999999999999E-2</v>
      </c>
      <c r="C213">
        <f t="shared" si="9"/>
        <v>2.5738319088319077E-2</v>
      </c>
      <c r="D213">
        <v>6.6000000000000008E-3</v>
      </c>
      <c r="E213">
        <v>-4.58E-2</v>
      </c>
      <c r="F213">
        <v>1.9E-2</v>
      </c>
      <c r="G213">
        <v>-2.7699999999999999E-2</v>
      </c>
      <c r="I213">
        <v>8.3299999999999999E-2</v>
      </c>
      <c r="K213">
        <f t="shared" si="10"/>
        <v>7.9638319088319073E-2</v>
      </c>
      <c r="L213">
        <f t="shared" si="11"/>
        <v>1.0828543352779121E-2</v>
      </c>
    </row>
    <row r="214" spans="1:12">
      <c r="A214">
        <v>198010</v>
      </c>
      <c r="B214">
        <f>'10-T-weights5'!B210</f>
        <v>2.01E-2</v>
      </c>
      <c r="C214">
        <f t="shared" si="9"/>
        <v>1.6438319088319078E-2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I214">
        <v>5.21E-2</v>
      </c>
      <c r="K214">
        <f t="shared" si="10"/>
        <v>4.8438319088319082E-2</v>
      </c>
      <c r="L214">
        <f t="shared" si="11"/>
        <v>4.4070365335950754E-2</v>
      </c>
    </row>
    <row r="215" spans="1:12">
      <c r="A215">
        <v>198011</v>
      </c>
      <c r="B215">
        <f>'10-T-weights5'!B211</f>
        <v>0.1055</v>
      </c>
      <c r="C215">
        <f t="shared" si="9"/>
        <v>0.10183831908831907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I215">
        <v>0.1721</v>
      </c>
      <c r="K215">
        <f t="shared" si="10"/>
        <v>0.16843831908831908</v>
      </c>
      <c r="L215">
        <f t="shared" si="11"/>
        <v>4.6034779103280826E-2</v>
      </c>
    </row>
    <row r="216" spans="1:12">
      <c r="A216">
        <v>198012</v>
      </c>
      <c r="B216">
        <f>'10-T-weights5'!B212</f>
        <v>-3.2099999999999997E-2</v>
      </c>
      <c r="C216">
        <f t="shared" si="9"/>
        <v>-3.5761680911680915E-2</v>
      </c>
      <c r="D216">
        <v>-2.8999999999999998E-3</v>
      </c>
      <c r="E216">
        <v>2.7900000000000001E-2</v>
      </c>
      <c r="F216">
        <v>-1.29E-2</v>
      </c>
      <c r="G216">
        <v>1.23E-2</v>
      </c>
      <c r="I216">
        <v>-7.400000000000001E-2</v>
      </c>
      <c r="K216">
        <f t="shared" si="10"/>
        <v>-7.7661680911680936E-2</v>
      </c>
      <c r="L216">
        <f t="shared" si="11"/>
        <v>-4.0541962758773628E-2</v>
      </c>
    </row>
    <row r="217" spans="1:12">
      <c r="A217">
        <v>198101</v>
      </c>
      <c r="B217">
        <f>'10-T-weights5'!B213</f>
        <v>-0.04</v>
      </c>
      <c r="C217">
        <f t="shared" si="9"/>
        <v>-4.366168091168092E-2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I217">
        <v>-0.1125</v>
      </c>
      <c r="K217">
        <f t="shared" si="10"/>
        <v>-0.11616168091168093</v>
      </c>
      <c r="L217">
        <f t="shared" si="11"/>
        <v>7.8117847166478405E-4</v>
      </c>
    </row>
    <row r="218" spans="1:12">
      <c r="A218">
        <v>198102</v>
      </c>
      <c r="B218">
        <f>'10-T-weights5'!B214</f>
        <v>1.6400000000000001E-2</v>
      </c>
      <c r="C218">
        <f t="shared" si="9"/>
        <v>1.2738319088319079E-2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I218">
        <v>-7.000000000000001E-4</v>
      </c>
      <c r="K218">
        <f t="shared" si="10"/>
        <v>-4.3616809116809215E-3</v>
      </c>
      <c r="L218">
        <f t="shared" si="11"/>
        <v>6.9328051614588715E-2</v>
      </c>
    </row>
    <row r="219" spans="1:12">
      <c r="A219">
        <v>198103</v>
      </c>
      <c r="B219">
        <f>'10-T-weights5'!B215</f>
        <v>4.7699999999999999E-2</v>
      </c>
      <c r="C219">
        <f t="shared" si="9"/>
        <v>4.4038319088319081E-2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I219">
        <v>8.4499999999999992E-2</v>
      </c>
      <c r="K219">
        <f t="shared" si="10"/>
        <v>8.0838319088319066E-2</v>
      </c>
      <c r="L219">
        <f t="shared" si="11"/>
        <v>5.8814785448855975E-3</v>
      </c>
    </row>
    <row r="220" spans="1:12">
      <c r="A220">
        <v>198104</v>
      </c>
      <c r="B220">
        <f>'10-T-weights5'!B216</f>
        <v>-1.03E-2</v>
      </c>
      <c r="C220">
        <f t="shared" si="9"/>
        <v>-1.3961680911680922E-2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I220">
        <v>4.0000000000000001E-3</v>
      </c>
      <c r="K220">
        <f t="shared" si="10"/>
        <v>3.383190883190783E-4</v>
      </c>
      <c r="L220">
        <f t="shared" si="11"/>
        <v>5.5837489782596991E-2</v>
      </c>
    </row>
    <row r="221" spans="1:12">
      <c r="A221">
        <v>198105</v>
      </c>
      <c r="B221">
        <f>'10-T-weights5'!B217</f>
        <v>1.26E-2</v>
      </c>
      <c r="C221">
        <f t="shared" si="9"/>
        <v>8.9383190883190779E-3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I221">
        <v>6.3899999999999998E-2</v>
      </c>
      <c r="K221">
        <f t="shared" si="10"/>
        <v>6.023831908831908E-2</v>
      </c>
      <c r="L221">
        <f t="shared" si="11"/>
        <v>-8.0057438591610158E-3</v>
      </c>
    </row>
    <row r="222" spans="1:12">
      <c r="A222">
        <v>198106</v>
      </c>
      <c r="B222">
        <f>'10-T-weights5'!B218</f>
        <v>-1.01E-2</v>
      </c>
      <c r="C222">
        <f t="shared" si="9"/>
        <v>-1.3761680911680922E-2</v>
      </c>
      <c r="D222">
        <v>-9.4999999999999998E-3</v>
      </c>
      <c r="E222">
        <v>5.1299999999999998E-2</v>
      </c>
      <c r="F222">
        <v>-1.37E-2</v>
      </c>
      <c r="G222">
        <v>2.69E-2</v>
      </c>
      <c r="I222">
        <v>-8.43E-2</v>
      </c>
      <c r="K222">
        <f t="shared" si="10"/>
        <v>-8.7961680911680926E-2</v>
      </c>
      <c r="L222">
        <f t="shared" si="11"/>
        <v>4.7489591257107167E-3</v>
      </c>
    </row>
    <row r="223" spans="1:12">
      <c r="A223">
        <v>198107</v>
      </c>
      <c r="B223">
        <f>'10-T-weights5'!B219</f>
        <v>-3.0000000000000009E-3</v>
      </c>
      <c r="C223">
        <f t="shared" si="9"/>
        <v>-6.6616809116809231E-3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I223">
        <v>-2.4299999999999999E-2</v>
      </c>
      <c r="K223">
        <f t="shared" si="10"/>
        <v>-2.7961680911680921E-2</v>
      </c>
      <c r="L223">
        <f t="shared" si="11"/>
        <v>-6.2675041894136391E-2</v>
      </c>
    </row>
    <row r="224" spans="1:12">
      <c r="A224">
        <v>198108</v>
      </c>
      <c r="B224">
        <f>'10-T-weights5'!B220</f>
        <v>-5.7600000000000012E-2</v>
      </c>
      <c r="C224">
        <f t="shared" si="9"/>
        <v>-6.1261680911680931E-2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I224">
        <v>-8.5199999999999998E-2</v>
      </c>
      <c r="K224">
        <f t="shared" si="10"/>
        <v>-8.8861680911680924E-2</v>
      </c>
      <c r="L224">
        <f t="shared" si="11"/>
        <v>-6.1337000917504582E-2</v>
      </c>
    </row>
    <row r="225" spans="1:12">
      <c r="A225">
        <v>198109</v>
      </c>
      <c r="B225">
        <f>'10-T-weights5'!B221</f>
        <v>-5.9299999999999999E-2</v>
      </c>
      <c r="C225">
        <f t="shared" si="9"/>
        <v>-6.2961680911680917E-2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I225">
        <v>-8.7400000000000005E-2</v>
      </c>
      <c r="K225">
        <f t="shared" si="10"/>
        <v>-9.1061680911680931E-2</v>
      </c>
      <c r="L225">
        <f t="shared" si="11"/>
        <v>-2.8948766751870594E-2</v>
      </c>
    </row>
    <row r="226" spans="1:12">
      <c r="A226">
        <v>198110</v>
      </c>
      <c r="B226">
        <f>'10-T-weights5'!B222</f>
        <v>6.13E-2</v>
      </c>
      <c r="C226">
        <f t="shared" si="9"/>
        <v>5.7638319088319082E-2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I226">
        <v>0.1207</v>
      </c>
      <c r="K226">
        <f t="shared" si="10"/>
        <v>0.11703831908831908</v>
      </c>
      <c r="L226">
        <f t="shared" si="11"/>
        <v>6.9597516413391777E-2</v>
      </c>
    </row>
    <row r="227" spans="1:12">
      <c r="A227">
        <v>198111</v>
      </c>
      <c r="B227">
        <f>'10-T-weights5'!B223</f>
        <v>4.4299999999999999E-2</v>
      </c>
      <c r="C227">
        <f t="shared" si="9"/>
        <v>4.063831908831908E-2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I227">
        <v>2.76E-2</v>
      </c>
      <c r="K227">
        <f t="shared" si="10"/>
        <v>2.3938319088319077E-2</v>
      </c>
      <c r="L227">
        <f t="shared" si="11"/>
        <v>4.9688608533999687E-2</v>
      </c>
    </row>
    <row r="228" spans="1:12">
      <c r="A228">
        <v>198112</v>
      </c>
      <c r="B228">
        <f>'10-T-weights5'!B224</f>
        <v>-2.7799999999999998E-2</v>
      </c>
      <c r="C228">
        <f t="shared" si="9"/>
        <v>-3.1461680911680917E-2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I228">
        <v>-2.63E-2</v>
      </c>
      <c r="K228">
        <f t="shared" si="10"/>
        <v>-2.9961680911680923E-2</v>
      </c>
      <c r="L228">
        <f t="shared" si="11"/>
        <v>4.3826939599294165E-2</v>
      </c>
    </row>
    <row r="229" spans="1:12">
      <c r="A229">
        <v>198201</v>
      </c>
      <c r="B229">
        <f>'10-T-weights5'!B225</f>
        <v>-2.4400000000000008E-2</v>
      </c>
      <c r="C229">
        <f t="shared" si="9"/>
        <v>-2.8061680911680931E-2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I229">
        <v>-3.56E-2</v>
      </c>
      <c r="K229">
        <f t="shared" si="10"/>
        <v>-3.9261680911680918E-2</v>
      </c>
      <c r="L229">
        <f t="shared" si="11"/>
        <v>-2.5589140838988438E-2</v>
      </c>
    </row>
    <row r="230" spans="1:12">
      <c r="A230">
        <v>198202</v>
      </c>
      <c r="B230">
        <f>'10-T-weights5'!B226</f>
        <v>-4.9400000000000013E-2</v>
      </c>
      <c r="C230">
        <f t="shared" si="9"/>
        <v>-5.3061680911680932E-2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I230">
        <v>-4.9000000000000002E-2</v>
      </c>
      <c r="K230">
        <f t="shared" si="10"/>
        <v>-5.2661680911680921E-2</v>
      </c>
      <c r="L230">
        <f t="shared" si="11"/>
        <v>-1.8392190891716023E-2</v>
      </c>
    </row>
    <row r="231" spans="1:12">
      <c r="A231">
        <v>198203</v>
      </c>
      <c r="B231">
        <f>'10-T-weights5'!B227</f>
        <v>-8.9000000000000017E-3</v>
      </c>
      <c r="C231">
        <f t="shared" si="9"/>
        <v>-1.2561680911680924E-2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I231">
        <v>-5.2000000000000006E-3</v>
      </c>
      <c r="K231">
        <f t="shared" si="10"/>
        <v>-8.861680911680922E-3</v>
      </c>
      <c r="L231">
        <f t="shared" si="11"/>
        <v>1.1708530666714456E-2</v>
      </c>
    </row>
    <row r="232" spans="1:12">
      <c r="A232">
        <v>198204</v>
      </c>
      <c r="B232">
        <f>'10-T-weights5'!B228</f>
        <v>4.3999999999999997E-2</v>
      </c>
      <c r="C232">
        <f t="shared" si="9"/>
        <v>4.0338319088319079E-2</v>
      </c>
      <c r="D232">
        <v>1.09E-2</v>
      </c>
      <c r="E232">
        <v>-2.7E-2</v>
      </c>
      <c r="F232">
        <v>1.5599999999999999E-2</v>
      </c>
      <c r="G232">
        <v>-2.0000000000000001E-4</v>
      </c>
      <c r="I232">
        <v>5.21E-2</v>
      </c>
      <c r="K232">
        <f t="shared" si="10"/>
        <v>4.8438319088319082E-2</v>
      </c>
      <c r="L232">
        <f t="shared" si="11"/>
        <v>8.7350168759942184E-2</v>
      </c>
    </row>
    <row r="233" spans="1:12">
      <c r="A233">
        <v>198205</v>
      </c>
      <c r="B233">
        <f>'10-T-weights5'!B229</f>
        <v>-2.930000000000001E-2</v>
      </c>
      <c r="C233">
        <f t="shared" si="9"/>
        <v>-3.2961680911680932E-2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I233">
        <v>-1.9800000000000002E-2</v>
      </c>
      <c r="K233">
        <f t="shared" si="10"/>
        <v>-2.3461680911680924E-2</v>
      </c>
      <c r="L233">
        <f t="shared" si="11"/>
        <v>-2.7514461025765709E-2</v>
      </c>
    </row>
    <row r="234" spans="1:12">
      <c r="A234">
        <v>198206</v>
      </c>
      <c r="B234">
        <f>'10-T-weights5'!B230</f>
        <v>-2.1299999999999999E-2</v>
      </c>
      <c r="C234">
        <f t="shared" si="9"/>
        <v>-2.4961680911680922E-2</v>
      </c>
      <c r="D234">
        <v>-5.2000000000000006E-3</v>
      </c>
      <c r="E234">
        <v>1.55E-2</v>
      </c>
      <c r="F234">
        <v>1E-4</v>
      </c>
      <c r="G234">
        <v>2.7E-2</v>
      </c>
      <c r="I234">
        <v>8.3999999999999995E-3</v>
      </c>
      <c r="K234">
        <f t="shared" si="10"/>
        <v>4.7383190883190773E-3</v>
      </c>
      <c r="L234">
        <f t="shared" si="11"/>
        <v>3.708073093470577E-2</v>
      </c>
    </row>
    <row r="235" spans="1:12">
      <c r="A235">
        <v>198207</v>
      </c>
      <c r="B235">
        <f>'10-T-weights5'!B231</f>
        <v>-2.1399999999999999E-2</v>
      </c>
      <c r="C235">
        <f t="shared" si="9"/>
        <v>-2.5061680911680921E-2</v>
      </c>
      <c r="D235">
        <v>9.4999999999999998E-3</v>
      </c>
      <c r="E235">
        <v>8.9999999999999998E-4</v>
      </c>
      <c r="F235">
        <v>1.04E-2</v>
      </c>
      <c r="G235">
        <v>1.54E-2</v>
      </c>
      <c r="I235">
        <v>-8.199999999999999E-3</v>
      </c>
      <c r="K235">
        <f t="shared" si="10"/>
        <v>-1.1861680911680921E-2</v>
      </c>
      <c r="L235">
        <f t="shared" si="11"/>
        <v>4.1360230899632304E-2</v>
      </c>
    </row>
    <row r="236" spans="1:12">
      <c r="A236">
        <v>198208</v>
      </c>
      <c r="B236">
        <f>'10-T-weights5'!B232</f>
        <v>0.11899999999999999</v>
      </c>
      <c r="C236">
        <f t="shared" si="9"/>
        <v>0.11533831908831907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I236">
        <v>9.69E-2</v>
      </c>
      <c r="K236">
        <f t="shared" si="10"/>
        <v>9.3238319088319074E-2</v>
      </c>
      <c r="L236">
        <f t="shared" si="11"/>
        <v>4.9745041086779754E-2</v>
      </c>
    </row>
    <row r="237" spans="1:12">
      <c r="A237">
        <v>198209</v>
      </c>
      <c r="B237">
        <f>'10-T-weights5'!B233</f>
        <v>1.7999999999999999E-2</v>
      </c>
      <c r="C237">
        <f t="shared" si="9"/>
        <v>1.4338319088319076E-2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I237">
        <v>4.8000000000000001E-2</v>
      </c>
      <c r="K237">
        <f t="shared" si="10"/>
        <v>4.4338319088319082E-2</v>
      </c>
      <c r="L237">
        <f t="shared" si="11"/>
        <v>7.0007482317798159E-2</v>
      </c>
    </row>
    <row r="238" spans="1:12">
      <c r="A238">
        <v>198210</v>
      </c>
      <c r="B238">
        <f>'10-T-weights5'!B234</f>
        <v>0.11890000000000001</v>
      </c>
      <c r="C238">
        <f t="shared" si="9"/>
        <v>0.11523831908831908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I238">
        <v>0.14119999999999999</v>
      </c>
      <c r="K238">
        <f t="shared" si="10"/>
        <v>0.13753831908831907</v>
      </c>
      <c r="L238">
        <f t="shared" si="11"/>
        <v>0.13968029068869098</v>
      </c>
    </row>
    <row r="239" spans="1:12">
      <c r="A239">
        <v>198211</v>
      </c>
      <c r="B239">
        <f>'10-T-weights5'!B235</f>
        <v>5.2999999999999999E-2</v>
      </c>
      <c r="C239">
        <f t="shared" si="9"/>
        <v>4.933831908831908E-2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I239">
        <v>0.10100000000000001</v>
      </c>
      <c r="K239">
        <f t="shared" si="10"/>
        <v>9.7338319088319081E-2</v>
      </c>
      <c r="L239">
        <f t="shared" si="11"/>
        <v>7.6352814079224382E-2</v>
      </c>
    </row>
    <row r="240" spans="1:12">
      <c r="A240">
        <v>198212</v>
      </c>
      <c r="B240">
        <f>'10-T-weights5'!B236</f>
        <v>1.2200000000000001E-2</v>
      </c>
      <c r="C240">
        <f t="shared" si="9"/>
        <v>8.5383190883190786E-3</v>
      </c>
      <c r="D240">
        <v>-7.000000000000001E-4</v>
      </c>
      <c r="E240">
        <v>1E-4</v>
      </c>
      <c r="F240">
        <v>-1E-4</v>
      </c>
      <c r="G240">
        <v>1.0500000000000001E-2</v>
      </c>
      <c r="I240">
        <v>1E-3</v>
      </c>
      <c r="K240">
        <f t="shared" si="10"/>
        <v>-2.6616809116809218E-3</v>
      </c>
      <c r="L240">
        <f t="shared" si="11"/>
        <v>3.5706408782360533E-2</v>
      </c>
    </row>
    <row r="241" spans="1:12">
      <c r="A241">
        <v>198301</v>
      </c>
      <c r="B241">
        <f>'10-T-weights5'!B237</f>
        <v>4.2900000000000008E-2</v>
      </c>
      <c r="C241">
        <f t="shared" si="9"/>
        <v>3.9238319088319089E-2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I241">
        <v>2.5100000000000001E-2</v>
      </c>
      <c r="K241">
        <f t="shared" si="10"/>
        <v>2.1438319088319079E-2</v>
      </c>
      <c r="L241">
        <f t="shared" si="11"/>
        <v>2.1084815531307113E-2</v>
      </c>
    </row>
    <row r="242" spans="1:12">
      <c r="A242">
        <v>198302</v>
      </c>
      <c r="B242">
        <f>'10-T-weights5'!B238</f>
        <v>3.2099999999999997E-2</v>
      </c>
      <c r="C242">
        <f t="shared" si="9"/>
        <v>2.8438319088319074E-2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I242">
        <v>6.93E-2</v>
      </c>
      <c r="K242">
        <f t="shared" si="10"/>
        <v>6.5638319088319075E-2</v>
      </c>
      <c r="L242">
        <f t="shared" si="11"/>
        <v>6.3604720466517703E-2</v>
      </c>
    </row>
    <row r="243" spans="1:12">
      <c r="A243">
        <v>198303</v>
      </c>
      <c r="B243">
        <f>'10-T-weights5'!B239</f>
        <v>3.4500000000000003E-2</v>
      </c>
      <c r="C243">
        <f t="shared" si="9"/>
        <v>3.0838319088319081E-2</v>
      </c>
      <c r="D243">
        <v>1.38E-2</v>
      </c>
      <c r="E243">
        <v>2.01E-2</v>
      </c>
      <c r="F243">
        <v>-1.6999999999999999E-3</v>
      </c>
      <c r="G243">
        <v>2.7400000000000001E-2</v>
      </c>
      <c r="I243">
        <v>4.8599999999999997E-2</v>
      </c>
      <c r="K243">
        <f t="shared" si="10"/>
        <v>4.4938319088319079E-2</v>
      </c>
      <c r="L243">
        <f t="shared" si="11"/>
        <v>0.10159165393828598</v>
      </c>
    </row>
    <row r="244" spans="1:12">
      <c r="A244">
        <v>198304</v>
      </c>
      <c r="B244">
        <f>'10-T-weights5'!B240</f>
        <v>7.3799999999999991E-2</v>
      </c>
      <c r="C244">
        <f t="shared" si="9"/>
        <v>7.0138319088319065E-2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I244">
        <v>0.10639999999999999</v>
      </c>
      <c r="K244">
        <f t="shared" si="10"/>
        <v>0.10273831908831907</v>
      </c>
      <c r="L244">
        <f t="shared" si="11"/>
        <v>0.10821684717129035</v>
      </c>
    </row>
    <row r="245" spans="1:12">
      <c r="A245">
        <v>198305</v>
      </c>
      <c r="B245">
        <f>'10-T-weights5'!B241</f>
        <v>1.21E-2</v>
      </c>
      <c r="C245">
        <f t="shared" si="9"/>
        <v>8.4383190883190774E-3</v>
      </c>
      <c r="D245">
        <v>6.3299999999999995E-2</v>
      </c>
      <c r="E245">
        <v>-1.4200000000000001E-2</v>
      </c>
      <c r="F245">
        <v>-1.84E-2</v>
      </c>
      <c r="G245">
        <v>-1.54E-2</v>
      </c>
      <c r="I245">
        <v>4.7800000000000002E-2</v>
      </c>
      <c r="K245">
        <f t="shared" si="10"/>
        <v>4.4138319088319083E-2</v>
      </c>
      <c r="L245">
        <f t="shared" si="11"/>
        <v>-1.819917953192008E-2</v>
      </c>
    </row>
    <row r="246" spans="1:12">
      <c r="A246">
        <v>198306</v>
      </c>
      <c r="B246">
        <f>'10-T-weights5'!B242</f>
        <v>3.7400000000000003E-2</v>
      </c>
      <c r="C246">
        <f t="shared" si="9"/>
        <v>3.3738319088319084E-2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I246">
        <v>5.79E-2</v>
      </c>
      <c r="K246">
        <f t="shared" si="10"/>
        <v>5.4238319088319081E-2</v>
      </c>
      <c r="L246">
        <f t="shared" si="11"/>
        <v>8.3241383487180784E-2</v>
      </c>
    </row>
    <row r="247" spans="1:12">
      <c r="A247">
        <v>198307</v>
      </c>
      <c r="B247">
        <f>'10-T-weights5'!B243</f>
        <v>-3.330000000000001E-2</v>
      </c>
      <c r="C247">
        <f t="shared" si="9"/>
        <v>-3.6961680911680929E-2</v>
      </c>
      <c r="D247">
        <v>1.01E-2</v>
      </c>
      <c r="E247">
        <v>5.62E-2</v>
      </c>
      <c r="F247">
        <v>-1.1000000000000001E-3</v>
      </c>
      <c r="G247">
        <v>2.81E-2</v>
      </c>
      <c r="I247">
        <v>-7.9000000000000001E-2</v>
      </c>
      <c r="K247">
        <f t="shared" si="10"/>
        <v>-8.2661680911680926E-2</v>
      </c>
      <c r="L247">
        <f t="shared" si="11"/>
        <v>1.9624377411323113E-2</v>
      </c>
    </row>
    <row r="248" spans="1:12">
      <c r="A248">
        <v>198308</v>
      </c>
      <c r="B248">
        <f>'10-T-weights5'!B244</f>
        <v>2.5999999999999999E-3</v>
      </c>
      <c r="C248">
        <f t="shared" si="9"/>
        <v>-1.0616809116809219E-3</v>
      </c>
      <c r="D248">
        <v>-4.3200000000000002E-2</v>
      </c>
      <c r="E248">
        <v>5.5399999999999998E-2</v>
      </c>
      <c r="F248">
        <v>5.3E-3</v>
      </c>
      <c r="G248">
        <v>1.9E-2</v>
      </c>
      <c r="I248">
        <v>-4.5100000000000001E-2</v>
      </c>
      <c r="K248">
        <f t="shared" si="10"/>
        <v>-4.876168091168092E-2</v>
      </c>
      <c r="L248">
        <f t="shared" si="11"/>
        <v>7.531474290024015E-3</v>
      </c>
    </row>
    <row r="249" spans="1:12">
      <c r="A249">
        <v>198309</v>
      </c>
      <c r="B249">
        <f>'10-T-weights5'!B245</f>
        <v>1.67E-2</v>
      </c>
      <c r="C249">
        <f t="shared" si="9"/>
        <v>1.3038319088319077E-2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I249">
        <v>1.1599999999999999E-2</v>
      </c>
      <c r="K249">
        <f t="shared" si="10"/>
        <v>7.938319088319077E-3</v>
      </c>
      <c r="L249">
        <f t="shared" si="11"/>
        <v>4.7715474539291716E-2</v>
      </c>
    </row>
    <row r="250" spans="1:12">
      <c r="A250">
        <v>198310</v>
      </c>
      <c r="B250">
        <f>'10-T-weights5'!B246</f>
        <v>-2.6800000000000001E-2</v>
      </c>
      <c r="C250">
        <f t="shared" si="9"/>
        <v>-3.0461680911680923E-2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I250">
        <v>-9.4100000000000003E-2</v>
      </c>
      <c r="K250">
        <f t="shared" si="10"/>
        <v>-9.7761680911680929E-2</v>
      </c>
      <c r="L250">
        <f t="shared" si="11"/>
        <v>-1.2468794919422307E-2</v>
      </c>
    </row>
    <row r="251" spans="1:12">
      <c r="A251">
        <v>198311</v>
      </c>
      <c r="B251">
        <f>'10-T-weights5'!B247</f>
        <v>2.86E-2</v>
      </c>
      <c r="C251">
        <f t="shared" si="9"/>
        <v>2.4938319088319078E-2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I251">
        <v>5.4100000000000002E-2</v>
      </c>
      <c r="K251">
        <f t="shared" si="10"/>
        <v>5.0438319088319084E-2</v>
      </c>
      <c r="L251">
        <f t="shared" si="11"/>
        <v>4.4194044433011045E-2</v>
      </c>
    </row>
    <row r="252" spans="1:12">
      <c r="A252">
        <v>198312</v>
      </c>
      <c r="B252">
        <f>'10-T-weights5'!B248</f>
        <v>-1.0500000000000001E-2</v>
      </c>
      <c r="C252">
        <f t="shared" si="9"/>
        <v>-1.4161680911680923E-2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I252">
        <v>-2.7E-2</v>
      </c>
      <c r="K252">
        <f t="shared" si="10"/>
        <v>-3.0661680911680922E-2</v>
      </c>
      <c r="L252">
        <f t="shared" si="11"/>
        <v>3.9553853831369598E-2</v>
      </c>
    </row>
    <row r="253" spans="1:12">
      <c r="A253">
        <v>198401</v>
      </c>
      <c r="B253">
        <f>'10-T-weights5'!B249</f>
        <v>-1.1599999999999999E-2</v>
      </c>
      <c r="C253">
        <f t="shared" si="9"/>
        <v>-1.5261680911680921E-2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I253">
        <v>-6.7100000000000007E-2</v>
      </c>
      <c r="K253">
        <f t="shared" si="10"/>
        <v>-7.0761680911680933E-2</v>
      </c>
      <c r="L253">
        <f t="shared" si="11"/>
        <v>1.5993344757005874E-2</v>
      </c>
    </row>
    <row r="254" spans="1:12">
      <c r="A254">
        <v>198402</v>
      </c>
      <c r="B254">
        <f>'10-T-weights5'!B250</f>
        <v>-4.1099999999999998E-2</v>
      </c>
      <c r="C254">
        <f t="shared" si="9"/>
        <v>-4.4761680911680916E-2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I254">
        <v>-5.9299999999999999E-2</v>
      </c>
      <c r="K254">
        <f t="shared" si="10"/>
        <v>-6.2961680911680917E-2</v>
      </c>
      <c r="L254">
        <f t="shared" si="11"/>
        <v>-1.0182915558712827E-2</v>
      </c>
    </row>
    <row r="255" spans="1:12">
      <c r="A255">
        <v>198403</v>
      </c>
      <c r="B255">
        <f>'10-T-weights5'!B251</f>
        <v>1.3599999999999999E-2</v>
      </c>
      <c r="C255">
        <f t="shared" si="9"/>
        <v>9.938319088319077E-3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I255">
        <v>2.3199999999999998E-2</v>
      </c>
      <c r="K255">
        <f t="shared" si="10"/>
        <v>1.9538319088319076E-2</v>
      </c>
      <c r="L255">
        <f t="shared" si="11"/>
        <v>2.1210124439867022E-2</v>
      </c>
    </row>
    <row r="256" spans="1:12">
      <c r="A256">
        <v>198404</v>
      </c>
      <c r="B256">
        <f>'10-T-weights5'!B252</f>
        <v>3.0000000000000009E-3</v>
      </c>
      <c r="C256">
        <f t="shared" si="9"/>
        <v>-6.6168091168092085E-4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I256">
        <v>1.6500000000000001E-2</v>
      </c>
      <c r="K256">
        <f t="shared" si="10"/>
        <v>1.2838319088319079E-2</v>
      </c>
      <c r="L256">
        <f t="shared" si="11"/>
        <v>7.1446955909712118E-2</v>
      </c>
    </row>
    <row r="257" spans="1:12">
      <c r="A257">
        <v>198405</v>
      </c>
      <c r="B257">
        <f>'10-T-weights5'!B253</f>
        <v>-5.1899999999999988E-2</v>
      </c>
      <c r="C257">
        <f t="shared" si="9"/>
        <v>-5.5561680911680907E-2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I257">
        <v>-5.4699999999999999E-2</v>
      </c>
      <c r="K257">
        <f t="shared" si="10"/>
        <v>-5.8361680911680917E-2</v>
      </c>
      <c r="L257">
        <f t="shared" si="11"/>
        <v>-2.6815787499074328E-2</v>
      </c>
    </row>
    <row r="258" spans="1:12">
      <c r="A258">
        <v>198406</v>
      </c>
      <c r="B258">
        <f>'10-T-weights5'!B254</f>
        <v>2.5700000000000001E-2</v>
      </c>
      <c r="C258">
        <f t="shared" si="9"/>
        <v>2.2038319088319078E-2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I258">
        <v>1.4999999999999999E-2</v>
      </c>
      <c r="K258">
        <f t="shared" si="10"/>
        <v>1.1338319088319077E-2</v>
      </c>
      <c r="L258">
        <f t="shared" si="11"/>
        <v>5.068725302161757E-2</v>
      </c>
    </row>
    <row r="259" spans="1:12">
      <c r="A259">
        <v>198407</v>
      </c>
      <c r="B259">
        <f>'10-T-weights5'!B255</f>
        <v>-1.9200000000000009E-2</v>
      </c>
      <c r="C259">
        <f t="shared" si="9"/>
        <v>-2.2861680911680931E-2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I259">
        <v>-2.0199999999999999E-2</v>
      </c>
      <c r="K259">
        <f t="shared" si="10"/>
        <v>-2.3861680911680921E-2</v>
      </c>
      <c r="L259">
        <f t="shared" si="11"/>
        <v>-2.9868557223103435E-2</v>
      </c>
    </row>
    <row r="260" spans="1:12">
      <c r="A260">
        <v>198408</v>
      </c>
      <c r="B260">
        <f>'10-T-weights5'!B256</f>
        <v>0.1111</v>
      </c>
      <c r="C260">
        <f t="shared" si="9"/>
        <v>0.10743831908831908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I260">
        <v>8.6999999999999994E-2</v>
      </c>
      <c r="K260">
        <f t="shared" si="10"/>
        <v>8.3338319088319068E-2</v>
      </c>
      <c r="L260">
        <f t="shared" si="11"/>
        <v>7.582567552778241E-2</v>
      </c>
    </row>
    <row r="261" spans="1:12">
      <c r="A261">
        <v>198409</v>
      </c>
      <c r="B261">
        <f>'10-T-weights5'!B257</f>
        <v>5.9999999999999984E-4</v>
      </c>
      <c r="C261">
        <f t="shared" si="9"/>
        <v>-3.0616809116809219E-3</v>
      </c>
      <c r="D261">
        <v>-2.9999999999999997E-4</v>
      </c>
      <c r="E261">
        <v>5.2300000000000013E-2</v>
      </c>
      <c r="F261">
        <v>1.37E-2</v>
      </c>
      <c r="G261">
        <v>2.41E-2</v>
      </c>
      <c r="I261">
        <v>1.3100000000000001E-2</v>
      </c>
      <c r="K261">
        <f t="shared" si="10"/>
        <v>9.4383190883190783E-3</v>
      </c>
      <c r="L261">
        <f t="shared" si="11"/>
        <v>6.5140840230019162E-2</v>
      </c>
    </row>
    <row r="262" spans="1:12">
      <c r="A262">
        <v>198410</v>
      </c>
      <c r="B262">
        <f>'10-T-weights5'!B258</f>
        <v>1.6000000000000009E-3</v>
      </c>
      <c r="C262">
        <f t="shared" si="9"/>
        <v>-2.0616809116809206E-3</v>
      </c>
      <c r="D262">
        <v>-1.44E-2</v>
      </c>
      <c r="E262">
        <v>4.7000000000000002E-3</v>
      </c>
      <c r="F262">
        <v>1.18E-2</v>
      </c>
      <c r="G262">
        <v>-1.09E-2</v>
      </c>
      <c r="I262">
        <v>6.3E-3</v>
      </c>
      <c r="K262">
        <f t="shared" si="10"/>
        <v>2.6383190883190783E-3</v>
      </c>
      <c r="L262">
        <f t="shared" si="11"/>
        <v>-2.0575878146455472E-2</v>
      </c>
    </row>
    <row r="263" spans="1:12">
      <c r="A263">
        <v>198411</v>
      </c>
      <c r="B263">
        <f>'10-T-weights5'!B259</f>
        <v>-1.03E-2</v>
      </c>
      <c r="C263">
        <f t="shared" ref="C263:C326" si="12">B263-$H$3</f>
        <v>-1.3961680911680922E-2</v>
      </c>
      <c r="D263">
        <v>-1.01E-2</v>
      </c>
      <c r="E263">
        <v>4.0399999999999998E-2</v>
      </c>
      <c r="F263">
        <v>7.1999999999999998E-3</v>
      </c>
      <c r="G263">
        <v>2.06E-2</v>
      </c>
      <c r="I263">
        <v>-1.2699999999999999E-2</v>
      </c>
      <c r="K263">
        <f t="shared" ref="K263:K326" si="13">I263-$H$3</f>
        <v>-1.6361680911680922E-2</v>
      </c>
      <c r="L263">
        <f t="shared" ref="L263:L326" si="14">SUMPRODUCT($L$3:$P$3,C263:G263)</f>
        <v>3.0963388979910484E-2</v>
      </c>
    </row>
    <row r="264" spans="1:12">
      <c r="A264">
        <v>198412</v>
      </c>
      <c r="B264">
        <f>'10-T-weights5'!B260</f>
        <v>2.4799999999999999E-2</v>
      </c>
      <c r="C264">
        <f t="shared" si="12"/>
        <v>2.1138319088319077E-2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I264">
        <v>2.6599999999999999E-2</v>
      </c>
      <c r="K264">
        <f t="shared" si="13"/>
        <v>2.2938319088319076E-2</v>
      </c>
      <c r="L264">
        <f t="shared" si="14"/>
        <v>6.1677786764498532E-3</v>
      </c>
    </row>
    <row r="265" spans="1:12">
      <c r="A265">
        <v>198501</v>
      </c>
      <c r="B265">
        <f>'10-T-weights5'!B261</f>
        <v>8.6400000000000005E-2</v>
      </c>
      <c r="C265">
        <f t="shared" si="12"/>
        <v>8.2738319088319079E-2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I265">
        <v>6.5299999999999997E-2</v>
      </c>
      <c r="K265">
        <f t="shared" si="13"/>
        <v>6.1638319088319078E-2</v>
      </c>
      <c r="L265">
        <f t="shared" si="14"/>
        <v>2.0913655971452116E-2</v>
      </c>
    </row>
    <row r="266" spans="1:12">
      <c r="A266">
        <v>198502</v>
      </c>
      <c r="B266">
        <f>'10-T-weights5'!B262</f>
        <v>1.7999999999999999E-2</v>
      </c>
      <c r="C266">
        <f t="shared" si="12"/>
        <v>1.4338319088319076E-2</v>
      </c>
      <c r="D266">
        <v>1.04E-2</v>
      </c>
      <c r="E266">
        <v>-1E-3</v>
      </c>
      <c r="F266">
        <v>1.29E-2</v>
      </c>
      <c r="G266">
        <v>1.06E-2</v>
      </c>
      <c r="I266">
        <v>2.9600000000000001E-2</v>
      </c>
      <c r="K266">
        <f t="shared" si="13"/>
        <v>2.5938319088319079E-2</v>
      </c>
      <c r="L266">
        <f t="shared" si="14"/>
        <v>7.408005190156558E-2</v>
      </c>
    </row>
    <row r="267" spans="1:12">
      <c r="A267">
        <v>198503</v>
      </c>
      <c r="B267">
        <f>'10-T-weights5'!B263</f>
        <v>-2.2000000000000001E-3</v>
      </c>
      <c r="C267">
        <f t="shared" si="12"/>
        <v>-5.8616809116809219E-3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I267">
        <v>-5.4000000000000003E-3</v>
      </c>
      <c r="K267">
        <f t="shared" si="13"/>
        <v>-9.0616809116809225E-3</v>
      </c>
      <c r="L267">
        <f t="shared" si="14"/>
        <v>6.7677310330520601E-2</v>
      </c>
    </row>
    <row r="268" spans="1:12">
      <c r="A268">
        <v>198504</v>
      </c>
      <c r="B268">
        <f>'10-T-weights5'!B264</f>
        <v>-2.3999999999999989E-3</v>
      </c>
      <c r="C268">
        <f t="shared" si="12"/>
        <v>-6.0616809116809207E-3</v>
      </c>
      <c r="D268">
        <v>-1E-3</v>
      </c>
      <c r="E268">
        <v>3.7199999999999997E-2</v>
      </c>
      <c r="F268">
        <v>1.55E-2</v>
      </c>
      <c r="G268">
        <v>7.1000000000000004E-3</v>
      </c>
      <c r="I268">
        <v>-7.000000000000001E-4</v>
      </c>
      <c r="K268">
        <f t="shared" si="13"/>
        <v>-4.3616809116809215E-3</v>
      </c>
      <c r="L268">
        <f t="shared" si="14"/>
        <v>2.6035386934949202E-2</v>
      </c>
    </row>
    <row r="269" spans="1:12">
      <c r="A269">
        <v>198505</v>
      </c>
      <c r="B269">
        <f>'10-T-weights5'!B265</f>
        <v>5.7500000000000002E-2</v>
      </c>
      <c r="C269">
        <f t="shared" si="12"/>
        <v>5.3838319088319084E-2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I269">
        <v>7.5899999999999995E-2</v>
      </c>
      <c r="K269">
        <f t="shared" si="13"/>
        <v>7.223831908831907E-2</v>
      </c>
      <c r="L269">
        <f t="shared" si="14"/>
        <v>2.7333034949152492E-2</v>
      </c>
    </row>
    <row r="270" spans="1:12">
      <c r="A270">
        <v>198506</v>
      </c>
      <c r="B270">
        <f>'10-T-weights5'!B266</f>
        <v>1.8200000000000001E-2</v>
      </c>
      <c r="C270">
        <f t="shared" si="12"/>
        <v>1.4538319088319079E-2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I270">
        <v>3.7999999999999999E-2</v>
      </c>
      <c r="K270">
        <f t="shared" si="13"/>
        <v>3.433831908831908E-2</v>
      </c>
      <c r="L270">
        <f t="shared" si="14"/>
        <v>2.7756675025985323E-2</v>
      </c>
    </row>
    <row r="271" spans="1:12">
      <c r="A271">
        <v>198507</v>
      </c>
      <c r="B271">
        <f>'10-T-weights5'!B267</f>
        <v>-1.200000000000001E-3</v>
      </c>
      <c r="C271">
        <f t="shared" si="12"/>
        <v>-4.8616809116809228E-3</v>
      </c>
      <c r="D271">
        <v>2.87E-2</v>
      </c>
      <c r="E271">
        <v>-1.6E-2</v>
      </c>
      <c r="F271">
        <v>-4.4000000000000003E-3</v>
      </c>
      <c r="G271">
        <v>-3.8E-3</v>
      </c>
      <c r="I271">
        <v>-1.55E-2</v>
      </c>
      <c r="K271">
        <f t="shared" si="13"/>
        <v>-1.9161680911680922E-2</v>
      </c>
      <c r="L271">
        <f t="shared" si="14"/>
        <v>2.7654994038923564E-3</v>
      </c>
    </row>
    <row r="272" spans="1:12">
      <c r="A272">
        <v>198508</v>
      </c>
      <c r="B272">
        <f>'10-T-weights5'!B268</f>
        <v>-4.7000000000000002E-3</v>
      </c>
      <c r="C272">
        <f t="shared" si="12"/>
        <v>-8.3616809116809215E-3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I272">
        <v>-9.0000000000000011E-3</v>
      </c>
      <c r="K272">
        <f t="shared" si="13"/>
        <v>-1.2661680911680923E-2</v>
      </c>
      <c r="L272">
        <f t="shared" si="14"/>
        <v>2.795522608856927E-2</v>
      </c>
    </row>
    <row r="273" spans="1:12">
      <c r="A273">
        <v>198509</v>
      </c>
      <c r="B273">
        <f>'10-T-weights5'!B269</f>
        <v>-3.9399999999999998E-2</v>
      </c>
      <c r="C273">
        <f t="shared" si="12"/>
        <v>-4.3061680911680916E-2</v>
      </c>
      <c r="D273">
        <v>-1.7999999999999999E-2</v>
      </c>
      <c r="E273">
        <v>1.29E-2</v>
      </c>
      <c r="F273">
        <v>1.09E-2</v>
      </c>
      <c r="G273">
        <v>1.6199999999999999E-2</v>
      </c>
      <c r="I273">
        <v>-5.0500000000000003E-2</v>
      </c>
      <c r="K273">
        <f t="shared" si="13"/>
        <v>-5.4161680911680922E-2</v>
      </c>
      <c r="L273">
        <f t="shared" si="14"/>
        <v>2.9053455175221746E-3</v>
      </c>
    </row>
    <row r="274" spans="1:12">
      <c r="A274">
        <v>198510</v>
      </c>
      <c r="B274">
        <f>'10-T-weights5'!B270</f>
        <v>4.6699999999999998E-2</v>
      </c>
      <c r="C274">
        <f t="shared" si="12"/>
        <v>4.303831908831908E-2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I274">
        <v>7.4800000000000005E-2</v>
      </c>
      <c r="K274">
        <f t="shared" si="13"/>
        <v>7.113831908831908E-2</v>
      </c>
      <c r="L274">
        <f t="shared" si="14"/>
        <v>1.8260813422832832E-2</v>
      </c>
    </row>
    <row r="275" spans="1:12">
      <c r="A275">
        <v>198511</v>
      </c>
      <c r="B275">
        <f>'10-T-weights5'!B271</f>
        <v>7.0900000000000005E-2</v>
      </c>
      <c r="C275">
        <f t="shared" si="12"/>
        <v>6.7238319088319079E-2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I275">
        <v>7.9699999999999993E-2</v>
      </c>
      <c r="K275">
        <f t="shared" si="13"/>
        <v>7.6038319088319067E-2</v>
      </c>
      <c r="L275">
        <f t="shared" si="14"/>
        <v>2.4096782433839968E-2</v>
      </c>
    </row>
    <row r="276" spans="1:12">
      <c r="A276">
        <v>198512</v>
      </c>
      <c r="B276">
        <f>'10-T-weights5'!B272</f>
        <v>4.53E-2</v>
      </c>
      <c r="C276">
        <f t="shared" si="12"/>
        <v>4.1638319088319081E-2</v>
      </c>
      <c r="D276">
        <v>-4.0000000000000001E-3</v>
      </c>
      <c r="E276">
        <v>-1.54E-2</v>
      </c>
      <c r="F276">
        <v>1.01E-2</v>
      </c>
      <c r="G276">
        <v>-1.8200000000000001E-2</v>
      </c>
      <c r="I276">
        <v>3.9399999999999998E-2</v>
      </c>
      <c r="K276">
        <f t="shared" si="13"/>
        <v>3.5738319088319079E-2</v>
      </c>
      <c r="L276">
        <f t="shared" si="14"/>
        <v>1.5768595045226243E-2</v>
      </c>
    </row>
    <row r="277" spans="1:12">
      <c r="A277">
        <v>198601</v>
      </c>
      <c r="B277">
        <f>'10-T-weights5'!B273</f>
        <v>1.21E-2</v>
      </c>
      <c r="C277">
        <f t="shared" si="12"/>
        <v>8.4383190883190774E-3</v>
      </c>
      <c r="D277">
        <v>0.01</v>
      </c>
      <c r="E277">
        <v>4.4000000000000003E-3</v>
      </c>
      <c r="F277">
        <v>-0.02</v>
      </c>
      <c r="G277">
        <v>-0.02</v>
      </c>
      <c r="I277">
        <v>4.6300000000000001E-2</v>
      </c>
      <c r="K277">
        <f t="shared" si="13"/>
        <v>4.2638319088319082E-2</v>
      </c>
      <c r="L277">
        <f t="shared" si="14"/>
        <v>-7.709022398247406E-2</v>
      </c>
    </row>
    <row r="278" spans="1:12">
      <c r="A278">
        <v>198602</v>
      </c>
      <c r="B278">
        <f>'10-T-weights5'!B274</f>
        <v>7.6600000000000001E-2</v>
      </c>
      <c r="C278">
        <f t="shared" si="12"/>
        <v>7.2938319088319076E-2</v>
      </c>
      <c r="D278">
        <v>-7.1000000000000004E-3</v>
      </c>
      <c r="E278">
        <v>-7.7000000000000002E-3</v>
      </c>
      <c r="F278">
        <v>1.09E-2</v>
      </c>
      <c r="G278">
        <v>-1.24E-2</v>
      </c>
      <c r="I278">
        <v>8.4199999999999997E-2</v>
      </c>
      <c r="K278">
        <f t="shared" si="13"/>
        <v>8.0538319088319071E-2</v>
      </c>
      <c r="L278">
        <f t="shared" si="14"/>
        <v>5.8736595760691568E-2</v>
      </c>
    </row>
    <row r="279" spans="1:12">
      <c r="A279">
        <v>198603</v>
      </c>
      <c r="B279">
        <f>'10-T-weights5'!B275</f>
        <v>5.4800000000000001E-2</v>
      </c>
      <c r="C279">
        <f t="shared" si="12"/>
        <v>5.1138319088319083E-2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I279">
        <v>5.7799999999999997E-2</v>
      </c>
      <c r="K279">
        <f t="shared" si="13"/>
        <v>5.4138319088319078E-2</v>
      </c>
      <c r="L279">
        <f t="shared" si="14"/>
        <v>9.4208857096352572E-2</v>
      </c>
    </row>
    <row r="280" spans="1:12">
      <c r="A280">
        <v>198604</v>
      </c>
      <c r="B280">
        <f>'10-T-weights5'!B276</f>
        <v>-7.9000000000000008E-3</v>
      </c>
      <c r="C280">
        <f t="shared" si="12"/>
        <v>-1.1561680911680923E-2</v>
      </c>
      <c r="D280">
        <v>2.86E-2</v>
      </c>
      <c r="E280">
        <v>-2.86E-2</v>
      </c>
      <c r="F280">
        <v>2.8899999999999999E-2</v>
      </c>
      <c r="G280">
        <v>-5.9999999999999995E-4</v>
      </c>
      <c r="I280">
        <v>1.4E-3</v>
      </c>
      <c r="K280">
        <f t="shared" si="13"/>
        <v>-2.261680911680922E-3</v>
      </c>
      <c r="L280">
        <f t="shared" si="14"/>
        <v>7.1936510481128549E-2</v>
      </c>
    </row>
    <row r="281" spans="1:12">
      <c r="A281">
        <v>198605</v>
      </c>
      <c r="B281">
        <f>'10-T-weights5'!B277</f>
        <v>5.1100000000000013E-2</v>
      </c>
      <c r="C281">
        <f t="shared" si="12"/>
        <v>4.7438319088319095E-2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I281">
        <v>6.6799999999999998E-2</v>
      </c>
      <c r="K281">
        <f t="shared" si="13"/>
        <v>6.3138319088319073E-2</v>
      </c>
      <c r="L281">
        <f t="shared" si="14"/>
        <v>0.10845565650516517</v>
      </c>
    </row>
    <row r="282" spans="1:12">
      <c r="A282">
        <v>198606</v>
      </c>
      <c r="B282">
        <f>'10-T-weights5'!B278</f>
        <v>1.55E-2</v>
      </c>
      <c r="C282">
        <f t="shared" si="12"/>
        <v>1.1838319088319078E-2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I282">
        <v>3.1600000000000003E-2</v>
      </c>
      <c r="K282">
        <f t="shared" si="13"/>
        <v>2.7938319088319081E-2</v>
      </c>
      <c r="L282">
        <f t="shared" si="14"/>
        <v>5.6621021857140338E-2</v>
      </c>
    </row>
    <row r="283" spans="1:12">
      <c r="A283">
        <v>198607</v>
      </c>
      <c r="B283">
        <f>'10-T-weights5'!B279</f>
        <v>-5.9299999999999999E-2</v>
      </c>
      <c r="C283">
        <f t="shared" si="12"/>
        <v>-6.2961680911680917E-2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I283">
        <v>-7.690000000000001E-2</v>
      </c>
      <c r="K283">
        <f t="shared" si="13"/>
        <v>-8.0561680911680936E-2</v>
      </c>
      <c r="L283">
        <f t="shared" si="14"/>
        <v>-9.1543437474115932E-2</v>
      </c>
    </row>
    <row r="284" spans="1:12">
      <c r="A284">
        <v>198608</v>
      </c>
      <c r="B284">
        <f>'10-T-weights5'!B280</f>
        <v>6.5299999999999997E-2</v>
      </c>
      <c r="C284">
        <f t="shared" si="12"/>
        <v>6.1638319088319078E-2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I284">
        <v>3.7100000000000001E-2</v>
      </c>
      <c r="K284">
        <f t="shared" si="13"/>
        <v>3.3438319088319082E-2</v>
      </c>
      <c r="L284">
        <f t="shared" si="14"/>
        <v>7.2067391143476434E-2</v>
      </c>
    </row>
    <row r="285" spans="1:12">
      <c r="A285">
        <v>198609</v>
      </c>
      <c r="B285">
        <f>'10-T-weights5'!B281</f>
        <v>-8.1499999999999989E-2</v>
      </c>
      <c r="C285">
        <f t="shared" si="12"/>
        <v>-8.5161680911680915E-2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I285">
        <v>-0.1149</v>
      </c>
      <c r="K285">
        <f t="shared" si="13"/>
        <v>-0.11856168091168093</v>
      </c>
      <c r="L285">
        <f t="shared" si="14"/>
        <v>1.2550962465928434E-2</v>
      </c>
    </row>
    <row r="286" spans="1:12">
      <c r="A286">
        <v>198610</v>
      </c>
      <c r="B286">
        <f>'10-T-weights5'!B282</f>
        <v>5.1200000000000002E-2</v>
      </c>
      <c r="C286">
        <f t="shared" si="12"/>
        <v>4.7538319088319084E-2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I286">
        <v>7.2800000000000004E-2</v>
      </c>
      <c r="K286">
        <f t="shared" si="13"/>
        <v>6.9138319088319078E-2</v>
      </c>
      <c r="L286">
        <f t="shared" si="14"/>
        <v>6.3104203061263325E-2</v>
      </c>
    </row>
    <row r="287" spans="1:12">
      <c r="A287">
        <v>198611</v>
      </c>
      <c r="B287">
        <f>'10-T-weights5'!B283</f>
        <v>1.5599999999999999E-2</v>
      </c>
      <c r="C287">
        <f t="shared" si="12"/>
        <v>1.1938319088319077E-2</v>
      </c>
      <c r="D287">
        <v>-1.89E-2</v>
      </c>
      <c r="E287">
        <v>-7.000000000000001E-4</v>
      </c>
      <c r="F287">
        <v>1.03E-2</v>
      </c>
      <c r="G287">
        <v>6.6000000000000008E-3</v>
      </c>
      <c r="I287">
        <v>5.3E-3</v>
      </c>
      <c r="K287">
        <f t="shared" si="13"/>
        <v>1.6383190883190782E-3</v>
      </c>
      <c r="L287">
        <f t="shared" si="14"/>
        <v>3.6205420966291063E-2</v>
      </c>
    </row>
    <row r="288" spans="1:12">
      <c r="A288">
        <v>198612</v>
      </c>
      <c r="B288">
        <f>'10-T-weights5'!B284</f>
        <v>-2.7799999999999998E-2</v>
      </c>
      <c r="C288">
        <f t="shared" si="12"/>
        <v>-3.1461680911680917E-2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I288">
        <v>-2.1999999999999999E-2</v>
      </c>
      <c r="K288">
        <f t="shared" si="13"/>
        <v>-2.5661680911680921E-2</v>
      </c>
      <c r="L288">
        <f t="shared" si="14"/>
        <v>-1.4556290995132518E-2</v>
      </c>
    </row>
    <row r="289" spans="1:12">
      <c r="A289">
        <v>198701</v>
      </c>
      <c r="B289">
        <f>'10-T-weights5'!B285</f>
        <v>0.12889999999999999</v>
      </c>
      <c r="C289">
        <f t="shared" si="12"/>
        <v>0.12523831908831906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I289">
        <v>0.18260000000000001</v>
      </c>
      <c r="K289">
        <f t="shared" si="13"/>
        <v>0.17893831908831909</v>
      </c>
      <c r="L289">
        <f t="shared" si="14"/>
        <v>0.10459264389492601</v>
      </c>
    </row>
    <row r="290" spans="1:12">
      <c r="A290">
        <v>198702</v>
      </c>
      <c r="B290">
        <f>'10-T-weights5'!B286</f>
        <v>4.8199999999999993E-2</v>
      </c>
      <c r="C290">
        <f t="shared" si="12"/>
        <v>4.4538319088319074E-2</v>
      </c>
      <c r="D290">
        <v>3.4000000000000002E-2</v>
      </c>
      <c r="E290">
        <v>-5.91E-2</v>
      </c>
      <c r="F290">
        <v>-8.3999999999999995E-3</v>
      </c>
      <c r="G290">
        <v>-2.63E-2</v>
      </c>
      <c r="I290">
        <v>5.2999999999999999E-2</v>
      </c>
      <c r="K290">
        <f t="shared" si="13"/>
        <v>4.933831908831908E-2</v>
      </c>
      <c r="L290">
        <f t="shared" si="14"/>
        <v>6.0273681968092546E-3</v>
      </c>
    </row>
    <row r="291" spans="1:12">
      <c r="A291">
        <v>198703</v>
      </c>
      <c r="B291">
        <f>'10-T-weights5'!B287</f>
        <v>2.1100000000000001E-2</v>
      </c>
      <c r="C291">
        <f t="shared" si="12"/>
        <v>1.7438319088319078E-2</v>
      </c>
      <c r="D291">
        <v>2.7000000000000001E-3</v>
      </c>
      <c r="E291">
        <v>1.61E-2</v>
      </c>
      <c r="F291">
        <v>1.35E-2</v>
      </c>
      <c r="G291">
        <v>4.1200000000000001E-2</v>
      </c>
      <c r="I291">
        <v>4.1500000000000002E-2</v>
      </c>
      <c r="K291">
        <f t="shared" si="13"/>
        <v>3.7838319088319083E-2</v>
      </c>
      <c r="L291">
        <f t="shared" si="14"/>
        <v>0.14736991926088838</v>
      </c>
    </row>
    <row r="292" spans="1:12">
      <c r="A292">
        <v>198704</v>
      </c>
      <c r="B292">
        <f>'10-T-weights5'!B288</f>
        <v>-1.67E-2</v>
      </c>
      <c r="C292">
        <f t="shared" si="12"/>
        <v>-2.0361680911680922E-2</v>
      </c>
      <c r="D292">
        <v>-1.54E-2</v>
      </c>
      <c r="E292">
        <v>-3.8999999999999998E-3</v>
      </c>
      <c r="F292">
        <v>-5.0000000000000001E-3</v>
      </c>
      <c r="G292">
        <v>1.03E-2</v>
      </c>
      <c r="I292">
        <v>5.4000000000000003E-3</v>
      </c>
      <c r="K292">
        <f t="shared" si="13"/>
        <v>1.7383190883190785E-3</v>
      </c>
      <c r="L292">
        <f t="shared" si="14"/>
        <v>-1.1243034867652664E-2</v>
      </c>
    </row>
    <row r="293" spans="1:12">
      <c r="A293">
        <v>198705</v>
      </c>
      <c r="B293">
        <f>'10-T-weights5'!B289</f>
        <v>4.8999999999999998E-3</v>
      </c>
      <c r="C293">
        <f t="shared" si="12"/>
        <v>1.2383190883190781E-3</v>
      </c>
      <c r="D293">
        <v>-5.6000000000000008E-3</v>
      </c>
      <c r="E293">
        <v>2.3E-3</v>
      </c>
      <c r="F293">
        <v>5.1000000000000004E-3</v>
      </c>
      <c r="G293">
        <v>1.15E-2</v>
      </c>
      <c r="I293">
        <v>7.7000000000000002E-3</v>
      </c>
      <c r="K293">
        <f t="shared" si="13"/>
        <v>4.038319088319078E-3</v>
      </c>
      <c r="L293">
        <f t="shared" si="14"/>
        <v>3.6579896267117544E-2</v>
      </c>
    </row>
    <row r="294" spans="1:12">
      <c r="A294">
        <v>198706</v>
      </c>
      <c r="B294">
        <f>'10-T-weights5'!B290</f>
        <v>4.4200000000000003E-2</v>
      </c>
      <c r="C294">
        <f t="shared" si="12"/>
        <v>4.0538319088319084E-2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I294">
        <v>3.8100000000000002E-2</v>
      </c>
      <c r="K294">
        <f t="shared" si="13"/>
        <v>3.4438319088319083E-2</v>
      </c>
      <c r="L294">
        <f t="shared" si="14"/>
        <v>7.5266691730241253E-2</v>
      </c>
    </row>
    <row r="295" spans="1:12">
      <c r="A295">
        <v>198707</v>
      </c>
      <c r="B295">
        <f>'10-T-weights5'!B291</f>
        <v>4.3099999999999999E-2</v>
      </c>
      <c r="C295">
        <f t="shared" si="12"/>
        <v>3.9438319088319081E-2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I295">
        <v>5.6099999999999997E-2</v>
      </c>
      <c r="K295">
        <f t="shared" si="13"/>
        <v>5.2438319088319078E-2</v>
      </c>
      <c r="L295">
        <f t="shared" si="14"/>
        <v>6.0995457296971659E-2</v>
      </c>
    </row>
    <row r="296" spans="1:12">
      <c r="A296">
        <v>198708</v>
      </c>
      <c r="B296">
        <f>'10-T-weights5'!B292</f>
        <v>3.9899999999999998E-2</v>
      </c>
      <c r="C296">
        <f t="shared" si="12"/>
        <v>3.6238319088319079E-2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I296">
        <v>4.0999999999999988E-2</v>
      </c>
      <c r="K296">
        <f t="shared" si="13"/>
        <v>3.7338319088319069E-2</v>
      </c>
      <c r="L296">
        <f t="shared" si="14"/>
        <v>2.9101393733812507E-2</v>
      </c>
    </row>
    <row r="297" spans="1:12">
      <c r="A297">
        <v>198709</v>
      </c>
      <c r="B297">
        <f>'10-T-weights5'!B293</f>
        <v>-2.1399999999999999E-2</v>
      </c>
      <c r="C297">
        <f t="shared" si="12"/>
        <v>-2.5061680911680921E-2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I297">
        <v>3.3999999999999998E-3</v>
      </c>
      <c r="K297">
        <f t="shared" si="13"/>
        <v>-2.6168091168092197E-4</v>
      </c>
      <c r="L297">
        <f t="shared" si="14"/>
        <v>8.7087974922303024E-3</v>
      </c>
    </row>
    <row r="298" spans="1:12">
      <c r="A298">
        <v>198710</v>
      </c>
      <c r="B298">
        <f>'10-T-weights5'!B294</f>
        <v>-0.22639999999999999</v>
      </c>
      <c r="C298">
        <f t="shared" si="12"/>
        <v>-0.23006168091168092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I298">
        <v>-0.26779999999999998</v>
      </c>
      <c r="K298">
        <f t="shared" si="13"/>
        <v>-0.27146168091168088</v>
      </c>
      <c r="L298">
        <f t="shared" si="14"/>
        <v>-0.20325347110138542</v>
      </c>
    </row>
    <row r="299" spans="1:12">
      <c r="A299">
        <v>198711</v>
      </c>
      <c r="B299">
        <f>'10-T-weights5'!B295</f>
        <v>-7.4199999999999988E-2</v>
      </c>
      <c r="C299">
        <f t="shared" si="12"/>
        <v>-7.7861680911680914E-2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I299">
        <v>-6.25E-2</v>
      </c>
      <c r="K299">
        <f t="shared" si="13"/>
        <v>-6.6161680911680926E-2</v>
      </c>
      <c r="L299">
        <f t="shared" si="14"/>
        <v>-8.7546329207284446E-2</v>
      </c>
    </row>
    <row r="300" spans="1:12">
      <c r="A300">
        <v>198712</v>
      </c>
      <c r="B300">
        <f>'10-T-weights5'!B296</f>
        <v>7.1999999999999995E-2</v>
      </c>
      <c r="C300">
        <f t="shared" si="12"/>
        <v>6.8338319088319069E-2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I300">
        <v>8.0700000000000008E-2</v>
      </c>
      <c r="K300">
        <f t="shared" si="13"/>
        <v>7.7038319088319082E-2</v>
      </c>
      <c r="L300">
        <f t="shared" si="14"/>
        <v>7.6473109387386412E-2</v>
      </c>
    </row>
    <row r="301" spans="1:12">
      <c r="A301">
        <v>198801</v>
      </c>
      <c r="B301">
        <f>'10-T-weights5'!B297</f>
        <v>4.4999999999999998E-2</v>
      </c>
      <c r="C301">
        <f t="shared" si="12"/>
        <v>4.133831908831908E-2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I301">
        <v>-2.0899999999999998E-2</v>
      </c>
      <c r="K301">
        <f t="shared" si="13"/>
        <v>-2.4561680911680921E-2</v>
      </c>
      <c r="L301">
        <f t="shared" si="14"/>
        <v>5.4913362761937888E-2</v>
      </c>
    </row>
    <row r="302" spans="1:12">
      <c r="A302">
        <v>198802</v>
      </c>
      <c r="B302">
        <f>'10-T-weights5'!B298</f>
        <v>5.21E-2</v>
      </c>
      <c r="C302">
        <f t="shared" si="12"/>
        <v>4.8438319088319082E-2</v>
      </c>
      <c r="D302">
        <v>3.3099999999999997E-2</v>
      </c>
      <c r="E302">
        <v>-1.6899999999999998E-2</v>
      </c>
      <c r="F302">
        <v>1.55E-2</v>
      </c>
      <c r="G302">
        <v>0</v>
      </c>
      <c r="I302">
        <v>7.5200000000000003E-2</v>
      </c>
      <c r="K302">
        <f t="shared" si="13"/>
        <v>7.1538319088319077E-2</v>
      </c>
      <c r="L302">
        <f t="shared" si="14"/>
        <v>0.10675207067917371</v>
      </c>
    </row>
    <row r="303" spans="1:12">
      <c r="A303">
        <v>198803</v>
      </c>
      <c r="B303">
        <f>'10-T-weights5'!B299</f>
        <v>-1.83E-2</v>
      </c>
      <c r="C303">
        <f t="shared" si="12"/>
        <v>-2.1961680911680923E-2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I303">
        <v>1.6999999999999999E-3</v>
      </c>
      <c r="K303">
        <f t="shared" si="13"/>
        <v>-1.9616809116809221E-3</v>
      </c>
      <c r="L303">
        <f t="shared" si="14"/>
        <v>6.0793337921516047E-2</v>
      </c>
    </row>
    <row r="304" spans="1:12">
      <c r="A304">
        <v>198804</v>
      </c>
      <c r="B304">
        <f>'10-T-weights5'!B300</f>
        <v>1.0200000000000001E-2</v>
      </c>
      <c r="C304">
        <f t="shared" si="12"/>
        <v>6.5383190883190785E-3</v>
      </c>
      <c r="D304">
        <v>1.15E-2</v>
      </c>
      <c r="E304">
        <v>1.6299999999999999E-2</v>
      </c>
      <c r="F304">
        <v>-2E-3</v>
      </c>
      <c r="G304">
        <v>1.9400000000000001E-2</v>
      </c>
      <c r="I304">
        <v>1.8100000000000002E-2</v>
      </c>
      <c r="K304">
        <f t="shared" si="13"/>
        <v>1.4438319088319079E-2</v>
      </c>
      <c r="L304">
        <f t="shared" si="14"/>
        <v>5.5476742489196318E-2</v>
      </c>
    </row>
    <row r="305" spans="1:12">
      <c r="A305">
        <v>198805</v>
      </c>
      <c r="B305">
        <f>'10-T-weights5'!B301</f>
        <v>2.200000000000001E-3</v>
      </c>
      <c r="C305">
        <f t="shared" si="12"/>
        <v>-1.4616809116809208E-3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I305">
        <v>-9.5999999999999992E-3</v>
      </c>
      <c r="K305">
        <f t="shared" si="13"/>
        <v>-1.3261680911680921E-2</v>
      </c>
      <c r="L305">
        <f t="shared" si="14"/>
        <v>-3.379580374202279E-2</v>
      </c>
    </row>
    <row r="306" spans="1:12">
      <c r="A306">
        <v>198806</v>
      </c>
      <c r="B306">
        <f>'10-T-weights5'!B302</f>
        <v>5.28E-2</v>
      </c>
      <c r="C306">
        <f t="shared" si="12"/>
        <v>4.9138319088319081E-2</v>
      </c>
      <c r="D306">
        <v>2.1399999999999999E-2</v>
      </c>
      <c r="E306">
        <v>-1.2200000000000001E-2</v>
      </c>
      <c r="F306">
        <v>1.46E-2</v>
      </c>
      <c r="G306">
        <v>-3.44E-2</v>
      </c>
      <c r="I306">
        <v>3.7900000000000003E-2</v>
      </c>
      <c r="K306">
        <f t="shared" si="13"/>
        <v>3.4238319088319084E-2</v>
      </c>
      <c r="L306">
        <f t="shared" si="14"/>
        <v>4.6183736545567927E-3</v>
      </c>
    </row>
    <row r="307" spans="1:12">
      <c r="A307">
        <v>198807</v>
      </c>
      <c r="B307">
        <f>'10-T-weights5'!B303</f>
        <v>-7.4000000000000003E-3</v>
      </c>
      <c r="C307">
        <f t="shared" si="12"/>
        <v>-1.1061680911680923E-2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I307">
        <v>-9.9000000000000008E-3</v>
      </c>
      <c r="K307">
        <f t="shared" si="13"/>
        <v>-1.3561680911680923E-2</v>
      </c>
      <c r="L307">
        <f t="shared" si="14"/>
        <v>7.4067681926101511E-3</v>
      </c>
    </row>
    <row r="308" spans="1:12">
      <c r="A308">
        <v>198808</v>
      </c>
      <c r="B308">
        <f>'10-T-weights5'!B304</f>
        <v>-2.7200000000000009E-2</v>
      </c>
      <c r="C308">
        <f t="shared" si="12"/>
        <v>-3.0861680911680931E-2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I308">
        <v>-0.03</v>
      </c>
      <c r="K308">
        <f t="shared" si="13"/>
        <v>-3.3661680911680918E-2</v>
      </c>
      <c r="L308">
        <f t="shared" si="14"/>
        <v>-8.027506997058044E-3</v>
      </c>
    </row>
    <row r="309" spans="1:12">
      <c r="A309">
        <v>198809</v>
      </c>
      <c r="B309">
        <f>'10-T-weights5'!B305</f>
        <v>3.9199999999999999E-2</v>
      </c>
      <c r="C309">
        <f t="shared" si="12"/>
        <v>3.553831908831908E-2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I309">
        <v>4.4299999999999999E-2</v>
      </c>
      <c r="K309">
        <f t="shared" si="13"/>
        <v>4.063831908831908E-2</v>
      </c>
      <c r="L309">
        <f t="shared" si="14"/>
        <v>4.6258080363262191E-2</v>
      </c>
    </row>
    <row r="310" spans="1:12">
      <c r="A310">
        <v>198810</v>
      </c>
      <c r="B310">
        <f>'10-T-weights5'!B306</f>
        <v>1.7600000000000001E-2</v>
      </c>
      <c r="C310">
        <f t="shared" si="12"/>
        <v>1.3938319088319079E-2</v>
      </c>
      <c r="D310">
        <v>-2.9499999999999998E-2</v>
      </c>
      <c r="E310">
        <v>1.6899999999999998E-2</v>
      </c>
      <c r="F310">
        <v>1.29E-2</v>
      </c>
      <c r="G310">
        <v>1.03E-2</v>
      </c>
      <c r="I310">
        <v>1.77E-2</v>
      </c>
      <c r="K310">
        <f t="shared" si="13"/>
        <v>1.4038319088319078E-2</v>
      </c>
      <c r="L310">
        <f t="shared" si="14"/>
        <v>3.8568273702379752E-2</v>
      </c>
    </row>
    <row r="311" spans="1:12">
      <c r="A311">
        <v>198811</v>
      </c>
      <c r="B311">
        <f>'10-T-weights5'!B307</f>
        <v>-1.72E-2</v>
      </c>
      <c r="C311">
        <f t="shared" si="12"/>
        <v>-2.0861680911680922E-2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I311">
        <v>-2.2200000000000001E-2</v>
      </c>
      <c r="K311">
        <f t="shared" si="13"/>
        <v>-2.5861680911680923E-2</v>
      </c>
      <c r="L311">
        <f t="shared" si="14"/>
        <v>7.0192372657493923E-4</v>
      </c>
    </row>
    <row r="312" spans="1:12">
      <c r="A312">
        <v>198812</v>
      </c>
      <c r="B312">
        <f>'10-T-weights5'!B308</f>
        <v>2.12E-2</v>
      </c>
      <c r="C312">
        <f t="shared" si="12"/>
        <v>1.7538319088319078E-2</v>
      </c>
      <c r="D312">
        <v>2.0199999999999999E-2</v>
      </c>
      <c r="E312">
        <v>-1.61E-2</v>
      </c>
      <c r="F312">
        <v>6.8999999999999999E-3</v>
      </c>
      <c r="G312">
        <v>-3.8E-3</v>
      </c>
      <c r="I312">
        <v>2.1299999999999999E-2</v>
      </c>
      <c r="K312">
        <f t="shared" si="13"/>
        <v>1.7638319088319077E-2</v>
      </c>
      <c r="L312">
        <f t="shared" si="14"/>
        <v>4.0594950591426676E-2</v>
      </c>
    </row>
    <row r="313" spans="1:12">
      <c r="A313">
        <v>198901</v>
      </c>
      <c r="B313">
        <f>'10-T-weights5'!B309</f>
        <v>6.6500000000000004E-2</v>
      </c>
      <c r="C313">
        <f t="shared" si="12"/>
        <v>6.2838319088319078E-2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I313">
        <v>6.6500000000000004E-2</v>
      </c>
      <c r="K313">
        <f t="shared" si="13"/>
        <v>6.2838319088319078E-2</v>
      </c>
      <c r="L313">
        <f t="shared" si="14"/>
        <v>3.0592444583990831E-2</v>
      </c>
    </row>
    <row r="314" spans="1:12">
      <c r="A314">
        <v>198902</v>
      </c>
      <c r="B314">
        <f>'10-T-weights5'!B310</f>
        <v>-1.6400000000000001E-2</v>
      </c>
      <c r="C314">
        <f t="shared" si="12"/>
        <v>-2.0061680911680924E-2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I314">
        <v>1.52E-2</v>
      </c>
      <c r="K314">
        <f t="shared" si="13"/>
        <v>1.1538319088319078E-2</v>
      </c>
      <c r="L314">
        <f t="shared" si="14"/>
        <v>2.6301351472743369E-2</v>
      </c>
    </row>
    <row r="315" spans="1:12">
      <c r="A315">
        <v>198903</v>
      </c>
      <c r="B315">
        <f>'10-T-weights5'!B311</f>
        <v>2.24E-2</v>
      </c>
      <c r="C315">
        <f t="shared" si="12"/>
        <v>1.8738319088319078E-2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I315">
        <v>4.5400000000000003E-2</v>
      </c>
      <c r="K315">
        <f t="shared" si="13"/>
        <v>4.1738319088319084E-2</v>
      </c>
      <c r="L315">
        <f t="shared" si="14"/>
        <v>4.1472235631380611E-2</v>
      </c>
    </row>
    <row r="316" spans="1:12">
      <c r="A316">
        <v>198904</v>
      </c>
      <c r="B316">
        <f>'10-T-weights5'!B312</f>
        <v>0.05</v>
      </c>
      <c r="C316">
        <f t="shared" si="12"/>
        <v>4.6338319088319084E-2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I316">
        <v>5.7099999999999998E-2</v>
      </c>
      <c r="K316">
        <f t="shared" si="13"/>
        <v>5.3438319088319079E-2</v>
      </c>
      <c r="L316">
        <f t="shared" si="14"/>
        <v>4.4887428385471072E-2</v>
      </c>
    </row>
    <row r="317" spans="1:12">
      <c r="A317">
        <v>198905</v>
      </c>
      <c r="B317">
        <f>'10-T-weights5'!B313</f>
        <v>4.1400000000000013E-2</v>
      </c>
      <c r="C317">
        <f t="shared" si="12"/>
        <v>3.7738319088319094E-2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I317">
        <v>5.33E-2</v>
      </c>
      <c r="K317">
        <f t="shared" si="13"/>
        <v>4.9638319088319081E-2</v>
      </c>
      <c r="L317">
        <f t="shared" si="14"/>
        <v>4.8315388162142155E-2</v>
      </c>
    </row>
    <row r="318" spans="1:12">
      <c r="A318">
        <v>198906</v>
      </c>
      <c r="B318">
        <f>'10-T-weights5'!B314</f>
        <v>-6.400000000000002E-3</v>
      </c>
      <c r="C318">
        <f t="shared" si="12"/>
        <v>-1.0061680911680923E-2</v>
      </c>
      <c r="D318">
        <v>-1.09E-2</v>
      </c>
      <c r="E318">
        <v>2.23E-2</v>
      </c>
      <c r="F318">
        <v>2.7000000000000001E-3</v>
      </c>
      <c r="G318">
        <v>1.55E-2</v>
      </c>
      <c r="I318">
        <v>-3.2000000000000002E-3</v>
      </c>
      <c r="K318">
        <f t="shared" si="13"/>
        <v>-6.8616809116809219E-3</v>
      </c>
      <c r="L318">
        <f t="shared" si="14"/>
        <v>1.9700110110035522E-2</v>
      </c>
    </row>
    <row r="319" spans="1:12">
      <c r="A319">
        <v>198907</v>
      </c>
      <c r="B319">
        <f>'10-T-weights5'!B315</f>
        <v>7.9000000000000015E-2</v>
      </c>
      <c r="C319">
        <f t="shared" si="12"/>
        <v>7.5338319088319089E-2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I319">
        <v>0.1016</v>
      </c>
      <c r="K319">
        <f t="shared" si="13"/>
        <v>9.793831908831907E-2</v>
      </c>
      <c r="L319">
        <f t="shared" si="14"/>
        <v>8.0013702762862932E-2</v>
      </c>
    </row>
    <row r="320" spans="1:12">
      <c r="A320">
        <v>198908</v>
      </c>
      <c r="B320">
        <f>'10-T-weights5'!B316</f>
        <v>2.18E-2</v>
      </c>
      <c r="C320">
        <f t="shared" si="12"/>
        <v>1.8138319088319078E-2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I320">
        <v>2.18E-2</v>
      </c>
      <c r="K320">
        <f t="shared" si="13"/>
        <v>1.8138319088319078E-2</v>
      </c>
      <c r="L320">
        <f t="shared" si="14"/>
        <v>1.1130921260692138E-2</v>
      </c>
    </row>
    <row r="321" spans="1:12">
      <c r="A321">
        <v>198909</v>
      </c>
      <c r="B321">
        <f>'10-T-weights5'!B317</f>
        <v>-1.099999999999999E-3</v>
      </c>
      <c r="C321">
        <f t="shared" si="12"/>
        <v>-4.7616809116809208E-3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I321">
        <v>3.3799999999999997E-2</v>
      </c>
      <c r="K321">
        <f t="shared" si="13"/>
        <v>3.0138319088319074E-2</v>
      </c>
      <c r="L321">
        <f t="shared" si="14"/>
        <v>4.3455380563533756E-2</v>
      </c>
    </row>
    <row r="322" spans="1:12">
      <c r="A322">
        <v>198910</v>
      </c>
      <c r="B322">
        <f>'10-T-weights5'!B318</f>
        <v>-2.9899999999999999E-2</v>
      </c>
      <c r="C322">
        <f t="shared" si="12"/>
        <v>-3.3561680911680922E-2</v>
      </c>
      <c r="D322">
        <v>-3.32E-2</v>
      </c>
      <c r="E322">
        <v>-1.11E-2</v>
      </c>
      <c r="F322">
        <v>1E-3</v>
      </c>
      <c r="G322">
        <v>-2.9999999999999997E-4</v>
      </c>
      <c r="I322">
        <v>-4.3299999999999998E-2</v>
      </c>
      <c r="K322">
        <f t="shared" si="13"/>
        <v>-4.6961680911680917E-2</v>
      </c>
      <c r="L322">
        <f t="shared" si="14"/>
        <v>-5.0497958260845091E-2</v>
      </c>
    </row>
    <row r="323" spans="1:12">
      <c r="A323">
        <v>198911</v>
      </c>
      <c r="B323">
        <f>'10-T-weights5'!B319</f>
        <v>1.72E-2</v>
      </c>
      <c r="C323">
        <f t="shared" si="12"/>
        <v>1.3538319088319078E-2</v>
      </c>
      <c r="D323">
        <v>-1.29E-2</v>
      </c>
      <c r="E323">
        <v>-1.09E-2</v>
      </c>
      <c r="F323">
        <v>-8.6E-3</v>
      </c>
      <c r="G323">
        <v>1.37E-2</v>
      </c>
      <c r="I323">
        <v>1.2500000000000001E-2</v>
      </c>
      <c r="K323">
        <f t="shared" si="13"/>
        <v>8.8383190883190785E-3</v>
      </c>
      <c r="L323">
        <f t="shared" si="14"/>
        <v>2.9476698884977795E-2</v>
      </c>
    </row>
    <row r="324" spans="1:12">
      <c r="A324">
        <v>198912</v>
      </c>
      <c r="B324">
        <f>'10-T-weights5'!B320</f>
        <v>1.77E-2</v>
      </c>
      <c r="C324">
        <f t="shared" si="12"/>
        <v>1.4038319088319078E-2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I324">
        <v>-4.4000000000000003E-3</v>
      </c>
      <c r="K324">
        <f t="shared" si="13"/>
        <v>-8.0616809116809216E-3</v>
      </c>
      <c r="L324">
        <f t="shared" si="14"/>
        <v>3.510607661061315E-2</v>
      </c>
    </row>
    <row r="325" spans="1:12">
      <c r="A325">
        <v>199001</v>
      </c>
      <c r="B325">
        <f>'10-T-weights5'!B321</f>
        <v>-7.2800000000000004E-2</v>
      </c>
      <c r="C325">
        <f t="shared" si="12"/>
        <v>-7.6461680911680929E-2</v>
      </c>
      <c r="D325">
        <v>-1.32E-2</v>
      </c>
      <c r="E325">
        <v>8.5000000000000006E-3</v>
      </c>
      <c r="F325">
        <v>-1.18E-2</v>
      </c>
      <c r="G325">
        <v>1.37E-2</v>
      </c>
      <c r="I325">
        <v>-0.10970000000000001</v>
      </c>
      <c r="K325">
        <f t="shared" si="13"/>
        <v>-0.11336168091168093</v>
      </c>
      <c r="L325">
        <f t="shared" si="14"/>
        <v>-7.4584107381569467E-2</v>
      </c>
    </row>
    <row r="326" spans="1:12">
      <c r="A326">
        <v>199002</v>
      </c>
      <c r="B326">
        <f>'10-T-weights5'!B322</f>
        <v>1.6799999999999999E-2</v>
      </c>
      <c r="C326">
        <f t="shared" si="12"/>
        <v>1.3138319088319077E-2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I326">
        <v>1.44E-2</v>
      </c>
      <c r="K326">
        <f t="shared" si="13"/>
        <v>1.0738319088319077E-2</v>
      </c>
      <c r="L326">
        <f t="shared" si="14"/>
        <v>8.3942512667916497E-4</v>
      </c>
    </row>
    <row r="327" spans="1:12">
      <c r="A327">
        <v>199003</v>
      </c>
      <c r="B327">
        <f>'10-T-weights5'!B323</f>
        <v>2.47E-2</v>
      </c>
      <c r="C327">
        <f t="shared" ref="C327:C390" si="15">B327-$H$3</f>
        <v>2.1038319088319078E-2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I327">
        <v>3.8899999999999997E-2</v>
      </c>
      <c r="K327">
        <f t="shared" ref="K327:K390" si="16">I327-$H$3</f>
        <v>3.5238319088319078E-2</v>
      </c>
      <c r="L327">
        <f t="shared" ref="L327:L390" si="17">SUMPRODUCT($L$3:$P$3,C327:G327)</f>
        <v>5.6190637709903721E-2</v>
      </c>
    </row>
    <row r="328" spans="1:12">
      <c r="A328">
        <v>199004</v>
      </c>
      <c r="B328">
        <f>'10-T-weights5'!B324</f>
        <v>-2.6700000000000002E-2</v>
      </c>
      <c r="C328">
        <f t="shared" si="15"/>
        <v>-3.0361680911680924E-2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I328">
        <v>-1.5800000000000002E-2</v>
      </c>
      <c r="K328">
        <f t="shared" si="16"/>
        <v>-1.9461680911680924E-2</v>
      </c>
      <c r="L328">
        <f t="shared" si="17"/>
        <v>-1.4689903241974087E-2</v>
      </c>
    </row>
    <row r="329" spans="1:12">
      <c r="A329">
        <v>199005</v>
      </c>
      <c r="B329">
        <f>'10-T-weights5'!B325</f>
        <v>9.0999999999999998E-2</v>
      </c>
      <c r="C329">
        <f t="shared" si="15"/>
        <v>8.7338319088319072E-2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I329">
        <v>0.1303</v>
      </c>
      <c r="K329">
        <f t="shared" si="16"/>
        <v>0.12663831908831907</v>
      </c>
      <c r="L329">
        <f t="shared" si="17"/>
        <v>7.3688006964730352E-2</v>
      </c>
    </row>
    <row r="330" spans="1:12">
      <c r="A330">
        <v>199006</v>
      </c>
      <c r="B330">
        <f>'10-T-weights5'!B326</f>
        <v>-4.6000000000000017E-3</v>
      </c>
      <c r="C330">
        <f t="shared" si="15"/>
        <v>-8.2616809116809239E-3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I330">
        <v>1.6E-2</v>
      </c>
      <c r="K330">
        <f t="shared" si="16"/>
        <v>1.2338319088319078E-2</v>
      </c>
      <c r="L330">
        <f t="shared" si="17"/>
        <v>-2.1698661096764944E-2</v>
      </c>
    </row>
    <row r="331" spans="1:12">
      <c r="A331">
        <v>199007</v>
      </c>
      <c r="B331">
        <f>'10-T-weights5'!B327</f>
        <v>-1.2200000000000001E-2</v>
      </c>
      <c r="C331">
        <f t="shared" si="15"/>
        <v>-1.5861680911680921E-2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I331">
        <v>-1.7500000000000002E-2</v>
      </c>
      <c r="K331">
        <f t="shared" si="16"/>
        <v>-2.1161680911680924E-2</v>
      </c>
      <c r="L331">
        <f t="shared" si="17"/>
        <v>4.6683765556599477E-2</v>
      </c>
    </row>
    <row r="332" spans="1:12">
      <c r="A332">
        <v>199008</v>
      </c>
      <c r="B332">
        <f>'10-T-weights5'!B328</f>
        <v>-9.4900000000000012E-2</v>
      </c>
      <c r="C332">
        <f t="shared" si="15"/>
        <v>-9.8561680911680938E-2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I332">
        <v>-0.1031</v>
      </c>
      <c r="K332">
        <f t="shared" si="16"/>
        <v>-0.10676168091168092</v>
      </c>
      <c r="L332">
        <f t="shared" si="17"/>
        <v>-5.8412278498887152E-2</v>
      </c>
    </row>
    <row r="333" spans="1:12">
      <c r="A333">
        <v>199009</v>
      </c>
      <c r="B333">
        <f>'10-T-weights5'!B329</f>
        <v>-5.5200000000000013E-2</v>
      </c>
      <c r="C333">
        <f t="shared" si="15"/>
        <v>-5.8861680911680932E-2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I333">
        <v>-6.54E-2</v>
      </c>
      <c r="K333">
        <f t="shared" si="16"/>
        <v>-6.9061680911680925E-2</v>
      </c>
      <c r="L333">
        <f t="shared" si="17"/>
        <v>1.0247948443344562E-2</v>
      </c>
    </row>
    <row r="334" spans="1:12">
      <c r="A334">
        <v>199010</v>
      </c>
      <c r="B334">
        <f>'10-T-weights5'!B330</f>
        <v>-1.24E-2</v>
      </c>
      <c r="C334">
        <f t="shared" si="15"/>
        <v>-1.606168091168092E-2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I334">
        <v>-6.9999999999999993E-3</v>
      </c>
      <c r="K334">
        <f t="shared" si="16"/>
        <v>-1.0661680911680921E-2</v>
      </c>
      <c r="L334">
        <f t="shared" si="17"/>
        <v>-3.4424117341092485E-4</v>
      </c>
    </row>
    <row r="335" spans="1:12">
      <c r="A335">
        <v>199011</v>
      </c>
      <c r="B335">
        <f>'10-T-weights5'!B331</f>
        <v>6.9199999999999998E-2</v>
      </c>
      <c r="C335">
        <f t="shared" si="15"/>
        <v>6.5538319088319072E-2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I335">
        <v>5.5199999999999999E-2</v>
      </c>
      <c r="K335">
        <f t="shared" si="16"/>
        <v>5.153831908831908E-2</v>
      </c>
      <c r="L335">
        <f t="shared" si="17"/>
        <v>-3.7274963084860238E-2</v>
      </c>
    </row>
    <row r="336" spans="1:12">
      <c r="A336">
        <v>199012</v>
      </c>
      <c r="B336">
        <f>'10-T-weights5'!B332</f>
        <v>3.0599999999999999E-2</v>
      </c>
      <c r="C336">
        <f t="shared" si="15"/>
        <v>2.6938319088319077E-2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I336">
        <v>1.7100000000000001E-2</v>
      </c>
      <c r="K336">
        <f t="shared" si="16"/>
        <v>1.3438319088319078E-2</v>
      </c>
      <c r="L336">
        <f t="shared" si="17"/>
        <v>3.9263831655602474E-2</v>
      </c>
    </row>
    <row r="337" spans="1:12">
      <c r="A337">
        <v>199101</v>
      </c>
      <c r="B337">
        <f>'10-T-weights5'!B333</f>
        <v>5.2100000000000007E-2</v>
      </c>
      <c r="C337">
        <f t="shared" si="15"/>
        <v>4.8438319088319089E-2</v>
      </c>
      <c r="D337">
        <v>3.8899999999999997E-2</v>
      </c>
      <c r="E337">
        <v>-1.5699999999999999E-2</v>
      </c>
      <c r="F337">
        <v>1.26E-2</v>
      </c>
      <c r="G337">
        <v>-3.85E-2</v>
      </c>
      <c r="I337">
        <v>6.0599999999999987E-2</v>
      </c>
      <c r="K337">
        <f t="shared" si="16"/>
        <v>5.6938319088319068E-2</v>
      </c>
      <c r="L337">
        <f t="shared" si="17"/>
        <v>2.5779957204403042E-3</v>
      </c>
    </row>
    <row r="338" spans="1:12">
      <c r="A338">
        <v>199102</v>
      </c>
      <c r="B338">
        <f>'10-T-weights5'!B334</f>
        <v>7.6700000000000004E-2</v>
      </c>
      <c r="C338">
        <f t="shared" si="15"/>
        <v>7.3038319088319079E-2</v>
      </c>
      <c r="D338">
        <v>4.0099999999999997E-2</v>
      </c>
      <c r="E338">
        <v>-6.3E-3</v>
      </c>
      <c r="F338">
        <v>-4.0000000000000002E-4</v>
      </c>
      <c r="G338">
        <v>-4.3E-3</v>
      </c>
      <c r="I338">
        <v>9.3399999999999997E-2</v>
      </c>
      <c r="K338">
        <f t="shared" si="16"/>
        <v>8.9738319088319071E-2</v>
      </c>
      <c r="L338">
        <f t="shared" si="17"/>
        <v>9.0622914043702887E-2</v>
      </c>
    </row>
    <row r="339" spans="1:12">
      <c r="A339">
        <v>199103</v>
      </c>
      <c r="B339">
        <f>'10-T-weights5'!B335</f>
        <v>3.09E-2</v>
      </c>
      <c r="C339">
        <f t="shared" si="15"/>
        <v>2.7238319088319078E-2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I339">
        <v>6.5100000000000005E-2</v>
      </c>
      <c r="K339">
        <f t="shared" si="16"/>
        <v>6.1438319088319086E-2</v>
      </c>
      <c r="L339">
        <f t="shared" si="17"/>
        <v>1.9591164063934401E-2</v>
      </c>
    </row>
    <row r="340" spans="1:12">
      <c r="A340">
        <v>199104</v>
      </c>
      <c r="B340">
        <f>'10-T-weights5'!B336</f>
        <v>2.5000000000000001E-3</v>
      </c>
      <c r="C340">
        <f t="shared" si="15"/>
        <v>-1.1616809116809217E-3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I340">
        <v>-1.47E-2</v>
      </c>
      <c r="K340">
        <f t="shared" si="16"/>
        <v>-1.836168091168092E-2</v>
      </c>
      <c r="L340">
        <f t="shared" si="17"/>
        <v>2.8343192907743862E-2</v>
      </c>
    </row>
    <row r="341" spans="1:12">
      <c r="A341">
        <v>199105</v>
      </c>
      <c r="B341">
        <f>'10-T-weights5'!B337</f>
        <v>4.1200000000000001E-2</v>
      </c>
      <c r="C341">
        <f t="shared" si="15"/>
        <v>3.7538319088319082E-2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I341">
        <v>4.0599999999999997E-2</v>
      </c>
      <c r="K341">
        <f t="shared" si="16"/>
        <v>3.6938319088319078E-2</v>
      </c>
      <c r="L341">
        <f t="shared" si="17"/>
        <v>1.6336868331116403E-2</v>
      </c>
    </row>
    <row r="342" spans="1:12">
      <c r="A342">
        <v>199106</v>
      </c>
      <c r="B342">
        <f>'10-T-weights5'!B338</f>
        <v>-4.5199999999999997E-2</v>
      </c>
      <c r="C342">
        <f t="shared" si="15"/>
        <v>-4.8861680911680916E-2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I342">
        <v>-4.6300000000000001E-2</v>
      </c>
      <c r="K342">
        <f t="shared" si="16"/>
        <v>-4.996168091168092E-2</v>
      </c>
      <c r="L342">
        <f t="shared" si="17"/>
        <v>-1.316781253650607E-3</v>
      </c>
    </row>
    <row r="343" spans="1:12">
      <c r="A343">
        <v>199107</v>
      </c>
      <c r="B343">
        <f>'10-T-weights5'!B339</f>
        <v>4.7300000000000002E-2</v>
      </c>
      <c r="C343">
        <f t="shared" si="15"/>
        <v>4.3638319088319083E-2</v>
      </c>
      <c r="D343">
        <v>-9.5999999999999992E-3</v>
      </c>
      <c r="E343">
        <v>-1.32E-2</v>
      </c>
      <c r="F343">
        <v>1.61E-2</v>
      </c>
      <c r="G343">
        <v>-1.3599999999999999E-2</v>
      </c>
      <c r="I343">
        <v>7.740000000000001E-2</v>
      </c>
      <c r="K343">
        <f t="shared" si="16"/>
        <v>7.3738319088319085E-2</v>
      </c>
      <c r="L343">
        <f t="shared" si="17"/>
        <v>3.6520555481590306E-2</v>
      </c>
    </row>
    <row r="344" spans="1:12">
      <c r="A344">
        <v>199108</v>
      </c>
      <c r="B344">
        <f>'10-T-weights5'!B340</f>
        <v>2.7799999999999998E-2</v>
      </c>
      <c r="C344">
        <f t="shared" si="15"/>
        <v>2.4138319088319076E-2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I344">
        <v>5.8099999999999999E-2</v>
      </c>
      <c r="K344">
        <f t="shared" si="16"/>
        <v>5.443831908831908E-2</v>
      </c>
      <c r="L344">
        <f t="shared" si="17"/>
        <v>4.3749446469985451E-2</v>
      </c>
    </row>
    <row r="345" spans="1:12">
      <c r="A345">
        <v>199109</v>
      </c>
      <c r="B345">
        <f>'10-T-weights5'!B341</f>
        <v>-1.1299999999999999E-2</v>
      </c>
      <c r="C345">
        <f t="shared" si="15"/>
        <v>-1.4961680911680921E-2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I345">
        <v>6.7999999999999996E-3</v>
      </c>
      <c r="K345">
        <f t="shared" si="16"/>
        <v>3.1383190883190778E-3</v>
      </c>
      <c r="L345">
        <f t="shared" si="17"/>
        <v>-3.1615356382459124E-2</v>
      </c>
    </row>
    <row r="346" spans="1:12">
      <c r="A346">
        <v>199110</v>
      </c>
      <c r="B346">
        <f>'10-T-weights5'!B342</f>
        <v>1.7100000000000001E-2</v>
      </c>
      <c r="C346">
        <f t="shared" si="15"/>
        <v>1.3438319088319078E-2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I346">
        <v>3.7100000000000001E-2</v>
      </c>
      <c r="K346">
        <f t="shared" si="16"/>
        <v>3.3438319088319082E-2</v>
      </c>
      <c r="L346">
        <f t="shared" si="17"/>
        <v>-1.7082669053123854E-2</v>
      </c>
    </row>
    <row r="347" spans="1:12">
      <c r="A347">
        <v>199111</v>
      </c>
      <c r="B347">
        <f>'10-T-weights5'!B343</f>
        <v>-3.8000000000000013E-2</v>
      </c>
      <c r="C347">
        <f t="shared" si="15"/>
        <v>-4.1661680911680932E-2</v>
      </c>
      <c r="D347">
        <v>-8.3999999999999995E-3</v>
      </c>
      <c r="E347">
        <v>-1.8800000000000001E-2</v>
      </c>
      <c r="F347">
        <v>1.06E-2</v>
      </c>
      <c r="G347">
        <v>1E-4</v>
      </c>
      <c r="I347">
        <v>-5.4100000000000002E-2</v>
      </c>
      <c r="K347">
        <f t="shared" si="16"/>
        <v>-5.7761680911680921E-2</v>
      </c>
      <c r="L347">
        <f t="shared" si="17"/>
        <v>-1.9626014110658015E-2</v>
      </c>
    </row>
    <row r="348" spans="1:12">
      <c r="A348">
        <v>199112</v>
      </c>
      <c r="B348">
        <f>'10-T-weights5'!B344</f>
        <v>0.11219999999999999</v>
      </c>
      <c r="C348">
        <f t="shared" si="15"/>
        <v>0.10853831908831907</v>
      </c>
      <c r="D348">
        <v>-2.4E-2</v>
      </c>
      <c r="E348">
        <v>-4.1799999999999997E-2</v>
      </c>
      <c r="F348">
        <v>3.56E-2</v>
      </c>
      <c r="G348">
        <v>-3.1199999999999999E-2</v>
      </c>
      <c r="I348">
        <v>0.1777</v>
      </c>
      <c r="K348">
        <f t="shared" si="16"/>
        <v>0.17403831908831907</v>
      </c>
      <c r="L348">
        <f t="shared" si="17"/>
        <v>9.3040186108763717E-2</v>
      </c>
    </row>
    <row r="349" spans="1:12">
      <c r="A349">
        <v>199201</v>
      </c>
      <c r="B349">
        <f>'10-T-weights5'!B345</f>
        <v>-2.5000000000000001E-3</v>
      </c>
      <c r="C349">
        <f t="shared" si="15"/>
        <v>-6.1616809116809218E-3</v>
      </c>
      <c r="D349">
        <v>9.1899999999999996E-2</v>
      </c>
      <c r="E349">
        <v>4.7E-2</v>
      </c>
      <c r="F349">
        <v>-1.29E-2</v>
      </c>
      <c r="G349">
        <v>3.2000000000000001E-2</v>
      </c>
      <c r="I349">
        <v>2.4400000000000002E-2</v>
      </c>
      <c r="K349">
        <f t="shared" si="16"/>
        <v>2.0738319088319079E-2</v>
      </c>
      <c r="L349">
        <f t="shared" si="17"/>
        <v>9.7887686784936617E-2</v>
      </c>
    </row>
    <row r="350" spans="1:12">
      <c r="A350">
        <v>199202</v>
      </c>
      <c r="B350">
        <f>'10-T-weights5'!B346</f>
        <v>1.37E-2</v>
      </c>
      <c r="C350">
        <f t="shared" si="15"/>
        <v>1.0038319088319078E-2</v>
      </c>
      <c r="D350">
        <v>1.34E-2</v>
      </c>
      <c r="E350">
        <v>6.4699999999999994E-2</v>
      </c>
      <c r="F350">
        <v>1E-3</v>
      </c>
      <c r="G350">
        <v>2.1899999999999999E-2</v>
      </c>
      <c r="I350">
        <v>8.3000000000000001E-3</v>
      </c>
      <c r="K350">
        <f t="shared" si="16"/>
        <v>4.6383190883190779E-3</v>
      </c>
      <c r="L350">
        <f t="shared" si="17"/>
        <v>5.2889357135233024E-2</v>
      </c>
    </row>
    <row r="351" spans="1:12">
      <c r="A351">
        <v>199203</v>
      </c>
      <c r="B351">
        <f>'10-T-weights5'!B347</f>
        <v>-2.3199999999999998E-2</v>
      </c>
      <c r="C351">
        <f t="shared" si="15"/>
        <v>-2.6861680911680921E-2</v>
      </c>
      <c r="D351">
        <v>-9.300000000000001E-3</v>
      </c>
      <c r="E351">
        <v>3.5499999999999997E-2</v>
      </c>
      <c r="F351">
        <v>-1E-4</v>
      </c>
      <c r="G351">
        <v>1.95E-2</v>
      </c>
      <c r="I351">
        <v>-4.0700000000000007E-2</v>
      </c>
      <c r="K351">
        <f t="shared" si="16"/>
        <v>-4.4361680911680926E-2</v>
      </c>
      <c r="L351">
        <f t="shared" si="17"/>
        <v>4.0080798894364528E-3</v>
      </c>
    </row>
    <row r="352" spans="1:12">
      <c r="A352">
        <v>199204</v>
      </c>
      <c r="B352">
        <f>'10-T-weights5'!B348</f>
        <v>1.3899999999999999E-2</v>
      </c>
      <c r="C352">
        <f t="shared" si="15"/>
        <v>1.0238319088319077E-2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I352">
        <v>-2.5600000000000001E-2</v>
      </c>
      <c r="K352">
        <f t="shared" si="16"/>
        <v>-2.9261680911680923E-2</v>
      </c>
      <c r="L352">
        <f t="shared" si="17"/>
        <v>4.4894684196533668E-2</v>
      </c>
    </row>
    <row r="353" spans="1:12">
      <c r="A353">
        <v>199205</v>
      </c>
      <c r="B353">
        <f>'10-T-weights5'!B349</f>
        <v>5.7999999999999996E-3</v>
      </c>
      <c r="C353">
        <f t="shared" si="15"/>
        <v>2.1383190883190778E-3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I353">
        <v>2.3199999999999998E-2</v>
      </c>
      <c r="K353">
        <f t="shared" si="16"/>
        <v>1.9538319088319076E-2</v>
      </c>
      <c r="L353">
        <f t="shared" si="17"/>
        <v>-6.4931427871359141E-3</v>
      </c>
    </row>
    <row r="354" spans="1:12">
      <c r="A354">
        <v>199206</v>
      </c>
      <c r="B354">
        <f>'10-T-weights5'!B350</f>
        <v>-2.0199999999999999E-2</v>
      </c>
      <c r="C354">
        <f t="shared" si="15"/>
        <v>-2.3861680911680921E-2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I354">
        <v>-4.0899999999999999E-2</v>
      </c>
      <c r="K354">
        <f t="shared" si="16"/>
        <v>-4.4561680911680918E-2</v>
      </c>
      <c r="L354">
        <f t="shared" si="17"/>
        <v>-3.0497418348309682E-2</v>
      </c>
    </row>
    <row r="355" spans="1:12">
      <c r="A355">
        <v>199207</v>
      </c>
      <c r="B355">
        <f>'10-T-weights5'!B351</f>
        <v>4.0800000000000003E-2</v>
      </c>
      <c r="C355">
        <f t="shared" si="15"/>
        <v>3.7138319088319084E-2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I355">
        <v>4.0700000000000007E-2</v>
      </c>
      <c r="K355">
        <f t="shared" si="16"/>
        <v>3.7038319088319088E-2</v>
      </c>
      <c r="L355">
        <f t="shared" si="17"/>
        <v>3.4481563455847575E-2</v>
      </c>
    </row>
    <row r="356" spans="1:12">
      <c r="A356">
        <v>199208</v>
      </c>
      <c r="B356">
        <f>'10-T-weights5'!B352</f>
        <v>-2.12E-2</v>
      </c>
      <c r="C356">
        <f t="shared" si="15"/>
        <v>-2.4861680911680922E-2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I356">
        <v>-4.5599999999999988E-2</v>
      </c>
      <c r="K356">
        <f t="shared" si="16"/>
        <v>-4.9261680911680907E-2</v>
      </c>
      <c r="L356">
        <f t="shared" si="17"/>
        <v>2.9520525807496117E-3</v>
      </c>
    </row>
    <row r="357" spans="1:12">
      <c r="A357">
        <v>199209</v>
      </c>
      <c r="B357">
        <f>'10-T-weights5'!B353</f>
        <v>1.4500000000000001E-2</v>
      </c>
      <c r="C357">
        <f t="shared" si="15"/>
        <v>1.0838319088319079E-2</v>
      </c>
      <c r="D357">
        <v>4.4000000000000003E-3</v>
      </c>
      <c r="E357">
        <v>-2.3E-3</v>
      </c>
      <c r="F357">
        <v>1.5800000000000002E-2</v>
      </c>
      <c r="G357">
        <v>-6.3E-3</v>
      </c>
      <c r="I357">
        <v>4.2599999999999999E-2</v>
      </c>
      <c r="K357">
        <f t="shared" si="16"/>
        <v>3.893831908831908E-2</v>
      </c>
      <c r="L357">
        <f t="shared" si="17"/>
        <v>2.760892661758774E-2</v>
      </c>
    </row>
    <row r="358" spans="1:12">
      <c r="A358">
        <v>199210</v>
      </c>
      <c r="B358">
        <f>'10-T-weights5'!B354</f>
        <v>1.2500000000000001E-2</v>
      </c>
      <c r="C358">
        <f t="shared" si="15"/>
        <v>8.8383190883190785E-3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I358">
        <v>5.2999999999999999E-2</v>
      </c>
      <c r="K358">
        <f t="shared" si="16"/>
        <v>4.933831908831908E-2</v>
      </c>
      <c r="L358">
        <f t="shared" si="17"/>
        <v>3.2330144256822582E-2</v>
      </c>
    </row>
    <row r="359" spans="1:12">
      <c r="A359">
        <v>199211</v>
      </c>
      <c r="B359">
        <f>'10-T-weights5'!B355</f>
        <v>4.36E-2</v>
      </c>
      <c r="C359">
        <f t="shared" si="15"/>
        <v>3.9938319088319081E-2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I359">
        <v>8.5199999999999998E-2</v>
      </c>
      <c r="K359">
        <f t="shared" si="16"/>
        <v>8.1538319088319072E-2</v>
      </c>
      <c r="L359">
        <f t="shared" si="17"/>
        <v>1.7283045325074839E-2</v>
      </c>
    </row>
    <row r="360" spans="1:12">
      <c r="A360">
        <v>199212</v>
      </c>
      <c r="B360">
        <f>'10-T-weights5'!B356</f>
        <v>1.8100000000000002E-2</v>
      </c>
      <c r="C360">
        <f t="shared" si="15"/>
        <v>1.4438319088319079E-2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I360">
        <v>5.7599999999999998E-2</v>
      </c>
      <c r="K360">
        <f t="shared" si="16"/>
        <v>5.393831908831908E-2</v>
      </c>
      <c r="L360">
        <f t="shared" si="17"/>
        <v>2.8436418490798497E-2</v>
      </c>
    </row>
    <row r="361" spans="1:12">
      <c r="A361">
        <v>199301</v>
      </c>
      <c r="B361">
        <f>'10-T-weights5'!B357</f>
        <v>1.1599999999999999E-2</v>
      </c>
      <c r="C361">
        <f t="shared" si="15"/>
        <v>7.938319088319077E-3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I361">
        <v>6.3100000000000003E-2</v>
      </c>
      <c r="K361">
        <f t="shared" si="16"/>
        <v>5.9438319088319085E-2</v>
      </c>
      <c r="L361">
        <f t="shared" si="17"/>
        <v>4.0032528271239737E-2</v>
      </c>
    </row>
    <row r="362" spans="1:12">
      <c r="A362">
        <v>199302</v>
      </c>
      <c r="B362">
        <f>'10-T-weights5'!B358</f>
        <v>3.3999999999999998E-3</v>
      </c>
      <c r="C362">
        <f t="shared" si="15"/>
        <v>-2.6168091168092197E-4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I362">
        <v>-5.6999999999999993E-3</v>
      </c>
      <c r="K362">
        <f t="shared" si="16"/>
        <v>-9.3616809116809207E-3</v>
      </c>
      <c r="L362">
        <f t="shared" si="17"/>
        <v>5.2854292782191364E-2</v>
      </c>
    </row>
    <row r="363" spans="1:12">
      <c r="A363">
        <v>199303</v>
      </c>
      <c r="B363">
        <f>'10-T-weights5'!B359</f>
        <v>2.5499999999999998E-2</v>
      </c>
      <c r="C363">
        <f t="shared" si="15"/>
        <v>2.1838319088319076E-2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I363">
        <v>4.7E-2</v>
      </c>
      <c r="K363">
        <f t="shared" si="16"/>
        <v>4.3338319088319081E-2</v>
      </c>
      <c r="L363">
        <f t="shared" si="17"/>
        <v>3.8261781636724009E-2</v>
      </c>
    </row>
    <row r="364" spans="1:12">
      <c r="A364">
        <v>199304</v>
      </c>
      <c r="B364">
        <f>'10-T-weights5'!B360</f>
        <v>-2.81E-2</v>
      </c>
      <c r="C364">
        <f t="shared" si="15"/>
        <v>-3.1761680911680919E-2</v>
      </c>
      <c r="D364">
        <v>-8.6E-3</v>
      </c>
      <c r="E364">
        <v>2.4799999999999999E-2</v>
      </c>
      <c r="F364">
        <v>-3.5999999999999997E-2</v>
      </c>
      <c r="G364">
        <v>1.44E-2</v>
      </c>
      <c r="I364">
        <v>-3.2500000000000001E-2</v>
      </c>
      <c r="K364">
        <f t="shared" si="16"/>
        <v>-3.616168091168092E-2</v>
      </c>
      <c r="L364">
        <f t="shared" si="17"/>
        <v>-7.681758388241787E-2</v>
      </c>
    </row>
    <row r="365" spans="1:12">
      <c r="A365">
        <v>199305</v>
      </c>
      <c r="B365">
        <f>'10-T-weights5'!B361</f>
        <v>3.1099999999999999E-2</v>
      </c>
      <c r="C365">
        <f t="shared" si="15"/>
        <v>2.7438319088319077E-2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I365">
        <v>8.0600000000000005E-2</v>
      </c>
      <c r="K365">
        <f t="shared" si="16"/>
        <v>7.6938319088319079E-2</v>
      </c>
      <c r="L365">
        <f t="shared" si="17"/>
        <v>2.5351163717428609E-2</v>
      </c>
    </row>
    <row r="366" spans="1:12">
      <c r="A366">
        <v>199306</v>
      </c>
      <c r="B366">
        <f>'10-T-weights5'!B362</f>
        <v>5.5999999999999999E-3</v>
      </c>
      <c r="C366">
        <f t="shared" si="15"/>
        <v>1.9383190883190782E-3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I366">
        <v>2.98E-2</v>
      </c>
      <c r="K366">
        <f t="shared" si="16"/>
        <v>2.6138319088319078E-2</v>
      </c>
      <c r="L366">
        <f t="shared" si="17"/>
        <v>6.8104392500909286E-3</v>
      </c>
    </row>
    <row r="367" spans="1:12">
      <c r="A367">
        <v>199307</v>
      </c>
      <c r="B367">
        <f>'10-T-weights5'!B363</f>
        <v>-1E-3</v>
      </c>
      <c r="C367">
        <f t="shared" si="15"/>
        <v>-4.6616809116809214E-3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I367">
        <v>8.3000000000000001E-3</v>
      </c>
      <c r="K367">
        <f t="shared" si="16"/>
        <v>4.6383190883190779E-3</v>
      </c>
      <c r="L367">
        <f t="shared" si="17"/>
        <v>9.9242304067497164E-3</v>
      </c>
    </row>
    <row r="368" spans="1:12">
      <c r="A368">
        <v>199308</v>
      </c>
      <c r="B368">
        <f>'10-T-weights5'!B364</f>
        <v>3.9600000000000003E-2</v>
      </c>
      <c r="C368">
        <f t="shared" si="15"/>
        <v>3.5938319088319085E-2</v>
      </c>
      <c r="D368">
        <v>1.1000000000000001E-3</v>
      </c>
      <c r="E368">
        <v>1.4E-3</v>
      </c>
      <c r="F368">
        <v>-1.54E-2</v>
      </c>
      <c r="G368">
        <v>-2.9999999999999997E-4</v>
      </c>
      <c r="I368">
        <v>8.5999999999999993E-2</v>
      </c>
      <c r="K368">
        <f t="shared" si="16"/>
        <v>8.2338319088319067E-2</v>
      </c>
      <c r="L368">
        <f t="shared" si="17"/>
        <v>6.4924524787565016E-3</v>
      </c>
    </row>
    <row r="369" spans="1:12">
      <c r="A369">
        <v>199309</v>
      </c>
      <c r="B369">
        <f>'10-T-weights5'!B365</f>
        <v>1.4E-3</v>
      </c>
      <c r="C369">
        <f t="shared" si="15"/>
        <v>-2.261680911680922E-3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I369">
        <v>4.9000000000000002E-2</v>
      </c>
      <c r="K369">
        <f t="shared" si="16"/>
        <v>4.5338319088319083E-2</v>
      </c>
      <c r="L369">
        <f t="shared" si="17"/>
        <v>1.952697567534015E-2</v>
      </c>
    </row>
    <row r="370" spans="1:12">
      <c r="A370">
        <v>199310</v>
      </c>
      <c r="B370">
        <f>'10-T-weights5'!B366</f>
        <v>1.6299999999999999E-2</v>
      </c>
      <c r="C370">
        <f t="shared" si="15"/>
        <v>1.2638319088319076E-2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I370">
        <v>8.6E-3</v>
      </c>
      <c r="K370">
        <f t="shared" si="16"/>
        <v>4.9383190883190778E-3</v>
      </c>
      <c r="L370">
        <f t="shared" si="17"/>
        <v>6.3511407257942271E-2</v>
      </c>
    </row>
    <row r="371" spans="1:12">
      <c r="A371">
        <v>199311</v>
      </c>
      <c r="B371">
        <f>'10-T-weights5'!B367</f>
        <v>-1.6400000000000001E-2</v>
      </c>
      <c r="C371">
        <f t="shared" si="15"/>
        <v>-2.0061680911680924E-2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I371">
        <v>-4.8099999999999997E-2</v>
      </c>
      <c r="K371">
        <f t="shared" si="16"/>
        <v>-5.1761680911680916E-2</v>
      </c>
      <c r="L371">
        <f t="shared" si="17"/>
        <v>-9.3423429107241107E-3</v>
      </c>
    </row>
    <row r="372" spans="1:12">
      <c r="A372">
        <v>199312</v>
      </c>
      <c r="B372">
        <f>'10-T-weights5'!B368</f>
        <v>1.8800000000000001E-2</v>
      </c>
      <c r="C372">
        <f t="shared" si="15"/>
        <v>1.5138319088319079E-2</v>
      </c>
      <c r="D372">
        <v>1.38E-2</v>
      </c>
      <c r="E372">
        <v>2.7000000000000001E-3</v>
      </c>
      <c r="F372">
        <v>1.17E-2</v>
      </c>
      <c r="G372">
        <v>-3.3999999999999998E-3</v>
      </c>
      <c r="I372">
        <v>3.1300000000000001E-2</v>
      </c>
      <c r="K372">
        <f t="shared" si="16"/>
        <v>2.7638319088319079E-2</v>
      </c>
      <c r="L372">
        <f t="shared" si="17"/>
        <v>3.62781798001265E-2</v>
      </c>
    </row>
    <row r="373" spans="1:12">
      <c r="A373">
        <v>199401</v>
      </c>
      <c r="B373">
        <f>'10-T-weights5'!B369</f>
        <v>3.1199999999999999E-2</v>
      </c>
      <c r="C373">
        <f t="shared" si="15"/>
        <v>2.7538319088319076E-2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I373">
        <v>4.9000000000000002E-2</v>
      </c>
      <c r="K373">
        <f t="shared" si="16"/>
        <v>4.5338319088319083E-2</v>
      </c>
      <c r="L373">
        <f t="shared" si="17"/>
        <v>2.8088257476624728E-2</v>
      </c>
    </row>
    <row r="374" spans="1:12">
      <c r="A374">
        <v>199402</v>
      </c>
      <c r="B374">
        <f>'10-T-weights5'!B370</f>
        <v>-2.3400000000000001E-2</v>
      </c>
      <c r="C374">
        <f t="shared" si="15"/>
        <v>-2.7061680911680923E-2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I374">
        <v>-1.1900000000000001E-2</v>
      </c>
      <c r="K374">
        <f t="shared" si="16"/>
        <v>-1.5561680911680923E-2</v>
      </c>
      <c r="L374">
        <f t="shared" si="17"/>
        <v>1.1073232614679324E-2</v>
      </c>
    </row>
    <row r="375" spans="1:12">
      <c r="A375">
        <v>199403</v>
      </c>
      <c r="B375">
        <f>'10-T-weights5'!B371</f>
        <v>-4.5100000000000001E-2</v>
      </c>
      <c r="C375">
        <f t="shared" si="15"/>
        <v>-4.876168091168092E-2</v>
      </c>
      <c r="D375">
        <v>-1.09E-2</v>
      </c>
      <c r="E375">
        <v>1.55E-2</v>
      </c>
      <c r="F375">
        <v>7.1000000000000004E-3</v>
      </c>
      <c r="G375">
        <v>1.2800000000000001E-2</v>
      </c>
      <c r="I375">
        <v>-5.4699999999999999E-2</v>
      </c>
      <c r="K375">
        <f t="shared" si="16"/>
        <v>-5.8361680911680917E-2</v>
      </c>
      <c r="L375">
        <f t="shared" si="17"/>
        <v>-1.5172520418984113E-2</v>
      </c>
    </row>
    <row r="376" spans="1:12">
      <c r="A376">
        <v>199404</v>
      </c>
      <c r="B376">
        <f>'10-T-weights5'!B372</f>
        <v>9.5000000000000015E-3</v>
      </c>
      <c r="C376">
        <f t="shared" si="15"/>
        <v>5.8383190883190793E-3</v>
      </c>
      <c r="D376">
        <v>-0.01</v>
      </c>
      <c r="E376">
        <v>1.66E-2</v>
      </c>
      <c r="F376">
        <v>1.06E-2</v>
      </c>
      <c r="G376">
        <v>1.11E-2</v>
      </c>
      <c r="I376">
        <v>3.3999999999999998E-3</v>
      </c>
      <c r="K376">
        <f t="shared" si="16"/>
        <v>-2.6168091168092197E-4</v>
      </c>
      <c r="L376">
        <f t="shared" si="17"/>
        <v>4.1631093448941295E-2</v>
      </c>
    </row>
    <row r="377" spans="1:12">
      <c r="A377">
        <v>199405</v>
      </c>
      <c r="B377">
        <f>'10-T-weights5'!B373</f>
        <v>8.8999999999999999E-3</v>
      </c>
      <c r="C377">
        <f t="shared" si="15"/>
        <v>5.2383190883190777E-3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I377">
        <v>-2.3099999999999999E-2</v>
      </c>
      <c r="K377">
        <f t="shared" si="16"/>
        <v>-2.6761680911680921E-2</v>
      </c>
      <c r="L377">
        <f t="shared" si="17"/>
        <v>1.452453398033793E-2</v>
      </c>
    </row>
    <row r="378" spans="1:12">
      <c r="A378">
        <v>199406</v>
      </c>
      <c r="B378">
        <f>'10-T-weights5'!B374</f>
        <v>-2.7199999999999998E-2</v>
      </c>
      <c r="C378">
        <f t="shared" si="15"/>
        <v>-3.0861680911680921E-2</v>
      </c>
      <c r="D378">
        <v>-4.7999999999999996E-3</v>
      </c>
      <c r="E378">
        <v>1.67E-2</v>
      </c>
      <c r="F378">
        <v>1.21E-2</v>
      </c>
      <c r="G378">
        <v>1.47E-2</v>
      </c>
      <c r="I378">
        <v>-6.1100000000000002E-2</v>
      </c>
      <c r="K378">
        <f t="shared" si="16"/>
        <v>-6.4761680911680927E-2</v>
      </c>
      <c r="L378">
        <f t="shared" si="17"/>
        <v>2.0780213071799569E-2</v>
      </c>
    </row>
    <row r="379" spans="1:12">
      <c r="A379">
        <v>199407</v>
      </c>
      <c r="B379">
        <f>'10-T-weights5'!B375</f>
        <v>3.1E-2</v>
      </c>
      <c r="C379">
        <f t="shared" si="15"/>
        <v>2.7338319088319078E-2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I379">
        <v>2.5600000000000001E-2</v>
      </c>
      <c r="K379">
        <f t="shared" si="16"/>
        <v>2.1938319088319079E-2</v>
      </c>
      <c r="L379">
        <f t="shared" si="17"/>
        <v>4.5768387022047507E-3</v>
      </c>
    </row>
    <row r="380" spans="1:12">
      <c r="A380">
        <v>199408</v>
      </c>
      <c r="B380">
        <f>'10-T-weights5'!B376</f>
        <v>4.3799999999999999E-2</v>
      </c>
      <c r="C380">
        <f t="shared" si="15"/>
        <v>4.013831908831908E-2</v>
      </c>
      <c r="D380">
        <v>1.38E-2</v>
      </c>
      <c r="E380">
        <v>-2.5000000000000001E-2</v>
      </c>
      <c r="F380">
        <v>9.5999999999999992E-3</v>
      </c>
      <c r="G380">
        <v>-1.47E-2</v>
      </c>
      <c r="I380">
        <v>8.4700000000000011E-2</v>
      </c>
      <c r="K380">
        <f t="shared" si="16"/>
        <v>8.1038319088319086E-2</v>
      </c>
      <c r="L380">
        <f t="shared" si="17"/>
        <v>3.8586194474777298E-2</v>
      </c>
    </row>
    <row r="381" spans="1:12">
      <c r="A381">
        <v>199409</v>
      </c>
      <c r="B381">
        <f>'10-T-weights5'!B377</f>
        <v>-1.9400000000000001E-2</v>
      </c>
      <c r="C381">
        <f t="shared" si="15"/>
        <v>-2.3061680911680923E-2</v>
      </c>
      <c r="D381">
        <v>2.76E-2</v>
      </c>
      <c r="E381">
        <v>-1.84E-2</v>
      </c>
      <c r="F381">
        <v>5.3E-3</v>
      </c>
      <c r="G381">
        <v>9.0000000000000011E-3</v>
      </c>
      <c r="I381">
        <v>7.7000000000000002E-3</v>
      </c>
      <c r="K381">
        <f t="shared" si="16"/>
        <v>4.038319088319078E-3</v>
      </c>
      <c r="L381">
        <f t="shared" si="17"/>
        <v>3.6926060597810922E-2</v>
      </c>
    </row>
    <row r="382" spans="1:12">
      <c r="A382">
        <v>199410</v>
      </c>
      <c r="B382">
        <f>'10-T-weights5'!B378</f>
        <v>1.72E-2</v>
      </c>
      <c r="C382">
        <f t="shared" si="15"/>
        <v>1.3538319088319078E-2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I382">
        <v>0.03</v>
      </c>
      <c r="K382">
        <f t="shared" si="16"/>
        <v>2.6338319088319077E-2</v>
      </c>
      <c r="L382">
        <f t="shared" si="17"/>
        <v>-9.3382222062923514E-3</v>
      </c>
    </row>
    <row r="383" spans="1:12">
      <c r="A383">
        <v>199411</v>
      </c>
      <c r="B383">
        <f>'10-T-weights5'!B379</f>
        <v>-3.6700000000000003E-2</v>
      </c>
      <c r="C383">
        <f t="shared" si="15"/>
        <v>-4.0361680911680922E-2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I383">
        <v>-5.3099999999999987E-2</v>
      </c>
      <c r="K383">
        <f t="shared" si="16"/>
        <v>-5.6761680911680906E-2</v>
      </c>
      <c r="L383">
        <f t="shared" si="17"/>
        <v>-3.9383980403490441E-2</v>
      </c>
    </row>
    <row r="384" spans="1:12">
      <c r="A384">
        <v>199412</v>
      </c>
      <c r="B384">
        <f>'10-T-weights5'!B380</f>
        <v>1.2999999999999999E-2</v>
      </c>
      <c r="C384">
        <f t="shared" si="15"/>
        <v>9.3383190883190772E-3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I384">
        <v>1.7600000000000001E-2</v>
      </c>
      <c r="K384">
        <f t="shared" si="16"/>
        <v>1.3938319088319079E-2</v>
      </c>
      <c r="L384">
        <f t="shared" si="17"/>
        <v>2.4695585947572304E-2</v>
      </c>
    </row>
    <row r="385" spans="1:12">
      <c r="A385">
        <v>199501</v>
      </c>
      <c r="B385">
        <f>'10-T-weights5'!B381</f>
        <v>2.2200000000000001E-2</v>
      </c>
      <c r="C385">
        <f t="shared" si="15"/>
        <v>1.8538319088319079E-2</v>
      </c>
      <c r="D385">
        <v>-3.0200000000000001E-2</v>
      </c>
      <c r="E385">
        <v>2.5100000000000001E-2</v>
      </c>
      <c r="F385">
        <v>2E-3</v>
      </c>
      <c r="G385">
        <v>-7.6E-3</v>
      </c>
      <c r="I385">
        <v>-1.78E-2</v>
      </c>
      <c r="K385">
        <f t="shared" si="16"/>
        <v>-2.1461680911680922E-2</v>
      </c>
      <c r="L385">
        <f t="shared" si="17"/>
        <v>-2.8548355913425784E-2</v>
      </c>
    </row>
    <row r="386" spans="1:12">
      <c r="A386">
        <v>199502</v>
      </c>
      <c r="B386">
        <f>'10-T-weights5'!B382</f>
        <v>4.0300000000000002E-2</v>
      </c>
      <c r="C386">
        <f t="shared" si="15"/>
        <v>3.6638319088319084E-2</v>
      </c>
      <c r="D386">
        <v>-5.4000000000000003E-3</v>
      </c>
      <c r="E386">
        <v>1.09E-2</v>
      </c>
      <c r="F386">
        <v>5.6000000000000008E-3</v>
      </c>
      <c r="G386">
        <v>-2.8E-3</v>
      </c>
      <c r="I386">
        <v>4.3200000000000002E-2</v>
      </c>
      <c r="K386">
        <f t="shared" si="16"/>
        <v>3.9538319088319084E-2</v>
      </c>
      <c r="L386">
        <f t="shared" si="17"/>
        <v>3.1606983140039645E-2</v>
      </c>
    </row>
    <row r="387" spans="1:12">
      <c r="A387">
        <v>199503</v>
      </c>
      <c r="B387">
        <f>'10-T-weights5'!B383</f>
        <v>2.6499999999999999E-2</v>
      </c>
      <c r="C387">
        <f t="shared" si="15"/>
        <v>2.2838319088319077E-2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I387">
        <v>3.9700000000000013E-2</v>
      </c>
      <c r="K387">
        <f t="shared" si="16"/>
        <v>3.6038319088319094E-2</v>
      </c>
      <c r="L387">
        <f t="shared" si="17"/>
        <v>3.1616156017665854E-2</v>
      </c>
    </row>
    <row r="388" spans="1:12">
      <c r="A388">
        <v>199504</v>
      </c>
      <c r="B388">
        <f>'10-T-weights5'!B384</f>
        <v>2.5499999999999998E-2</v>
      </c>
      <c r="C388">
        <f t="shared" si="15"/>
        <v>2.1838319088319076E-2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I388">
        <v>4.6800000000000001E-2</v>
      </c>
      <c r="K388">
        <f t="shared" si="16"/>
        <v>4.3138319088319083E-2</v>
      </c>
      <c r="L388">
        <f t="shared" si="17"/>
        <v>4.456385201211184E-2</v>
      </c>
    </row>
    <row r="389" spans="1:12">
      <c r="A389">
        <v>199505</v>
      </c>
      <c r="B389">
        <f>'10-T-weights5'!B385</f>
        <v>3.44E-2</v>
      </c>
      <c r="C389">
        <f t="shared" si="15"/>
        <v>3.0738319088319078E-2</v>
      </c>
      <c r="D389">
        <v>-2.18E-2</v>
      </c>
      <c r="E389">
        <v>2.2700000000000001E-2</v>
      </c>
      <c r="F389">
        <v>3.5999999999999999E-3</v>
      </c>
      <c r="G389">
        <v>1E-3</v>
      </c>
      <c r="I389">
        <v>2.6599999999999999E-2</v>
      </c>
      <c r="K389">
        <f t="shared" si="16"/>
        <v>2.2938319088319076E-2</v>
      </c>
      <c r="L389">
        <f t="shared" si="17"/>
        <v>1.6143393509612435E-2</v>
      </c>
    </row>
    <row r="390" spans="1:12">
      <c r="A390">
        <v>199506</v>
      </c>
      <c r="B390">
        <f>'10-T-weights5'!B386</f>
        <v>3.1899999999999998E-2</v>
      </c>
      <c r="C390">
        <f t="shared" si="15"/>
        <v>2.8238319088319076E-2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I390">
        <v>7.2300000000000003E-2</v>
      </c>
      <c r="K390">
        <f t="shared" si="16"/>
        <v>6.8638319088319077E-2</v>
      </c>
      <c r="L390">
        <f t="shared" si="17"/>
        <v>-1.3293872749322637E-2</v>
      </c>
    </row>
    <row r="391" spans="1:12">
      <c r="A391">
        <v>199507</v>
      </c>
      <c r="B391">
        <f>'10-T-weights5'!B387</f>
        <v>4.1700000000000001E-2</v>
      </c>
      <c r="C391">
        <f t="shared" ref="C391:C454" si="18">B391-$H$3</f>
        <v>3.8038319088319082E-2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I391">
        <v>6.5500000000000003E-2</v>
      </c>
      <c r="K391">
        <f t="shared" ref="K391:K454" si="19">I391-$H$3</f>
        <v>6.1838319088319084E-2</v>
      </c>
      <c r="L391">
        <f t="shared" ref="L391:L454" si="20">SUMPRODUCT($L$3:$P$3,C391:G391)</f>
        <v>2.0301175882319882E-2</v>
      </c>
    </row>
    <row r="392" spans="1:12">
      <c r="A392">
        <v>199508</v>
      </c>
      <c r="B392">
        <f>'10-T-weights5'!B388</f>
        <v>1.0200000000000001E-2</v>
      </c>
      <c r="C392">
        <f t="shared" si="18"/>
        <v>6.5383190883190785E-3</v>
      </c>
      <c r="D392">
        <v>1.7600000000000001E-2</v>
      </c>
      <c r="E392">
        <v>2.81E-2</v>
      </c>
      <c r="F392">
        <v>-1.2200000000000001E-2</v>
      </c>
      <c r="G392">
        <v>1.61E-2</v>
      </c>
      <c r="I392">
        <v>7.6E-3</v>
      </c>
      <c r="K392">
        <f t="shared" si="19"/>
        <v>3.9383190883190786E-3</v>
      </c>
      <c r="L392">
        <f t="shared" si="20"/>
        <v>2.6975003169918729E-2</v>
      </c>
    </row>
    <row r="393" spans="1:12">
      <c r="A393">
        <v>199509</v>
      </c>
      <c r="B393">
        <f>'10-T-weights5'!B389</f>
        <v>3.78E-2</v>
      </c>
      <c r="C393">
        <f t="shared" si="18"/>
        <v>3.4138319088319082E-2</v>
      </c>
      <c r="D393">
        <v>-1.9E-2</v>
      </c>
      <c r="E393">
        <v>-5.0000000000000001E-4</v>
      </c>
      <c r="F393">
        <v>1.0200000000000001E-2</v>
      </c>
      <c r="G393">
        <v>3.8E-3</v>
      </c>
      <c r="I393">
        <v>3.2800000000000003E-2</v>
      </c>
      <c r="K393">
        <f t="shared" si="19"/>
        <v>2.9138319088319081E-2</v>
      </c>
      <c r="L393">
        <f t="shared" si="20"/>
        <v>5.0637175169769795E-2</v>
      </c>
    </row>
    <row r="394" spans="1:12">
      <c r="A394">
        <v>199510</v>
      </c>
      <c r="B394">
        <f>'10-T-weights5'!B390</f>
        <v>-1.0500000000000001E-2</v>
      </c>
      <c r="C394">
        <f t="shared" si="18"/>
        <v>-1.4161680911680923E-2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I394">
        <v>-3.3E-3</v>
      </c>
      <c r="K394">
        <f t="shared" si="19"/>
        <v>-6.9616809116809213E-3</v>
      </c>
      <c r="L394">
        <f t="shared" si="20"/>
        <v>-5.9363643212077257E-3</v>
      </c>
    </row>
    <row r="395" spans="1:12">
      <c r="A395">
        <v>199511</v>
      </c>
      <c r="B395">
        <f>'10-T-weights5'!B391</f>
        <v>4.3800000000000013E-2</v>
      </c>
      <c r="C395">
        <f t="shared" si="18"/>
        <v>4.0138319088319094E-2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I395">
        <v>1.3100000000000001E-2</v>
      </c>
      <c r="K395">
        <f t="shared" si="19"/>
        <v>9.4383190883190783E-3</v>
      </c>
      <c r="L395">
        <f t="shared" si="20"/>
        <v>5.004166014707559E-2</v>
      </c>
    </row>
    <row r="396" spans="1:12">
      <c r="A396">
        <v>199512</v>
      </c>
      <c r="B396">
        <f>'10-T-weights5'!B392</f>
        <v>1.52E-2</v>
      </c>
      <c r="C396">
        <f t="shared" si="18"/>
        <v>1.1538319088319078E-2</v>
      </c>
      <c r="D396">
        <v>7.3000000000000001E-3</v>
      </c>
      <c r="E396">
        <v>1.8E-3</v>
      </c>
      <c r="F396">
        <v>-1.38E-2</v>
      </c>
      <c r="G396">
        <v>3.0800000000000001E-2</v>
      </c>
      <c r="I396">
        <v>-1.3899999999999999E-2</v>
      </c>
      <c r="K396">
        <f t="shared" si="19"/>
        <v>-1.7561680911680921E-2</v>
      </c>
      <c r="L396">
        <f t="shared" si="20"/>
        <v>7.167941585944812E-2</v>
      </c>
    </row>
    <row r="397" spans="1:12">
      <c r="A397">
        <v>199601</v>
      </c>
      <c r="B397">
        <f>'10-T-weights5'!B393</f>
        <v>2.69E-2</v>
      </c>
      <c r="C397">
        <f t="shared" si="18"/>
        <v>2.3238319088319078E-2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I397">
        <v>2.7E-2</v>
      </c>
      <c r="K397">
        <f t="shared" si="19"/>
        <v>2.3338319088319077E-2</v>
      </c>
      <c r="L397">
        <f t="shared" si="20"/>
        <v>6.9128408443650202E-2</v>
      </c>
    </row>
    <row r="398" spans="1:12">
      <c r="A398">
        <v>199602</v>
      </c>
      <c r="B398">
        <f>'10-T-weights5'!B394</f>
        <v>1.72E-2</v>
      </c>
      <c r="C398">
        <f t="shared" si="18"/>
        <v>1.3538319088319078E-2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I398">
        <v>3.5700000000000003E-2</v>
      </c>
      <c r="K398">
        <f t="shared" si="19"/>
        <v>3.2038319088319084E-2</v>
      </c>
      <c r="L398">
        <f t="shared" si="20"/>
        <v>-1.5862115632962491E-2</v>
      </c>
    </row>
    <row r="399" spans="1:12">
      <c r="A399">
        <v>199603</v>
      </c>
      <c r="B399">
        <f>'10-T-weights5'!B395</f>
        <v>1.12E-2</v>
      </c>
      <c r="C399">
        <f t="shared" si="18"/>
        <v>7.5383190883190777E-3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I399">
        <v>4.5999999999999999E-3</v>
      </c>
      <c r="K399">
        <f t="shared" si="19"/>
        <v>9.3831908831907814E-4</v>
      </c>
      <c r="L399">
        <f t="shared" si="20"/>
        <v>1.9422407140734319E-2</v>
      </c>
    </row>
    <row r="400" spans="1:12">
      <c r="A400">
        <v>199604</v>
      </c>
      <c r="B400">
        <f>'10-T-weights5'!B396</f>
        <v>2.52E-2</v>
      </c>
      <c r="C400">
        <f t="shared" si="18"/>
        <v>2.1538319088319078E-2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I400">
        <v>6.3600000000000004E-2</v>
      </c>
      <c r="K400">
        <f t="shared" si="19"/>
        <v>5.9938319088319085E-2</v>
      </c>
      <c r="L400">
        <f t="shared" si="20"/>
        <v>1.0831698835775609E-2</v>
      </c>
    </row>
    <row r="401" spans="1:12">
      <c r="A401">
        <v>199605</v>
      </c>
      <c r="B401">
        <f>'10-T-weights5'!B397</f>
        <v>2.7799999999999998E-2</v>
      </c>
      <c r="C401">
        <f t="shared" si="18"/>
        <v>2.4138319088319076E-2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I401">
        <v>5.1400000000000001E-2</v>
      </c>
      <c r="K401">
        <f t="shared" si="19"/>
        <v>4.7738319088319082E-2</v>
      </c>
      <c r="L401">
        <f t="shared" si="20"/>
        <v>4.4614712398843709E-2</v>
      </c>
    </row>
    <row r="402" spans="1:12">
      <c r="A402">
        <v>199606</v>
      </c>
      <c r="B402">
        <f>'10-T-weights5'!B398</f>
        <v>-7.3999999999999986E-3</v>
      </c>
      <c r="C402">
        <f t="shared" si="18"/>
        <v>-1.1061680911680921E-2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I402">
        <v>-4.1099999999999998E-2</v>
      </c>
      <c r="K402">
        <f t="shared" si="19"/>
        <v>-4.4761680911680916E-2</v>
      </c>
      <c r="L402">
        <f t="shared" si="20"/>
        <v>5.1598869932301443E-2</v>
      </c>
    </row>
    <row r="403" spans="1:12">
      <c r="A403">
        <v>199607</v>
      </c>
      <c r="B403">
        <f>'10-T-weights5'!B399</f>
        <v>-5.5199999999999999E-2</v>
      </c>
      <c r="C403">
        <f t="shared" si="18"/>
        <v>-5.8861680911680918E-2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I403">
        <v>-0.1082</v>
      </c>
      <c r="K403">
        <f t="shared" si="19"/>
        <v>-0.11186168091168093</v>
      </c>
      <c r="L403">
        <f t="shared" si="20"/>
        <v>1.8073491948497333E-2</v>
      </c>
    </row>
    <row r="404" spans="1:12">
      <c r="A404">
        <v>199608</v>
      </c>
      <c r="B404">
        <f>'10-T-weights5'!B400</f>
        <v>3.1800000000000002E-2</v>
      </c>
      <c r="C404">
        <f t="shared" si="18"/>
        <v>2.813831908831908E-2</v>
      </c>
      <c r="D404">
        <v>2.58E-2</v>
      </c>
      <c r="E404">
        <v>-7.4000000000000003E-3</v>
      </c>
      <c r="F404">
        <v>-4.0999999999999986E-3</v>
      </c>
      <c r="G404">
        <v>-2.4E-2</v>
      </c>
      <c r="I404">
        <v>5.7699999999999987E-2</v>
      </c>
      <c r="K404">
        <f t="shared" si="19"/>
        <v>5.4038319088319069E-2</v>
      </c>
      <c r="L404">
        <f t="shared" si="20"/>
        <v>-2.2744513486022029E-2</v>
      </c>
    </row>
    <row r="405" spans="1:12">
      <c r="A405">
        <v>199609</v>
      </c>
      <c r="B405">
        <f>'10-T-weights5'!B401</f>
        <v>5.45E-2</v>
      </c>
      <c r="C405">
        <f t="shared" si="18"/>
        <v>5.0838319088319081E-2</v>
      </c>
      <c r="D405">
        <v>-1.3899999999999999E-2</v>
      </c>
      <c r="E405">
        <v>-2.7E-2</v>
      </c>
      <c r="F405">
        <v>1.23E-2</v>
      </c>
      <c r="G405">
        <v>-2.2200000000000001E-2</v>
      </c>
      <c r="I405">
        <v>8.0199999999999994E-2</v>
      </c>
      <c r="K405">
        <f t="shared" si="19"/>
        <v>7.6538319088319068E-2</v>
      </c>
      <c r="L405">
        <f t="shared" si="20"/>
        <v>1.6460315604526987E-2</v>
      </c>
    </row>
    <row r="406" spans="1:12">
      <c r="A406">
        <v>199610</v>
      </c>
      <c r="B406">
        <f>'10-T-weights5'!B402</f>
        <v>1.2800000000000001E-2</v>
      </c>
      <c r="C406">
        <f t="shared" si="18"/>
        <v>9.1383190883190784E-3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I406">
        <v>-1.03E-2</v>
      </c>
      <c r="K406">
        <f t="shared" si="19"/>
        <v>-1.3961680911680922E-2</v>
      </c>
      <c r="L406">
        <f t="shared" si="20"/>
        <v>7.5972410525161099E-2</v>
      </c>
    </row>
    <row r="407" spans="1:12">
      <c r="A407">
        <v>199611</v>
      </c>
      <c r="B407">
        <f>'10-T-weights5'!B403</f>
        <v>6.6599999999999993E-2</v>
      </c>
      <c r="C407">
        <f t="shared" si="18"/>
        <v>6.2938319088319067E-2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I407">
        <v>1.6E-2</v>
      </c>
      <c r="K407">
        <f t="shared" si="19"/>
        <v>1.2338319088319078E-2</v>
      </c>
      <c r="L407">
        <f t="shared" si="20"/>
        <v>5.0004489984770237E-2</v>
      </c>
    </row>
    <row r="408" spans="1:12">
      <c r="A408">
        <v>199612</v>
      </c>
      <c r="B408">
        <f>'10-T-weights5'!B404</f>
        <v>-1.24E-2</v>
      </c>
      <c r="C408">
        <f t="shared" si="18"/>
        <v>-1.606168091168092E-2</v>
      </c>
      <c r="D408">
        <v>3.2599999999999997E-2</v>
      </c>
      <c r="E408">
        <v>1.32E-2</v>
      </c>
      <c r="F408">
        <v>3.8E-3</v>
      </c>
      <c r="G408">
        <v>1.47E-2</v>
      </c>
      <c r="I408">
        <v>8.8000000000000005E-3</v>
      </c>
      <c r="K408">
        <f t="shared" si="19"/>
        <v>5.1383190883190783E-3</v>
      </c>
      <c r="L408">
        <f t="shared" si="20"/>
        <v>4.682381732623693E-2</v>
      </c>
    </row>
    <row r="409" spans="1:12">
      <c r="A409">
        <v>199701</v>
      </c>
      <c r="B409">
        <f>'10-T-weights5'!B405</f>
        <v>5.4399999999999997E-2</v>
      </c>
      <c r="C409">
        <f t="shared" si="18"/>
        <v>5.0738319088319078E-2</v>
      </c>
      <c r="D409">
        <v>-1.83E-2</v>
      </c>
      <c r="E409">
        <v>-1.46E-2</v>
      </c>
      <c r="F409">
        <v>1.2200000000000001E-2</v>
      </c>
      <c r="G409">
        <v>-1.2999999999999999E-3</v>
      </c>
      <c r="I409">
        <v>9.11E-2</v>
      </c>
      <c r="K409">
        <f t="shared" si="19"/>
        <v>8.7438319088319075E-2</v>
      </c>
      <c r="L409">
        <f t="shared" si="20"/>
        <v>6.3636516880358193E-2</v>
      </c>
    </row>
    <row r="410" spans="1:12">
      <c r="A410">
        <v>199702</v>
      </c>
      <c r="B410">
        <f>'10-T-weights5'!B406</f>
        <v>-9.9999999999999959E-4</v>
      </c>
      <c r="C410">
        <f t="shared" si="18"/>
        <v>-4.6616809116809214E-3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I410">
        <v>-6.8400000000000002E-2</v>
      </c>
      <c r="K410">
        <f t="shared" si="19"/>
        <v>-7.2061680911680928E-2</v>
      </c>
      <c r="L410">
        <f t="shared" si="20"/>
        <v>5.9442719204507E-2</v>
      </c>
    </row>
    <row r="411" spans="1:12">
      <c r="A411">
        <v>199703</v>
      </c>
      <c r="B411">
        <f>'10-T-weights5'!B407</f>
        <v>-4.6000000000000013E-2</v>
      </c>
      <c r="C411">
        <f t="shared" si="18"/>
        <v>-4.9661680911680932E-2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I411">
        <v>-4.5699999999999998E-2</v>
      </c>
      <c r="K411">
        <f t="shared" si="19"/>
        <v>-4.9361680911680916E-2</v>
      </c>
      <c r="L411">
        <f t="shared" si="20"/>
        <v>-1.275022241448278E-2</v>
      </c>
    </row>
    <row r="412" spans="1:12">
      <c r="A412">
        <v>199704</v>
      </c>
      <c r="B412">
        <f>'10-T-weights5'!B408</f>
        <v>4.4699999999999997E-2</v>
      </c>
      <c r="C412">
        <f t="shared" si="18"/>
        <v>4.1038319088319078E-2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I412">
        <v>8.9399999999999993E-2</v>
      </c>
      <c r="K412">
        <f t="shared" si="19"/>
        <v>8.5738319088319068E-2</v>
      </c>
      <c r="L412">
        <f t="shared" si="20"/>
        <v>4.3839209997514492E-2</v>
      </c>
    </row>
    <row r="413" spans="1:12">
      <c r="A413">
        <v>199705</v>
      </c>
      <c r="B413">
        <f>'10-T-weights5'!B409</f>
        <v>7.2300000000000003E-2</v>
      </c>
      <c r="C413">
        <f t="shared" si="18"/>
        <v>6.8638319088319077E-2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I413">
        <v>6.1400000000000003E-2</v>
      </c>
      <c r="K413">
        <f t="shared" si="19"/>
        <v>5.7738319088319084E-2</v>
      </c>
      <c r="L413">
        <f t="shared" si="20"/>
        <v>2.0159597224584422E-2</v>
      </c>
    </row>
    <row r="414" spans="1:12">
      <c r="A414">
        <v>199706</v>
      </c>
      <c r="B414">
        <f>'10-T-weights5'!B410</f>
        <v>4.4699999999999997E-2</v>
      </c>
      <c r="C414">
        <f t="shared" si="18"/>
        <v>4.1038319088319078E-2</v>
      </c>
      <c r="D414">
        <v>1.21E-2</v>
      </c>
      <c r="E414">
        <v>1.5900000000000001E-2</v>
      </c>
      <c r="F414">
        <v>5.6000000000000008E-3</v>
      </c>
      <c r="G414">
        <v>6.3E-3</v>
      </c>
      <c r="I414">
        <v>4.5199999999999997E-2</v>
      </c>
      <c r="K414">
        <f t="shared" si="19"/>
        <v>4.1538319088319078E-2</v>
      </c>
      <c r="L414">
        <f t="shared" si="20"/>
        <v>7.0000719073571763E-2</v>
      </c>
    </row>
    <row r="415" spans="1:12">
      <c r="A415">
        <v>199707</v>
      </c>
      <c r="B415">
        <f>'10-T-weights5'!B411</f>
        <v>7.7600000000000002E-2</v>
      </c>
      <c r="C415">
        <f t="shared" si="18"/>
        <v>7.3938319088319077E-2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I415">
        <v>0.152</v>
      </c>
      <c r="K415">
        <f t="shared" si="19"/>
        <v>0.14833831908831907</v>
      </c>
      <c r="L415">
        <f t="shared" si="20"/>
        <v>-1.2396518536613263E-2</v>
      </c>
    </row>
    <row r="416" spans="1:12">
      <c r="A416">
        <v>199708</v>
      </c>
      <c r="B416">
        <f>'10-T-weights5'!B412</f>
        <v>-3.7400000000000003E-2</v>
      </c>
      <c r="C416">
        <f t="shared" si="18"/>
        <v>-4.1061680911680921E-2</v>
      </c>
      <c r="D416">
        <v>7.6300000000000007E-2</v>
      </c>
      <c r="E416">
        <v>1.2E-2</v>
      </c>
      <c r="F416">
        <v>-1.09E-2</v>
      </c>
      <c r="G416">
        <v>8.9999999999999998E-4</v>
      </c>
      <c r="I416">
        <v>-2.7E-2</v>
      </c>
      <c r="K416">
        <f t="shared" si="19"/>
        <v>-3.0661680911680922E-2</v>
      </c>
      <c r="L416">
        <f t="shared" si="20"/>
        <v>-1.2203376150429945E-2</v>
      </c>
    </row>
    <row r="417" spans="1:12">
      <c r="A417">
        <v>199709</v>
      </c>
      <c r="B417">
        <f>'10-T-weights5'!B413</f>
        <v>5.79E-2</v>
      </c>
      <c r="C417">
        <f t="shared" si="18"/>
        <v>5.4238319088319081E-2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I417">
        <v>6.9100000000000009E-2</v>
      </c>
      <c r="K417">
        <f t="shared" si="19"/>
        <v>6.5438319088319083E-2</v>
      </c>
      <c r="L417">
        <f t="shared" si="20"/>
        <v>1.6695112737142474E-2</v>
      </c>
    </row>
    <row r="418" spans="1:12">
      <c r="A418">
        <v>199710</v>
      </c>
      <c r="B418">
        <f>'10-T-weights5'!B414</f>
        <v>-3.3799999999999997E-2</v>
      </c>
      <c r="C418">
        <f t="shared" si="18"/>
        <v>-3.7461680911680915E-2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I418">
        <v>-7.85E-2</v>
      </c>
      <c r="K418">
        <f t="shared" si="19"/>
        <v>-8.2161680911680926E-2</v>
      </c>
      <c r="L418">
        <f t="shared" si="20"/>
        <v>1.9053976622044052E-2</v>
      </c>
    </row>
    <row r="419" spans="1:12">
      <c r="A419">
        <v>199711</v>
      </c>
      <c r="B419">
        <f>'10-T-weights5'!B415</f>
        <v>3.3700000000000001E-2</v>
      </c>
      <c r="C419">
        <f t="shared" si="18"/>
        <v>3.0038319088319079E-2</v>
      </c>
      <c r="D419">
        <v>-5.0999999999999997E-2</v>
      </c>
      <c r="E419">
        <v>1.1900000000000001E-2</v>
      </c>
      <c r="F419">
        <v>2.81E-2</v>
      </c>
      <c r="G419">
        <v>1.67E-2</v>
      </c>
      <c r="I419">
        <v>1.1900000000000001E-2</v>
      </c>
      <c r="K419">
        <f t="shared" si="19"/>
        <v>8.2383190883190786E-3</v>
      </c>
      <c r="L419">
        <f t="shared" si="20"/>
        <v>8.7557648868846205E-2</v>
      </c>
    </row>
    <row r="420" spans="1:12">
      <c r="A420">
        <v>199712</v>
      </c>
      <c r="B420">
        <f>'10-T-weights5'!B416</f>
        <v>1.7999999999999999E-2</v>
      </c>
      <c r="C420">
        <f t="shared" si="18"/>
        <v>1.4338319088319076E-2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I420">
        <v>1.43E-2</v>
      </c>
      <c r="K420">
        <f t="shared" si="19"/>
        <v>1.0638319088319078E-2</v>
      </c>
      <c r="L420">
        <f t="shared" si="20"/>
        <v>5.2783938596744157E-2</v>
      </c>
    </row>
    <row r="421" spans="1:12">
      <c r="A421">
        <v>199801</v>
      </c>
      <c r="B421">
        <f>'10-T-weights5'!B417</f>
        <v>5.7999999999999996E-3</v>
      </c>
      <c r="C421">
        <f t="shared" si="18"/>
        <v>2.1383190883190778E-3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I421">
        <v>2.6700000000000002E-2</v>
      </c>
      <c r="K421">
        <f t="shared" si="19"/>
        <v>2.3038319088319079E-2</v>
      </c>
      <c r="L421">
        <f t="shared" si="20"/>
        <v>-6.646721475996941E-3</v>
      </c>
    </row>
    <row r="422" spans="1:12">
      <c r="A422">
        <v>199802</v>
      </c>
      <c r="B422">
        <f>'10-T-weights5'!B418</f>
        <v>7.4300000000000005E-2</v>
      </c>
      <c r="C422">
        <f t="shared" si="18"/>
        <v>7.0638319088319079E-2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I422">
        <v>9.8599999999999993E-2</v>
      </c>
      <c r="K422">
        <f t="shared" si="19"/>
        <v>9.4938319088319068E-2</v>
      </c>
      <c r="L422">
        <f t="shared" si="20"/>
        <v>7.4963749053588852E-3</v>
      </c>
    </row>
    <row r="423" spans="1:12">
      <c r="A423">
        <v>199803</v>
      </c>
      <c r="B423">
        <f>'10-T-weights5'!B419</f>
        <v>5.1499999999999997E-2</v>
      </c>
      <c r="C423">
        <f t="shared" si="18"/>
        <v>4.7838319088319078E-2</v>
      </c>
      <c r="D423">
        <v>-6.3E-3</v>
      </c>
      <c r="E423">
        <v>1.41E-2</v>
      </c>
      <c r="F423">
        <v>-2.8999999999999998E-3</v>
      </c>
      <c r="G423">
        <v>-4.0999999999999986E-3</v>
      </c>
      <c r="I423">
        <v>6.5199999999999994E-2</v>
      </c>
      <c r="K423">
        <f t="shared" si="19"/>
        <v>6.1538319088319075E-2</v>
      </c>
      <c r="L423">
        <f t="shared" si="20"/>
        <v>2.1536947358914451E-2</v>
      </c>
    </row>
    <row r="424" spans="1:12">
      <c r="A424">
        <v>199804</v>
      </c>
      <c r="B424">
        <f>'10-T-weights5'!B420</f>
        <v>1.1599999999999999E-2</v>
      </c>
      <c r="C424">
        <f t="shared" si="18"/>
        <v>7.938319088319077E-3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I424">
        <v>5.5100000000000003E-2</v>
      </c>
      <c r="K424">
        <f t="shared" si="19"/>
        <v>5.1438319088319084E-2</v>
      </c>
      <c r="L424">
        <f t="shared" si="20"/>
        <v>-3.8990798295747323E-2</v>
      </c>
    </row>
    <row r="425" spans="1:12">
      <c r="A425">
        <v>199805</v>
      </c>
      <c r="B425">
        <f>'10-T-weights5'!B421</f>
        <v>-2.6700000000000002E-2</v>
      </c>
      <c r="C425">
        <f t="shared" si="18"/>
        <v>-3.0361680911680924E-2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I425">
        <v>-3.49E-2</v>
      </c>
      <c r="K425">
        <f t="shared" si="19"/>
        <v>-3.8561680911680919E-2</v>
      </c>
      <c r="L425">
        <f t="shared" si="20"/>
        <v>2.8995286372592848E-2</v>
      </c>
    </row>
    <row r="426" spans="1:12">
      <c r="A426">
        <v>199806</v>
      </c>
      <c r="B426">
        <f>'10-T-weights5'!B422</f>
        <v>3.5900000000000001E-2</v>
      </c>
      <c r="C426">
        <f t="shared" si="18"/>
        <v>3.2238319088319083E-2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I426">
        <v>9.6600000000000005E-2</v>
      </c>
      <c r="K426">
        <f t="shared" si="19"/>
        <v>9.293831908831908E-2</v>
      </c>
      <c r="L426">
        <f t="shared" si="20"/>
        <v>-7.264770087329904E-2</v>
      </c>
    </row>
    <row r="427" spans="1:12">
      <c r="A427">
        <v>199807</v>
      </c>
      <c r="B427">
        <f>'10-T-weights5'!B423</f>
        <v>-2.06E-2</v>
      </c>
      <c r="C427">
        <f t="shared" si="18"/>
        <v>-2.4261680911680922E-2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I427">
        <v>9.4000000000000004E-3</v>
      </c>
      <c r="K427">
        <f t="shared" si="19"/>
        <v>5.7383190883190782E-3</v>
      </c>
      <c r="L427">
        <f t="shared" si="20"/>
        <v>-8.7190791103161046E-3</v>
      </c>
    </row>
    <row r="428" spans="1:12">
      <c r="A428">
        <v>199808</v>
      </c>
      <c r="B428">
        <f>'10-T-weights5'!B424</f>
        <v>-0.1565</v>
      </c>
      <c r="C428">
        <f t="shared" si="18"/>
        <v>-0.16016168091168093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I428">
        <v>-0.16889999999999999</v>
      </c>
      <c r="K428">
        <f t="shared" si="19"/>
        <v>-0.17256168091168092</v>
      </c>
      <c r="L428">
        <f t="shared" si="20"/>
        <v>1.0915898428623422E-2</v>
      </c>
    </row>
    <row r="429" spans="1:12">
      <c r="A429">
        <v>199809</v>
      </c>
      <c r="B429">
        <f>'10-T-weights5'!B425</f>
        <v>6.6100000000000006E-2</v>
      </c>
      <c r="C429">
        <f t="shared" si="18"/>
        <v>6.2438319088319087E-2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I429">
        <v>8.6099999999999996E-2</v>
      </c>
      <c r="K429">
        <f t="shared" si="19"/>
        <v>8.243831908831907E-2</v>
      </c>
      <c r="L429">
        <f t="shared" si="20"/>
        <v>-4.3251928993218822E-2</v>
      </c>
    </row>
    <row r="430" spans="1:12">
      <c r="A430">
        <v>199810</v>
      </c>
      <c r="B430">
        <f>'10-T-weights5'!B426</f>
        <v>7.4499999999999997E-2</v>
      </c>
      <c r="C430">
        <f t="shared" si="18"/>
        <v>7.0838319088319071E-2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I430">
        <v>4.0999999999999988E-2</v>
      </c>
      <c r="K430">
        <f t="shared" si="19"/>
        <v>3.7338319088319069E-2</v>
      </c>
      <c r="L430">
        <f t="shared" si="20"/>
        <v>8.3023529674888671E-2</v>
      </c>
    </row>
    <row r="431" spans="1:12">
      <c r="A431">
        <v>199811</v>
      </c>
      <c r="B431">
        <f>'10-T-weights5'!B427</f>
        <v>6.4100000000000004E-2</v>
      </c>
      <c r="C431">
        <f t="shared" si="18"/>
        <v>6.0438319088319085E-2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I431">
        <v>7.5400000000000009E-2</v>
      </c>
      <c r="K431">
        <f t="shared" si="19"/>
        <v>7.1738319088319083E-2</v>
      </c>
      <c r="L431">
        <f t="shared" si="20"/>
        <v>3.1057371862413655E-2</v>
      </c>
    </row>
    <row r="432" spans="1:12">
      <c r="A432">
        <v>199812</v>
      </c>
      <c r="B432">
        <f>'10-T-weights5'!B428</f>
        <v>6.54E-2</v>
      </c>
      <c r="C432">
        <f t="shared" si="18"/>
        <v>6.1738319088319081E-2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I432">
        <v>0.13009999999999999</v>
      </c>
      <c r="K432">
        <f t="shared" si="19"/>
        <v>0.12643831908831907</v>
      </c>
      <c r="L432">
        <f t="shared" si="20"/>
        <v>-3.6696532425881709E-2</v>
      </c>
    </row>
    <row r="433" spans="1:12">
      <c r="A433">
        <v>199901</v>
      </c>
      <c r="B433">
        <f>'10-T-weights5'!B429</f>
        <v>3.8500000000000013E-2</v>
      </c>
      <c r="C433">
        <f t="shared" si="18"/>
        <v>3.4838319088319095E-2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I433">
        <v>9.0500000000000011E-2</v>
      </c>
      <c r="K433">
        <f t="shared" si="19"/>
        <v>8.6838319088319085E-2</v>
      </c>
      <c r="L433">
        <f t="shared" si="20"/>
        <v>-0.18356739018802765</v>
      </c>
    </row>
    <row r="434" spans="1:12">
      <c r="A434">
        <v>199902</v>
      </c>
      <c r="B434">
        <f>'10-T-weights5'!B430</f>
        <v>-3.73E-2</v>
      </c>
      <c r="C434">
        <f t="shared" si="18"/>
        <v>-4.0961680911680919E-2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I434">
        <v>-4.6800000000000001E-2</v>
      </c>
      <c r="K434">
        <f t="shared" si="19"/>
        <v>-5.046168091168092E-2</v>
      </c>
      <c r="L434">
        <f t="shared" si="20"/>
        <v>2.0171188439238319E-3</v>
      </c>
    </row>
    <row r="435" spans="1:12">
      <c r="A435">
        <v>199903</v>
      </c>
      <c r="B435">
        <f>'10-T-weights5'!B431</f>
        <v>3.8800000000000001E-2</v>
      </c>
      <c r="C435">
        <f t="shared" si="18"/>
        <v>3.5138319088319082E-2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I435">
        <v>5.7699999999999987E-2</v>
      </c>
      <c r="K435">
        <f t="shared" si="19"/>
        <v>5.4038319088319069E-2</v>
      </c>
      <c r="L435">
        <f t="shared" si="20"/>
        <v>-9.6487991813491991E-2</v>
      </c>
    </row>
    <row r="436" spans="1:12">
      <c r="A436">
        <v>199904</v>
      </c>
      <c r="B436">
        <f>'10-T-weights5'!B432</f>
        <v>4.7E-2</v>
      </c>
      <c r="C436">
        <f t="shared" si="18"/>
        <v>4.3338319088319081E-2</v>
      </c>
      <c r="D436">
        <v>4.53E-2</v>
      </c>
      <c r="E436">
        <v>2.41E-2</v>
      </c>
      <c r="F436">
        <v>-2.5499999999999998E-2</v>
      </c>
      <c r="G436">
        <v>9.300000000000001E-3</v>
      </c>
      <c r="I436">
        <v>-8.6999999999999994E-3</v>
      </c>
      <c r="K436">
        <f t="shared" si="19"/>
        <v>-1.2361680911680922E-2</v>
      </c>
      <c r="L436">
        <f t="shared" si="20"/>
        <v>4.1234572499339123E-2</v>
      </c>
    </row>
    <row r="437" spans="1:12">
      <c r="A437">
        <v>199905</v>
      </c>
      <c r="B437">
        <f>'10-T-weights5'!B433</f>
        <v>-2.12E-2</v>
      </c>
      <c r="C437">
        <f t="shared" si="18"/>
        <v>-2.4861680911680922E-2</v>
      </c>
      <c r="D437">
        <v>3.7400000000000003E-2</v>
      </c>
      <c r="E437">
        <v>2.3E-2</v>
      </c>
      <c r="F437">
        <v>0.01</v>
      </c>
      <c r="G437">
        <v>3.32E-2</v>
      </c>
      <c r="I437">
        <v>-3.0700000000000002E-2</v>
      </c>
      <c r="K437">
        <f t="shared" si="19"/>
        <v>-3.4361680911680924E-2</v>
      </c>
      <c r="L437">
        <f t="shared" si="20"/>
        <v>9.8015761366759407E-2</v>
      </c>
    </row>
    <row r="438" spans="1:12">
      <c r="A438">
        <v>199906</v>
      </c>
      <c r="B438">
        <f>'10-T-weights5'!B434</f>
        <v>5.1700000000000003E-2</v>
      </c>
      <c r="C438">
        <f t="shared" si="18"/>
        <v>4.8038319088319084E-2</v>
      </c>
      <c r="D438">
        <v>2.3E-2</v>
      </c>
      <c r="E438">
        <v>-3.27E-2</v>
      </c>
      <c r="F438">
        <v>1.12E-2</v>
      </c>
      <c r="G438">
        <v>-3.2400000000000012E-2</v>
      </c>
      <c r="I438">
        <v>8.539999999999999E-2</v>
      </c>
      <c r="K438">
        <f t="shared" si="19"/>
        <v>8.1738319088319064E-2</v>
      </c>
      <c r="L438">
        <f t="shared" si="20"/>
        <v>1.1860718684576693E-2</v>
      </c>
    </row>
    <row r="439" spans="1:12">
      <c r="A439">
        <v>199907</v>
      </c>
      <c r="B439">
        <f>'10-T-weights5'!B435</f>
        <v>-3.1099999999999999E-2</v>
      </c>
      <c r="C439">
        <f t="shared" si="18"/>
        <v>-3.4761680911680921E-2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I439">
        <v>-1.8200000000000001E-2</v>
      </c>
      <c r="K439">
        <f t="shared" si="19"/>
        <v>-2.1861680911680923E-2</v>
      </c>
      <c r="L439">
        <f t="shared" si="20"/>
        <v>7.6155554698341926E-2</v>
      </c>
    </row>
    <row r="440" spans="1:12">
      <c r="A440">
        <v>199908</v>
      </c>
      <c r="B440">
        <f>'10-T-weights5'!B436</f>
        <v>-9.8999999999999991E-3</v>
      </c>
      <c r="C440">
        <f t="shared" si="18"/>
        <v>-1.3561680911680921E-2</v>
      </c>
      <c r="D440">
        <v>-1.72E-2</v>
      </c>
      <c r="E440">
        <v>-1.84E-2</v>
      </c>
      <c r="F440">
        <v>-2.0999999999999999E-3</v>
      </c>
      <c r="G440">
        <v>6.3E-3</v>
      </c>
      <c r="I440">
        <v>9.0000000000000011E-3</v>
      </c>
      <c r="K440">
        <f t="shared" si="19"/>
        <v>5.3383190883190788E-3</v>
      </c>
      <c r="L440">
        <f t="shared" si="20"/>
        <v>-4.9722504640354083E-3</v>
      </c>
    </row>
    <row r="441" spans="1:12">
      <c r="A441">
        <v>199909</v>
      </c>
      <c r="B441">
        <f>'10-T-weights5'!B437</f>
        <v>-2.4E-2</v>
      </c>
      <c r="C441">
        <f t="shared" si="18"/>
        <v>-2.7661680911680923E-2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I441">
        <v>2.2000000000000001E-3</v>
      </c>
      <c r="K441">
        <f t="shared" si="19"/>
        <v>-1.4616809116809217E-3</v>
      </c>
      <c r="L441">
        <f t="shared" si="20"/>
        <v>-4.0690936837569538E-2</v>
      </c>
    </row>
    <row r="442" spans="1:12">
      <c r="A442">
        <v>199910</v>
      </c>
      <c r="B442">
        <f>'10-T-weights5'!B438</f>
        <v>6.5100000000000005E-2</v>
      </c>
      <c r="C442">
        <f t="shared" si="18"/>
        <v>6.1438319088319086E-2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I442">
        <v>6.6500000000000004E-2</v>
      </c>
      <c r="K442">
        <f t="shared" si="19"/>
        <v>6.2838319088319078E-2</v>
      </c>
      <c r="L442">
        <f t="shared" si="20"/>
        <v>-3.6197341268255689E-2</v>
      </c>
    </row>
    <row r="443" spans="1:12">
      <c r="A443">
        <v>199911</v>
      </c>
      <c r="B443">
        <f>'10-T-weights5'!B439</f>
        <v>3.73E-2</v>
      </c>
      <c r="C443">
        <f t="shared" si="18"/>
        <v>3.3638319088319081E-2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I443">
        <v>0.1057</v>
      </c>
      <c r="K443">
        <f t="shared" si="19"/>
        <v>0.10203831908831908</v>
      </c>
      <c r="L443">
        <f t="shared" si="20"/>
        <v>-2.9603994884801935E-2</v>
      </c>
    </row>
    <row r="444" spans="1:12">
      <c r="A444">
        <v>199912</v>
      </c>
      <c r="B444">
        <f>'10-T-weights5'!B440</f>
        <v>8.1600000000000006E-2</v>
      </c>
      <c r="C444">
        <f t="shared" si="18"/>
        <v>7.793831908831908E-2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I444">
        <v>0.21790000000000001</v>
      </c>
      <c r="K444">
        <f t="shared" si="19"/>
        <v>0.21423831908831908</v>
      </c>
      <c r="L444">
        <f t="shared" si="20"/>
        <v>-0.14328590950213876</v>
      </c>
    </row>
    <row r="445" spans="1:12">
      <c r="A445">
        <v>200001</v>
      </c>
      <c r="B445">
        <f>'10-T-weights5'!B441</f>
        <v>-4.3300000000000012E-2</v>
      </c>
      <c r="C445">
        <f t="shared" si="18"/>
        <v>-4.6961680911680931E-2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I445">
        <v>-2.7099999999999999E-2</v>
      </c>
      <c r="K445">
        <f t="shared" si="19"/>
        <v>-3.0761680911680921E-2</v>
      </c>
      <c r="L445">
        <f t="shared" si="20"/>
        <v>-1.0504356197447162E-3</v>
      </c>
    </row>
    <row r="446" spans="1:12">
      <c r="A446">
        <v>200002</v>
      </c>
      <c r="B446">
        <f>'10-T-weights5'!B442</f>
        <v>2.8799999999999999E-2</v>
      </c>
      <c r="C446">
        <f t="shared" si="18"/>
        <v>2.5138319088319077E-2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I446">
        <v>0.20810000000000001</v>
      </c>
      <c r="K446">
        <f t="shared" si="19"/>
        <v>0.20443831908831908</v>
      </c>
      <c r="L446">
        <f t="shared" si="20"/>
        <v>-0.17090769221626603</v>
      </c>
    </row>
    <row r="447" spans="1:12">
      <c r="A447">
        <v>200003</v>
      </c>
      <c r="B447">
        <f>'10-T-weights5'!B443</f>
        <v>5.6700000000000007E-2</v>
      </c>
      <c r="C447">
        <f t="shared" si="18"/>
        <v>5.3038319088319089E-2</v>
      </c>
      <c r="D447">
        <v>-0.15390000000000001</v>
      </c>
      <c r="E447">
        <v>8.2300000000000012E-2</v>
      </c>
      <c r="F447">
        <v>0.1182</v>
      </c>
      <c r="G447">
        <v>-1.61E-2</v>
      </c>
      <c r="I447">
        <v>-6.7000000000000002E-3</v>
      </c>
      <c r="K447">
        <f t="shared" si="19"/>
        <v>-1.0361680911680922E-2</v>
      </c>
      <c r="L447">
        <f t="shared" si="20"/>
        <v>9.3830078096415581E-2</v>
      </c>
    </row>
    <row r="448" spans="1:12">
      <c r="A448">
        <v>200004</v>
      </c>
      <c r="B448">
        <f>'10-T-weights5'!B444</f>
        <v>-5.9400000000000001E-2</v>
      </c>
      <c r="C448">
        <f t="shared" si="18"/>
        <v>-6.306168091168092E-2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I448">
        <v>-8.6599999999999996E-2</v>
      </c>
      <c r="K448">
        <f t="shared" si="19"/>
        <v>-9.0261680911680922E-2</v>
      </c>
      <c r="L448">
        <f t="shared" si="20"/>
        <v>0.16665427104538388</v>
      </c>
    </row>
    <row r="449" spans="1:12">
      <c r="A449">
        <v>200005</v>
      </c>
      <c r="B449">
        <f>'10-T-weights5'!B445</f>
        <v>-3.9200000000000013E-2</v>
      </c>
      <c r="C449">
        <f t="shared" si="18"/>
        <v>-4.2861680911680931E-2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I449">
        <v>-0.1162</v>
      </c>
      <c r="K449">
        <f t="shared" si="19"/>
        <v>-0.11986168091168092</v>
      </c>
      <c r="L449">
        <f t="shared" si="20"/>
        <v>2.459257211342257E-2</v>
      </c>
    </row>
    <row r="450" spans="1:12">
      <c r="A450">
        <v>200006</v>
      </c>
      <c r="B450">
        <f>'10-T-weights5'!B446</f>
        <v>5.04E-2</v>
      </c>
      <c r="C450">
        <f t="shared" si="18"/>
        <v>4.6738319088319082E-2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I450">
        <v>0.1323</v>
      </c>
      <c r="K450">
        <f t="shared" si="19"/>
        <v>0.12863831908831908</v>
      </c>
      <c r="L450">
        <f t="shared" si="20"/>
        <v>-8.4090289417503808E-2</v>
      </c>
    </row>
    <row r="451" spans="1:12">
      <c r="A451">
        <v>200007</v>
      </c>
      <c r="B451">
        <f>'10-T-weights5'!B447</f>
        <v>-2.0299999999999999E-2</v>
      </c>
      <c r="C451">
        <f t="shared" si="18"/>
        <v>-2.3961680911680921E-2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I451">
        <v>-3.2400000000000012E-2</v>
      </c>
      <c r="K451">
        <f t="shared" si="19"/>
        <v>-3.6061680911680931E-2</v>
      </c>
      <c r="L451">
        <f t="shared" si="20"/>
        <v>0.12791029565301343</v>
      </c>
    </row>
    <row r="452" spans="1:12">
      <c r="A452">
        <v>200008</v>
      </c>
      <c r="B452">
        <f>'10-T-weights5'!B448</f>
        <v>7.5300000000000006E-2</v>
      </c>
      <c r="C452">
        <f t="shared" si="18"/>
        <v>7.163831908831908E-2</v>
      </c>
      <c r="D452">
        <v>-1.01E-2</v>
      </c>
      <c r="E452">
        <v>-1.37E-2</v>
      </c>
      <c r="F452">
        <v>-3.0099999999999998E-2</v>
      </c>
      <c r="G452">
        <v>1.06E-2</v>
      </c>
      <c r="I452">
        <v>0.13869999999999999</v>
      </c>
      <c r="K452">
        <f t="shared" si="19"/>
        <v>0.13503831908831906</v>
      </c>
      <c r="L452">
        <f t="shared" si="20"/>
        <v>4.2135903789267307E-2</v>
      </c>
    </row>
    <row r="453" spans="1:12">
      <c r="A453">
        <v>200009</v>
      </c>
      <c r="B453">
        <f>'10-T-weights5'!B449</f>
        <v>-4.9399999999999999E-2</v>
      </c>
      <c r="C453">
        <f t="shared" si="18"/>
        <v>-5.3061680911680918E-2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I453">
        <v>-0.1178</v>
      </c>
      <c r="K453">
        <f t="shared" si="19"/>
        <v>-0.12146168091168093</v>
      </c>
      <c r="L453">
        <f t="shared" si="20"/>
        <v>0.12130506844091876</v>
      </c>
    </row>
    <row r="454" spans="1:12">
      <c r="A454">
        <v>200010</v>
      </c>
      <c r="B454">
        <f>'10-T-weights5'!B450</f>
        <v>-2.1999999999999999E-2</v>
      </c>
      <c r="C454">
        <f t="shared" si="18"/>
        <v>-2.5661680911680921E-2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I454">
        <v>-7.5700000000000003E-2</v>
      </c>
      <c r="K454">
        <f t="shared" si="19"/>
        <v>-7.9361680911680929E-2</v>
      </c>
      <c r="L454">
        <f t="shared" si="20"/>
        <v>0.20866383443835407</v>
      </c>
    </row>
    <row r="455" spans="1:12">
      <c r="A455">
        <v>200011</v>
      </c>
      <c r="B455">
        <f>'10-T-weights5'!B451</f>
        <v>-0.1021</v>
      </c>
      <c r="C455">
        <f t="shared" ref="C455:C518" si="21">B455-$H$3</f>
        <v>-0.10576168091168092</v>
      </c>
      <c r="D455">
        <v>-5.7999999999999996E-3</v>
      </c>
      <c r="E455">
        <v>0.1234</v>
      </c>
      <c r="F455">
        <v>0.1338</v>
      </c>
      <c r="G455">
        <v>8.4199999999999997E-2</v>
      </c>
      <c r="I455">
        <v>-0.24299999999999999</v>
      </c>
      <c r="K455">
        <f t="shared" ref="K455:K518" si="22">I455-$H$3</f>
        <v>-0.24666168091168092</v>
      </c>
      <c r="L455">
        <f t="shared" ref="L455:L518" si="23">SUMPRODUCT($L$3:$P$3,C455:G455)</f>
        <v>0.31422291210018505</v>
      </c>
    </row>
    <row r="456" spans="1:12">
      <c r="A456">
        <v>200012</v>
      </c>
      <c r="B456">
        <f>'10-T-weights5'!B452</f>
        <v>1.6899999999999998E-2</v>
      </c>
      <c r="C456">
        <f t="shared" si="21"/>
        <v>1.3238319088319076E-2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I456">
        <v>5.8999999999999997E-2</v>
      </c>
      <c r="K456">
        <f t="shared" si="22"/>
        <v>5.5338319088319078E-2</v>
      </c>
      <c r="L456">
        <f t="shared" si="23"/>
        <v>0.17761377337871317</v>
      </c>
    </row>
    <row r="457" spans="1:12">
      <c r="A457">
        <v>200101</v>
      </c>
      <c r="B457">
        <f>'10-T-weights5'!B453</f>
        <v>3.6700000000000003E-2</v>
      </c>
      <c r="C457">
        <f t="shared" si="21"/>
        <v>3.3038319088319085E-2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I457">
        <v>-6.3899999999999998E-2</v>
      </c>
      <c r="K457">
        <f t="shared" si="22"/>
        <v>-6.7561680911680924E-2</v>
      </c>
      <c r="L457">
        <f t="shared" si="23"/>
        <v>-0.14553373573769607</v>
      </c>
    </row>
    <row r="458" spans="1:12">
      <c r="A458">
        <v>200102</v>
      </c>
      <c r="B458">
        <f>'10-T-weights5'!B454</f>
        <v>-9.6700000000000008E-2</v>
      </c>
      <c r="C458">
        <f t="shared" si="21"/>
        <v>-0.10036168091168093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I458">
        <v>-4.58E-2</v>
      </c>
      <c r="K458">
        <f t="shared" si="22"/>
        <v>-4.9461680911680919E-2</v>
      </c>
      <c r="L458">
        <f t="shared" si="23"/>
        <v>0.27915091284908178</v>
      </c>
    </row>
    <row r="459" spans="1:12">
      <c r="A459">
        <v>200103</v>
      </c>
      <c r="B459">
        <f>'10-T-weights5'!B455</f>
        <v>-6.8400000000000002E-2</v>
      </c>
      <c r="C459">
        <f t="shared" si="21"/>
        <v>-7.2061680911680928E-2</v>
      </c>
      <c r="D459">
        <v>2.3599999999999999E-2</v>
      </c>
      <c r="E459">
        <v>6.4299999999999996E-2</v>
      </c>
      <c r="F459">
        <v>3.39E-2</v>
      </c>
      <c r="G459">
        <v>3.9E-2</v>
      </c>
      <c r="I459">
        <v>-2.92E-2</v>
      </c>
      <c r="K459">
        <f t="shared" si="22"/>
        <v>-3.2861680911680922E-2</v>
      </c>
      <c r="L459">
        <f t="shared" si="23"/>
        <v>8.4843965221721801E-2</v>
      </c>
    </row>
    <row r="460" spans="1:12">
      <c r="A460">
        <v>200104</v>
      </c>
      <c r="B460">
        <f>'10-T-weights5'!B456</f>
        <v>8.3300000000000013E-2</v>
      </c>
      <c r="C460">
        <f t="shared" si="21"/>
        <v>7.9638319088319087E-2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I460">
        <v>5.6800000000000003E-2</v>
      </c>
      <c r="K460">
        <f t="shared" si="22"/>
        <v>5.3138319088319085E-2</v>
      </c>
      <c r="L460">
        <f t="shared" si="23"/>
        <v>-5.6820422859745229E-2</v>
      </c>
    </row>
    <row r="461" spans="1:12">
      <c r="A461">
        <v>200105</v>
      </c>
      <c r="B461">
        <f>'10-T-weights5'!B457</f>
        <v>1.04E-2</v>
      </c>
      <c r="C461">
        <f t="shared" si="21"/>
        <v>6.7383190883190773E-3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I461">
        <v>3.3000000000000002E-2</v>
      </c>
      <c r="K461">
        <f t="shared" si="22"/>
        <v>2.9338319088319079E-2</v>
      </c>
      <c r="L461">
        <f t="shared" si="23"/>
        <v>7.2834422827941558E-2</v>
      </c>
    </row>
    <row r="462" spans="1:12">
      <c r="A462">
        <v>200106</v>
      </c>
      <c r="B462">
        <f>'10-T-weights5'!B458</f>
        <v>-1.66E-2</v>
      </c>
      <c r="C462">
        <f t="shared" si="21"/>
        <v>-2.0261680911680922E-2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I462">
        <v>9.7999999999999997E-3</v>
      </c>
      <c r="K462">
        <f t="shared" si="22"/>
        <v>6.1383190883190775E-3</v>
      </c>
      <c r="L462">
        <f t="shared" si="23"/>
        <v>1.2565642909033191E-2</v>
      </c>
    </row>
    <row r="463" spans="1:12">
      <c r="A463">
        <v>200107</v>
      </c>
      <c r="B463">
        <f>'10-T-weights5'!B459</f>
        <v>-1.83E-2</v>
      </c>
      <c r="C463">
        <f t="shared" si="21"/>
        <v>-2.1961680911680923E-2</v>
      </c>
      <c r="D463">
        <v>-2.8299999999999999E-2</v>
      </c>
      <c r="E463">
        <v>5.21E-2</v>
      </c>
      <c r="F463">
        <v>7.4200000000000002E-2</v>
      </c>
      <c r="G463">
        <v>3.04E-2</v>
      </c>
      <c r="I463">
        <v>-2.8000000000000001E-2</v>
      </c>
      <c r="K463">
        <f t="shared" si="22"/>
        <v>-3.1661680911680923E-2</v>
      </c>
      <c r="L463">
        <f t="shared" si="23"/>
        <v>0.15730906326584196</v>
      </c>
    </row>
    <row r="464" spans="1:12">
      <c r="A464">
        <v>200108</v>
      </c>
      <c r="B464">
        <f>'10-T-weights5'!B460</f>
        <v>-6.1500000000000013E-2</v>
      </c>
      <c r="C464">
        <f t="shared" si="21"/>
        <v>-6.5161680911680939E-2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I464">
        <v>-3.49E-2</v>
      </c>
      <c r="K464">
        <f t="shared" si="22"/>
        <v>-3.8561680911680919E-2</v>
      </c>
      <c r="L464">
        <f t="shared" si="23"/>
        <v>0.1940127860689527</v>
      </c>
    </row>
    <row r="465" spans="1:12">
      <c r="A465">
        <v>200109</v>
      </c>
      <c r="B465">
        <f>'10-T-weights5'!B461</f>
        <v>-8.9700000000000002E-2</v>
      </c>
      <c r="C465">
        <f t="shared" si="21"/>
        <v>-9.3361680911680928E-2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I465">
        <v>-7.4400000000000008E-2</v>
      </c>
      <c r="K465">
        <f t="shared" si="22"/>
        <v>-7.8061680911680933E-2</v>
      </c>
      <c r="L465">
        <f t="shared" si="23"/>
        <v>4.1489712798007491E-2</v>
      </c>
    </row>
    <row r="466" spans="1:12">
      <c r="A466">
        <v>200110</v>
      </c>
      <c r="B466">
        <f>'10-T-weights5'!B462</f>
        <v>2.6800000000000001E-2</v>
      </c>
      <c r="C466">
        <f t="shared" si="21"/>
        <v>2.3138319088319079E-2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I466">
        <v>0.01</v>
      </c>
      <c r="K466">
        <f t="shared" si="22"/>
        <v>6.338319088319078E-3</v>
      </c>
      <c r="L466">
        <f t="shared" si="23"/>
        <v>-8.7111622138805245E-2</v>
      </c>
    </row>
    <row r="467" spans="1:12">
      <c r="A467">
        <v>200111</v>
      </c>
      <c r="B467">
        <f>'10-T-weights5'!B463</f>
        <v>7.7100000000000002E-2</v>
      </c>
      <c r="C467">
        <f t="shared" si="21"/>
        <v>7.3438319088319076E-2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I467">
        <v>4.8399999999999999E-2</v>
      </c>
      <c r="K467">
        <f t="shared" si="22"/>
        <v>4.473831908831908E-2</v>
      </c>
      <c r="L467">
        <f t="shared" si="23"/>
        <v>-5.1738688952278448E-2</v>
      </c>
    </row>
    <row r="468" spans="1:12">
      <c r="A468">
        <v>200112</v>
      </c>
      <c r="B468">
        <f>'10-T-weights5'!B464</f>
        <v>1.7500000000000002E-2</v>
      </c>
      <c r="C468">
        <f t="shared" si="21"/>
        <v>1.3838319088319079E-2</v>
      </c>
      <c r="D468">
        <v>5.16E-2</v>
      </c>
      <c r="E468">
        <v>8.5000000000000006E-3</v>
      </c>
      <c r="F468">
        <v>3.5000000000000001E-3</v>
      </c>
      <c r="G468">
        <v>-2.8E-3</v>
      </c>
      <c r="I468">
        <v>4.8399999999999999E-2</v>
      </c>
      <c r="K468">
        <f t="shared" si="22"/>
        <v>4.473831908831908E-2</v>
      </c>
      <c r="L468">
        <f t="shared" si="23"/>
        <v>4.4501436293463363E-2</v>
      </c>
    </row>
    <row r="469" spans="1:12">
      <c r="A469">
        <v>200201</v>
      </c>
      <c r="B469">
        <f>'10-T-weights5'!B465</f>
        <v>-1.2999999999999999E-2</v>
      </c>
      <c r="C469">
        <f t="shared" si="21"/>
        <v>-1.666168091168092E-2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I469">
        <v>-2.3E-3</v>
      </c>
      <c r="K469">
        <f t="shared" si="22"/>
        <v>-5.9616809116809222E-3</v>
      </c>
      <c r="L469">
        <f t="shared" si="23"/>
        <v>0.14130675805307322</v>
      </c>
    </row>
    <row r="470" spans="1:12">
      <c r="A470">
        <v>200202</v>
      </c>
      <c r="B470">
        <f>'10-T-weights5'!B466</f>
        <v>-2.1600000000000001E-2</v>
      </c>
      <c r="C470">
        <f t="shared" si="21"/>
        <v>-2.5261680911680923E-2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I470">
        <v>-1.9300000000000001E-2</v>
      </c>
      <c r="K470">
        <f t="shared" si="22"/>
        <v>-2.2961680911680923E-2</v>
      </c>
      <c r="L470">
        <f t="shared" si="23"/>
        <v>0.24978654843658063</v>
      </c>
    </row>
    <row r="471" spans="1:12">
      <c r="A471">
        <v>200203</v>
      </c>
      <c r="B471">
        <f>'10-T-weights5'!B467</f>
        <v>4.3700000000000003E-2</v>
      </c>
      <c r="C471">
        <f t="shared" si="21"/>
        <v>4.0038319088319084E-2</v>
      </c>
      <c r="D471">
        <v>4.24E-2</v>
      </c>
      <c r="E471">
        <v>1.0699999999999999E-2</v>
      </c>
      <c r="F471">
        <v>-1.78E-2</v>
      </c>
      <c r="G471">
        <v>5.8999999999999999E-3</v>
      </c>
      <c r="I471">
        <v>5.8999999999999997E-2</v>
      </c>
      <c r="K471">
        <f t="shared" si="22"/>
        <v>5.5338319088319078E-2</v>
      </c>
      <c r="L471">
        <f t="shared" si="23"/>
        <v>4.6791232308122946E-2</v>
      </c>
    </row>
    <row r="472" spans="1:12">
      <c r="A472">
        <v>200204</v>
      </c>
      <c r="B472">
        <f>'10-T-weights5'!B468</f>
        <v>-5.0500000000000003E-2</v>
      </c>
      <c r="C472">
        <f t="shared" si="21"/>
        <v>-5.4161680911680922E-2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I472">
        <v>-4.3E-3</v>
      </c>
      <c r="K472">
        <f t="shared" si="22"/>
        <v>-7.9616809116809222E-3</v>
      </c>
      <c r="L472">
        <f t="shared" si="23"/>
        <v>0.20420015210154488</v>
      </c>
    </row>
    <row r="473" spans="1:12">
      <c r="A473">
        <v>200205</v>
      </c>
      <c r="B473">
        <f>'10-T-weights5'!B469</f>
        <v>-1.24E-2</v>
      </c>
      <c r="C473">
        <f t="shared" si="21"/>
        <v>-1.606168091168092E-2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I473">
        <v>-2.46E-2</v>
      </c>
      <c r="K473">
        <f t="shared" si="22"/>
        <v>-2.8261680911680923E-2</v>
      </c>
      <c r="L473">
        <f t="shared" si="23"/>
        <v>6.5480165153288583E-2</v>
      </c>
    </row>
    <row r="474" spans="1:12">
      <c r="A474">
        <v>200206</v>
      </c>
      <c r="B474">
        <f>'10-T-weights5'!B470</f>
        <v>-7.0800000000000002E-2</v>
      </c>
      <c r="C474">
        <f t="shared" si="21"/>
        <v>-7.4461680911680928E-2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I474">
        <v>-3.44E-2</v>
      </c>
      <c r="K474">
        <f t="shared" si="22"/>
        <v>-3.8061680911680919E-2</v>
      </c>
      <c r="L474">
        <f t="shared" si="23"/>
        <v>9.2161350458941499E-2</v>
      </c>
    </row>
    <row r="475" spans="1:12">
      <c r="A475">
        <v>200207</v>
      </c>
      <c r="B475">
        <f>'10-T-weights5'!B471</f>
        <v>-8.0299999999999996E-2</v>
      </c>
      <c r="C475">
        <f t="shared" si="21"/>
        <v>-8.3961680911680922E-2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I475">
        <v>-0.11849999999999999</v>
      </c>
      <c r="K475">
        <f t="shared" si="22"/>
        <v>-0.12216168091168092</v>
      </c>
      <c r="L475">
        <f t="shared" si="23"/>
        <v>-6.8532614240250186E-2</v>
      </c>
    </row>
    <row r="476" spans="1:12">
      <c r="A476">
        <v>200208</v>
      </c>
      <c r="B476">
        <f>'10-T-weights5'!B472</f>
        <v>6.4000000000000003E-3</v>
      </c>
      <c r="C476">
        <f t="shared" si="21"/>
        <v>2.7383190883190785E-3</v>
      </c>
      <c r="D476">
        <v>-1.32E-2</v>
      </c>
      <c r="E476">
        <v>3.3099999999999997E-2</v>
      </c>
      <c r="F476">
        <v>1.34E-2</v>
      </c>
      <c r="G476">
        <v>-1.4200000000000001E-2</v>
      </c>
      <c r="I476">
        <v>1.4E-2</v>
      </c>
      <c r="K476">
        <f t="shared" si="22"/>
        <v>1.0338319088319078E-2</v>
      </c>
      <c r="L476">
        <f t="shared" si="23"/>
        <v>-3.2243278516657453E-2</v>
      </c>
    </row>
    <row r="477" spans="1:12">
      <c r="A477">
        <v>200209</v>
      </c>
      <c r="B477">
        <f>'10-T-weights5'!B473</f>
        <v>-0.1021</v>
      </c>
      <c r="C477">
        <f t="shared" si="21"/>
        <v>-0.10576168091168092</v>
      </c>
      <c r="D477">
        <v>3.1E-2</v>
      </c>
      <c r="E477">
        <v>1.44E-2</v>
      </c>
      <c r="F477">
        <v>3.2599999999999997E-2</v>
      </c>
      <c r="G477">
        <v>-2.2200000000000001E-2</v>
      </c>
      <c r="I477">
        <v>-3.1099999999999999E-2</v>
      </c>
      <c r="K477">
        <f t="shared" si="22"/>
        <v>-3.4761680911680921E-2</v>
      </c>
      <c r="L477">
        <f t="shared" si="23"/>
        <v>-8.8481092226366298E-2</v>
      </c>
    </row>
    <row r="478" spans="1:12">
      <c r="A478">
        <v>200210</v>
      </c>
      <c r="B478">
        <f>'10-T-weights5'!B474</f>
        <v>7.9799999999999996E-2</v>
      </c>
      <c r="C478">
        <f t="shared" si="21"/>
        <v>7.613831908831907E-2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I478">
        <v>5.0900000000000001E-2</v>
      </c>
      <c r="K478">
        <f t="shared" si="22"/>
        <v>4.7238319088319082E-2</v>
      </c>
      <c r="L478">
        <f t="shared" si="23"/>
        <v>2.0804751753526793E-2</v>
      </c>
    </row>
    <row r="479" spans="1:12">
      <c r="A479">
        <v>200211</v>
      </c>
      <c r="B479">
        <f>'10-T-weights5'!B475</f>
        <v>6.08E-2</v>
      </c>
      <c r="C479">
        <f t="shared" si="21"/>
        <v>5.7138319088319081E-2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I479">
        <v>2.2499999999999999E-2</v>
      </c>
      <c r="K479">
        <f t="shared" si="22"/>
        <v>1.8838319088319077E-2</v>
      </c>
      <c r="L479">
        <f t="shared" si="23"/>
        <v>4.6960408832174713E-2</v>
      </c>
    </row>
    <row r="480" spans="1:12">
      <c r="A480">
        <v>200212</v>
      </c>
      <c r="B480">
        <f>'10-T-weights5'!B476</f>
        <v>-5.6500000000000002E-2</v>
      </c>
      <c r="C480">
        <f t="shared" si="21"/>
        <v>-6.016168091168092E-2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I480">
        <v>-1.78E-2</v>
      </c>
      <c r="K480">
        <f t="shared" si="22"/>
        <v>-2.1461680911680922E-2</v>
      </c>
      <c r="L480">
        <f t="shared" si="23"/>
        <v>8.0524092353701504E-3</v>
      </c>
    </row>
    <row r="481" spans="1:12">
      <c r="A481">
        <v>200301</v>
      </c>
      <c r="B481">
        <f>'10-T-weights5'!B477</f>
        <v>-2.47E-2</v>
      </c>
      <c r="C481">
        <f t="shared" si="21"/>
        <v>-2.8361680911680922E-2</v>
      </c>
      <c r="D481">
        <v>6.7000000000000002E-3</v>
      </c>
      <c r="E481">
        <v>-7.3000000000000001E-3</v>
      </c>
      <c r="F481">
        <v>-1.03E-2</v>
      </c>
      <c r="G481">
        <v>7.6E-3</v>
      </c>
      <c r="I481">
        <v>-1.01E-2</v>
      </c>
      <c r="K481">
        <f t="shared" si="22"/>
        <v>-1.3761680911680922E-2</v>
      </c>
      <c r="L481">
        <f t="shared" si="23"/>
        <v>-1.996596801143985E-2</v>
      </c>
    </row>
    <row r="482" spans="1:12">
      <c r="A482">
        <v>200302</v>
      </c>
      <c r="B482">
        <f>'10-T-weights5'!B478</f>
        <v>-1.7899999999999999E-2</v>
      </c>
      <c r="C482">
        <f t="shared" si="21"/>
        <v>-2.1561680911680921E-2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I482">
        <v>3.8E-3</v>
      </c>
      <c r="K482">
        <f t="shared" si="22"/>
        <v>1.3831908831907821E-4</v>
      </c>
      <c r="L482">
        <f t="shared" si="23"/>
        <v>-2.2177483877625536E-2</v>
      </c>
    </row>
    <row r="483" spans="1:12">
      <c r="A483">
        <v>200303</v>
      </c>
      <c r="B483">
        <f>'10-T-weights5'!B479</f>
        <v>1.1900000000000001E-2</v>
      </c>
      <c r="C483">
        <f t="shared" si="21"/>
        <v>8.2383190883190786E-3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I483">
        <v>3.8300000000000001E-2</v>
      </c>
      <c r="K483">
        <f t="shared" si="22"/>
        <v>3.4638319088319082E-2</v>
      </c>
      <c r="L483">
        <f t="shared" si="23"/>
        <v>3.550828793759938E-2</v>
      </c>
    </row>
    <row r="484" spans="1:12">
      <c r="A484">
        <v>200304</v>
      </c>
      <c r="B484">
        <f>'10-T-weights5'!B480</f>
        <v>8.320000000000001E-2</v>
      </c>
      <c r="C484">
        <f t="shared" si="21"/>
        <v>7.9538319088319084E-2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I484">
        <v>4.6199999999999998E-2</v>
      </c>
      <c r="K484">
        <f t="shared" si="22"/>
        <v>4.2538319088319079E-2</v>
      </c>
      <c r="L484">
        <f t="shared" si="23"/>
        <v>2.3161416334220593E-2</v>
      </c>
    </row>
    <row r="485" spans="1:12">
      <c r="A485">
        <v>200305</v>
      </c>
      <c r="B485">
        <f>'10-T-weights5'!B481</f>
        <v>6.1400000000000003E-2</v>
      </c>
      <c r="C485">
        <f t="shared" si="21"/>
        <v>5.7738319088319084E-2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I485">
        <v>7.0800000000000002E-2</v>
      </c>
      <c r="K485">
        <f t="shared" si="22"/>
        <v>6.7138319088319076E-2</v>
      </c>
      <c r="L485">
        <f t="shared" si="23"/>
        <v>3.7228633919171208E-2</v>
      </c>
    </row>
    <row r="486" spans="1:12">
      <c r="A486">
        <v>200306</v>
      </c>
      <c r="B486">
        <f>'10-T-weights5'!B482</f>
        <v>1.52E-2</v>
      </c>
      <c r="C486">
        <f t="shared" si="21"/>
        <v>1.1538319088319078E-2</v>
      </c>
      <c r="D486">
        <v>1.66E-2</v>
      </c>
      <c r="E486">
        <v>1.9E-3</v>
      </c>
      <c r="F486">
        <v>4.4000000000000003E-3</v>
      </c>
      <c r="G486">
        <v>-3.3999999999999998E-3</v>
      </c>
      <c r="I486">
        <v>1.67E-2</v>
      </c>
      <c r="K486">
        <f t="shared" si="22"/>
        <v>1.3038319088319077E-2</v>
      </c>
      <c r="L486">
        <f t="shared" si="23"/>
        <v>2.1236204103777981E-2</v>
      </c>
    </row>
    <row r="487" spans="1:12">
      <c r="A487">
        <v>200307</v>
      </c>
      <c r="B487">
        <f>'10-T-weights5'!B483</f>
        <v>2.4199999999999999E-2</v>
      </c>
      <c r="C487">
        <f t="shared" si="21"/>
        <v>2.0538319088319077E-2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I487">
        <v>3.44E-2</v>
      </c>
      <c r="K487">
        <f t="shared" si="22"/>
        <v>3.0738319088319078E-2</v>
      </c>
      <c r="L487">
        <f t="shared" si="23"/>
        <v>2.6343960180033932E-2</v>
      </c>
    </row>
    <row r="488" spans="1:12">
      <c r="A488">
        <v>200308</v>
      </c>
      <c r="B488">
        <f>'10-T-weights5'!B484</f>
        <v>2.41E-2</v>
      </c>
      <c r="C488">
        <f t="shared" si="21"/>
        <v>2.0438319088319078E-2</v>
      </c>
      <c r="D488">
        <v>2.52E-2</v>
      </c>
      <c r="E488">
        <v>1.54E-2</v>
      </c>
      <c r="F488">
        <v>-2.2100000000000002E-2</v>
      </c>
      <c r="G488">
        <v>2.1299999999999999E-2</v>
      </c>
      <c r="I488">
        <v>4.0599999999999997E-2</v>
      </c>
      <c r="K488">
        <f t="shared" si="22"/>
        <v>3.6938319088319078E-2</v>
      </c>
      <c r="L488">
        <f t="shared" si="23"/>
        <v>4.6449221471710461E-2</v>
      </c>
    </row>
    <row r="489" spans="1:12">
      <c r="A489">
        <v>200309</v>
      </c>
      <c r="B489">
        <f>'10-T-weights5'!B485</f>
        <v>-1.1599999999999999E-2</v>
      </c>
      <c r="C489">
        <f t="shared" si="21"/>
        <v>-1.5261680911680921E-2</v>
      </c>
      <c r="D489">
        <v>5.5000000000000014E-3</v>
      </c>
      <c r="E489">
        <v>1E-3</v>
      </c>
      <c r="F489">
        <v>1.06E-2</v>
      </c>
      <c r="G489">
        <v>3.3999999999999998E-3</v>
      </c>
      <c r="I489">
        <v>-1.47E-2</v>
      </c>
      <c r="K489">
        <f t="shared" si="22"/>
        <v>-1.836168091168092E-2</v>
      </c>
      <c r="L489">
        <f t="shared" si="23"/>
        <v>1.6929612293741271E-2</v>
      </c>
    </row>
    <row r="490" spans="1:12">
      <c r="A490">
        <v>200310</v>
      </c>
      <c r="B490">
        <f>'10-T-weights5'!B486</f>
        <v>6.1499999999999999E-2</v>
      </c>
      <c r="C490">
        <f t="shared" si="21"/>
        <v>5.783831908831908E-2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I490">
        <v>0.1177</v>
      </c>
      <c r="K490">
        <f t="shared" si="22"/>
        <v>0.11403831908831907</v>
      </c>
      <c r="L490">
        <f t="shared" si="23"/>
        <v>8.3106795885565188E-2</v>
      </c>
    </row>
    <row r="491" spans="1:12">
      <c r="A491">
        <v>200311</v>
      </c>
      <c r="B491">
        <f>'10-T-weights5'!B487</f>
        <v>1.4200000000000001E-2</v>
      </c>
      <c r="C491">
        <f t="shared" si="21"/>
        <v>1.0538319088319079E-2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I491">
        <v>3.1800000000000002E-2</v>
      </c>
      <c r="K491">
        <f t="shared" si="22"/>
        <v>2.813831908831908E-2</v>
      </c>
      <c r="L491">
        <f t="shared" si="23"/>
        <v>6.8745550202823524E-2</v>
      </c>
    </row>
    <row r="492" spans="1:12">
      <c r="A492">
        <v>200312</v>
      </c>
      <c r="B492">
        <f>'10-T-weights5'!B488</f>
        <v>4.3700000000000003E-2</v>
      </c>
      <c r="C492">
        <f t="shared" si="21"/>
        <v>4.0038319088319084E-2</v>
      </c>
      <c r="D492">
        <v>-2.53E-2</v>
      </c>
      <c r="E492">
        <v>1.6E-2</v>
      </c>
      <c r="F492">
        <v>5.1000000000000004E-3</v>
      </c>
      <c r="G492">
        <v>9.4999999999999998E-3</v>
      </c>
      <c r="I492">
        <v>-1.2699999999999999E-2</v>
      </c>
      <c r="K492">
        <f t="shared" si="22"/>
        <v>-1.6361680911680922E-2</v>
      </c>
      <c r="L492">
        <f t="shared" si="23"/>
        <v>5.1156770483683098E-2</v>
      </c>
    </row>
    <row r="493" spans="1:12">
      <c r="A493">
        <v>200401</v>
      </c>
      <c r="B493">
        <f>'10-T-weights5'!B489</f>
        <v>2.2200000000000001E-2</v>
      </c>
      <c r="C493">
        <f t="shared" si="21"/>
        <v>1.8538319088319079E-2</v>
      </c>
      <c r="D493">
        <v>2.4400000000000002E-2</v>
      </c>
      <c r="E493">
        <v>2.46E-2</v>
      </c>
      <c r="F493">
        <v>-3.6600000000000001E-2</v>
      </c>
      <c r="G493">
        <v>3.39E-2</v>
      </c>
      <c r="I493">
        <v>3.7000000000000012E-2</v>
      </c>
      <c r="K493">
        <f t="shared" si="22"/>
        <v>3.3338319088319093E-2</v>
      </c>
      <c r="L493">
        <f t="shared" si="23"/>
        <v>4.6577502694392175E-2</v>
      </c>
    </row>
    <row r="494" spans="1:12">
      <c r="A494">
        <v>200402</v>
      </c>
      <c r="B494">
        <f>'10-T-weights5'!B490</f>
        <v>1.46E-2</v>
      </c>
      <c r="C494">
        <f t="shared" si="21"/>
        <v>1.0938319088319078E-2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I494">
        <v>-1.9E-3</v>
      </c>
      <c r="K494">
        <f t="shared" si="22"/>
        <v>-5.561680911680922E-3</v>
      </c>
      <c r="L494">
        <f t="shared" si="23"/>
        <v>9.3065392237489941E-3</v>
      </c>
    </row>
    <row r="495" spans="1:12">
      <c r="A495">
        <v>200403</v>
      </c>
      <c r="B495">
        <f>'10-T-weights5'!B491</f>
        <v>-1.23E-2</v>
      </c>
      <c r="C495">
        <f t="shared" si="21"/>
        <v>-1.5961680911680921E-2</v>
      </c>
      <c r="D495">
        <v>2.12E-2</v>
      </c>
      <c r="E495">
        <v>2.3E-3</v>
      </c>
      <c r="F495">
        <v>1.61E-2</v>
      </c>
      <c r="G495">
        <v>-9.9000000000000008E-3</v>
      </c>
      <c r="I495">
        <v>-1.47E-2</v>
      </c>
      <c r="K495">
        <f t="shared" si="22"/>
        <v>-1.836168091168092E-2</v>
      </c>
      <c r="L495">
        <f t="shared" si="23"/>
        <v>1.3417274601158768E-3</v>
      </c>
    </row>
    <row r="496" spans="1:12">
      <c r="A496">
        <v>200404</v>
      </c>
      <c r="B496">
        <f>'10-T-weights5'!B492</f>
        <v>-1.7500000000000002E-2</v>
      </c>
      <c r="C496">
        <f t="shared" si="21"/>
        <v>-2.1161680911680924E-2</v>
      </c>
      <c r="D496">
        <v>-2.07E-2</v>
      </c>
      <c r="E496">
        <v>-3.0200000000000001E-2</v>
      </c>
      <c r="F496">
        <v>3.4200000000000001E-2</v>
      </c>
      <c r="G496">
        <v>-2.76E-2</v>
      </c>
      <c r="I496">
        <v>-7.7899999999999997E-2</v>
      </c>
      <c r="K496">
        <f t="shared" si="22"/>
        <v>-8.1561680911680923E-2</v>
      </c>
      <c r="L496">
        <f t="shared" si="23"/>
        <v>-3.21912463328606E-2</v>
      </c>
    </row>
    <row r="497" spans="1:12">
      <c r="A497">
        <v>200405</v>
      </c>
      <c r="B497">
        <f>'10-T-weights5'!B493</f>
        <v>1.23E-2</v>
      </c>
      <c r="C497">
        <f t="shared" si="21"/>
        <v>8.638319088319078E-3</v>
      </c>
      <c r="D497">
        <v>-4.1999999999999997E-3</v>
      </c>
      <c r="E497">
        <v>-2.3E-3</v>
      </c>
      <c r="F497">
        <v>-1.15E-2</v>
      </c>
      <c r="G497">
        <v>0</v>
      </c>
      <c r="I497">
        <v>2.75E-2</v>
      </c>
      <c r="K497">
        <f t="shared" si="22"/>
        <v>2.3838319088319078E-2</v>
      </c>
      <c r="L497">
        <f t="shared" si="23"/>
        <v>-1.4804250114140433E-2</v>
      </c>
    </row>
    <row r="498" spans="1:12">
      <c r="A498">
        <v>200406</v>
      </c>
      <c r="B498">
        <f>'10-T-weights5'!B494</f>
        <v>1.9400000000000001E-2</v>
      </c>
      <c r="C498">
        <f t="shared" si="21"/>
        <v>1.5738319088319078E-2</v>
      </c>
      <c r="D498">
        <v>2.5700000000000001E-2</v>
      </c>
      <c r="E498">
        <v>1.23E-2</v>
      </c>
      <c r="F498">
        <v>1.1900000000000001E-2</v>
      </c>
      <c r="G498">
        <v>-3.8E-3</v>
      </c>
      <c r="I498">
        <v>1.7899999999999999E-2</v>
      </c>
      <c r="K498">
        <f t="shared" si="22"/>
        <v>1.4238319088319077E-2</v>
      </c>
      <c r="L498">
        <f t="shared" si="23"/>
        <v>4.0367293983037615E-2</v>
      </c>
    </row>
    <row r="499" spans="1:12">
      <c r="A499">
        <v>200407</v>
      </c>
      <c r="B499">
        <f>'10-T-weights5'!B495</f>
        <v>-3.9600000000000003E-2</v>
      </c>
      <c r="C499">
        <f t="shared" si="21"/>
        <v>-4.3261680911680922E-2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I499">
        <v>-8.7400000000000005E-2</v>
      </c>
      <c r="K499">
        <f t="shared" si="22"/>
        <v>-9.1061680911680931E-2</v>
      </c>
      <c r="L499">
        <f t="shared" si="23"/>
        <v>-2.0918387826175791E-2</v>
      </c>
    </row>
    <row r="500" spans="1:12">
      <c r="A500">
        <v>200408</v>
      </c>
      <c r="B500">
        <f>'10-T-weights5'!B496</f>
        <v>1.9E-3</v>
      </c>
      <c r="C500">
        <f t="shared" si="21"/>
        <v>-1.7616809116809218E-3</v>
      </c>
      <c r="D500">
        <v>-1.15E-2</v>
      </c>
      <c r="E500">
        <v>0.01</v>
      </c>
      <c r="F500">
        <v>1.24E-2</v>
      </c>
      <c r="G500">
        <v>-1.44E-2</v>
      </c>
      <c r="I500">
        <v>-2.1399999999999999E-2</v>
      </c>
      <c r="K500">
        <f t="shared" si="22"/>
        <v>-2.5061680911680921E-2</v>
      </c>
      <c r="L500">
        <f t="shared" si="23"/>
        <v>-2.8625655981667272E-2</v>
      </c>
    </row>
    <row r="501" spans="1:12">
      <c r="A501">
        <v>200409</v>
      </c>
      <c r="B501">
        <f>'10-T-weights5'!B497</f>
        <v>1.7100000000000001E-2</v>
      </c>
      <c r="C501">
        <f t="shared" si="21"/>
        <v>1.3438319088319078E-2</v>
      </c>
      <c r="D501">
        <v>3.27E-2</v>
      </c>
      <c r="E501">
        <v>-2.0000000000000001E-4</v>
      </c>
      <c r="F501">
        <v>-1.44E-2</v>
      </c>
      <c r="G501">
        <v>-1.89E-2</v>
      </c>
      <c r="I501">
        <v>7.3499999999999996E-2</v>
      </c>
      <c r="K501">
        <f t="shared" si="22"/>
        <v>6.983831908831907E-2</v>
      </c>
      <c r="L501">
        <f t="shared" si="23"/>
        <v>-4.1429132069066635E-2</v>
      </c>
    </row>
    <row r="502" spans="1:12">
      <c r="A502">
        <v>200410</v>
      </c>
      <c r="B502">
        <f>'10-T-weights5'!B498</f>
        <v>1.54E-2</v>
      </c>
      <c r="C502">
        <f t="shared" si="21"/>
        <v>1.1738319088319078E-2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I502">
        <v>1.9300000000000001E-2</v>
      </c>
      <c r="K502">
        <f t="shared" si="22"/>
        <v>1.5638319088319079E-2</v>
      </c>
      <c r="L502">
        <f t="shared" si="23"/>
        <v>1.787431335994643E-2</v>
      </c>
    </row>
    <row r="503" spans="1:12">
      <c r="A503">
        <v>200411</v>
      </c>
      <c r="B503">
        <f>'10-T-weights5'!B499</f>
        <v>4.6899999999999997E-2</v>
      </c>
      <c r="C503">
        <f t="shared" si="21"/>
        <v>4.3238319088319078E-2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I503">
        <v>9.8800000000000013E-2</v>
      </c>
      <c r="K503">
        <f t="shared" si="22"/>
        <v>9.5138319088319087E-2</v>
      </c>
      <c r="L503">
        <f t="shared" si="23"/>
        <v>4.8610007344373138E-2</v>
      </c>
    </row>
    <row r="504" spans="1:12">
      <c r="A504">
        <v>200412</v>
      </c>
      <c r="B504">
        <f>'10-T-weights5'!B500</f>
        <v>3.5900000000000001E-2</v>
      </c>
      <c r="C504">
        <f t="shared" si="21"/>
        <v>3.2238319088319083E-2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I504">
        <v>2.0899999999999998E-2</v>
      </c>
      <c r="K504">
        <f t="shared" si="22"/>
        <v>1.7238319088319076E-2</v>
      </c>
      <c r="L504">
        <f t="shared" si="23"/>
        <v>2.3059202763838299E-2</v>
      </c>
    </row>
    <row r="505" spans="1:12">
      <c r="A505">
        <v>200501</v>
      </c>
      <c r="B505">
        <f>'10-T-weights5'!B501</f>
        <v>-2.5999999999999999E-2</v>
      </c>
      <c r="C505">
        <f t="shared" si="21"/>
        <v>-2.9661680911680921E-2</v>
      </c>
      <c r="D505">
        <v>-1.18E-2</v>
      </c>
      <c r="E505">
        <v>2.07E-2</v>
      </c>
      <c r="F505">
        <v>2.7199999999999998E-2</v>
      </c>
      <c r="G505">
        <v>-1.46E-2</v>
      </c>
      <c r="I505">
        <v>-4.1099999999999998E-2</v>
      </c>
      <c r="K505">
        <f t="shared" si="22"/>
        <v>-4.4761680911680916E-2</v>
      </c>
      <c r="L505">
        <f t="shared" si="23"/>
        <v>-3.3894484459767976E-2</v>
      </c>
    </row>
    <row r="506" spans="1:12">
      <c r="A506">
        <v>200502</v>
      </c>
      <c r="B506">
        <f>'10-T-weights5'!B502</f>
        <v>2.0500000000000001E-2</v>
      </c>
      <c r="C506">
        <f t="shared" si="21"/>
        <v>1.6838319088319079E-2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I506">
        <v>5.4600000000000003E-2</v>
      </c>
      <c r="K506">
        <f t="shared" si="22"/>
        <v>5.0938319088319084E-2</v>
      </c>
      <c r="L506">
        <f t="shared" si="23"/>
        <v>3.3813166075613986E-2</v>
      </c>
    </row>
    <row r="507" spans="1:12">
      <c r="A507">
        <v>200503</v>
      </c>
      <c r="B507">
        <f>'10-T-weights5'!B503</f>
        <v>-1.7600000000000001E-2</v>
      </c>
      <c r="C507">
        <f t="shared" si="21"/>
        <v>-2.1261680911680923E-2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I507">
        <v>-1.6E-2</v>
      </c>
      <c r="K507">
        <f t="shared" si="22"/>
        <v>-1.9661680911680923E-2</v>
      </c>
      <c r="L507">
        <f t="shared" si="23"/>
        <v>3.4605016434659103E-3</v>
      </c>
    </row>
    <row r="508" spans="1:12">
      <c r="A508">
        <v>200504</v>
      </c>
      <c r="B508">
        <f>'10-T-weights5'!B504</f>
        <v>-2.4E-2</v>
      </c>
      <c r="C508">
        <f t="shared" si="21"/>
        <v>-2.7661680911680923E-2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I508">
        <v>-6.4699999999999994E-2</v>
      </c>
      <c r="K508">
        <f t="shared" si="22"/>
        <v>-6.8361680911680919E-2</v>
      </c>
      <c r="L508">
        <f t="shared" si="23"/>
        <v>-6.2473224901233478E-2</v>
      </c>
    </row>
    <row r="509" spans="1:12">
      <c r="A509">
        <v>200505</v>
      </c>
      <c r="B509">
        <f>'10-T-weights5'!B505</f>
        <v>3.8899999999999997E-2</v>
      </c>
      <c r="C509">
        <f t="shared" si="21"/>
        <v>3.5238319088319078E-2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I509">
        <v>6.5500000000000003E-2</v>
      </c>
      <c r="K509">
        <f t="shared" si="22"/>
        <v>6.1838319088319084E-2</v>
      </c>
      <c r="L509">
        <f t="shared" si="23"/>
        <v>4.6464394287157318E-2</v>
      </c>
    </row>
    <row r="510" spans="1:12">
      <c r="A510">
        <v>200506</v>
      </c>
      <c r="B510">
        <f>'10-T-weights5'!B506</f>
        <v>8.0000000000000002E-3</v>
      </c>
      <c r="C510">
        <f t="shared" si="21"/>
        <v>4.3383190883190779E-3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I510">
        <v>5.5700000000000013E-2</v>
      </c>
      <c r="K510">
        <f t="shared" si="22"/>
        <v>5.2038319088319095E-2</v>
      </c>
      <c r="L510">
        <f t="shared" si="23"/>
        <v>1.9353060633335889E-2</v>
      </c>
    </row>
    <row r="511" spans="1:12">
      <c r="A511">
        <v>200507</v>
      </c>
      <c r="B511">
        <f>'10-T-weights5'!B507</f>
        <v>4.1599999999999998E-2</v>
      </c>
      <c r="C511">
        <f t="shared" si="21"/>
        <v>3.7938319088319079E-2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I511">
        <v>6.0400000000000002E-2</v>
      </c>
      <c r="K511">
        <f t="shared" si="22"/>
        <v>5.6738319088319084E-2</v>
      </c>
      <c r="L511">
        <f t="shared" si="23"/>
        <v>1.5495803642779894E-2</v>
      </c>
    </row>
    <row r="512" spans="1:12">
      <c r="A512">
        <v>200508</v>
      </c>
      <c r="B512">
        <f>'10-T-weights5'!B508</f>
        <v>-9.1999999999999998E-3</v>
      </c>
      <c r="C512">
        <f t="shared" si="21"/>
        <v>-1.2861680911680922E-2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I512">
        <v>1.03E-2</v>
      </c>
      <c r="K512">
        <f t="shared" si="22"/>
        <v>6.6383190883190779E-3</v>
      </c>
      <c r="L512">
        <f t="shared" si="23"/>
        <v>-5.4340866111663319E-2</v>
      </c>
    </row>
    <row r="513" spans="1:12">
      <c r="A513">
        <v>200509</v>
      </c>
      <c r="B513">
        <f>'10-T-weights5'!B509</f>
        <v>7.7999999999999996E-3</v>
      </c>
      <c r="C513">
        <f t="shared" si="21"/>
        <v>4.1383190883190774E-3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I513">
        <v>3.8800000000000001E-2</v>
      </c>
      <c r="K513">
        <f t="shared" si="22"/>
        <v>3.5138319088319082E-2</v>
      </c>
      <c r="L513">
        <f t="shared" si="23"/>
        <v>-1.1972791131929835E-2</v>
      </c>
    </row>
    <row r="514" spans="1:12">
      <c r="A514">
        <v>200510</v>
      </c>
      <c r="B514">
        <f>'10-T-weights5'!B510</f>
        <v>-1.7500000000000002E-2</v>
      </c>
      <c r="C514">
        <f t="shared" si="21"/>
        <v>-2.1161680911680924E-2</v>
      </c>
      <c r="D514">
        <v>-1.43E-2</v>
      </c>
      <c r="E514">
        <v>4.0999999999999986E-3</v>
      </c>
      <c r="F514">
        <v>-9.4000000000000004E-3</v>
      </c>
      <c r="G514">
        <v>-1.29E-2</v>
      </c>
      <c r="I514">
        <v>-2.7900000000000001E-2</v>
      </c>
      <c r="K514">
        <f t="shared" si="22"/>
        <v>-3.156168091168092E-2</v>
      </c>
      <c r="L514">
        <f t="shared" si="23"/>
        <v>-8.4358377462174144E-2</v>
      </c>
    </row>
    <row r="515" spans="1:12">
      <c r="A515">
        <v>200511</v>
      </c>
      <c r="B515">
        <f>'10-T-weights5'!B511</f>
        <v>3.9199999999999999E-2</v>
      </c>
      <c r="C515">
        <f t="shared" si="21"/>
        <v>3.553831908831908E-2</v>
      </c>
      <c r="D515">
        <v>8.3999999999999995E-3</v>
      </c>
      <c r="E515">
        <v>-1.2E-2</v>
      </c>
      <c r="F515">
        <v>-7.4000000000000003E-3</v>
      </c>
      <c r="G515">
        <v>-1.14E-2</v>
      </c>
      <c r="I515">
        <v>3.1600000000000003E-2</v>
      </c>
      <c r="K515">
        <f t="shared" si="22"/>
        <v>2.7938319088319081E-2</v>
      </c>
      <c r="L515">
        <f t="shared" si="23"/>
        <v>1.9890345852007912E-3</v>
      </c>
    </row>
    <row r="516" spans="1:12">
      <c r="A516">
        <v>200512</v>
      </c>
      <c r="B516">
        <f>'10-T-weights5'!B512</f>
        <v>7.000000000000001E-4</v>
      </c>
      <c r="C516">
        <f t="shared" si="21"/>
        <v>-2.9616809116809217E-3</v>
      </c>
      <c r="D516">
        <v>-2E-3</v>
      </c>
      <c r="E516">
        <v>2.2000000000000001E-3</v>
      </c>
      <c r="F516">
        <v>2.0999999999999999E-3</v>
      </c>
      <c r="G516">
        <v>2.3E-3</v>
      </c>
      <c r="I516">
        <v>1.7999999999999999E-2</v>
      </c>
      <c r="K516">
        <f t="shared" si="22"/>
        <v>1.4338319088319076E-2</v>
      </c>
      <c r="L516">
        <f t="shared" si="23"/>
        <v>4.8259704431895265E-3</v>
      </c>
    </row>
    <row r="517" spans="1:12">
      <c r="A517">
        <v>200601</v>
      </c>
      <c r="B517">
        <f>'10-T-weights5'!B513</f>
        <v>3.39E-2</v>
      </c>
      <c r="C517">
        <f t="shared" si="21"/>
        <v>3.0238319088319077E-2</v>
      </c>
      <c r="D517">
        <v>5.7699999999999987E-2</v>
      </c>
      <c r="E517">
        <v>1.09E-2</v>
      </c>
      <c r="F517">
        <v>-6.6000000000000008E-3</v>
      </c>
      <c r="G517">
        <v>-4.3E-3</v>
      </c>
      <c r="I517">
        <v>9.9299999999999999E-2</v>
      </c>
      <c r="K517">
        <f t="shared" si="22"/>
        <v>9.5638319088319074E-2</v>
      </c>
      <c r="L517">
        <f t="shared" si="23"/>
        <v>4.1176630285302107E-2</v>
      </c>
    </row>
    <row r="518" spans="1:12">
      <c r="A518">
        <v>200602</v>
      </c>
      <c r="B518">
        <f>'10-T-weights5'!B514</f>
        <v>4.0000000000000018E-4</v>
      </c>
      <c r="C518">
        <f t="shared" si="21"/>
        <v>-3.2616809116809216E-3</v>
      </c>
      <c r="D518">
        <v>-4.3E-3</v>
      </c>
      <c r="E518">
        <v>-3.7000000000000002E-3</v>
      </c>
      <c r="F518">
        <v>-5.0000000000000001E-3</v>
      </c>
      <c r="G518">
        <v>1.9E-2</v>
      </c>
      <c r="I518">
        <v>-5.33E-2</v>
      </c>
      <c r="K518">
        <f t="shared" si="22"/>
        <v>-5.6961680911680919E-2</v>
      </c>
      <c r="L518">
        <f t="shared" si="23"/>
        <v>3.6395587133031149E-2</v>
      </c>
    </row>
    <row r="519" spans="1:12">
      <c r="A519">
        <v>200603</v>
      </c>
      <c r="B519">
        <f>'10-T-weights5'!B515</f>
        <v>1.83E-2</v>
      </c>
      <c r="C519">
        <f t="shared" ref="C519:C582" si="24">B519-$H$3</f>
        <v>1.4638319088319078E-2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I519">
        <v>4.5900000000000003E-2</v>
      </c>
      <c r="K519">
        <f t="shared" ref="K519:K582" si="25">I519-$H$3</f>
        <v>4.2238319088319085E-2</v>
      </c>
      <c r="L519">
        <f t="shared" ref="L519:L582" si="26">SUMPRODUCT($L$3:$P$3,C519:G519)</f>
        <v>2.671825146110925E-2</v>
      </c>
    </row>
    <row r="520" spans="1:12">
      <c r="A520">
        <v>200604</v>
      </c>
      <c r="B520">
        <f>'10-T-weights5'!B516</f>
        <v>1.09E-2</v>
      </c>
      <c r="C520">
        <f t="shared" si="24"/>
        <v>7.2383190883190777E-3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I520">
        <v>1.95E-2</v>
      </c>
      <c r="K520">
        <f t="shared" si="25"/>
        <v>1.5838319088319078E-2</v>
      </c>
      <c r="L520">
        <f t="shared" si="26"/>
        <v>2.5227242344838603E-2</v>
      </c>
    </row>
    <row r="521" spans="1:12">
      <c r="A521">
        <v>200605</v>
      </c>
      <c r="B521">
        <f>'10-T-weights5'!B517</f>
        <v>-3.1399999999999997E-2</v>
      </c>
      <c r="C521">
        <f t="shared" si="24"/>
        <v>-3.5061680911680916E-2</v>
      </c>
      <c r="D521">
        <v>-2.86E-2</v>
      </c>
      <c r="E521">
        <v>2.3900000000000001E-2</v>
      </c>
      <c r="F521">
        <v>1.15E-2</v>
      </c>
      <c r="G521">
        <v>1.46E-2</v>
      </c>
      <c r="I521">
        <v>-7.980000000000001E-2</v>
      </c>
      <c r="K521">
        <f t="shared" si="25"/>
        <v>-8.3461680911680936E-2</v>
      </c>
      <c r="L521">
        <f t="shared" si="26"/>
        <v>-3.8671712420145637E-3</v>
      </c>
    </row>
    <row r="522" spans="1:12">
      <c r="A522">
        <v>200606</v>
      </c>
      <c r="B522">
        <f>'10-T-weights5'!B518</f>
        <v>5.0000000000000044E-4</v>
      </c>
      <c r="C522">
        <f t="shared" si="24"/>
        <v>-3.1616809116809213E-3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I522">
        <v>-6.9999999999999993E-3</v>
      </c>
      <c r="K522">
        <f t="shared" si="25"/>
        <v>-1.0661680911680921E-2</v>
      </c>
      <c r="L522">
        <f t="shared" si="26"/>
        <v>1.4875502109020148E-2</v>
      </c>
    </row>
    <row r="523" spans="1:12">
      <c r="A523">
        <v>200607</v>
      </c>
      <c r="B523">
        <f>'10-T-weights5'!B519</f>
        <v>-3.8E-3</v>
      </c>
      <c r="C523">
        <f t="shared" si="24"/>
        <v>-7.4616809116809218E-3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I523">
        <v>-6.3100000000000003E-2</v>
      </c>
      <c r="K523">
        <f t="shared" si="25"/>
        <v>-6.6761680911680929E-2</v>
      </c>
      <c r="L523">
        <f t="shared" si="26"/>
        <v>1.1819058540033438E-2</v>
      </c>
    </row>
    <row r="524" spans="1:12">
      <c r="A524">
        <v>200608</v>
      </c>
      <c r="B524">
        <f>'10-T-weights5'!B520</f>
        <v>2.4500000000000001E-2</v>
      </c>
      <c r="C524">
        <f t="shared" si="24"/>
        <v>2.0838319088319079E-2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I524">
        <v>-2.0400000000000001E-2</v>
      </c>
      <c r="K524">
        <f t="shared" si="25"/>
        <v>-2.4061680911680924E-2</v>
      </c>
      <c r="L524">
        <f t="shared" si="26"/>
        <v>5.346058144233435E-2</v>
      </c>
    </row>
    <row r="525" spans="1:12">
      <c r="A525">
        <v>200609</v>
      </c>
      <c r="B525">
        <f>'10-T-weights5'!B521</f>
        <v>2.2499999999999999E-2</v>
      </c>
      <c r="C525">
        <f t="shared" si="24"/>
        <v>1.8838319088319077E-2</v>
      </c>
      <c r="D525">
        <v>-1.43E-2</v>
      </c>
      <c r="E525">
        <v>5.9999999999999995E-4</v>
      </c>
      <c r="F525">
        <v>8.6E-3</v>
      </c>
      <c r="G525">
        <v>5.6999999999999993E-3</v>
      </c>
      <c r="I525">
        <v>1.9400000000000001E-2</v>
      </c>
      <c r="K525">
        <f t="shared" si="25"/>
        <v>1.5738319088319078E-2</v>
      </c>
      <c r="L525">
        <f t="shared" si="26"/>
        <v>4.012635709380831E-2</v>
      </c>
    </row>
    <row r="526" spans="1:12">
      <c r="A526">
        <v>200610</v>
      </c>
      <c r="B526">
        <f>'10-T-weights5'!B522</f>
        <v>3.6400000000000002E-2</v>
      </c>
      <c r="C526">
        <f t="shared" si="24"/>
        <v>3.2738319088319083E-2</v>
      </c>
      <c r="D526">
        <v>1.95E-2</v>
      </c>
      <c r="E526">
        <v>-2.5999999999999999E-3</v>
      </c>
      <c r="F526">
        <v>-1.6000000000000001E-3</v>
      </c>
      <c r="G526">
        <v>2.8E-3</v>
      </c>
      <c r="I526">
        <v>6.4699999999999994E-2</v>
      </c>
      <c r="K526">
        <f t="shared" si="25"/>
        <v>6.1038319088319075E-2</v>
      </c>
      <c r="L526">
        <f t="shared" si="26"/>
        <v>5.1452868398025646E-2</v>
      </c>
    </row>
    <row r="527" spans="1:12">
      <c r="A527">
        <v>200611</v>
      </c>
      <c r="B527">
        <f>'10-T-weights5'!B523</f>
        <v>2.1299999999999999E-2</v>
      </c>
      <c r="C527">
        <f t="shared" si="24"/>
        <v>1.7638319088319077E-2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I527">
        <v>2.23E-2</v>
      </c>
      <c r="K527">
        <f t="shared" si="25"/>
        <v>1.8638319088319078E-2</v>
      </c>
      <c r="L527">
        <f t="shared" si="26"/>
        <v>3.4809427491858981E-3</v>
      </c>
    </row>
    <row r="528" spans="1:12">
      <c r="A528">
        <v>200612</v>
      </c>
      <c r="B528">
        <f>'10-T-weights5'!B524</f>
        <v>1.2699999999999999E-2</v>
      </c>
      <c r="C528">
        <f t="shared" si="24"/>
        <v>9.0383190883190773E-3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I528">
        <v>8.6E-3</v>
      </c>
      <c r="K528">
        <f t="shared" si="25"/>
        <v>4.9383190883190778E-3</v>
      </c>
      <c r="L528">
        <f t="shared" si="26"/>
        <v>3.3746846253965873E-2</v>
      </c>
    </row>
    <row r="529" spans="1:12">
      <c r="A529">
        <v>200701</v>
      </c>
      <c r="B529">
        <f>'10-T-weights5'!B525</f>
        <v>1.84E-2</v>
      </c>
      <c r="C529">
        <f t="shared" si="24"/>
        <v>1.4738319088319077E-2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I529">
        <v>3.1699999999999999E-2</v>
      </c>
      <c r="K529">
        <f t="shared" si="25"/>
        <v>2.8038319088319077E-2</v>
      </c>
      <c r="L529">
        <f t="shared" si="26"/>
        <v>3.2797115350151493E-2</v>
      </c>
    </row>
    <row r="530" spans="1:12">
      <c r="A530">
        <v>200702</v>
      </c>
      <c r="B530">
        <f>'10-T-weights5'!B526</f>
        <v>-1.5800000000000002E-2</v>
      </c>
      <c r="C530">
        <f t="shared" si="24"/>
        <v>-1.9461680911680924E-2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I530">
        <v>-2.7099999999999999E-2</v>
      </c>
      <c r="K530">
        <f t="shared" si="25"/>
        <v>-3.0761680911680921E-2</v>
      </c>
      <c r="L530">
        <f t="shared" si="26"/>
        <v>-3.8766115043219529E-2</v>
      </c>
    </row>
    <row r="531" spans="1:12">
      <c r="A531">
        <v>200703</v>
      </c>
      <c r="B531">
        <f>'10-T-weights5'!B527</f>
        <v>1.11E-2</v>
      </c>
      <c r="C531">
        <f t="shared" si="24"/>
        <v>7.4383190883190783E-3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I531">
        <v>1.95E-2</v>
      </c>
      <c r="K531">
        <f t="shared" si="25"/>
        <v>1.5838319088319078E-2</v>
      </c>
      <c r="L531">
        <f t="shared" si="26"/>
        <v>6.3710314765354943E-3</v>
      </c>
    </row>
    <row r="532" spans="1:12">
      <c r="A532">
        <v>200704</v>
      </c>
      <c r="B532">
        <f>'10-T-weights5'!B528</f>
        <v>3.9300000000000002E-2</v>
      </c>
      <c r="C532">
        <f t="shared" si="24"/>
        <v>3.5638319088319083E-2</v>
      </c>
      <c r="D532">
        <v>-2.06E-2</v>
      </c>
      <c r="E532">
        <v>-1.43E-2</v>
      </c>
      <c r="F532">
        <v>1.0999999999999999E-2</v>
      </c>
      <c r="G532">
        <v>1.0500000000000001E-2</v>
      </c>
      <c r="I532">
        <v>2.1499999999999998E-2</v>
      </c>
      <c r="K532">
        <f t="shared" si="25"/>
        <v>1.7838319088319076E-2</v>
      </c>
      <c r="L532">
        <f t="shared" si="26"/>
        <v>7.5930035826874812E-2</v>
      </c>
    </row>
    <row r="533" spans="1:12">
      <c r="A533">
        <v>200705</v>
      </c>
      <c r="B533">
        <f>'10-T-weights5'!B529</f>
        <v>3.6499999999999998E-2</v>
      </c>
      <c r="C533">
        <f t="shared" si="24"/>
        <v>3.2838319088319079E-2</v>
      </c>
      <c r="D533">
        <v>3.8E-3</v>
      </c>
      <c r="E533">
        <v>-6.1999999999999998E-3</v>
      </c>
      <c r="F533">
        <v>1.55E-2</v>
      </c>
      <c r="G533">
        <v>-1.3599999999999999E-2</v>
      </c>
      <c r="I533">
        <v>5.3600000000000002E-2</v>
      </c>
      <c r="K533">
        <f t="shared" si="25"/>
        <v>4.9938319088319083E-2</v>
      </c>
      <c r="L533">
        <f t="shared" si="26"/>
        <v>3.0845388230359691E-2</v>
      </c>
    </row>
    <row r="534" spans="1:12">
      <c r="A534">
        <v>200706</v>
      </c>
      <c r="B534">
        <f>'10-T-weights5'!B530</f>
        <v>-1.5599999999999999E-2</v>
      </c>
      <c r="C534">
        <f t="shared" si="24"/>
        <v>-1.9261680911680922E-2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I534">
        <v>-1.4800000000000001E-2</v>
      </c>
      <c r="K534">
        <f t="shared" si="25"/>
        <v>-1.8461680911680923E-2</v>
      </c>
      <c r="L534">
        <f t="shared" si="26"/>
        <v>2.2079690468034363E-3</v>
      </c>
    </row>
    <row r="535" spans="1:12">
      <c r="A535">
        <v>200707</v>
      </c>
      <c r="B535">
        <f>'10-T-weights5'!B531</f>
        <v>-3.3300000000000003E-2</v>
      </c>
      <c r="C535">
        <f t="shared" si="24"/>
        <v>-3.6961680911680922E-2</v>
      </c>
      <c r="D535">
        <v>-2.98E-2</v>
      </c>
      <c r="E535">
        <v>-3.73E-2</v>
      </c>
      <c r="F535">
        <v>1.9E-3</v>
      </c>
      <c r="G535">
        <v>-1.11E-2</v>
      </c>
      <c r="I535">
        <v>-1.6299999999999999E-2</v>
      </c>
      <c r="K535">
        <f t="shared" si="25"/>
        <v>-1.9961680911680921E-2</v>
      </c>
      <c r="L535">
        <f t="shared" si="26"/>
        <v>-6.7949695824307765E-2</v>
      </c>
    </row>
    <row r="536" spans="1:12">
      <c r="A536">
        <v>200708</v>
      </c>
      <c r="B536">
        <f>'10-T-weights5'!B532</f>
        <v>1.34E-2</v>
      </c>
      <c r="C536">
        <f t="shared" si="24"/>
        <v>9.7383190883190782E-3</v>
      </c>
      <c r="D536">
        <v>-3.8E-3</v>
      </c>
      <c r="E536">
        <v>-1.89E-2</v>
      </c>
      <c r="F536">
        <v>-1.23E-2</v>
      </c>
      <c r="G536">
        <v>-5.4000000000000003E-3</v>
      </c>
      <c r="I536">
        <v>1.89E-2</v>
      </c>
      <c r="K536">
        <f t="shared" si="25"/>
        <v>1.5238319088319078E-2</v>
      </c>
      <c r="L536">
        <f t="shared" si="26"/>
        <v>-2.2532237683171318E-2</v>
      </c>
    </row>
    <row r="537" spans="1:12">
      <c r="A537">
        <v>200709</v>
      </c>
      <c r="B537">
        <f>'10-T-weights5'!B533</f>
        <v>3.5400000000000001E-2</v>
      </c>
      <c r="C537">
        <f t="shared" si="24"/>
        <v>3.1738319088319082E-2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I537">
        <v>7.9699999999999993E-2</v>
      </c>
      <c r="K537">
        <f t="shared" si="25"/>
        <v>7.6038319088319067E-2</v>
      </c>
      <c r="L537">
        <f t="shared" si="26"/>
        <v>-6.627243981012422E-2</v>
      </c>
    </row>
    <row r="538" spans="1:12">
      <c r="A538">
        <v>200710</v>
      </c>
      <c r="B538">
        <f>'10-T-weights5'!B534</f>
        <v>2.12E-2</v>
      </c>
      <c r="C538">
        <f t="shared" si="24"/>
        <v>1.7538319088319078E-2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I538">
        <v>7.8E-2</v>
      </c>
      <c r="K538">
        <f t="shared" si="25"/>
        <v>7.4338319088319074E-2</v>
      </c>
      <c r="L538">
        <f t="shared" si="26"/>
        <v>2.0890722462895927E-2</v>
      </c>
    </row>
    <row r="539" spans="1:12">
      <c r="A539">
        <v>200711</v>
      </c>
      <c r="B539">
        <f>'10-T-weights5'!B535</f>
        <v>-4.4900000000000002E-2</v>
      </c>
      <c r="C539">
        <f t="shared" si="24"/>
        <v>-4.8561680911680921E-2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I539">
        <v>-6.0300000000000013E-2</v>
      </c>
      <c r="K539">
        <f t="shared" si="25"/>
        <v>-6.3961680911680932E-2</v>
      </c>
      <c r="L539">
        <f t="shared" si="26"/>
        <v>-3.7203037178861809E-2</v>
      </c>
    </row>
    <row r="540" spans="1:12">
      <c r="A540">
        <v>200712</v>
      </c>
      <c r="B540">
        <f>'10-T-weights5'!B536</f>
        <v>-5.9999999999999993E-3</v>
      </c>
      <c r="C540">
        <f t="shared" si="24"/>
        <v>-9.6616809116809206E-3</v>
      </c>
      <c r="D540">
        <v>1.8E-3</v>
      </c>
      <c r="E540">
        <v>-5.2000000000000006E-3</v>
      </c>
      <c r="F540">
        <v>8.199999999999999E-3</v>
      </c>
      <c r="G540">
        <v>-1.06E-2</v>
      </c>
      <c r="I540">
        <v>4.3600000000000007E-2</v>
      </c>
      <c r="K540">
        <f t="shared" si="25"/>
        <v>3.9938319088319088E-2</v>
      </c>
      <c r="L540">
        <f t="shared" si="26"/>
        <v>-1.9118455836006354E-2</v>
      </c>
    </row>
    <row r="541" spans="1:12">
      <c r="A541">
        <v>200801</v>
      </c>
      <c r="B541">
        <f>'10-T-weights5'!B537</f>
        <v>-6.1500000000000013E-2</v>
      </c>
      <c r="C541">
        <f t="shared" si="24"/>
        <v>-6.5161680911680939E-2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I541">
        <v>-0.13200000000000001</v>
      </c>
      <c r="K541">
        <f t="shared" si="25"/>
        <v>-0.13566168091168093</v>
      </c>
      <c r="L541">
        <f t="shared" si="26"/>
        <v>1.2347304732008409E-2</v>
      </c>
    </row>
    <row r="542" spans="1:12">
      <c r="A542">
        <v>200802</v>
      </c>
      <c r="B542">
        <f>'10-T-weights5'!B538</f>
        <v>-2.9600000000000001E-2</v>
      </c>
      <c r="C542">
        <f t="shared" si="24"/>
        <v>-3.326168091168092E-2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I542">
        <v>2.1000000000000001E-2</v>
      </c>
      <c r="K542">
        <f t="shared" si="25"/>
        <v>1.7338319088319079E-2</v>
      </c>
      <c r="L542">
        <f t="shared" si="26"/>
        <v>-4.3343445807461675E-2</v>
      </c>
    </row>
    <row r="543" spans="1:12">
      <c r="A543">
        <v>200803</v>
      </c>
      <c r="B543">
        <f>'10-T-weights5'!B539</f>
        <v>-7.6000000000000009E-3</v>
      </c>
      <c r="C543">
        <f t="shared" si="24"/>
        <v>-1.1261680911680923E-2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I543">
        <v>-1.8E-3</v>
      </c>
      <c r="K543">
        <f t="shared" si="25"/>
        <v>-5.4616809116809217E-3</v>
      </c>
      <c r="L543">
        <f t="shared" si="26"/>
        <v>1.9968010440051184E-2</v>
      </c>
    </row>
    <row r="544" spans="1:12">
      <c r="A544">
        <v>200804</v>
      </c>
      <c r="B544">
        <f>'10-T-weights5'!B540</f>
        <v>4.7800000000000002E-2</v>
      </c>
      <c r="C544">
        <f t="shared" si="24"/>
        <v>4.4138319088319083E-2</v>
      </c>
      <c r="D544">
        <v>-1.1900000000000001E-2</v>
      </c>
      <c r="E544">
        <v>-1.09E-2</v>
      </c>
      <c r="F544">
        <v>1.6799999999999999E-2</v>
      </c>
      <c r="G544">
        <v>-2.46E-2</v>
      </c>
      <c r="I544">
        <v>9.7200000000000009E-2</v>
      </c>
      <c r="K544">
        <f t="shared" si="25"/>
        <v>9.3538319088319083E-2</v>
      </c>
      <c r="L544">
        <f t="shared" si="26"/>
        <v>6.6408679974870738E-3</v>
      </c>
    </row>
    <row r="545" spans="1:12">
      <c r="A545">
        <v>200805</v>
      </c>
      <c r="B545">
        <f>'10-T-weights5'!B541</f>
        <v>2.0400000000000001E-2</v>
      </c>
      <c r="C545">
        <f t="shared" si="24"/>
        <v>1.6738319088319079E-2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I545">
        <v>6.9900000000000004E-2</v>
      </c>
      <c r="K545">
        <f t="shared" si="25"/>
        <v>6.6238319088319078E-2</v>
      </c>
      <c r="L545">
        <f t="shared" si="26"/>
        <v>5.8863747292841405E-2</v>
      </c>
    </row>
    <row r="546" spans="1:12">
      <c r="A546">
        <v>200806</v>
      </c>
      <c r="B546">
        <f>'10-T-weights5'!B542</f>
        <v>-8.2699999999999996E-2</v>
      </c>
      <c r="C546">
        <f t="shared" si="24"/>
        <v>-8.6361680911680921E-2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I546">
        <v>-4.7999999999999996E-3</v>
      </c>
      <c r="K546">
        <f t="shared" si="25"/>
        <v>-8.4616809116809209E-3</v>
      </c>
      <c r="L546">
        <f t="shared" si="26"/>
        <v>1.0266170696673599E-2</v>
      </c>
    </row>
    <row r="547" spans="1:12">
      <c r="A547">
        <v>200807</v>
      </c>
      <c r="B547">
        <f>'10-T-weights5'!B543</f>
        <v>-6.2000000000000006E-3</v>
      </c>
      <c r="C547">
        <f t="shared" si="24"/>
        <v>-9.8616809116809229E-3</v>
      </c>
      <c r="D547">
        <v>3.7000000000000012E-2</v>
      </c>
      <c r="E547">
        <v>5.2699999999999997E-2</v>
      </c>
      <c r="F547">
        <v>-1.35E-2</v>
      </c>
      <c r="G547">
        <v>1.03E-2</v>
      </c>
      <c r="I547">
        <v>-9.5399999999999999E-2</v>
      </c>
      <c r="K547">
        <f t="shared" si="25"/>
        <v>-9.9061680911680924E-2</v>
      </c>
      <c r="L547">
        <f t="shared" si="26"/>
        <v>-4.0742443226293723E-3</v>
      </c>
    </row>
    <row r="548" spans="1:12">
      <c r="A548">
        <v>200808</v>
      </c>
      <c r="B548">
        <f>'10-T-weights5'!B544</f>
        <v>1.66E-2</v>
      </c>
      <c r="C548">
        <f t="shared" si="24"/>
        <v>1.2938319088319078E-2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I548">
        <v>-2.8899999999999999E-2</v>
      </c>
      <c r="K548">
        <f t="shared" si="25"/>
        <v>-3.2561680911680921E-2</v>
      </c>
      <c r="L548">
        <f t="shared" si="26"/>
        <v>8.7746435102416295E-2</v>
      </c>
    </row>
    <row r="549" spans="1:12">
      <c r="A549">
        <v>200809</v>
      </c>
      <c r="B549">
        <f>'10-T-weights5'!B545</f>
        <v>-9.0900000000000009E-2</v>
      </c>
      <c r="C549">
        <f t="shared" si="24"/>
        <v>-9.4561680911680934E-2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I549">
        <v>-0.15190000000000001</v>
      </c>
      <c r="K549">
        <f t="shared" si="25"/>
        <v>-0.15556168091168093</v>
      </c>
      <c r="L549">
        <f t="shared" si="26"/>
        <v>-2.3900820982887767E-2</v>
      </c>
    </row>
    <row r="550" spans="1:12">
      <c r="A550">
        <v>200810</v>
      </c>
      <c r="B550">
        <f>'10-T-weights5'!B546</f>
        <v>-0.17150000000000001</v>
      </c>
      <c r="C550">
        <f t="shared" si="24"/>
        <v>-0.17516168091168094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I550">
        <v>-0.14960000000000001</v>
      </c>
      <c r="K550">
        <f t="shared" si="25"/>
        <v>-0.15326168091168094</v>
      </c>
      <c r="L550">
        <f t="shared" si="26"/>
        <v>-7.8281827145187749E-2</v>
      </c>
    </row>
    <row r="551" spans="1:12">
      <c r="A551">
        <v>200811</v>
      </c>
      <c r="B551">
        <f>'10-T-weights5'!B547</f>
        <v>-7.8300000000000008E-2</v>
      </c>
      <c r="C551">
        <f t="shared" si="24"/>
        <v>-8.1961680911680934E-2</v>
      </c>
      <c r="D551">
        <v>-3.9199999999999999E-2</v>
      </c>
      <c r="E551">
        <v>-6.3E-2</v>
      </c>
      <c r="F551">
        <v>4.5199999999999997E-2</v>
      </c>
      <c r="G551">
        <v>2.75E-2</v>
      </c>
      <c r="I551">
        <v>-8.5300000000000001E-2</v>
      </c>
      <c r="K551">
        <f t="shared" si="25"/>
        <v>-8.8961680911680927E-2</v>
      </c>
      <c r="L551">
        <f t="shared" si="26"/>
        <v>7.4610037454733852E-2</v>
      </c>
    </row>
    <row r="552" spans="1:12">
      <c r="A552">
        <v>200812</v>
      </c>
      <c r="B552">
        <f>'10-T-weights5'!B548</f>
        <v>1.7399999999999999E-2</v>
      </c>
      <c r="C552">
        <f t="shared" si="24"/>
        <v>1.3738319088319077E-2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I552">
        <v>7.6E-3</v>
      </c>
      <c r="K552">
        <f t="shared" si="25"/>
        <v>3.9383190883190786E-3</v>
      </c>
      <c r="L552">
        <f t="shared" si="26"/>
        <v>-1.747058950089149E-3</v>
      </c>
    </row>
    <row r="553" spans="1:12">
      <c r="A553">
        <v>200901</v>
      </c>
      <c r="B553">
        <f>'10-T-weights5'!B549</f>
        <v>-8.1199999999999994E-2</v>
      </c>
      <c r="C553">
        <f t="shared" si="24"/>
        <v>-8.486168091168092E-2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I553">
        <v>-0.1208</v>
      </c>
      <c r="K553">
        <f t="shared" si="25"/>
        <v>-0.12446168091168093</v>
      </c>
      <c r="L553">
        <f t="shared" si="26"/>
        <v>-8.3439953373306924E-2</v>
      </c>
    </row>
    <row r="554" spans="1:12">
      <c r="A554">
        <v>200902</v>
      </c>
      <c r="B554">
        <f>'10-T-weights5'!B550</f>
        <v>-0.1009</v>
      </c>
      <c r="C554">
        <f t="shared" si="24"/>
        <v>-0.10456168091168093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I554">
        <v>-4.5599999999999988E-2</v>
      </c>
      <c r="K554">
        <f t="shared" si="25"/>
        <v>-4.9261680911680907E-2</v>
      </c>
      <c r="L554">
        <f t="shared" si="26"/>
        <v>-9.2447374366182777E-2</v>
      </c>
    </row>
    <row r="555" spans="1:12">
      <c r="A555">
        <v>200903</v>
      </c>
      <c r="B555">
        <f>'10-T-weights5'!B551</f>
        <v>8.9700000000000002E-2</v>
      </c>
      <c r="C555">
        <f t="shared" si="24"/>
        <v>8.6038319088319076E-2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I555">
        <v>4.8499999999999988E-2</v>
      </c>
      <c r="K555">
        <f t="shared" si="25"/>
        <v>4.4838319088319069E-2</v>
      </c>
      <c r="L555">
        <f t="shared" si="26"/>
        <v>-2.8333312581746886E-2</v>
      </c>
    </row>
    <row r="556" spans="1:12">
      <c r="A556">
        <v>200904</v>
      </c>
      <c r="B556">
        <f>'10-T-weights5'!B552</f>
        <v>0.1019</v>
      </c>
      <c r="C556">
        <f t="shared" si="24"/>
        <v>9.8238319088319079E-2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I556">
        <v>-3.2000000000000002E-3</v>
      </c>
      <c r="K556">
        <f t="shared" si="25"/>
        <v>-6.8616809116809219E-3</v>
      </c>
      <c r="L556">
        <f t="shared" si="26"/>
        <v>0.15152710203774641</v>
      </c>
    </row>
    <row r="557" spans="1:12">
      <c r="A557">
        <v>200905</v>
      </c>
      <c r="B557">
        <f>'10-T-weights5'!B553</f>
        <v>5.21E-2</v>
      </c>
      <c r="C557">
        <f t="shared" si="24"/>
        <v>4.8438319088319082E-2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I557">
        <v>1.7999999999999999E-2</v>
      </c>
      <c r="K557">
        <f t="shared" si="25"/>
        <v>1.4338319088319076E-2</v>
      </c>
      <c r="L557">
        <f t="shared" si="26"/>
        <v>-4.0974112206901878E-2</v>
      </c>
    </row>
    <row r="558" spans="1:12">
      <c r="A558">
        <v>200906</v>
      </c>
      <c r="B558">
        <f>'10-T-weights5'!B554</f>
        <v>4.4000000000000003E-3</v>
      </c>
      <c r="C558">
        <f t="shared" si="24"/>
        <v>7.3831908831907848E-4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I558">
        <v>3.0800000000000001E-2</v>
      </c>
      <c r="K558">
        <f t="shared" si="25"/>
        <v>2.7138319088319079E-2</v>
      </c>
      <c r="L558">
        <f t="shared" si="26"/>
        <v>-5.8793839999330896E-3</v>
      </c>
    </row>
    <row r="559" spans="1:12">
      <c r="A559">
        <v>200907</v>
      </c>
      <c r="B559">
        <f>'10-T-weights5'!B555</f>
        <v>7.7300000000000008E-2</v>
      </c>
      <c r="C559">
        <f t="shared" si="24"/>
        <v>7.3638319088319082E-2</v>
      </c>
      <c r="D559">
        <v>2.4E-2</v>
      </c>
      <c r="E559">
        <v>4.8399999999999999E-2</v>
      </c>
      <c r="F559">
        <v>-3.5999999999999999E-3</v>
      </c>
      <c r="G559">
        <v>3.15E-2</v>
      </c>
      <c r="I559">
        <v>5.6599999999999998E-2</v>
      </c>
      <c r="K559">
        <f t="shared" si="25"/>
        <v>5.2938319088319079E-2</v>
      </c>
      <c r="L559">
        <f t="shared" si="26"/>
        <v>0.1471581064009809</v>
      </c>
    </row>
    <row r="560" spans="1:12">
      <c r="A560">
        <v>200908</v>
      </c>
      <c r="B560">
        <f>'10-T-weights5'!B556</f>
        <v>3.3400000000000013E-2</v>
      </c>
      <c r="C560">
        <f t="shared" si="24"/>
        <v>2.9738319088319091E-2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I560">
        <v>2E-3</v>
      </c>
      <c r="K560">
        <f t="shared" si="25"/>
        <v>-1.6616809116809217E-3</v>
      </c>
      <c r="L560">
        <f t="shared" si="26"/>
        <v>3.1186875705400185E-2</v>
      </c>
    </row>
    <row r="561" spans="1:12">
      <c r="A561">
        <v>200909</v>
      </c>
      <c r="B561">
        <f>'10-T-weights5'!B557</f>
        <v>4.0900000000000013E-2</v>
      </c>
      <c r="C561">
        <f t="shared" si="24"/>
        <v>3.7238319088319094E-2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I561">
        <v>5.0199999999999988E-2</v>
      </c>
      <c r="K561">
        <f t="shared" si="25"/>
        <v>4.6538319088319069E-2</v>
      </c>
      <c r="L561">
        <f t="shared" si="26"/>
        <v>8.4154757490358612E-2</v>
      </c>
    </row>
    <row r="562" spans="1:12">
      <c r="A562">
        <v>200910</v>
      </c>
      <c r="B562">
        <f>'10-T-weights5'!B558</f>
        <v>-2.5899999999999999E-2</v>
      </c>
      <c r="C562">
        <f t="shared" si="24"/>
        <v>-2.9561680911680922E-2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I562">
        <v>-4.0800000000000003E-2</v>
      </c>
      <c r="K562">
        <f t="shared" si="25"/>
        <v>-4.4461680911680922E-2</v>
      </c>
      <c r="L562">
        <f t="shared" si="26"/>
        <v>-6.5863344999105844E-3</v>
      </c>
    </row>
    <row r="563" spans="1:12">
      <c r="A563">
        <v>200911</v>
      </c>
      <c r="B563">
        <f>'10-T-weights5'!B559</f>
        <v>5.5599999999999997E-2</v>
      </c>
      <c r="C563">
        <f t="shared" si="24"/>
        <v>5.1938319088319078E-2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I563">
        <v>6.4399999999999999E-2</v>
      </c>
      <c r="K563">
        <f t="shared" si="25"/>
        <v>6.073831908831908E-2</v>
      </c>
      <c r="L563">
        <f t="shared" si="26"/>
        <v>5.636791500227737E-2</v>
      </c>
    </row>
    <row r="564" spans="1:12">
      <c r="A564">
        <v>200912</v>
      </c>
      <c r="B564">
        <f>'10-T-weights5'!B560</f>
        <v>2.76E-2</v>
      </c>
      <c r="C564">
        <f t="shared" si="24"/>
        <v>2.3938319088319077E-2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I564">
        <v>5.45E-2</v>
      </c>
      <c r="K564">
        <f t="shared" si="25"/>
        <v>5.0838319088319081E-2</v>
      </c>
      <c r="L564">
        <f t="shared" si="26"/>
        <v>8.3942704135908833E-2</v>
      </c>
    </row>
    <row r="565" spans="1:12">
      <c r="A565">
        <v>201001</v>
      </c>
      <c r="B565">
        <f>'10-T-weights5'!B561</f>
        <v>-3.3599999999999998E-2</v>
      </c>
      <c r="C565">
        <f t="shared" si="24"/>
        <v>-3.7261680911680917E-2</v>
      </c>
      <c r="D565">
        <v>3.5000000000000001E-3</v>
      </c>
      <c r="E565">
        <v>4.3E-3</v>
      </c>
      <c r="F565">
        <v>-1.23E-2</v>
      </c>
      <c r="G565">
        <v>4.4000000000000003E-3</v>
      </c>
      <c r="I565">
        <v>-6.480000000000001E-2</v>
      </c>
      <c r="K565">
        <f t="shared" si="25"/>
        <v>-6.8461680911680936E-2</v>
      </c>
      <c r="L565">
        <f t="shared" si="26"/>
        <v>-4.7977746793093516E-2</v>
      </c>
    </row>
    <row r="566" spans="1:12">
      <c r="A566">
        <v>201002</v>
      </c>
      <c r="B566">
        <f>'10-T-weights5'!B562</f>
        <v>3.4000000000000002E-2</v>
      </c>
      <c r="C566">
        <f t="shared" si="24"/>
        <v>3.033831908831908E-2</v>
      </c>
      <c r="D566">
        <v>1.5100000000000001E-2</v>
      </c>
      <c r="E566">
        <v>3.2199999999999999E-2</v>
      </c>
      <c r="F566">
        <v>-2.8E-3</v>
      </c>
      <c r="G566">
        <v>1.4E-2</v>
      </c>
      <c r="I566">
        <v>8.4600000000000009E-2</v>
      </c>
      <c r="K566">
        <f t="shared" si="25"/>
        <v>8.0938319088319083E-2</v>
      </c>
      <c r="L566">
        <f t="shared" si="26"/>
        <v>5.9439132770292301E-2</v>
      </c>
    </row>
    <row r="567" spans="1:12">
      <c r="A567">
        <v>201003</v>
      </c>
      <c r="B567">
        <f>'10-T-weights5'!B563</f>
        <v>6.3200000000000006E-2</v>
      </c>
      <c r="C567">
        <f t="shared" si="24"/>
        <v>5.9538319088319087E-2</v>
      </c>
      <c r="D567">
        <v>1.8499999999999999E-2</v>
      </c>
      <c r="E567">
        <v>2.2100000000000002E-2</v>
      </c>
      <c r="F567">
        <v>-6.3E-3</v>
      </c>
      <c r="G567">
        <v>1.67E-2</v>
      </c>
      <c r="I567">
        <v>8.6300000000000016E-2</v>
      </c>
      <c r="K567">
        <f t="shared" si="25"/>
        <v>8.263831908831909E-2</v>
      </c>
      <c r="L567">
        <f t="shared" si="26"/>
        <v>9.5655452745049913E-2</v>
      </c>
    </row>
    <row r="568" spans="1:12">
      <c r="A568">
        <v>201004</v>
      </c>
      <c r="B568">
        <f>'10-T-weights5'!B564</f>
        <v>2.01E-2</v>
      </c>
      <c r="C568">
        <f t="shared" si="24"/>
        <v>1.6438319088319078E-2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I568">
        <v>7.0499999999999993E-2</v>
      </c>
      <c r="K568">
        <f t="shared" si="25"/>
        <v>6.6838319088319068E-2</v>
      </c>
      <c r="L568">
        <f t="shared" si="26"/>
        <v>9.7777440777634894E-2</v>
      </c>
    </row>
    <row r="569" spans="1:12">
      <c r="A569">
        <v>201005</v>
      </c>
      <c r="B569">
        <f>'10-T-weights5'!B565</f>
        <v>-7.8799999999999995E-2</v>
      </c>
      <c r="C569">
        <f t="shared" si="24"/>
        <v>-8.2461680911680921E-2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I569">
        <v>-9.9000000000000005E-2</v>
      </c>
      <c r="K569">
        <f t="shared" si="25"/>
        <v>-0.10266168091168093</v>
      </c>
      <c r="L569">
        <f t="shared" si="26"/>
        <v>-5.4627053254293373E-2</v>
      </c>
    </row>
    <row r="570" spans="1:12">
      <c r="A570">
        <v>201006</v>
      </c>
      <c r="B570">
        <f>'10-T-weights5'!B566</f>
        <v>-5.5599999999999997E-2</v>
      </c>
      <c r="C570">
        <f t="shared" si="24"/>
        <v>-5.9261680911680915E-2</v>
      </c>
      <c r="D570">
        <v>-2.47E-2</v>
      </c>
      <c r="E570">
        <v>-4.7E-2</v>
      </c>
      <c r="F570">
        <v>-1.8E-3</v>
      </c>
      <c r="G570">
        <v>-1.55E-2</v>
      </c>
      <c r="I570">
        <v>-0.1099</v>
      </c>
      <c r="K570">
        <f t="shared" si="25"/>
        <v>-0.11356168091168092</v>
      </c>
      <c r="L570">
        <f t="shared" si="26"/>
        <v>-0.101462960867358</v>
      </c>
    </row>
    <row r="571" spans="1:12">
      <c r="A571">
        <v>201007</v>
      </c>
      <c r="B571">
        <f>'10-T-weights5'!B567</f>
        <v>6.9400000000000003E-2</v>
      </c>
      <c r="C571">
        <f t="shared" si="24"/>
        <v>6.5738319088319078E-2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I571">
        <v>0.10150000000000001</v>
      </c>
      <c r="K571">
        <f t="shared" si="25"/>
        <v>9.7838319088319081E-2</v>
      </c>
      <c r="L571">
        <f t="shared" si="26"/>
        <v>0.1257281498314391</v>
      </c>
    </row>
    <row r="572" spans="1:12">
      <c r="A572">
        <v>201008</v>
      </c>
      <c r="B572">
        <f>'10-T-weights5'!B568</f>
        <v>-4.7600000000000003E-2</v>
      </c>
      <c r="C572">
        <f t="shared" si="24"/>
        <v>-5.1261680911680922E-2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I572">
        <v>-5.33E-2</v>
      </c>
      <c r="K572">
        <f t="shared" si="25"/>
        <v>-5.6961680911680919E-2</v>
      </c>
      <c r="L572">
        <f t="shared" si="26"/>
        <v>-9.7607341825268229E-2</v>
      </c>
    </row>
    <row r="573" spans="1:12">
      <c r="A573">
        <v>201009</v>
      </c>
      <c r="B573">
        <f>'10-T-weights5'!B569</f>
        <v>9.5500000000000002E-2</v>
      </c>
      <c r="C573">
        <f t="shared" si="24"/>
        <v>9.1838319088319076E-2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I573">
        <v>0.1376</v>
      </c>
      <c r="K573">
        <f t="shared" si="25"/>
        <v>0.13393831908831907</v>
      </c>
      <c r="L573">
        <f t="shared" si="26"/>
        <v>0.1364547612179921</v>
      </c>
    </row>
    <row r="574" spans="1:12">
      <c r="A574">
        <v>201010</v>
      </c>
      <c r="B574">
        <f>'10-T-weights5'!B570</f>
        <v>3.8899999999999997E-2</v>
      </c>
      <c r="C574">
        <f t="shared" si="24"/>
        <v>3.5238319088319078E-2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I574">
        <v>5.5100000000000003E-2</v>
      </c>
      <c r="K574">
        <f t="shared" si="25"/>
        <v>5.1438319088319084E-2</v>
      </c>
      <c r="L574">
        <f t="shared" si="26"/>
        <v>6.6712740848628105E-2</v>
      </c>
    </row>
    <row r="575" spans="1:12">
      <c r="A575">
        <v>201011</v>
      </c>
      <c r="B575">
        <f>'10-T-weights5'!B571</f>
        <v>6.1000000000000004E-3</v>
      </c>
      <c r="C575">
        <f t="shared" si="24"/>
        <v>2.4383190883190786E-3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I575">
        <v>6.2199999999999998E-2</v>
      </c>
      <c r="K575">
        <f t="shared" si="25"/>
        <v>5.853831908831908E-2</v>
      </c>
      <c r="L575">
        <f t="shared" si="26"/>
        <v>7.839393316139065E-2</v>
      </c>
    </row>
    <row r="576" spans="1:12">
      <c r="A576">
        <v>201012</v>
      </c>
      <c r="B576">
        <f>'10-T-weights5'!B572</f>
        <v>6.8300000000000013E-2</v>
      </c>
      <c r="C576">
        <f t="shared" si="24"/>
        <v>6.4638319088319088E-2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I576">
        <v>4.3899999999999988E-2</v>
      </c>
      <c r="K576">
        <f t="shared" si="25"/>
        <v>4.0238319088319069E-2</v>
      </c>
      <c r="L576">
        <f t="shared" si="26"/>
        <v>7.3752709863578222E-2</v>
      </c>
    </row>
    <row r="577" spans="1:12">
      <c r="A577">
        <v>201101</v>
      </c>
      <c r="B577">
        <f>'10-T-weights5'!B573</f>
        <v>0.02</v>
      </c>
      <c r="C577">
        <f t="shared" si="24"/>
        <v>1.6338319088319078E-2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I577">
        <v>6.3E-3</v>
      </c>
      <c r="K577">
        <f t="shared" si="25"/>
        <v>2.6383190883190783E-3</v>
      </c>
      <c r="L577">
        <f t="shared" si="26"/>
        <v>7.0079945399440218E-3</v>
      </c>
    </row>
    <row r="578" spans="1:12">
      <c r="A578">
        <v>201102</v>
      </c>
      <c r="B578">
        <f>'10-T-weights5'!B574</f>
        <v>3.5000000000000003E-2</v>
      </c>
      <c r="C578">
        <f t="shared" si="24"/>
        <v>3.1338319088319085E-2</v>
      </c>
      <c r="D578">
        <v>1.61E-2</v>
      </c>
      <c r="E578">
        <v>1.24E-2</v>
      </c>
      <c r="F578">
        <v>-1.9300000000000001E-2</v>
      </c>
      <c r="G578">
        <v>8.6999999999999994E-3</v>
      </c>
      <c r="I578">
        <v>4.0099999999999997E-2</v>
      </c>
      <c r="K578">
        <f t="shared" si="25"/>
        <v>3.6438319088319078E-2</v>
      </c>
      <c r="L578">
        <f t="shared" si="26"/>
        <v>2.4191794481391801E-2</v>
      </c>
    </row>
    <row r="579" spans="1:12">
      <c r="A579">
        <v>201103</v>
      </c>
      <c r="B579">
        <f>'10-T-weights5'!B575</f>
        <v>4.7000000000000002E-3</v>
      </c>
      <c r="C579">
        <f t="shared" si="24"/>
        <v>1.0383190883190784E-3</v>
      </c>
      <c r="D579">
        <v>2.64E-2</v>
      </c>
      <c r="E579">
        <v>-1.8800000000000001E-2</v>
      </c>
      <c r="F579">
        <v>1.7899999999999999E-2</v>
      </c>
      <c r="G579">
        <v>0</v>
      </c>
      <c r="I579">
        <v>2.9100000000000001E-2</v>
      </c>
      <c r="K579">
        <f t="shared" si="25"/>
        <v>2.5438319088319079E-2</v>
      </c>
      <c r="L579">
        <f t="shared" si="26"/>
        <v>6.0071870798984968E-2</v>
      </c>
    </row>
    <row r="580" spans="1:12">
      <c r="A580">
        <v>201104</v>
      </c>
      <c r="B580">
        <f>'10-T-weights5'!B576</f>
        <v>2.9000000000000001E-2</v>
      </c>
      <c r="C580">
        <f t="shared" si="24"/>
        <v>2.5338319088319079E-2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I580">
        <v>3.2599999999999997E-2</v>
      </c>
      <c r="K580">
        <f t="shared" si="25"/>
        <v>2.8938319088319075E-2</v>
      </c>
      <c r="L580">
        <f t="shared" si="26"/>
        <v>2.9659820349313085E-2</v>
      </c>
    </row>
    <row r="581" spans="1:12">
      <c r="A581">
        <v>201105</v>
      </c>
      <c r="B581">
        <f>'10-T-weights5'!B577</f>
        <v>-1.2699999999999999E-2</v>
      </c>
      <c r="C581">
        <f t="shared" si="24"/>
        <v>-1.6361680911680922E-2</v>
      </c>
      <c r="D581">
        <v>-7.1000000000000004E-3</v>
      </c>
      <c r="E581">
        <v>-0.02</v>
      </c>
      <c r="F581">
        <v>1.8800000000000001E-2</v>
      </c>
      <c r="G581">
        <v>-1.46E-2</v>
      </c>
      <c r="I581">
        <v>-2.9100000000000001E-2</v>
      </c>
      <c r="K581">
        <f t="shared" si="25"/>
        <v>-3.276168091168092E-2</v>
      </c>
      <c r="L581">
        <f t="shared" si="26"/>
        <v>-1.662671656210564E-2</v>
      </c>
    </row>
    <row r="582" spans="1:12">
      <c r="A582">
        <v>201106</v>
      </c>
      <c r="B582">
        <f>'10-T-weights5'!B578</f>
        <v>-1.7500000000000002E-2</v>
      </c>
      <c r="C582">
        <f t="shared" si="24"/>
        <v>-2.1161680911680924E-2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I582">
        <v>2.0000000000000001E-4</v>
      </c>
      <c r="K582">
        <f t="shared" si="25"/>
        <v>-3.4616809116809217E-3</v>
      </c>
      <c r="L582">
        <f t="shared" si="26"/>
        <v>-1.2348154032711316E-2</v>
      </c>
    </row>
    <row r="583" spans="1:12">
      <c r="A583">
        <v>201107</v>
      </c>
      <c r="B583">
        <f>'10-T-weights5'!B579</f>
        <v>-2.35E-2</v>
      </c>
      <c r="C583">
        <f t="shared" ref="C583:C646" si="27">B583-$H$3</f>
        <v>-2.7161680911680922E-2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I583">
        <v>-1.5599999999999999E-2</v>
      </c>
      <c r="K583">
        <f t="shared" ref="K583:K646" si="28">I583-$H$3</f>
        <v>-1.9261680911680922E-2</v>
      </c>
      <c r="L583">
        <f t="shared" ref="L583:L646" si="29">SUMPRODUCT($L$3:$P$3,C583:G583)</f>
        <v>-2.7887750876920019E-2</v>
      </c>
    </row>
    <row r="584" spans="1:12">
      <c r="A584">
        <v>201108</v>
      </c>
      <c r="B584">
        <f>'10-T-weights5'!B580</f>
        <v>-5.9799999999999999E-2</v>
      </c>
      <c r="C584">
        <f t="shared" si="27"/>
        <v>-6.3461680911680918E-2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I584">
        <v>-8.6599999999999996E-2</v>
      </c>
      <c r="K584">
        <f t="shared" si="28"/>
        <v>-9.0261680911680922E-2</v>
      </c>
      <c r="L584">
        <f t="shared" si="29"/>
        <v>-2.2018887418328553E-2</v>
      </c>
    </row>
    <row r="585" spans="1:12">
      <c r="A585">
        <v>201109</v>
      </c>
      <c r="B585">
        <f>'10-T-weights5'!B581</f>
        <v>-7.5899999999999995E-2</v>
      </c>
      <c r="C585">
        <f t="shared" si="27"/>
        <v>-7.9561680911680921E-2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I585">
        <v>-0.159</v>
      </c>
      <c r="K585">
        <f t="shared" si="28"/>
        <v>-0.16266168091168093</v>
      </c>
      <c r="L585">
        <f t="shared" si="29"/>
        <v>-5.377729128778904E-2</v>
      </c>
    </row>
    <row r="586" spans="1:12">
      <c r="A586">
        <v>201110</v>
      </c>
      <c r="B586">
        <f>'10-T-weights5'!B582</f>
        <v>0.1135</v>
      </c>
      <c r="C586">
        <f t="shared" si="27"/>
        <v>0.10983831908831908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I586">
        <v>0.14449999999999999</v>
      </c>
      <c r="K586">
        <f t="shared" si="28"/>
        <v>0.14083831908831906</v>
      </c>
      <c r="L586">
        <f t="shared" si="29"/>
        <v>6.9797851167037461E-2</v>
      </c>
    </row>
    <row r="587" spans="1:12">
      <c r="A587">
        <v>201111</v>
      </c>
      <c r="B587">
        <f>'10-T-weights5'!B583</f>
        <v>-2.8E-3</v>
      </c>
      <c r="C587">
        <f t="shared" si="27"/>
        <v>-6.4616809116809218E-3</v>
      </c>
      <c r="D587">
        <v>-2.8E-3</v>
      </c>
      <c r="E587">
        <v>-4.5999999999999999E-3</v>
      </c>
      <c r="F587">
        <v>1.83E-2</v>
      </c>
      <c r="G587">
        <v>1.5100000000000001E-2</v>
      </c>
      <c r="I587">
        <v>-1.3899999999999999E-2</v>
      </c>
      <c r="K587">
        <f t="shared" si="28"/>
        <v>-1.7561680911680921E-2</v>
      </c>
      <c r="L587">
        <f t="shared" si="29"/>
        <v>6.7841833363461057E-2</v>
      </c>
    </row>
    <row r="588" spans="1:12">
      <c r="A588">
        <v>201112</v>
      </c>
      <c r="B588">
        <f>'10-T-weights5'!B584</f>
        <v>7.4000000000000003E-3</v>
      </c>
      <c r="C588">
        <f t="shared" si="27"/>
        <v>3.7383190883190785E-3</v>
      </c>
      <c r="D588">
        <v>-3.3E-3</v>
      </c>
      <c r="E588">
        <v>1.61E-2</v>
      </c>
      <c r="F588">
        <v>1.01E-2</v>
      </c>
      <c r="G588">
        <v>2.4899999999999999E-2</v>
      </c>
      <c r="I588">
        <v>-1.06E-2</v>
      </c>
      <c r="K588">
        <f t="shared" si="28"/>
        <v>-1.4261680911680922E-2</v>
      </c>
      <c r="L588">
        <f t="shared" si="29"/>
        <v>7.9971040720005215E-2</v>
      </c>
    </row>
    <row r="589" spans="1:12">
      <c r="A589">
        <v>201201</v>
      </c>
      <c r="B589">
        <f>'10-T-weights5'!B585</f>
        <v>5.0500000000000003E-2</v>
      </c>
      <c r="C589">
        <f t="shared" si="27"/>
        <v>4.6838319088319084E-2</v>
      </c>
      <c r="D589">
        <v>2.07E-2</v>
      </c>
      <c r="E589">
        <v>-9.4000000000000004E-3</v>
      </c>
      <c r="F589">
        <v>-2.01E-2</v>
      </c>
      <c r="G589">
        <v>-1.46E-2</v>
      </c>
      <c r="I589">
        <v>2.63E-2</v>
      </c>
      <c r="K589">
        <f t="shared" si="28"/>
        <v>2.2638319088319078E-2</v>
      </c>
      <c r="L589">
        <f t="shared" si="29"/>
        <v>-1.1691988331209595E-2</v>
      </c>
    </row>
    <row r="590" spans="1:12">
      <c r="A590">
        <v>201202</v>
      </c>
      <c r="B590">
        <f>'10-T-weights5'!B586</f>
        <v>4.4200000000000003E-2</v>
      </c>
      <c r="C590">
        <f t="shared" si="27"/>
        <v>4.0538319088319084E-2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I590">
        <v>5.8299999999999998E-2</v>
      </c>
      <c r="K590">
        <f t="shared" si="28"/>
        <v>5.4638319088319079E-2</v>
      </c>
      <c r="L590">
        <f t="shared" si="29"/>
        <v>1.7339071610039655E-2</v>
      </c>
    </row>
    <row r="591" spans="1:12">
      <c r="A591">
        <v>201203</v>
      </c>
      <c r="B591">
        <f>'10-T-weights5'!B587</f>
        <v>3.1099999999999999E-2</v>
      </c>
      <c r="C591">
        <f t="shared" si="27"/>
        <v>2.7438319088319077E-2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I591">
        <v>5.0700000000000002E-2</v>
      </c>
      <c r="K591">
        <f t="shared" si="28"/>
        <v>4.7038319088319083E-2</v>
      </c>
      <c r="L591">
        <f t="shared" si="29"/>
        <v>2.7592980733375891E-2</v>
      </c>
    </row>
    <row r="592" spans="1:12">
      <c r="A592">
        <v>201204</v>
      </c>
      <c r="B592">
        <f>'10-T-weights5'!B588</f>
        <v>-8.5000000000000006E-3</v>
      </c>
      <c r="C592">
        <f t="shared" si="27"/>
        <v>-1.2161680911680923E-2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I592">
        <v>3.7000000000000002E-3</v>
      </c>
      <c r="K592">
        <f t="shared" si="28"/>
        <v>3.8319088319078379E-5</v>
      </c>
      <c r="L592">
        <f t="shared" si="29"/>
        <v>3.0136288040035663E-2</v>
      </c>
    </row>
    <row r="593" spans="1:12">
      <c r="A593">
        <v>201205</v>
      </c>
      <c r="B593">
        <f>'10-T-weights5'!B589</f>
        <v>-6.1800000000000001E-2</v>
      </c>
      <c r="C593">
        <f t="shared" si="27"/>
        <v>-6.546168091168092E-2</v>
      </c>
      <c r="D593">
        <v>-1E-3</v>
      </c>
      <c r="E593">
        <v>-1.06E-2</v>
      </c>
      <c r="F593">
        <v>2.1000000000000001E-2</v>
      </c>
      <c r="G593">
        <v>2.3400000000000001E-2</v>
      </c>
      <c r="I593">
        <v>-4.8399999999999999E-2</v>
      </c>
      <c r="K593">
        <f t="shared" si="28"/>
        <v>-5.2061680911680917E-2</v>
      </c>
      <c r="L593">
        <f t="shared" si="29"/>
        <v>3.9580775088602374E-2</v>
      </c>
    </row>
    <row r="594" spans="1:12">
      <c r="A594">
        <v>201206</v>
      </c>
      <c r="B594">
        <f>'10-T-weights5'!B590</f>
        <v>3.8899999999999997E-2</v>
      </c>
      <c r="C594">
        <f t="shared" si="27"/>
        <v>3.5238319088319078E-2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I594">
        <v>1.9800000000000002E-2</v>
      </c>
      <c r="K594">
        <f t="shared" si="28"/>
        <v>1.6138319088319079E-2</v>
      </c>
      <c r="L594">
        <f t="shared" si="29"/>
        <v>2.9987808082841932E-2</v>
      </c>
    </row>
    <row r="595" spans="1:12">
      <c r="A595">
        <v>201207</v>
      </c>
      <c r="B595">
        <f>'10-T-weights5'!B591</f>
        <v>7.9000000000000008E-3</v>
      </c>
      <c r="C595">
        <f t="shared" si="27"/>
        <v>4.2383190883190786E-3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I595">
        <v>2.53E-2</v>
      </c>
      <c r="K595">
        <f t="shared" si="28"/>
        <v>2.1638319088319077E-2</v>
      </c>
      <c r="L595">
        <f t="shared" si="29"/>
        <v>7.9582543849228433E-3</v>
      </c>
    </row>
    <row r="596" spans="1:12">
      <c r="A596">
        <v>201208</v>
      </c>
      <c r="B596">
        <f>'10-T-weights5'!B592</f>
        <v>2.5600000000000001E-2</v>
      </c>
      <c r="C596">
        <f t="shared" si="27"/>
        <v>2.1938319088319079E-2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I596">
        <v>3.9199999999999999E-2</v>
      </c>
      <c r="K596">
        <f t="shared" si="28"/>
        <v>3.553831908831908E-2</v>
      </c>
      <c r="L596">
        <f t="shared" si="29"/>
        <v>-2.853685466554896E-2</v>
      </c>
    </row>
    <row r="597" spans="1:12">
      <c r="A597">
        <v>201209</v>
      </c>
      <c r="B597">
        <f>'10-T-weights5'!B593</f>
        <v>2.7400000000000001E-2</v>
      </c>
      <c r="C597">
        <f t="shared" si="27"/>
        <v>2.3738319088319079E-2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I597">
        <v>2.2200000000000001E-2</v>
      </c>
      <c r="K597">
        <f t="shared" si="28"/>
        <v>1.8538319088319079E-2</v>
      </c>
      <c r="L597">
        <f t="shared" si="29"/>
        <v>3.3485199660345799E-2</v>
      </c>
    </row>
    <row r="598" spans="1:12">
      <c r="A598">
        <v>201210</v>
      </c>
      <c r="B598">
        <f>'10-T-weights5'!B594</f>
        <v>-1.7500000000000002E-2</v>
      </c>
      <c r="C598">
        <f t="shared" si="27"/>
        <v>-2.1161680911680924E-2</v>
      </c>
      <c r="D598">
        <v>-9.1000000000000004E-3</v>
      </c>
      <c r="E598">
        <v>3.56E-2</v>
      </c>
      <c r="F598">
        <v>-1.34E-2</v>
      </c>
      <c r="G598">
        <v>2.5499999999999998E-2</v>
      </c>
      <c r="I598">
        <v>-0.06</v>
      </c>
      <c r="K598">
        <f t="shared" si="28"/>
        <v>-6.3661680911680923E-2</v>
      </c>
      <c r="L598">
        <f t="shared" si="29"/>
        <v>8.3246183430185638E-4</v>
      </c>
    </row>
    <row r="599" spans="1:12">
      <c r="A599">
        <v>201211</v>
      </c>
      <c r="B599">
        <f>'10-T-weights5'!B595</f>
        <v>7.9000000000000008E-3</v>
      </c>
      <c r="C599">
        <f t="shared" si="27"/>
        <v>4.2383190883190786E-3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I599">
        <v>1.66E-2</v>
      </c>
      <c r="K599">
        <f t="shared" si="28"/>
        <v>1.2938319088319078E-2</v>
      </c>
      <c r="L599">
        <f t="shared" si="29"/>
        <v>4.5582695721012159E-2</v>
      </c>
    </row>
    <row r="600" spans="1:12">
      <c r="A600">
        <v>201212</v>
      </c>
      <c r="B600">
        <f>'10-T-weights5'!B596</f>
        <v>1.1900000000000001E-2</v>
      </c>
      <c r="C600">
        <f t="shared" si="27"/>
        <v>8.2383190883190786E-3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I600">
        <v>1.9699999999999999E-2</v>
      </c>
      <c r="K600">
        <f t="shared" si="28"/>
        <v>1.6038319088319077E-2</v>
      </c>
      <c r="L600">
        <f t="shared" si="29"/>
        <v>-5.047676645177173E-3</v>
      </c>
    </row>
    <row r="601" spans="1:12">
      <c r="A601">
        <v>201301</v>
      </c>
      <c r="B601">
        <f>'10-T-weights5'!B597</f>
        <v>5.5700000000000013E-2</v>
      </c>
      <c r="C601">
        <f t="shared" si="27"/>
        <v>5.2038319088319095E-2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I601">
        <v>5.8999999999999997E-2</v>
      </c>
      <c r="K601">
        <f t="shared" si="28"/>
        <v>5.5338319088319078E-2</v>
      </c>
      <c r="L601">
        <f t="shared" si="29"/>
        <v>5.3133830230204036E-2</v>
      </c>
    </row>
    <row r="602" spans="1:12">
      <c r="A602">
        <v>201302</v>
      </c>
      <c r="B602">
        <f>'10-T-weights5'!B598</f>
        <v>1.29E-2</v>
      </c>
      <c r="C602">
        <f t="shared" si="27"/>
        <v>9.2383190883190778E-3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I602">
        <v>1.8599999999999998E-2</v>
      </c>
      <c r="K602">
        <f t="shared" si="28"/>
        <v>1.4938319088319076E-2</v>
      </c>
      <c r="L602">
        <f t="shared" si="29"/>
        <v>9.6412318122435503E-3</v>
      </c>
    </row>
    <row r="603" spans="1:12">
      <c r="A603">
        <v>201303</v>
      </c>
      <c r="B603">
        <f>'10-T-weights5'!B599</f>
        <v>4.0300000000000002E-2</v>
      </c>
      <c r="C603">
        <f t="shared" si="27"/>
        <v>3.6638319088319084E-2</v>
      </c>
      <c r="D603">
        <v>8.6999999999999994E-3</v>
      </c>
      <c r="E603">
        <v>-2.3E-3</v>
      </c>
      <c r="F603">
        <v>1.2999999999999999E-3</v>
      </c>
      <c r="G603">
        <v>1.37E-2</v>
      </c>
      <c r="I603">
        <v>5.4399999999999997E-2</v>
      </c>
      <c r="K603">
        <f t="shared" si="28"/>
        <v>5.0738319088319078E-2</v>
      </c>
      <c r="L603">
        <f t="shared" si="29"/>
        <v>8.2268475205955205E-2</v>
      </c>
    </row>
    <row r="604" spans="1:12">
      <c r="A604">
        <v>201304</v>
      </c>
      <c r="B604">
        <f>'10-T-weights5'!B600</f>
        <v>1.55E-2</v>
      </c>
      <c r="C604">
        <f t="shared" si="27"/>
        <v>1.1838319088319078E-2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I604">
        <v>2.7000000000000001E-3</v>
      </c>
      <c r="K604">
        <f t="shared" si="28"/>
        <v>-9.6168091168092164E-4</v>
      </c>
      <c r="L604">
        <f t="shared" si="29"/>
        <v>1.0027157248502696E-2</v>
      </c>
    </row>
    <row r="605" spans="1:12">
      <c r="A605">
        <v>201305</v>
      </c>
      <c r="B605">
        <f>'10-T-weights5'!B601</f>
        <v>2.8000000000000001E-2</v>
      </c>
      <c r="C605">
        <f t="shared" si="27"/>
        <v>2.4338319088319078E-2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I605">
        <v>4.6699999999999998E-2</v>
      </c>
      <c r="K605">
        <f t="shared" si="28"/>
        <v>4.303831908831908E-2</v>
      </c>
      <c r="L605">
        <f t="shared" si="29"/>
        <v>-3.432128233375932E-2</v>
      </c>
    </row>
    <row r="606" spans="1:12">
      <c r="A606">
        <v>201306</v>
      </c>
      <c r="B606">
        <f>'10-T-weights5'!B602</f>
        <v>-1.2E-2</v>
      </c>
      <c r="C606">
        <f t="shared" si="27"/>
        <v>-1.5661680911680922E-2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I606">
        <v>-4.2000000000000003E-2</v>
      </c>
      <c r="K606">
        <f t="shared" si="28"/>
        <v>-4.5661680911680921E-2</v>
      </c>
      <c r="L606">
        <f t="shared" si="29"/>
        <v>-1.2321034213300082E-2</v>
      </c>
    </row>
    <row r="607" spans="1:12">
      <c r="A607">
        <v>201307</v>
      </c>
      <c r="B607">
        <f>'10-T-weights5'!B603</f>
        <v>5.6500000000000002E-2</v>
      </c>
      <c r="C607">
        <f t="shared" si="27"/>
        <v>5.2838319088319083E-2</v>
      </c>
      <c r="D607">
        <v>1.8100000000000002E-2</v>
      </c>
      <c r="E607">
        <v>5.6999999999999993E-3</v>
      </c>
      <c r="F607">
        <v>-1.35E-2</v>
      </c>
      <c r="G607">
        <v>5.3E-3</v>
      </c>
      <c r="I607">
        <v>0.10050000000000001</v>
      </c>
      <c r="K607">
        <f t="shared" si="28"/>
        <v>9.683831908831908E-2</v>
      </c>
      <c r="L607">
        <f t="shared" si="29"/>
        <v>5.1597501226467821E-2</v>
      </c>
    </row>
    <row r="608" spans="1:12">
      <c r="A608">
        <v>201308</v>
      </c>
      <c r="B608">
        <f>'10-T-weights5'!B604</f>
        <v>-2.7099999999999999E-2</v>
      </c>
      <c r="C608">
        <f t="shared" si="27"/>
        <v>-3.0761680911680921E-2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I608">
        <v>-2.81E-2</v>
      </c>
      <c r="K608">
        <f t="shared" si="28"/>
        <v>-3.1761680911680919E-2</v>
      </c>
      <c r="L608">
        <f t="shared" si="29"/>
        <v>-6.5159960233312622E-2</v>
      </c>
    </row>
    <row r="609" spans="1:12">
      <c r="A609">
        <v>201309</v>
      </c>
      <c r="B609">
        <f>'10-T-weights5'!B605</f>
        <v>3.7699999999999997E-2</v>
      </c>
      <c r="C609">
        <f t="shared" si="27"/>
        <v>3.4038319088319079E-2</v>
      </c>
      <c r="D609">
        <v>2.6499999999999999E-2</v>
      </c>
      <c r="E609">
        <v>-1.23E-2</v>
      </c>
      <c r="F609">
        <v>-5.6000000000000008E-3</v>
      </c>
      <c r="G609">
        <v>-1.4E-2</v>
      </c>
      <c r="I609">
        <v>7.4300000000000005E-2</v>
      </c>
      <c r="K609">
        <f t="shared" si="28"/>
        <v>7.0638319088319079E-2</v>
      </c>
      <c r="L609">
        <f t="shared" si="29"/>
        <v>9.3526843963100334E-3</v>
      </c>
    </row>
    <row r="610" spans="1:12">
      <c r="A610">
        <v>201310</v>
      </c>
      <c r="B610">
        <f>'10-T-weights5'!B606</f>
        <v>4.1799999999999997E-2</v>
      </c>
      <c r="C610">
        <f t="shared" si="27"/>
        <v>3.8138319088319078E-2</v>
      </c>
      <c r="D610">
        <v>-1.4999999999999999E-2</v>
      </c>
      <c r="E610">
        <v>1.26E-2</v>
      </c>
      <c r="F610">
        <v>2.76E-2</v>
      </c>
      <c r="G610">
        <v>9.1999999999999998E-3</v>
      </c>
      <c r="I610">
        <v>2.3199999999999998E-2</v>
      </c>
      <c r="K610">
        <f t="shared" si="28"/>
        <v>1.9538319088319076E-2</v>
      </c>
      <c r="L610">
        <f t="shared" si="29"/>
        <v>9.8942253481926534E-2</v>
      </c>
    </row>
    <row r="611" spans="1:12">
      <c r="A611">
        <v>201311</v>
      </c>
      <c r="B611">
        <f>'10-T-weights5'!B607</f>
        <v>3.1300000000000001E-2</v>
      </c>
      <c r="C611">
        <f t="shared" si="27"/>
        <v>2.7638319088319079E-2</v>
      </c>
      <c r="D611">
        <v>1.4E-2</v>
      </c>
      <c r="E611">
        <v>2.8E-3</v>
      </c>
      <c r="F611">
        <v>1.6000000000000001E-3</v>
      </c>
      <c r="G611">
        <v>4.0000000000000002E-4</v>
      </c>
      <c r="I611">
        <v>3.39E-2</v>
      </c>
      <c r="K611">
        <f t="shared" si="28"/>
        <v>3.0238319088319077E-2</v>
      </c>
      <c r="L611">
        <f t="shared" si="29"/>
        <v>4.0053207974608568E-2</v>
      </c>
    </row>
    <row r="612" spans="1:12">
      <c r="A612">
        <v>201312</v>
      </c>
      <c r="B612">
        <f>'10-T-weights5'!B608</f>
        <v>2.81E-2</v>
      </c>
      <c r="C612">
        <f t="shared" si="27"/>
        <v>2.4438319088319078E-2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I612">
        <v>2.58E-2</v>
      </c>
      <c r="K612">
        <f t="shared" si="28"/>
        <v>2.2138319088319078E-2</v>
      </c>
      <c r="L612">
        <f t="shared" si="29"/>
        <v>1.5007770019583744E-2</v>
      </c>
    </row>
    <row r="613" spans="1:12">
      <c r="A613">
        <v>201401</v>
      </c>
      <c r="B613">
        <f>'10-T-weights5'!B609</f>
        <v>-3.32E-2</v>
      </c>
      <c r="C613">
        <f t="shared" si="27"/>
        <v>-3.6861680911680919E-2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I613">
        <v>1.0999999999999999E-2</v>
      </c>
      <c r="K613">
        <f t="shared" si="28"/>
        <v>7.3383190883190771E-3</v>
      </c>
      <c r="L613">
        <f t="shared" si="29"/>
        <v>-0.13525716386018372</v>
      </c>
    </row>
    <row r="614" spans="1:12">
      <c r="A614">
        <v>201402</v>
      </c>
      <c r="B614">
        <f>'10-T-weights5'!B610</f>
        <v>4.6500000000000007E-2</v>
      </c>
      <c r="C614">
        <f t="shared" si="27"/>
        <v>4.2838319088319088E-2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I614">
        <v>6.5299999999999997E-2</v>
      </c>
      <c r="K614">
        <f t="shared" si="28"/>
        <v>6.1638319088319078E-2</v>
      </c>
      <c r="L614">
        <f t="shared" si="29"/>
        <v>2.8134174057104791E-2</v>
      </c>
    </row>
    <row r="615" spans="1:12">
      <c r="A615">
        <v>201403</v>
      </c>
      <c r="B615">
        <f>'10-T-weights5'!B611</f>
        <v>4.3E-3</v>
      </c>
      <c r="C615">
        <f t="shared" si="27"/>
        <v>6.3831908831907822E-4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I615">
        <v>-6.0499999999999998E-2</v>
      </c>
      <c r="K615">
        <f t="shared" si="28"/>
        <v>-6.4161680911680924E-2</v>
      </c>
      <c r="L615">
        <f t="shared" si="29"/>
        <v>6.5077420526669566E-2</v>
      </c>
    </row>
    <row r="616" spans="1:12">
      <c r="A616">
        <v>201404</v>
      </c>
      <c r="B616">
        <f>'10-T-weights5'!B612</f>
        <v>-1.9E-3</v>
      </c>
      <c r="C616">
        <f t="shared" si="27"/>
        <v>-5.561680911680922E-3</v>
      </c>
      <c r="D616">
        <v>-4.1300000000000003E-2</v>
      </c>
      <c r="E616">
        <v>1.14E-2</v>
      </c>
      <c r="F616">
        <v>3.4500000000000003E-2</v>
      </c>
      <c r="G616">
        <v>1.03E-2</v>
      </c>
      <c r="I616">
        <v>-3.3799999999999997E-2</v>
      </c>
      <c r="K616">
        <f t="shared" si="28"/>
        <v>-3.7461680911680915E-2</v>
      </c>
      <c r="L616">
        <f t="shared" si="29"/>
        <v>5.3730698498420562E-2</v>
      </c>
    </row>
    <row r="617" spans="1:12">
      <c r="A617">
        <v>201405</v>
      </c>
      <c r="B617">
        <f>'10-T-weights5'!B613</f>
        <v>2.06E-2</v>
      </c>
      <c r="C617">
        <f t="shared" si="27"/>
        <v>1.6938319088319078E-2</v>
      </c>
      <c r="D617">
        <v>-1.89E-2</v>
      </c>
      <c r="E617">
        <v>-1.2999999999999999E-3</v>
      </c>
      <c r="F617">
        <v>5.0000000000000001E-4</v>
      </c>
      <c r="G617">
        <v>-1.01E-2</v>
      </c>
      <c r="I617">
        <v>3.9100000000000003E-2</v>
      </c>
      <c r="K617">
        <f t="shared" si="28"/>
        <v>3.5438319088319084E-2</v>
      </c>
      <c r="L617">
        <f t="shared" si="29"/>
        <v>-2.122358257043426E-2</v>
      </c>
    </row>
    <row r="618" spans="1:12">
      <c r="A618">
        <v>201406</v>
      </c>
      <c r="B618">
        <f>'10-T-weights5'!B614</f>
        <v>2.6100000000000002E-2</v>
      </c>
      <c r="C618">
        <f t="shared" si="27"/>
        <v>2.2438319088319079E-2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I618">
        <v>5.6399999999999999E-2</v>
      </c>
      <c r="K618">
        <f t="shared" si="28"/>
        <v>5.273831908831908E-2</v>
      </c>
      <c r="L618">
        <f t="shared" si="29"/>
        <v>-4.1755733686568784E-2</v>
      </c>
    </row>
    <row r="619" spans="1:12">
      <c r="A619">
        <v>201407</v>
      </c>
      <c r="B619">
        <f>'10-T-weights5'!B615</f>
        <v>-2.0400000000000001E-2</v>
      </c>
      <c r="C619">
        <f t="shared" si="27"/>
        <v>-2.4061680911680924E-2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I619">
        <v>-4.8999999999999998E-3</v>
      </c>
      <c r="K619">
        <f t="shared" si="28"/>
        <v>-8.5616809116809221E-3</v>
      </c>
      <c r="L619">
        <f t="shared" si="29"/>
        <v>-2.3545287142767598E-2</v>
      </c>
    </row>
    <row r="620" spans="1:12">
      <c r="A620">
        <v>201408</v>
      </c>
      <c r="B620">
        <f>'10-T-weights5'!B616</f>
        <v>4.24E-2</v>
      </c>
      <c r="C620">
        <f t="shared" si="27"/>
        <v>3.8738319088319081E-2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I620">
        <v>5.4300000000000001E-2</v>
      </c>
      <c r="K620">
        <f t="shared" si="28"/>
        <v>5.0638319088319082E-2</v>
      </c>
      <c r="L620">
        <f t="shared" si="29"/>
        <v>1.2486568124107467E-2</v>
      </c>
    </row>
    <row r="621" spans="1:12">
      <c r="A621">
        <v>201409</v>
      </c>
      <c r="B621">
        <f>'10-T-weights5'!B617</f>
        <v>-1.9699999999999999E-2</v>
      </c>
      <c r="C621">
        <f t="shared" si="27"/>
        <v>-2.3361680911680921E-2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I621">
        <v>-2.47E-2</v>
      </c>
      <c r="K621">
        <f t="shared" si="28"/>
        <v>-2.8361680911680922E-2</v>
      </c>
      <c r="L621">
        <f t="shared" si="29"/>
        <v>-3.2008772700290858E-2</v>
      </c>
    </row>
    <row r="622" spans="1:12">
      <c r="A622">
        <v>201410</v>
      </c>
      <c r="B622">
        <f>'10-T-weights5'!B618</f>
        <v>2.52E-2</v>
      </c>
      <c r="C622">
        <f t="shared" si="27"/>
        <v>2.1538319088319078E-2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I622">
        <v>2.29E-2</v>
      </c>
      <c r="K622">
        <f t="shared" si="28"/>
        <v>1.9238319088319078E-2</v>
      </c>
      <c r="L622">
        <f t="shared" si="29"/>
        <v>4.1529543091170712E-2</v>
      </c>
    </row>
    <row r="623" spans="1:12">
      <c r="A623">
        <v>201411</v>
      </c>
      <c r="B623">
        <f>'10-T-weights5'!B619</f>
        <v>2.5499999999999998E-2</v>
      </c>
      <c r="C623">
        <f t="shared" si="27"/>
        <v>2.1838319088319076E-2</v>
      </c>
      <c r="D623">
        <v>-2.24E-2</v>
      </c>
      <c r="E623">
        <v>-3.1199999999999999E-2</v>
      </c>
      <c r="F623">
        <v>1.5299999999999999E-2</v>
      </c>
      <c r="G623">
        <v>2.3E-3</v>
      </c>
      <c r="I623">
        <v>3.9600000000000003E-2</v>
      </c>
      <c r="K623">
        <f t="shared" si="28"/>
        <v>3.5938319088319085E-2</v>
      </c>
      <c r="L623">
        <f t="shared" si="29"/>
        <v>5.4046580813505329E-2</v>
      </c>
    </row>
    <row r="624" spans="1:12">
      <c r="A624">
        <v>201412</v>
      </c>
      <c r="B624">
        <f>'10-T-weights5'!B620</f>
        <v>-5.9999999999999995E-4</v>
      </c>
      <c r="C624">
        <f t="shared" si="27"/>
        <v>-4.2616809116809221E-3</v>
      </c>
      <c r="D624">
        <v>2.86E-2</v>
      </c>
      <c r="E624">
        <v>2.29E-2</v>
      </c>
      <c r="F624">
        <v>-1.2200000000000001E-2</v>
      </c>
      <c r="G624">
        <v>9.7999999999999997E-3</v>
      </c>
      <c r="I624">
        <v>-2.2499999999999999E-2</v>
      </c>
      <c r="K624">
        <f t="shared" si="28"/>
        <v>-2.6161680911680921E-2</v>
      </c>
      <c r="L624">
        <f t="shared" si="29"/>
        <v>9.0206335727460799E-3</v>
      </c>
    </row>
    <row r="625" spans="1:12">
      <c r="A625">
        <v>201501</v>
      </c>
      <c r="B625">
        <f>'10-T-weights5'!B621</f>
        <v>-3.1099999999999999E-2</v>
      </c>
      <c r="C625">
        <f t="shared" si="27"/>
        <v>-3.4761680911680921E-2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I625">
        <v>6.7000000000000002E-3</v>
      </c>
      <c r="K625">
        <f t="shared" si="28"/>
        <v>3.0383190883190784E-3</v>
      </c>
      <c r="L625">
        <f t="shared" si="29"/>
        <v>-4.0492726024850954E-2</v>
      </c>
    </row>
    <row r="626" spans="1:12">
      <c r="A626">
        <v>201502</v>
      </c>
      <c r="B626">
        <f>'10-T-weights5'!B622</f>
        <v>6.13E-2</v>
      </c>
      <c r="C626">
        <f t="shared" si="27"/>
        <v>5.7638319088319082E-2</v>
      </c>
      <c r="D626">
        <v>3.0000000000000001E-3</v>
      </c>
      <c r="E626">
        <v>-1.8499999999999999E-2</v>
      </c>
      <c r="F626">
        <v>-1.12E-2</v>
      </c>
      <c r="G626">
        <v>-1.78E-2</v>
      </c>
      <c r="I626">
        <v>6.1899999999999997E-2</v>
      </c>
      <c r="K626">
        <f t="shared" si="28"/>
        <v>5.8238319088319078E-2</v>
      </c>
      <c r="L626">
        <f t="shared" si="29"/>
        <v>-1.0379248689300624E-3</v>
      </c>
    </row>
    <row r="627" spans="1:12">
      <c r="A627">
        <v>201503</v>
      </c>
      <c r="B627">
        <f>'10-T-weights5'!B623</f>
        <v>-1.12E-2</v>
      </c>
      <c r="C627">
        <f t="shared" si="27"/>
        <v>-1.4861680911680922E-2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I627">
        <v>-9.9000000000000008E-3</v>
      </c>
      <c r="K627">
        <f t="shared" si="28"/>
        <v>-1.3561680911680923E-2</v>
      </c>
      <c r="L627">
        <f t="shared" si="29"/>
        <v>-3.5159434973400273E-3</v>
      </c>
    </row>
    <row r="628" spans="1:12">
      <c r="A628">
        <v>201504</v>
      </c>
      <c r="B628">
        <f>'10-T-weights5'!B624</f>
        <v>5.8999999999999999E-3</v>
      </c>
      <c r="C628">
        <f t="shared" si="27"/>
        <v>2.2383190883190781E-3</v>
      </c>
      <c r="D628">
        <v>-3.0800000000000001E-2</v>
      </c>
      <c r="E628">
        <v>1.83E-2</v>
      </c>
      <c r="F628">
        <v>-1E-4</v>
      </c>
      <c r="G628">
        <v>-6.4000000000000003E-3</v>
      </c>
      <c r="I628">
        <v>-2.4500000000000001E-2</v>
      </c>
      <c r="K628">
        <f t="shared" si="28"/>
        <v>-2.8161680911680923E-2</v>
      </c>
      <c r="L628">
        <f t="shared" si="29"/>
        <v>-4.3243505121627522E-2</v>
      </c>
    </row>
    <row r="629" spans="1:12">
      <c r="A629">
        <v>201505</v>
      </c>
      <c r="B629">
        <f>'10-T-weights5'!B625</f>
        <v>1.3599999999999999E-2</v>
      </c>
      <c r="C629">
        <f t="shared" si="27"/>
        <v>9.938319088319077E-3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I629">
        <v>4.5999999999999999E-2</v>
      </c>
      <c r="K629">
        <f t="shared" si="28"/>
        <v>4.233831908831908E-2</v>
      </c>
      <c r="L629">
        <f t="shared" si="29"/>
        <v>-3.2008943727960218E-2</v>
      </c>
    </row>
    <row r="630" spans="1:12">
      <c r="A630">
        <v>201506</v>
      </c>
      <c r="B630">
        <f>'10-T-weights5'!B626</f>
        <v>-1.5299999999999999E-2</v>
      </c>
      <c r="C630">
        <f t="shared" si="27"/>
        <v>-1.896168091168092E-2</v>
      </c>
      <c r="D630">
        <v>2.8799999999999999E-2</v>
      </c>
      <c r="E630">
        <v>-7.6E-3</v>
      </c>
      <c r="F630">
        <v>4.3E-3</v>
      </c>
      <c r="G630">
        <v>-1.54E-2</v>
      </c>
      <c r="I630">
        <v>-5.4000000000000003E-3</v>
      </c>
      <c r="K630">
        <f t="shared" si="28"/>
        <v>-9.0616809116809225E-3</v>
      </c>
      <c r="L630">
        <f t="shared" si="29"/>
        <v>-2.9177574833440297E-2</v>
      </c>
    </row>
    <row r="631" spans="1:12">
      <c r="A631">
        <v>201507</v>
      </c>
      <c r="B631">
        <f>'10-T-weights5'!B627</f>
        <v>1.54E-2</v>
      </c>
      <c r="C631">
        <f t="shared" si="27"/>
        <v>1.1738319088319078E-2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I631">
        <v>1.9300000000000001E-2</v>
      </c>
      <c r="K631">
        <f t="shared" si="28"/>
        <v>1.5638319088319079E-2</v>
      </c>
      <c r="L631">
        <f t="shared" si="29"/>
        <v>-6.2344959578215689E-2</v>
      </c>
    </row>
    <row r="632" spans="1:12">
      <c r="A632">
        <v>201508</v>
      </c>
      <c r="B632">
        <f>'10-T-weights5'!B628</f>
        <v>-6.0400000000000002E-2</v>
      </c>
      <c r="C632">
        <f t="shared" si="27"/>
        <v>-6.4061680911680921E-2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I632">
        <v>-6.4299999999999996E-2</v>
      </c>
      <c r="K632">
        <f t="shared" si="28"/>
        <v>-6.7961680911680922E-2</v>
      </c>
      <c r="L632">
        <f t="shared" si="29"/>
        <v>-2.8160515107589136E-2</v>
      </c>
    </row>
    <row r="633" spans="1:12">
      <c r="A633">
        <v>201509</v>
      </c>
      <c r="B633">
        <f>'10-T-weights5'!B629</f>
        <v>-3.0700000000000002E-2</v>
      </c>
      <c r="C633">
        <f t="shared" si="27"/>
        <v>-3.4361680911680924E-2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I633">
        <v>-3.2099999999999997E-2</v>
      </c>
      <c r="K633">
        <f t="shared" si="28"/>
        <v>-3.5761680911680915E-2</v>
      </c>
      <c r="L633">
        <f t="shared" si="29"/>
        <v>-3.6652980007047552E-2</v>
      </c>
    </row>
    <row r="634" spans="1:12">
      <c r="A634">
        <v>201510</v>
      </c>
      <c r="B634">
        <f>'10-T-weights5'!B630</f>
        <v>7.7499999999999999E-2</v>
      </c>
      <c r="C634">
        <f t="shared" si="27"/>
        <v>7.3838319088319074E-2</v>
      </c>
      <c r="D634">
        <v>-2.06E-2</v>
      </c>
      <c r="E634">
        <v>-4.5999999999999999E-3</v>
      </c>
      <c r="F634">
        <v>8.5000000000000006E-3</v>
      </c>
      <c r="G634">
        <v>5.3E-3</v>
      </c>
      <c r="I634">
        <v>6.93E-2</v>
      </c>
      <c r="K634">
        <f t="shared" si="28"/>
        <v>6.5638319088319075E-2</v>
      </c>
      <c r="L634">
        <f t="shared" si="29"/>
        <v>9.1714071062954136E-2</v>
      </c>
    </row>
    <row r="635" spans="1:12">
      <c r="A635">
        <v>201511</v>
      </c>
      <c r="B635">
        <f>'10-T-weights5'!B631</f>
        <v>5.6000000000000008E-3</v>
      </c>
      <c r="C635">
        <f t="shared" si="27"/>
        <v>1.938319088319079E-3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I635">
        <v>1.3100000000000001E-2</v>
      </c>
      <c r="K635">
        <f t="shared" si="28"/>
        <v>9.4383190883190783E-3</v>
      </c>
      <c r="L635">
        <f t="shared" si="29"/>
        <v>-5.2321019573904566E-2</v>
      </c>
    </row>
    <row r="636" spans="1:12">
      <c r="A636">
        <v>201512</v>
      </c>
      <c r="B636">
        <f>'10-T-weights5'!B632</f>
        <v>-2.1600000000000001E-2</v>
      </c>
      <c r="C636">
        <f t="shared" si="27"/>
        <v>-2.5261680911680923E-2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I636">
        <v>-1.21E-2</v>
      </c>
      <c r="K636">
        <f t="shared" si="28"/>
        <v>-1.5761680911680922E-2</v>
      </c>
      <c r="L636">
        <f t="shared" si="29"/>
        <v>-2.5756677626650761E-2</v>
      </c>
    </row>
    <row r="637" spans="1:12">
      <c r="A637">
        <v>201601</v>
      </c>
      <c r="B637">
        <f>'10-T-weights5'!B633</f>
        <v>-5.7599999999999991E-2</v>
      </c>
      <c r="C637">
        <f t="shared" si="27"/>
        <v>-6.126168091168091E-2</v>
      </c>
      <c r="D637">
        <v>-3.4200000000000001E-2</v>
      </c>
      <c r="E637">
        <v>2.06E-2</v>
      </c>
      <c r="F637">
        <v>2.8400000000000002E-2</v>
      </c>
      <c r="G637">
        <v>3.09E-2</v>
      </c>
      <c r="I637">
        <v>-6.2399999999999997E-2</v>
      </c>
      <c r="K637">
        <f t="shared" si="28"/>
        <v>-6.6061680911680923E-2</v>
      </c>
      <c r="L637">
        <f t="shared" si="29"/>
        <v>4.2374949842221829E-2</v>
      </c>
    </row>
    <row r="638" spans="1:12">
      <c r="A638">
        <v>201602</v>
      </c>
      <c r="B638">
        <f>'10-T-weights5'!B634</f>
        <v>-5.0000000000000012E-4</v>
      </c>
      <c r="C638">
        <f t="shared" si="27"/>
        <v>-4.1616809116809218E-3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I638">
        <v>-3.2300000000000002E-2</v>
      </c>
      <c r="K638">
        <f t="shared" si="28"/>
        <v>-3.5961680911680921E-2</v>
      </c>
      <c r="L638">
        <f t="shared" si="29"/>
        <v>0.11825494213193094</v>
      </c>
    </row>
    <row r="639" spans="1:12">
      <c r="A639">
        <v>201603</v>
      </c>
      <c r="B639">
        <f>'10-T-weights5'!B635</f>
        <v>6.9800000000000001E-2</v>
      </c>
      <c r="C639">
        <f t="shared" si="27"/>
        <v>6.6138319088319075E-2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I639">
        <v>5.8400000000000001E-2</v>
      </c>
      <c r="K639">
        <f t="shared" si="28"/>
        <v>5.4738319088319082E-2</v>
      </c>
      <c r="L639">
        <f t="shared" si="29"/>
        <v>8.184787711965219E-2</v>
      </c>
    </row>
    <row r="640" spans="1:12">
      <c r="A640">
        <v>201604</v>
      </c>
      <c r="B640">
        <f>'10-T-weights5'!B636</f>
        <v>9.1999999999999998E-3</v>
      </c>
      <c r="C640">
        <f t="shared" si="27"/>
        <v>5.5383190883190776E-3</v>
      </c>
      <c r="D640">
        <v>1.15E-2</v>
      </c>
      <c r="E640">
        <v>3.2099999999999997E-2</v>
      </c>
      <c r="F640">
        <v>-2.92E-2</v>
      </c>
      <c r="G640">
        <v>1.9E-2</v>
      </c>
      <c r="I640">
        <v>-1.6E-2</v>
      </c>
      <c r="K640">
        <f t="shared" si="28"/>
        <v>-1.9661680911680923E-2</v>
      </c>
      <c r="L640">
        <f t="shared" si="29"/>
        <v>-3.9088393575820654E-3</v>
      </c>
    </row>
    <row r="641" spans="1:12">
      <c r="A641">
        <v>201605</v>
      </c>
      <c r="B641">
        <f>'10-T-weights5'!B637</f>
        <v>1.7899999999999999E-2</v>
      </c>
      <c r="C641">
        <f t="shared" si="27"/>
        <v>1.4238319088319077E-2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I641">
        <v>3.6200000000000003E-2</v>
      </c>
      <c r="K641">
        <f t="shared" si="28"/>
        <v>3.2538319088319084E-2</v>
      </c>
      <c r="L641">
        <f t="shared" si="29"/>
        <v>-6.9788608644226688E-2</v>
      </c>
    </row>
    <row r="642" spans="1:12">
      <c r="A642">
        <v>201606</v>
      </c>
      <c r="B642">
        <f>'10-T-weights5'!B638</f>
        <v>-2.9999999999999997E-4</v>
      </c>
      <c r="C642">
        <f t="shared" si="27"/>
        <v>-3.9616809116809221E-3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I642">
        <v>8.8000000000000005E-3</v>
      </c>
      <c r="K642">
        <f t="shared" si="28"/>
        <v>5.1383190883190783E-3</v>
      </c>
      <c r="L642">
        <f t="shared" si="29"/>
        <v>8.4100800086529481E-2</v>
      </c>
    </row>
    <row r="643" spans="1:12">
      <c r="A643">
        <v>201607</v>
      </c>
      <c r="B643">
        <f>'10-T-weights5'!B639</f>
        <v>3.9699999999999999E-2</v>
      </c>
      <c r="C643">
        <f t="shared" si="27"/>
        <v>3.603831908831908E-2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I643">
        <v>4.2299999999999997E-2</v>
      </c>
      <c r="K643">
        <f t="shared" si="28"/>
        <v>3.8638319088319079E-2</v>
      </c>
      <c r="L643">
        <f t="shared" si="29"/>
        <v>4.9793195080113359E-2</v>
      </c>
    </row>
    <row r="644" spans="1:12">
      <c r="A644">
        <v>201608</v>
      </c>
      <c r="B644">
        <f>'10-T-weights5'!B640</f>
        <v>5.0999999999999986E-3</v>
      </c>
      <c r="C644">
        <f t="shared" si="27"/>
        <v>1.4383190883190768E-3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I644">
        <v>-9.9000000000000008E-3</v>
      </c>
      <c r="K644">
        <f t="shared" si="28"/>
        <v>-1.3561680911680923E-2</v>
      </c>
      <c r="L644">
        <f t="shared" si="29"/>
        <v>-4.4320478593867493E-2</v>
      </c>
    </row>
    <row r="645" spans="1:12">
      <c r="A645">
        <v>201609</v>
      </c>
      <c r="B645">
        <f>'10-T-weights5'!B641</f>
        <v>2.7000000000000001E-3</v>
      </c>
      <c r="C645">
        <f t="shared" si="27"/>
        <v>-9.6168091168092164E-4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I645">
        <v>3.1199999999999999E-2</v>
      </c>
      <c r="K645">
        <f t="shared" si="28"/>
        <v>2.7538319088319076E-2</v>
      </c>
      <c r="L645">
        <f t="shared" si="29"/>
        <v>-2.4614647390562142E-2</v>
      </c>
    </row>
    <row r="646" spans="1:12">
      <c r="A646">
        <v>201610</v>
      </c>
      <c r="B646">
        <f>'10-T-weights5'!B642</f>
        <v>-0.02</v>
      </c>
      <c r="C646">
        <f t="shared" si="27"/>
        <v>-2.3661680911680923E-2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I646">
        <v>-5.2999999999999999E-2</v>
      </c>
      <c r="K646">
        <f t="shared" si="28"/>
        <v>-5.6661680911680917E-2</v>
      </c>
      <c r="L646">
        <f t="shared" si="29"/>
        <v>-4.3611197680720921E-2</v>
      </c>
    </row>
    <row r="647" spans="1:12">
      <c r="A647">
        <v>201611</v>
      </c>
      <c r="B647">
        <f>'10-T-weights5'!B643</f>
        <v>4.8700000000000007E-2</v>
      </c>
      <c r="C647">
        <f t="shared" ref="C647:C708" si="30">B647-$H$3</f>
        <v>4.5038319088319088E-2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I647">
        <v>7.5400000000000009E-2</v>
      </c>
      <c r="K647">
        <f t="shared" ref="K647:K708" si="31">I647-$H$3</f>
        <v>7.1738319088319083E-2</v>
      </c>
      <c r="L647">
        <f t="shared" ref="L647:L708" si="32">SUMPRODUCT($L$3:$P$3,C647:G647)</f>
        <v>0.15481768655828096</v>
      </c>
    </row>
    <row r="648" spans="1:12">
      <c r="A648">
        <v>201612</v>
      </c>
      <c r="B648">
        <f>'10-T-weights5'!B644</f>
        <v>1.84E-2</v>
      </c>
      <c r="C648">
        <f t="shared" si="30"/>
        <v>1.4738319088319077E-2</v>
      </c>
      <c r="D648">
        <v>4.0999999999999986E-3</v>
      </c>
      <c r="E648">
        <v>3.56E-2</v>
      </c>
      <c r="F648">
        <v>1.24E-2</v>
      </c>
      <c r="G648">
        <v>-2.5999999999999999E-3</v>
      </c>
      <c r="I648">
        <v>-4.1999999999999997E-3</v>
      </c>
      <c r="K648">
        <f t="shared" si="31"/>
        <v>-7.8616809116809211E-3</v>
      </c>
      <c r="L648">
        <f t="shared" si="32"/>
        <v>1.9392553116014438E-2</v>
      </c>
    </row>
    <row r="649" spans="1:12">
      <c r="A649">
        <v>201701</v>
      </c>
      <c r="B649">
        <f>'10-T-weights5'!B645</f>
        <v>1.9800000000000002E-2</v>
      </c>
      <c r="C649">
        <f t="shared" si="30"/>
        <v>1.6138319088319079E-2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I649">
        <v>3.6499999999999998E-2</v>
      </c>
      <c r="K649">
        <f t="shared" si="31"/>
        <v>3.2838319088319079E-2</v>
      </c>
      <c r="L649">
        <f t="shared" si="32"/>
        <v>-1.7859944996357048E-2</v>
      </c>
    </row>
    <row r="650" spans="1:12">
      <c r="A650">
        <v>201702</v>
      </c>
      <c r="B650">
        <f>'10-T-weights5'!B646</f>
        <v>3.61E-2</v>
      </c>
      <c r="C650">
        <f t="shared" si="30"/>
        <v>3.2438319088319081E-2</v>
      </c>
      <c r="D650">
        <v>-2.23E-2</v>
      </c>
      <c r="E650">
        <v>-1.66E-2</v>
      </c>
      <c r="F650">
        <v>4.4000000000000003E-3</v>
      </c>
      <c r="G650">
        <v>-1.83E-2</v>
      </c>
      <c r="I650">
        <v>1E-4</v>
      </c>
      <c r="K650">
        <f t="shared" si="31"/>
        <v>-3.561680911680922E-3</v>
      </c>
      <c r="L650">
        <f t="shared" si="32"/>
        <v>-1.6289626285781553E-2</v>
      </c>
    </row>
    <row r="651" spans="1:12">
      <c r="A651">
        <v>201703</v>
      </c>
      <c r="B651">
        <f>'10-T-weights5'!B647</f>
        <v>2E-3</v>
      </c>
      <c r="C651">
        <f t="shared" si="30"/>
        <v>-1.6616809116809217E-3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I651">
        <v>5.2000000000000006E-3</v>
      </c>
      <c r="K651">
        <f t="shared" si="31"/>
        <v>1.5383190883190788E-3</v>
      </c>
      <c r="L651">
        <f t="shared" si="32"/>
        <v>3.8649606018583207E-3</v>
      </c>
    </row>
    <row r="652" spans="1:12">
      <c r="A652">
        <v>201704</v>
      </c>
      <c r="B652">
        <f>'10-T-weights5'!B648</f>
        <v>1.14E-2</v>
      </c>
      <c r="C652">
        <f t="shared" si="30"/>
        <v>7.7383190883190782E-3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I652">
        <v>2.3999999999999998E-3</v>
      </c>
      <c r="K652">
        <f t="shared" si="31"/>
        <v>-1.261680911680922E-3</v>
      </c>
      <c r="L652">
        <f t="shared" si="32"/>
        <v>1.2663342990630648E-2</v>
      </c>
    </row>
    <row r="653" spans="1:12">
      <c r="A653">
        <v>201705</v>
      </c>
      <c r="B653">
        <f>'10-T-weights5'!B649</f>
        <v>1.12E-2</v>
      </c>
      <c r="C653">
        <f t="shared" si="30"/>
        <v>7.5383190883190777E-3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I653">
        <v>3.5099999999999999E-2</v>
      </c>
      <c r="K653">
        <f t="shared" si="31"/>
        <v>3.1438319088319081E-2</v>
      </c>
      <c r="L653">
        <f t="shared" si="32"/>
        <v>-2.7557696039787714E-2</v>
      </c>
    </row>
    <row r="654" spans="1:12">
      <c r="A654">
        <v>201706</v>
      </c>
      <c r="B654">
        <f>'10-T-weights5'!B650</f>
        <v>8.4000000000000012E-3</v>
      </c>
      <c r="C654">
        <f t="shared" si="30"/>
        <v>4.738319088319079E-3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I654">
        <v>8.5000000000000006E-3</v>
      </c>
      <c r="K654">
        <f t="shared" si="31"/>
        <v>4.8383190883190784E-3</v>
      </c>
      <c r="L654">
        <f t="shared" si="32"/>
        <v>-2.6141699146268842E-2</v>
      </c>
    </row>
    <row r="655" spans="1:12">
      <c r="A655">
        <v>201707</v>
      </c>
      <c r="B655">
        <f>'10-T-weights5'!B651</f>
        <v>1.9400000000000001E-2</v>
      </c>
      <c r="C655">
        <f t="shared" si="30"/>
        <v>1.5738319088319078E-2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I655">
        <v>2.9899999999999999E-2</v>
      </c>
      <c r="K655">
        <f t="shared" si="31"/>
        <v>2.6238319088319077E-2</v>
      </c>
      <c r="L655">
        <f t="shared" si="32"/>
        <v>-9.6462347988947872E-3</v>
      </c>
    </row>
    <row r="656" spans="1:12">
      <c r="A656">
        <v>201708</v>
      </c>
      <c r="B656">
        <f>'10-T-weights5'!B652</f>
        <v>2.5000000000000001E-3</v>
      </c>
      <c r="C656">
        <f t="shared" si="30"/>
        <v>-1.1616809116809217E-3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I656">
        <v>1.4E-3</v>
      </c>
      <c r="K656">
        <f t="shared" si="31"/>
        <v>-2.261680911680922E-3</v>
      </c>
      <c r="L656">
        <f t="shared" si="32"/>
        <v>-6.5504877862930633E-2</v>
      </c>
    </row>
    <row r="657" spans="1:12">
      <c r="A657">
        <v>201709</v>
      </c>
      <c r="B657">
        <f>'10-T-weights5'!B653</f>
        <v>2.5999999999999999E-2</v>
      </c>
      <c r="C657">
        <f t="shared" si="30"/>
        <v>2.2338319088319077E-2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I657">
        <v>4.2299999999999997E-2</v>
      </c>
      <c r="K657">
        <f t="shared" si="31"/>
        <v>3.8638319088319079E-2</v>
      </c>
      <c r="L657">
        <f t="shared" si="32"/>
        <v>5.713665704120597E-2</v>
      </c>
    </row>
    <row r="658" spans="1:12">
      <c r="A658">
        <v>201710</v>
      </c>
      <c r="B658">
        <f>'10-T-weights5'!B654</f>
        <v>2.3400000000000001E-2</v>
      </c>
      <c r="C658">
        <f t="shared" si="30"/>
        <v>1.9738319088319078E-2</v>
      </c>
      <c r="D658">
        <v>-1.95E-2</v>
      </c>
      <c r="E658">
        <v>2.3E-3</v>
      </c>
      <c r="F658">
        <v>8.3999999999999995E-3</v>
      </c>
      <c r="G658">
        <v>-3.2199999999999999E-2</v>
      </c>
      <c r="I658">
        <v>5.6599999999999998E-2</v>
      </c>
      <c r="K658">
        <f t="shared" si="31"/>
        <v>5.2938319088319079E-2</v>
      </c>
      <c r="L658">
        <f t="shared" si="32"/>
        <v>-6.4162869697062405E-2</v>
      </c>
    </row>
    <row r="659" spans="1:12">
      <c r="A659">
        <v>201711</v>
      </c>
      <c r="B659">
        <f>'10-T-weights5'!B655</f>
        <v>3.2000000000000001E-2</v>
      </c>
      <c r="C659">
        <f t="shared" si="30"/>
        <v>2.8338319088319078E-2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I659">
        <v>0.03</v>
      </c>
      <c r="K659">
        <f t="shared" si="31"/>
        <v>2.6338319088319077E-2</v>
      </c>
      <c r="L659">
        <f t="shared" si="32"/>
        <v>8.2931845325112635E-2</v>
      </c>
    </row>
    <row r="660" spans="1:12">
      <c r="A660">
        <v>201712</v>
      </c>
      <c r="B660">
        <f>'10-T-weights5'!B656</f>
        <v>1.15E-2</v>
      </c>
      <c r="C660">
        <f t="shared" si="30"/>
        <v>7.8383190883190776E-3</v>
      </c>
      <c r="D660">
        <v>-1.0699999999999999E-2</v>
      </c>
      <c r="E660">
        <v>2.9999999999999997E-4</v>
      </c>
      <c r="F660">
        <v>7.6E-3</v>
      </c>
      <c r="G660">
        <v>1.66E-2</v>
      </c>
      <c r="I660">
        <v>-6.0000000000000001E-3</v>
      </c>
      <c r="K660">
        <f t="shared" si="31"/>
        <v>-9.6616809116809223E-3</v>
      </c>
      <c r="L660">
        <f t="shared" si="32"/>
        <v>5.8749523439984908E-2</v>
      </c>
    </row>
    <row r="661" spans="1:12">
      <c r="A661">
        <v>201801</v>
      </c>
      <c r="B661">
        <f>'10-T-weights5'!B657</f>
        <v>5.6800000000000003E-2</v>
      </c>
      <c r="C661">
        <f t="shared" si="30"/>
        <v>5.3138319088319085E-2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I661">
        <v>0.11840000000000001</v>
      </c>
      <c r="K661">
        <f t="shared" si="31"/>
        <v>0.11473831908831908</v>
      </c>
      <c r="L661">
        <f t="shared" si="32"/>
        <v>-4.7335216845524608E-3</v>
      </c>
    </row>
    <row r="662" spans="1:12">
      <c r="A662">
        <v>201802</v>
      </c>
      <c r="B662">
        <f>'10-T-weights5'!B658</f>
        <v>-3.5400000000000001E-2</v>
      </c>
      <c r="C662">
        <f t="shared" si="30"/>
        <v>-3.906168091168092E-2</v>
      </c>
      <c r="D662">
        <v>3.3E-3</v>
      </c>
      <c r="E662">
        <v>-1.03E-2</v>
      </c>
      <c r="F662">
        <v>5.6000000000000008E-3</v>
      </c>
      <c r="G662">
        <v>-2.4E-2</v>
      </c>
      <c r="I662">
        <v>-1.44E-2</v>
      </c>
      <c r="K662">
        <f t="shared" si="31"/>
        <v>-1.8061680911680922E-2</v>
      </c>
      <c r="L662">
        <f t="shared" si="32"/>
        <v>-8.5868217388045676E-2</v>
      </c>
    </row>
    <row r="663" spans="1:12">
      <c r="A663">
        <v>201803</v>
      </c>
      <c r="B663">
        <f>'10-T-weights5'!B659</f>
        <v>-2.23E-2</v>
      </c>
      <c r="C663">
        <f t="shared" si="30"/>
        <v>-2.5961680911680923E-2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I663">
        <v>-3.1899999999999998E-2</v>
      </c>
      <c r="K663">
        <f t="shared" si="31"/>
        <v>-3.5561680911680917E-2</v>
      </c>
      <c r="L663">
        <f t="shared" si="32"/>
        <v>-9.326436110300252E-3</v>
      </c>
    </row>
    <row r="664" spans="1:12">
      <c r="A664">
        <v>201804</v>
      </c>
      <c r="B664">
        <f>'10-T-weights5'!B660</f>
        <v>4.2000000000000006E-3</v>
      </c>
      <c r="C664">
        <f t="shared" si="30"/>
        <v>5.3831908831907882E-4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I664">
        <v>1.3899999999999999E-2</v>
      </c>
      <c r="K664">
        <f t="shared" si="31"/>
        <v>1.0238319088319077E-2</v>
      </c>
      <c r="L664">
        <f t="shared" si="32"/>
        <v>-6.4432932485799024E-3</v>
      </c>
    </row>
    <row r="665" spans="1:12">
      <c r="A665">
        <v>201805</v>
      </c>
      <c r="B665">
        <f>'10-T-weights5'!B661</f>
        <v>2.7900000000000001E-2</v>
      </c>
      <c r="C665">
        <f t="shared" si="30"/>
        <v>2.4238319088319079E-2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I665">
        <v>7.3300000000000004E-2</v>
      </c>
      <c r="K665">
        <f t="shared" si="31"/>
        <v>6.9638319088319078E-2</v>
      </c>
      <c r="L665">
        <f t="shared" si="32"/>
        <v>-6.7994917852108663E-3</v>
      </c>
    </row>
    <row r="666" spans="1:12">
      <c r="A666">
        <v>201806</v>
      </c>
      <c r="B666">
        <f>'10-T-weights5'!B662</f>
        <v>6.1999999999999998E-3</v>
      </c>
      <c r="C666">
        <f t="shared" si="30"/>
        <v>2.538319088319078E-3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I666">
        <v>4.8999999999999998E-3</v>
      </c>
      <c r="K666">
        <f t="shared" si="31"/>
        <v>1.2383190883190781E-3</v>
      </c>
      <c r="L666">
        <f t="shared" si="32"/>
        <v>3.8866747210396395E-2</v>
      </c>
    </row>
    <row r="667" spans="1:12">
      <c r="A667">
        <v>201807</v>
      </c>
      <c r="B667">
        <f>'10-T-weights5'!B663</f>
        <v>3.3500000000000002E-2</v>
      </c>
      <c r="C667">
        <f t="shared" si="30"/>
        <v>2.983831908831908E-2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I667">
        <v>9.4999999999999998E-3</v>
      </c>
      <c r="K667">
        <f t="shared" si="31"/>
        <v>5.8383190883190775E-3</v>
      </c>
      <c r="L667">
        <f t="shared" si="32"/>
        <v>5.3132530800386296E-2</v>
      </c>
    </row>
    <row r="668" spans="1:12">
      <c r="A668">
        <v>201808</v>
      </c>
      <c r="B668">
        <f>'10-T-weights5'!B664</f>
        <v>3.5999999999999997E-2</v>
      </c>
      <c r="C668">
        <f t="shared" si="30"/>
        <v>3.2338319088319079E-2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I668">
        <v>0.10009999999999999</v>
      </c>
      <c r="K668">
        <f t="shared" si="31"/>
        <v>9.6438319088319069E-2</v>
      </c>
      <c r="L668">
        <f t="shared" si="32"/>
        <v>-2.3470775552386199E-2</v>
      </c>
    </row>
    <row r="669" spans="1:12">
      <c r="A669">
        <v>201809</v>
      </c>
      <c r="B669">
        <f>'10-T-weights5'!B665</f>
        <v>2.0999999999999999E-3</v>
      </c>
      <c r="C669">
        <f t="shared" si="30"/>
        <v>-1.5616809116809219E-3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I669">
        <v>-6.3E-3</v>
      </c>
      <c r="K669">
        <f t="shared" si="31"/>
        <v>-9.9616809116809223E-3</v>
      </c>
      <c r="L669">
        <f t="shared" si="32"/>
        <v>3.5495611770478261E-2</v>
      </c>
    </row>
    <row r="670" spans="1:12">
      <c r="A670">
        <v>201810</v>
      </c>
      <c r="B670">
        <f>'10-T-weights5'!B666</f>
        <v>-7.4899999999999994E-2</v>
      </c>
      <c r="C670">
        <f t="shared" si="30"/>
        <v>-7.856168091168092E-2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I670">
        <v>-0.15790000000000001</v>
      </c>
      <c r="K670">
        <f t="shared" si="31"/>
        <v>-0.16156168091168094</v>
      </c>
      <c r="L670">
        <f t="shared" si="32"/>
        <v>-8.8139149359282853E-3</v>
      </c>
    </row>
    <row r="671" spans="1:12">
      <c r="A671">
        <v>201811</v>
      </c>
      <c r="B671">
        <f>'10-T-weights5'!B667</f>
        <v>1.8700000000000001E-2</v>
      </c>
      <c r="C671">
        <f t="shared" si="30"/>
        <v>1.5038319088319079E-2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I671">
        <v>1.6500000000000001E-2</v>
      </c>
      <c r="K671">
        <f t="shared" si="31"/>
        <v>1.2838319088319079E-2</v>
      </c>
      <c r="L671">
        <f t="shared" si="32"/>
        <v>6.1505557894589395E-3</v>
      </c>
    </row>
    <row r="672" spans="1:12">
      <c r="A672">
        <v>201812</v>
      </c>
      <c r="B672">
        <f>'10-T-weights5'!B668</f>
        <v>-9.3800000000000008E-2</v>
      </c>
      <c r="C672">
        <f t="shared" si="30"/>
        <v>-9.7461680911680934E-2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I672">
        <v>-8.3400000000000002E-2</v>
      </c>
      <c r="K672">
        <f t="shared" si="31"/>
        <v>-8.7061680911680928E-2</v>
      </c>
      <c r="L672">
        <f t="shared" si="32"/>
        <v>-0.10433111617324271</v>
      </c>
    </row>
    <row r="673" spans="1:12">
      <c r="A673">
        <v>201901</v>
      </c>
      <c r="B673">
        <f>'10-T-weights5'!B669</f>
        <v>8.610000000000001E-2</v>
      </c>
      <c r="C673">
        <f t="shared" si="30"/>
        <v>8.2438319088319084E-2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I673">
        <v>0.1084</v>
      </c>
      <c r="K673">
        <f t="shared" si="31"/>
        <v>0.10473831908831907</v>
      </c>
      <c r="L673">
        <f t="shared" si="32"/>
        <v>5.0139404092254994E-2</v>
      </c>
    </row>
    <row r="674" spans="1:12">
      <c r="A674">
        <v>201902</v>
      </c>
      <c r="B674">
        <f>'10-T-weights5'!B670</f>
        <v>3.5800000000000012E-2</v>
      </c>
      <c r="C674">
        <f t="shared" si="30"/>
        <v>3.2138319088319094E-2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I674">
        <v>4.99E-2</v>
      </c>
      <c r="K674">
        <f t="shared" si="31"/>
        <v>4.6238319088319081E-2</v>
      </c>
      <c r="L674">
        <f t="shared" si="32"/>
        <v>1.5600721764608624E-2</v>
      </c>
    </row>
    <row r="675" spans="1:12">
      <c r="A675">
        <v>201903</v>
      </c>
      <c r="B675">
        <f>'10-T-weights5'!B671</f>
        <v>1.29E-2</v>
      </c>
      <c r="C675">
        <f t="shared" si="30"/>
        <v>9.2383190883190778E-3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I675">
        <v>4.8999999999999998E-3</v>
      </c>
      <c r="K675">
        <f t="shared" si="31"/>
        <v>1.2383190883190781E-3</v>
      </c>
      <c r="L675">
        <f t="shared" si="32"/>
        <v>-8.4527058895154453E-3</v>
      </c>
    </row>
    <row r="676" spans="1:12">
      <c r="A676">
        <v>201904</v>
      </c>
      <c r="B676">
        <f>'10-T-weights5'!B672</f>
        <v>4.1799999999999997E-2</v>
      </c>
      <c r="C676">
        <f t="shared" si="30"/>
        <v>3.8138319088319078E-2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I676">
        <v>7.9000000000000008E-3</v>
      </c>
      <c r="K676">
        <f t="shared" si="31"/>
        <v>4.2383190883190786E-3</v>
      </c>
      <c r="L676">
        <f t="shared" si="32"/>
        <v>-6.0877057935770709E-3</v>
      </c>
    </row>
    <row r="677" spans="1:12">
      <c r="A677">
        <v>201905</v>
      </c>
      <c r="B677">
        <f>'10-T-weights5'!B673</f>
        <v>-6.7299999999999999E-2</v>
      </c>
      <c r="C677">
        <f t="shared" si="30"/>
        <v>-7.0961680911680924E-2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I677">
        <v>-3.5299999999999998E-2</v>
      </c>
      <c r="K677">
        <f t="shared" si="31"/>
        <v>-3.8961680911680917E-2</v>
      </c>
      <c r="L677">
        <f t="shared" si="32"/>
        <v>-3.5160862180311517E-2</v>
      </c>
    </row>
    <row r="678" spans="1:12">
      <c r="A678">
        <v>201906</v>
      </c>
      <c r="B678">
        <f>'10-T-weights5'!B674</f>
        <v>7.1099999999999997E-2</v>
      </c>
      <c r="C678">
        <f t="shared" si="30"/>
        <v>6.7438319088319071E-2</v>
      </c>
      <c r="D678">
        <v>3.5999999999999999E-3</v>
      </c>
      <c r="E678">
        <v>-7.1000000000000004E-3</v>
      </c>
      <c r="F678">
        <v>8.6E-3</v>
      </c>
      <c r="G678">
        <v>-4.3E-3</v>
      </c>
      <c r="I678">
        <v>6.6200000000000009E-2</v>
      </c>
      <c r="K678">
        <f t="shared" si="31"/>
        <v>6.2538319088319083E-2</v>
      </c>
      <c r="L678">
        <f t="shared" si="32"/>
        <v>7.744371968903116E-2</v>
      </c>
    </row>
    <row r="679" spans="1:12">
      <c r="A679">
        <v>201907</v>
      </c>
      <c r="B679">
        <f>'10-T-weights5'!B675</f>
        <v>1.38E-2</v>
      </c>
      <c r="C679">
        <f t="shared" si="30"/>
        <v>1.0138319088319078E-2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I679">
        <v>1.9900000000000001E-2</v>
      </c>
      <c r="K679">
        <f t="shared" si="31"/>
        <v>1.6238319088319079E-2</v>
      </c>
      <c r="L679">
        <f t="shared" si="32"/>
        <v>2.8912721196876741E-3</v>
      </c>
    </row>
    <row r="680" spans="1:12">
      <c r="A680">
        <v>201908</v>
      </c>
      <c r="B680">
        <f>'10-T-weights5'!B676</f>
        <v>-2.4199999999999999E-2</v>
      </c>
      <c r="C680">
        <f t="shared" si="30"/>
        <v>-2.7861680911680922E-2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I680">
        <v>-3.0999999999999999E-3</v>
      </c>
      <c r="K680">
        <f t="shared" si="31"/>
        <v>-6.7616809116809217E-3</v>
      </c>
      <c r="L680">
        <f t="shared" si="32"/>
        <v>-3.8416772368463692E-2</v>
      </c>
    </row>
    <row r="681" spans="1:12">
      <c r="A681">
        <v>201909</v>
      </c>
      <c r="B681">
        <f>'10-T-weights5'!B677</f>
        <v>1.61E-2</v>
      </c>
      <c r="C681">
        <f t="shared" si="30"/>
        <v>1.2438319088319078E-2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I681">
        <v>-3.0300000000000001E-2</v>
      </c>
      <c r="K681">
        <f t="shared" si="31"/>
        <v>-3.3961680911680919E-2</v>
      </c>
      <c r="L681">
        <f t="shared" si="32"/>
        <v>0.11035817237489784</v>
      </c>
    </row>
    <row r="682" spans="1:12">
      <c r="A682">
        <v>201910</v>
      </c>
      <c r="B682">
        <f>'10-T-weights5'!B678</f>
        <v>2.2100000000000002E-2</v>
      </c>
      <c r="C682">
        <f t="shared" si="30"/>
        <v>1.8438319088319079E-2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I682">
        <v>-5.5000000000000014E-3</v>
      </c>
      <c r="K682">
        <f t="shared" si="31"/>
        <v>-9.1616809116809236E-3</v>
      </c>
      <c r="L682">
        <f t="shared" si="32"/>
        <v>9.5867553101540957E-3</v>
      </c>
    </row>
    <row r="683" spans="1:12">
      <c r="A683">
        <v>201911</v>
      </c>
      <c r="B683">
        <f>'10-T-weights5'!B679</f>
        <v>3.9899999999999998E-2</v>
      </c>
      <c r="C683">
        <f t="shared" si="30"/>
        <v>3.6238319088319079E-2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I683">
        <v>3.5700000000000003E-2</v>
      </c>
      <c r="K683">
        <f t="shared" si="31"/>
        <v>3.2038319088319084E-2</v>
      </c>
      <c r="L683">
        <f t="shared" si="32"/>
        <v>-1.4515161659908547E-2</v>
      </c>
    </row>
    <row r="684" spans="1:12">
      <c r="A684">
        <v>201912</v>
      </c>
      <c r="B684">
        <f>'10-T-weights5'!B680</f>
        <v>2.9100000000000001E-2</v>
      </c>
      <c r="C684">
        <f t="shared" si="30"/>
        <v>2.5438319088319079E-2</v>
      </c>
      <c r="D684">
        <v>9.4999999999999998E-3</v>
      </c>
      <c r="E684">
        <v>1.7999999999999999E-2</v>
      </c>
      <c r="F684">
        <v>-1E-4</v>
      </c>
      <c r="G684">
        <v>1.24E-2</v>
      </c>
      <c r="I684">
        <v>4.5999999999999999E-2</v>
      </c>
      <c r="K684">
        <f t="shared" si="31"/>
        <v>4.233831908831908E-2</v>
      </c>
      <c r="L684">
        <f t="shared" si="32"/>
        <v>5.7307459349508968E-2</v>
      </c>
    </row>
    <row r="685" spans="1:12">
      <c r="A685">
        <v>202001</v>
      </c>
      <c r="B685">
        <f>'10-T-weights5'!B681</f>
        <v>2.0000000000000009E-4</v>
      </c>
      <c r="C685">
        <f t="shared" si="30"/>
        <v>-3.4616809116809217E-3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I685">
        <v>3.3000000000000002E-2</v>
      </c>
      <c r="K685">
        <f t="shared" si="31"/>
        <v>2.9338319088319079E-2</v>
      </c>
      <c r="L685">
        <f t="shared" si="32"/>
        <v>-9.2103429845037763E-2</v>
      </c>
    </row>
    <row r="686" spans="1:12">
      <c r="A686">
        <v>202002</v>
      </c>
      <c r="B686">
        <f>'10-T-weights5'!B682</f>
        <v>-8.0100000000000005E-2</v>
      </c>
      <c r="C686">
        <f t="shared" si="30"/>
        <v>-8.376168091168093E-2</v>
      </c>
      <c r="D686">
        <v>-1E-4</v>
      </c>
      <c r="E686">
        <v>-3.7499999999999999E-2</v>
      </c>
      <c r="F686">
        <v>-1.4500000000000001E-2</v>
      </c>
      <c r="G686">
        <v>-2.52E-2</v>
      </c>
      <c r="I686">
        <v>-6.5500000000000003E-2</v>
      </c>
      <c r="K686">
        <f t="shared" si="31"/>
        <v>-6.9161680911680928E-2</v>
      </c>
      <c r="L686">
        <f t="shared" si="32"/>
        <v>-0.16265453415591849</v>
      </c>
    </row>
    <row r="687" spans="1:12">
      <c r="A687">
        <v>202003</v>
      </c>
      <c r="B687">
        <f>'10-T-weights5'!B683</f>
        <v>-0.13270000000000001</v>
      </c>
      <c r="C687">
        <f t="shared" si="30"/>
        <v>-0.13636168091168094</v>
      </c>
      <c r="D687">
        <v>-8.3599999999999994E-2</v>
      </c>
      <c r="E687">
        <v>-0.13919999999999999</v>
      </c>
      <c r="F687">
        <v>-1.49E-2</v>
      </c>
      <c r="G687">
        <v>1.21E-2</v>
      </c>
      <c r="I687">
        <v>-9.4600000000000017E-2</v>
      </c>
      <c r="K687">
        <f t="shared" si="31"/>
        <v>-9.8261680911680943E-2</v>
      </c>
      <c r="L687">
        <f t="shared" si="32"/>
        <v>-0.13237685984750447</v>
      </c>
    </row>
    <row r="688" spans="1:12">
      <c r="A688">
        <v>202004</v>
      </c>
      <c r="B688">
        <f>'10-T-weights5'!B684</f>
        <v>0.13650000000000001</v>
      </c>
      <c r="C688">
        <f t="shared" si="30"/>
        <v>0.13283831908831908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I688">
        <v>0.1472</v>
      </c>
      <c r="K688">
        <f t="shared" si="31"/>
        <v>0.14353831908831907</v>
      </c>
      <c r="L688">
        <f t="shared" si="32"/>
        <v>0.18061612286496173</v>
      </c>
    </row>
    <row r="689" spans="1:12">
      <c r="A689">
        <v>202005</v>
      </c>
      <c r="B689">
        <f>'10-T-weights5'!B685</f>
        <v>5.5900000000000012E-2</v>
      </c>
      <c r="C689">
        <f t="shared" si="30"/>
        <v>5.2238319088319093E-2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I689">
        <v>6.6600000000000006E-2</v>
      </c>
      <c r="K689">
        <f t="shared" si="31"/>
        <v>6.2938319088319081E-2</v>
      </c>
      <c r="L689">
        <f t="shared" si="32"/>
        <v>1.7905616051909365E-2</v>
      </c>
    </row>
    <row r="690" spans="1:12">
      <c r="A690">
        <v>202006</v>
      </c>
      <c r="B690">
        <f>'10-T-weights5'!B686</f>
        <v>2.47E-2</v>
      </c>
      <c r="C690">
        <f t="shared" si="30"/>
        <v>2.1038319088319078E-2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I690">
        <v>8.0199999999999994E-2</v>
      </c>
      <c r="K690">
        <f t="shared" si="31"/>
        <v>7.6538319088319068E-2</v>
      </c>
      <c r="L690">
        <f t="shared" si="32"/>
        <v>5.838701392718771E-2</v>
      </c>
    </row>
    <row r="691" spans="1:12">
      <c r="A691">
        <v>202007</v>
      </c>
      <c r="B691">
        <f>'10-T-weights5'!B687</f>
        <v>5.7799999999999997E-2</v>
      </c>
      <c r="C691">
        <f t="shared" si="30"/>
        <v>5.4138319088319078E-2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I691">
        <v>7.9699999999999993E-2</v>
      </c>
      <c r="K691">
        <f t="shared" si="31"/>
        <v>7.6038319088319067E-2</v>
      </c>
      <c r="L691">
        <f t="shared" si="32"/>
        <v>6.9474746292474673E-2</v>
      </c>
    </row>
    <row r="692" spans="1:12">
      <c r="A692">
        <v>202008</v>
      </c>
      <c r="B692">
        <f>'10-T-weights5'!B688</f>
        <v>7.640000000000001E-2</v>
      </c>
      <c r="C692">
        <f t="shared" si="30"/>
        <v>7.2738319088319084E-2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I692">
        <v>0.11459999999999999</v>
      </c>
      <c r="K692">
        <f t="shared" si="31"/>
        <v>0.11093831908831907</v>
      </c>
      <c r="L692">
        <f t="shared" si="32"/>
        <v>0.12424542307057748</v>
      </c>
    </row>
    <row r="693" spans="1:12">
      <c r="A693">
        <v>202009</v>
      </c>
      <c r="B693">
        <f>'10-T-weights5'!B689</f>
        <v>-3.6200000000000003E-2</v>
      </c>
      <c r="C693">
        <f t="shared" si="30"/>
        <v>-3.9861680911680922E-2</v>
      </c>
      <c r="D693">
        <v>1E-4</v>
      </c>
      <c r="E693">
        <v>-2.58E-2</v>
      </c>
      <c r="F693">
        <v>-1.38E-2</v>
      </c>
      <c r="G693">
        <v>-1.7999999999999999E-2</v>
      </c>
      <c r="I693">
        <v>-6.0599999999999987E-2</v>
      </c>
      <c r="K693">
        <f t="shared" si="31"/>
        <v>-6.4261680911680913E-2</v>
      </c>
      <c r="L693">
        <f t="shared" si="32"/>
        <v>-0.10294199782755004</v>
      </c>
    </row>
    <row r="694" spans="1:12">
      <c r="A694">
        <v>202010</v>
      </c>
      <c r="B694">
        <f>'10-T-weights5'!B690</f>
        <v>-2.0899999999999998E-2</v>
      </c>
      <c r="C694">
        <f t="shared" si="30"/>
        <v>-2.4561680911680921E-2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I694">
        <v>-3.7400000000000003E-2</v>
      </c>
      <c r="K694">
        <f t="shared" si="31"/>
        <v>-4.1061680911680921E-2</v>
      </c>
      <c r="L694">
        <f t="shared" si="32"/>
        <v>-4.7597862477029823E-2</v>
      </c>
    </row>
    <row r="695" spans="1:12">
      <c r="A695">
        <v>202011</v>
      </c>
      <c r="B695">
        <f>'10-T-weights5'!B691</f>
        <v>0.12479999999999999</v>
      </c>
      <c r="C695">
        <f t="shared" si="30"/>
        <v>0.12113831908831907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I695">
        <v>0.104</v>
      </c>
      <c r="K695">
        <f t="shared" si="31"/>
        <v>0.10033831908831907</v>
      </c>
      <c r="L695">
        <f t="shared" si="32"/>
        <v>0.15662333682342922</v>
      </c>
    </row>
    <row r="696" spans="1:12">
      <c r="A696">
        <v>202012</v>
      </c>
      <c r="B696">
        <f>'10-T-weights5'!B692</f>
        <v>4.6399999999999997E-2</v>
      </c>
      <c r="C696">
        <f t="shared" si="30"/>
        <v>4.2738319088319078E-2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I696">
        <v>6.3899999999999998E-2</v>
      </c>
      <c r="K696">
        <f t="shared" si="31"/>
        <v>6.023831908831908E-2</v>
      </c>
      <c r="L696">
        <f t="shared" si="32"/>
        <v>4.1795719268273475E-2</v>
      </c>
    </row>
    <row r="697" spans="1:12">
      <c r="A697">
        <v>202101</v>
      </c>
      <c r="B697">
        <f>'10-T-weights5'!B693</f>
        <v>-2.9999999999999997E-4</v>
      </c>
      <c r="C697">
        <f t="shared" si="30"/>
        <v>-3.9616809116809221E-3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I697">
        <v>2.1100000000000001E-2</v>
      </c>
      <c r="K697">
        <f t="shared" si="31"/>
        <v>1.7438319088319078E-2</v>
      </c>
      <c r="L697">
        <f t="shared" si="32"/>
        <v>8.8893835494478032E-2</v>
      </c>
    </row>
    <row r="698" spans="1:12">
      <c r="A698">
        <v>202102</v>
      </c>
      <c r="B698">
        <f>'10-T-weights5'!B694</f>
        <v>2.7799999999999998E-2</v>
      </c>
      <c r="C698">
        <f t="shared" si="30"/>
        <v>2.4138319088319076E-2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I698">
        <v>-2.76E-2</v>
      </c>
      <c r="K698">
        <f t="shared" si="31"/>
        <v>-3.1261680911680918E-2</v>
      </c>
      <c r="L698">
        <f t="shared" si="32"/>
        <v>-1.5553498939990203E-2</v>
      </c>
    </row>
    <row r="699" spans="1:12">
      <c r="A699">
        <v>202103</v>
      </c>
      <c r="B699">
        <f>'10-T-weights5'!B695</f>
        <v>3.0800000000000001E-2</v>
      </c>
      <c r="C699">
        <f t="shared" si="30"/>
        <v>2.7138319088319079E-2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I699">
        <v>-4.02E-2</v>
      </c>
      <c r="K699">
        <f t="shared" si="31"/>
        <v>-4.3861680911680918E-2</v>
      </c>
      <c r="L699">
        <f t="shared" si="32"/>
        <v>0.20175555617188101</v>
      </c>
    </row>
    <row r="700" spans="1:12">
      <c r="A700">
        <v>202104</v>
      </c>
      <c r="B700">
        <f>'10-T-weights5'!B696</f>
        <v>4.9299999999999997E-2</v>
      </c>
      <c r="C700">
        <f t="shared" si="30"/>
        <v>4.5638319088319078E-2</v>
      </c>
      <c r="D700">
        <v>-3.1E-2</v>
      </c>
      <c r="E700">
        <v>-9.4999999999999998E-3</v>
      </c>
      <c r="F700">
        <v>2.3E-2</v>
      </c>
      <c r="G700">
        <v>-2.81E-2</v>
      </c>
      <c r="I700">
        <v>4.4499999999999998E-2</v>
      </c>
      <c r="K700">
        <f t="shared" si="31"/>
        <v>4.0838319088319079E-2</v>
      </c>
      <c r="L700">
        <f t="shared" si="32"/>
        <v>-3.0629544282275573E-3</v>
      </c>
    </row>
    <row r="701" spans="1:12">
      <c r="A701">
        <v>202105</v>
      </c>
      <c r="B701">
        <f>'10-T-weights5'!B697</f>
        <v>2.8999999999999998E-3</v>
      </c>
      <c r="C701">
        <f t="shared" si="30"/>
        <v>-7.6168091168092198E-4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I701">
        <v>-4.7800000000000002E-2</v>
      </c>
      <c r="K701">
        <f t="shared" si="31"/>
        <v>-5.1461680911680921E-2</v>
      </c>
      <c r="L701">
        <f t="shared" si="32"/>
        <v>0.10458098354528522</v>
      </c>
    </row>
    <row r="702" spans="1:12">
      <c r="A702">
        <v>202106</v>
      </c>
      <c r="B702">
        <f>'10-T-weights5'!B698</f>
        <v>2.75E-2</v>
      </c>
      <c r="C702">
        <f t="shared" si="30"/>
        <v>2.3838319088319078E-2</v>
      </c>
      <c r="D702">
        <v>-2.8E-3</v>
      </c>
      <c r="E702">
        <v>-7.8200000000000006E-2</v>
      </c>
      <c r="F702">
        <v>-2.1399999999999999E-2</v>
      </c>
      <c r="G702">
        <v>-1.04E-2</v>
      </c>
      <c r="I702">
        <v>8.9399999999999993E-2</v>
      </c>
      <c r="K702">
        <f t="shared" si="31"/>
        <v>8.5738319088319068E-2</v>
      </c>
      <c r="L702">
        <f t="shared" si="32"/>
        <v>-1.4012729238588404E-2</v>
      </c>
    </row>
    <row r="703" spans="1:12">
      <c r="A703">
        <v>202107</v>
      </c>
      <c r="B703">
        <f>'10-T-weights5'!B699</f>
        <v>1.2699999999999999E-2</v>
      </c>
      <c r="C703">
        <f t="shared" si="30"/>
        <v>9.0383190883190773E-3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I703">
        <v>-4.7000000000000002E-3</v>
      </c>
      <c r="K703">
        <f t="shared" si="31"/>
        <v>-8.3616809116809215E-3</v>
      </c>
      <c r="L703">
        <f t="shared" si="32"/>
        <v>7.1429808463449276E-2</v>
      </c>
    </row>
    <row r="704" spans="1:12">
      <c r="A704">
        <v>202108</v>
      </c>
      <c r="B704">
        <f>'10-T-weights5'!B700</f>
        <v>2.9100000000000001E-2</v>
      </c>
      <c r="C704">
        <f t="shared" si="30"/>
        <v>2.5438319088319079E-2</v>
      </c>
      <c r="D704">
        <v>-7.8000000000000014E-3</v>
      </c>
      <c r="E704">
        <v>-1.5E-3</v>
      </c>
      <c r="F704">
        <v>-2.5999999999999999E-3</v>
      </c>
      <c r="G704">
        <v>-1.66E-2</v>
      </c>
      <c r="I704">
        <v>2.9499999999999998E-2</v>
      </c>
      <c r="K704">
        <f t="shared" si="31"/>
        <v>2.5838319088319076E-2</v>
      </c>
      <c r="L704">
        <f t="shared" si="32"/>
        <v>-2.8171623637057316E-2</v>
      </c>
    </row>
    <row r="705" spans="1:12">
      <c r="A705">
        <v>202109</v>
      </c>
      <c r="B705">
        <f>'10-T-weights5'!B701</f>
        <v>-4.3700000000000003E-2</v>
      </c>
      <c r="C705">
        <f t="shared" si="30"/>
        <v>-4.7361680911680921E-2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I705">
        <v>-3.2000000000000001E-2</v>
      </c>
      <c r="K705">
        <f t="shared" si="31"/>
        <v>-3.5661680911680919E-2</v>
      </c>
      <c r="L705">
        <f t="shared" si="32"/>
        <v>-4.2374057940259467E-2</v>
      </c>
    </row>
    <row r="706" spans="1:12">
      <c r="A706">
        <v>202110</v>
      </c>
      <c r="B706">
        <f>'10-T-weights5'!B702</f>
        <v>6.6500000000000004E-2</v>
      </c>
      <c r="C706">
        <f t="shared" si="30"/>
        <v>6.2838319088319078E-2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I706">
        <v>3.9399999999999998E-2</v>
      </c>
      <c r="K706">
        <f t="shared" si="31"/>
        <v>3.5738319088319079E-2</v>
      </c>
      <c r="L706">
        <f t="shared" si="32"/>
        <v>3.8899233842555489E-2</v>
      </c>
    </row>
    <row r="707" spans="1:12">
      <c r="A707">
        <v>202111</v>
      </c>
      <c r="B707">
        <f>'10-T-weights5'!B703</f>
        <v>-1.55E-2</v>
      </c>
      <c r="C707">
        <f t="shared" si="30"/>
        <v>-1.9161680911680922E-2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I707">
        <v>-2.5100000000000001E-2</v>
      </c>
      <c r="K707">
        <f t="shared" si="31"/>
        <v>-2.8761680911680923E-2</v>
      </c>
      <c r="L707">
        <f t="shared" si="32"/>
        <v>0.15222445586633354</v>
      </c>
    </row>
    <row r="708" spans="1:12">
      <c r="A708">
        <v>202112</v>
      </c>
      <c r="B708">
        <f>'10-T-weights5'!B704</f>
        <v>3.1099999999999999E-2</v>
      </c>
      <c r="C708">
        <f t="shared" si="30"/>
        <v>2.7438319088319077E-2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I708">
        <v>-6.3700000000000007E-2</v>
      </c>
      <c r="K708">
        <f t="shared" si="31"/>
        <v>-6.7361680911680932E-2</v>
      </c>
      <c r="L708">
        <f t="shared" si="32"/>
        <v>0.21434719675075881</v>
      </c>
    </row>
  </sheetData>
  <mergeCells count="1">
    <mergeCell ref="K5:L5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5:Y708"/>
  <sheetViews>
    <sheetView workbookViewId="0">
      <selection activeCell="Q22" sqref="Q22"/>
    </sheetView>
  </sheetViews>
  <sheetFormatPr defaultRowHeight="14.5"/>
  <cols>
    <col min="2" max="2" width="10.81640625" bestFit="1" customWidth="1"/>
    <col min="11" max="11" width="9.54296875" bestFit="1" customWidth="1"/>
    <col min="12" max="12" width="7.26953125" customWidth="1"/>
    <col min="13" max="13" width="14.1796875" bestFit="1" customWidth="1"/>
    <col min="16" max="16" width="12.26953125" customWidth="1"/>
  </cols>
  <sheetData>
    <row r="5" spans="1:25">
      <c r="M5" s="198" t="s">
        <v>96</v>
      </c>
      <c r="N5" s="199"/>
    </row>
    <row r="6" spans="1:25" ht="15.75" customHeight="1" thickBot="1">
      <c r="B6" t="s">
        <v>313</v>
      </c>
      <c r="C6" t="s">
        <v>324</v>
      </c>
      <c r="D6" t="s">
        <v>307</v>
      </c>
      <c r="E6" t="s">
        <v>314</v>
      </c>
      <c r="F6" t="s">
        <v>315</v>
      </c>
      <c r="G6" t="s">
        <v>316</v>
      </c>
      <c r="J6" t="s">
        <v>331</v>
      </c>
      <c r="K6" t="s">
        <v>325</v>
      </c>
      <c r="M6" t="s">
        <v>325</v>
      </c>
      <c r="P6" t="s">
        <v>165</v>
      </c>
      <c r="Y6" s="26"/>
    </row>
    <row r="7" spans="1:25">
      <c r="A7">
        <v>196307</v>
      </c>
      <c r="B7">
        <f>'10-T-weights5'!B3</f>
        <v>-1.1999999999999999E-3</v>
      </c>
      <c r="C7">
        <f t="shared" ref="C7:C70" si="0">B7-J7</f>
        <v>-3.8999999999999998E-3</v>
      </c>
      <c r="D7">
        <v>-4.4000000000000003E-3</v>
      </c>
      <c r="E7">
        <v>-8.8999999999999999E-3</v>
      </c>
      <c r="F7">
        <v>6.7999999999999996E-3</v>
      </c>
      <c r="G7">
        <v>-1.23E-2</v>
      </c>
      <c r="J7">
        <v>2.7000000000000001E-3</v>
      </c>
      <c r="K7">
        <v>4.3E-3</v>
      </c>
      <c r="M7">
        <f t="shared" ref="M7:M70" si="1">K7-J7</f>
        <v>1.5999999999999999E-3</v>
      </c>
      <c r="P7" s="24"/>
      <c r="Q7" s="24" t="s">
        <v>180</v>
      </c>
      <c r="R7" s="24" t="s">
        <v>170</v>
      </c>
      <c r="S7" s="24" t="s">
        <v>181</v>
      </c>
      <c r="T7" s="24" t="s">
        <v>182</v>
      </c>
      <c r="U7" s="24" t="s">
        <v>183</v>
      </c>
      <c r="V7" s="24" t="s">
        <v>184</v>
      </c>
      <c r="W7" s="26"/>
      <c r="X7" s="26"/>
    </row>
    <row r="8" spans="1:25">
      <c r="A8">
        <v>196308</v>
      </c>
      <c r="B8">
        <f>'10-T-weights5'!B4</f>
        <v>5.3199999999999997E-2</v>
      </c>
      <c r="C8">
        <f t="shared" si="0"/>
        <v>5.0699999999999995E-2</v>
      </c>
      <c r="D8">
        <v>-7.4999999999999997E-3</v>
      </c>
      <c r="E8">
        <v>1.6799999999999999E-2</v>
      </c>
      <c r="F8">
        <v>3.5999999999999999E-3</v>
      </c>
      <c r="G8">
        <v>-3.3999999999999998E-3</v>
      </c>
      <c r="J8">
        <v>2.5000000000000001E-3</v>
      </c>
      <c r="K8">
        <v>9.2300000000000007E-2</v>
      </c>
      <c r="M8">
        <f t="shared" si="1"/>
        <v>8.9800000000000005E-2</v>
      </c>
      <c r="P8" t="s">
        <v>185</v>
      </c>
      <c r="Q8" s="45">
        <v>5.7673494569870157E-3</v>
      </c>
      <c r="R8">
        <v>1.146006312348942E-3</v>
      </c>
      <c r="S8">
        <v>5.0325634290493708</v>
      </c>
      <c r="T8">
        <v>6.1681687359743211E-7</v>
      </c>
      <c r="U8">
        <v>3.5173055839114631E-3</v>
      </c>
      <c r="V8">
        <v>8.0173933300625687E-3</v>
      </c>
    </row>
    <row r="9" spans="1:25">
      <c r="A9">
        <v>196309</v>
      </c>
      <c r="B9">
        <f>'10-T-weights5'!B5</f>
        <v>-1.2999999999999999E-2</v>
      </c>
      <c r="C9">
        <f t="shared" si="0"/>
        <v>-1.5699999999999999E-2</v>
      </c>
      <c r="D9">
        <v>-5.5000000000000014E-3</v>
      </c>
      <c r="E9">
        <v>8.0000000000000004E-4</v>
      </c>
      <c r="F9">
        <v>-7.1000000000000004E-3</v>
      </c>
      <c r="G9">
        <v>2.8999999999999998E-3</v>
      </c>
      <c r="J9">
        <v>2.7000000000000001E-3</v>
      </c>
      <c r="K9">
        <v>-1.9800000000000002E-2</v>
      </c>
      <c r="M9">
        <f t="shared" si="1"/>
        <v>-2.2500000000000003E-2</v>
      </c>
      <c r="P9" t="s">
        <v>186</v>
      </c>
      <c r="Q9">
        <v>1.023704022738799</v>
      </c>
      <c r="R9">
        <v>2.7875606778070092E-2</v>
      </c>
      <c r="S9">
        <v>36.724008588905541</v>
      </c>
      <c r="T9">
        <v>5.0457137532532717E-165</v>
      </c>
      <c r="U9">
        <v>0.96897366256242179</v>
      </c>
      <c r="V9">
        <v>1.078434382915177</v>
      </c>
    </row>
    <row r="10" spans="1:25">
      <c r="A10">
        <v>196310</v>
      </c>
      <c r="B10">
        <f>'10-T-weights5'!B6</f>
        <v>2.8199999999999999E-2</v>
      </c>
      <c r="C10">
        <f t="shared" si="0"/>
        <v>2.53E-2</v>
      </c>
      <c r="D10">
        <v>-1.37E-2</v>
      </c>
      <c r="E10">
        <v>-1.4E-3</v>
      </c>
      <c r="F10">
        <v>2.8000000000000001E-2</v>
      </c>
      <c r="G10">
        <v>-2.0199999999999999E-2</v>
      </c>
      <c r="J10">
        <v>2.8999999999999998E-3</v>
      </c>
      <c r="K10">
        <v>5.2800000000000007E-2</v>
      </c>
      <c r="M10">
        <f t="shared" si="1"/>
        <v>4.9900000000000007E-2</v>
      </c>
      <c r="P10" t="s">
        <v>187</v>
      </c>
      <c r="Q10">
        <v>0.36264296174236382</v>
      </c>
      <c r="R10">
        <v>3.9778238710004778E-2</v>
      </c>
      <c r="S10">
        <v>9.1166168614487688</v>
      </c>
      <c r="T10">
        <v>8.1752089523723977E-19</v>
      </c>
      <c r="U10">
        <v>0.2845432328606517</v>
      </c>
      <c r="V10">
        <v>0.44074269062407578</v>
      </c>
    </row>
    <row r="11" spans="1:25">
      <c r="A11">
        <v>196311</v>
      </c>
      <c r="B11">
        <f>'10-T-weights5'!B7</f>
        <v>-5.7999999999999996E-3</v>
      </c>
      <c r="C11">
        <f t="shared" si="0"/>
        <v>-8.5000000000000006E-3</v>
      </c>
      <c r="D11">
        <v>-8.8999999999999999E-3</v>
      </c>
      <c r="E11">
        <v>1.8100000000000002E-2</v>
      </c>
      <c r="F11">
        <v>-5.1000000000000004E-3</v>
      </c>
      <c r="G11">
        <v>2.3099999999999999E-2</v>
      </c>
      <c r="J11">
        <v>2.7000000000000001E-3</v>
      </c>
      <c r="K11">
        <v>-8.0000000000000004E-4</v>
      </c>
      <c r="M11">
        <f t="shared" si="1"/>
        <v>-3.5000000000000001E-3</v>
      </c>
      <c r="P11" t="s">
        <v>327</v>
      </c>
      <c r="Q11">
        <v>-0.35309240659509827</v>
      </c>
      <c r="R11">
        <v>5.1802807897801388E-2</v>
      </c>
      <c r="S11">
        <v>-6.8160862494498922</v>
      </c>
      <c r="T11">
        <v>2.0295484916198919E-11</v>
      </c>
      <c r="U11">
        <v>-0.4548009131387058</v>
      </c>
      <c r="V11">
        <v>-0.25138390005149092</v>
      </c>
    </row>
    <row r="12" spans="1:25">
      <c r="A12">
        <v>196312</v>
      </c>
      <c r="B12">
        <f>'10-T-weights5'!B8</f>
        <v>2.12E-2</v>
      </c>
      <c r="C12">
        <f t="shared" si="0"/>
        <v>1.83E-2</v>
      </c>
      <c r="D12">
        <v>-2.07E-2</v>
      </c>
      <c r="E12">
        <v>-8.0000000000000004E-4</v>
      </c>
      <c r="F12">
        <v>2.9999999999999997E-4</v>
      </c>
      <c r="G12">
        <v>-4.0000000000000002E-4</v>
      </c>
      <c r="J12">
        <v>2.8999999999999998E-3</v>
      </c>
      <c r="K12">
        <v>7.3000000000000001E-3</v>
      </c>
      <c r="M12">
        <f t="shared" si="1"/>
        <v>4.4000000000000003E-3</v>
      </c>
      <c r="P12" t="s">
        <v>328</v>
      </c>
      <c r="Q12">
        <v>-5.3729478217507447E-2</v>
      </c>
      <c r="R12">
        <v>5.4208406410730908E-2</v>
      </c>
      <c r="S12">
        <v>-0.99116505677007605</v>
      </c>
      <c r="T12">
        <v>0.32194944123473263</v>
      </c>
      <c r="U12">
        <v>-0.16016108457022721</v>
      </c>
      <c r="V12">
        <v>5.2702128135212287E-2</v>
      </c>
    </row>
    <row r="13" spans="1:25" ht="15.75" customHeight="1" thickBot="1">
      <c r="A13">
        <v>196401</v>
      </c>
      <c r="B13">
        <f>'10-T-weights5'!B9</f>
        <v>2.5399999999999999E-2</v>
      </c>
      <c r="C13">
        <f t="shared" si="0"/>
        <v>2.24E-2</v>
      </c>
      <c r="D13">
        <v>1.1000000000000001E-3</v>
      </c>
      <c r="E13">
        <v>1.47E-2</v>
      </c>
      <c r="F13">
        <v>1.6999999999999999E-3</v>
      </c>
      <c r="G13">
        <v>1.5100000000000001E-2</v>
      </c>
      <c r="J13">
        <v>3.0000000000000001E-3</v>
      </c>
      <c r="K13">
        <v>1.95E-2</v>
      </c>
      <c r="M13">
        <f t="shared" si="1"/>
        <v>1.6500000000000001E-2</v>
      </c>
      <c r="P13" s="23" t="s">
        <v>329</v>
      </c>
      <c r="Q13" s="23">
        <v>-5.7713510885023932E-2</v>
      </c>
      <c r="R13" s="23">
        <v>8.0183478290528035E-2</v>
      </c>
      <c r="S13" s="23">
        <v>-0.71976811327529489</v>
      </c>
      <c r="T13" s="23">
        <v>0.47190940279606819</v>
      </c>
      <c r="U13" s="23">
        <v>-0.21514400852311641</v>
      </c>
      <c r="V13" s="23">
        <v>9.9716986753068532E-2</v>
      </c>
    </row>
    <row r="14" spans="1:25">
      <c r="A14">
        <v>196402</v>
      </c>
      <c r="B14">
        <f>'10-T-weights5'!B10</f>
        <v>1.7999999999999999E-2</v>
      </c>
      <c r="C14">
        <f t="shared" si="0"/>
        <v>1.5399999999999999E-2</v>
      </c>
      <c r="D14">
        <v>3.0000000000000001E-3</v>
      </c>
      <c r="E14">
        <v>2.7400000000000001E-2</v>
      </c>
      <c r="F14">
        <v>-5.0000000000000001E-4</v>
      </c>
      <c r="G14">
        <v>9.0000000000000011E-3</v>
      </c>
      <c r="J14">
        <v>2.5999999999999999E-3</v>
      </c>
      <c r="K14">
        <v>3.5400000000000001E-2</v>
      </c>
      <c r="M14">
        <f t="shared" si="1"/>
        <v>3.2800000000000003E-2</v>
      </c>
    </row>
    <row r="15" spans="1:25">
      <c r="A15">
        <v>196403</v>
      </c>
      <c r="B15">
        <f>'10-T-weights5'!B11</f>
        <v>1.72E-2</v>
      </c>
      <c r="C15">
        <f t="shared" si="0"/>
        <v>1.41E-2</v>
      </c>
      <c r="D15">
        <v>1.3599999999999999E-2</v>
      </c>
      <c r="E15">
        <v>3.3599999999999998E-2</v>
      </c>
      <c r="F15">
        <v>-2.2100000000000002E-2</v>
      </c>
      <c r="G15">
        <v>3.1899999999999998E-2</v>
      </c>
      <c r="J15">
        <v>3.0999999999999999E-3</v>
      </c>
      <c r="K15">
        <v>3.5799999999999998E-2</v>
      </c>
      <c r="M15">
        <f t="shared" si="1"/>
        <v>3.27E-2</v>
      </c>
      <c r="Y15" s="26"/>
    </row>
    <row r="16" spans="1:25">
      <c r="A16">
        <v>196404</v>
      </c>
      <c r="B16">
        <f>'10-T-weights5'!B12</f>
        <v>3.8999999999999998E-3</v>
      </c>
      <c r="C16">
        <f t="shared" si="0"/>
        <v>1E-3</v>
      </c>
      <c r="D16">
        <v>-1.5900000000000001E-2</v>
      </c>
      <c r="E16">
        <v>-5.7999999999999996E-3</v>
      </c>
      <c r="F16">
        <v>-1.2699999999999999E-2</v>
      </c>
      <c r="G16">
        <v>-1.04E-2</v>
      </c>
      <c r="J16">
        <v>2.8999999999999998E-3</v>
      </c>
      <c r="K16">
        <v>-5.1000000000000004E-3</v>
      </c>
      <c r="M16">
        <f t="shared" si="1"/>
        <v>-8.0000000000000002E-3</v>
      </c>
      <c r="P16" s="19"/>
      <c r="Q16" s="26"/>
      <c r="R16" s="26"/>
      <c r="S16" s="26"/>
      <c r="T16" s="26"/>
      <c r="U16" s="26"/>
      <c r="V16" s="26"/>
      <c r="W16" s="26"/>
      <c r="X16" s="26"/>
    </row>
    <row r="17" spans="1:19">
      <c r="A17">
        <v>196405</v>
      </c>
      <c r="B17">
        <f>'10-T-weights5'!B13</f>
        <v>1.6799999999999999E-2</v>
      </c>
      <c r="C17">
        <f t="shared" si="0"/>
        <v>1.4199999999999999E-2</v>
      </c>
      <c r="D17">
        <v>-6.4000000000000003E-3</v>
      </c>
      <c r="E17">
        <v>1.8200000000000001E-2</v>
      </c>
      <c r="F17">
        <v>-1.6000000000000001E-3</v>
      </c>
      <c r="G17">
        <v>1.4E-3</v>
      </c>
      <c r="J17">
        <v>2.5999999999999999E-3</v>
      </c>
      <c r="K17">
        <v>3.9700000000000013E-2</v>
      </c>
      <c r="M17">
        <f t="shared" si="1"/>
        <v>3.7100000000000015E-2</v>
      </c>
      <c r="P17" s="45"/>
    </row>
    <row r="18" spans="1:19">
      <c r="A18">
        <v>196406</v>
      </c>
      <c r="B18">
        <f>'10-T-weights5'!B14</f>
        <v>1.5699999999999999E-2</v>
      </c>
      <c r="C18">
        <f t="shared" si="0"/>
        <v>1.2699999999999999E-2</v>
      </c>
      <c r="D18">
        <v>3.0999999999999999E-3</v>
      </c>
      <c r="E18">
        <v>6.3E-3</v>
      </c>
      <c r="F18">
        <v>-2.8E-3</v>
      </c>
      <c r="G18">
        <v>-1.5E-3</v>
      </c>
      <c r="J18">
        <v>3.0000000000000001E-3</v>
      </c>
      <c r="K18">
        <v>8.8999999999999999E-3</v>
      </c>
      <c r="M18">
        <f t="shared" si="1"/>
        <v>5.8999999999999999E-3</v>
      </c>
    </row>
    <row r="19" spans="1:19">
      <c r="A19">
        <v>196407</v>
      </c>
      <c r="B19">
        <f>'10-T-weights5'!B15</f>
        <v>2.0400000000000001E-2</v>
      </c>
      <c r="C19">
        <f t="shared" si="0"/>
        <v>1.7400000000000002E-2</v>
      </c>
      <c r="D19">
        <v>4.7000000000000002E-3</v>
      </c>
      <c r="E19">
        <v>7.4999999999999997E-3</v>
      </c>
      <c r="F19">
        <v>4.0000000000000002E-4</v>
      </c>
      <c r="G19">
        <v>1.9400000000000001E-2</v>
      </c>
      <c r="J19">
        <v>3.0000000000000001E-3</v>
      </c>
      <c r="K19">
        <v>7.1999999999999998E-3</v>
      </c>
      <c r="M19">
        <f t="shared" si="1"/>
        <v>4.1999999999999997E-3</v>
      </c>
    </row>
    <row r="20" spans="1:19">
      <c r="A20">
        <v>196408</v>
      </c>
      <c r="B20">
        <f>'10-T-weights5'!B16</f>
        <v>-1.1599999999999999E-2</v>
      </c>
      <c r="C20">
        <f t="shared" si="0"/>
        <v>-1.44E-2</v>
      </c>
      <c r="D20">
        <v>4.1999999999999997E-3</v>
      </c>
      <c r="E20">
        <v>8.0000000000000004E-4</v>
      </c>
      <c r="F20">
        <v>1.5E-3</v>
      </c>
      <c r="G20">
        <v>3.3E-3</v>
      </c>
      <c r="J20">
        <v>2.8E-3</v>
      </c>
      <c r="K20">
        <v>-9.1000000000000004E-3</v>
      </c>
      <c r="M20">
        <f t="shared" si="1"/>
        <v>-1.1900000000000001E-2</v>
      </c>
    </row>
    <row r="21" spans="1:19">
      <c r="A21">
        <v>196409</v>
      </c>
      <c r="B21">
        <f>'10-T-weights5'!B17</f>
        <v>2.9700000000000001E-2</v>
      </c>
      <c r="C21">
        <f t="shared" si="0"/>
        <v>2.69E-2</v>
      </c>
      <c r="D21">
        <v>-3.3E-3</v>
      </c>
      <c r="E21">
        <v>1.7000000000000001E-2</v>
      </c>
      <c r="F21">
        <v>-5.4000000000000003E-3</v>
      </c>
      <c r="G21">
        <v>6.1000000000000004E-3</v>
      </c>
      <c r="J21">
        <v>2.8E-3</v>
      </c>
      <c r="K21">
        <v>6.4000000000000001E-2</v>
      </c>
      <c r="M21">
        <f t="shared" si="1"/>
        <v>6.1200000000000004E-2</v>
      </c>
    </row>
    <row r="22" spans="1:19">
      <c r="A22">
        <v>196410</v>
      </c>
      <c r="B22">
        <f>'10-T-weights5'!B18</f>
        <v>8.7999999999999988E-3</v>
      </c>
      <c r="C22">
        <f t="shared" si="0"/>
        <v>5.899999999999999E-3</v>
      </c>
      <c r="D22">
        <v>9.1000000000000004E-3</v>
      </c>
      <c r="E22">
        <v>1.17E-2</v>
      </c>
      <c r="F22">
        <v>-3.8E-3</v>
      </c>
      <c r="G22">
        <v>4.3E-3</v>
      </c>
      <c r="J22">
        <v>2.8999999999999998E-3</v>
      </c>
      <c r="K22">
        <v>4.0000000000000002E-4</v>
      </c>
      <c r="M22">
        <f t="shared" si="1"/>
        <v>-2.4999999999999996E-3</v>
      </c>
      <c r="N22" s="27"/>
      <c r="O22" s="27"/>
    </row>
    <row r="23" spans="1:19">
      <c r="A23">
        <v>196411</v>
      </c>
      <c r="B23">
        <f>'10-T-weights5'!B19</f>
        <v>2.8999999999999998E-3</v>
      </c>
      <c r="C23">
        <f t="shared" si="0"/>
        <v>0</v>
      </c>
      <c r="D23">
        <v>-1.5E-3</v>
      </c>
      <c r="E23">
        <v>-1.9599999999999999E-2</v>
      </c>
      <c r="F23">
        <v>6.1999999999999998E-3</v>
      </c>
      <c r="G23">
        <v>-2.5999999999999999E-3</v>
      </c>
      <c r="J23">
        <v>2.8999999999999998E-3</v>
      </c>
      <c r="K23">
        <v>1E-4</v>
      </c>
      <c r="M23">
        <f t="shared" si="1"/>
        <v>-2.8E-3</v>
      </c>
    </row>
    <row r="24" spans="1:19">
      <c r="A24">
        <v>196412</v>
      </c>
      <c r="B24">
        <f>'10-T-weights5'!B20</f>
        <v>3.3999999999999998E-3</v>
      </c>
      <c r="C24">
        <f t="shared" si="0"/>
        <v>2.9999999999999992E-4</v>
      </c>
      <c r="D24">
        <v>-6.9999999999999993E-3</v>
      </c>
      <c r="E24">
        <v>-2.4799999999999999E-2</v>
      </c>
      <c r="F24">
        <v>1.04E-2</v>
      </c>
      <c r="G24">
        <v>-1.4800000000000001E-2</v>
      </c>
      <c r="J24">
        <v>3.0999999999999999E-3</v>
      </c>
      <c r="K24">
        <v>-8.0000000000000002E-3</v>
      </c>
      <c r="M24">
        <f t="shared" si="1"/>
        <v>-1.11E-2</v>
      </c>
    </row>
    <row r="25" spans="1:19">
      <c r="A25">
        <v>196501</v>
      </c>
      <c r="B25">
        <f>'10-T-weights5'!B21</f>
        <v>3.8199999999999998E-2</v>
      </c>
      <c r="C25">
        <f t="shared" si="0"/>
        <v>3.5400000000000001E-2</v>
      </c>
      <c r="D25">
        <v>2.4400000000000002E-2</v>
      </c>
      <c r="E25">
        <v>1.1999999999999999E-3</v>
      </c>
      <c r="F25">
        <v>8.8999999999999999E-3</v>
      </c>
      <c r="G25">
        <v>1E-3</v>
      </c>
      <c r="J25">
        <v>2.8E-3</v>
      </c>
      <c r="K25">
        <v>4.53E-2</v>
      </c>
      <c r="M25">
        <f t="shared" si="1"/>
        <v>4.2500000000000003E-2</v>
      </c>
    </row>
    <row r="26" spans="1:19">
      <c r="A26">
        <v>196502</v>
      </c>
      <c r="B26">
        <f>'10-T-weights5'!B22</f>
        <v>7.4000000000000003E-3</v>
      </c>
      <c r="C26">
        <f t="shared" si="0"/>
        <v>4.4000000000000003E-3</v>
      </c>
      <c r="D26">
        <v>3.2899999999999999E-2</v>
      </c>
      <c r="E26">
        <v>1.1000000000000001E-3</v>
      </c>
      <c r="F26">
        <v>2E-3</v>
      </c>
      <c r="G26">
        <v>-6.5000000000000006E-3</v>
      </c>
      <c r="J26">
        <v>3.0000000000000001E-3</v>
      </c>
      <c r="K26">
        <v>2.8199999999999999E-2</v>
      </c>
      <c r="M26">
        <f t="shared" si="1"/>
        <v>2.52E-2</v>
      </c>
    </row>
    <row r="27" spans="1:19">
      <c r="A27">
        <v>196503</v>
      </c>
      <c r="B27">
        <f>'10-T-weights5'!B23</f>
        <v>-9.7999999999999997E-3</v>
      </c>
      <c r="C27">
        <f t="shared" si="0"/>
        <v>-1.3399999999999999E-2</v>
      </c>
      <c r="D27">
        <v>2.1100000000000001E-2</v>
      </c>
      <c r="E27">
        <v>1.03E-2</v>
      </c>
      <c r="F27">
        <v>-3.5999999999999999E-3</v>
      </c>
      <c r="G27">
        <v>7.1999999999999998E-3</v>
      </c>
      <c r="J27">
        <v>3.5999999999999999E-3</v>
      </c>
      <c r="K27">
        <v>2.5999999999999999E-3</v>
      </c>
      <c r="M27">
        <f t="shared" si="1"/>
        <v>-1E-3</v>
      </c>
    </row>
    <row r="28" spans="1:19">
      <c r="A28">
        <v>196504</v>
      </c>
      <c r="B28">
        <f>'10-T-weights5'!B24</f>
        <v>3.4200000000000001E-2</v>
      </c>
      <c r="C28">
        <f t="shared" si="0"/>
        <v>3.1100000000000003E-2</v>
      </c>
      <c r="D28">
        <v>1.11E-2</v>
      </c>
      <c r="E28">
        <v>6.6000000000000008E-3</v>
      </c>
      <c r="F28">
        <v>4.0999999999999986E-3</v>
      </c>
      <c r="G28">
        <v>-2.2700000000000001E-2</v>
      </c>
      <c r="J28">
        <v>3.0999999999999999E-3</v>
      </c>
      <c r="K28">
        <v>5.0700000000000002E-2</v>
      </c>
      <c r="M28">
        <f t="shared" si="1"/>
        <v>4.7600000000000003E-2</v>
      </c>
    </row>
    <row r="29" spans="1:19">
      <c r="A29">
        <v>196505</v>
      </c>
      <c r="B29">
        <f>'10-T-weights5'!B25</f>
        <v>-4.5999999999999999E-3</v>
      </c>
      <c r="C29">
        <f t="shared" si="0"/>
        <v>-7.7000000000000002E-3</v>
      </c>
      <c r="D29">
        <v>1.2999999999999999E-3</v>
      </c>
      <c r="E29">
        <v>-1.61E-2</v>
      </c>
      <c r="F29">
        <v>-4.0000000000000001E-3</v>
      </c>
      <c r="G29">
        <v>5.0000000000000001E-3</v>
      </c>
      <c r="J29">
        <v>3.0999999999999999E-3</v>
      </c>
      <c r="K29">
        <v>-6.1999999999999998E-3</v>
      </c>
      <c r="M29">
        <f t="shared" si="1"/>
        <v>-9.2999999999999992E-3</v>
      </c>
    </row>
    <row r="30" spans="1:19">
      <c r="A30">
        <v>196506</v>
      </c>
      <c r="B30">
        <f>'10-T-weights5'!B26</f>
        <v>-5.1599999999999993E-2</v>
      </c>
      <c r="C30">
        <f t="shared" si="0"/>
        <v>-5.5099999999999996E-2</v>
      </c>
      <c r="D30">
        <v>-4.2799999999999998E-2</v>
      </c>
      <c r="E30">
        <v>5.8999999999999999E-3</v>
      </c>
      <c r="F30">
        <v>2.0999999999999999E-3</v>
      </c>
      <c r="G30">
        <v>3.7000000000000002E-3</v>
      </c>
      <c r="J30">
        <v>3.5000000000000001E-3</v>
      </c>
      <c r="K30">
        <v>-9.3900000000000011E-2</v>
      </c>
      <c r="M30">
        <f t="shared" si="1"/>
        <v>-9.7400000000000014E-2</v>
      </c>
      <c r="N30" s="26"/>
      <c r="O30" s="26"/>
      <c r="P30" s="26"/>
      <c r="Q30" s="26"/>
      <c r="R30" s="26"/>
      <c r="S30" s="26"/>
    </row>
    <row r="31" spans="1:19">
      <c r="A31">
        <v>196507</v>
      </c>
      <c r="B31">
        <f>'10-T-weights5'!B27</f>
        <v>1.7399999999999999E-2</v>
      </c>
      <c r="C31">
        <f t="shared" si="0"/>
        <v>1.4299999999999998E-2</v>
      </c>
      <c r="D31">
        <v>1.0699999999999999E-2</v>
      </c>
      <c r="E31">
        <v>2.1399999999999999E-2</v>
      </c>
      <c r="F31">
        <v>-1.37E-2</v>
      </c>
      <c r="G31">
        <v>2.9999999999999997E-4</v>
      </c>
      <c r="J31">
        <v>3.0999999999999999E-3</v>
      </c>
      <c r="K31">
        <v>7.4800000000000005E-2</v>
      </c>
      <c r="M31">
        <f t="shared" si="1"/>
        <v>7.17E-2</v>
      </c>
    </row>
    <row r="32" spans="1:19">
      <c r="A32">
        <v>196508</v>
      </c>
      <c r="B32">
        <f>'10-T-weights5'!B28</f>
        <v>3.0599999999999999E-2</v>
      </c>
      <c r="C32">
        <f t="shared" si="0"/>
        <v>2.7299999999999998E-2</v>
      </c>
      <c r="D32">
        <v>2.7099999999999999E-2</v>
      </c>
      <c r="E32">
        <v>-1.0200000000000001E-2</v>
      </c>
      <c r="F32">
        <v>1.9E-2</v>
      </c>
      <c r="G32">
        <v>-7.4000000000000003E-3</v>
      </c>
      <c r="J32">
        <v>3.3E-3</v>
      </c>
      <c r="K32">
        <v>7.6600000000000001E-2</v>
      </c>
      <c r="M32">
        <f t="shared" si="1"/>
        <v>7.3300000000000004E-2</v>
      </c>
    </row>
    <row r="33" spans="1:25">
      <c r="A33">
        <v>196509</v>
      </c>
      <c r="B33">
        <f>'10-T-weights5'!B29</f>
        <v>3.1699999999999999E-2</v>
      </c>
      <c r="C33">
        <f t="shared" si="0"/>
        <v>2.86E-2</v>
      </c>
      <c r="D33">
        <v>6.1999999999999998E-3</v>
      </c>
      <c r="E33">
        <v>-1.1999999999999999E-3</v>
      </c>
      <c r="F33">
        <v>-8.8999999999999999E-3</v>
      </c>
      <c r="G33">
        <v>8.0000000000000002E-3</v>
      </c>
      <c r="J33">
        <v>3.0999999999999999E-3</v>
      </c>
      <c r="K33">
        <v>5.3499999999999999E-2</v>
      </c>
      <c r="M33">
        <f t="shared" si="1"/>
        <v>5.04E-2</v>
      </c>
    </row>
    <row r="34" spans="1:25">
      <c r="A34">
        <v>196510</v>
      </c>
      <c r="B34">
        <f>'10-T-weights5'!B30</f>
        <v>2.9100000000000001E-2</v>
      </c>
      <c r="C34">
        <f t="shared" si="0"/>
        <v>2.6000000000000002E-2</v>
      </c>
      <c r="D34">
        <v>3.4700000000000002E-2</v>
      </c>
      <c r="E34">
        <v>1.5699999999999999E-2</v>
      </c>
      <c r="F34">
        <v>1.17E-2</v>
      </c>
      <c r="G34">
        <v>-6.5000000000000006E-3</v>
      </c>
      <c r="J34">
        <v>3.0999999999999999E-3</v>
      </c>
      <c r="K34">
        <v>7.8899999999999998E-2</v>
      </c>
      <c r="M34">
        <f t="shared" si="1"/>
        <v>7.5799999999999992E-2</v>
      </c>
    </row>
    <row r="35" spans="1:25">
      <c r="A35">
        <v>196511</v>
      </c>
      <c r="B35">
        <f>'10-T-weights5'!B31</f>
        <v>3.2000000000000002E-3</v>
      </c>
      <c r="C35">
        <f t="shared" si="0"/>
        <v>-2.9999999999999992E-4</v>
      </c>
      <c r="D35">
        <v>5.1799999999999999E-2</v>
      </c>
      <c r="E35">
        <v>1E-3</v>
      </c>
      <c r="F35">
        <v>-1.01E-2</v>
      </c>
      <c r="G35">
        <v>-9.4000000000000004E-3</v>
      </c>
      <c r="J35">
        <v>3.5000000000000001E-3</v>
      </c>
      <c r="K35">
        <v>8.4700000000000011E-2</v>
      </c>
      <c r="M35">
        <f t="shared" si="1"/>
        <v>8.1200000000000008E-2</v>
      </c>
      <c r="N35" s="26"/>
      <c r="O35" s="26"/>
      <c r="P35" s="26"/>
      <c r="Q35" s="26"/>
      <c r="R35" s="26"/>
      <c r="S35" s="26"/>
      <c r="T35" s="26"/>
      <c r="U35" s="26"/>
      <c r="V35" s="26"/>
      <c r="W35" s="26"/>
      <c r="X35" s="26"/>
    </row>
    <row r="36" spans="1:25">
      <c r="A36">
        <v>196512</v>
      </c>
      <c r="B36">
        <f>'10-T-weights5'!B32</f>
        <v>1.34E-2</v>
      </c>
      <c r="C36">
        <f t="shared" si="0"/>
        <v>1.0100000000000001E-2</v>
      </c>
      <c r="D36">
        <v>2.6599999999999999E-2</v>
      </c>
      <c r="E36">
        <v>2.0199999999999999E-2</v>
      </c>
      <c r="F36">
        <v>-1.14E-2</v>
      </c>
      <c r="G36">
        <v>-5.3E-3</v>
      </c>
      <c r="J36">
        <v>3.3E-3</v>
      </c>
      <c r="K36">
        <v>4.0599999999999997E-2</v>
      </c>
      <c r="M36">
        <f t="shared" si="1"/>
        <v>3.73E-2</v>
      </c>
    </row>
    <row r="37" spans="1:25">
      <c r="A37">
        <v>196601</v>
      </c>
      <c r="B37">
        <f>'10-T-weights5'!B33</f>
        <v>1.0999999999999999E-2</v>
      </c>
      <c r="C37">
        <f t="shared" si="0"/>
        <v>7.1999999999999998E-3</v>
      </c>
      <c r="D37">
        <v>4.6699999999999998E-2</v>
      </c>
      <c r="E37">
        <v>3.5299999999999998E-2</v>
      </c>
      <c r="F37">
        <v>-2.8199999999999999E-2</v>
      </c>
      <c r="G37">
        <v>-1.1000000000000001E-3</v>
      </c>
      <c r="J37">
        <v>3.8E-3</v>
      </c>
      <c r="K37">
        <v>9.0899999999999995E-2</v>
      </c>
      <c r="M37">
        <f t="shared" si="1"/>
        <v>8.7099999999999997E-2</v>
      </c>
      <c r="Y37" s="26"/>
    </row>
    <row r="38" spans="1:25">
      <c r="A38">
        <v>196602</v>
      </c>
      <c r="B38">
        <f>'10-T-weights5'!B34</f>
        <v>-8.6E-3</v>
      </c>
      <c r="C38">
        <f t="shared" si="0"/>
        <v>-1.21E-2</v>
      </c>
      <c r="D38">
        <v>4.7100000000000003E-2</v>
      </c>
      <c r="E38">
        <v>2.8999999999999998E-3</v>
      </c>
      <c r="F38">
        <v>-1.6999999999999999E-3</v>
      </c>
      <c r="G38">
        <v>-1.49E-2</v>
      </c>
      <c r="J38">
        <v>3.5000000000000001E-3</v>
      </c>
      <c r="K38">
        <v>8.2400000000000001E-2</v>
      </c>
      <c r="M38">
        <f t="shared" si="1"/>
        <v>7.8899999999999998E-2</v>
      </c>
    </row>
    <row r="39" spans="1:25">
      <c r="A39">
        <v>196603</v>
      </c>
      <c r="B39">
        <f>'10-T-weights5'!B35</f>
        <v>-2.1299999999999999E-2</v>
      </c>
      <c r="C39">
        <f t="shared" si="0"/>
        <v>-2.5100000000000001E-2</v>
      </c>
      <c r="D39">
        <v>3.2000000000000002E-3</v>
      </c>
      <c r="E39">
        <v>-0.02</v>
      </c>
      <c r="F39">
        <v>1.2999999999999999E-2</v>
      </c>
      <c r="G39">
        <v>5.9999999999999995E-4</v>
      </c>
      <c r="J39">
        <v>3.8E-3</v>
      </c>
      <c r="K39">
        <v>1.0500000000000001E-2</v>
      </c>
      <c r="M39">
        <f t="shared" si="1"/>
        <v>6.7000000000000011E-3</v>
      </c>
    </row>
    <row r="40" spans="1:25">
      <c r="A40">
        <v>196604</v>
      </c>
      <c r="B40">
        <f>'10-T-weights5'!B36</f>
        <v>2.4799999999999999E-2</v>
      </c>
      <c r="C40">
        <f t="shared" si="0"/>
        <v>2.1399999999999999E-2</v>
      </c>
      <c r="D40">
        <v>3.3399999999999999E-2</v>
      </c>
      <c r="E40">
        <v>-4.7000000000000002E-3</v>
      </c>
      <c r="F40">
        <v>3.8999999999999998E-3</v>
      </c>
      <c r="G40">
        <v>-9.4999999999999998E-3</v>
      </c>
      <c r="J40">
        <v>3.3999999999999998E-3</v>
      </c>
      <c r="K40">
        <v>5.1200000000000002E-2</v>
      </c>
      <c r="M40">
        <f t="shared" si="1"/>
        <v>4.7800000000000002E-2</v>
      </c>
    </row>
    <row r="41" spans="1:25">
      <c r="A41">
        <v>196605</v>
      </c>
      <c r="B41">
        <f>'10-T-weights5'!B37</f>
        <v>-5.2499999999999998E-2</v>
      </c>
      <c r="C41">
        <f t="shared" si="0"/>
        <v>-5.6599999999999998E-2</v>
      </c>
      <c r="D41">
        <v>-5.0999999999999997E-2</v>
      </c>
      <c r="E41">
        <v>-1.61E-2</v>
      </c>
      <c r="F41">
        <v>1.6400000000000001E-2</v>
      </c>
      <c r="G41">
        <v>-1.52E-2</v>
      </c>
      <c r="J41">
        <v>4.0999999999999986E-3</v>
      </c>
      <c r="K41">
        <v>-0.1104</v>
      </c>
      <c r="M41">
        <f t="shared" si="1"/>
        <v>-0.11449999999999999</v>
      </c>
    </row>
    <row r="42" spans="1:25">
      <c r="A42">
        <v>196606</v>
      </c>
      <c r="B42">
        <f>'10-T-weights5'!B38</f>
        <v>-1.06E-2</v>
      </c>
      <c r="C42">
        <f t="shared" si="0"/>
        <v>-1.44E-2</v>
      </c>
      <c r="D42">
        <v>1.37E-2</v>
      </c>
      <c r="E42">
        <v>4.8999999999999998E-3</v>
      </c>
      <c r="F42">
        <v>1.5E-3</v>
      </c>
      <c r="G42">
        <v>7.8000000000000014E-3</v>
      </c>
      <c r="J42">
        <v>3.8E-3</v>
      </c>
      <c r="K42">
        <v>3.5999999999999997E-2</v>
      </c>
      <c r="M42">
        <f t="shared" si="1"/>
        <v>3.2199999999999999E-2</v>
      </c>
    </row>
    <row r="43" spans="1:25">
      <c r="A43">
        <v>196607</v>
      </c>
      <c r="B43">
        <f>'10-T-weights5'!B39</f>
        <v>-1.2800000000000001E-2</v>
      </c>
      <c r="C43">
        <f t="shared" si="0"/>
        <v>-1.6300000000000002E-2</v>
      </c>
      <c r="D43">
        <v>-4.7999999999999996E-3</v>
      </c>
      <c r="E43">
        <v>9.9000000000000008E-3</v>
      </c>
      <c r="F43">
        <v>-4.0000000000000001E-3</v>
      </c>
      <c r="G43">
        <v>1.8200000000000001E-2</v>
      </c>
      <c r="J43">
        <v>3.5000000000000001E-3</v>
      </c>
      <c r="K43">
        <v>-2.1499999999999998E-2</v>
      </c>
      <c r="M43">
        <f t="shared" si="1"/>
        <v>-2.4999999999999998E-2</v>
      </c>
    </row>
    <row r="44" spans="1:25">
      <c r="A44">
        <v>196608</v>
      </c>
      <c r="B44">
        <f>'10-T-weights5'!B40</f>
        <v>-7.5000000000000011E-2</v>
      </c>
      <c r="C44">
        <f t="shared" si="0"/>
        <v>-7.9100000000000004E-2</v>
      </c>
      <c r="D44">
        <v>-3.1399999999999997E-2</v>
      </c>
      <c r="E44">
        <v>4.4000000000000003E-3</v>
      </c>
      <c r="F44">
        <v>-1.1999999999999999E-3</v>
      </c>
      <c r="G44">
        <v>7.9000000000000008E-3</v>
      </c>
      <c r="J44">
        <v>4.0999999999999986E-3</v>
      </c>
      <c r="K44">
        <v>-9.06E-2</v>
      </c>
      <c r="M44">
        <f t="shared" si="1"/>
        <v>-9.4699999999999993E-2</v>
      </c>
    </row>
    <row r="45" spans="1:25">
      <c r="A45">
        <v>196609</v>
      </c>
      <c r="B45">
        <f>'10-T-weights5'!B41</f>
        <v>-6.6E-3</v>
      </c>
      <c r="C45">
        <f t="shared" si="0"/>
        <v>-1.06E-2</v>
      </c>
      <c r="D45">
        <v>-1.14E-2</v>
      </c>
      <c r="E45">
        <v>5.1000000000000004E-3</v>
      </c>
      <c r="F45">
        <v>-1.7899999999999999E-2</v>
      </c>
      <c r="G45">
        <v>2.3300000000000001E-2</v>
      </c>
      <c r="J45">
        <v>4.0000000000000001E-3</v>
      </c>
      <c r="K45">
        <v>-4.9200000000000001E-2</v>
      </c>
      <c r="M45">
        <f t="shared" si="1"/>
        <v>-5.3199999999999997E-2</v>
      </c>
    </row>
    <row r="46" spans="1:25">
      <c r="A46">
        <v>196610</v>
      </c>
      <c r="B46">
        <f>'10-T-weights5'!B42</f>
        <v>4.3099999999999999E-2</v>
      </c>
      <c r="C46">
        <f t="shared" si="0"/>
        <v>3.8599999999999995E-2</v>
      </c>
      <c r="D46">
        <v>-6.4500000000000002E-2</v>
      </c>
      <c r="E46">
        <v>2.6800000000000001E-2</v>
      </c>
      <c r="F46">
        <v>-3.4799999999999998E-2</v>
      </c>
      <c r="G46">
        <v>4.24E-2</v>
      </c>
      <c r="J46">
        <v>4.5000000000000014E-3</v>
      </c>
      <c r="K46">
        <v>-5.7400000000000007E-2</v>
      </c>
      <c r="M46">
        <f t="shared" si="1"/>
        <v>-6.1900000000000011E-2</v>
      </c>
    </row>
    <row r="47" spans="1:25">
      <c r="A47">
        <v>196611</v>
      </c>
      <c r="B47">
        <f>'10-T-weights5'!B43</f>
        <v>1.7999999999999999E-2</v>
      </c>
      <c r="C47">
        <f t="shared" si="0"/>
        <v>1.3999999999999999E-2</v>
      </c>
      <c r="D47">
        <v>3.4700000000000002E-2</v>
      </c>
      <c r="E47">
        <v>-4.7699999999999999E-2</v>
      </c>
      <c r="F47">
        <v>4.1500000000000002E-2</v>
      </c>
      <c r="G47">
        <v>-6.6900000000000001E-2</v>
      </c>
      <c r="J47">
        <v>4.0000000000000001E-3</v>
      </c>
      <c r="K47">
        <v>0.1211</v>
      </c>
      <c r="M47">
        <f t="shared" si="1"/>
        <v>0.1171</v>
      </c>
    </row>
    <row r="48" spans="1:25">
      <c r="A48">
        <v>196612</v>
      </c>
      <c r="B48">
        <f>'10-T-weights5'!B44</f>
        <v>5.3E-3</v>
      </c>
      <c r="C48">
        <f t="shared" si="0"/>
        <v>1.2999999999999999E-3</v>
      </c>
      <c r="D48">
        <v>2.1600000000000001E-2</v>
      </c>
      <c r="E48">
        <v>-1.32E-2</v>
      </c>
      <c r="F48">
        <v>6.4000000000000003E-3</v>
      </c>
      <c r="G48">
        <v>-4.5000000000000014E-3</v>
      </c>
      <c r="J48">
        <v>4.0000000000000001E-3</v>
      </c>
      <c r="K48">
        <v>1.41E-2</v>
      </c>
      <c r="M48">
        <f t="shared" si="1"/>
        <v>1.01E-2</v>
      </c>
    </row>
    <row r="49" spans="1:13">
      <c r="A49">
        <v>196701</v>
      </c>
      <c r="B49">
        <f>'10-T-weights5'!B45</f>
        <v>8.5800000000000001E-2</v>
      </c>
      <c r="C49">
        <f t="shared" si="0"/>
        <v>8.1500000000000003E-2</v>
      </c>
      <c r="D49">
        <v>9.0700000000000003E-2</v>
      </c>
      <c r="E49">
        <v>2.2499999999999999E-2</v>
      </c>
      <c r="F49">
        <v>9.300000000000001E-3</v>
      </c>
      <c r="G49">
        <v>-3.1300000000000001E-2</v>
      </c>
      <c r="J49">
        <v>4.3E-3</v>
      </c>
      <c r="K49">
        <v>8.2799999999999999E-2</v>
      </c>
      <c r="M49">
        <f t="shared" si="1"/>
        <v>7.85E-2</v>
      </c>
    </row>
    <row r="50" spans="1:13">
      <c r="A50">
        <v>196702</v>
      </c>
      <c r="B50">
        <f>'10-T-weights5'!B46</f>
        <v>1.14E-2</v>
      </c>
      <c r="C50">
        <f t="shared" si="0"/>
        <v>7.8000000000000005E-3</v>
      </c>
      <c r="D50">
        <v>3.0499999999999999E-2</v>
      </c>
      <c r="E50">
        <v>-2.18E-2</v>
      </c>
      <c r="F50">
        <v>2.0500000000000001E-2</v>
      </c>
      <c r="G50">
        <v>-9.5999999999999992E-3</v>
      </c>
      <c r="J50">
        <v>3.5999999999999999E-3</v>
      </c>
      <c r="K50">
        <v>5.2600000000000001E-2</v>
      </c>
      <c r="M50">
        <f t="shared" si="1"/>
        <v>4.9000000000000002E-2</v>
      </c>
    </row>
    <row r="51" spans="1:13">
      <c r="A51">
        <v>196703</v>
      </c>
      <c r="B51">
        <f>'10-T-weights5'!B47</f>
        <v>4.3800000000000013E-2</v>
      </c>
      <c r="C51">
        <f t="shared" si="0"/>
        <v>3.9900000000000012E-2</v>
      </c>
      <c r="D51">
        <v>1.7299999999999999E-2</v>
      </c>
      <c r="E51">
        <v>5.4000000000000003E-3</v>
      </c>
      <c r="F51">
        <v>9.7999999999999997E-3</v>
      </c>
      <c r="G51">
        <v>-1.4500000000000001E-2</v>
      </c>
      <c r="J51">
        <v>3.8999999999999998E-3</v>
      </c>
      <c r="K51">
        <v>6.4000000000000001E-2</v>
      </c>
      <c r="M51">
        <f t="shared" si="1"/>
        <v>6.0100000000000001E-2</v>
      </c>
    </row>
    <row r="52" spans="1:13">
      <c r="A52">
        <v>196704</v>
      </c>
      <c r="B52">
        <f>'10-T-weights5'!B48</f>
        <v>4.2100000000000012E-2</v>
      </c>
      <c r="C52">
        <f t="shared" si="0"/>
        <v>3.8900000000000011E-2</v>
      </c>
      <c r="D52">
        <v>4.1999999999999997E-3</v>
      </c>
      <c r="E52">
        <v>-2.4500000000000001E-2</v>
      </c>
      <c r="F52">
        <v>2.3800000000000002E-2</v>
      </c>
      <c r="G52">
        <v>-3.6400000000000002E-2</v>
      </c>
      <c r="J52">
        <v>3.2000000000000002E-3</v>
      </c>
      <c r="K52">
        <v>6.4200000000000007E-2</v>
      </c>
      <c r="M52">
        <f t="shared" si="1"/>
        <v>6.1000000000000006E-2</v>
      </c>
    </row>
    <row r="53" spans="1:13">
      <c r="A53">
        <v>196705</v>
      </c>
      <c r="B53">
        <f>'10-T-weights5'!B49</f>
        <v>-0.04</v>
      </c>
      <c r="C53">
        <f t="shared" si="0"/>
        <v>-4.3299999999999998E-2</v>
      </c>
      <c r="D53">
        <v>2.1899999999999999E-2</v>
      </c>
      <c r="E53">
        <v>1.18E-2</v>
      </c>
      <c r="F53">
        <v>-1.7000000000000001E-2</v>
      </c>
      <c r="G53">
        <v>1.8100000000000002E-2</v>
      </c>
      <c r="J53">
        <v>3.3E-3</v>
      </c>
      <c r="K53">
        <v>-3.1399999999999997E-2</v>
      </c>
      <c r="M53">
        <f t="shared" si="1"/>
        <v>-3.4699999999999995E-2</v>
      </c>
    </row>
    <row r="54" spans="1:13">
      <c r="A54">
        <v>196706</v>
      </c>
      <c r="B54">
        <f>'10-T-weights5'!B50</f>
        <v>2.6800000000000001E-2</v>
      </c>
      <c r="C54">
        <f t="shared" si="0"/>
        <v>2.41E-2</v>
      </c>
      <c r="D54">
        <v>6.4100000000000004E-2</v>
      </c>
      <c r="E54">
        <v>8.5000000000000006E-3</v>
      </c>
      <c r="F54">
        <v>-6.4000000000000003E-3</v>
      </c>
      <c r="G54">
        <v>-2.41E-2</v>
      </c>
      <c r="J54">
        <v>2.7000000000000001E-3</v>
      </c>
      <c r="K54">
        <v>8.3500000000000005E-2</v>
      </c>
      <c r="M54">
        <f t="shared" si="1"/>
        <v>8.0800000000000011E-2</v>
      </c>
    </row>
    <row r="55" spans="1:13">
      <c r="A55">
        <v>196707</v>
      </c>
      <c r="B55">
        <f>'10-T-weights5'!B51</f>
        <v>4.8899999999999999E-2</v>
      </c>
      <c r="C55">
        <f t="shared" si="0"/>
        <v>4.58E-2</v>
      </c>
      <c r="D55">
        <v>3.5200000000000002E-2</v>
      </c>
      <c r="E55">
        <v>2.7199999999999998E-2</v>
      </c>
      <c r="F55">
        <v>5.2000000000000006E-3</v>
      </c>
      <c r="G55">
        <v>2.7E-2</v>
      </c>
      <c r="J55">
        <v>3.0999999999999999E-3</v>
      </c>
      <c r="K55">
        <v>7.2900000000000006E-2</v>
      </c>
      <c r="M55">
        <f t="shared" si="1"/>
        <v>6.9800000000000001E-2</v>
      </c>
    </row>
    <row r="56" spans="1:13">
      <c r="A56">
        <v>196708</v>
      </c>
      <c r="B56">
        <f>'10-T-weights5'!B52</f>
        <v>-5.7999999999999996E-3</v>
      </c>
      <c r="C56">
        <f t="shared" si="0"/>
        <v>-8.8999999999999999E-3</v>
      </c>
      <c r="D56">
        <v>6.7000000000000002E-3</v>
      </c>
      <c r="E56">
        <v>1.52E-2</v>
      </c>
      <c r="F56">
        <v>3.5999999999999999E-3</v>
      </c>
      <c r="G56">
        <v>1.4500000000000001E-2</v>
      </c>
      <c r="J56">
        <v>3.0999999999999999E-3</v>
      </c>
      <c r="K56">
        <v>-1.77E-2</v>
      </c>
      <c r="M56">
        <f t="shared" si="1"/>
        <v>-2.0799999999999999E-2</v>
      </c>
    </row>
    <row r="57" spans="1:13">
      <c r="A57">
        <v>196709</v>
      </c>
      <c r="B57">
        <f>'10-T-weights5'!B53</f>
        <v>3.4299999999999997E-2</v>
      </c>
      <c r="C57">
        <f t="shared" si="0"/>
        <v>3.1099999999999996E-2</v>
      </c>
      <c r="D57">
        <v>2.4199999999999999E-2</v>
      </c>
      <c r="E57">
        <v>-2.4199999999999999E-2</v>
      </c>
      <c r="F57">
        <v>2.3E-3</v>
      </c>
      <c r="G57">
        <v>-9.4999999999999998E-3</v>
      </c>
      <c r="J57">
        <v>3.2000000000000002E-3</v>
      </c>
      <c r="K57">
        <v>4.4999999999999998E-2</v>
      </c>
      <c r="M57">
        <f t="shared" si="1"/>
        <v>4.1799999999999997E-2</v>
      </c>
    </row>
    <row r="58" spans="1:13">
      <c r="A58">
        <v>196710</v>
      </c>
      <c r="B58">
        <f>'10-T-weights5'!B54</f>
        <v>-2.7E-2</v>
      </c>
      <c r="C58">
        <f t="shared" si="0"/>
        <v>-3.09E-2</v>
      </c>
      <c r="D58">
        <v>4.7000000000000002E-3</v>
      </c>
      <c r="E58">
        <v>-3.2199999999999999E-2</v>
      </c>
      <c r="F58">
        <v>1.0699999999999999E-2</v>
      </c>
      <c r="G58">
        <v>-2.6200000000000001E-2</v>
      </c>
      <c r="J58">
        <v>3.8999999999999998E-3</v>
      </c>
      <c r="K58">
        <v>6.7999999999999996E-3</v>
      </c>
      <c r="M58">
        <f t="shared" si="1"/>
        <v>2.8999999999999998E-3</v>
      </c>
    </row>
    <row r="59" spans="1:13">
      <c r="A59">
        <v>196711</v>
      </c>
      <c r="B59">
        <f>'10-T-weights5'!B55</f>
        <v>7.3000000000000001E-3</v>
      </c>
      <c r="C59">
        <f t="shared" si="0"/>
        <v>3.7000000000000002E-3</v>
      </c>
      <c r="D59">
        <v>-5.9999999999999995E-4</v>
      </c>
      <c r="E59">
        <v>-1.6899999999999998E-2</v>
      </c>
      <c r="F59">
        <v>1.35E-2</v>
      </c>
      <c r="G59">
        <v>-2.3400000000000001E-2</v>
      </c>
      <c r="J59">
        <v>3.5999999999999999E-3</v>
      </c>
      <c r="K59">
        <v>1.14E-2</v>
      </c>
      <c r="M59">
        <f t="shared" si="1"/>
        <v>7.8000000000000005E-3</v>
      </c>
    </row>
    <row r="60" spans="1:13">
      <c r="A60">
        <v>196712</v>
      </c>
      <c r="B60">
        <f>'10-T-weights5'!B56</f>
        <v>3.3799999999999997E-2</v>
      </c>
      <c r="C60">
        <f t="shared" si="0"/>
        <v>3.0499999999999996E-2</v>
      </c>
      <c r="D60">
        <v>5.7799999999999997E-2</v>
      </c>
      <c r="E60">
        <v>-6.3E-3</v>
      </c>
      <c r="F60">
        <v>-8.199999999999999E-3</v>
      </c>
      <c r="G60">
        <v>1.2999999999999999E-3</v>
      </c>
      <c r="J60">
        <v>3.3E-3</v>
      </c>
      <c r="K60">
        <v>9.0700000000000003E-2</v>
      </c>
      <c r="M60">
        <f t="shared" si="1"/>
        <v>8.7400000000000005E-2</v>
      </c>
    </row>
    <row r="61" spans="1:13">
      <c r="A61">
        <v>196801</v>
      </c>
      <c r="B61">
        <f>'10-T-weights5'!B57</f>
        <v>-3.6599999999999987E-2</v>
      </c>
      <c r="C61">
        <f t="shared" si="0"/>
        <v>-4.0599999999999983E-2</v>
      </c>
      <c r="D61">
        <v>4.4800000000000013E-2</v>
      </c>
      <c r="E61">
        <v>4.8399999999999999E-2</v>
      </c>
      <c r="F61">
        <v>-4.5900000000000003E-2</v>
      </c>
      <c r="G61">
        <v>6.4600000000000005E-2</v>
      </c>
      <c r="J61">
        <v>4.0000000000000001E-3</v>
      </c>
      <c r="K61">
        <v>-7.1199999999999999E-2</v>
      </c>
      <c r="M61">
        <f t="shared" si="1"/>
        <v>-7.5200000000000003E-2</v>
      </c>
    </row>
    <row r="62" spans="1:13">
      <c r="A62">
        <v>196802</v>
      </c>
      <c r="B62">
        <f>'10-T-weights5'!B58</f>
        <v>-3.3599999999999998E-2</v>
      </c>
      <c r="C62">
        <f t="shared" si="0"/>
        <v>-3.7499999999999999E-2</v>
      </c>
      <c r="D62">
        <v>-2.92E-2</v>
      </c>
      <c r="E62">
        <v>1.3299999999999999E-2</v>
      </c>
      <c r="F62">
        <v>-1.4E-3</v>
      </c>
      <c r="G62">
        <v>2.4500000000000001E-2</v>
      </c>
      <c r="J62">
        <v>3.8999999999999998E-3</v>
      </c>
      <c r="K62">
        <v>-9.0299999999999991E-2</v>
      </c>
      <c r="M62">
        <f t="shared" si="1"/>
        <v>-9.4199999999999992E-2</v>
      </c>
    </row>
    <row r="63" spans="1:13">
      <c r="A63">
        <v>196803</v>
      </c>
      <c r="B63">
        <f>'10-T-weights5'!B59</f>
        <v>5.7999999999999996E-3</v>
      </c>
      <c r="C63">
        <f t="shared" si="0"/>
        <v>1.9999999999999996E-3</v>
      </c>
      <c r="D63">
        <v>-1.6E-2</v>
      </c>
      <c r="E63">
        <v>-5.8999999999999999E-3</v>
      </c>
      <c r="F63">
        <v>1.06E-2</v>
      </c>
      <c r="G63">
        <v>-1.0999999999999999E-2</v>
      </c>
      <c r="J63">
        <v>3.8E-3</v>
      </c>
      <c r="K63">
        <v>2.7400000000000001E-2</v>
      </c>
      <c r="M63">
        <f t="shared" si="1"/>
        <v>2.3599999999999999E-2</v>
      </c>
    </row>
    <row r="64" spans="1:13">
      <c r="A64">
        <v>196804</v>
      </c>
      <c r="B64">
        <f>'10-T-weights5'!B60</f>
        <v>9.4800000000000009E-2</v>
      </c>
      <c r="C64">
        <f t="shared" si="0"/>
        <v>9.0500000000000011E-2</v>
      </c>
      <c r="D64">
        <v>6.1800000000000001E-2</v>
      </c>
      <c r="E64">
        <v>-1.17E-2</v>
      </c>
      <c r="F64">
        <v>2.7E-2</v>
      </c>
      <c r="G64">
        <v>-3.6499999999999998E-2</v>
      </c>
      <c r="J64">
        <v>4.3E-3</v>
      </c>
      <c r="K64">
        <v>0.19489999999999999</v>
      </c>
      <c r="M64">
        <f t="shared" si="1"/>
        <v>0.19059999999999999</v>
      </c>
    </row>
    <row r="65" spans="1:13">
      <c r="A65">
        <v>196805</v>
      </c>
      <c r="B65">
        <f>'10-T-weights5'!B61</f>
        <v>2.7300000000000001E-2</v>
      </c>
      <c r="C65">
        <f t="shared" si="0"/>
        <v>2.2800000000000001E-2</v>
      </c>
      <c r="D65">
        <v>7.0999999999999994E-2</v>
      </c>
      <c r="E65">
        <v>6.6000000000000008E-3</v>
      </c>
      <c r="F65">
        <v>3.0999999999999999E-3</v>
      </c>
      <c r="G65">
        <v>-1.9199999999999998E-2</v>
      </c>
      <c r="J65">
        <v>4.5000000000000014E-3</v>
      </c>
      <c r="K65">
        <v>0.1022</v>
      </c>
      <c r="M65">
        <f t="shared" si="1"/>
        <v>9.7699999999999995E-2</v>
      </c>
    </row>
    <row r="66" spans="1:13">
      <c r="A66">
        <v>196806</v>
      </c>
      <c r="B66">
        <f>'10-T-weights5'!B62</f>
        <v>1.12E-2</v>
      </c>
      <c r="C66">
        <f t="shared" si="0"/>
        <v>6.8999999999999999E-3</v>
      </c>
      <c r="D66">
        <v>-3.5999999999999999E-3</v>
      </c>
      <c r="E66">
        <v>8.3000000000000001E-3</v>
      </c>
      <c r="F66">
        <v>-1.3100000000000001E-2</v>
      </c>
      <c r="G66">
        <v>2.76E-2</v>
      </c>
      <c r="J66">
        <v>4.3E-3</v>
      </c>
      <c r="K66">
        <v>8.6999999999999994E-3</v>
      </c>
      <c r="M66">
        <f t="shared" si="1"/>
        <v>4.3999999999999994E-3</v>
      </c>
    </row>
    <row r="67" spans="1:13">
      <c r="A67">
        <v>196807</v>
      </c>
      <c r="B67">
        <f>'10-T-weights5'!B63</f>
        <v>-2.24E-2</v>
      </c>
      <c r="C67">
        <f t="shared" si="0"/>
        <v>-2.7199999999999998E-2</v>
      </c>
      <c r="D67">
        <v>-1.4200000000000001E-2</v>
      </c>
      <c r="E67">
        <v>5.3900000000000003E-2</v>
      </c>
      <c r="F67">
        <v>-3.1399999999999997E-2</v>
      </c>
      <c r="G67">
        <v>3.6400000000000002E-2</v>
      </c>
      <c r="J67">
        <v>4.7999999999999996E-3</v>
      </c>
      <c r="K67">
        <v>-4.3899999999999988E-2</v>
      </c>
      <c r="M67">
        <f t="shared" si="1"/>
        <v>-4.8699999999999986E-2</v>
      </c>
    </row>
    <row r="68" spans="1:13">
      <c r="A68">
        <v>196808</v>
      </c>
      <c r="B68">
        <f>'10-T-weights5'!B64</f>
        <v>1.7600000000000001E-2</v>
      </c>
      <c r="C68">
        <f t="shared" si="0"/>
        <v>1.3400000000000002E-2</v>
      </c>
      <c r="D68">
        <v>2.2599999999999999E-2</v>
      </c>
      <c r="E68">
        <v>0.01</v>
      </c>
      <c r="F68">
        <v>-6.9999999999999993E-3</v>
      </c>
      <c r="G68">
        <v>4.5000000000000014E-3</v>
      </c>
      <c r="J68">
        <v>4.1999999999999997E-3</v>
      </c>
      <c r="K68">
        <v>4.7100000000000003E-2</v>
      </c>
      <c r="M68">
        <f t="shared" si="1"/>
        <v>4.2900000000000001E-2</v>
      </c>
    </row>
    <row r="69" spans="1:13">
      <c r="A69">
        <v>196809</v>
      </c>
      <c r="B69">
        <f>'10-T-weights5'!B65</f>
        <v>4.4600000000000001E-2</v>
      </c>
      <c r="C69">
        <f t="shared" si="0"/>
        <v>4.0300000000000002E-2</v>
      </c>
      <c r="D69">
        <v>2.8400000000000002E-2</v>
      </c>
      <c r="E69">
        <v>3.0000000000000001E-3</v>
      </c>
      <c r="F69">
        <v>-1.9900000000000001E-2</v>
      </c>
      <c r="G69">
        <v>8.8000000000000005E-3</v>
      </c>
      <c r="J69">
        <v>4.3E-3</v>
      </c>
      <c r="K69">
        <v>0.1002</v>
      </c>
      <c r="M69">
        <f t="shared" si="1"/>
        <v>9.5899999999999999E-2</v>
      </c>
    </row>
    <row r="70" spans="1:13">
      <c r="A70">
        <v>196810</v>
      </c>
      <c r="B70">
        <f>'10-T-weights5'!B66</f>
        <v>8.6E-3</v>
      </c>
      <c r="C70">
        <f t="shared" si="0"/>
        <v>4.1999999999999997E-3</v>
      </c>
      <c r="D70">
        <v>-3.8E-3</v>
      </c>
      <c r="E70">
        <v>2.86E-2</v>
      </c>
      <c r="F70">
        <v>-1.32E-2</v>
      </c>
      <c r="G70">
        <v>2.53E-2</v>
      </c>
      <c r="J70">
        <v>4.4000000000000003E-3</v>
      </c>
      <c r="K70">
        <v>-1.6E-2</v>
      </c>
      <c r="M70">
        <f t="shared" si="1"/>
        <v>-2.0400000000000001E-2</v>
      </c>
    </row>
    <row r="71" spans="1:13">
      <c r="A71">
        <v>196811</v>
      </c>
      <c r="B71">
        <f>'10-T-weights5'!B67</f>
        <v>5.8500000000000003E-2</v>
      </c>
      <c r="C71">
        <f t="shared" ref="C71:C134" si="2">B71-J71</f>
        <v>5.4300000000000001E-2</v>
      </c>
      <c r="D71">
        <v>2.41E-2</v>
      </c>
      <c r="E71">
        <v>-9.300000000000001E-3</v>
      </c>
      <c r="F71">
        <v>4.3E-3</v>
      </c>
      <c r="G71">
        <v>-2.2599999999999999E-2</v>
      </c>
      <c r="J71">
        <v>4.1999999999999997E-3</v>
      </c>
      <c r="K71">
        <v>9.98E-2</v>
      </c>
      <c r="M71">
        <f t="shared" ref="M71:M134" si="3">K71-J71</f>
        <v>9.5600000000000004E-2</v>
      </c>
    </row>
    <row r="72" spans="1:13">
      <c r="A72">
        <v>196812</v>
      </c>
      <c r="B72">
        <f>'10-T-weights5'!B68</f>
        <v>-3.5099999999999999E-2</v>
      </c>
      <c r="C72">
        <f t="shared" si="2"/>
        <v>-3.9399999999999998E-2</v>
      </c>
      <c r="D72">
        <v>3.56E-2</v>
      </c>
      <c r="E72">
        <v>-1E-4</v>
      </c>
      <c r="F72">
        <v>-1.8599999999999998E-2</v>
      </c>
      <c r="G72">
        <v>1.7000000000000001E-2</v>
      </c>
      <c r="J72">
        <v>4.3E-3</v>
      </c>
      <c r="K72">
        <v>-2.86E-2</v>
      </c>
      <c r="M72">
        <f t="shared" si="3"/>
        <v>-3.2899999999999999E-2</v>
      </c>
    </row>
    <row r="73" spans="1:13">
      <c r="A73">
        <v>196901</v>
      </c>
      <c r="B73">
        <f>'10-T-weights5'!B69</f>
        <v>-7.2000000000000007E-3</v>
      </c>
      <c r="C73">
        <f t="shared" si="2"/>
        <v>-1.2500000000000001E-2</v>
      </c>
      <c r="D73">
        <v>-4.5000000000000014E-3</v>
      </c>
      <c r="E73">
        <v>1.6799999999999999E-2</v>
      </c>
      <c r="F73">
        <v>-1.55E-2</v>
      </c>
      <c r="G73">
        <v>1.37E-2</v>
      </c>
      <c r="J73">
        <v>5.3E-3</v>
      </c>
      <c r="K73">
        <v>-2.0299999999999999E-2</v>
      </c>
      <c r="M73">
        <f t="shared" si="3"/>
        <v>-2.5599999999999998E-2</v>
      </c>
    </row>
    <row r="74" spans="1:13">
      <c r="A74">
        <v>196902</v>
      </c>
      <c r="B74">
        <f>'10-T-weights5'!B70</f>
        <v>-5.3800000000000001E-2</v>
      </c>
      <c r="C74">
        <f t="shared" si="2"/>
        <v>-5.8400000000000001E-2</v>
      </c>
      <c r="D74">
        <v>-4.1700000000000001E-2</v>
      </c>
      <c r="E74">
        <v>9.0000000000000011E-3</v>
      </c>
      <c r="F74">
        <v>2.07E-2</v>
      </c>
      <c r="G74">
        <v>7.8000000000000014E-3</v>
      </c>
      <c r="J74">
        <v>4.5999999999999999E-3</v>
      </c>
      <c r="K74">
        <v>-9.6700000000000008E-2</v>
      </c>
      <c r="M74">
        <f t="shared" si="3"/>
        <v>-0.1013</v>
      </c>
    </row>
    <row r="75" spans="1:13">
      <c r="A75">
        <v>196903</v>
      </c>
      <c r="B75">
        <f>'10-T-weights5'!B71</f>
        <v>3.1E-2</v>
      </c>
      <c r="C75">
        <f t="shared" si="2"/>
        <v>2.64E-2</v>
      </c>
      <c r="D75">
        <v>-4.1999999999999997E-3</v>
      </c>
      <c r="E75">
        <v>-5.2000000000000006E-3</v>
      </c>
      <c r="F75">
        <v>-1.4200000000000001E-2</v>
      </c>
      <c r="G75">
        <v>-4.5999999999999999E-3</v>
      </c>
      <c r="J75">
        <v>4.5999999999999999E-3</v>
      </c>
      <c r="K75">
        <v>5.7699999999999987E-2</v>
      </c>
      <c r="M75">
        <f t="shared" si="3"/>
        <v>5.3099999999999987E-2</v>
      </c>
    </row>
    <row r="76" spans="1:13">
      <c r="A76">
        <v>196904</v>
      </c>
      <c r="B76">
        <f>'10-T-weights5'!B72</f>
        <v>1.9900000000000001E-2</v>
      </c>
      <c r="C76">
        <f t="shared" si="2"/>
        <v>1.4600000000000002E-2</v>
      </c>
      <c r="D76">
        <v>-8.3000000000000001E-3</v>
      </c>
      <c r="E76">
        <v>-2.9999999999999997E-4</v>
      </c>
      <c r="F76">
        <v>4.0999999999999986E-3</v>
      </c>
      <c r="G76">
        <v>2.3E-3</v>
      </c>
      <c r="J76">
        <v>5.3E-3</v>
      </c>
      <c r="K76">
        <v>3.2400000000000012E-2</v>
      </c>
      <c r="M76">
        <f t="shared" si="3"/>
        <v>2.7100000000000013E-2</v>
      </c>
    </row>
    <row r="77" spans="1:13">
      <c r="A77">
        <v>196905</v>
      </c>
      <c r="B77">
        <f>'10-T-weights5'!B73</f>
        <v>3.8E-3</v>
      </c>
      <c r="C77">
        <f t="shared" si="2"/>
        <v>-9.9999999999999959E-4</v>
      </c>
      <c r="D77">
        <v>-1.1000000000000001E-3</v>
      </c>
      <c r="E77">
        <v>7.1999999999999998E-3</v>
      </c>
      <c r="F77">
        <v>-9.4999999999999998E-3</v>
      </c>
      <c r="G77">
        <v>1.2500000000000001E-2</v>
      </c>
      <c r="J77">
        <v>4.7999999999999996E-3</v>
      </c>
      <c r="K77">
        <v>2.5999999999999999E-2</v>
      </c>
      <c r="M77">
        <f t="shared" si="3"/>
        <v>2.12E-2</v>
      </c>
    </row>
    <row r="78" spans="1:13">
      <c r="A78">
        <v>196906</v>
      </c>
      <c r="B78">
        <f>'10-T-weights5'!B74</f>
        <v>-6.6700000000000009E-2</v>
      </c>
      <c r="C78">
        <f t="shared" si="2"/>
        <v>-7.1800000000000003E-2</v>
      </c>
      <c r="D78">
        <v>-5.5E-2</v>
      </c>
      <c r="E78">
        <v>-1.09E-2</v>
      </c>
      <c r="F78">
        <v>4.3200000000000002E-2</v>
      </c>
      <c r="G78">
        <v>-1.5299999999999999E-2</v>
      </c>
      <c r="J78">
        <v>5.1000000000000004E-3</v>
      </c>
      <c r="K78">
        <v>-0.11550000000000001</v>
      </c>
      <c r="M78">
        <f t="shared" si="3"/>
        <v>-0.12060000000000001</v>
      </c>
    </row>
    <row r="79" spans="1:13">
      <c r="A79">
        <v>196907</v>
      </c>
      <c r="B79">
        <f>'10-T-weights5'!B75</f>
        <v>-6.4700000000000008E-2</v>
      </c>
      <c r="C79">
        <f t="shared" si="2"/>
        <v>-7.0000000000000007E-2</v>
      </c>
      <c r="D79">
        <v>-3.39E-2</v>
      </c>
      <c r="E79">
        <v>1.18E-2</v>
      </c>
      <c r="F79">
        <v>1.4500000000000001E-2</v>
      </c>
      <c r="G79">
        <v>1.9300000000000001E-2</v>
      </c>
      <c r="J79">
        <v>5.3E-3</v>
      </c>
      <c r="K79">
        <v>-6.9199999999999998E-2</v>
      </c>
      <c r="M79">
        <f t="shared" si="3"/>
        <v>-7.4499999999999997E-2</v>
      </c>
    </row>
    <row r="80" spans="1:13">
      <c r="A80">
        <v>196908</v>
      </c>
      <c r="B80">
        <f>'10-T-weights5'!B76</f>
        <v>5.1799999999999999E-2</v>
      </c>
      <c r="C80">
        <f t="shared" si="2"/>
        <v>4.6800000000000001E-2</v>
      </c>
      <c r="D80">
        <v>6.6000000000000008E-3</v>
      </c>
      <c r="E80">
        <v>-3.7699999999999997E-2</v>
      </c>
      <c r="F80">
        <v>1.17E-2</v>
      </c>
      <c r="G80">
        <v>-4.0399999999999998E-2</v>
      </c>
      <c r="J80">
        <v>5.0000000000000001E-3</v>
      </c>
      <c r="K80">
        <v>0.1047</v>
      </c>
      <c r="M80">
        <f t="shared" si="3"/>
        <v>9.9699999999999997E-2</v>
      </c>
    </row>
    <row r="81" spans="1:13">
      <c r="A81">
        <v>196909</v>
      </c>
      <c r="B81">
        <f>'10-T-weights5'!B77</f>
        <v>-2.3599999999999999E-2</v>
      </c>
      <c r="C81">
        <f t="shared" si="2"/>
        <v>-2.98E-2</v>
      </c>
      <c r="D81">
        <v>1.24E-2</v>
      </c>
      <c r="E81">
        <v>-3.1899999999999998E-2</v>
      </c>
      <c r="F81">
        <v>3.4500000000000003E-2</v>
      </c>
      <c r="G81">
        <v>-7.7000000000000002E-3</v>
      </c>
      <c r="J81">
        <v>6.1999999999999998E-3</v>
      </c>
      <c r="K81">
        <v>-2.8400000000000002E-2</v>
      </c>
      <c r="M81">
        <f t="shared" si="3"/>
        <v>-3.4599999999999999E-2</v>
      </c>
    </row>
    <row r="82" spans="1:13">
      <c r="A82">
        <v>196910</v>
      </c>
      <c r="B82">
        <f>'10-T-weights5'!B78</f>
        <v>5.6599999999999998E-2</v>
      </c>
      <c r="C82">
        <f t="shared" si="2"/>
        <v>5.0599999999999999E-2</v>
      </c>
      <c r="D82">
        <v>3.9100000000000003E-2</v>
      </c>
      <c r="E82">
        <v>-3.1E-2</v>
      </c>
      <c r="F82">
        <v>1.1999999999999999E-3</v>
      </c>
      <c r="G82">
        <v>-2.1399999999999999E-2</v>
      </c>
      <c r="J82">
        <v>6.0000000000000001E-3</v>
      </c>
      <c r="K82">
        <v>6.6699999999999995E-2</v>
      </c>
      <c r="M82">
        <f t="shared" si="3"/>
        <v>6.0699999999999997E-2</v>
      </c>
    </row>
    <row r="83" spans="1:13">
      <c r="A83">
        <v>196911</v>
      </c>
      <c r="B83">
        <f>'10-T-weights5'!B79</f>
        <v>-3.27E-2</v>
      </c>
      <c r="C83">
        <f t="shared" si="2"/>
        <v>-3.7900000000000003E-2</v>
      </c>
      <c r="D83">
        <v>-2.4500000000000001E-2</v>
      </c>
      <c r="E83">
        <v>-1.21E-2</v>
      </c>
      <c r="F83">
        <v>1.4500000000000001E-2</v>
      </c>
      <c r="G83">
        <v>2.8E-3</v>
      </c>
      <c r="J83">
        <v>5.2000000000000006E-3</v>
      </c>
      <c r="K83">
        <v>-3.8999999999999998E-3</v>
      </c>
      <c r="M83">
        <f t="shared" si="3"/>
        <v>-9.1000000000000004E-3</v>
      </c>
    </row>
    <row r="84" spans="1:13">
      <c r="A84">
        <v>196912</v>
      </c>
      <c r="B84">
        <f>'10-T-weights5'!B80</f>
        <v>-1.9900000000000001E-2</v>
      </c>
      <c r="C84">
        <f t="shared" si="2"/>
        <v>-2.63E-2</v>
      </c>
      <c r="D84">
        <v>-3.7699999999999997E-2</v>
      </c>
      <c r="E84">
        <v>-2.8400000000000002E-2</v>
      </c>
      <c r="F84">
        <v>2.5399999999999999E-2</v>
      </c>
      <c r="G84">
        <v>-1.78E-2</v>
      </c>
      <c r="J84">
        <v>6.4000000000000003E-3</v>
      </c>
      <c r="K84">
        <v>1.2699999999999999E-2</v>
      </c>
      <c r="M84">
        <f t="shared" si="3"/>
        <v>6.2999999999999992E-3</v>
      </c>
    </row>
    <row r="85" spans="1:13">
      <c r="A85">
        <v>197001</v>
      </c>
      <c r="B85">
        <f>'10-T-weights5'!B81</f>
        <v>-7.4999999999999997E-2</v>
      </c>
      <c r="C85">
        <f t="shared" si="2"/>
        <v>-8.1000000000000003E-2</v>
      </c>
      <c r="D85">
        <v>3.1300000000000001E-2</v>
      </c>
      <c r="E85">
        <v>3.1199999999999999E-2</v>
      </c>
      <c r="F85">
        <v>-1.7100000000000001E-2</v>
      </c>
      <c r="G85">
        <v>3.85E-2</v>
      </c>
      <c r="J85">
        <v>6.0000000000000001E-3</v>
      </c>
      <c r="K85">
        <v>-7.0499999999999993E-2</v>
      </c>
      <c r="M85">
        <f t="shared" si="3"/>
        <v>-7.6499999999999999E-2</v>
      </c>
    </row>
    <row r="86" spans="1:13">
      <c r="A86">
        <v>197002</v>
      </c>
      <c r="B86">
        <f>'10-T-weights5'!B82</f>
        <v>5.7500000000000002E-2</v>
      </c>
      <c r="C86">
        <f t="shared" si="2"/>
        <v>5.1300000000000005E-2</v>
      </c>
      <c r="D86">
        <v>-2.7400000000000001E-2</v>
      </c>
      <c r="E86">
        <v>3.9300000000000002E-2</v>
      </c>
      <c r="F86">
        <v>-2.3199999999999998E-2</v>
      </c>
      <c r="G86">
        <v>2.7400000000000001E-2</v>
      </c>
      <c r="J86">
        <v>6.1999999999999998E-3</v>
      </c>
      <c r="K86">
        <v>3.1899999999999998E-2</v>
      </c>
      <c r="M86">
        <f t="shared" si="3"/>
        <v>2.5699999999999997E-2</v>
      </c>
    </row>
    <row r="87" spans="1:13">
      <c r="A87">
        <v>197003</v>
      </c>
      <c r="B87">
        <f>'10-T-weights5'!B83</f>
        <v>-4.9000000000000007E-3</v>
      </c>
      <c r="C87">
        <f t="shared" si="2"/>
        <v>-1.06E-2</v>
      </c>
      <c r="D87">
        <v>-2.4E-2</v>
      </c>
      <c r="E87">
        <v>3.9899999999999998E-2</v>
      </c>
      <c r="F87">
        <v>-1.01E-2</v>
      </c>
      <c r="G87">
        <v>4.3200000000000002E-2</v>
      </c>
      <c r="J87">
        <v>5.6999999999999993E-3</v>
      </c>
      <c r="K87">
        <v>-2.98E-2</v>
      </c>
      <c r="M87">
        <f t="shared" si="3"/>
        <v>-3.5499999999999997E-2</v>
      </c>
    </row>
    <row r="88" spans="1:13">
      <c r="A88">
        <v>197004</v>
      </c>
      <c r="B88">
        <f>'10-T-weights5'!B84</f>
        <v>-0.105</v>
      </c>
      <c r="C88">
        <f t="shared" si="2"/>
        <v>-0.11</v>
      </c>
      <c r="D88">
        <v>-6.3700000000000007E-2</v>
      </c>
      <c r="E88">
        <v>6.1699999999999998E-2</v>
      </c>
      <c r="F88">
        <v>-6.8999999999999999E-3</v>
      </c>
      <c r="G88">
        <v>6.2600000000000003E-2</v>
      </c>
      <c r="J88">
        <v>5.0000000000000001E-3</v>
      </c>
      <c r="K88">
        <v>-0.11409999999999999</v>
      </c>
      <c r="M88">
        <f t="shared" si="3"/>
        <v>-0.1191</v>
      </c>
    </row>
    <row r="89" spans="1:13">
      <c r="A89">
        <v>197005</v>
      </c>
      <c r="B89">
        <f>'10-T-weights5'!B85</f>
        <v>-6.3899999999999998E-2</v>
      </c>
      <c r="C89">
        <f t="shared" si="2"/>
        <v>-6.9199999999999998E-2</v>
      </c>
      <c r="D89">
        <v>-4.4499999999999998E-2</v>
      </c>
      <c r="E89">
        <v>3.32E-2</v>
      </c>
      <c r="F89">
        <v>-1.2500000000000001E-2</v>
      </c>
      <c r="G89">
        <v>3.9199999999999999E-2</v>
      </c>
      <c r="J89">
        <v>5.3E-3</v>
      </c>
      <c r="K89">
        <v>-6.2899999999999998E-2</v>
      </c>
      <c r="M89">
        <f t="shared" si="3"/>
        <v>-6.8199999999999997E-2</v>
      </c>
    </row>
    <row r="90" spans="1:13">
      <c r="A90">
        <v>197006</v>
      </c>
      <c r="B90">
        <f>'10-T-weights5'!B86</f>
        <v>-5.21E-2</v>
      </c>
      <c r="C90">
        <f t="shared" si="2"/>
        <v>-5.79E-2</v>
      </c>
      <c r="D90">
        <v>-2.2100000000000002E-2</v>
      </c>
      <c r="E90">
        <v>6.0000000000000001E-3</v>
      </c>
      <c r="F90">
        <v>1.2999999999999999E-3</v>
      </c>
      <c r="G90">
        <v>2.9700000000000001E-2</v>
      </c>
      <c r="J90">
        <v>5.7999999999999996E-3</v>
      </c>
      <c r="K90">
        <v>-9.4000000000000004E-3</v>
      </c>
      <c r="M90">
        <f t="shared" si="3"/>
        <v>-1.52E-2</v>
      </c>
    </row>
    <row r="91" spans="1:13">
      <c r="A91">
        <v>197007</v>
      </c>
      <c r="B91">
        <f>'10-T-weights5'!B87</f>
        <v>7.4499999999999997E-2</v>
      </c>
      <c r="C91">
        <f t="shared" si="2"/>
        <v>6.93E-2</v>
      </c>
      <c r="D91">
        <v>-6.1999999999999998E-3</v>
      </c>
      <c r="E91">
        <v>9.1000000000000004E-3</v>
      </c>
      <c r="F91">
        <v>-2.5000000000000001E-3</v>
      </c>
      <c r="G91">
        <v>1.8100000000000002E-2</v>
      </c>
      <c r="J91">
        <v>5.2000000000000006E-3</v>
      </c>
      <c r="K91">
        <v>4.4299999999999999E-2</v>
      </c>
      <c r="M91">
        <f t="shared" si="3"/>
        <v>3.9099999999999996E-2</v>
      </c>
    </row>
    <row r="92" spans="1:13">
      <c r="A92">
        <v>197008</v>
      </c>
      <c r="B92">
        <f>'10-T-weights5'!B88</f>
        <v>5.0200000000000002E-2</v>
      </c>
      <c r="C92">
        <f t="shared" si="2"/>
        <v>4.4900000000000002E-2</v>
      </c>
      <c r="D92">
        <v>1.5299999999999999E-2</v>
      </c>
      <c r="E92">
        <v>1.2699999999999999E-2</v>
      </c>
      <c r="F92">
        <v>5.6000000000000008E-3</v>
      </c>
      <c r="G92">
        <v>-1.9E-3</v>
      </c>
      <c r="J92">
        <v>5.3E-3</v>
      </c>
      <c r="K92">
        <v>2.0400000000000001E-2</v>
      </c>
      <c r="M92">
        <f t="shared" si="3"/>
        <v>1.5100000000000002E-2</v>
      </c>
    </row>
    <row r="93" spans="1:13">
      <c r="A93">
        <v>197009</v>
      </c>
      <c r="B93">
        <f>'10-T-weights5'!B89</f>
        <v>4.7199999999999999E-2</v>
      </c>
      <c r="C93">
        <f t="shared" si="2"/>
        <v>4.1799999999999997E-2</v>
      </c>
      <c r="D93">
        <v>8.5000000000000006E-2</v>
      </c>
      <c r="E93">
        <v>-5.5199999999999999E-2</v>
      </c>
      <c r="F93">
        <v>3.0000000000000001E-3</v>
      </c>
      <c r="G93">
        <v>-5.8400000000000001E-2</v>
      </c>
      <c r="J93">
        <v>5.4000000000000003E-3</v>
      </c>
      <c r="K93">
        <v>4.1099999999999998E-2</v>
      </c>
      <c r="M93">
        <f t="shared" si="3"/>
        <v>3.5699999999999996E-2</v>
      </c>
    </row>
    <row r="94" spans="1:13">
      <c r="A94">
        <v>197010</v>
      </c>
      <c r="B94">
        <f>'10-T-weights5'!B90</f>
        <v>-1.8200000000000001E-2</v>
      </c>
      <c r="C94">
        <f t="shared" si="2"/>
        <v>-2.2800000000000001E-2</v>
      </c>
      <c r="D94">
        <v>-4.4299999999999999E-2</v>
      </c>
      <c r="E94">
        <v>2.0999999999999999E-3</v>
      </c>
      <c r="F94">
        <v>1.7100000000000001E-2</v>
      </c>
      <c r="G94">
        <v>2.3199999999999998E-2</v>
      </c>
      <c r="J94">
        <v>4.5999999999999999E-3</v>
      </c>
      <c r="K94">
        <v>-1.2800000000000001E-2</v>
      </c>
      <c r="M94">
        <f t="shared" si="3"/>
        <v>-1.7399999999999999E-2</v>
      </c>
    </row>
    <row r="95" spans="1:13">
      <c r="A95">
        <v>197011</v>
      </c>
      <c r="B95">
        <f>'10-T-weights5'!B91</f>
        <v>5.0599999999999999E-2</v>
      </c>
      <c r="C95">
        <f t="shared" si="2"/>
        <v>4.5999999999999999E-2</v>
      </c>
      <c r="D95">
        <v>-3.8600000000000002E-2</v>
      </c>
      <c r="E95">
        <v>1.7000000000000001E-2</v>
      </c>
      <c r="F95">
        <v>1.5599999999999999E-2</v>
      </c>
      <c r="G95">
        <v>1.4800000000000001E-2</v>
      </c>
      <c r="J95">
        <v>4.5999999999999999E-3</v>
      </c>
      <c r="K95">
        <v>5.5700000000000013E-2</v>
      </c>
      <c r="M95">
        <f t="shared" si="3"/>
        <v>5.1100000000000013E-2</v>
      </c>
    </row>
    <row r="96" spans="1:13">
      <c r="A96">
        <v>197012</v>
      </c>
      <c r="B96">
        <f>'10-T-weights5'!B92</f>
        <v>6.1400000000000003E-2</v>
      </c>
      <c r="C96">
        <f t="shared" si="2"/>
        <v>5.7200000000000001E-2</v>
      </c>
      <c r="D96">
        <v>2.93E-2</v>
      </c>
      <c r="E96">
        <v>9.9000000000000008E-3</v>
      </c>
      <c r="F96">
        <v>2.3999999999999998E-3</v>
      </c>
      <c r="G96">
        <v>2.8999999999999998E-3</v>
      </c>
      <c r="J96">
        <v>4.1999999999999997E-3</v>
      </c>
      <c r="K96">
        <v>3.4500000000000003E-2</v>
      </c>
      <c r="M96">
        <f t="shared" si="3"/>
        <v>3.0300000000000004E-2</v>
      </c>
    </row>
    <row r="97" spans="1:13">
      <c r="A97">
        <v>197101</v>
      </c>
      <c r="B97">
        <f>'10-T-weights5'!B93</f>
        <v>5.2200000000000003E-2</v>
      </c>
      <c r="C97">
        <f t="shared" si="2"/>
        <v>4.8400000000000006E-2</v>
      </c>
      <c r="D97">
        <v>7.5400000000000009E-2</v>
      </c>
      <c r="E97">
        <v>1.4800000000000001E-2</v>
      </c>
      <c r="F97">
        <v>-1.9900000000000001E-2</v>
      </c>
      <c r="G97">
        <v>5.9999999999999995E-4</v>
      </c>
      <c r="J97">
        <v>3.8E-3</v>
      </c>
      <c r="K97">
        <v>2.0500000000000001E-2</v>
      </c>
      <c r="M97">
        <f t="shared" si="3"/>
        <v>1.67E-2</v>
      </c>
    </row>
    <row r="98" spans="1:13">
      <c r="A98">
        <v>197102</v>
      </c>
      <c r="B98">
        <f>'10-T-weights5'!B94</f>
        <v>1.7399999999999999E-2</v>
      </c>
      <c r="C98">
        <f t="shared" si="2"/>
        <v>1.4099999999999998E-2</v>
      </c>
      <c r="D98">
        <v>2.0400000000000001E-2</v>
      </c>
      <c r="E98">
        <v>-1.2699999999999999E-2</v>
      </c>
      <c r="F98">
        <v>5.7999999999999996E-3</v>
      </c>
      <c r="G98">
        <v>-6.8999999999999999E-3</v>
      </c>
      <c r="J98">
        <v>3.3E-3</v>
      </c>
      <c r="K98">
        <v>3.9899999999999998E-2</v>
      </c>
      <c r="M98">
        <f t="shared" si="3"/>
        <v>3.6600000000000001E-2</v>
      </c>
    </row>
    <row r="99" spans="1:13">
      <c r="A99">
        <v>197103</v>
      </c>
      <c r="B99">
        <f>'10-T-weights5'!B95</f>
        <v>4.4299999999999999E-2</v>
      </c>
      <c r="C99">
        <f t="shared" si="2"/>
        <v>4.1299999999999996E-2</v>
      </c>
      <c r="D99">
        <v>2.2599999999999999E-2</v>
      </c>
      <c r="E99">
        <v>-4.0300000000000002E-2</v>
      </c>
      <c r="F99">
        <v>1.83E-2</v>
      </c>
      <c r="G99">
        <v>-2.7E-2</v>
      </c>
      <c r="J99">
        <v>3.0000000000000001E-3</v>
      </c>
      <c r="K99">
        <v>5.1799999999999999E-2</v>
      </c>
      <c r="M99">
        <f t="shared" si="3"/>
        <v>4.8799999999999996E-2</v>
      </c>
    </row>
    <row r="100" spans="1:13">
      <c r="A100">
        <v>197104</v>
      </c>
      <c r="B100">
        <f>'10-T-weights5'!B96</f>
        <v>3.4299999999999997E-2</v>
      </c>
      <c r="C100">
        <f t="shared" si="2"/>
        <v>3.15E-2</v>
      </c>
      <c r="D100">
        <v>-3.5000000000000001E-3</v>
      </c>
      <c r="E100">
        <v>8.1000000000000013E-3</v>
      </c>
      <c r="F100">
        <v>-1.46E-2</v>
      </c>
      <c r="G100">
        <v>8.8999999999999999E-3</v>
      </c>
      <c r="J100">
        <v>2.8E-3</v>
      </c>
      <c r="K100">
        <v>4.9700000000000001E-2</v>
      </c>
      <c r="M100">
        <f t="shared" si="3"/>
        <v>4.6900000000000004E-2</v>
      </c>
    </row>
    <row r="101" spans="1:13">
      <c r="A101">
        <v>197105</v>
      </c>
      <c r="B101">
        <f>'10-T-weights5'!B97</f>
        <v>-3.6900000000000002E-2</v>
      </c>
      <c r="C101">
        <f t="shared" si="2"/>
        <v>-3.9800000000000002E-2</v>
      </c>
      <c r="D101">
        <v>-1.11E-2</v>
      </c>
      <c r="E101">
        <v>-1.41E-2</v>
      </c>
      <c r="F101">
        <v>1.3899999999999999E-2</v>
      </c>
      <c r="G101">
        <v>2.3999999999999998E-3</v>
      </c>
      <c r="J101">
        <v>2.8999999999999998E-3</v>
      </c>
      <c r="K101">
        <v>-2.9600000000000001E-2</v>
      </c>
      <c r="M101">
        <f t="shared" si="3"/>
        <v>-3.2500000000000001E-2</v>
      </c>
    </row>
    <row r="102" spans="1:13">
      <c r="A102">
        <v>197106</v>
      </c>
      <c r="B102">
        <f>'10-T-weights5'!B98</f>
        <v>2.7000000000000001E-3</v>
      </c>
      <c r="C102">
        <f t="shared" si="2"/>
        <v>-1E-3</v>
      </c>
      <c r="D102">
        <v>-1.49E-2</v>
      </c>
      <c r="E102">
        <v>-1.9400000000000001E-2</v>
      </c>
      <c r="F102">
        <v>1.55E-2</v>
      </c>
      <c r="G102">
        <v>-1.6500000000000001E-2</v>
      </c>
      <c r="J102">
        <v>3.7000000000000002E-3</v>
      </c>
      <c r="K102">
        <v>2.6499999999999999E-2</v>
      </c>
      <c r="M102">
        <f t="shared" si="3"/>
        <v>2.2800000000000001E-2</v>
      </c>
    </row>
    <row r="103" spans="1:13">
      <c r="A103">
        <v>197107</v>
      </c>
      <c r="B103">
        <f>'10-T-weights5'!B99</f>
        <v>-4.0999999999999988E-2</v>
      </c>
      <c r="C103">
        <f t="shared" si="2"/>
        <v>-4.4999999999999984E-2</v>
      </c>
      <c r="D103">
        <v>-1.4200000000000001E-2</v>
      </c>
      <c r="E103">
        <v>-1E-4</v>
      </c>
      <c r="F103">
        <v>5.6999999999999993E-3</v>
      </c>
      <c r="G103">
        <v>1.49E-2</v>
      </c>
      <c r="J103">
        <v>4.0000000000000001E-3</v>
      </c>
      <c r="K103">
        <v>-6.2399999999999997E-2</v>
      </c>
      <c r="M103">
        <f t="shared" si="3"/>
        <v>-6.6400000000000001E-2</v>
      </c>
    </row>
    <row r="104" spans="1:13">
      <c r="A104">
        <v>197108</v>
      </c>
      <c r="B104">
        <f>'10-T-weights5'!B100</f>
        <v>4.2600000000000013E-2</v>
      </c>
      <c r="C104">
        <f t="shared" si="2"/>
        <v>3.790000000000001E-2</v>
      </c>
      <c r="D104">
        <v>-1.5E-3</v>
      </c>
      <c r="E104">
        <v>2.64E-2</v>
      </c>
      <c r="F104">
        <v>-4.5000000000000014E-3</v>
      </c>
      <c r="G104">
        <v>2.63E-2</v>
      </c>
      <c r="J104">
        <v>4.7000000000000002E-3</v>
      </c>
      <c r="K104">
        <v>8.8100000000000012E-2</v>
      </c>
      <c r="M104">
        <f t="shared" si="3"/>
        <v>8.3400000000000016E-2</v>
      </c>
    </row>
    <row r="105" spans="1:13">
      <c r="A105">
        <v>197109</v>
      </c>
      <c r="B105">
        <f>'10-T-weights5'!B101</f>
        <v>-4.7999999999999996E-3</v>
      </c>
      <c r="C105">
        <f t="shared" si="2"/>
        <v>-8.5000000000000006E-3</v>
      </c>
      <c r="D105">
        <v>2.8E-3</v>
      </c>
      <c r="E105">
        <v>-2.9100000000000001E-2</v>
      </c>
      <c r="F105">
        <v>2.5499999999999998E-2</v>
      </c>
      <c r="G105">
        <v>-1.5900000000000001E-2</v>
      </c>
      <c r="J105">
        <v>3.7000000000000002E-3</v>
      </c>
      <c r="K105">
        <v>4.8999999999999998E-3</v>
      </c>
      <c r="M105">
        <f t="shared" si="3"/>
        <v>1.1999999999999997E-3</v>
      </c>
    </row>
    <row r="106" spans="1:13">
      <c r="A106">
        <v>197110</v>
      </c>
      <c r="B106">
        <f>'10-T-weights5'!B102</f>
        <v>-4.0500000000000001E-2</v>
      </c>
      <c r="C106">
        <f t="shared" si="2"/>
        <v>-4.4200000000000003E-2</v>
      </c>
      <c r="D106">
        <v>-1.5900000000000001E-2</v>
      </c>
      <c r="E106">
        <v>-4.7999999999999996E-3</v>
      </c>
      <c r="F106">
        <v>1.5800000000000002E-2</v>
      </c>
      <c r="G106">
        <v>-1.38E-2</v>
      </c>
      <c r="J106">
        <v>3.7000000000000002E-3</v>
      </c>
      <c r="K106">
        <v>-4.1099999999999998E-2</v>
      </c>
      <c r="M106">
        <f t="shared" si="3"/>
        <v>-4.48E-2</v>
      </c>
    </row>
    <row r="107" spans="1:13">
      <c r="A107">
        <v>197111</v>
      </c>
      <c r="B107">
        <f>'10-T-weights5'!B103</f>
        <v>-8.9999999999999976E-4</v>
      </c>
      <c r="C107">
        <f t="shared" si="2"/>
        <v>-4.5999999999999999E-3</v>
      </c>
      <c r="D107">
        <v>-2.87E-2</v>
      </c>
      <c r="E107">
        <v>-1.7000000000000001E-2</v>
      </c>
      <c r="F107">
        <v>2.41E-2</v>
      </c>
      <c r="G107">
        <v>-3.3E-3</v>
      </c>
      <c r="J107">
        <v>3.7000000000000002E-3</v>
      </c>
      <c r="K107">
        <v>9.7000000000000003E-3</v>
      </c>
      <c r="M107">
        <f t="shared" si="3"/>
        <v>6.0000000000000001E-3</v>
      </c>
    </row>
    <row r="108" spans="1:13">
      <c r="A108">
        <v>197112</v>
      </c>
      <c r="B108">
        <f>'10-T-weights5'!B104</f>
        <v>9.0800000000000006E-2</v>
      </c>
      <c r="C108">
        <f t="shared" si="2"/>
        <v>8.7100000000000011E-2</v>
      </c>
      <c r="D108">
        <v>3.2500000000000001E-2</v>
      </c>
      <c r="E108">
        <v>-4.0999999999999986E-3</v>
      </c>
      <c r="F108">
        <v>-3.8999999999999998E-3</v>
      </c>
      <c r="G108">
        <v>-1.7299999999999999E-2</v>
      </c>
      <c r="J108">
        <v>3.7000000000000002E-3</v>
      </c>
      <c r="K108">
        <v>0.108</v>
      </c>
      <c r="M108">
        <f t="shared" si="3"/>
        <v>0.1043</v>
      </c>
    </row>
    <row r="109" spans="1:13">
      <c r="A109">
        <v>197201</v>
      </c>
      <c r="B109">
        <f>'10-T-weights5'!B105</f>
        <v>2.7799999999999998E-2</v>
      </c>
      <c r="C109">
        <f t="shared" si="2"/>
        <v>2.4899999999999999E-2</v>
      </c>
      <c r="D109">
        <v>6.1199999999999997E-2</v>
      </c>
      <c r="E109">
        <v>2.2700000000000001E-2</v>
      </c>
      <c r="F109">
        <v>-1.6799999999999999E-2</v>
      </c>
      <c r="G109">
        <v>5.2000000000000006E-3</v>
      </c>
      <c r="J109">
        <v>2.8999999999999998E-3</v>
      </c>
      <c r="K109">
        <v>6.1100000000000002E-2</v>
      </c>
      <c r="M109">
        <f t="shared" si="3"/>
        <v>5.8200000000000002E-2</v>
      </c>
    </row>
    <row r="110" spans="1:13">
      <c r="A110">
        <v>197202</v>
      </c>
      <c r="B110">
        <f>'10-T-weights5'!B106</f>
        <v>3.1199999999999999E-2</v>
      </c>
      <c r="C110">
        <f t="shared" si="2"/>
        <v>2.87E-2</v>
      </c>
      <c r="D110">
        <v>8.8999999999999999E-3</v>
      </c>
      <c r="E110">
        <v>-2.7699999999999999E-2</v>
      </c>
      <c r="F110">
        <v>1.6299999999999999E-2</v>
      </c>
      <c r="G110">
        <v>-5.3E-3</v>
      </c>
      <c r="J110">
        <v>2.5000000000000001E-3</v>
      </c>
      <c r="K110">
        <v>5.67E-2</v>
      </c>
      <c r="M110">
        <f t="shared" si="3"/>
        <v>5.4199999999999998E-2</v>
      </c>
    </row>
    <row r="111" spans="1:13">
      <c r="A111">
        <v>197203</v>
      </c>
      <c r="B111">
        <f>'10-T-weights5'!B107</f>
        <v>9.0000000000000011E-3</v>
      </c>
      <c r="C111">
        <f t="shared" si="2"/>
        <v>6.3000000000000009E-3</v>
      </c>
      <c r="D111">
        <v>-4.7000000000000002E-3</v>
      </c>
      <c r="E111">
        <v>-1.6299999999999999E-2</v>
      </c>
      <c r="F111">
        <v>1.61E-2</v>
      </c>
      <c r="G111">
        <v>-1.5E-3</v>
      </c>
      <c r="J111">
        <v>2.7000000000000001E-3</v>
      </c>
      <c r="K111">
        <v>1.3100000000000001E-2</v>
      </c>
      <c r="M111">
        <f t="shared" si="3"/>
        <v>1.04E-2</v>
      </c>
    </row>
    <row r="112" spans="1:13">
      <c r="A112">
        <v>197204</v>
      </c>
      <c r="B112">
        <f>'10-T-weights5'!B108</f>
        <v>5.7999999999999996E-3</v>
      </c>
      <c r="C112">
        <f t="shared" si="2"/>
        <v>2.8999999999999998E-3</v>
      </c>
      <c r="D112">
        <v>2E-3</v>
      </c>
      <c r="E112">
        <v>1E-3</v>
      </c>
      <c r="F112">
        <v>-4.5000000000000014E-3</v>
      </c>
      <c r="G112">
        <v>-0.01</v>
      </c>
      <c r="J112">
        <v>2.8999999999999998E-3</v>
      </c>
      <c r="K112">
        <v>1.2699999999999999E-2</v>
      </c>
      <c r="M112">
        <f t="shared" si="3"/>
        <v>9.7999999999999997E-3</v>
      </c>
    </row>
    <row r="113" spans="1:13">
      <c r="A113">
        <v>197205</v>
      </c>
      <c r="B113">
        <f>'10-T-weights5'!B109</f>
        <v>1.55E-2</v>
      </c>
      <c r="C113">
        <f t="shared" si="2"/>
        <v>1.2500000000000001E-2</v>
      </c>
      <c r="D113">
        <v>-3.1199999999999999E-2</v>
      </c>
      <c r="E113">
        <v>-2.7199999999999998E-2</v>
      </c>
      <c r="F113">
        <v>2.3800000000000002E-2</v>
      </c>
      <c r="G113">
        <v>-1.9199999999999998E-2</v>
      </c>
      <c r="J113">
        <v>3.0000000000000001E-3</v>
      </c>
      <c r="K113">
        <v>5.4899999999999997E-2</v>
      </c>
      <c r="M113">
        <f t="shared" si="3"/>
        <v>5.1899999999999995E-2</v>
      </c>
    </row>
    <row r="114" spans="1:13">
      <c r="A114">
        <v>197206</v>
      </c>
      <c r="B114">
        <f>'10-T-weights5'!B110</f>
        <v>-2.1399999999999999E-2</v>
      </c>
      <c r="C114">
        <f t="shared" si="2"/>
        <v>-2.4299999999999999E-2</v>
      </c>
      <c r="D114">
        <v>-4.7000000000000002E-3</v>
      </c>
      <c r="E114">
        <v>-2.4899999999999999E-2</v>
      </c>
      <c r="F114">
        <v>1.8100000000000002E-2</v>
      </c>
      <c r="G114">
        <v>-3.3999999999999998E-3</v>
      </c>
      <c r="J114">
        <v>2.8999999999999998E-3</v>
      </c>
      <c r="K114">
        <v>5.4000000000000003E-3</v>
      </c>
      <c r="M114">
        <f t="shared" si="3"/>
        <v>2.5000000000000005E-3</v>
      </c>
    </row>
    <row r="115" spans="1:13">
      <c r="A115">
        <v>197207</v>
      </c>
      <c r="B115">
        <f>'10-T-weights5'!B111</f>
        <v>-4.8999999999999998E-3</v>
      </c>
      <c r="C115">
        <f t="shared" si="2"/>
        <v>-8.0000000000000002E-3</v>
      </c>
      <c r="D115">
        <v>-2.7699999999999999E-2</v>
      </c>
      <c r="E115">
        <v>6.6000000000000008E-3</v>
      </c>
      <c r="F115">
        <v>1.14E-2</v>
      </c>
      <c r="G115">
        <v>-6.5000000000000006E-3</v>
      </c>
      <c r="J115">
        <v>3.0999999999999999E-3</v>
      </c>
      <c r="K115">
        <v>-2.5999999999999999E-3</v>
      </c>
      <c r="M115">
        <f t="shared" si="3"/>
        <v>-5.7000000000000002E-3</v>
      </c>
    </row>
    <row r="116" spans="1:13">
      <c r="A116">
        <v>197208</v>
      </c>
      <c r="B116">
        <f>'10-T-weights5'!B112</f>
        <v>3.5499999999999997E-2</v>
      </c>
      <c r="C116">
        <f t="shared" si="2"/>
        <v>3.2599999999999997E-2</v>
      </c>
      <c r="D116">
        <v>-3.4799999999999998E-2</v>
      </c>
      <c r="E116">
        <v>4.53E-2</v>
      </c>
      <c r="F116">
        <v>-1.95E-2</v>
      </c>
      <c r="G116">
        <v>2.8799999999999999E-2</v>
      </c>
      <c r="J116">
        <v>2.8999999999999998E-3</v>
      </c>
      <c r="K116">
        <v>-1.55E-2</v>
      </c>
      <c r="M116">
        <f t="shared" si="3"/>
        <v>-1.84E-2</v>
      </c>
    </row>
    <row r="117" spans="1:13">
      <c r="A117">
        <v>197209</v>
      </c>
      <c r="B117">
        <f>'10-T-weights5'!B113</f>
        <v>-7.9999999999999984E-3</v>
      </c>
      <c r="C117">
        <f t="shared" si="2"/>
        <v>-1.1399999999999999E-2</v>
      </c>
      <c r="D117">
        <v>-2.2200000000000001E-2</v>
      </c>
      <c r="E117">
        <v>4.7000000000000002E-3</v>
      </c>
      <c r="F117">
        <v>1.72E-2</v>
      </c>
      <c r="G117">
        <v>-1.9699999999999999E-2</v>
      </c>
      <c r="J117">
        <v>3.3999999999999998E-3</v>
      </c>
      <c r="K117">
        <v>5.1000000000000004E-3</v>
      </c>
      <c r="M117">
        <f t="shared" si="3"/>
        <v>1.7000000000000006E-3</v>
      </c>
    </row>
    <row r="118" spans="1:13">
      <c r="A118">
        <v>197210</v>
      </c>
      <c r="B118">
        <f>'10-T-weights5'!B114</f>
        <v>9.1999999999999998E-3</v>
      </c>
      <c r="C118">
        <f t="shared" si="2"/>
        <v>5.1999999999999998E-3</v>
      </c>
      <c r="D118">
        <v>-2.5399999999999999E-2</v>
      </c>
      <c r="E118">
        <v>1.35E-2</v>
      </c>
      <c r="F118">
        <v>-1.5E-3</v>
      </c>
      <c r="G118">
        <v>-2.0000000000000001E-4</v>
      </c>
      <c r="J118">
        <v>4.0000000000000001E-3</v>
      </c>
      <c r="K118">
        <v>1.7399999999999999E-2</v>
      </c>
      <c r="M118">
        <f t="shared" si="3"/>
        <v>1.3399999999999999E-2</v>
      </c>
    </row>
    <row r="119" spans="1:13">
      <c r="A119">
        <v>197211</v>
      </c>
      <c r="B119">
        <f>'10-T-weights5'!B115</f>
        <v>4.9700000000000001E-2</v>
      </c>
      <c r="C119">
        <f t="shared" si="2"/>
        <v>4.5999999999999999E-2</v>
      </c>
      <c r="D119">
        <v>-6.3E-3</v>
      </c>
      <c r="E119">
        <v>4.8300000000000003E-2</v>
      </c>
      <c r="F119">
        <v>-1.9800000000000002E-2</v>
      </c>
      <c r="G119">
        <v>3.3399999999999999E-2</v>
      </c>
      <c r="J119">
        <v>3.7000000000000002E-3</v>
      </c>
      <c r="K119">
        <v>1.54E-2</v>
      </c>
      <c r="M119">
        <f t="shared" si="3"/>
        <v>1.17E-2</v>
      </c>
    </row>
    <row r="120" spans="1:13">
      <c r="A120">
        <v>197212</v>
      </c>
      <c r="B120">
        <f>'10-T-weights5'!B116</f>
        <v>9.8999999999999991E-3</v>
      </c>
      <c r="C120">
        <f t="shared" si="2"/>
        <v>6.1999999999999989E-3</v>
      </c>
      <c r="D120">
        <v>-1.9E-2</v>
      </c>
      <c r="E120">
        <v>-2.1899999999999999E-2</v>
      </c>
      <c r="F120">
        <v>2.58E-2</v>
      </c>
      <c r="G120">
        <v>-2.1499999999999998E-2</v>
      </c>
      <c r="J120">
        <v>3.7000000000000002E-3</v>
      </c>
      <c r="K120">
        <v>5.3499999999999999E-2</v>
      </c>
      <c r="M120">
        <f t="shared" si="3"/>
        <v>4.9799999999999997E-2</v>
      </c>
    </row>
    <row r="121" spans="1:13">
      <c r="A121">
        <v>197301</v>
      </c>
      <c r="B121">
        <f>'10-T-weights5'!B117</f>
        <v>-2.8500000000000001E-2</v>
      </c>
      <c r="C121">
        <f t="shared" si="2"/>
        <v>-3.2899999999999999E-2</v>
      </c>
      <c r="D121">
        <v>-2.8199999999999999E-2</v>
      </c>
      <c r="E121">
        <v>2.6800000000000001E-2</v>
      </c>
      <c r="F121">
        <v>3.8E-3</v>
      </c>
      <c r="G121">
        <v>9.0000000000000011E-3</v>
      </c>
      <c r="J121">
        <v>4.4000000000000003E-3</v>
      </c>
      <c r="K121">
        <v>-2.8799999999999999E-2</v>
      </c>
      <c r="M121">
        <f t="shared" si="3"/>
        <v>-3.32E-2</v>
      </c>
    </row>
    <row r="122" spans="1:13">
      <c r="A122">
        <v>197302</v>
      </c>
      <c r="B122">
        <f>'10-T-weights5'!B118</f>
        <v>-4.4400000000000002E-2</v>
      </c>
      <c r="C122">
        <f t="shared" si="2"/>
        <v>-4.8500000000000001E-2</v>
      </c>
      <c r="D122">
        <v>-3.9E-2</v>
      </c>
      <c r="E122">
        <v>1.6E-2</v>
      </c>
      <c r="F122">
        <v>-2.5000000000000001E-3</v>
      </c>
      <c r="G122">
        <v>2.0000000000000001E-4</v>
      </c>
      <c r="J122">
        <v>4.0999999999999986E-3</v>
      </c>
      <c r="K122">
        <v>-5.1100000000000013E-2</v>
      </c>
      <c r="M122">
        <f t="shared" si="3"/>
        <v>-5.5200000000000013E-2</v>
      </c>
    </row>
    <row r="123" spans="1:13">
      <c r="A123">
        <v>197303</v>
      </c>
      <c r="B123">
        <f>'10-T-weights5'!B119</f>
        <v>-8.4000000000000012E-3</v>
      </c>
      <c r="C123">
        <f t="shared" si="2"/>
        <v>-1.3000000000000001E-2</v>
      </c>
      <c r="D123">
        <v>-2.3300000000000001E-2</v>
      </c>
      <c r="E123">
        <v>2.6200000000000001E-2</v>
      </c>
      <c r="F123">
        <v>-1.04E-2</v>
      </c>
      <c r="G123">
        <v>6.4000000000000003E-3</v>
      </c>
      <c r="J123">
        <v>4.5999999999999999E-3</v>
      </c>
      <c r="K123">
        <v>1.7899999999999999E-2</v>
      </c>
      <c r="M123">
        <f t="shared" si="3"/>
        <v>1.3299999999999999E-2</v>
      </c>
    </row>
    <row r="124" spans="1:13">
      <c r="A124">
        <v>197304</v>
      </c>
      <c r="B124">
        <f>'10-T-weights5'!B120</f>
        <v>-5.1599999999999993E-2</v>
      </c>
      <c r="C124">
        <f t="shared" si="2"/>
        <v>-5.6799999999999996E-2</v>
      </c>
      <c r="D124">
        <v>-2.9499999999999998E-2</v>
      </c>
      <c r="E124">
        <v>5.4199999999999998E-2</v>
      </c>
      <c r="F124">
        <v>-1.6500000000000001E-2</v>
      </c>
      <c r="G124">
        <v>2.7300000000000001E-2</v>
      </c>
      <c r="J124">
        <v>5.2000000000000006E-3</v>
      </c>
      <c r="K124">
        <v>-3.0800000000000001E-2</v>
      </c>
      <c r="M124">
        <f t="shared" si="3"/>
        <v>-3.6000000000000004E-2</v>
      </c>
    </row>
    <row r="125" spans="1:13">
      <c r="A125">
        <v>197305</v>
      </c>
      <c r="B125">
        <f>'10-T-weights5'!B121</f>
        <v>-2.4299999999999999E-2</v>
      </c>
      <c r="C125">
        <f t="shared" si="2"/>
        <v>-2.9399999999999999E-2</v>
      </c>
      <c r="D125">
        <v>-6.1800000000000001E-2</v>
      </c>
      <c r="E125">
        <v>4.0999999999999986E-3</v>
      </c>
      <c r="F125">
        <v>1.9400000000000001E-2</v>
      </c>
      <c r="G125">
        <v>-1.5100000000000001E-2</v>
      </c>
      <c r="J125">
        <v>5.1000000000000004E-3</v>
      </c>
      <c r="K125">
        <v>-2.0999999999999999E-3</v>
      </c>
      <c r="M125">
        <f t="shared" si="3"/>
        <v>-7.1999999999999998E-3</v>
      </c>
    </row>
    <row r="126" spans="1:13">
      <c r="A126">
        <v>197306</v>
      </c>
      <c r="B126">
        <f>'10-T-weights5'!B122</f>
        <v>-1.06E-2</v>
      </c>
      <c r="C126">
        <f t="shared" si="2"/>
        <v>-1.5699999999999999E-2</v>
      </c>
      <c r="D126">
        <v>-2.5100000000000001E-2</v>
      </c>
      <c r="E126">
        <v>1.1900000000000001E-2</v>
      </c>
      <c r="F126">
        <v>-2.7000000000000001E-3</v>
      </c>
      <c r="G126">
        <v>2.0999999999999999E-3</v>
      </c>
      <c r="J126">
        <v>5.1000000000000004E-3</v>
      </c>
      <c r="K126">
        <v>7.3000000000000001E-3</v>
      </c>
      <c r="M126">
        <f t="shared" si="3"/>
        <v>2.1999999999999997E-3</v>
      </c>
    </row>
    <row r="127" spans="1:13">
      <c r="A127">
        <v>197307</v>
      </c>
      <c r="B127">
        <f>'10-T-weights5'!B123</f>
        <v>5.6899999999999999E-2</v>
      </c>
      <c r="C127">
        <f t="shared" si="2"/>
        <v>5.0499999999999996E-2</v>
      </c>
      <c r="D127">
        <v>7.2599999999999998E-2</v>
      </c>
      <c r="E127">
        <v>-5.2600000000000001E-2</v>
      </c>
      <c r="F127">
        <v>-5.0000000000000001E-4</v>
      </c>
      <c r="G127">
        <v>-3.27E-2</v>
      </c>
      <c r="J127">
        <v>6.4000000000000003E-3</v>
      </c>
      <c r="K127">
        <v>2.4299999999999999E-2</v>
      </c>
      <c r="M127">
        <f t="shared" si="3"/>
        <v>1.7899999999999999E-2</v>
      </c>
    </row>
    <row r="128" spans="1:13">
      <c r="A128">
        <v>197308</v>
      </c>
      <c r="B128">
        <f>'10-T-weights5'!B124</f>
        <v>-3.1199999999999999E-2</v>
      </c>
      <c r="C128">
        <f t="shared" si="2"/>
        <v>-3.8199999999999998E-2</v>
      </c>
      <c r="D128">
        <v>-1.7899999999999999E-2</v>
      </c>
      <c r="E128">
        <v>1.06E-2</v>
      </c>
      <c r="F128">
        <v>-1.2800000000000001E-2</v>
      </c>
      <c r="G128">
        <v>1.29E-2</v>
      </c>
      <c r="J128">
        <v>6.9999999999999993E-3</v>
      </c>
      <c r="K128">
        <v>-2.87E-2</v>
      </c>
      <c r="M128">
        <f t="shared" si="3"/>
        <v>-3.5699999999999996E-2</v>
      </c>
    </row>
    <row r="129" spans="1:13">
      <c r="A129">
        <v>197309</v>
      </c>
      <c r="B129">
        <f>'10-T-weights5'!B125</f>
        <v>5.4300000000000001E-2</v>
      </c>
      <c r="C129">
        <f t="shared" si="2"/>
        <v>4.7500000000000001E-2</v>
      </c>
      <c r="D129">
        <v>3.5700000000000003E-2</v>
      </c>
      <c r="E129">
        <v>2.24E-2</v>
      </c>
      <c r="F129">
        <v>-2.3E-2</v>
      </c>
      <c r="G129">
        <v>1.7500000000000002E-2</v>
      </c>
      <c r="J129">
        <v>6.7999999999999996E-3</v>
      </c>
      <c r="K129">
        <v>5.2699999999999997E-2</v>
      </c>
      <c r="M129">
        <f t="shared" si="3"/>
        <v>4.5899999999999996E-2</v>
      </c>
    </row>
    <row r="130" spans="1:13">
      <c r="A130">
        <v>197310</v>
      </c>
      <c r="B130">
        <f>'10-T-weights5'!B126</f>
        <v>-1.8E-3</v>
      </c>
      <c r="C130">
        <f t="shared" si="2"/>
        <v>-8.3000000000000001E-3</v>
      </c>
      <c r="D130">
        <v>-3.0000000000000001E-3</v>
      </c>
      <c r="E130">
        <v>1.6E-2</v>
      </c>
      <c r="F130">
        <v>-1.83E-2</v>
      </c>
      <c r="G130">
        <v>2.6800000000000001E-2</v>
      </c>
      <c r="J130">
        <v>6.5000000000000006E-3</v>
      </c>
      <c r="K130">
        <v>4.0500000000000001E-2</v>
      </c>
      <c r="M130">
        <f t="shared" si="3"/>
        <v>3.4000000000000002E-2</v>
      </c>
    </row>
    <row r="131" spans="1:13">
      <c r="A131">
        <v>197311</v>
      </c>
      <c r="B131">
        <f>'10-T-weights5'!B127</f>
        <v>-0.12189999999999999</v>
      </c>
      <c r="C131">
        <f t="shared" si="2"/>
        <v>-0.1275</v>
      </c>
      <c r="D131">
        <v>-7.2700000000000001E-2</v>
      </c>
      <c r="E131">
        <v>3.9899999999999998E-2</v>
      </c>
      <c r="F131">
        <v>-2.58E-2</v>
      </c>
      <c r="G131">
        <v>1.6899999999999998E-2</v>
      </c>
      <c r="J131">
        <v>5.6000000000000008E-3</v>
      </c>
      <c r="K131">
        <v>-9.2699999999999991E-2</v>
      </c>
      <c r="M131">
        <f t="shared" si="3"/>
        <v>-9.8299999999999998E-2</v>
      </c>
    </row>
    <row r="132" spans="1:13">
      <c r="A132">
        <v>197312</v>
      </c>
      <c r="B132">
        <f>'10-T-weights5'!B128</f>
        <v>1.2500000000000001E-2</v>
      </c>
      <c r="C132">
        <f t="shared" si="2"/>
        <v>6.1000000000000004E-3</v>
      </c>
      <c r="D132">
        <v>-4.6600000000000003E-2</v>
      </c>
      <c r="E132">
        <v>3.9399999999999998E-2</v>
      </c>
      <c r="F132">
        <v>-2.69E-2</v>
      </c>
      <c r="G132">
        <v>2.41E-2</v>
      </c>
      <c r="J132">
        <v>6.4000000000000003E-3</v>
      </c>
      <c r="K132">
        <v>7.7600000000000002E-2</v>
      </c>
      <c r="M132">
        <f t="shared" si="3"/>
        <v>7.1199999999999999E-2</v>
      </c>
    </row>
    <row r="133" spans="1:13">
      <c r="A133">
        <v>197401</v>
      </c>
      <c r="B133">
        <f>'10-T-weights5'!B129</f>
        <v>4.5999999999999999E-3</v>
      </c>
      <c r="C133">
        <f t="shared" si="2"/>
        <v>-1.7000000000000001E-3</v>
      </c>
      <c r="D133">
        <v>0.10390000000000001</v>
      </c>
      <c r="E133">
        <v>0.06</v>
      </c>
      <c r="F133">
        <v>-3.1800000000000002E-2</v>
      </c>
      <c r="G133">
        <v>4.4800000000000013E-2</v>
      </c>
      <c r="J133">
        <v>6.3E-3</v>
      </c>
      <c r="K133">
        <v>-6.0400000000000002E-2</v>
      </c>
      <c r="M133">
        <f t="shared" si="3"/>
        <v>-6.6700000000000009E-2</v>
      </c>
    </row>
    <row r="134" spans="1:13">
      <c r="A134">
        <v>197402</v>
      </c>
      <c r="B134">
        <f>'10-T-weights5'!B130</f>
        <v>1.099999999999999E-3</v>
      </c>
      <c r="C134">
        <f t="shared" si="2"/>
        <v>-4.7000000000000011E-3</v>
      </c>
      <c r="D134">
        <v>1.1999999999999999E-3</v>
      </c>
      <c r="E134">
        <v>2.5000000000000001E-2</v>
      </c>
      <c r="F134">
        <v>-1.8700000000000001E-2</v>
      </c>
      <c r="G134">
        <v>2.6200000000000001E-2</v>
      </c>
      <c r="J134">
        <v>5.7999999999999996E-3</v>
      </c>
      <c r="K134">
        <v>1.7399999999999999E-2</v>
      </c>
      <c r="M134">
        <f t="shared" si="3"/>
        <v>1.1599999999999999E-2</v>
      </c>
    </row>
    <row r="135" spans="1:13">
      <c r="A135">
        <v>197403</v>
      </c>
      <c r="B135">
        <f>'10-T-weights5'!B131</f>
        <v>-2.2499999999999999E-2</v>
      </c>
      <c r="C135">
        <f t="shared" ref="C135:C198" si="4">B135-J135</f>
        <v>-2.81E-2</v>
      </c>
      <c r="D135">
        <v>2.6100000000000002E-2</v>
      </c>
      <c r="E135">
        <v>-1.1999999999999999E-3</v>
      </c>
      <c r="F135">
        <v>2.7900000000000001E-2</v>
      </c>
      <c r="G135">
        <v>4.5000000000000014E-3</v>
      </c>
      <c r="J135">
        <v>5.6000000000000008E-3</v>
      </c>
      <c r="K135">
        <v>-4.6399999999999997E-2</v>
      </c>
      <c r="M135">
        <f t="shared" ref="M135:M198" si="5">K135-J135</f>
        <v>-5.1999999999999998E-2</v>
      </c>
    </row>
    <row r="136" spans="1:13">
      <c r="A136">
        <v>197404</v>
      </c>
      <c r="B136">
        <f>'10-T-weights5'!B132</f>
        <v>-4.5400000000000003E-2</v>
      </c>
      <c r="C136">
        <f t="shared" si="4"/>
        <v>-5.2900000000000003E-2</v>
      </c>
      <c r="D136">
        <v>-6.8999999999999999E-3</v>
      </c>
      <c r="E136">
        <v>8.6999999999999994E-3</v>
      </c>
      <c r="F136">
        <v>2.8799999999999999E-2</v>
      </c>
      <c r="G136">
        <v>2.0799999999999999E-2</v>
      </c>
      <c r="J136">
        <v>7.4999999999999997E-3</v>
      </c>
      <c r="K136">
        <v>-4.1300000000000003E-2</v>
      </c>
      <c r="M136">
        <f t="shared" si="5"/>
        <v>-4.8800000000000003E-2</v>
      </c>
    </row>
    <row r="137" spans="1:13">
      <c r="A137">
        <v>197405</v>
      </c>
      <c r="B137">
        <f>'10-T-weights5'!B133</f>
        <v>-3.9300000000000002E-2</v>
      </c>
      <c r="C137">
        <f t="shared" si="4"/>
        <v>-4.6800000000000001E-2</v>
      </c>
      <c r="D137">
        <v>-3.0800000000000001E-2</v>
      </c>
      <c r="E137">
        <v>-2.07E-2</v>
      </c>
      <c r="F137">
        <v>4.9299999999999997E-2</v>
      </c>
      <c r="G137">
        <v>-4.0000000000000001E-3</v>
      </c>
      <c r="J137">
        <v>7.4999999999999997E-3</v>
      </c>
      <c r="K137">
        <v>-8.7799999999999989E-2</v>
      </c>
      <c r="M137">
        <f t="shared" si="5"/>
        <v>-9.5299999999999996E-2</v>
      </c>
    </row>
    <row r="138" spans="1:13">
      <c r="A138">
        <v>197406</v>
      </c>
      <c r="B138">
        <f>'10-T-weights5'!B134</f>
        <v>-2.23E-2</v>
      </c>
      <c r="C138">
        <f t="shared" si="4"/>
        <v>-2.8299999999999999E-2</v>
      </c>
      <c r="D138">
        <v>2.0000000000000001E-4</v>
      </c>
      <c r="E138">
        <v>7.9000000000000008E-3</v>
      </c>
      <c r="F138">
        <v>6.1999999999999998E-3</v>
      </c>
      <c r="G138">
        <v>2.9000000000000001E-2</v>
      </c>
      <c r="J138">
        <v>6.0000000000000001E-3</v>
      </c>
      <c r="K138">
        <v>-1.41E-2</v>
      </c>
      <c r="M138">
        <f t="shared" si="5"/>
        <v>-2.01E-2</v>
      </c>
    </row>
    <row r="139" spans="1:13">
      <c r="A139">
        <v>197407</v>
      </c>
      <c r="B139">
        <f>'10-T-weights5'!B135</f>
        <v>-7.350000000000001E-2</v>
      </c>
      <c r="C139">
        <f t="shared" si="4"/>
        <v>-8.0500000000000016E-2</v>
      </c>
      <c r="D139">
        <v>1.9199999999999998E-2</v>
      </c>
      <c r="E139">
        <v>5.1700000000000003E-2</v>
      </c>
      <c r="F139">
        <v>-3.2599999999999997E-2</v>
      </c>
      <c r="G139">
        <v>4.5999999999999999E-2</v>
      </c>
      <c r="J139">
        <v>6.9999999999999993E-3</v>
      </c>
      <c r="K139">
        <v>-3.6299999999999999E-2</v>
      </c>
      <c r="M139">
        <f t="shared" si="5"/>
        <v>-4.3299999999999998E-2</v>
      </c>
    </row>
    <row r="140" spans="1:13">
      <c r="A140">
        <v>197408</v>
      </c>
      <c r="B140">
        <f>'10-T-weights5'!B136</f>
        <v>-8.7499999999999994E-2</v>
      </c>
      <c r="C140">
        <f t="shared" si="4"/>
        <v>-9.35E-2</v>
      </c>
      <c r="D140">
        <v>2.5999999999999999E-3</v>
      </c>
      <c r="E140">
        <v>2.64E-2</v>
      </c>
      <c r="F140">
        <v>-2.8E-3</v>
      </c>
      <c r="G140">
        <v>2.5999999999999999E-2</v>
      </c>
      <c r="J140">
        <v>6.0000000000000001E-3</v>
      </c>
      <c r="K140">
        <v>-8.8400000000000006E-2</v>
      </c>
      <c r="M140">
        <f t="shared" si="5"/>
        <v>-9.4400000000000012E-2</v>
      </c>
    </row>
    <row r="141" spans="1:13">
      <c r="A141">
        <v>197409</v>
      </c>
      <c r="B141">
        <f>'10-T-weights5'!B137</f>
        <v>-0.1096</v>
      </c>
      <c r="C141">
        <f t="shared" si="4"/>
        <v>-0.1177</v>
      </c>
      <c r="D141">
        <v>1.4800000000000001E-2</v>
      </c>
      <c r="E141">
        <v>5.5899999999999998E-2</v>
      </c>
      <c r="F141">
        <v>-4.4299999999999999E-2</v>
      </c>
      <c r="G141">
        <v>5.9200000000000003E-2</v>
      </c>
      <c r="J141">
        <v>8.1000000000000013E-3</v>
      </c>
      <c r="K141">
        <v>-9.0200000000000002E-2</v>
      </c>
      <c r="M141">
        <f t="shared" si="5"/>
        <v>-9.8299999999999998E-2</v>
      </c>
    </row>
    <row r="142" spans="1:13">
      <c r="A142">
        <v>197410</v>
      </c>
      <c r="B142">
        <f>'10-T-weights5'!B138</f>
        <v>0.1661</v>
      </c>
      <c r="C142">
        <f t="shared" si="4"/>
        <v>0.161</v>
      </c>
      <c r="D142">
        <v>-6.8200000000000011E-2</v>
      </c>
      <c r="E142">
        <v>-9.8800000000000013E-2</v>
      </c>
      <c r="F142">
        <v>-2.2000000000000001E-3</v>
      </c>
      <c r="G142">
        <v>-2.87E-2</v>
      </c>
      <c r="J142">
        <v>5.1000000000000004E-3</v>
      </c>
      <c r="K142">
        <v>0.20399999999999999</v>
      </c>
      <c r="M142">
        <f t="shared" si="5"/>
        <v>0.19889999999999999</v>
      </c>
    </row>
    <row r="143" spans="1:13">
      <c r="A143">
        <v>197411</v>
      </c>
      <c r="B143">
        <f>'10-T-weights5'!B139</f>
        <v>-3.9699999999999999E-2</v>
      </c>
      <c r="C143">
        <f t="shared" si="4"/>
        <v>-4.5100000000000001E-2</v>
      </c>
      <c r="D143">
        <v>-1.4800000000000001E-2</v>
      </c>
      <c r="E143">
        <v>-2E-3</v>
      </c>
      <c r="F143">
        <v>-3.3500000000000002E-2</v>
      </c>
      <c r="G143">
        <v>2.9399999999999999E-2</v>
      </c>
      <c r="J143">
        <v>5.4000000000000003E-3</v>
      </c>
      <c r="K143">
        <v>-3.7400000000000003E-2</v>
      </c>
      <c r="M143">
        <f t="shared" si="5"/>
        <v>-4.2800000000000005E-2</v>
      </c>
    </row>
    <row r="144" spans="1:13">
      <c r="A144">
        <v>197412</v>
      </c>
      <c r="B144">
        <f>'10-T-weights5'!B140</f>
        <v>-2.75E-2</v>
      </c>
      <c r="C144">
        <f t="shared" si="4"/>
        <v>-3.4500000000000003E-2</v>
      </c>
      <c r="D144">
        <v>-4.3499999999999997E-2</v>
      </c>
      <c r="E144">
        <v>1.1000000000000001E-3</v>
      </c>
      <c r="F144">
        <v>-6.8999999999999999E-3</v>
      </c>
      <c r="G144">
        <v>3.2599999999999997E-2</v>
      </c>
      <c r="J144">
        <v>6.9999999999999993E-3</v>
      </c>
      <c r="K144">
        <v>-3.4799999999999998E-2</v>
      </c>
      <c r="M144">
        <f t="shared" si="5"/>
        <v>-4.1799999999999997E-2</v>
      </c>
    </row>
    <row r="145" spans="1:13">
      <c r="A145">
        <v>197501</v>
      </c>
      <c r="B145">
        <f>'10-T-weights5'!B141</f>
        <v>0.1424</v>
      </c>
      <c r="C145">
        <f t="shared" si="4"/>
        <v>0.1366</v>
      </c>
      <c r="D145">
        <v>0.12920000000000001</v>
      </c>
      <c r="E145">
        <v>8.2699999999999996E-2</v>
      </c>
      <c r="F145">
        <v>-7.6E-3</v>
      </c>
      <c r="G145">
        <v>-9.1999999999999998E-3</v>
      </c>
      <c r="J145">
        <v>5.7999999999999996E-3</v>
      </c>
      <c r="K145">
        <v>0.11459999999999999</v>
      </c>
      <c r="M145">
        <f t="shared" si="5"/>
        <v>0.10879999999999999</v>
      </c>
    </row>
    <row r="146" spans="1:13">
      <c r="A146">
        <v>197502</v>
      </c>
      <c r="B146">
        <f>'10-T-weights5'!B142</f>
        <v>5.9899999999999988E-2</v>
      </c>
      <c r="C146">
        <f t="shared" si="4"/>
        <v>5.559999999999999E-2</v>
      </c>
      <c r="D146">
        <v>-6.5000000000000006E-3</v>
      </c>
      <c r="E146">
        <v>-4.4400000000000002E-2</v>
      </c>
      <c r="F146">
        <v>1.15E-2</v>
      </c>
      <c r="G146">
        <v>-2.12E-2</v>
      </c>
      <c r="J146">
        <v>4.3E-3</v>
      </c>
      <c r="K146">
        <v>4.0500000000000001E-2</v>
      </c>
      <c r="M146">
        <f t="shared" si="5"/>
        <v>3.6200000000000003E-2</v>
      </c>
    </row>
    <row r="147" spans="1:13">
      <c r="A147">
        <v>197503</v>
      </c>
      <c r="B147">
        <f>'10-T-weights5'!B143</f>
        <v>3.0700000000000002E-2</v>
      </c>
      <c r="C147">
        <f t="shared" si="4"/>
        <v>2.6600000000000002E-2</v>
      </c>
      <c r="D147">
        <v>3.9899999999999998E-2</v>
      </c>
      <c r="E147">
        <v>2.3900000000000001E-2</v>
      </c>
      <c r="F147">
        <v>1.23E-2</v>
      </c>
      <c r="G147">
        <v>-1.3100000000000001E-2</v>
      </c>
      <c r="J147">
        <v>4.0999999999999986E-3</v>
      </c>
      <c r="K147">
        <v>7.1400000000000005E-2</v>
      </c>
      <c r="M147">
        <f t="shared" si="5"/>
        <v>6.7300000000000013E-2</v>
      </c>
    </row>
    <row r="148" spans="1:13">
      <c r="A148">
        <v>197504</v>
      </c>
      <c r="B148">
        <f>'10-T-weights5'!B144</f>
        <v>4.6700000000000012E-2</v>
      </c>
      <c r="C148">
        <f t="shared" si="4"/>
        <v>4.2300000000000011E-2</v>
      </c>
      <c r="D148">
        <v>-7.1999999999999998E-3</v>
      </c>
      <c r="E148">
        <v>-1.1299999999999999E-2</v>
      </c>
      <c r="F148">
        <v>1.4200000000000001E-2</v>
      </c>
      <c r="G148">
        <v>-1.35E-2</v>
      </c>
      <c r="J148">
        <v>4.4000000000000003E-3</v>
      </c>
      <c r="K148">
        <v>7.7100000000000002E-2</v>
      </c>
      <c r="M148">
        <f t="shared" si="5"/>
        <v>7.2700000000000001E-2</v>
      </c>
    </row>
    <row r="149" spans="1:13">
      <c r="A149">
        <v>197505</v>
      </c>
      <c r="B149">
        <f>'10-T-weights5'!B145</f>
        <v>5.6300000000000003E-2</v>
      </c>
      <c r="C149">
        <f t="shared" si="4"/>
        <v>5.1900000000000002E-2</v>
      </c>
      <c r="D149">
        <v>2.8899999999999999E-2</v>
      </c>
      <c r="E149">
        <v>-4.0999999999999988E-2</v>
      </c>
      <c r="F149">
        <v>-9.9000000000000008E-3</v>
      </c>
      <c r="G149">
        <v>-6.1000000000000004E-3</v>
      </c>
      <c r="J149">
        <v>4.4000000000000003E-3</v>
      </c>
      <c r="K149">
        <v>4.9400000000000013E-2</v>
      </c>
      <c r="M149">
        <f t="shared" si="5"/>
        <v>4.5000000000000012E-2</v>
      </c>
    </row>
    <row r="150" spans="1:13">
      <c r="A150">
        <v>197506</v>
      </c>
      <c r="B150">
        <f>'10-T-weights5'!B146</f>
        <v>5.2400000000000002E-2</v>
      </c>
      <c r="C150">
        <f t="shared" si="4"/>
        <v>4.8300000000000003E-2</v>
      </c>
      <c r="D150">
        <v>1.4200000000000001E-2</v>
      </c>
      <c r="E150">
        <v>1.4E-2</v>
      </c>
      <c r="F150">
        <v>-2.6599999999999999E-2</v>
      </c>
      <c r="G150">
        <v>1.0999999999999999E-2</v>
      </c>
      <c r="J150">
        <v>4.0999999999999986E-3</v>
      </c>
      <c r="K150">
        <v>5.5800000000000002E-2</v>
      </c>
      <c r="M150">
        <f t="shared" si="5"/>
        <v>5.1700000000000003E-2</v>
      </c>
    </row>
    <row r="151" spans="1:13">
      <c r="A151">
        <v>197507</v>
      </c>
      <c r="B151">
        <f>'10-T-weights5'!B147</f>
        <v>-6.1100000000000002E-2</v>
      </c>
      <c r="C151">
        <f t="shared" si="4"/>
        <v>-6.59E-2</v>
      </c>
      <c r="D151">
        <v>3.44E-2</v>
      </c>
      <c r="E151">
        <v>1.6899999999999998E-2</v>
      </c>
      <c r="F151">
        <v>4.5999999999999999E-3</v>
      </c>
      <c r="G151">
        <v>1.23E-2</v>
      </c>
      <c r="J151">
        <v>4.7999999999999996E-3</v>
      </c>
      <c r="K151">
        <v>-4.0800000000000003E-2</v>
      </c>
      <c r="M151">
        <f t="shared" si="5"/>
        <v>-4.5600000000000002E-2</v>
      </c>
    </row>
    <row r="152" spans="1:13">
      <c r="A152">
        <v>197508</v>
      </c>
      <c r="B152">
        <f>'10-T-weights5'!B148</f>
        <v>-2.3699999999999999E-2</v>
      </c>
      <c r="C152">
        <f t="shared" si="4"/>
        <v>-2.8499999999999998E-2</v>
      </c>
      <c r="D152">
        <v>-2.8400000000000002E-2</v>
      </c>
      <c r="E152">
        <v>-9.4000000000000004E-3</v>
      </c>
      <c r="F152">
        <v>1.12E-2</v>
      </c>
      <c r="G152">
        <v>-9.300000000000001E-3</v>
      </c>
      <c r="J152">
        <v>4.7999999999999996E-3</v>
      </c>
      <c r="K152">
        <v>-2.5499999999999998E-2</v>
      </c>
      <c r="M152">
        <f t="shared" si="5"/>
        <v>-3.0299999999999997E-2</v>
      </c>
    </row>
    <row r="153" spans="1:13">
      <c r="A153">
        <v>197509</v>
      </c>
      <c r="B153">
        <f>'10-T-weights5'!B149</f>
        <v>-3.73E-2</v>
      </c>
      <c r="C153">
        <f t="shared" si="4"/>
        <v>-4.2599999999999999E-2</v>
      </c>
      <c r="D153">
        <v>5.0000000000000001E-4</v>
      </c>
      <c r="E153">
        <v>4.3E-3</v>
      </c>
      <c r="F153">
        <v>5.3E-3</v>
      </c>
      <c r="G153">
        <v>5.5000000000000014E-3</v>
      </c>
      <c r="J153">
        <v>5.3E-3</v>
      </c>
      <c r="K153">
        <v>-1.7899999999999999E-2</v>
      </c>
      <c r="M153">
        <f t="shared" si="5"/>
        <v>-2.3199999999999998E-2</v>
      </c>
    </row>
    <row r="154" spans="1:13">
      <c r="A154">
        <v>197510</v>
      </c>
      <c r="B154">
        <f>'10-T-weights5'!B150</f>
        <v>5.8700000000000002E-2</v>
      </c>
      <c r="C154">
        <f t="shared" si="4"/>
        <v>5.3100000000000001E-2</v>
      </c>
      <c r="D154">
        <v>-4.2200000000000001E-2</v>
      </c>
      <c r="E154">
        <v>2.7000000000000001E-3</v>
      </c>
      <c r="F154">
        <v>-4.7999999999999996E-3</v>
      </c>
      <c r="G154">
        <v>2.1999999999999999E-2</v>
      </c>
      <c r="J154">
        <v>5.6000000000000008E-3</v>
      </c>
      <c r="K154">
        <v>2.9700000000000001E-2</v>
      </c>
      <c r="M154">
        <f t="shared" si="5"/>
        <v>2.41E-2</v>
      </c>
    </row>
    <row r="155" spans="1:13">
      <c r="A155">
        <v>197511</v>
      </c>
      <c r="B155">
        <f>'10-T-weights5'!B151</f>
        <v>3.0499999999999999E-2</v>
      </c>
      <c r="C155">
        <f t="shared" si="4"/>
        <v>2.64E-2</v>
      </c>
      <c r="D155">
        <v>-1.0999999999999999E-2</v>
      </c>
      <c r="E155">
        <v>2.0500000000000001E-2</v>
      </c>
      <c r="F155">
        <v>-6.7999999999999996E-3</v>
      </c>
      <c r="G155">
        <v>1.78E-2</v>
      </c>
      <c r="J155">
        <v>4.0999999999999986E-3</v>
      </c>
      <c r="K155">
        <v>1.61E-2</v>
      </c>
      <c r="M155">
        <f t="shared" si="5"/>
        <v>1.2E-2</v>
      </c>
    </row>
    <row r="156" spans="1:13">
      <c r="A156">
        <v>197512</v>
      </c>
      <c r="B156">
        <f>'10-T-weights5'!B152</f>
        <v>-1.12E-2</v>
      </c>
      <c r="C156">
        <f t="shared" si="4"/>
        <v>-1.6E-2</v>
      </c>
      <c r="D156">
        <v>-5.0000000000000001E-4</v>
      </c>
      <c r="E156">
        <v>1.6899999999999998E-2</v>
      </c>
      <c r="F156">
        <v>-8.9999999999999998E-4</v>
      </c>
      <c r="G156">
        <v>5.7999999999999996E-3</v>
      </c>
      <c r="J156">
        <v>4.7999999999999996E-3</v>
      </c>
      <c r="K156">
        <v>-1.34E-2</v>
      </c>
      <c r="M156">
        <f t="shared" si="5"/>
        <v>-1.8200000000000001E-2</v>
      </c>
    </row>
    <row r="157" spans="1:13">
      <c r="A157">
        <v>197601</v>
      </c>
      <c r="B157">
        <f>'10-T-weights5'!B153</f>
        <v>0.1263</v>
      </c>
      <c r="C157">
        <f t="shared" si="4"/>
        <v>0.1216</v>
      </c>
      <c r="D157">
        <v>6.3200000000000006E-2</v>
      </c>
      <c r="E157">
        <v>8.5699999999999998E-2</v>
      </c>
      <c r="F157">
        <v>-1.7899999999999999E-2</v>
      </c>
      <c r="G157">
        <v>2.2700000000000001E-2</v>
      </c>
      <c r="J157">
        <v>4.7000000000000002E-3</v>
      </c>
      <c r="K157">
        <v>0.19139999999999999</v>
      </c>
      <c r="M157">
        <f t="shared" si="5"/>
        <v>0.18669999999999998</v>
      </c>
    </row>
    <row r="158" spans="1:13">
      <c r="A158">
        <v>197602</v>
      </c>
      <c r="B158">
        <f>'10-T-weights5'!B154</f>
        <v>6.6E-3</v>
      </c>
      <c r="C158">
        <f t="shared" si="4"/>
        <v>3.2000000000000002E-3</v>
      </c>
      <c r="D158">
        <v>7.980000000000001E-2</v>
      </c>
      <c r="E158">
        <v>5.8200000000000002E-2</v>
      </c>
      <c r="F158">
        <v>-2.5999999999999999E-2</v>
      </c>
      <c r="G158">
        <v>3.8300000000000001E-2</v>
      </c>
      <c r="J158">
        <v>3.3999999999999998E-3</v>
      </c>
      <c r="K158">
        <v>5.21E-2</v>
      </c>
      <c r="M158">
        <f t="shared" si="5"/>
        <v>4.87E-2</v>
      </c>
    </row>
    <row r="159" spans="1:13">
      <c r="A159">
        <v>197603</v>
      </c>
      <c r="B159">
        <f>'10-T-weights5'!B155</f>
        <v>2.7199999999999998E-2</v>
      </c>
      <c r="C159">
        <f t="shared" si="4"/>
        <v>2.3199999999999998E-2</v>
      </c>
      <c r="D159">
        <v>-1.3899999999999999E-2</v>
      </c>
      <c r="E159">
        <v>-1.1000000000000001E-3</v>
      </c>
      <c r="F159">
        <v>-3.3E-3</v>
      </c>
      <c r="G159">
        <v>9.4000000000000004E-3</v>
      </c>
      <c r="J159">
        <v>4.0000000000000001E-3</v>
      </c>
      <c r="K159">
        <v>7.4000000000000003E-3</v>
      </c>
      <c r="M159">
        <f t="shared" si="5"/>
        <v>3.4000000000000002E-3</v>
      </c>
    </row>
    <row r="160" spans="1:13">
      <c r="A160">
        <v>197604</v>
      </c>
      <c r="B160">
        <f>'10-T-weights5'!B156</f>
        <v>-1.0699999999999999E-2</v>
      </c>
      <c r="C160">
        <f t="shared" si="4"/>
        <v>-1.49E-2</v>
      </c>
      <c r="D160">
        <v>8.0000000000000004E-4</v>
      </c>
      <c r="E160">
        <v>-1.4E-3</v>
      </c>
      <c r="F160">
        <v>4.0000000000000001E-3</v>
      </c>
      <c r="G160">
        <v>-1.0800000000000001E-2</v>
      </c>
      <c r="J160">
        <v>4.1999999999999997E-3</v>
      </c>
      <c r="K160">
        <v>-2.5499999999999998E-2</v>
      </c>
      <c r="M160">
        <f t="shared" si="5"/>
        <v>-2.9699999999999997E-2</v>
      </c>
    </row>
    <row r="161" spans="1:13">
      <c r="A161">
        <v>197605</v>
      </c>
      <c r="B161">
        <f>'10-T-weights5'!B157</f>
        <v>-9.7000000000000003E-3</v>
      </c>
      <c r="C161">
        <f t="shared" si="4"/>
        <v>-1.34E-2</v>
      </c>
      <c r="D161">
        <v>-1.0999999999999999E-2</v>
      </c>
      <c r="E161">
        <v>-1.35E-2</v>
      </c>
      <c r="F161">
        <v>2.4500000000000001E-2</v>
      </c>
      <c r="G161">
        <v>-1.4E-2</v>
      </c>
      <c r="J161">
        <v>3.7000000000000002E-3</v>
      </c>
      <c r="K161">
        <v>-2.69E-2</v>
      </c>
      <c r="M161">
        <f t="shared" si="5"/>
        <v>-3.0600000000000002E-2</v>
      </c>
    </row>
    <row r="162" spans="1:13">
      <c r="A162">
        <v>197606</v>
      </c>
      <c r="B162">
        <f>'10-T-weights5'!B158</f>
        <v>4.48E-2</v>
      </c>
      <c r="C162">
        <f t="shared" si="4"/>
        <v>4.0500000000000001E-2</v>
      </c>
      <c r="D162">
        <v>-1.0699999999999999E-2</v>
      </c>
      <c r="E162">
        <v>6.8999999999999999E-3</v>
      </c>
      <c r="F162">
        <v>-6.7000000000000002E-3</v>
      </c>
      <c r="G162">
        <v>1.01E-2</v>
      </c>
      <c r="J162">
        <v>4.3E-3</v>
      </c>
      <c r="K162">
        <v>4.6399999999999997E-2</v>
      </c>
      <c r="M162">
        <f t="shared" si="5"/>
        <v>4.2099999999999999E-2</v>
      </c>
    </row>
    <row r="163" spans="1:13">
      <c r="A163">
        <v>197607</v>
      </c>
      <c r="B163">
        <f>'10-T-weights5'!B159</f>
        <v>-6.000000000000001E-3</v>
      </c>
      <c r="C163">
        <f t="shared" si="4"/>
        <v>-1.0700000000000001E-2</v>
      </c>
      <c r="D163">
        <v>6.3E-3</v>
      </c>
      <c r="E163">
        <v>1.7299999999999999E-2</v>
      </c>
      <c r="F163">
        <v>-1.0500000000000001E-2</v>
      </c>
      <c r="G163">
        <v>2.8E-3</v>
      </c>
      <c r="J163">
        <v>4.7000000000000002E-3</v>
      </c>
      <c r="K163">
        <v>-1.14E-2</v>
      </c>
      <c r="M163">
        <f t="shared" si="5"/>
        <v>-1.61E-2</v>
      </c>
    </row>
    <row r="164" spans="1:13">
      <c r="A164">
        <v>197608</v>
      </c>
      <c r="B164">
        <f>'10-T-weights5'!B160</f>
        <v>-1.4000000000000011E-3</v>
      </c>
      <c r="C164">
        <f t="shared" si="4"/>
        <v>-5.6000000000000008E-3</v>
      </c>
      <c r="D164">
        <v>-1.9800000000000002E-2</v>
      </c>
      <c r="E164">
        <v>8.1000000000000013E-3</v>
      </c>
      <c r="F164">
        <v>-4.0999999999999986E-3</v>
      </c>
      <c r="G164">
        <v>-5.5000000000000014E-3</v>
      </c>
      <c r="J164">
        <v>4.1999999999999997E-3</v>
      </c>
      <c r="K164">
        <v>-2.1999999999999999E-2</v>
      </c>
      <c r="M164">
        <f t="shared" si="5"/>
        <v>-2.6199999999999998E-2</v>
      </c>
    </row>
    <row r="165" spans="1:13">
      <c r="A165">
        <v>197609</v>
      </c>
      <c r="B165">
        <f>'10-T-weights5'!B161</f>
        <v>2.5100000000000001E-2</v>
      </c>
      <c r="C165">
        <f t="shared" si="4"/>
        <v>2.07E-2</v>
      </c>
      <c r="D165">
        <v>1E-3</v>
      </c>
      <c r="E165">
        <v>-2.8999999999999998E-3</v>
      </c>
      <c r="F165">
        <v>9.7999999999999997E-3</v>
      </c>
      <c r="G165">
        <v>-1.15E-2</v>
      </c>
      <c r="J165">
        <v>4.4000000000000003E-3</v>
      </c>
      <c r="K165">
        <v>2.6200000000000001E-2</v>
      </c>
      <c r="M165">
        <f t="shared" si="5"/>
        <v>2.18E-2</v>
      </c>
    </row>
    <row r="166" spans="1:13">
      <c r="A166">
        <v>197610</v>
      </c>
      <c r="B166">
        <f>'10-T-weights5'!B162</f>
        <v>-2.01E-2</v>
      </c>
      <c r="C166">
        <f t="shared" si="4"/>
        <v>-2.4199999999999999E-2</v>
      </c>
      <c r="D166">
        <v>1.2999999999999999E-3</v>
      </c>
      <c r="E166">
        <v>-1.8E-3</v>
      </c>
      <c r="F166">
        <v>-1.9E-3</v>
      </c>
      <c r="G166">
        <v>-3.7000000000000002E-3</v>
      </c>
      <c r="J166">
        <v>4.0999999999999986E-3</v>
      </c>
      <c r="K166">
        <v>-3.4299999999999997E-2</v>
      </c>
      <c r="M166">
        <f t="shared" si="5"/>
        <v>-3.8399999999999997E-2</v>
      </c>
    </row>
    <row r="167" spans="1:13">
      <c r="A167">
        <v>197611</v>
      </c>
      <c r="B167">
        <f>'10-T-weights5'!B163</f>
        <v>7.6E-3</v>
      </c>
      <c r="C167">
        <f t="shared" si="4"/>
        <v>3.5999999999999999E-3</v>
      </c>
      <c r="D167">
        <v>2.6599999999999999E-2</v>
      </c>
      <c r="E167">
        <v>1.5100000000000001E-2</v>
      </c>
      <c r="F167">
        <v>-1.41E-2</v>
      </c>
      <c r="G167">
        <v>8.9999999999999998E-4</v>
      </c>
      <c r="J167">
        <v>4.0000000000000001E-3</v>
      </c>
      <c r="K167">
        <v>3.1600000000000003E-2</v>
      </c>
      <c r="M167">
        <f t="shared" si="5"/>
        <v>2.7600000000000003E-2</v>
      </c>
    </row>
    <row r="168" spans="1:13">
      <c r="A168">
        <v>197612</v>
      </c>
      <c r="B168">
        <f>'10-T-weights5'!B164</f>
        <v>6.0499999999999998E-2</v>
      </c>
      <c r="C168">
        <f t="shared" si="4"/>
        <v>5.6499999999999995E-2</v>
      </c>
      <c r="D168">
        <v>3.6400000000000002E-2</v>
      </c>
      <c r="E168">
        <v>2.2700000000000001E-2</v>
      </c>
      <c r="F168">
        <v>-6.1999999999999998E-3</v>
      </c>
      <c r="G168">
        <v>2.2800000000000001E-2</v>
      </c>
      <c r="J168">
        <v>4.0000000000000001E-3</v>
      </c>
      <c r="K168">
        <v>8.2899999999999988E-2</v>
      </c>
      <c r="M168">
        <f t="shared" si="5"/>
        <v>7.8899999999999984E-2</v>
      </c>
    </row>
    <row r="169" spans="1:13">
      <c r="A169">
        <v>197701</v>
      </c>
      <c r="B169">
        <f>'10-T-weights5'!B165</f>
        <v>-3.6900000000000002E-2</v>
      </c>
      <c r="C169">
        <f t="shared" si="4"/>
        <v>-4.0500000000000001E-2</v>
      </c>
      <c r="D169">
        <v>5.8999999999999997E-2</v>
      </c>
      <c r="E169">
        <v>4.2699999999999988E-2</v>
      </c>
      <c r="F169">
        <v>-5.1000000000000004E-3</v>
      </c>
      <c r="G169">
        <v>1.9699999999999999E-2</v>
      </c>
      <c r="J169">
        <v>3.5999999999999999E-3</v>
      </c>
      <c r="K169">
        <v>2.4899999999999999E-2</v>
      </c>
      <c r="M169">
        <f t="shared" si="5"/>
        <v>2.1299999999999999E-2</v>
      </c>
    </row>
    <row r="170" spans="1:13">
      <c r="A170">
        <v>197702</v>
      </c>
      <c r="B170">
        <f>'10-T-weights5'!B166</f>
        <v>-1.5900000000000001E-2</v>
      </c>
      <c r="C170">
        <f t="shared" si="4"/>
        <v>-1.9400000000000001E-2</v>
      </c>
      <c r="D170">
        <v>1.0699999999999999E-2</v>
      </c>
      <c r="E170">
        <v>4.7000000000000002E-3</v>
      </c>
      <c r="F170">
        <v>-1.6000000000000001E-3</v>
      </c>
      <c r="G170">
        <v>-2.2000000000000001E-3</v>
      </c>
      <c r="J170">
        <v>3.5000000000000001E-3</v>
      </c>
      <c r="K170">
        <v>-1.9199999999999998E-2</v>
      </c>
      <c r="M170">
        <f t="shared" si="5"/>
        <v>-2.2699999999999998E-2</v>
      </c>
    </row>
    <row r="171" spans="1:13">
      <c r="A171">
        <v>197703</v>
      </c>
      <c r="B171">
        <f>'10-T-weights5'!B167</f>
        <v>-9.9000000000000025E-3</v>
      </c>
      <c r="C171">
        <f t="shared" si="4"/>
        <v>-1.3700000000000002E-2</v>
      </c>
      <c r="D171">
        <v>1.3100000000000001E-2</v>
      </c>
      <c r="E171">
        <v>1.09E-2</v>
      </c>
      <c r="F171">
        <v>-3.0000000000000001E-3</v>
      </c>
      <c r="G171">
        <v>-5.9999999999999995E-4</v>
      </c>
      <c r="J171">
        <v>3.8E-3</v>
      </c>
      <c r="K171">
        <v>-6.9999999999999993E-3</v>
      </c>
      <c r="M171">
        <f t="shared" si="5"/>
        <v>-1.0799999999999999E-2</v>
      </c>
    </row>
    <row r="172" spans="1:13">
      <c r="A172">
        <v>197704</v>
      </c>
      <c r="B172">
        <f>'10-T-weights5'!B168</f>
        <v>5.3E-3</v>
      </c>
      <c r="C172">
        <f t="shared" si="4"/>
        <v>1.5E-3</v>
      </c>
      <c r="D172">
        <v>6.1000000000000004E-3</v>
      </c>
      <c r="E172">
        <v>3.3799999999999997E-2</v>
      </c>
      <c r="F172">
        <v>-2.0199999999999999E-2</v>
      </c>
      <c r="G172">
        <v>1.14E-2</v>
      </c>
      <c r="J172">
        <v>3.8E-3</v>
      </c>
      <c r="K172">
        <v>3.9700000000000013E-2</v>
      </c>
      <c r="M172">
        <f t="shared" si="5"/>
        <v>3.5900000000000015E-2</v>
      </c>
    </row>
    <row r="173" spans="1:13">
      <c r="A173">
        <v>197705</v>
      </c>
      <c r="B173">
        <f>'10-T-weights5'!B169</f>
        <v>-1.0800000000000001E-2</v>
      </c>
      <c r="C173">
        <f t="shared" si="4"/>
        <v>-1.4500000000000001E-2</v>
      </c>
      <c r="D173">
        <v>1.3100000000000001E-2</v>
      </c>
      <c r="E173">
        <v>8.5000000000000006E-3</v>
      </c>
      <c r="F173">
        <v>3.3E-3</v>
      </c>
      <c r="G173">
        <v>1.9E-3</v>
      </c>
      <c r="J173">
        <v>3.7000000000000002E-3</v>
      </c>
      <c r="K173">
        <v>6.9999999999999993E-3</v>
      </c>
      <c r="M173">
        <f t="shared" si="5"/>
        <v>3.2999999999999991E-3</v>
      </c>
    </row>
    <row r="174" spans="1:13">
      <c r="A174">
        <v>197706</v>
      </c>
      <c r="B174">
        <f>'10-T-weights5'!B170</f>
        <v>5.1100000000000013E-2</v>
      </c>
      <c r="C174">
        <f t="shared" si="4"/>
        <v>4.7100000000000017E-2</v>
      </c>
      <c r="D174">
        <v>2.0799999999999999E-2</v>
      </c>
      <c r="E174">
        <v>-7.4000000000000003E-3</v>
      </c>
      <c r="F174">
        <v>9.1000000000000004E-3</v>
      </c>
      <c r="G174">
        <v>-1.2E-2</v>
      </c>
      <c r="J174">
        <v>4.0000000000000001E-3</v>
      </c>
      <c r="K174">
        <v>7.0099999999999996E-2</v>
      </c>
      <c r="M174">
        <f t="shared" si="5"/>
        <v>6.6099999999999992E-2</v>
      </c>
    </row>
    <row r="175" spans="1:13">
      <c r="A175">
        <v>197707</v>
      </c>
      <c r="B175">
        <f>'10-T-weights5'!B171</f>
        <v>-1.2699999999999999E-2</v>
      </c>
      <c r="C175">
        <f t="shared" si="4"/>
        <v>-1.6899999999999998E-2</v>
      </c>
      <c r="D175">
        <v>1.8800000000000001E-2</v>
      </c>
      <c r="E175">
        <v>-5.6999999999999993E-3</v>
      </c>
      <c r="F175">
        <v>7.4000000000000003E-3</v>
      </c>
      <c r="G175">
        <v>8.9999999999999998E-4</v>
      </c>
      <c r="J175">
        <v>4.1999999999999997E-3</v>
      </c>
      <c r="K175">
        <v>-1.09E-2</v>
      </c>
      <c r="M175">
        <f t="shared" si="5"/>
        <v>-1.5099999999999999E-2</v>
      </c>
    </row>
    <row r="176" spans="1:13">
      <c r="A176">
        <v>197708</v>
      </c>
      <c r="B176">
        <f>'10-T-weights5'!B172</f>
        <v>-1.3100000000000001E-2</v>
      </c>
      <c r="C176">
        <f t="shared" si="4"/>
        <v>-1.7500000000000002E-2</v>
      </c>
      <c r="D176">
        <v>8.6E-3</v>
      </c>
      <c r="E176">
        <v>-2.7300000000000001E-2</v>
      </c>
      <c r="F176">
        <v>9.9000000000000008E-3</v>
      </c>
      <c r="G176">
        <v>-6.8999999999999999E-3</v>
      </c>
      <c r="J176">
        <v>4.4000000000000003E-3</v>
      </c>
      <c r="K176">
        <v>-0.02</v>
      </c>
      <c r="M176">
        <f t="shared" si="5"/>
        <v>-2.4400000000000002E-2</v>
      </c>
    </row>
    <row r="177" spans="1:13">
      <c r="A177">
        <v>197709</v>
      </c>
      <c r="B177">
        <f>'10-T-weights5'!B173</f>
        <v>1.6000000000000001E-3</v>
      </c>
      <c r="C177">
        <f t="shared" si="4"/>
        <v>-2.7000000000000001E-3</v>
      </c>
      <c r="D177">
        <v>1.43E-2</v>
      </c>
      <c r="E177">
        <v>-4.5999999999999999E-3</v>
      </c>
      <c r="F177">
        <v>1.4500000000000001E-2</v>
      </c>
      <c r="G177">
        <v>-8.3999999999999995E-3</v>
      </c>
      <c r="J177">
        <v>4.3E-3</v>
      </c>
      <c r="K177">
        <v>1.01E-2</v>
      </c>
      <c r="M177">
        <f t="shared" si="5"/>
        <v>5.7999999999999996E-3</v>
      </c>
    </row>
    <row r="178" spans="1:13">
      <c r="A178">
        <v>197710</v>
      </c>
      <c r="B178">
        <f>'10-T-weights5'!B174</f>
        <v>-3.8899999999999997E-2</v>
      </c>
      <c r="C178">
        <f t="shared" si="4"/>
        <v>-4.3799999999999999E-2</v>
      </c>
      <c r="D178">
        <v>1.4800000000000001E-2</v>
      </c>
      <c r="E178">
        <v>1.8100000000000002E-2</v>
      </c>
      <c r="F178">
        <v>-1.9E-3</v>
      </c>
      <c r="G178">
        <v>-2.8999999999999998E-3</v>
      </c>
      <c r="J178">
        <v>4.8999999999999998E-3</v>
      </c>
      <c r="K178">
        <v>-4.7399999999999998E-2</v>
      </c>
      <c r="M178">
        <f t="shared" si="5"/>
        <v>-5.2299999999999999E-2</v>
      </c>
    </row>
    <row r="179" spans="1:13">
      <c r="A179">
        <v>197711</v>
      </c>
      <c r="B179">
        <f>'10-T-weights5'!B175</f>
        <v>4.4999999999999998E-2</v>
      </c>
      <c r="C179">
        <f t="shared" si="4"/>
        <v>0.04</v>
      </c>
      <c r="D179">
        <v>3.6400000000000002E-2</v>
      </c>
      <c r="E179">
        <v>2.3E-3</v>
      </c>
      <c r="F179">
        <v>-1.2999999999999999E-3</v>
      </c>
      <c r="G179">
        <v>7.1000000000000004E-3</v>
      </c>
      <c r="J179">
        <v>5.0000000000000001E-3</v>
      </c>
      <c r="K179">
        <v>8.5800000000000001E-2</v>
      </c>
      <c r="M179">
        <f t="shared" si="5"/>
        <v>8.0799999999999997E-2</v>
      </c>
    </row>
    <row r="180" spans="1:13">
      <c r="A180">
        <v>197712</v>
      </c>
      <c r="B180">
        <f>'10-T-weights5'!B176</f>
        <v>7.6E-3</v>
      </c>
      <c r="C180">
        <f t="shared" si="4"/>
        <v>2.7000000000000001E-3</v>
      </c>
      <c r="D180">
        <v>1.5900000000000001E-2</v>
      </c>
      <c r="E180">
        <v>-3.0000000000000001E-3</v>
      </c>
      <c r="F180">
        <v>9.1000000000000004E-3</v>
      </c>
      <c r="G180">
        <v>-6.8999999999999999E-3</v>
      </c>
      <c r="J180">
        <v>4.8999999999999998E-3</v>
      </c>
      <c r="K180">
        <v>1.95E-2</v>
      </c>
      <c r="M180">
        <f t="shared" si="5"/>
        <v>1.46E-2</v>
      </c>
    </row>
    <row r="181" spans="1:13">
      <c r="A181">
        <v>197801</v>
      </c>
      <c r="B181">
        <f>'10-T-weights5'!B177</f>
        <v>-5.5199999999999999E-2</v>
      </c>
      <c r="C181">
        <f t="shared" si="4"/>
        <v>-6.0100000000000001E-2</v>
      </c>
      <c r="D181">
        <v>2.7199999999999998E-2</v>
      </c>
      <c r="E181">
        <v>3.3599999999999998E-2</v>
      </c>
      <c r="F181">
        <v>-1.7000000000000001E-2</v>
      </c>
      <c r="G181">
        <v>1.52E-2</v>
      </c>
      <c r="J181">
        <v>4.8999999999999998E-3</v>
      </c>
      <c r="K181">
        <v>-3.7100000000000001E-2</v>
      </c>
      <c r="M181">
        <f t="shared" si="5"/>
        <v>-4.2000000000000003E-2</v>
      </c>
    </row>
    <row r="182" spans="1:13">
      <c r="A182">
        <v>197802</v>
      </c>
      <c r="B182">
        <f>'10-T-weights5'!B178</f>
        <v>-9.1999999999999998E-3</v>
      </c>
      <c r="C182">
        <f t="shared" si="4"/>
        <v>-1.38E-2</v>
      </c>
      <c r="D182">
        <v>3.7000000000000012E-2</v>
      </c>
      <c r="E182">
        <v>8.3000000000000001E-3</v>
      </c>
      <c r="F182">
        <v>3.3E-3</v>
      </c>
      <c r="G182">
        <v>1.04E-2</v>
      </c>
      <c r="J182">
        <v>4.5999999999999999E-3</v>
      </c>
      <c r="K182">
        <v>1.5100000000000001E-2</v>
      </c>
      <c r="M182">
        <f t="shared" si="5"/>
        <v>1.0500000000000001E-2</v>
      </c>
    </row>
    <row r="183" spans="1:13">
      <c r="A183">
        <v>197803</v>
      </c>
      <c r="B183">
        <f>'10-T-weights5'!B179</f>
        <v>3.3799999999999997E-2</v>
      </c>
      <c r="C183">
        <f t="shared" si="4"/>
        <v>2.8499999999999998E-2</v>
      </c>
      <c r="D183">
        <v>3.7100000000000001E-2</v>
      </c>
      <c r="E183">
        <v>1.1599999999999999E-2</v>
      </c>
      <c r="F183">
        <v>-5.8999999999999999E-3</v>
      </c>
      <c r="G183">
        <v>1.8800000000000001E-2</v>
      </c>
      <c r="J183">
        <v>5.3E-3</v>
      </c>
      <c r="K183">
        <v>6.480000000000001E-2</v>
      </c>
      <c r="M183">
        <f t="shared" si="5"/>
        <v>5.9500000000000011E-2</v>
      </c>
    </row>
    <row r="184" spans="1:13">
      <c r="A184">
        <v>197804</v>
      </c>
      <c r="B184">
        <f>'10-T-weights5'!B180</f>
        <v>8.4199999999999997E-2</v>
      </c>
      <c r="C184">
        <f t="shared" si="4"/>
        <v>7.8799999999999995E-2</v>
      </c>
      <c r="D184">
        <v>-2.7000000000000001E-3</v>
      </c>
      <c r="E184">
        <v>-3.5700000000000003E-2</v>
      </c>
      <c r="F184">
        <v>2.8299999999999999E-2</v>
      </c>
      <c r="G184">
        <v>-1.29E-2</v>
      </c>
      <c r="J184">
        <v>5.4000000000000003E-3</v>
      </c>
      <c r="K184">
        <v>0.1014</v>
      </c>
      <c r="M184">
        <f t="shared" si="5"/>
        <v>9.6000000000000002E-2</v>
      </c>
    </row>
    <row r="185" spans="1:13">
      <c r="A185">
        <v>197805</v>
      </c>
      <c r="B185">
        <f>'10-T-weights5'!B181</f>
        <v>2.2700000000000001E-2</v>
      </c>
      <c r="C185">
        <f t="shared" si="4"/>
        <v>1.7600000000000001E-2</v>
      </c>
      <c r="D185">
        <v>4.58E-2</v>
      </c>
      <c r="E185">
        <v>-5.3E-3</v>
      </c>
      <c r="F185">
        <v>2.3999999999999998E-3</v>
      </c>
      <c r="G185">
        <v>3.7000000000000002E-3</v>
      </c>
      <c r="J185">
        <v>5.1000000000000004E-3</v>
      </c>
      <c r="K185">
        <v>8.9600000000000013E-2</v>
      </c>
      <c r="M185">
        <f t="shared" si="5"/>
        <v>8.450000000000002E-2</v>
      </c>
    </row>
    <row r="186" spans="1:13">
      <c r="A186">
        <v>197806</v>
      </c>
      <c r="B186">
        <f>'10-T-weights5'!B182</f>
        <v>-1.15E-2</v>
      </c>
      <c r="C186">
        <f t="shared" si="4"/>
        <v>-1.6899999999999998E-2</v>
      </c>
      <c r="D186">
        <v>1.5599999999999999E-2</v>
      </c>
      <c r="E186">
        <v>5.6999999999999993E-3</v>
      </c>
      <c r="F186">
        <v>-1.41E-2</v>
      </c>
      <c r="G186">
        <v>-2.9999999999999997E-4</v>
      </c>
      <c r="J186">
        <v>5.4000000000000003E-3</v>
      </c>
      <c r="K186">
        <v>2.1999999999999999E-2</v>
      </c>
      <c r="M186">
        <f t="shared" si="5"/>
        <v>1.6599999999999997E-2</v>
      </c>
    </row>
    <row r="187" spans="1:13">
      <c r="A187">
        <v>197807</v>
      </c>
      <c r="B187">
        <f>'10-T-weights5'!B183</f>
        <v>5.6700000000000007E-2</v>
      </c>
      <c r="C187">
        <f t="shared" si="4"/>
        <v>5.1100000000000007E-2</v>
      </c>
      <c r="D187">
        <v>1.2999999999999999E-3</v>
      </c>
      <c r="E187">
        <v>-1.11E-2</v>
      </c>
      <c r="F187">
        <v>1.55E-2</v>
      </c>
      <c r="G187">
        <v>-7.9000000000000008E-3</v>
      </c>
      <c r="J187">
        <v>5.6000000000000008E-3</v>
      </c>
      <c r="K187">
        <v>9.9600000000000008E-2</v>
      </c>
      <c r="M187">
        <f t="shared" si="5"/>
        <v>9.4E-2</v>
      </c>
    </row>
    <row r="188" spans="1:13">
      <c r="A188">
        <v>197808</v>
      </c>
      <c r="B188">
        <f>'10-T-weights5'!B184</f>
        <v>4.3099999999999999E-2</v>
      </c>
      <c r="C188">
        <f t="shared" si="4"/>
        <v>3.7499999999999999E-2</v>
      </c>
      <c r="D188">
        <v>4.9500000000000002E-2</v>
      </c>
      <c r="E188">
        <v>-5.6999999999999993E-3</v>
      </c>
      <c r="F188">
        <v>1.41E-2</v>
      </c>
      <c r="G188">
        <v>4.4000000000000003E-3</v>
      </c>
      <c r="J188">
        <v>5.6000000000000008E-3</v>
      </c>
      <c r="K188">
        <v>0.1041</v>
      </c>
      <c r="M188">
        <f t="shared" si="5"/>
        <v>9.8500000000000004E-2</v>
      </c>
    </row>
    <row r="189" spans="1:13">
      <c r="A189">
        <v>197809</v>
      </c>
      <c r="B189">
        <f>'10-T-weights5'!B185</f>
        <v>-8.0999999999999996E-3</v>
      </c>
      <c r="C189">
        <f t="shared" si="4"/>
        <v>-1.43E-2</v>
      </c>
      <c r="D189">
        <v>-3.0999999999999999E-3</v>
      </c>
      <c r="E189">
        <v>1.8599999999999998E-2</v>
      </c>
      <c r="F189">
        <v>-6.5000000000000006E-3</v>
      </c>
      <c r="G189">
        <v>1.7999999999999999E-2</v>
      </c>
      <c r="J189">
        <v>6.1999999999999998E-3</v>
      </c>
      <c r="K189">
        <v>-4.5999999999999999E-2</v>
      </c>
      <c r="M189">
        <f t="shared" si="5"/>
        <v>-5.2199999999999996E-2</v>
      </c>
    </row>
    <row r="190" spans="1:13">
      <c r="A190">
        <v>197810</v>
      </c>
      <c r="B190">
        <f>'10-T-weights5'!B186</f>
        <v>-0.1123</v>
      </c>
      <c r="C190">
        <f t="shared" si="4"/>
        <v>-0.1191</v>
      </c>
      <c r="D190">
        <v>-0.1007</v>
      </c>
      <c r="E190">
        <v>1.3899999999999999E-2</v>
      </c>
      <c r="F190">
        <v>1.8E-3</v>
      </c>
      <c r="G190">
        <v>9.9000000000000008E-3</v>
      </c>
      <c r="J190">
        <v>6.7999999999999996E-3</v>
      </c>
      <c r="K190">
        <v>-0.23089999999999999</v>
      </c>
      <c r="M190">
        <f t="shared" si="5"/>
        <v>-0.23769999999999999</v>
      </c>
    </row>
    <row r="191" spans="1:13">
      <c r="A191">
        <v>197811</v>
      </c>
      <c r="B191">
        <f>'10-T-weights5'!B187</f>
        <v>3.4099999999999998E-2</v>
      </c>
      <c r="C191">
        <f t="shared" si="4"/>
        <v>2.7099999999999999E-2</v>
      </c>
      <c r="D191">
        <v>2.8500000000000001E-2</v>
      </c>
      <c r="E191">
        <v>-2.1399999999999999E-2</v>
      </c>
      <c r="F191">
        <v>1.11E-2</v>
      </c>
      <c r="G191">
        <v>-1.1900000000000001E-2</v>
      </c>
      <c r="J191">
        <v>6.9999999999999993E-3</v>
      </c>
      <c r="K191">
        <v>0.11119999999999999</v>
      </c>
      <c r="M191">
        <f t="shared" si="5"/>
        <v>0.10419999999999999</v>
      </c>
    </row>
    <row r="192" spans="1:13">
      <c r="A192">
        <v>197812</v>
      </c>
      <c r="B192">
        <f>'10-T-weights5'!B188</f>
        <v>1.66E-2</v>
      </c>
      <c r="C192">
        <f t="shared" si="4"/>
        <v>8.7999999999999988E-3</v>
      </c>
      <c r="D192">
        <v>1.12E-2</v>
      </c>
      <c r="E192">
        <v>-2.1299999999999999E-2</v>
      </c>
      <c r="F192">
        <v>1.95E-2</v>
      </c>
      <c r="G192">
        <v>-1.38E-2</v>
      </c>
      <c r="J192">
        <v>7.8000000000000014E-3</v>
      </c>
      <c r="K192">
        <v>3.56E-2</v>
      </c>
      <c r="M192">
        <f t="shared" si="5"/>
        <v>2.7799999999999998E-2</v>
      </c>
    </row>
    <row r="193" spans="1:13">
      <c r="A193">
        <v>197901</v>
      </c>
      <c r="B193">
        <f>'10-T-weights5'!B189</f>
        <v>0.05</v>
      </c>
      <c r="C193">
        <f t="shared" si="4"/>
        <v>4.2300000000000004E-2</v>
      </c>
      <c r="D193">
        <v>3.7900000000000003E-2</v>
      </c>
      <c r="E193">
        <v>2.1999999999999999E-2</v>
      </c>
      <c r="F193">
        <v>-2.4899999999999999E-2</v>
      </c>
      <c r="G193">
        <v>1.5100000000000001E-2</v>
      </c>
      <c r="J193">
        <v>7.7000000000000002E-3</v>
      </c>
      <c r="K193">
        <v>6.7000000000000004E-2</v>
      </c>
      <c r="M193">
        <f t="shared" si="5"/>
        <v>5.9300000000000005E-2</v>
      </c>
    </row>
    <row r="194" spans="1:13">
      <c r="A194">
        <v>197902</v>
      </c>
      <c r="B194">
        <f>'10-T-weights5'!B190</f>
        <v>-2.8299999999999999E-2</v>
      </c>
      <c r="C194">
        <f t="shared" si="4"/>
        <v>-3.56E-2</v>
      </c>
      <c r="D194">
        <v>5.4000000000000003E-3</v>
      </c>
      <c r="E194">
        <v>1.14E-2</v>
      </c>
      <c r="F194">
        <v>-1.11E-2</v>
      </c>
      <c r="G194">
        <v>9.5999999999999992E-3</v>
      </c>
      <c r="J194">
        <v>7.3000000000000001E-3</v>
      </c>
      <c r="K194">
        <v>-4.2900000000000001E-2</v>
      </c>
      <c r="M194">
        <f t="shared" si="5"/>
        <v>-5.0200000000000002E-2</v>
      </c>
    </row>
    <row r="195" spans="1:13">
      <c r="A195">
        <v>197903</v>
      </c>
      <c r="B195">
        <f>'10-T-weights5'!B191</f>
        <v>6.4899999999999999E-2</v>
      </c>
      <c r="C195">
        <f t="shared" si="4"/>
        <v>5.6799999999999996E-2</v>
      </c>
      <c r="D195">
        <v>3.2000000000000001E-2</v>
      </c>
      <c r="E195">
        <v>-7.3000000000000001E-3</v>
      </c>
      <c r="F195">
        <v>5.1000000000000004E-3</v>
      </c>
      <c r="G195">
        <v>2.8E-3</v>
      </c>
      <c r="J195">
        <v>8.1000000000000013E-3</v>
      </c>
      <c r="K195">
        <v>0.1057</v>
      </c>
      <c r="M195">
        <f t="shared" si="5"/>
        <v>9.7600000000000006E-2</v>
      </c>
    </row>
    <row r="196" spans="1:13">
      <c r="A196">
        <v>197904</v>
      </c>
      <c r="B196">
        <f>'10-T-weights5'!B192</f>
        <v>7.4000000000000003E-3</v>
      </c>
      <c r="C196">
        <f t="shared" si="4"/>
        <v>-5.9999999999999984E-4</v>
      </c>
      <c r="D196">
        <v>2.4E-2</v>
      </c>
      <c r="E196">
        <v>1.0800000000000001E-2</v>
      </c>
      <c r="F196">
        <v>1.11E-2</v>
      </c>
      <c r="G196">
        <v>2.0999999999999999E-3</v>
      </c>
      <c r="J196">
        <v>8.0000000000000002E-3</v>
      </c>
      <c r="K196">
        <v>1.55E-2</v>
      </c>
      <c r="M196">
        <f t="shared" si="5"/>
        <v>7.4999999999999997E-3</v>
      </c>
    </row>
    <row r="197" spans="1:13">
      <c r="A197">
        <v>197905</v>
      </c>
      <c r="B197">
        <f>'10-T-weights5'!B193</f>
        <v>-1.3899999999999999E-2</v>
      </c>
      <c r="C197">
        <f t="shared" si="4"/>
        <v>-2.2099999999999998E-2</v>
      </c>
      <c r="D197">
        <v>1.6999999999999999E-3</v>
      </c>
      <c r="E197">
        <v>1.32E-2</v>
      </c>
      <c r="F197">
        <v>-1.55E-2</v>
      </c>
      <c r="G197">
        <v>-2.7000000000000001E-3</v>
      </c>
      <c r="J197">
        <v>8.199999999999999E-3</v>
      </c>
      <c r="K197">
        <v>-1.44E-2</v>
      </c>
      <c r="M197">
        <f t="shared" si="5"/>
        <v>-2.2599999999999999E-2</v>
      </c>
    </row>
    <row r="198" spans="1:13">
      <c r="A198">
        <v>197906</v>
      </c>
      <c r="B198">
        <f>'10-T-weights5'!B194</f>
        <v>4.6600000000000003E-2</v>
      </c>
      <c r="C198">
        <f t="shared" si="4"/>
        <v>3.85E-2</v>
      </c>
      <c r="D198">
        <v>9.9000000000000008E-3</v>
      </c>
      <c r="E198">
        <v>1.3899999999999999E-2</v>
      </c>
      <c r="F198">
        <v>-1.5900000000000001E-2</v>
      </c>
      <c r="G198">
        <v>-4.7000000000000002E-3</v>
      </c>
      <c r="J198">
        <v>8.1000000000000013E-3</v>
      </c>
      <c r="K198">
        <v>6.7699999999999996E-2</v>
      </c>
      <c r="M198">
        <f t="shared" si="5"/>
        <v>5.9599999999999993E-2</v>
      </c>
    </row>
    <row r="199" spans="1:13">
      <c r="A199">
        <v>197907</v>
      </c>
      <c r="B199">
        <f>'10-T-weights5'!B195</f>
        <v>1.5900000000000001E-2</v>
      </c>
      <c r="C199">
        <f t="shared" ref="C199:C262" si="6">B199-J199</f>
        <v>8.2000000000000007E-3</v>
      </c>
      <c r="D199">
        <v>1.2699999999999999E-2</v>
      </c>
      <c r="E199">
        <v>1.8599999999999998E-2</v>
      </c>
      <c r="F199">
        <v>-2.8E-3</v>
      </c>
      <c r="G199">
        <v>7.1000000000000004E-3</v>
      </c>
      <c r="J199">
        <v>7.7000000000000002E-3</v>
      </c>
      <c r="K199">
        <v>1.7299999999999999E-2</v>
      </c>
      <c r="M199">
        <f t="shared" ref="M199:M262" si="7">K199-J199</f>
        <v>9.5999999999999992E-3</v>
      </c>
    </row>
    <row r="200" spans="1:13">
      <c r="A200">
        <v>197908</v>
      </c>
      <c r="B200">
        <f>'10-T-weights5'!B196</f>
        <v>6.3E-2</v>
      </c>
      <c r="C200">
        <f t="shared" si="6"/>
        <v>5.5300000000000002E-2</v>
      </c>
      <c r="D200">
        <v>1.9199999999999998E-2</v>
      </c>
      <c r="E200">
        <v>-1.5800000000000002E-2</v>
      </c>
      <c r="F200">
        <v>1.6E-2</v>
      </c>
      <c r="G200">
        <v>-1.47E-2</v>
      </c>
      <c r="J200">
        <v>7.7000000000000002E-3</v>
      </c>
      <c r="K200">
        <v>7.400000000000001E-2</v>
      </c>
      <c r="M200">
        <f t="shared" si="7"/>
        <v>6.6300000000000012E-2</v>
      </c>
    </row>
    <row r="201" spans="1:13">
      <c r="A201">
        <v>197909</v>
      </c>
      <c r="B201">
        <f>'10-T-weights5'!B197</f>
        <v>1.000000000000011E-4</v>
      </c>
      <c r="C201">
        <f t="shared" si="6"/>
        <v>-8.199999999999999E-3</v>
      </c>
      <c r="D201">
        <v>-3.3E-3</v>
      </c>
      <c r="E201">
        <v>-9.0000000000000011E-3</v>
      </c>
      <c r="F201">
        <v>0.01</v>
      </c>
      <c r="G201">
        <v>3.2000000000000002E-3</v>
      </c>
      <c r="J201">
        <v>8.3000000000000001E-3</v>
      </c>
      <c r="K201">
        <v>4.3899999999999988E-2</v>
      </c>
      <c r="M201">
        <f t="shared" si="7"/>
        <v>3.5599999999999986E-2</v>
      </c>
    </row>
    <row r="202" spans="1:13">
      <c r="A202">
        <v>197910</v>
      </c>
      <c r="B202">
        <f>'10-T-weights5'!B198</f>
        <v>-7.2300000000000003E-2</v>
      </c>
      <c r="C202">
        <f t="shared" si="6"/>
        <v>-8.1000000000000003E-2</v>
      </c>
      <c r="D202">
        <v>-3.5099999999999999E-2</v>
      </c>
      <c r="E202">
        <v>-1.8599999999999998E-2</v>
      </c>
      <c r="F202">
        <v>0.01</v>
      </c>
      <c r="G202">
        <v>1E-3</v>
      </c>
      <c r="J202">
        <v>8.6999999999999994E-3</v>
      </c>
      <c r="K202">
        <v>-6.54E-2</v>
      </c>
      <c r="M202">
        <f t="shared" si="7"/>
        <v>-7.4099999999999999E-2</v>
      </c>
    </row>
    <row r="203" spans="1:13">
      <c r="A203">
        <v>197911</v>
      </c>
      <c r="B203">
        <f>'10-T-weights5'!B199</f>
        <v>6.2E-2</v>
      </c>
      <c r="C203">
        <f t="shared" si="6"/>
        <v>5.21E-2</v>
      </c>
      <c r="D203">
        <v>2.53E-2</v>
      </c>
      <c r="E203">
        <v>-3.2800000000000003E-2</v>
      </c>
      <c r="F203">
        <v>2.0000000000000001E-4</v>
      </c>
      <c r="G203">
        <v>-2.12E-2</v>
      </c>
      <c r="J203">
        <v>9.9000000000000008E-3</v>
      </c>
      <c r="K203">
        <v>0.125</v>
      </c>
      <c r="M203">
        <f t="shared" si="7"/>
        <v>0.11509999999999999</v>
      </c>
    </row>
    <row r="204" spans="1:13">
      <c r="A204">
        <v>197912</v>
      </c>
      <c r="B204">
        <f>'10-T-weights5'!B200</f>
        <v>2.7400000000000001E-2</v>
      </c>
      <c r="C204">
        <f t="shared" si="6"/>
        <v>1.7899999999999999E-2</v>
      </c>
      <c r="D204">
        <v>4.3200000000000002E-2</v>
      </c>
      <c r="E204">
        <v>-2.1000000000000001E-2</v>
      </c>
      <c r="F204">
        <v>-7.1999999999999998E-3</v>
      </c>
      <c r="G204">
        <v>-9.0000000000000011E-3</v>
      </c>
      <c r="J204">
        <v>9.4999999999999998E-3</v>
      </c>
      <c r="K204">
        <v>8.9200000000000002E-2</v>
      </c>
      <c r="M204">
        <f t="shared" si="7"/>
        <v>7.9700000000000007E-2</v>
      </c>
    </row>
    <row r="205" spans="1:13">
      <c r="A205">
        <v>198001</v>
      </c>
      <c r="B205">
        <f>'10-T-weights5'!B201</f>
        <v>6.3099999999999989E-2</v>
      </c>
      <c r="C205">
        <f t="shared" si="6"/>
        <v>5.5099999999999989E-2</v>
      </c>
      <c r="D205">
        <v>1.8200000000000001E-2</v>
      </c>
      <c r="E205">
        <v>1.7500000000000002E-2</v>
      </c>
      <c r="F205">
        <v>-1.6899999999999998E-2</v>
      </c>
      <c r="G205">
        <v>1.7100000000000001E-2</v>
      </c>
      <c r="J205">
        <v>8.0000000000000002E-3</v>
      </c>
      <c r="K205">
        <v>0.13819999999999999</v>
      </c>
      <c r="M205">
        <f t="shared" si="7"/>
        <v>0.13019999999999998</v>
      </c>
    </row>
    <row r="206" spans="1:13">
      <c r="A206">
        <v>198002</v>
      </c>
      <c r="B206">
        <f>'10-T-weights5'!B202</f>
        <v>-3.3000000000000008E-3</v>
      </c>
      <c r="C206">
        <f t="shared" si="6"/>
        <v>-1.2200000000000001E-2</v>
      </c>
      <c r="D206">
        <v>-1.5800000000000002E-2</v>
      </c>
      <c r="E206">
        <v>6.1000000000000004E-3</v>
      </c>
      <c r="F206">
        <v>7.000000000000001E-4</v>
      </c>
      <c r="G206">
        <v>2.7E-2</v>
      </c>
      <c r="J206">
        <v>8.8999999999999999E-3</v>
      </c>
      <c r="K206">
        <v>5.1299999999999998E-2</v>
      </c>
      <c r="M206">
        <f t="shared" si="7"/>
        <v>4.24E-2</v>
      </c>
    </row>
    <row r="207" spans="1:13">
      <c r="A207">
        <v>198003</v>
      </c>
      <c r="B207">
        <f>'10-T-weights5'!B203</f>
        <v>-0.1169</v>
      </c>
      <c r="C207">
        <f t="shared" si="6"/>
        <v>-0.129</v>
      </c>
      <c r="D207">
        <v>-6.9199999999999998E-2</v>
      </c>
      <c r="E207">
        <v>-1.01E-2</v>
      </c>
      <c r="F207">
        <v>1.4500000000000001E-2</v>
      </c>
      <c r="G207">
        <v>-1.1599999999999999E-2</v>
      </c>
      <c r="J207">
        <v>1.21E-2</v>
      </c>
      <c r="K207">
        <v>-0.21249999999999999</v>
      </c>
      <c r="M207">
        <f t="shared" si="7"/>
        <v>-0.22459999999999999</v>
      </c>
    </row>
    <row r="208" spans="1:13">
      <c r="A208">
        <v>198004</v>
      </c>
      <c r="B208">
        <f>'10-T-weights5'!B204</f>
        <v>5.2300000000000013E-2</v>
      </c>
      <c r="C208">
        <f t="shared" si="6"/>
        <v>3.9700000000000013E-2</v>
      </c>
      <c r="D208">
        <v>1.0500000000000001E-2</v>
      </c>
      <c r="E208">
        <v>1.0800000000000001E-2</v>
      </c>
      <c r="F208">
        <v>-2.06E-2</v>
      </c>
      <c r="G208">
        <v>2.7000000000000001E-3</v>
      </c>
      <c r="J208">
        <v>1.26E-2</v>
      </c>
      <c r="K208">
        <v>6.8699999999999997E-2</v>
      </c>
      <c r="M208">
        <f t="shared" si="7"/>
        <v>5.6099999999999997E-2</v>
      </c>
    </row>
    <row r="209" spans="1:13">
      <c r="A209">
        <v>198005</v>
      </c>
      <c r="B209">
        <f>'10-T-weights5'!B205</f>
        <v>6.0699999999999997E-2</v>
      </c>
      <c r="C209">
        <f t="shared" si="6"/>
        <v>5.2599999999999994E-2</v>
      </c>
      <c r="D209">
        <v>2.1000000000000001E-2</v>
      </c>
      <c r="E209">
        <v>3.8E-3</v>
      </c>
      <c r="F209">
        <v>3.2000000000000002E-3</v>
      </c>
      <c r="G209">
        <v>-3.2000000000000002E-3</v>
      </c>
      <c r="J209">
        <v>8.1000000000000013E-3</v>
      </c>
      <c r="K209">
        <v>3.78E-2</v>
      </c>
      <c r="M209">
        <f t="shared" si="7"/>
        <v>2.9699999999999997E-2</v>
      </c>
    </row>
    <row r="210" spans="1:13">
      <c r="A210">
        <v>198006</v>
      </c>
      <c r="B210">
        <f>'10-T-weights5'!B206</f>
        <v>3.6700000000000003E-2</v>
      </c>
      <c r="C210">
        <f t="shared" si="6"/>
        <v>3.0600000000000002E-2</v>
      </c>
      <c r="D210">
        <v>1.4200000000000001E-2</v>
      </c>
      <c r="E210">
        <v>-7.6E-3</v>
      </c>
      <c r="F210">
        <v>-1.6000000000000001E-3</v>
      </c>
      <c r="G210">
        <v>-1.2800000000000001E-2</v>
      </c>
      <c r="J210">
        <v>6.1000000000000004E-3</v>
      </c>
      <c r="K210">
        <v>6.2800000000000009E-2</v>
      </c>
      <c r="M210">
        <f t="shared" si="7"/>
        <v>5.6700000000000007E-2</v>
      </c>
    </row>
    <row r="211" spans="1:13">
      <c r="A211">
        <v>198007</v>
      </c>
      <c r="B211">
        <f>'10-T-weights5'!B207</f>
        <v>7.0199999999999999E-2</v>
      </c>
      <c r="C211">
        <f t="shared" si="6"/>
        <v>6.4899999999999999E-2</v>
      </c>
      <c r="D211">
        <v>3.8199999999999998E-2</v>
      </c>
      <c r="E211">
        <v>-6.4100000000000004E-2</v>
      </c>
      <c r="F211">
        <v>4.0500000000000001E-2</v>
      </c>
      <c r="G211">
        <v>-2.3800000000000002E-2</v>
      </c>
      <c r="J211">
        <v>5.3E-3</v>
      </c>
      <c r="K211">
        <v>6.4399999999999999E-2</v>
      </c>
      <c r="M211">
        <f t="shared" si="7"/>
        <v>5.91E-2</v>
      </c>
    </row>
    <row r="212" spans="1:13">
      <c r="A212">
        <v>198008</v>
      </c>
      <c r="B212">
        <f>'10-T-weights5'!B208</f>
        <v>2.4400000000000002E-2</v>
      </c>
      <c r="C212">
        <f t="shared" si="6"/>
        <v>1.8000000000000002E-2</v>
      </c>
      <c r="D212">
        <v>4.2599999999999999E-2</v>
      </c>
      <c r="E212">
        <v>-2.6100000000000002E-2</v>
      </c>
      <c r="F212">
        <v>2.07E-2</v>
      </c>
      <c r="G212">
        <v>-8.6999999999999994E-3</v>
      </c>
      <c r="J212">
        <v>6.4000000000000003E-3</v>
      </c>
      <c r="K212">
        <v>5.1700000000000003E-2</v>
      </c>
      <c r="M212">
        <f t="shared" si="7"/>
        <v>4.53E-2</v>
      </c>
    </row>
    <row r="213" spans="1:13">
      <c r="A213">
        <v>198009</v>
      </c>
      <c r="B213">
        <f>'10-T-weights5'!B209</f>
        <v>2.9399999999999999E-2</v>
      </c>
      <c r="C213">
        <f t="shared" si="6"/>
        <v>2.1899999999999999E-2</v>
      </c>
      <c r="D213">
        <v>6.6000000000000008E-3</v>
      </c>
      <c r="E213">
        <v>-4.58E-2</v>
      </c>
      <c r="F213">
        <v>1.9E-2</v>
      </c>
      <c r="G213">
        <v>-2.7699999999999999E-2</v>
      </c>
      <c r="J213">
        <v>7.4999999999999997E-3</v>
      </c>
      <c r="K213">
        <v>8.3299999999999999E-2</v>
      </c>
      <c r="M213">
        <f t="shared" si="7"/>
        <v>7.5800000000000006E-2</v>
      </c>
    </row>
    <row r="214" spans="1:13">
      <c r="A214">
        <v>198010</v>
      </c>
      <c r="B214">
        <f>'10-T-weights5'!B210</f>
        <v>2.01E-2</v>
      </c>
      <c r="C214">
        <f t="shared" si="6"/>
        <v>1.06E-2</v>
      </c>
      <c r="D214">
        <v>2.3599999999999999E-2</v>
      </c>
      <c r="E214">
        <v>-2.7900000000000001E-2</v>
      </c>
      <c r="F214">
        <v>1.6899999999999998E-2</v>
      </c>
      <c r="G214">
        <v>-1.18E-2</v>
      </c>
      <c r="J214">
        <v>9.4999999999999998E-3</v>
      </c>
      <c r="K214">
        <v>5.21E-2</v>
      </c>
      <c r="M214">
        <f t="shared" si="7"/>
        <v>4.2599999999999999E-2</v>
      </c>
    </row>
    <row r="215" spans="1:13">
      <c r="A215">
        <v>198011</v>
      </c>
      <c r="B215">
        <f>'10-T-weights5'!B211</f>
        <v>0.1055</v>
      </c>
      <c r="C215">
        <f t="shared" si="6"/>
        <v>9.5899999999999999E-2</v>
      </c>
      <c r="D215">
        <v>-3.3099999999999997E-2</v>
      </c>
      <c r="E215">
        <v>-8.3299999999999999E-2</v>
      </c>
      <c r="F215">
        <v>4.5100000000000001E-2</v>
      </c>
      <c r="G215">
        <v>-5.7099999999999998E-2</v>
      </c>
      <c r="J215">
        <v>9.5999999999999992E-3</v>
      </c>
      <c r="K215">
        <v>0.1721</v>
      </c>
      <c r="M215">
        <f t="shared" si="7"/>
        <v>0.16250000000000001</v>
      </c>
    </row>
    <row r="216" spans="1:13">
      <c r="A216">
        <v>198012</v>
      </c>
      <c r="B216">
        <f>'10-T-weights5'!B212</f>
        <v>-3.2099999999999997E-2</v>
      </c>
      <c r="C216">
        <f t="shared" si="6"/>
        <v>-4.5199999999999997E-2</v>
      </c>
      <c r="D216">
        <v>-2.8999999999999998E-3</v>
      </c>
      <c r="E216">
        <v>2.7900000000000001E-2</v>
      </c>
      <c r="F216">
        <v>-1.29E-2</v>
      </c>
      <c r="G216">
        <v>1.23E-2</v>
      </c>
      <c r="J216">
        <v>1.3100000000000001E-2</v>
      </c>
      <c r="K216">
        <v>-7.400000000000001E-2</v>
      </c>
      <c r="M216">
        <f t="shared" si="7"/>
        <v>-8.7100000000000011E-2</v>
      </c>
    </row>
    <row r="217" spans="1:13">
      <c r="A217">
        <v>198101</v>
      </c>
      <c r="B217">
        <f>'10-T-weights5'!B213</f>
        <v>-0.04</v>
      </c>
      <c r="C217">
        <f t="shared" si="6"/>
        <v>-5.04E-2</v>
      </c>
      <c r="D217">
        <v>3.2899999999999999E-2</v>
      </c>
      <c r="E217">
        <v>6.7199999999999996E-2</v>
      </c>
      <c r="F217">
        <v>-3.5299999999999998E-2</v>
      </c>
      <c r="G217">
        <v>4.3499999999999997E-2</v>
      </c>
      <c r="J217">
        <v>1.04E-2</v>
      </c>
      <c r="K217">
        <v>-0.1125</v>
      </c>
      <c r="M217">
        <f t="shared" si="7"/>
        <v>-0.12290000000000001</v>
      </c>
    </row>
    <row r="218" spans="1:13">
      <c r="A218">
        <v>198102</v>
      </c>
      <c r="B218">
        <f>'10-T-weights5'!B214</f>
        <v>1.6400000000000001E-2</v>
      </c>
      <c r="C218">
        <f t="shared" si="6"/>
        <v>5.7000000000000019E-3</v>
      </c>
      <c r="D218">
        <v>-5.1000000000000004E-3</v>
      </c>
      <c r="E218">
        <v>1.0200000000000001E-2</v>
      </c>
      <c r="F218">
        <v>2.0999999999999999E-3</v>
      </c>
      <c r="G218">
        <v>2.2700000000000001E-2</v>
      </c>
      <c r="J218">
        <v>1.0699999999999999E-2</v>
      </c>
      <c r="K218">
        <v>-7.000000000000001E-4</v>
      </c>
      <c r="M218">
        <f t="shared" si="7"/>
        <v>-1.14E-2</v>
      </c>
    </row>
    <row r="219" spans="1:13">
      <c r="A219">
        <v>198103</v>
      </c>
      <c r="B219">
        <f>'10-T-weights5'!B215</f>
        <v>4.7699999999999999E-2</v>
      </c>
      <c r="C219">
        <f t="shared" si="6"/>
        <v>3.56E-2</v>
      </c>
      <c r="D219">
        <v>3.0300000000000001E-2</v>
      </c>
      <c r="E219">
        <v>6.4000000000000003E-3</v>
      </c>
      <c r="F219">
        <v>-2.2599999999999999E-2</v>
      </c>
      <c r="G219">
        <v>-5.2000000000000006E-3</v>
      </c>
      <c r="J219">
        <v>1.21E-2</v>
      </c>
      <c r="K219">
        <v>8.4499999999999992E-2</v>
      </c>
      <c r="M219">
        <f t="shared" si="7"/>
        <v>7.2399999999999992E-2</v>
      </c>
    </row>
    <row r="220" spans="1:13">
      <c r="A220">
        <v>198104</v>
      </c>
      <c r="B220">
        <f>'10-T-weights5'!B216</f>
        <v>-1.03E-2</v>
      </c>
      <c r="C220">
        <f t="shared" si="6"/>
        <v>-2.1100000000000001E-2</v>
      </c>
      <c r="D220">
        <v>4.5900000000000003E-2</v>
      </c>
      <c r="E220">
        <v>2.2800000000000001E-2</v>
      </c>
      <c r="F220">
        <v>8.3000000000000001E-3</v>
      </c>
      <c r="G220">
        <v>1.2200000000000001E-2</v>
      </c>
      <c r="J220">
        <v>1.0800000000000001E-2</v>
      </c>
      <c r="K220">
        <v>4.0000000000000001E-3</v>
      </c>
      <c r="M220">
        <f t="shared" si="7"/>
        <v>-6.8000000000000005E-3</v>
      </c>
    </row>
    <row r="221" spans="1:13">
      <c r="A221">
        <v>198105</v>
      </c>
      <c r="B221">
        <f>'10-T-weights5'!B217</f>
        <v>1.26E-2</v>
      </c>
      <c r="C221">
        <f t="shared" si="6"/>
        <v>1.1000000000000003E-3</v>
      </c>
      <c r="D221">
        <v>2.4500000000000001E-2</v>
      </c>
      <c r="E221">
        <v>-4.1999999999999997E-3</v>
      </c>
      <c r="F221">
        <v>3.0000000000000001E-3</v>
      </c>
      <c r="G221">
        <v>-1.54E-2</v>
      </c>
      <c r="J221">
        <v>1.15E-2</v>
      </c>
      <c r="K221">
        <v>6.3899999999999998E-2</v>
      </c>
      <c r="M221">
        <f t="shared" si="7"/>
        <v>5.2400000000000002E-2</v>
      </c>
    </row>
    <row r="222" spans="1:13">
      <c r="A222">
        <v>198106</v>
      </c>
      <c r="B222">
        <f>'10-T-weights5'!B218</f>
        <v>-1.01E-2</v>
      </c>
      <c r="C222">
        <f t="shared" si="6"/>
        <v>-2.3599999999999999E-2</v>
      </c>
      <c r="D222">
        <v>-9.4999999999999998E-3</v>
      </c>
      <c r="E222">
        <v>5.1299999999999998E-2</v>
      </c>
      <c r="F222">
        <v>-1.37E-2</v>
      </c>
      <c r="G222">
        <v>2.69E-2</v>
      </c>
      <c r="J222">
        <v>1.35E-2</v>
      </c>
      <c r="K222">
        <v>-8.43E-2</v>
      </c>
      <c r="M222">
        <f t="shared" si="7"/>
        <v>-9.7799999999999998E-2</v>
      </c>
    </row>
    <row r="223" spans="1:13">
      <c r="A223">
        <v>198107</v>
      </c>
      <c r="B223">
        <f>'10-T-weights5'!B219</f>
        <v>-3.0000000000000009E-3</v>
      </c>
      <c r="C223">
        <f t="shared" si="6"/>
        <v>-1.54E-2</v>
      </c>
      <c r="D223">
        <v>-2.0500000000000001E-2</v>
      </c>
      <c r="E223">
        <v>-4.8999999999999998E-3</v>
      </c>
      <c r="F223">
        <v>1.26E-2</v>
      </c>
      <c r="G223">
        <v>-2.5499999999999998E-2</v>
      </c>
      <c r="J223">
        <v>1.24E-2</v>
      </c>
      <c r="K223">
        <v>-2.4299999999999999E-2</v>
      </c>
      <c r="M223">
        <f t="shared" si="7"/>
        <v>-3.6699999999999997E-2</v>
      </c>
    </row>
    <row r="224" spans="1:13">
      <c r="A224">
        <v>198108</v>
      </c>
      <c r="B224">
        <f>'10-T-weights5'!B220</f>
        <v>-5.7600000000000012E-2</v>
      </c>
      <c r="C224">
        <f t="shared" si="6"/>
        <v>-7.0400000000000018E-2</v>
      </c>
      <c r="D224">
        <v>-1.8100000000000002E-2</v>
      </c>
      <c r="E224">
        <v>4.7899999999999998E-2</v>
      </c>
      <c r="F224">
        <v>-3.0999999999999999E-3</v>
      </c>
      <c r="G224">
        <v>1.41E-2</v>
      </c>
      <c r="J224">
        <v>1.2800000000000001E-2</v>
      </c>
      <c r="K224">
        <v>-8.5199999999999998E-2</v>
      </c>
      <c r="M224">
        <f t="shared" si="7"/>
        <v>-9.8000000000000004E-2</v>
      </c>
    </row>
    <row r="225" spans="1:13">
      <c r="A225">
        <v>198109</v>
      </c>
      <c r="B225">
        <f>'10-T-weights5'!B221</f>
        <v>-5.9299999999999999E-2</v>
      </c>
      <c r="C225">
        <f t="shared" si="6"/>
        <v>-7.17E-2</v>
      </c>
      <c r="D225">
        <v>-2.4400000000000002E-2</v>
      </c>
      <c r="E225">
        <v>5.1700000000000003E-2</v>
      </c>
      <c r="F225">
        <v>1.1999999999999999E-3</v>
      </c>
      <c r="G225">
        <v>2.6100000000000002E-2</v>
      </c>
      <c r="J225">
        <v>1.24E-2</v>
      </c>
      <c r="K225">
        <v>-8.7400000000000005E-2</v>
      </c>
      <c r="M225">
        <f t="shared" si="7"/>
        <v>-9.98E-2</v>
      </c>
    </row>
    <row r="226" spans="1:13">
      <c r="A226">
        <v>198110</v>
      </c>
      <c r="B226">
        <f>'10-T-weights5'!B222</f>
        <v>6.13E-2</v>
      </c>
      <c r="C226">
        <f t="shared" si="6"/>
        <v>4.9200000000000001E-2</v>
      </c>
      <c r="D226">
        <v>2.3599999999999999E-2</v>
      </c>
      <c r="E226">
        <v>-4.2099999999999999E-2</v>
      </c>
      <c r="F226">
        <v>3.1399999999999997E-2</v>
      </c>
      <c r="G226">
        <v>-3.0099999999999998E-2</v>
      </c>
      <c r="J226">
        <v>1.21E-2</v>
      </c>
      <c r="K226">
        <v>0.1207</v>
      </c>
      <c r="M226">
        <f t="shared" si="7"/>
        <v>0.1086</v>
      </c>
    </row>
    <row r="227" spans="1:13">
      <c r="A227">
        <v>198111</v>
      </c>
      <c r="B227">
        <f>'10-T-weights5'!B223</f>
        <v>4.4299999999999999E-2</v>
      </c>
      <c r="C227">
        <f t="shared" si="6"/>
        <v>3.3599999999999998E-2</v>
      </c>
      <c r="D227">
        <v>-1.5100000000000001E-2</v>
      </c>
      <c r="E227">
        <v>1.8499999999999999E-2</v>
      </c>
      <c r="F227">
        <v>7.000000000000001E-4</v>
      </c>
      <c r="G227">
        <v>9.5999999999999992E-3</v>
      </c>
      <c r="J227">
        <v>1.0699999999999999E-2</v>
      </c>
      <c r="K227">
        <v>2.76E-2</v>
      </c>
      <c r="M227">
        <f t="shared" si="7"/>
        <v>1.6899999999999998E-2</v>
      </c>
    </row>
    <row r="228" spans="1:13">
      <c r="A228">
        <v>198112</v>
      </c>
      <c r="B228">
        <f>'10-T-weights5'!B224</f>
        <v>-2.7799999999999998E-2</v>
      </c>
      <c r="C228">
        <f t="shared" si="6"/>
        <v>-3.6499999999999998E-2</v>
      </c>
      <c r="D228">
        <v>1.2E-2</v>
      </c>
      <c r="E228">
        <v>8.199999999999999E-3</v>
      </c>
      <c r="F228">
        <v>2.2000000000000001E-3</v>
      </c>
      <c r="G228">
        <v>2.5000000000000001E-2</v>
      </c>
      <c r="J228">
        <v>8.6999999999999994E-3</v>
      </c>
      <c r="K228">
        <v>-2.63E-2</v>
      </c>
      <c r="M228">
        <f t="shared" si="7"/>
        <v>-3.5000000000000003E-2</v>
      </c>
    </row>
    <row r="229" spans="1:13">
      <c r="A229">
        <v>198201</v>
      </c>
      <c r="B229">
        <f>'10-T-weights5'!B225</f>
        <v>-2.4400000000000008E-2</v>
      </c>
      <c r="C229">
        <f t="shared" si="6"/>
        <v>-3.2400000000000012E-2</v>
      </c>
      <c r="D229">
        <v>-1.1299999999999999E-2</v>
      </c>
      <c r="E229">
        <v>3.1899999999999998E-2</v>
      </c>
      <c r="F229">
        <v>-1.49E-2</v>
      </c>
      <c r="G229">
        <v>1.9199999999999998E-2</v>
      </c>
      <c r="J229">
        <v>8.0000000000000002E-3</v>
      </c>
      <c r="K229">
        <v>-3.56E-2</v>
      </c>
      <c r="M229">
        <f t="shared" si="7"/>
        <v>-4.36E-2</v>
      </c>
    </row>
    <row r="230" spans="1:13">
      <c r="A230">
        <v>198202</v>
      </c>
      <c r="B230">
        <f>'10-T-weights5'!B226</f>
        <v>-4.9400000000000013E-2</v>
      </c>
      <c r="C230">
        <f t="shared" si="6"/>
        <v>-5.8600000000000013E-2</v>
      </c>
      <c r="D230">
        <v>3.5000000000000001E-3</v>
      </c>
      <c r="E230">
        <v>6.0499999999999998E-2</v>
      </c>
      <c r="F230">
        <v>-3.4299999999999997E-2</v>
      </c>
      <c r="G230">
        <v>4.5599999999999988E-2</v>
      </c>
      <c r="J230">
        <v>9.1999999999999998E-3</v>
      </c>
      <c r="K230">
        <v>-4.9000000000000002E-2</v>
      </c>
      <c r="M230">
        <f t="shared" si="7"/>
        <v>-5.8200000000000002E-2</v>
      </c>
    </row>
    <row r="231" spans="1:13">
      <c r="A231">
        <v>198203</v>
      </c>
      <c r="B231">
        <f>'10-T-weights5'!B227</f>
        <v>-8.9000000000000017E-3</v>
      </c>
      <c r="C231">
        <f t="shared" si="6"/>
        <v>-1.8700000000000001E-2</v>
      </c>
      <c r="D231">
        <v>-4.0000000000000002E-4</v>
      </c>
      <c r="E231">
        <v>3.8300000000000001E-2</v>
      </c>
      <c r="F231">
        <v>-1.3899999999999999E-2</v>
      </c>
      <c r="G231">
        <v>2.4899999999999999E-2</v>
      </c>
      <c r="J231">
        <v>9.7999999999999997E-3</v>
      </c>
      <c r="K231">
        <v>-5.2000000000000006E-3</v>
      </c>
      <c r="M231">
        <f t="shared" si="7"/>
        <v>-1.4999999999999999E-2</v>
      </c>
    </row>
    <row r="232" spans="1:13">
      <c r="A232">
        <v>198204</v>
      </c>
      <c r="B232">
        <f>'10-T-weights5'!B228</f>
        <v>4.3999999999999997E-2</v>
      </c>
      <c r="C232">
        <f t="shared" si="6"/>
        <v>3.27E-2</v>
      </c>
      <c r="D232">
        <v>1.09E-2</v>
      </c>
      <c r="E232">
        <v>-2.7E-2</v>
      </c>
      <c r="F232">
        <v>1.5599999999999999E-2</v>
      </c>
      <c r="G232">
        <v>-2.0000000000000001E-4</v>
      </c>
      <c r="J232">
        <v>1.1299999999999999E-2</v>
      </c>
      <c r="K232">
        <v>5.21E-2</v>
      </c>
      <c r="M232">
        <f t="shared" si="7"/>
        <v>4.0800000000000003E-2</v>
      </c>
    </row>
    <row r="233" spans="1:13">
      <c r="A233">
        <v>198205</v>
      </c>
      <c r="B233">
        <f>'10-T-weights5'!B229</f>
        <v>-2.930000000000001E-2</v>
      </c>
      <c r="C233">
        <f t="shared" si="6"/>
        <v>-3.9900000000000012E-2</v>
      </c>
      <c r="D233">
        <v>6.4000000000000003E-3</v>
      </c>
      <c r="E233">
        <v>1.7600000000000001E-2</v>
      </c>
      <c r="F233">
        <v>8.8000000000000005E-3</v>
      </c>
      <c r="G233">
        <v>-3.0999999999999999E-3</v>
      </c>
      <c r="J233">
        <v>1.06E-2</v>
      </c>
      <c r="K233">
        <v>-1.9800000000000002E-2</v>
      </c>
      <c r="M233">
        <f t="shared" si="7"/>
        <v>-3.0400000000000003E-2</v>
      </c>
    </row>
    <row r="234" spans="1:13">
      <c r="A234">
        <v>198206</v>
      </c>
      <c r="B234">
        <f>'10-T-weights5'!B230</f>
        <v>-2.1299999999999999E-2</v>
      </c>
      <c r="C234">
        <f t="shared" si="6"/>
        <v>-3.0899999999999997E-2</v>
      </c>
      <c r="D234">
        <v>-5.2000000000000006E-3</v>
      </c>
      <c r="E234">
        <v>1.55E-2</v>
      </c>
      <c r="F234">
        <v>1E-4</v>
      </c>
      <c r="G234">
        <v>2.7E-2</v>
      </c>
      <c r="J234">
        <v>9.5999999999999992E-3</v>
      </c>
      <c r="K234">
        <v>8.3999999999999995E-3</v>
      </c>
      <c r="M234">
        <f t="shared" si="7"/>
        <v>-1.1999999999999997E-3</v>
      </c>
    </row>
    <row r="235" spans="1:13">
      <c r="A235">
        <v>198207</v>
      </c>
      <c r="B235">
        <f>'10-T-weights5'!B231</f>
        <v>-2.1399999999999999E-2</v>
      </c>
      <c r="C235">
        <f t="shared" si="6"/>
        <v>-3.1899999999999998E-2</v>
      </c>
      <c r="D235">
        <v>9.4999999999999998E-3</v>
      </c>
      <c r="E235">
        <v>8.9999999999999998E-4</v>
      </c>
      <c r="F235">
        <v>1.04E-2</v>
      </c>
      <c r="G235">
        <v>1.54E-2</v>
      </c>
      <c r="J235">
        <v>1.0500000000000001E-2</v>
      </c>
      <c r="K235">
        <v>-8.199999999999999E-3</v>
      </c>
      <c r="M235">
        <f t="shared" si="7"/>
        <v>-1.8700000000000001E-2</v>
      </c>
    </row>
    <row r="236" spans="1:13">
      <c r="A236">
        <v>198208</v>
      </c>
      <c r="B236">
        <f>'10-T-weights5'!B232</f>
        <v>0.11899999999999999</v>
      </c>
      <c r="C236">
        <f t="shared" si="6"/>
        <v>0.1114</v>
      </c>
      <c r="D236">
        <v>-4.3299999999999998E-2</v>
      </c>
      <c r="E236">
        <v>9.300000000000001E-3</v>
      </c>
      <c r="F236">
        <v>-1.89E-2</v>
      </c>
      <c r="G236">
        <v>1.1000000000000001E-3</v>
      </c>
      <c r="J236">
        <v>7.6E-3</v>
      </c>
      <c r="K236">
        <v>9.69E-2</v>
      </c>
      <c r="M236">
        <f t="shared" si="7"/>
        <v>8.9300000000000004E-2</v>
      </c>
    </row>
    <row r="237" spans="1:13">
      <c r="A237">
        <v>198209</v>
      </c>
      <c r="B237">
        <f>'10-T-weights5'!B233</f>
        <v>1.7999999999999999E-2</v>
      </c>
      <c r="C237">
        <f t="shared" si="6"/>
        <v>1.2899999999999998E-2</v>
      </c>
      <c r="D237">
        <v>2.6200000000000001E-2</v>
      </c>
      <c r="E237">
        <v>2.7000000000000001E-3</v>
      </c>
      <c r="F237">
        <v>2.1399999999999999E-2</v>
      </c>
      <c r="G237">
        <v>-4.0000000000000002E-4</v>
      </c>
      <c r="J237">
        <v>5.1000000000000004E-3</v>
      </c>
      <c r="K237">
        <v>4.8000000000000001E-2</v>
      </c>
      <c r="M237">
        <f t="shared" si="7"/>
        <v>4.2900000000000001E-2</v>
      </c>
    </row>
    <row r="238" spans="1:13">
      <c r="A238">
        <v>198210</v>
      </c>
      <c r="B238">
        <f>'10-T-weights5'!B234</f>
        <v>0.11890000000000001</v>
      </c>
      <c r="C238">
        <f t="shared" si="6"/>
        <v>0.113</v>
      </c>
      <c r="D238">
        <v>1.9400000000000001E-2</v>
      </c>
      <c r="E238">
        <v>-3.6700000000000003E-2</v>
      </c>
      <c r="F238">
        <v>2.8999999999999998E-3</v>
      </c>
      <c r="G238">
        <v>-3.3999999999999998E-3</v>
      </c>
      <c r="J238">
        <v>5.8999999999999999E-3</v>
      </c>
      <c r="K238">
        <v>0.14119999999999999</v>
      </c>
      <c r="M238">
        <f t="shared" si="7"/>
        <v>0.1353</v>
      </c>
    </row>
    <row r="239" spans="1:13">
      <c r="A239">
        <v>198211</v>
      </c>
      <c r="B239">
        <f>'10-T-weights5'!B235</f>
        <v>5.2999999999999999E-2</v>
      </c>
      <c r="C239">
        <f t="shared" si="6"/>
        <v>4.6699999999999998E-2</v>
      </c>
      <c r="D239">
        <v>4.4200000000000003E-2</v>
      </c>
      <c r="E239">
        <v>-1.8499999999999999E-2</v>
      </c>
      <c r="F239">
        <v>-9.7000000000000003E-3</v>
      </c>
      <c r="G239">
        <v>2.8999999999999998E-3</v>
      </c>
      <c r="J239">
        <v>6.3E-3</v>
      </c>
      <c r="K239">
        <v>0.10100000000000001</v>
      </c>
      <c r="M239">
        <f t="shared" si="7"/>
        <v>9.4700000000000006E-2</v>
      </c>
    </row>
    <row r="240" spans="1:13">
      <c r="A240">
        <v>198212</v>
      </c>
      <c r="B240">
        <f>'10-T-weights5'!B236</f>
        <v>1.2200000000000001E-2</v>
      </c>
      <c r="C240">
        <f t="shared" si="6"/>
        <v>5.5000000000000005E-3</v>
      </c>
      <c r="D240">
        <v>-7.000000000000001E-4</v>
      </c>
      <c r="E240">
        <v>1E-4</v>
      </c>
      <c r="F240">
        <v>-1E-4</v>
      </c>
      <c r="G240">
        <v>1.0500000000000001E-2</v>
      </c>
      <c r="J240">
        <v>6.7000000000000002E-3</v>
      </c>
      <c r="K240">
        <v>1E-3</v>
      </c>
      <c r="M240">
        <f t="shared" si="7"/>
        <v>-5.7000000000000002E-3</v>
      </c>
    </row>
    <row r="241" spans="1:13">
      <c r="A241">
        <v>198301</v>
      </c>
      <c r="B241">
        <f>'10-T-weights5'!B237</f>
        <v>4.2900000000000008E-2</v>
      </c>
      <c r="C241">
        <f t="shared" si="6"/>
        <v>3.6000000000000004E-2</v>
      </c>
      <c r="D241">
        <v>3.3300000000000003E-2</v>
      </c>
      <c r="E241">
        <v>-7.1000000000000004E-3</v>
      </c>
      <c r="F241">
        <v>-1.55E-2</v>
      </c>
      <c r="G241">
        <v>-5.5000000000000014E-3</v>
      </c>
      <c r="J241">
        <v>6.8999999999999999E-3</v>
      </c>
      <c r="K241">
        <v>2.5100000000000001E-2</v>
      </c>
      <c r="M241">
        <f t="shared" si="7"/>
        <v>1.8200000000000001E-2</v>
      </c>
    </row>
    <row r="242" spans="1:13">
      <c r="A242">
        <v>198302</v>
      </c>
      <c r="B242">
        <f>'10-T-weights5'!B238</f>
        <v>3.2099999999999997E-2</v>
      </c>
      <c r="C242">
        <f t="shared" si="6"/>
        <v>2.5899999999999996E-2</v>
      </c>
      <c r="D242">
        <v>2.93E-2</v>
      </c>
      <c r="E242">
        <v>6.9999999999999993E-3</v>
      </c>
      <c r="F242">
        <v>-5.2000000000000006E-3</v>
      </c>
      <c r="G242">
        <v>1.0500000000000001E-2</v>
      </c>
      <c r="J242">
        <v>6.1999999999999998E-3</v>
      </c>
      <c r="K242">
        <v>6.93E-2</v>
      </c>
      <c r="M242">
        <f t="shared" si="7"/>
        <v>6.3100000000000003E-2</v>
      </c>
    </row>
    <row r="243" spans="1:13">
      <c r="A243">
        <v>198303</v>
      </c>
      <c r="B243">
        <f>'10-T-weights5'!B239</f>
        <v>3.4500000000000003E-2</v>
      </c>
      <c r="C243">
        <f t="shared" si="6"/>
        <v>2.8200000000000003E-2</v>
      </c>
      <c r="D243">
        <v>1.38E-2</v>
      </c>
      <c r="E243">
        <v>2.01E-2</v>
      </c>
      <c r="F243">
        <v>-1.6999999999999999E-3</v>
      </c>
      <c r="G243">
        <v>2.7400000000000001E-2</v>
      </c>
      <c r="J243">
        <v>6.3E-3</v>
      </c>
      <c r="K243">
        <v>4.8599999999999997E-2</v>
      </c>
      <c r="M243">
        <f t="shared" si="7"/>
        <v>4.2299999999999997E-2</v>
      </c>
    </row>
    <row r="244" spans="1:13">
      <c r="A244">
        <v>198304</v>
      </c>
      <c r="B244">
        <f>'10-T-weights5'!B240</f>
        <v>7.3799999999999991E-2</v>
      </c>
      <c r="C244">
        <f t="shared" si="6"/>
        <v>6.6699999999999995E-2</v>
      </c>
      <c r="D244">
        <v>4.7000000000000002E-3</v>
      </c>
      <c r="E244">
        <v>5.1000000000000004E-3</v>
      </c>
      <c r="F244">
        <v>-1.1000000000000001E-3</v>
      </c>
      <c r="G244">
        <v>1.47E-2</v>
      </c>
      <c r="J244">
        <v>7.1000000000000004E-3</v>
      </c>
      <c r="K244">
        <v>0.10639999999999999</v>
      </c>
      <c r="M244">
        <f t="shared" si="7"/>
        <v>9.9299999999999999E-2</v>
      </c>
    </row>
    <row r="245" spans="1:13">
      <c r="A245">
        <v>198305</v>
      </c>
      <c r="B245">
        <f>'10-T-weights5'!B241</f>
        <v>1.21E-2</v>
      </c>
      <c r="C245">
        <f t="shared" si="6"/>
        <v>5.1999999999999998E-3</v>
      </c>
      <c r="D245">
        <v>6.3299999999999995E-2</v>
      </c>
      <c r="E245">
        <v>-1.4200000000000001E-2</v>
      </c>
      <c r="F245">
        <v>-1.84E-2</v>
      </c>
      <c r="G245">
        <v>-1.54E-2</v>
      </c>
      <c r="J245">
        <v>6.8999999999999999E-3</v>
      </c>
      <c r="K245">
        <v>4.7800000000000002E-2</v>
      </c>
      <c r="M245">
        <f t="shared" si="7"/>
        <v>4.0900000000000006E-2</v>
      </c>
    </row>
    <row r="246" spans="1:13">
      <c r="A246">
        <v>198306</v>
      </c>
      <c r="B246">
        <f>'10-T-weights5'!B242</f>
        <v>3.7400000000000003E-2</v>
      </c>
      <c r="C246">
        <f t="shared" si="6"/>
        <v>3.0700000000000002E-2</v>
      </c>
      <c r="D246">
        <v>1.1900000000000001E-2</v>
      </c>
      <c r="E246">
        <v>-3.9100000000000003E-2</v>
      </c>
      <c r="F246">
        <v>2.5999999999999999E-2</v>
      </c>
      <c r="G246">
        <v>-8.6999999999999994E-3</v>
      </c>
      <c r="J246">
        <v>6.7000000000000002E-3</v>
      </c>
      <c r="K246">
        <v>5.79E-2</v>
      </c>
      <c r="M246">
        <f t="shared" si="7"/>
        <v>5.1200000000000002E-2</v>
      </c>
    </row>
    <row r="247" spans="1:13">
      <c r="A247">
        <v>198307</v>
      </c>
      <c r="B247">
        <f>'10-T-weights5'!B243</f>
        <v>-3.330000000000001E-2</v>
      </c>
      <c r="C247">
        <f t="shared" si="6"/>
        <v>-4.0700000000000014E-2</v>
      </c>
      <c r="D247">
        <v>1.01E-2</v>
      </c>
      <c r="E247">
        <v>5.62E-2</v>
      </c>
      <c r="F247">
        <v>-1.1000000000000001E-3</v>
      </c>
      <c r="G247">
        <v>2.81E-2</v>
      </c>
      <c r="J247">
        <v>7.4000000000000003E-3</v>
      </c>
      <c r="K247">
        <v>-7.9000000000000001E-2</v>
      </c>
      <c r="M247">
        <f t="shared" si="7"/>
        <v>-8.6400000000000005E-2</v>
      </c>
    </row>
    <row r="248" spans="1:13">
      <c r="A248">
        <v>198308</v>
      </c>
      <c r="B248">
        <f>'10-T-weights5'!B244</f>
        <v>2.5999999999999999E-3</v>
      </c>
      <c r="C248">
        <f t="shared" si="6"/>
        <v>-5.0000000000000001E-3</v>
      </c>
      <c r="D248">
        <v>-4.3200000000000002E-2</v>
      </c>
      <c r="E248">
        <v>5.5399999999999998E-2</v>
      </c>
      <c r="F248">
        <v>5.3E-3</v>
      </c>
      <c r="G248">
        <v>1.9E-2</v>
      </c>
      <c r="J248">
        <v>7.6E-3</v>
      </c>
      <c r="K248">
        <v>-4.5100000000000001E-2</v>
      </c>
      <c r="M248">
        <f t="shared" si="7"/>
        <v>-5.2700000000000004E-2</v>
      </c>
    </row>
    <row r="249" spans="1:13">
      <c r="A249">
        <v>198309</v>
      </c>
      <c r="B249">
        <f>'10-T-weights5'!B245</f>
        <v>1.67E-2</v>
      </c>
      <c r="C249">
        <f t="shared" si="6"/>
        <v>9.1000000000000004E-3</v>
      </c>
      <c r="D249">
        <v>3.0999999999999999E-3</v>
      </c>
      <c r="E249">
        <v>1.01E-2</v>
      </c>
      <c r="F249">
        <v>1.2500000000000001E-2</v>
      </c>
      <c r="G249">
        <v>5.0000000000000001E-3</v>
      </c>
      <c r="J249">
        <v>7.6E-3</v>
      </c>
      <c r="K249">
        <v>1.1599999999999999E-2</v>
      </c>
      <c r="M249">
        <f t="shared" si="7"/>
        <v>3.9999999999999992E-3</v>
      </c>
    </row>
    <row r="250" spans="1:13">
      <c r="A250">
        <v>198310</v>
      </c>
      <c r="B250">
        <f>'10-T-weights5'!B246</f>
        <v>-2.6800000000000001E-2</v>
      </c>
      <c r="C250">
        <f t="shared" si="6"/>
        <v>-3.44E-2</v>
      </c>
      <c r="D250">
        <v>-3.78E-2</v>
      </c>
      <c r="E250">
        <v>4.9700000000000001E-2</v>
      </c>
      <c r="F250">
        <v>-7.9000000000000008E-3</v>
      </c>
      <c r="G250">
        <v>2.9600000000000001E-2</v>
      </c>
      <c r="J250">
        <v>7.6E-3</v>
      </c>
      <c r="K250">
        <v>-9.4100000000000003E-2</v>
      </c>
      <c r="M250">
        <f t="shared" si="7"/>
        <v>-0.1017</v>
      </c>
    </row>
    <row r="251" spans="1:13">
      <c r="A251">
        <v>198311</v>
      </c>
      <c r="B251">
        <f>'10-T-weights5'!B247</f>
        <v>2.86E-2</v>
      </c>
      <c r="C251">
        <f t="shared" si="6"/>
        <v>2.1600000000000001E-2</v>
      </c>
      <c r="D251">
        <v>1.89E-2</v>
      </c>
      <c r="E251">
        <v>-7.3000000000000001E-3</v>
      </c>
      <c r="F251">
        <v>-7.4999999999999997E-3</v>
      </c>
      <c r="G251">
        <v>6.6000000000000008E-3</v>
      </c>
      <c r="J251">
        <v>6.9999999999999993E-3</v>
      </c>
      <c r="K251">
        <v>5.4100000000000002E-2</v>
      </c>
      <c r="M251">
        <f t="shared" si="7"/>
        <v>4.7100000000000003E-2</v>
      </c>
    </row>
    <row r="252" spans="1:13">
      <c r="A252">
        <v>198312</v>
      </c>
      <c r="B252">
        <f>'10-T-weights5'!B248</f>
        <v>-1.0500000000000001E-2</v>
      </c>
      <c r="C252">
        <f t="shared" si="6"/>
        <v>-1.78E-2</v>
      </c>
      <c r="D252">
        <v>-4.5000000000000014E-3</v>
      </c>
      <c r="E252">
        <v>1.7000000000000001E-2</v>
      </c>
      <c r="F252">
        <v>1.6E-2</v>
      </c>
      <c r="G252">
        <v>1.2699999999999999E-2</v>
      </c>
      <c r="J252">
        <v>7.3000000000000001E-3</v>
      </c>
      <c r="K252">
        <v>-2.7E-2</v>
      </c>
      <c r="M252">
        <f t="shared" si="7"/>
        <v>-3.4299999999999997E-2</v>
      </c>
    </row>
    <row r="253" spans="1:13">
      <c r="A253">
        <v>198401</v>
      </c>
      <c r="B253">
        <f>'10-T-weights5'!B249</f>
        <v>-1.1599999999999999E-2</v>
      </c>
      <c r="C253">
        <f t="shared" si="6"/>
        <v>-1.9199999999999998E-2</v>
      </c>
      <c r="D253">
        <v>-2.9999999999999997E-4</v>
      </c>
      <c r="E253">
        <v>7.5700000000000003E-2</v>
      </c>
      <c r="F253">
        <v>-8.199999999999999E-3</v>
      </c>
      <c r="G253">
        <v>2.92E-2</v>
      </c>
      <c r="J253">
        <v>7.6E-3</v>
      </c>
      <c r="K253">
        <v>-6.7100000000000007E-2</v>
      </c>
      <c r="M253">
        <f t="shared" si="7"/>
        <v>-7.4700000000000003E-2</v>
      </c>
    </row>
    <row r="254" spans="1:13">
      <c r="A254">
        <v>198402</v>
      </c>
      <c r="B254">
        <f>'10-T-weights5'!B250</f>
        <v>-4.1099999999999998E-2</v>
      </c>
      <c r="C254">
        <f t="shared" si="6"/>
        <v>-4.82E-2</v>
      </c>
      <c r="D254">
        <v>-1.6E-2</v>
      </c>
      <c r="E254">
        <v>3.3399999999999999E-2</v>
      </c>
      <c r="F254">
        <v>9.1000000000000004E-3</v>
      </c>
      <c r="G254">
        <v>1.5800000000000002E-2</v>
      </c>
      <c r="J254">
        <v>7.1000000000000004E-3</v>
      </c>
      <c r="K254">
        <v>-5.9299999999999999E-2</v>
      </c>
      <c r="M254">
        <f t="shared" si="7"/>
        <v>-6.6400000000000001E-2</v>
      </c>
    </row>
    <row r="255" spans="1:13">
      <c r="A255">
        <v>198403</v>
      </c>
      <c r="B255">
        <f>'10-T-weights5'!B251</f>
        <v>1.3599999999999999E-2</v>
      </c>
      <c r="C255">
        <f t="shared" si="6"/>
        <v>6.2999999999999992E-3</v>
      </c>
      <c r="D255">
        <v>-2.8999999999999998E-3</v>
      </c>
      <c r="E255">
        <v>4.7000000000000002E-3</v>
      </c>
      <c r="F255">
        <v>-8.5000000000000006E-3</v>
      </c>
      <c r="G255">
        <v>1.17E-2</v>
      </c>
      <c r="J255">
        <v>7.3000000000000001E-3</v>
      </c>
      <c r="K255">
        <v>2.3199999999999998E-2</v>
      </c>
      <c r="M255">
        <f t="shared" si="7"/>
        <v>1.5899999999999997E-2</v>
      </c>
    </row>
    <row r="256" spans="1:13">
      <c r="A256">
        <v>198404</v>
      </c>
      <c r="B256">
        <f>'10-T-weights5'!B252</f>
        <v>3.0000000000000009E-3</v>
      </c>
      <c r="C256">
        <f t="shared" si="6"/>
        <v>-5.1000000000000004E-3</v>
      </c>
      <c r="D256">
        <v>-9.5999999999999992E-3</v>
      </c>
      <c r="E256">
        <v>1.1900000000000001E-2</v>
      </c>
      <c r="F256">
        <v>3.3799999999999997E-2</v>
      </c>
      <c r="G256">
        <v>7.6E-3</v>
      </c>
      <c r="J256">
        <v>8.1000000000000013E-3</v>
      </c>
      <c r="K256">
        <v>1.6500000000000001E-2</v>
      </c>
      <c r="M256">
        <f t="shared" si="7"/>
        <v>8.3999999999999995E-3</v>
      </c>
    </row>
    <row r="257" spans="1:13">
      <c r="A257">
        <v>198405</v>
      </c>
      <c r="B257">
        <f>'10-T-weights5'!B253</f>
        <v>-5.1899999999999988E-2</v>
      </c>
      <c r="C257">
        <f t="shared" si="6"/>
        <v>-5.9699999999999989E-2</v>
      </c>
      <c r="D257">
        <v>1.4E-3</v>
      </c>
      <c r="E257">
        <v>2.8999999999999998E-3</v>
      </c>
      <c r="F257">
        <v>2.1999999999999999E-2</v>
      </c>
      <c r="G257">
        <v>-4.5999999999999999E-3</v>
      </c>
      <c r="J257">
        <v>7.8000000000000014E-3</v>
      </c>
      <c r="K257">
        <v>-5.4699999999999999E-2</v>
      </c>
      <c r="M257">
        <f t="shared" si="7"/>
        <v>-6.25E-2</v>
      </c>
    </row>
    <row r="258" spans="1:13">
      <c r="A258">
        <v>198406</v>
      </c>
      <c r="B258">
        <f>'10-T-weights5'!B254</f>
        <v>2.5700000000000001E-2</v>
      </c>
      <c r="C258">
        <f t="shared" si="6"/>
        <v>1.8200000000000001E-2</v>
      </c>
      <c r="D258">
        <v>1E-3</v>
      </c>
      <c r="E258">
        <v>-2.6599999999999999E-2</v>
      </c>
      <c r="F258">
        <v>3.1300000000000001E-2</v>
      </c>
      <c r="G258">
        <v>-1.5599999999999999E-2</v>
      </c>
      <c r="J258">
        <v>7.4999999999999997E-3</v>
      </c>
      <c r="K258">
        <v>1.4999999999999999E-2</v>
      </c>
      <c r="M258">
        <f t="shared" si="7"/>
        <v>7.4999999999999997E-3</v>
      </c>
    </row>
    <row r="259" spans="1:13">
      <c r="A259">
        <v>198407</v>
      </c>
      <c r="B259">
        <f>'10-T-weights5'!B255</f>
        <v>-1.9200000000000009E-2</v>
      </c>
      <c r="C259">
        <f t="shared" si="6"/>
        <v>-2.7400000000000008E-2</v>
      </c>
      <c r="D259">
        <v>-2.2200000000000001E-2</v>
      </c>
      <c r="E259">
        <v>3.3E-3</v>
      </c>
      <c r="F259">
        <v>3.5499999999999997E-2</v>
      </c>
      <c r="G259">
        <v>-2.1499999999999998E-2</v>
      </c>
      <c r="J259">
        <v>8.199999999999999E-3</v>
      </c>
      <c r="K259">
        <v>-2.0199999999999999E-2</v>
      </c>
      <c r="M259">
        <f t="shared" si="7"/>
        <v>-2.8399999999999998E-2</v>
      </c>
    </row>
    <row r="260" spans="1:13">
      <c r="A260">
        <v>198408</v>
      </c>
      <c r="B260">
        <f>'10-T-weights5'!B256</f>
        <v>0.1111</v>
      </c>
      <c r="C260">
        <f t="shared" si="6"/>
        <v>0.1028</v>
      </c>
      <c r="D260">
        <v>-2.5999999999999999E-3</v>
      </c>
      <c r="E260">
        <v>-1.7999999999999999E-2</v>
      </c>
      <c r="F260">
        <v>-6.7999999999999996E-3</v>
      </c>
      <c r="G260">
        <v>-9.1999999999999998E-3</v>
      </c>
      <c r="J260">
        <v>8.3000000000000001E-3</v>
      </c>
      <c r="K260">
        <v>8.6999999999999994E-2</v>
      </c>
      <c r="M260">
        <f t="shared" si="7"/>
        <v>7.8699999999999992E-2</v>
      </c>
    </row>
    <row r="261" spans="1:13">
      <c r="A261">
        <v>198409</v>
      </c>
      <c r="B261">
        <f>'10-T-weights5'!B257</f>
        <v>5.9999999999999984E-4</v>
      </c>
      <c r="C261">
        <f t="shared" si="6"/>
        <v>-8.0000000000000002E-3</v>
      </c>
      <c r="D261">
        <v>-2.9999999999999997E-4</v>
      </c>
      <c r="E261">
        <v>5.2300000000000013E-2</v>
      </c>
      <c r="F261">
        <v>1.37E-2</v>
      </c>
      <c r="G261">
        <v>2.41E-2</v>
      </c>
      <c r="J261">
        <v>8.6E-3</v>
      </c>
      <c r="K261">
        <v>1.3100000000000001E-2</v>
      </c>
      <c r="M261">
        <f t="shared" si="7"/>
        <v>4.5000000000000005E-3</v>
      </c>
    </row>
    <row r="262" spans="1:13">
      <c r="A262">
        <v>198410</v>
      </c>
      <c r="B262">
        <f>'10-T-weights5'!B258</f>
        <v>1.6000000000000009E-3</v>
      </c>
      <c r="C262">
        <f t="shared" si="6"/>
        <v>-8.3999999999999995E-3</v>
      </c>
      <c r="D262">
        <v>-1.44E-2</v>
      </c>
      <c r="E262">
        <v>4.7000000000000002E-3</v>
      </c>
      <c r="F262">
        <v>1.18E-2</v>
      </c>
      <c r="G262">
        <v>-1.09E-2</v>
      </c>
      <c r="J262">
        <v>0.01</v>
      </c>
      <c r="K262">
        <v>6.3E-3</v>
      </c>
      <c r="M262">
        <f t="shared" si="7"/>
        <v>-3.7000000000000002E-3</v>
      </c>
    </row>
    <row r="263" spans="1:13">
      <c r="A263">
        <v>198411</v>
      </c>
      <c r="B263">
        <f>'10-T-weights5'!B259</f>
        <v>-1.03E-2</v>
      </c>
      <c r="C263">
        <f t="shared" ref="C263:C326" si="8">B263-J263</f>
        <v>-1.7600000000000001E-2</v>
      </c>
      <c r="D263">
        <v>-1.01E-2</v>
      </c>
      <c r="E263">
        <v>4.0399999999999998E-2</v>
      </c>
      <c r="F263">
        <v>7.1999999999999998E-3</v>
      </c>
      <c r="G263">
        <v>2.06E-2</v>
      </c>
      <c r="J263">
        <v>7.3000000000000001E-3</v>
      </c>
      <c r="K263">
        <v>-1.2699999999999999E-2</v>
      </c>
      <c r="M263">
        <f t="shared" ref="M263:M326" si="9">K263-J263</f>
        <v>-0.02</v>
      </c>
    </row>
    <row r="264" spans="1:13">
      <c r="A264">
        <v>198412</v>
      </c>
      <c r="B264">
        <f>'10-T-weights5'!B260</f>
        <v>2.4799999999999999E-2</v>
      </c>
      <c r="C264">
        <f t="shared" si="8"/>
        <v>1.84E-2</v>
      </c>
      <c r="D264">
        <v>-6.5000000000000006E-3</v>
      </c>
      <c r="E264">
        <v>-2.5000000000000001E-3</v>
      </c>
      <c r="F264">
        <v>1.3100000000000001E-2</v>
      </c>
      <c r="G264">
        <v>-1.3599999999999999E-2</v>
      </c>
      <c r="J264">
        <v>6.4000000000000003E-3</v>
      </c>
      <c r="K264">
        <v>2.6599999999999999E-2</v>
      </c>
      <c r="M264">
        <f t="shared" si="9"/>
        <v>2.0199999999999999E-2</v>
      </c>
    </row>
    <row r="265" spans="1:13">
      <c r="A265">
        <v>198501</v>
      </c>
      <c r="B265">
        <f>'10-T-weights5'!B261</f>
        <v>8.6400000000000005E-2</v>
      </c>
      <c r="C265">
        <f t="shared" si="8"/>
        <v>7.9899999999999999E-2</v>
      </c>
      <c r="D265">
        <v>3.5000000000000003E-2</v>
      </c>
      <c r="E265">
        <v>-5.33E-2</v>
      </c>
      <c r="F265">
        <v>-8.8999999999999999E-3</v>
      </c>
      <c r="G265">
        <v>-3.4100000000000012E-2</v>
      </c>
      <c r="J265">
        <v>6.5000000000000006E-3</v>
      </c>
      <c r="K265">
        <v>6.5299999999999997E-2</v>
      </c>
      <c r="M265">
        <f t="shared" si="9"/>
        <v>5.8799999999999998E-2</v>
      </c>
    </row>
    <row r="266" spans="1:13">
      <c r="A266">
        <v>198502</v>
      </c>
      <c r="B266">
        <f>'10-T-weights5'!B262</f>
        <v>1.7999999999999999E-2</v>
      </c>
      <c r="C266">
        <f t="shared" si="8"/>
        <v>1.2199999999999999E-2</v>
      </c>
      <c r="D266">
        <v>1.04E-2</v>
      </c>
      <c r="E266">
        <v>-1E-3</v>
      </c>
      <c r="F266">
        <v>1.29E-2</v>
      </c>
      <c r="G266">
        <v>1.06E-2</v>
      </c>
      <c r="J266">
        <v>5.7999999999999996E-3</v>
      </c>
      <c r="K266">
        <v>2.9600000000000001E-2</v>
      </c>
      <c r="M266">
        <f t="shared" si="9"/>
        <v>2.3800000000000002E-2</v>
      </c>
    </row>
    <row r="267" spans="1:13">
      <c r="A267">
        <v>198503</v>
      </c>
      <c r="B267">
        <f>'10-T-weights5'!B263</f>
        <v>-2.2000000000000001E-3</v>
      </c>
      <c r="C267">
        <f t="shared" si="8"/>
        <v>-8.3999999999999995E-3</v>
      </c>
      <c r="D267">
        <v>-1.3899999999999999E-2</v>
      </c>
      <c r="E267">
        <v>4.0700000000000007E-2</v>
      </c>
      <c r="F267">
        <v>1.23E-2</v>
      </c>
      <c r="G267">
        <v>2.8799999999999999E-2</v>
      </c>
      <c r="J267">
        <v>6.1999999999999998E-3</v>
      </c>
      <c r="K267">
        <v>-5.4000000000000003E-3</v>
      </c>
      <c r="M267">
        <f t="shared" si="9"/>
        <v>-1.1599999999999999E-2</v>
      </c>
    </row>
    <row r="268" spans="1:13">
      <c r="A268">
        <v>198504</v>
      </c>
      <c r="B268">
        <f>'10-T-weights5'!B264</f>
        <v>-2.3999999999999989E-3</v>
      </c>
      <c r="C268">
        <f t="shared" si="8"/>
        <v>-9.5999999999999992E-3</v>
      </c>
      <c r="D268">
        <v>-1E-3</v>
      </c>
      <c r="E268">
        <v>3.7199999999999997E-2</v>
      </c>
      <c r="F268">
        <v>1.55E-2</v>
      </c>
      <c r="G268">
        <v>7.1000000000000004E-3</v>
      </c>
      <c r="J268">
        <v>7.1999999999999998E-3</v>
      </c>
      <c r="K268">
        <v>-7.000000000000001E-4</v>
      </c>
      <c r="M268">
        <f t="shared" si="9"/>
        <v>-7.9000000000000008E-3</v>
      </c>
    </row>
    <row r="269" spans="1:13">
      <c r="A269">
        <v>198505</v>
      </c>
      <c r="B269">
        <f>'10-T-weights5'!B265</f>
        <v>5.7500000000000002E-2</v>
      </c>
      <c r="C269">
        <f t="shared" si="8"/>
        <v>5.0900000000000001E-2</v>
      </c>
      <c r="D269">
        <v>-2.3099999999999999E-2</v>
      </c>
      <c r="E269">
        <v>-9.4000000000000004E-3</v>
      </c>
      <c r="F269">
        <v>1.3299999999999999E-2</v>
      </c>
      <c r="G269">
        <v>-1.49E-2</v>
      </c>
      <c r="J269">
        <v>6.6000000000000008E-3</v>
      </c>
      <c r="K269">
        <v>7.5899999999999995E-2</v>
      </c>
      <c r="M269">
        <f t="shared" si="9"/>
        <v>6.93E-2</v>
      </c>
    </row>
    <row r="270" spans="1:13">
      <c r="A270">
        <v>198506</v>
      </c>
      <c r="B270">
        <f>'10-T-weights5'!B266</f>
        <v>1.8200000000000001E-2</v>
      </c>
      <c r="C270">
        <f t="shared" si="8"/>
        <v>1.2699999999999999E-2</v>
      </c>
      <c r="D270">
        <v>3.5000000000000001E-3</v>
      </c>
      <c r="E270">
        <v>4.0999999999999986E-3</v>
      </c>
      <c r="F270">
        <v>1.7600000000000001E-2</v>
      </c>
      <c r="G270">
        <v>-7.7000000000000002E-3</v>
      </c>
      <c r="J270">
        <v>5.5000000000000014E-3</v>
      </c>
      <c r="K270">
        <v>3.7999999999999999E-2</v>
      </c>
      <c r="M270">
        <f t="shared" si="9"/>
        <v>3.2500000000000001E-2</v>
      </c>
    </row>
    <row r="271" spans="1:13">
      <c r="A271">
        <v>198507</v>
      </c>
      <c r="B271">
        <f>'10-T-weights5'!B267</f>
        <v>-1.200000000000001E-3</v>
      </c>
      <c r="C271">
        <f t="shared" si="8"/>
        <v>-7.4000000000000003E-3</v>
      </c>
      <c r="D271">
        <v>2.87E-2</v>
      </c>
      <c r="E271">
        <v>-1.6E-2</v>
      </c>
      <c r="F271">
        <v>-4.4000000000000003E-3</v>
      </c>
      <c r="G271">
        <v>-3.8E-3</v>
      </c>
      <c r="J271">
        <v>6.1999999999999998E-3</v>
      </c>
      <c r="K271">
        <v>-1.55E-2</v>
      </c>
      <c r="M271">
        <f t="shared" si="9"/>
        <v>-2.1700000000000001E-2</v>
      </c>
    </row>
    <row r="272" spans="1:13">
      <c r="A272">
        <v>198508</v>
      </c>
      <c r="B272">
        <f>'10-T-weights5'!B268</f>
        <v>-4.7000000000000002E-3</v>
      </c>
      <c r="C272">
        <f t="shared" si="8"/>
        <v>-1.0200000000000001E-2</v>
      </c>
      <c r="D272">
        <v>-2.8999999999999998E-3</v>
      </c>
      <c r="E272">
        <v>2.2800000000000001E-2</v>
      </c>
      <c r="F272">
        <v>-7.000000000000001E-4</v>
      </c>
      <c r="G272">
        <v>1.84E-2</v>
      </c>
      <c r="J272">
        <v>5.5000000000000014E-3</v>
      </c>
      <c r="K272">
        <v>-9.0000000000000011E-3</v>
      </c>
      <c r="M272">
        <f t="shared" si="9"/>
        <v>-1.4500000000000002E-2</v>
      </c>
    </row>
    <row r="273" spans="1:13">
      <c r="A273">
        <v>198509</v>
      </c>
      <c r="B273">
        <f>'10-T-weights5'!B269</f>
        <v>-3.9399999999999998E-2</v>
      </c>
      <c r="C273">
        <f t="shared" si="8"/>
        <v>-4.5399999999999996E-2</v>
      </c>
      <c r="D273">
        <v>-1.7999999999999999E-2</v>
      </c>
      <c r="E273">
        <v>1.29E-2</v>
      </c>
      <c r="F273">
        <v>1.09E-2</v>
      </c>
      <c r="G273">
        <v>1.6199999999999999E-2</v>
      </c>
      <c r="J273">
        <v>6.0000000000000001E-3</v>
      </c>
      <c r="K273">
        <v>-5.0500000000000003E-2</v>
      </c>
      <c r="M273">
        <f t="shared" si="9"/>
        <v>-5.6500000000000002E-2</v>
      </c>
    </row>
    <row r="274" spans="1:13">
      <c r="A274">
        <v>198510</v>
      </c>
      <c r="B274">
        <f>'10-T-weights5'!B270</f>
        <v>4.6699999999999998E-2</v>
      </c>
      <c r="C274">
        <f t="shared" si="8"/>
        <v>4.02E-2</v>
      </c>
      <c r="D274">
        <v>-1.49E-2</v>
      </c>
      <c r="E274">
        <v>7.4999999999999997E-3</v>
      </c>
      <c r="F274">
        <v>9.1000000000000004E-3</v>
      </c>
      <c r="G274">
        <v>-1.0800000000000001E-2</v>
      </c>
      <c r="J274">
        <v>6.5000000000000006E-3</v>
      </c>
      <c r="K274">
        <v>7.4800000000000005E-2</v>
      </c>
      <c r="M274">
        <f t="shared" si="9"/>
        <v>6.83E-2</v>
      </c>
    </row>
    <row r="275" spans="1:13">
      <c r="A275">
        <v>198511</v>
      </c>
      <c r="B275">
        <f>'10-T-weights5'!B271</f>
        <v>7.0900000000000005E-2</v>
      </c>
      <c r="C275">
        <f t="shared" si="8"/>
        <v>6.480000000000001E-2</v>
      </c>
      <c r="D275">
        <v>2.0000000000000001E-4</v>
      </c>
      <c r="E275">
        <v>-2.8400000000000002E-2</v>
      </c>
      <c r="F275">
        <v>3.2000000000000002E-3</v>
      </c>
      <c r="G275">
        <v>-2.29E-2</v>
      </c>
      <c r="J275">
        <v>6.1000000000000004E-3</v>
      </c>
      <c r="K275">
        <v>7.9699999999999993E-2</v>
      </c>
      <c r="M275">
        <f t="shared" si="9"/>
        <v>7.3599999999999999E-2</v>
      </c>
    </row>
    <row r="276" spans="1:13">
      <c r="A276">
        <v>198512</v>
      </c>
      <c r="B276">
        <f>'10-T-weights5'!B272</f>
        <v>4.53E-2</v>
      </c>
      <c r="C276">
        <f t="shared" si="8"/>
        <v>3.8800000000000001E-2</v>
      </c>
      <c r="D276">
        <v>-4.0000000000000001E-3</v>
      </c>
      <c r="E276">
        <v>-1.54E-2</v>
      </c>
      <c r="F276">
        <v>1.01E-2</v>
      </c>
      <c r="G276">
        <v>-1.8200000000000001E-2</v>
      </c>
      <c r="J276">
        <v>6.5000000000000006E-3</v>
      </c>
      <c r="K276">
        <v>3.9399999999999998E-2</v>
      </c>
      <c r="M276">
        <f t="shared" si="9"/>
        <v>3.2899999999999999E-2</v>
      </c>
    </row>
    <row r="277" spans="1:13">
      <c r="A277">
        <v>198601</v>
      </c>
      <c r="B277">
        <f>'10-T-weights5'!B273</f>
        <v>1.21E-2</v>
      </c>
      <c r="C277">
        <f t="shared" si="8"/>
        <v>6.4999999999999988E-3</v>
      </c>
      <c r="D277">
        <v>0.01</v>
      </c>
      <c r="E277">
        <v>4.4000000000000003E-3</v>
      </c>
      <c r="F277">
        <v>-0.02</v>
      </c>
      <c r="G277">
        <v>-0.02</v>
      </c>
      <c r="J277">
        <v>5.6000000000000008E-3</v>
      </c>
      <c r="K277">
        <v>4.6300000000000001E-2</v>
      </c>
      <c r="M277">
        <f t="shared" si="9"/>
        <v>4.07E-2</v>
      </c>
    </row>
    <row r="278" spans="1:13">
      <c r="A278">
        <v>198602</v>
      </c>
      <c r="B278">
        <f>'10-T-weights5'!B274</f>
        <v>7.6600000000000001E-2</v>
      </c>
      <c r="C278">
        <f t="shared" si="8"/>
        <v>7.1300000000000002E-2</v>
      </c>
      <c r="D278">
        <v>-7.1000000000000004E-3</v>
      </c>
      <c r="E278">
        <v>-7.7000000000000002E-3</v>
      </c>
      <c r="F278">
        <v>1.09E-2</v>
      </c>
      <c r="G278">
        <v>-1.24E-2</v>
      </c>
      <c r="J278">
        <v>5.3E-3</v>
      </c>
      <c r="K278">
        <v>8.4199999999999997E-2</v>
      </c>
      <c r="M278">
        <f t="shared" si="9"/>
        <v>7.8899999999999998E-2</v>
      </c>
    </row>
    <row r="279" spans="1:13">
      <c r="A279">
        <v>198603</v>
      </c>
      <c r="B279">
        <f>'10-T-weights5'!B275</f>
        <v>5.4800000000000001E-2</v>
      </c>
      <c r="C279">
        <f t="shared" si="8"/>
        <v>4.8800000000000003E-2</v>
      </c>
      <c r="D279">
        <v>-6.5000000000000006E-3</v>
      </c>
      <c r="E279">
        <v>-3.7000000000000002E-3</v>
      </c>
      <c r="F279">
        <v>1.18E-2</v>
      </c>
      <c r="G279">
        <v>9.0000000000000011E-3</v>
      </c>
      <c r="J279">
        <v>6.0000000000000001E-3</v>
      </c>
      <c r="K279">
        <v>5.7799999999999997E-2</v>
      </c>
      <c r="M279">
        <f t="shared" si="9"/>
        <v>5.1799999999999999E-2</v>
      </c>
    </row>
    <row r="280" spans="1:13">
      <c r="A280">
        <v>198604</v>
      </c>
      <c r="B280">
        <f>'10-T-weights5'!B276</f>
        <v>-7.9000000000000008E-3</v>
      </c>
      <c r="C280">
        <f t="shared" si="8"/>
        <v>-1.3100000000000001E-2</v>
      </c>
      <c r="D280">
        <v>2.86E-2</v>
      </c>
      <c r="E280">
        <v>-2.86E-2</v>
      </c>
      <c r="F280">
        <v>2.8899999999999999E-2</v>
      </c>
      <c r="G280">
        <v>-5.9999999999999995E-4</v>
      </c>
      <c r="J280">
        <v>5.2000000000000006E-3</v>
      </c>
      <c r="K280">
        <v>1.4E-3</v>
      </c>
      <c r="M280">
        <f t="shared" si="9"/>
        <v>-3.8000000000000004E-3</v>
      </c>
    </row>
    <row r="281" spans="1:13">
      <c r="A281">
        <v>198605</v>
      </c>
      <c r="B281">
        <f>'10-T-weights5'!B277</f>
        <v>5.1100000000000013E-2</v>
      </c>
      <c r="C281">
        <f t="shared" si="8"/>
        <v>4.6200000000000012E-2</v>
      </c>
      <c r="D281">
        <v>-1.29E-2</v>
      </c>
      <c r="E281">
        <v>-2.0999999999999999E-3</v>
      </c>
      <c r="F281">
        <v>2.1499999999999998E-2</v>
      </c>
      <c r="G281">
        <v>1.0800000000000001E-2</v>
      </c>
      <c r="J281">
        <v>4.8999999999999998E-3</v>
      </c>
      <c r="K281">
        <v>6.6799999999999998E-2</v>
      </c>
      <c r="M281">
        <f t="shared" si="9"/>
        <v>6.1899999999999997E-2</v>
      </c>
    </row>
    <row r="282" spans="1:13">
      <c r="A282">
        <v>198606</v>
      </c>
      <c r="B282">
        <f>'10-T-weights5'!B278</f>
        <v>1.55E-2</v>
      </c>
      <c r="C282">
        <f t="shared" si="8"/>
        <v>1.03E-2</v>
      </c>
      <c r="D282">
        <v>-8.8000000000000005E-3</v>
      </c>
      <c r="E282">
        <v>1.2999999999999999E-2</v>
      </c>
      <c r="F282">
        <v>1.83E-2</v>
      </c>
      <c r="G282">
        <v>8.199999999999999E-3</v>
      </c>
      <c r="J282">
        <v>5.2000000000000006E-3</v>
      </c>
      <c r="K282">
        <v>3.1600000000000003E-2</v>
      </c>
      <c r="M282">
        <f t="shared" si="9"/>
        <v>2.6400000000000003E-2</v>
      </c>
    </row>
    <row r="283" spans="1:13">
      <c r="A283">
        <v>198607</v>
      </c>
      <c r="B283">
        <f>'10-T-weights5'!B279</f>
        <v>-5.9299999999999999E-2</v>
      </c>
      <c r="C283">
        <f t="shared" si="8"/>
        <v>-6.4500000000000002E-2</v>
      </c>
      <c r="D283">
        <v>-3.4500000000000003E-2</v>
      </c>
      <c r="E283">
        <v>4.7E-2</v>
      </c>
      <c r="F283">
        <v>-4.5000000000000014E-3</v>
      </c>
      <c r="G283">
        <v>8.3999999999999995E-3</v>
      </c>
      <c r="J283">
        <v>5.2000000000000006E-3</v>
      </c>
      <c r="K283">
        <v>-7.690000000000001E-2</v>
      </c>
      <c r="M283">
        <f t="shared" si="9"/>
        <v>-8.2100000000000006E-2</v>
      </c>
    </row>
    <row r="284" spans="1:13">
      <c r="A284">
        <v>198608</v>
      </c>
      <c r="B284">
        <f>'10-T-weights5'!B280</f>
        <v>6.5299999999999997E-2</v>
      </c>
      <c r="C284">
        <f t="shared" si="8"/>
        <v>6.0699999999999997E-2</v>
      </c>
      <c r="D284">
        <v>-4.3499999999999997E-2</v>
      </c>
      <c r="E284">
        <v>3.5099999999999999E-2</v>
      </c>
      <c r="F284">
        <v>-1.6299999999999999E-2</v>
      </c>
      <c r="G284">
        <v>3.1899999999999998E-2</v>
      </c>
      <c r="J284">
        <v>4.5999999999999999E-3</v>
      </c>
      <c r="K284">
        <v>3.7100000000000001E-2</v>
      </c>
      <c r="M284">
        <f t="shared" si="9"/>
        <v>3.2500000000000001E-2</v>
      </c>
    </row>
    <row r="285" spans="1:13">
      <c r="A285">
        <v>198609</v>
      </c>
      <c r="B285">
        <f>'10-T-weights5'!B281</f>
        <v>-8.1499999999999989E-2</v>
      </c>
      <c r="C285">
        <f t="shared" si="8"/>
        <v>-8.5999999999999993E-2</v>
      </c>
      <c r="D285">
        <v>2.0500000000000001E-2</v>
      </c>
      <c r="E285">
        <v>3.2199999999999999E-2</v>
      </c>
      <c r="F285">
        <v>-1E-3</v>
      </c>
      <c r="G285">
        <v>3.7199999999999997E-2</v>
      </c>
      <c r="J285">
        <v>4.5000000000000014E-3</v>
      </c>
      <c r="K285">
        <v>-0.1149</v>
      </c>
      <c r="M285">
        <f t="shared" si="9"/>
        <v>-0.11940000000000001</v>
      </c>
    </row>
    <row r="286" spans="1:13">
      <c r="A286">
        <v>198610</v>
      </c>
      <c r="B286">
        <f>'10-T-weights5'!B282</f>
        <v>5.1200000000000002E-2</v>
      </c>
      <c r="C286">
        <f t="shared" si="8"/>
        <v>4.6600000000000003E-2</v>
      </c>
      <c r="D286">
        <v>-2.3300000000000001E-2</v>
      </c>
      <c r="E286">
        <v>-1.4200000000000001E-2</v>
      </c>
      <c r="F286">
        <v>-5.0000000000000001E-4</v>
      </c>
      <c r="G286">
        <v>0.01</v>
      </c>
      <c r="J286">
        <v>4.5999999999999999E-3</v>
      </c>
      <c r="K286">
        <v>7.2800000000000004E-2</v>
      </c>
      <c r="M286">
        <f t="shared" si="9"/>
        <v>6.8200000000000011E-2</v>
      </c>
    </row>
    <row r="287" spans="1:13">
      <c r="A287">
        <v>198611</v>
      </c>
      <c r="B287">
        <f>'10-T-weights5'!B283</f>
        <v>1.5599999999999999E-2</v>
      </c>
      <c r="C287">
        <f t="shared" si="8"/>
        <v>1.1699999999999999E-2</v>
      </c>
      <c r="D287">
        <v>-1.89E-2</v>
      </c>
      <c r="E287">
        <v>-7.000000000000001E-4</v>
      </c>
      <c r="F287">
        <v>1.03E-2</v>
      </c>
      <c r="G287">
        <v>6.6000000000000008E-3</v>
      </c>
      <c r="J287">
        <v>3.8999999999999998E-3</v>
      </c>
      <c r="K287">
        <v>5.3E-3</v>
      </c>
      <c r="M287">
        <f t="shared" si="9"/>
        <v>1.4000000000000002E-3</v>
      </c>
    </row>
    <row r="288" spans="1:13">
      <c r="A288">
        <v>198612</v>
      </c>
      <c r="B288">
        <f>'10-T-weights5'!B284</f>
        <v>-2.7799999999999998E-2</v>
      </c>
      <c r="C288">
        <f t="shared" si="8"/>
        <v>-3.27E-2</v>
      </c>
      <c r="D288">
        <v>1.1999999999999999E-3</v>
      </c>
      <c r="E288">
        <v>3.5999999999999999E-3</v>
      </c>
      <c r="F288">
        <v>8.1000000000000013E-3</v>
      </c>
      <c r="G288">
        <v>8.9999999999999998E-4</v>
      </c>
      <c r="J288">
        <v>4.8999999999999998E-3</v>
      </c>
      <c r="K288">
        <v>-2.1999999999999999E-2</v>
      </c>
      <c r="M288">
        <f t="shared" si="9"/>
        <v>-2.69E-2</v>
      </c>
    </row>
    <row r="289" spans="1:13">
      <c r="A289">
        <v>198701</v>
      </c>
      <c r="B289">
        <f>'10-T-weights5'!B285</f>
        <v>0.12889999999999999</v>
      </c>
      <c r="C289">
        <f t="shared" si="8"/>
        <v>0.12469999999999999</v>
      </c>
      <c r="D289">
        <v>-1.54E-2</v>
      </c>
      <c r="E289">
        <v>-3.1600000000000003E-2</v>
      </c>
      <c r="F289">
        <v>1.6000000000000001E-3</v>
      </c>
      <c r="G289">
        <v>-9.7999999999999997E-3</v>
      </c>
      <c r="J289">
        <v>4.1999999999999997E-3</v>
      </c>
      <c r="K289">
        <v>0.18260000000000001</v>
      </c>
      <c r="M289">
        <f t="shared" si="9"/>
        <v>0.1784</v>
      </c>
    </row>
    <row r="290" spans="1:13">
      <c r="A290">
        <v>198702</v>
      </c>
      <c r="B290">
        <f>'10-T-weights5'!B286</f>
        <v>4.8199999999999993E-2</v>
      </c>
      <c r="C290">
        <f t="shared" si="8"/>
        <v>4.3899999999999995E-2</v>
      </c>
      <c r="D290">
        <v>3.4000000000000002E-2</v>
      </c>
      <c r="E290">
        <v>-5.91E-2</v>
      </c>
      <c r="F290">
        <v>-8.3999999999999995E-3</v>
      </c>
      <c r="G290">
        <v>-2.63E-2</v>
      </c>
      <c r="J290">
        <v>4.3E-3</v>
      </c>
      <c r="K290">
        <v>5.2999999999999999E-2</v>
      </c>
      <c r="M290">
        <f t="shared" si="9"/>
        <v>4.87E-2</v>
      </c>
    </row>
    <row r="291" spans="1:13">
      <c r="A291">
        <v>198703</v>
      </c>
      <c r="B291">
        <f>'10-T-weights5'!B287</f>
        <v>2.1100000000000001E-2</v>
      </c>
      <c r="C291">
        <f t="shared" si="8"/>
        <v>1.6400000000000001E-2</v>
      </c>
      <c r="D291">
        <v>2.7000000000000001E-3</v>
      </c>
      <c r="E291">
        <v>1.61E-2</v>
      </c>
      <c r="F291">
        <v>1.35E-2</v>
      </c>
      <c r="G291">
        <v>4.1200000000000001E-2</v>
      </c>
      <c r="J291">
        <v>4.7000000000000002E-3</v>
      </c>
      <c r="K291">
        <v>4.1500000000000002E-2</v>
      </c>
      <c r="M291">
        <f t="shared" si="9"/>
        <v>3.6799999999999999E-2</v>
      </c>
    </row>
    <row r="292" spans="1:13">
      <c r="A292">
        <v>198704</v>
      </c>
      <c r="B292">
        <f>'10-T-weights5'!B288</f>
        <v>-1.67E-2</v>
      </c>
      <c r="C292">
        <f t="shared" si="8"/>
        <v>-2.1100000000000001E-2</v>
      </c>
      <c r="D292">
        <v>-1.54E-2</v>
      </c>
      <c r="E292">
        <v>-3.8999999999999998E-3</v>
      </c>
      <c r="F292">
        <v>-5.0000000000000001E-3</v>
      </c>
      <c r="G292">
        <v>1.03E-2</v>
      </c>
      <c r="J292">
        <v>4.4000000000000003E-3</v>
      </c>
      <c r="K292">
        <v>5.4000000000000003E-3</v>
      </c>
      <c r="M292">
        <f t="shared" si="9"/>
        <v>1E-3</v>
      </c>
    </row>
    <row r="293" spans="1:13">
      <c r="A293">
        <v>198705</v>
      </c>
      <c r="B293">
        <f>'10-T-weights5'!B289</f>
        <v>4.8999999999999998E-3</v>
      </c>
      <c r="C293">
        <f t="shared" si="8"/>
        <v>1.0999999999999998E-3</v>
      </c>
      <c r="D293">
        <v>-5.6000000000000008E-3</v>
      </c>
      <c r="E293">
        <v>2.3E-3</v>
      </c>
      <c r="F293">
        <v>5.1000000000000004E-3</v>
      </c>
      <c r="G293">
        <v>1.15E-2</v>
      </c>
      <c r="J293">
        <v>3.8E-3</v>
      </c>
      <c r="K293">
        <v>7.7000000000000002E-3</v>
      </c>
      <c r="M293">
        <f t="shared" si="9"/>
        <v>3.9000000000000003E-3</v>
      </c>
    </row>
    <row r="294" spans="1:13">
      <c r="A294">
        <v>198706</v>
      </c>
      <c r="B294">
        <f>'10-T-weights5'!B290</f>
        <v>4.4200000000000003E-2</v>
      </c>
      <c r="C294">
        <f t="shared" si="8"/>
        <v>3.9400000000000004E-2</v>
      </c>
      <c r="D294">
        <v>-2.2100000000000002E-2</v>
      </c>
      <c r="E294">
        <v>1.04E-2</v>
      </c>
      <c r="F294">
        <v>1.6899999999999998E-2</v>
      </c>
      <c r="G294">
        <v>8.3999999999999995E-3</v>
      </c>
      <c r="J294">
        <v>4.7999999999999996E-3</v>
      </c>
      <c r="K294">
        <v>3.8100000000000002E-2</v>
      </c>
      <c r="M294">
        <f t="shared" si="9"/>
        <v>3.3300000000000003E-2</v>
      </c>
    </row>
    <row r="295" spans="1:13">
      <c r="A295">
        <v>198707</v>
      </c>
      <c r="B295">
        <f>'10-T-weights5'!B291</f>
        <v>4.3099999999999999E-2</v>
      </c>
      <c r="C295">
        <f t="shared" si="8"/>
        <v>3.85E-2</v>
      </c>
      <c r="D295">
        <v>-1.12E-2</v>
      </c>
      <c r="E295">
        <v>7.3000000000000001E-3</v>
      </c>
      <c r="F295">
        <v>-6.1000000000000004E-3</v>
      </c>
      <c r="G295">
        <v>1.6400000000000001E-2</v>
      </c>
      <c r="J295">
        <v>4.5999999999999999E-3</v>
      </c>
      <c r="K295">
        <v>5.6099999999999997E-2</v>
      </c>
      <c r="M295">
        <f t="shared" si="9"/>
        <v>5.1499999999999997E-2</v>
      </c>
    </row>
    <row r="296" spans="1:13">
      <c r="A296">
        <v>198708</v>
      </c>
      <c r="B296">
        <f>'10-T-weights5'!B292</f>
        <v>3.9899999999999998E-2</v>
      </c>
      <c r="C296">
        <f t="shared" si="8"/>
        <v>3.5199999999999995E-2</v>
      </c>
      <c r="D296">
        <v>-9.4999999999999998E-3</v>
      </c>
      <c r="E296">
        <v>-9.4999999999999998E-3</v>
      </c>
      <c r="F296">
        <v>2.0400000000000001E-2</v>
      </c>
      <c r="G296">
        <v>-1.61E-2</v>
      </c>
      <c r="J296">
        <v>4.7000000000000002E-3</v>
      </c>
      <c r="K296">
        <v>4.0999999999999988E-2</v>
      </c>
      <c r="M296">
        <f t="shared" si="9"/>
        <v>3.6299999999999985E-2</v>
      </c>
    </row>
    <row r="297" spans="1:13">
      <c r="A297">
        <v>198709</v>
      </c>
      <c r="B297">
        <f>'10-T-weights5'!B293</f>
        <v>-2.1399999999999999E-2</v>
      </c>
      <c r="C297">
        <f t="shared" si="8"/>
        <v>-2.5899999999999999E-2</v>
      </c>
      <c r="D297">
        <v>4.0000000000000001E-3</v>
      </c>
      <c r="E297">
        <v>3.0000000000000001E-3</v>
      </c>
      <c r="F297">
        <v>-9.7000000000000003E-3</v>
      </c>
      <c r="G297">
        <v>1.9E-2</v>
      </c>
      <c r="J297">
        <v>4.5000000000000014E-3</v>
      </c>
      <c r="K297">
        <v>3.3999999999999998E-3</v>
      </c>
      <c r="M297">
        <f t="shared" si="9"/>
        <v>-1.1000000000000016E-3</v>
      </c>
    </row>
    <row r="298" spans="1:13">
      <c r="A298">
        <v>198710</v>
      </c>
      <c r="B298">
        <f>'10-T-weights5'!B294</f>
        <v>-0.22639999999999999</v>
      </c>
      <c r="C298">
        <f t="shared" si="8"/>
        <v>-0.2324</v>
      </c>
      <c r="D298">
        <v>-8.0500000000000002E-2</v>
      </c>
      <c r="E298">
        <v>4.2299999999999997E-2</v>
      </c>
      <c r="F298">
        <v>2.06E-2</v>
      </c>
      <c r="G298">
        <v>2.2599999999999999E-2</v>
      </c>
      <c r="J298">
        <v>6.0000000000000001E-3</v>
      </c>
      <c r="K298">
        <v>-0.26779999999999998</v>
      </c>
      <c r="M298">
        <f t="shared" si="9"/>
        <v>-0.27379999999999999</v>
      </c>
    </row>
    <row r="299" spans="1:13">
      <c r="A299">
        <v>198711</v>
      </c>
      <c r="B299">
        <f>'10-T-weights5'!B295</f>
        <v>-7.4199999999999988E-2</v>
      </c>
      <c r="C299">
        <f t="shared" si="8"/>
        <v>-7.7699999999999991E-2</v>
      </c>
      <c r="D299">
        <v>2.87E-2</v>
      </c>
      <c r="E299">
        <v>2.9600000000000001E-2</v>
      </c>
      <c r="F299">
        <v>-1.8800000000000001E-2</v>
      </c>
      <c r="G299">
        <v>6.7999999999999996E-3</v>
      </c>
      <c r="J299">
        <v>3.5000000000000001E-3</v>
      </c>
      <c r="K299">
        <v>-6.25E-2</v>
      </c>
      <c r="M299">
        <f t="shared" si="9"/>
        <v>-6.6000000000000003E-2</v>
      </c>
    </row>
    <row r="300" spans="1:13">
      <c r="A300">
        <v>198712</v>
      </c>
      <c r="B300">
        <f>'10-T-weights5'!B296</f>
        <v>7.1999999999999995E-2</v>
      </c>
      <c r="C300">
        <f t="shared" si="8"/>
        <v>6.8099999999999994E-2</v>
      </c>
      <c r="D300">
        <v>5.9999999999999995E-4</v>
      </c>
      <c r="E300">
        <v>-4.3899999999999988E-2</v>
      </c>
      <c r="F300">
        <v>2.9499999999999998E-2</v>
      </c>
      <c r="G300">
        <v>-2.46E-2</v>
      </c>
      <c r="J300">
        <v>3.8999999999999998E-3</v>
      </c>
      <c r="K300">
        <v>8.0700000000000008E-2</v>
      </c>
      <c r="M300">
        <f t="shared" si="9"/>
        <v>7.6800000000000007E-2</v>
      </c>
    </row>
    <row r="301" spans="1:13">
      <c r="A301">
        <v>198801</v>
      </c>
      <c r="B301">
        <f>'10-T-weights5'!B297</f>
        <v>4.4999999999999998E-2</v>
      </c>
      <c r="C301">
        <f t="shared" si="8"/>
        <v>4.2099999999999999E-2</v>
      </c>
      <c r="D301">
        <v>-5.3E-3</v>
      </c>
      <c r="E301">
        <v>4.9500000000000002E-2</v>
      </c>
      <c r="F301">
        <v>-1.1299999999999999E-2</v>
      </c>
      <c r="G301">
        <v>2.1999999999999999E-2</v>
      </c>
      <c r="J301">
        <v>2.8999999999999998E-3</v>
      </c>
      <c r="K301">
        <v>-2.0899999999999998E-2</v>
      </c>
      <c r="M301">
        <f t="shared" si="9"/>
        <v>-2.3799999999999998E-2</v>
      </c>
    </row>
    <row r="302" spans="1:13">
      <c r="A302">
        <v>198802</v>
      </c>
      <c r="B302">
        <f>'10-T-weights5'!B298</f>
        <v>5.21E-2</v>
      </c>
      <c r="C302">
        <f t="shared" si="8"/>
        <v>4.7500000000000001E-2</v>
      </c>
      <c r="D302">
        <v>3.3099999999999997E-2</v>
      </c>
      <c r="E302">
        <v>-1.6899999999999998E-2</v>
      </c>
      <c r="F302">
        <v>1.55E-2</v>
      </c>
      <c r="G302">
        <v>0</v>
      </c>
      <c r="J302">
        <v>4.5999999999999999E-3</v>
      </c>
      <c r="K302">
        <v>7.5200000000000003E-2</v>
      </c>
      <c r="M302">
        <f t="shared" si="9"/>
        <v>7.0599999999999996E-2</v>
      </c>
    </row>
    <row r="303" spans="1:13">
      <c r="A303">
        <v>198803</v>
      </c>
      <c r="B303">
        <f>'10-T-weights5'!B299</f>
        <v>-1.83E-2</v>
      </c>
      <c r="C303">
        <f t="shared" si="8"/>
        <v>-2.2700000000000001E-2</v>
      </c>
      <c r="D303">
        <v>6.2399999999999997E-2</v>
      </c>
      <c r="E303">
        <v>7.4000000000000003E-3</v>
      </c>
      <c r="F303">
        <v>-2.5999999999999999E-3</v>
      </c>
      <c r="G303">
        <v>1.8200000000000001E-2</v>
      </c>
      <c r="J303">
        <v>4.4000000000000003E-3</v>
      </c>
      <c r="K303">
        <v>1.6999999999999999E-3</v>
      </c>
      <c r="M303">
        <f t="shared" si="9"/>
        <v>-2.7000000000000001E-3</v>
      </c>
    </row>
    <row r="304" spans="1:13">
      <c r="A304">
        <v>198804</v>
      </c>
      <c r="B304">
        <f>'10-T-weights5'!B300</f>
        <v>1.0200000000000001E-2</v>
      </c>
      <c r="C304">
        <f t="shared" si="8"/>
        <v>5.6000000000000008E-3</v>
      </c>
      <c r="D304">
        <v>1.15E-2</v>
      </c>
      <c r="E304">
        <v>1.6299999999999999E-2</v>
      </c>
      <c r="F304">
        <v>-2E-3</v>
      </c>
      <c r="G304">
        <v>1.9400000000000001E-2</v>
      </c>
      <c r="J304">
        <v>4.5999999999999999E-3</v>
      </c>
      <c r="K304">
        <v>1.8100000000000002E-2</v>
      </c>
      <c r="M304">
        <f t="shared" si="9"/>
        <v>1.3500000000000002E-2</v>
      </c>
    </row>
    <row r="305" spans="1:13">
      <c r="A305">
        <v>198805</v>
      </c>
      <c r="B305">
        <f>'10-T-weights5'!B301</f>
        <v>2.200000000000001E-3</v>
      </c>
      <c r="C305">
        <f t="shared" si="8"/>
        <v>-2.8999999999999994E-3</v>
      </c>
      <c r="D305">
        <v>-2.5700000000000001E-2</v>
      </c>
      <c r="E305">
        <v>2.4199999999999999E-2</v>
      </c>
      <c r="F305">
        <v>-7.4000000000000003E-3</v>
      </c>
      <c r="G305">
        <v>3.3E-3</v>
      </c>
      <c r="J305">
        <v>5.1000000000000004E-3</v>
      </c>
      <c r="K305">
        <v>-9.5999999999999992E-3</v>
      </c>
      <c r="M305">
        <f t="shared" si="9"/>
        <v>-1.47E-2</v>
      </c>
    </row>
    <row r="306" spans="1:13">
      <c r="A306">
        <v>198806</v>
      </c>
      <c r="B306">
        <f>'10-T-weights5'!B302</f>
        <v>5.28E-2</v>
      </c>
      <c r="C306">
        <f t="shared" si="8"/>
        <v>4.7899999999999998E-2</v>
      </c>
      <c r="D306">
        <v>2.1399999999999999E-2</v>
      </c>
      <c r="E306">
        <v>-1.2200000000000001E-2</v>
      </c>
      <c r="F306">
        <v>1.46E-2</v>
      </c>
      <c r="G306">
        <v>-3.44E-2</v>
      </c>
      <c r="J306">
        <v>4.8999999999999998E-3</v>
      </c>
      <c r="K306">
        <v>3.7900000000000003E-2</v>
      </c>
      <c r="M306">
        <f t="shared" si="9"/>
        <v>3.3000000000000002E-2</v>
      </c>
    </row>
    <row r="307" spans="1:13">
      <c r="A307">
        <v>198807</v>
      </c>
      <c r="B307">
        <f>'10-T-weights5'!B303</f>
        <v>-7.4000000000000003E-3</v>
      </c>
      <c r="C307">
        <f t="shared" si="8"/>
        <v>-1.2500000000000001E-2</v>
      </c>
      <c r="D307">
        <v>-2.0999999999999999E-3</v>
      </c>
      <c r="E307">
        <v>2.1700000000000001E-2</v>
      </c>
      <c r="F307">
        <v>-5.7999999999999996E-3</v>
      </c>
      <c r="G307">
        <v>1.49E-2</v>
      </c>
      <c r="J307">
        <v>5.1000000000000004E-3</v>
      </c>
      <c r="K307">
        <v>-9.9000000000000008E-3</v>
      </c>
      <c r="M307">
        <f t="shared" si="9"/>
        <v>-1.5000000000000001E-2</v>
      </c>
    </row>
    <row r="308" spans="1:13">
      <c r="A308">
        <v>198808</v>
      </c>
      <c r="B308">
        <f>'10-T-weights5'!B304</f>
        <v>-2.7200000000000009E-2</v>
      </c>
      <c r="C308">
        <f t="shared" si="8"/>
        <v>-3.3100000000000011E-2</v>
      </c>
      <c r="D308">
        <v>-2.9999999999999997E-4</v>
      </c>
      <c r="E308">
        <v>2.1000000000000001E-2</v>
      </c>
      <c r="F308">
        <v>-8.1000000000000013E-3</v>
      </c>
      <c r="G308">
        <v>1.7600000000000001E-2</v>
      </c>
      <c r="J308">
        <v>5.8999999999999999E-3</v>
      </c>
      <c r="K308">
        <v>-0.03</v>
      </c>
      <c r="M308">
        <f t="shared" si="9"/>
        <v>-3.5900000000000001E-2</v>
      </c>
    </row>
    <row r="309" spans="1:13">
      <c r="A309">
        <v>198809</v>
      </c>
      <c r="B309">
        <f>'10-T-weights5'!B305</f>
        <v>3.9199999999999999E-2</v>
      </c>
      <c r="C309">
        <f t="shared" si="8"/>
        <v>3.3000000000000002E-2</v>
      </c>
      <c r="D309">
        <v>-1.35E-2</v>
      </c>
      <c r="E309">
        <v>-7.4999999999999997E-3</v>
      </c>
      <c r="F309">
        <v>1.7500000000000002E-2</v>
      </c>
      <c r="G309">
        <v>-6.0000000000000001E-3</v>
      </c>
      <c r="J309">
        <v>6.1999999999999998E-3</v>
      </c>
      <c r="K309">
        <v>4.4299999999999999E-2</v>
      </c>
      <c r="M309">
        <f t="shared" si="9"/>
        <v>3.8100000000000002E-2</v>
      </c>
    </row>
    <row r="310" spans="1:13">
      <c r="A310">
        <v>198810</v>
      </c>
      <c r="B310">
        <f>'10-T-weights5'!B306</f>
        <v>1.7600000000000001E-2</v>
      </c>
      <c r="C310">
        <f t="shared" si="8"/>
        <v>1.15E-2</v>
      </c>
      <c r="D310">
        <v>-2.9499999999999998E-2</v>
      </c>
      <c r="E310">
        <v>1.6899999999999998E-2</v>
      </c>
      <c r="F310">
        <v>1.29E-2</v>
      </c>
      <c r="G310">
        <v>1.03E-2</v>
      </c>
      <c r="J310">
        <v>6.1000000000000004E-3</v>
      </c>
      <c r="K310">
        <v>1.77E-2</v>
      </c>
      <c r="M310">
        <f t="shared" si="9"/>
        <v>1.1599999999999999E-2</v>
      </c>
    </row>
    <row r="311" spans="1:13">
      <c r="A311">
        <v>198811</v>
      </c>
      <c r="B311">
        <f>'10-T-weights5'!B307</f>
        <v>-1.72E-2</v>
      </c>
      <c r="C311">
        <f t="shared" si="8"/>
        <v>-2.29E-2</v>
      </c>
      <c r="D311">
        <v>-1.6500000000000001E-2</v>
      </c>
      <c r="E311">
        <v>1.2999999999999999E-2</v>
      </c>
      <c r="F311">
        <v>-2.8E-3</v>
      </c>
      <c r="G311">
        <v>1.6299999999999999E-2</v>
      </c>
      <c r="J311">
        <v>5.6999999999999993E-3</v>
      </c>
      <c r="K311">
        <v>-2.2200000000000001E-2</v>
      </c>
      <c r="M311">
        <f t="shared" si="9"/>
        <v>-2.7900000000000001E-2</v>
      </c>
    </row>
    <row r="312" spans="1:13">
      <c r="A312">
        <v>198812</v>
      </c>
      <c r="B312">
        <f>'10-T-weights5'!B308</f>
        <v>2.12E-2</v>
      </c>
      <c r="C312">
        <f t="shared" si="8"/>
        <v>1.49E-2</v>
      </c>
      <c r="D312">
        <v>2.0199999999999999E-2</v>
      </c>
      <c r="E312">
        <v>-1.61E-2</v>
      </c>
      <c r="F312">
        <v>6.8999999999999999E-3</v>
      </c>
      <c r="G312">
        <v>-3.8E-3</v>
      </c>
      <c r="J312">
        <v>6.3E-3</v>
      </c>
      <c r="K312">
        <v>2.1299999999999999E-2</v>
      </c>
      <c r="M312">
        <f t="shared" si="9"/>
        <v>1.4999999999999999E-2</v>
      </c>
    </row>
    <row r="313" spans="1:13">
      <c r="A313">
        <v>198901</v>
      </c>
      <c r="B313">
        <f>'10-T-weights5'!B309</f>
        <v>6.6500000000000004E-2</v>
      </c>
      <c r="C313">
        <f t="shared" si="8"/>
        <v>6.0999999999999999E-2</v>
      </c>
      <c r="D313">
        <v>-2.3099999999999999E-2</v>
      </c>
      <c r="E313">
        <v>6.1999999999999998E-3</v>
      </c>
      <c r="F313">
        <v>-9.4999999999999998E-3</v>
      </c>
      <c r="G313">
        <v>1.4E-3</v>
      </c>
      <c r="J313">
        <v>5.5000000000000014E-3</v>
      </c>
      <c r="K313">
        <v>6.6500000000000004E-2</v>
      </c>
      <c r="M313">
        <f t="shared" si="9"/>
        <v>6.0999999999999999E-2</v>
      </c>
    </row>
    <row r="314" spans="1:13">
      <c r="A314">
        <v>198902</v>
      </c>
      <c r="B314">
        <f>'10-T-weights5'!B310</f>
        <v>-1.6400000000000001E-2</v>
      </c>
      <c r="C314">
        <f t="shared" si="8"/>
        <v>-2.2500000000000003E-2</v>
      </c>
      <c r="D314">
        <v>2.7099999999999999E-2</v>
      </c>
      <c r="E314">
        <v>9.300000000000001E-3</v>
      </c>
      <c r="F314">
        <v>-8.6999999999999994E-3</v>
      </c>
      <c r="G314">
        <v>1.8100000000000002E-2</v>
      </c>
      <c r="J314">
        <v>6.1000000000000004E-3</v>
      </c>
      <c r="K314">
        <v>1.52E-2</v>
      </c>
      <c r="M314">
        <f t="shared" si="9"/>
        <v>9.1000000000000004E-3</v>
      </c>
    </row>
    <row r="315" spans="1:13">
      <c r="A315">
        <v>198903</v>
      </c>
      <c r="B315">
        <f>'10-T-weights5'!B311</f>
        <v>2.24E-2</v>
      </c>
      <c r="C315">
        <f t="shared" si="8"/>
        <v>1.5699999999999999E-2</v>
      </c>
      <c r="D315">
        <v>6.7999999999999996E-3</v>
      </c>
      <c r="E315">
        <v>5.4000000000000003E-3</v>
      </c>
      <c r="F315">
        <v>5.0000000000000001E-4</v>
      </c>
      <c r="G315">
        <v>7.3000000000000001E-3</v>
      </c>
      <c r="J315">
        <v>6.7000000000000002E-3</v>
      </c>
      <c r="K315">
        <v>4.5400000000000003E-2</v>
      </c>
      <c r="M315">
        <f t="shared" si="9"/>
        <v>3.8700000000000005E-2</v>
      </c>
    </row>
    <row r="316" spans="1:13">
      <c r="A316">
        <v>198904</v>
      </c>
      <c r="B316">
        <f>'10-T-weights5'!B312</f>
        <v>0.05</v>
      </c>
      <c r="C316">
        <f t="shared" si="8"/>
        <v>4.3300000000000005E-2</v>
      </c>
      <c r="D316">
        <v>-7.8000000000000014E-3</v>
      </c>
      <c r="E316">
        <v>-1.4E-2</v>
      </c>
      <c r="F316">
        <v>7.1000000000000004E-3</v>
      </c>
      <c r="G316">
        <v>-5.6999999999999993E-3</v>
      </c>
      <c r="J316">
        <v>6.7000000000000002E-3</v>
      </c>
      <c r="K316">
        <v>5.7099999999999998E-2</v>
      </c>
      <c r="M316">
        <f t="shared" si="9"/>
        <v>5.04E-2</v>
      </c>
    </row>
    <row r="317" spans="1:13">
      <c r="A317">
        <v>198905</v>
      </c>
      <c r="B317">
        <f>'10-T-weights5'!B313</f>
        <v>4.1400000000000013E-2</v>
      </c>
      <c r="C317">
        <f t="shared" si="8"/>
        <v>3.3500000000000016E-2</v>
      </c>
      <c r="D317">
        <v>0</v>
      </c>
      <c r="E317">
        <v>-8.6999999999999994E-3</v>
      </c>
      <c r="F317">
        <v>4.8999999999999998E-3</v>
      </c>
      <c r="G317">
        <v>-8.0000000000000004E-4</v>
      </c>
      <c r="J317">
        <v>7.9000000000000008E-3</v>
      </c>
      <c r="K317">
        <v>5.33E-2</v>
      </c>
      <c r="M317">
        <f t="shared" si="9"/>
        <v>4.5399999999999996E-2</v>
      </c>
    </row>
    <row r="318" spans="1:13">
      <c r="A318">
        <v>198906</v>
      </c>
      <c r="B318">
        <f>'10-T-weights5'!B314</f>
        <v>-6.400000000000002E-3</v>
      </c>
      <c r="C318">
        <f t="shared" si="8"/>
        <v>-1.3500000000000002E-2</v>
      </c>
      <c r="D318">
        <v>-1.09E-2</v>
      </c>
      <c r="E318">
        <v>2.23E-2</v>
      </c>
      <c r="F318">
        <v>2.7000000000000001E-3</v>
      </c>
      <c r="G318">
        <v>1.55E-2</v>
      </c>
      <c r="J318">
        <v>7.1000000000000004E-3</v>
      </c>
      <c r="K318">
        <v>-3.2000000000000002E-3</v>
      </c>
      <c r="M318">
        <f t="shared" si="9"/>
        <v>-1.03E-2</v>
      </c>
    </row>
    <row r="319" spans="1:13">
      <c r="A319">
        <v>198907</v>
      </c>
      <c r="B319">
        <f>'10-T-weights5'!B315</f>
        <v>7.9000000000000015E-2</v>
      </c>
      <c r="C319">
        <f t="shared" si="8"/>
        <v>7.2000000000000008E-2</v>
      </c>
      <c r="D319">
        <v>-4.1700000000000001E-2</v>
      </c>
      <c r="E319">
        <v>-2.7900000000000001E-2</v>
      </c>
      <c r="F319">
        <v>1.95E-2</v>
      </c>
      <c r="G319">
        <v>-5.6000000000000008E-3</v>
      </c>
      <c r="J319">
        <v>6.9999999999999993E-3</v>
      </c>
      <c r="K319">
        <v>0.1016</v>
      </c>
      <c r="M319">
        <f t="shared" si="9"/>
        <v>9.459999999999999E-2</v>
      </c>
    </row>
    <row r="320" spans="1:13">
      <c r="A320">
        <v>198908</v>
      </c>
      <c r="B320">
        <f>'10-T-weights5'!B316</f>
        <v>2.18E-2</v>
      </c>
      <c r="C320">
        <f t="shared" si="8"/>
        <v>1.44E-2</v>
      </c>
      <c r="D320">
        <v>4.7999999999999996E-3</v>
      </c>
      <c r="E320">
        <v>6.0000000000000001E-3</v>
      </c>
      <c r="F320">
        <v>3.8999999999999998E-3</v>
      </c>
      <c r="G320">
        <v>-5.6999999999999993E-3</v>
      </c>
      <c r="J320">
        <v>7.4000000000000003E-3</v>
      </c>
      <c r="K320">
        <v>2.18E-2</v>
      </c>
      <c r="M320">
        <f t="shared" si="9"/>
        <v>1.44E-2</v>
      </c>
    </row>
    <row r="321" spans="1:13">
      <c r="A321">
        <v>198909</v>
      </c>
      <c r="B321">
        <f>'10-T-weights5'!B317</f>
        <v>-1.099999999999999E-3</v>
      </c>
      <c r="C321">
        <f t="shared" si="8"/>
        <v>-7.5999999999999991E-3</v>
      </c>
      <c r="D321">
        <v>4.8999999999999998E-3</v>
      </c>
      <c r="E321">
        <v>-1.2699999999999999E-2</v>
      </c>
      <c r="F321">
        <v>1.4E-2</v>
      </c>
      <c r="G321">
        <v>5.1000000000000004E-3</v>
      </c>
      <c r="J321">
        <v>6.5000000000000006E-3</v>
      </c>
      <c r="K321">
        <v>3.3799999999999997E-2</v>
      </c>
      <c r="M321">
        <f t="shared" si="9"/>
        <v>2.7299999999999998E-2</v>
      </c>
    </row>
    <row r="322" spans="1:13">
      <c r="A322">
        <v>198910</v>
      </c>
      <c r="B322">
        <f>'10-T-weights5'!B318</f>
        <v>-2.9899999999999999E-2</v>
      </c>
      <c r="C322">
        <f t="shared" si="8"/>
        <v>-3.6699999999999997E-2</v>
      </c>
      <c r="D322">
        <v>-3.32E-2</v>
      </c>
      <c r="E322">
        <v>-1.11E-2</v>
      </c>
      <c r="F322">
        <v>1E-3</v>
      </c>
      <c r="G322">
        <v>-2.9999999999999997E-4</v>
      </c>
      <c r="J322">
        <v>6.7999999999999996E-3</v>
      </c>
      <c r="K322">
        <v>-4.3299999999999998E-2</v>
      </c>
      <c r="M322">
        <f t="shared" si="9"/>
        <v>-5.0099999999999999E-2</v>
      </c>
    </row>
    <row r="323" spans="1:13">
      <c r="A323">
        <v>198911</v>
      </c>
      <c r="B323">
        <f>'10-T-weights5'!B319</f>
        <v>1.72E-2</v>
      </c>
      <c r="C323">
        <f t="shared" si="8"/>
        <v>1.03E-2</v>
      </c>
      <c r="D323">
        <v>-1.29E-2</v>
      </c>
      <c r="E323">
        <v>-1.09E-2</v>
      </c>
      <c r="F323">
        <v>-8.6E-3</v>
      </c>
      <c r="G323">
        <v>1.37E-2</v>
      </c>
      <c r="J323">
        <v>6.8999999999999999E-3</v>
      </c>
      <c r="K323">
        <v>1.2500000000000001E-2</v>
      </c>
      <c r="M323">
        <f t="shared" si="9"/>
        <v>5.6000000000000008E-3</v>
      </c>
    </row>
    <row r="324" spans="1:13">
      <c r="A324">
        <v>198912</v>
      </c>
      <c r="B324">
        <f>'10-T-weights5'!B320</f>
        <v>1.77E-2</v>
      </c>
      <c r="C324">
        <f t="shared" si="8"/>
        <v>1.1599999999999999E-2</v>
      </c>
      <c r="D324">
        <v>-2.2800000000000001E-2</v>
      </c>
      <c r="E324">
        <v>1.6000000000000001E-3</v>
      </c>
      <c r="F324">
        <v>-7.000000000000001E-4</v>
      </c>
      <c r="G324">
        <v>1.4500000000000001E-2</v>
      </c>
      <c r="J324">
        <v>6.1000000000000004E-3</v>
      </c>
      <c r="K324">
        <v>-4.4000000000000003E-3</v>
      </c>
      <c r="M324">
        <f t="shared" si="9"/>
        <v>-1.0500000000000001E-2</v>
      </c>
    </row>
    <row r="325" spans="1:13">
      <c r="A325">
        <v>199001</v>
      </c>
      <c r="B325">
        <f>'10-T-weights5'!B321</f>
        <v>-7.2800000000000004E-2</v>
      </c>
      <c r="C325">
        <f t="shared" si="8"/>
        <v>-7.85E-2</v>
      </c>
      <c r="D325">
        <v>-1.32E-2</v>
      </c>
      <c r="E325">
        <v>8.5000000000000006E-3</v>
      </c>
      <c r="F325">
        <v>-1.18E-2</v>
      </c>
      <c r="G325">
        <v>1.37E-2</v>
      </c>
      <c r="J325">
        <v>5.6999999999999993E-3</v>
      </c>
      <c r="K325">
        <v>-0.10970000000000001</v>
      </c>
      <c r="M325">
        <f t="shared" si="9"/>
        <v>-0.1154</v>
      </c>
    </row>
    <row r="326" spans="1:13">
      <c r="A326">
        <v>199002</v>
      </c>
      <c r="B326">
        <f>'10-T-weights5'!B322</f>
        <v>1.6799999999999999E-2</v>
      </c>
      <c r="C326">
        <f t="shared" si="8"/>
        <v>1.1099999999999999E-2</v>
      </c>
      <c r="D326">
        <v>1.15E-2</v>
      </c>
      <c r="E326">
        <v>6.4000000000000003E-3</v>
      </c>
      <c r="F326">
        <v>-7.000000000000001E-4</v>
      </c>
      <c r="G326">
        <v>-6.1000000000000004E-3</v>
      </c>
      <c r="J326">
        <v>5.6999999999999993E-3</v>
      </c>
      <c r="K326">
        <v>1.44E-2</v>
      </c>
      <c r="M326">
        <f t="shared" si="9"/>
        <v>8.6999999999999994E-3</v>
      </c>
    </row>
    <row r="327" spans="1:13">
      <c r="A327">
        <v>199003</v>
      </c>
      <c r="B327">
        <f>'10-T-weights5'!B323</f>
        <v>2.47E-2</v>
      </c>
      <c r="C327">
        <f t="shared" ref="C327:C390" si="10">B327-J327</f>
        <v>1.83E-2</v>
      </c>
      <c r="D327">
        <v>1.5800000000000002E-2</v>
      </c>
      <c r="E327">
        <v>-2.92E-2</v>
      </c>
      <c r="F327">
        <v>2.0199999999999999E-2</v>
      </c>
      <c r="G327">
        <v>-9.4999999999999998E-3</v>
      </c>
      <c r="J327">
        <v>6.4000000000000003E-3</v>
      </c>
      <c r="K327">
        <v>3.8899999999999997E-2</v>
      </c>
      <c r="M327">
        <f t="shared" ref="M327:M390" si="11">K327-J327</f>
        <v>3.2499999999999994E-2</v>
      </c>
    </row>
    <row r="328" spans="1:13">
      <c r="A328">
        <v>199004</v>
      </c>
      <c r="B328">
        <f>'10-T-weights5'!B324</f>
        <v>-2.6700000000000002E-2</v>
      </c>
      <c r="C328">
        <f t="shared" si="10"/>
        <v>-3.3600000000000005E-2</v>
      </c>
      <c r="D328">
        <v>-3.2000000000000002E-3</v>
      </c>
      <c r="E328">
        <v>-2.5899999999999999E-2</v>
      </c>
      <c r="F328">
        <v>1.8100000000000002E-2</v>
      </c>
      <c r="G328">
        <v>-0.01</v>
      </c>
      <c r="J328">
        <v>6.8999999999999999E-3</v>
      </c>
      <c r="K328">
        <v>-1.5800000000000002E-2</v>
      </c>
      <c r="M328">
        <f t="shared" si="11"/>
        <v>-2.2700000000000001E-2</v>
      </c>
    </row>
    <row r="329" spans="1:13">
      <c r="A329">
        <v>199005</v>
      </c>
      <c r="B329">
        <f>'10-T-weights5'!B325</f>
        <v>9.0999999999999998E-2</v>
      </c>
      <c r="C329">
        <f t="shared" si="10"/>
        <v>8.4199999999999997E-2</v>
      </c>
      <c r="D329">
        <v>-2.3699999999999999E-2</v>
      </c>
      <c r="E329">
        <v>-3.8300000000000001E-2</v>
      </c>
      <c r="F329">
        <v>1.54E-2</v>
      </c>
      <c r="G329">
        <v>-1.5800000000000002E-2</v>
      </c>
      <c r="J329">
        <v>6.7999999999999996E-3</v>
      </c>
      <c r="K329">
        <v>0.1303</v>
      </c>
      <c r="M329">
        <f t="shared" si="11"/>
        <v>0.1235</v>
      </c>
    </row>
    <row r="330" spans="1:13">
      <c r="A330">
        <v>199006</v>
      </c>
      <c r="B330">
        <f>'10-T-weights5'!B326</f>
        <v>-4.6000000000000017E-3</v>
      </c>
      <c r="C330">
        <f t="shared" si="10"/>
        <v>-1.0900000000000002E-2</v>
      </c>
      <c r="D330">
        <v>1.3100000000000001E-2</v>
      </c>
      <c r="E330">
        <v>-1.9300000000000001E-2</v>
      </c>
      <c r="F330">
        <v>-1.0999999999999999E-2</v>
      </c>
      <c r="G330">
        <v>-3.5999999999999999E-3</v>
      </c>
      <c r="J330">
        <v>6.3E-3</v>
      </c>
      <c r="K330">
        <v>1.6E-2</v>
      </c>
      <c r="M330">
        <f t="shared" si="11"/>
        <v>9.7000000000000003E-3</v>
      </c>
    </row>
    <row r="331" spans="1:13">
      <c r="A331">
        <v>199007</v>
      </c>
      <c r="B331">
        <f>'10-T-weights5'!B327</f>
        <v>-1.2200000000000001E-2</v>
      </c>
      <c r="C331">
        <f t="shared" si="10"/>
        <v>-1.9E-2</v>
      </c>
      <c r="D331">
        <v>-3.1399999999999997E-2</v>
      </c>
      <c r="E331">
        <v>-4.0000000000000002E-4</v>
      </c>
      <c r="F331">
        <v>-1.1000000000000001E-3</v>
      </c>
      <c r="G331">
        <v>3.2300000000000002E-2</v>
      </c>
      <c r="J331">
        <v>6.7999999999999996E-3</v>
      </c>
      <c r="K331">
        <v>-1.7500000000000002E-2</v>
      </c>
      <c r="M331">
        <f t="shared" si="11"/>
        <v>-2.4300000000000002E-2</v>
      </c>
    </row>
    <row r="332" spans="1:13">
      <c r="A332">
        <v>199008</v>
      </c>
      <c r="B332">
        <f>'10-T-weights5'!B328</f>
        <v>-9.4900000000000012E-2</v>
      </c>
      <c r="C332">
        <f t="shared" si="10"/>
        <v>-0.10150000000000001</v>
      </c>
      <c r="D332">
        <v>-3.8600000000000002E-2</v>
      </c>
      <c r="E332">
        <v>1.6E-2</v>
      </c>
      <c r="F332">
        <v>-3.5000000000000001E-3</v>
      </c>
      <c r="G332">
        <v>2.9899999999999999E-2</v>
      </c>
      <c r="J332">
        <v>6.6000000000000008E-3</v>
      </c>
      <c r="K332">
        <v>-0.1031</v>
      </c>
      <c r="M332">
        <f t="shared" si="11"/>
        <v>-0.10969999999999999</v>
      </c>
    </row>
    <row r="333" spans="1:13">
      <c r="A333">
        <v>199009</v>
      </c>
      <c r="B333">
        <f>'10-T-weights5'!B329</f>
        <v>-5.5200000000000013E-2</v>
      </c>
      <c r="C333">
        <f t="shared" si="10"/>
        <v>-6.1200000000000011E-2</v>
      </c>
      <c r="D333">
        <v>-3.7400000000000003E-2</v>
      </c>
      <c r="E333">
        <v>6.1000000000000004E-3</v>
      </c>
      <c r="F333">
        <v>5.9999999999999995E-4</v>
      </c>
      <c r="G333">
        <v>3.61E-2</v>
      </c>
      <c r="J333">
        <v>6.0000000000000001E-3</v>
      </c>
      <c r="K333">
        <v>-6.54E-2</v>
      </c>
      <c r="M333">
        <f t="shared" si="11"/>
        <v>-7.1400000000000005E-2</v>
      </c>
    </row>
    <row r="334" spans="1:13">
      <c r="A334">
        <v>199010</v>
      </c>
      <c r="B334">
        <f>'10-T-weights5'!B330</f>
        <v>-1.24E-2</v>
      </c>
      <c r="C334">
        <f t="shared" si="10"/>
        <v>-1.9199999999999998E-2</v>
      </c>
      <c r="D334">
        <v>-5.0700000000000002E-2</v>
      </c>
      <c r="E334">
        <v>0</v>
      </c>
      <c r="F334">
        <v>3.1300000000000001E-2</v>
      </c>
      <c r="G334">
        <v>-3.2000000000000002E-3</v>
      </c>
      <c r="J334">
        <v>6.7999999999999996E-3</v>
      </c>
      <c r="K334">
        <v>-6.9999999999999993E-3</v>
      </c>
      <c r="M334">
        <f t="shared" si="11"/>
        <v>-1.38E-2</v>
      </c>
    </row>
    <row r="335" spans="1:13">
      <c r="A335">
        <v>199011</v>
      </c>
      <c r="B335">
        <f>'10-T-weights5'!B331</f>
        <v>6.9199999999999998E-2</v>
      </c>
      <c r="C335">
        <f t="shared" si="10"/>
        <v>6.3500000000000001E-2</v>
      </c>
      <c r="D335">
        <v>4.0000000000000002E-4</v>
      </c>
      <c r="E335">
        <v>-2.9700000000000001E-2</v>
      </c>
      <c r="F335">
        <v>5.0000000000000001E-3</v>
      </c>
      <c r="G335">
        <v>-4.6899999999999997E-2</v>
      </c>
      <c r="J335">
        <v>5.6999999999999993E-3</v>
      </c>
      <c r="K335">
        <v>5.5199999999999999E-2</v>
      </c>
      <c r="M335">
        <f t="shared" si="11"/>
        <v>4.9500000000000002E-2</v>
      </c>
    </row>
    <row r="336" spans="1:13">
      <c r="A336">
        <v>199012</v>
      </c>
      <c r="B336">
        <f>'10-T-weights5'!B332</f>
        <v>3.0599999999999999E-2</v>
      </c>
      <c r="C336">
        <f t="shared" si="10"/>
        <v>2.4599999999999997E-2</v>
      </c>
      <c r="D336">
        <v>6.4000000000000003E-3</v>
      </c>
      <c r="E336">
        <v>-1.6299999999999999E-2</v>
      </c>
      <c r="F336">
        <v>2.64E-2</v>
      </c>
      <c r="G336">
        <v>-1.8100000000000002E-2</v>
      </c>
      <c r="J336">
        <v>6.0000000000000001E-3</v>
      </c>
      <c r="K336">
        <v>1.7100000000000001E-2</v>
      </c>
      <c r="M336">
        <f t="shared" si="11"/>
        <v>1.11E-2</v>
      </c>
    </row>
    <row r="337" spans="1:13">
      <c r="A337">
        <v>199101</v>
      </c>
      <c r="B337">
        <f>'10-T-weights5'!B333</f>
        <v>5.2100000000000007E-2</v>
      </c>
      <c r="C337">
        <f t="shared" si="10"/>
        <v>4.6900000000000004E-2</v>
      </c>
      <c r="D337">
        <v>3.8899999999999997E-2</v>
      </c>
      <c r="E337">
        <v>-1.5699999999999999E-2</v>
      </c>
      <c r="F337">
        <v>1.26E-2</v>
      </c>
      <c r="G337">
        <v>-3.85E-2</v>
      </c>
      <c r="J337">
        <v>5.2000000000000006E-3</v>
      </c>
      <c r="K337">
        <v>6.0599999999999987E-2</v>
      </c>
      <c r="M337">
        <f t="shared" si="11"/>
        <v>5.5399999999999984E-2</v>
      </c>
    </row>
    <row r="338" spans="1:13">
      <c r="A338">
        <v>199102</v>
      </c>
      <c r="B338">
        <f>'10-T-weights5'!B334</f>
        <v>7.6700000000000004E-2</v>
      </c>
      <c r="C338">
        <f t="shared" si="10"/>
        <v>7.1900000000000006E-2</v>
      </c>
      <c r="D338">
        <v>4.0099999999999997E-2</v>
      </c>
      <c r="E338">
        <v>-6.3E-3</v>
      </c>
      <c r="F338">
        <v>-4.0000000000000002E-4</v>
      </c>
      <c r="G338">
        <v>-4.3E-3</v>
      </c>
      <c r="J338">
        <v>4.7999999999999996E-3</v>
      </c>
      <c r="K338">
        <v>9.3399999999999997E-2</v>
      </c>
      <c r="M338">
        <f t="shared" si="11"/>
        <v>8.8599999999999998E-2</v>
      </c>
    </row>
    <row r="339" spans="1:13">
      <c r="A339">
        <v>199103</v>
      </c>
      <c r="B339">
        <f>'10-T-weights5'!B335</f>
        <v>3.09E-2</v>
      </c>
      <c r="C339">
        <f t="shared" si="10"/>
        <v>2.6499999999999999E-2</v>
      </c>
      <c r="D339">
        <v>3.8199999999999998E-2</v>
      </c>
      <c r="E339">
        <v>-1.2999999999999999E-2</v>
      </c>
      <c r="F339">
        <v>-5.0000000000000001E-3</v>
      </c>
      <c r="G339">
        <v>-1.11E-2</v>
      </c>
      <c r="J339">
        <v>4.4000000000000003E-3</v>
      </c>
      <c r="K339">
        <v>6.5100000000000005E-2</v>
      </c>
      <c r="M339">
        <f t="shared" si="11"/>
        <v>6.0700000000000004E-2</v>
      </c>
    </row>
    <row r="340" spans="1:13">
      <c r="A340">
        <v>199104</v>
      </c>
      <c r="B340">
        <f>'10-T-weights5'!B336</f>
        <v>2.5000000000000001E-3</v>
      </c>
      <c r="C340">
        <f t="shared" si="10"/>
        <v>-2.8E-3</v>
      </c>
      <c r="D340">
        <v>3.2000000000000002E-3</v>
      </c>
      <c r="E340">
        <v>1.4500000000000001E-2</v>
      </c>
      <c r="F340">
        <v>6.4000000000000003E-3</v>
      </c>
      <c r="G340">
        <v>8.0000000000000002E-3</v>
      </c>
      <c r="J340">
        <v>5.3E-3</v>
      </c>
      <c r="K340">
        <v>-1.47E-2</v>
      </c>
      <c r="M340">
        <f t="shared" si="11"/>
        <v>-0.02</v>
      </c>
    </row>
    <row r="341" spans="1:13">
      <c r="A341">
        <v>199105</v>
      </c>
      <c r="B341">
        <f>'10-T-weights5'!B337</f>
        <v>4.1200000000000001E-2</v>
      </c>
      <c r="C341">
        <f t="shared" si="10"/>
        <v>3.6499999999999998E-2</v>
      </c>
      <c r="D341">
        <v>1.1999999999999999E-3</v>
      </c>
      <c r="E341">
        <v>-4.8999999999999998E-3</v>
      </c>
      <c r="F341">
        <v>2.0500000000000001E-2</v>
      </c>
      <c r="G341">
        <v>-2.35E-2</v>
      </c>
      <c r="J341">
        <v>4.7000000000000002E-3</v>
      </c>
      <c r="K341">
        <v>4.0599999999999997E-2</v>
      </c>
      <c r="M341">
        <f t="shared" si="11"/>
        <v>3.5899999999999994E-2</v>
      </c>
    </row>
    <row r="342" spans="1:13">
      <c r="A342">
        <v>199106</v>
      </c>
      <c r="B342">
        <f>'10-T-weights5'!B338</f>
        <v>-4.5199999999999997E-2</v>
      </c>
      <c r="C342">
        <f t="shared" si="10"/>
        <v>-4.9399999999999999E-2</v>
      </c>
      <c r="D342">
        <v>2.5999999999999999E-3</v>
      </c>
      <c r="E342">
        <v>1.0699999999999999E-2</v>
      </c>
      <c r="F342">
        <v>1.77E-2</v>
      </c>
      <c r="G342">
        <v>6.4000000000000003E-3</v>
      </c>
      <c r="J342">
        <v>4.1999999999999997E-3</v>
      </c>
      <c r="K342">
        <v>-4.6300000000000001E-2</v>
      </c>
      <c r="M342">
        <f t="shared" si="11"/>
        <v>-5.0500000000000003E-2</v>
      </c>
    </row>
    <row r="343" spans="1:13">
      <c r="A343">
        <v>199107</v>
      </c>
      <c r="B343">
        <f>'10-T-weights5'!B339</f>
        <v>4.7300000000000002E-2</v>
      </c>
      <c r="C343">
        <f t="shared" si="10"/>
        <v>4.24E-2</v>
      </c>
      <c r="D343">
        <v>-9.5999999999999992E-3</v>
      </c>
      <c r="E343">
        <v>-1.32E-2</v>
      </c>
      <c r="F343">
        <v>1.61E-2</v>
      </c>
      <c r="G343">
        <v>-1.3599999999999999E-2</v>
      </c>
      <c r="J343">
        <v>4.8999999999999998E-3</v>
      </c>
      <c r="K343">
        <v>7.740000000000001E-2</v>
      </c>
      <c r="M343">
        <f t="shared" si="11"/>
        <v>7.2500000000000009E-2</v>
      </c>
    </row>
    <row r="344" spans="1:13">
      <c r="A344">
        <v>199108</v>
      </c>
      <c r="B344">
        <f>'10-T-weights5'!B340</f>
        <v>2.7799999999999998E-2</v>
      </c>
      <c r="C344">
        <f t="shared" si="10"/>
        <v>2.3199999999999998E-2</v>
      </c>
      <c r="D344">
        <v>1.41E-2</v>
      </c>
      <c r="E344">
        <v>-7.8000000000000014E-3</v>
      </c>
      <c r="F344">
        <v>8.5000000000000006E-3</v>
      </c>
      <c r="G344">
        <v>-3.3999999999999998E-3</v>
      </c>
      <c r="J344">
        <v>4.5999999999999999E-3</v>
      </c>
      <c r="K344">
        <v>5.8099999999999999E-2</v>
      </c>
      <c r="M344">
        <f t="shared" si="11"/>
        <v>5.3499999999999999E-2</v>
      </c>
    </row>
    <row r="345" spans="1:13">
      <c r="A345">
        <v>199109</v>
      </c>
      <c r="B345">
        <f>'10-T-weights5'!B341</f>
        <v>-1.1299999999999999E-2</v>
      </c>
      <c r="C345">
        <f t="shared" si="10"/>
        <v>-1.5899999999999997E-2</v>
      </c>
      <c r="D345">
        <v>1.5599999999999999E-2</v>
      </c>
      <c r="E345">
        <v>-1.0699999999999999E-2</v>
      </c>
      <c r="F345">
        <v>-1.7999999999999999E-2</v>
      </c>
      <c r="G345">
        <v>8.0000000000000004E-4</v>
      </c>
      <c r="J345">
        <v>4.5999999999999999E-3</v>
      </c>
      <c r="K345">
        <v>6.7999999999999996E-3</v>
      </c>
      <c r="M345">
        <f t="shared" si="11"/>
        <v>2.1999999999999997E-3</v>
      </c>
    </row>
    <row r="346" spans="1:13">
      <c r="A346">
        <v>199110</v>
      </c>
      <c r="B346">
        <f>'10-T-weights5'!B342</f>
        <v>1.7100000000000001E-2</v>
      </c>
      <c r="C346">
        <f t="shared" si="10"/>
        <v>1.2900000000000002E-2</v>
      </c>
      <c r="D346">
        <v>9.0000000000000011E-3</v>
      </c>
      <c r="E346">
        <v>-4.5999999999999999E-3</v>
      </c>
      <c r="F346">
        <v>-1.7299999999999999E-2</v>
      </c>
      <c r="G346">
        <v>-2.3E-3</v>
      </c>
      <c r="J346">
        <v>4.1999999999999997E-3</v>
      </c>
      <c r="K346">
        <v>3.7100000000000001E-2</v>
      </c>
      <c r="M346">
        <f t="shared" si="11"/>
        <v>3.2899999999999999E-2</v>
      </c>
    </row>
    <row r="347" spans="1:13">
      <c r="A347">
        <v>199111</v>
      </c>
      <c r="B347">
        <f>'10-T-weights5'!B343</f>
        <v>-3.8000000000000013E-2</v>
      </c>
      <c r="C347">
        <f t="shared" si="10"/>
        <v>-4.1900000000000014E-2</v>
      </c>
      <c r="D347">
        <v>-8.3999999999999995E-3</v>
      </c>
      <c r="E347">
        <v>-1.8800000000000001E-2</v>
      </c>
      <c r="F347">
        <v>1.06E-2</v>
      </c>
      <c r="G347">
        <v>1E-4</v>
      </c>
      <c r="J347">
        <v>3.8999999999999998E-3</v>
      </c>
      <c r="K347">
        <v>-5.4100000000000002E-2</v>
      </c>
      <c r="M347">
        <f t="shared" si="11"/>
        <v>-5.8000000000000003E-2</v>
      </c>
    </row>
    <row r="348" spans="1:13">
      <c r="A348">
        <v>199112</v>
      </c>
      <c r="B348">
        <f>'10-T-weights5'!B344</f>
        <v>0.11219999999999999</v>
      </c>
      <c r="C348">
        <f t="shared" si="10"/>
        <v>0.1084</v>
      </c>
      <c r="D348">
        <v>-2.4E-2</v>
      </c>
      <c r="E348">
        <v>-4.1799999999999997E-2</v>
      </c>
      <c r="F348">
        <v>3.56E-2</v>
      </c>
      <c r="G348">
        <v>-3.1199999999999999E-2</v>
      </c>
      <c r="J348">
        <v>3.8E-3</v>
      </c>
      <c r="K348">
        <v>0.1777</v>
      </c>
      <c r="M348">
        <f t="shared" si="11"/>
        <v>0.1739</v>
      </c>
    </row>
    <row r="349" spans="1:13">
      <c r="A349">
        <v>199201</v>
      </c>
      <c r="B349">
        <f>'10-T-weights5'!B345</f>
        <v>-2.5000000000000001E-3</v>
      </c>
      <c r="C349">
        <f t="shared" si="10"/>
        <v>-5.8999999999999999E-3</v>
      </c>
      <c r="D349">
        <v>9.1899999999999996E-2</v>
      </c>
      <c r="E349">
        <v>4.7E-2</v>
      </c>
      <c r="F349">
        <v>-1.29E-2</v>
      </c>
      <c r="G349">
        <v>3.2000000000000001E-2</v>
      </c>
      <c r="J349">
        <v>3.3999999999999998E-3</v>
      </c>
      <c r="K349">
        <v>2.4400000000000002E-2</v>
      </c>
      <c r="M349">
        <f t="shared" si="11"/>
        <v>2.1000000000000001E-2</v>
      </c>
    </row>
    <row r="350" spans="1:13">
      <c r="A350">
        <v>199202</v>
      </c>
      <c r="B350">
        <f>'10-T-weights5'!B346</f>
        <v>1.37E-2</v>
      </c>
      <c r="C350">
        <f t="shared" si="10"/>
        <v>1.09E-2</v>
      </c>
      <c r="D350">
        <v>1.34E-2</v>
      </c>
      <c r="E350">
        <v>6.4699999999999994E-2</v>
      </c>
      <c r="F350">
        <v>1E-3</v>
      </c>
      <c r="G350">
        <v>2.1899999999999999E-2</v>
      </c>
      <c r="J350">
        <v>2.8E-3</v>
      </c>
      <c r="K350">
        <v>8.3000000000000001E-3</v>
      </c>
      <c r="M350">
        <f t="shared" si="11"/>
        <v>5.4999999999999997E-3</v>
      </c>
    </row>
    <row r="351" spans="1:13">
      <c r="A351">
        <v>199203</v>
      </c>
      <c r="B351">
        <f>'10-T-weights5'!B347</f>
        <v>-2.3199999999999998E-2</v>
      </c>
      <c r="C351">
        <f t="shared" si="10"/>
        <v>-2.6599999999999999E-2</v>
      </c>
      <c r="D351">
        <v>-9.300000000000001E-3</v>
      </c>
      <c r="E351">
        <v>3.5499999999999997E-2</v>
      </c>
      <c r="F351">
        <v>-1E-4</v>
      </c>
      <c r="G351">
        <v>1.95E-2</v>
      </c>
      <c r="J351">
        <v>3.3999999999999998E-3</v>
      </c>
      <c r="K351">
        <v>-4.0700000000000007E-2</v>
      </c>
      <c r="M351">
        <f t="shared" si="11"/>
        <v>-4.4100000000000007E-2</v>
      </c>
    </row>
    <row r="352" spans="1:13">
      <c r="A352">
        <v>199204</v>
      </c>
      <c r="B352">
        <f>'10-T-weights5'!B348</f>
        <v>1.3899999999999999E-2</v>
      </c>
      <c r="C352">
        <f t="shared" si="10"/>
        <v>1.0699999999999999E-2</v>
      </c>
      <c r="D352">
        <v>-5.7000000000000002E-2</v>
      </c>
      <c r="E352">
        <v>4.3200000000000002E-2</v>
      </c>
      <c r="F352">
        <v>1.6899999999999998E-2</v>
      </c>
      <c r="G352">
        <v>2.23E-2</v>
      </c>
      <c r="J352">
        <v>3.2000000000000002E-3</v>
      </c>
      <c r="K352">
        <v>-2.5600000000000001E-2</v>
      </c>
      <c r="M352">
        <f t="shared" si="11"/>
        <v>-2.8800000000000003E-2</v>
      </c>
    </row>
    <row r="353" spans="1:13">
      <c r="A353">
        <v>199205</v>
      </c>
      <c r="B353">
        <f>'10-T-weights5'!B349</f>
        <v>5.7999999999999996E-3</v>
      </c>
      <c r="C353">
        <f t="shared" si="10"/>
        <v>2.9999999999999996E-3</v>
      </c>
      <c r="D353">
        <v>2.0999999999999999E-3</v>
      </c>
      <c r="E353">
        <v>1.1900000000000001E-2</v>
      </c>
      <c r="F353">
        <v>-9.5999999999999992E-3</v>
      </c>
      <c r="G353">
        <v>4.7999999999999996E-3</v>
      </c>
      <c r="J353">
        <v>2.8E-3</v>
      </c>
      <c r="K353">
        <v>2.3199999999999998E-2</v>
      </c>
      <c r="M353">
        <f t="shared" si="11"/>
        <v>2.0399999999999998E-2</v>
      </c>
    </row>
    <row r="354" spans="1:13">
      <c r="A354">
        <v>199206</v>
      </c>
      <c r="B354">
        <f>'10-T-weights5'!B350</f>
        <v>-2.0199999999999999E-2</v>
      </c>
      <c r="C354">
        <f t="shared" si="10"/>
        <v>-2.3400000000000001E-2</v>
      </c>
      <c r="D354">
        <v>-2.7400000000000001E-2</v>
      </c>
      <c r="E354">
        <v>3.2500000000000001E-2</v>
      </c>
      <c r="F354">
        <v>-8.9999999999999998E-4</v>
      </c>
      <c r="G354">
        <v>1.01E-2</v>
      </c>
      <c r="J354">
        <v>3.2000000000000002E-3</v>
      </c>
      <c r="K354">
        <v>-4.0899999999999999E-2</v>
      </c>
      <c r="M354">
        <f t="shared" si="11"/>
        <v>-4.41E-2</v>
      </c>
    </row>
    <row r="355" spans="1:13">
      <c r="A355">
        <v>199207</v>
      </c>
      <c r="B355">
        <f>'10-T-weights5'!B351</f>
        <v>4.0800000000000003E-2</v>
      </c>
      <c r="C355">
        <f t="shared" si="10"/>
        <v>3.7700000000000004E-2</v>
      </c>
      <c r="D355">
        <v>-6.6000000000000008E-3</v>
      </c>
      <c r="E355">
        <v>-5.5000000000000014E-3</v>
      </c>
      <c r="F355">
        <v>1.24E-2</v>
      </c>
      <c r="G355">
        <v>-8.8999999999999999E-3</v>
      </c>
      <c r="J355">
        <v>3.0999999999999999E-3</v>
      </c>
      <c r="K355">
        <v>4.0700000000000007E-2</v>
      </c>
      <c r="M355">
        <f t="shared" si="11"/>
        <v>3.7600000000000008E-2</v>
      </c>
    </row>
    <row r="356" spans="1:13">
      <c r="A356">
        <v>199208</v>
      </c>
      <c r="B356">
        <f>'10-T-weights5'!B352</f>
        <v>-2.12E-2</v>
      </c>
      <c r="C356">
        <f t="shared" si="10"/>
        <v>-2.3800000000000002E-2</v>
      </c>
      <c r="D356">
        <v>-4.4000000000000003E-3</v>
      </c>
      <c r="E356">
        <v>-1.0800000000000001E-2</v>
      </c>
      <c r="F356">
        <v>3.6799999999999999E-2</v>
      </c>
      <c r="G356">
        <v>-1.6E-2</v>
      </c>
      <c r="J356">
        <v>2.5999999999999999E-3</v>
      </c>
      <c r="K356">
        <v>-4.5599999999999988E-2</v>
      </c>
      <c r="M356">
        <f t="shared" si="11"/>
        <v>-4.8199999999999986E-2</v>
      </c>
    </row>
    <row r="357" spans="1:13">
      <c r="A357">
        <v>199209</v>
      </c>
      <c r="B357">
        <f>'10-T-weights5'!B353</f>
        <v>1.4500000000000001E-2</v>
      </c>
      <c r="C357">
        <f t="shared" si="10"/>
        <v>1.1900000000000001E-2</v>
      </c>
      <c r="D357">
        <v>4.4000000000000003E-3</v>
      </c>
      <c r="E357">
        <v>-2.3E-3</v>
      </c>
      <c r="F357">
        <v>1.5800000000000002E-2</v>
      </c>
      <c r="G357">
        <v>-6.3E-3</v>
      </c>
      <c r="J357">
        <v>2.5999999999999999E-3</v>
      </c>
      <c r="K357">
        <v>4.2599999999999999E-2</v>
      </c>
      <c r="M357">
        <f t="shared" si="11"/>
        <v>0.04</v>
      </c>
    </row>
    <row r="358" spans="1:13">
      <c r="A358">
        <v>199210</v>
      </c>
      <c r="B358">
        <f>'10-T-weights5'!B354</f>
        <v>1.2500000000000001E-2</v>
      </c>
      <c r="C358">
        <f t="shared" si="10"/>
        <v>1.0200000000000001E-2</v>
      </c>
      <c r="D358">
        <v>2.0899999999999998E-2</v>
      </c>
      <c r="E358">
        <v>-1.9800000000000002E-2</v>
      </c>
      <c r="F358">
        <v>1.26E-2</v>
      </c>
      <c r="G358">
        <v>-8.3999999999999995E-3</v>
      </c>
      <c r="J358">
        <v>2.3E-3</v>
      </c>
      <c r="K358">
        <v>5.2999999999999999E-2</v>
      </c>
      <c r="M358">
        <f t="shared" si="11"/>
        <v>5.0699999999999995E-2</v>
      </c>
    </row>
    <row r="359" spans="1:13">
      <c r="A359">
        <v>199211</v>
      </c>
      <c r="B359">
        <f>'10-T-weights5'!B355</f>
        <v>4.36E-2</v>
      </c>
      <c r="C359">
        <f t="shared" si="10"/>
        <v>4.1300000000000003E-2</v>
      </c>
      <c r="D359">
        <v>3.9800000000000002E-2</v>
      </c>
      <c r="E359">
        <v>-1.4200000000000001E-2</v>
      </c>
      <c r="F359">
        <v>-6.1999999999999998E-3</v>
      </c>
      <c r="G359">
        <v>-1.6500000000000001E-2</v>
      </c>
      <c r="J359">
        <v>2.3E-3</v>
      </c>
      <c r="K359">
        <v>8.5199999999999998E-2</v>
      </c>
      <c r="M359">
        <f t="shared" si="11"/>
        <v>8.2900000000000001E-2</v>
      </c>
    </row>
    <row r="360" spans="1:13">
      <c r="A360">
        <v>199212</v>
      </c>
      <c r="B360">
        <f>'10-T-weights5'!B356</f>
        <v>1.8100000000000002E-2</v>
      </c>
      <c r="C360">
        <f t="shared" si="10"/>
        <v>1.5300000000000001E-2</v>
      </c>
      <c r="D360">
        <v>1.67E-2</v>
      </c>
      <c r="E360">
        <v>2.6499999999999999E-2</v>
      </c>
      <c r="F360">
        <v>-4.5999999999999999E-3</v>
      </c>
      <c r="G360">
        <v>8.3000000000000001E-3</v>
      </c>
      <c r="J360">
        <v>2.8E-3</v>
      </c>
      <c r="K360">
        <v>5.7599999999999998E-2</v>
      </c>
      <c r="M360">
        <f t="shared" si="11"/>
        <v>5.4800000000000001E-2</v>
      </c>
    </row>
    <row r="361" spans="1:13">
      <c r="A361">
        <v>199301</v>
      </c>
      <c r="B361">
        <f>'10-T-weights5'!B357</f>
        <v>1.1599999999999999E-2</v>
      </c>
      <c r="C361">
        <f t="shared" si="10"/>
        <v>9.2999999999999992E-3</v>
      </c>
      <c r="D361">
        <v>1.89E-2</v>
      </c>
      <c r="E361">
        <v>5.9499999999999997E-2</v>
      </c>
      <c r="F361">
        <v>-1.8499999999999999E-2</v>
      </c>
      <c r="G361">
        <v>2.9399999999999999E-2</v>
      </c>
      <c r="J361">
        <v>2.3E-3</v>
      </c>
      <c r="K361">
        <v>6.3100000000000003E-2</v>
      </c>
      <c r="M361">
        <f t="shared" si="11"/>
        <v>6.0800000000000007E-2</v>
      </c>
    </row>
    <row r="362" spans="1:13">
      <c r="A362">
        <v>199302</v>
      </c>
      <c r="B362">
        <f>'10-T-weights5'!B358</f>
        <v>3.3999999999999998E-3</v>
      </c>
      <c r="C362">
        <f t="shared" si="10"/>
        <v>1.1999999999999997E-3</v>
      </c>
      <c r="D362">
        <v>-3.4700000000000002E-2</v>
      </c>
      <c r="E362">
        <v>6.4399999999999999E-2</v>
      </c>
      <c r="F362">
        <v>-4.7999999999999996E-3</v>
      </c>
      <c r="G362">
        <v>4.2099999999999999E-2</v>
      </c>
      <c r="J362">
        <v>2.2000000000000001E-3</v>
      </c>
      <c r="K362">
        <v>-5.6999999999999993E-3</v>
      </c>
      <c r="M362">
        <f t="shared" si="11"/>
        <v>-7.899999999999999E-3</v>
      </c>
    </row>
    <row r="363" spans="1:13">
      <c r="A363">
        <v>199303</v>
      </c>
      <c r="B363">
        <f>'10-T-weights5'!B359</f>
        <v>2.5499999999999998E-2</v>
      </c>
      <c r="C363">
        <f t="shared" si="10"/>
        <v>2.3E-2</v>
      </c>
      <c r="D363">
        <v>8.0000000000000004E-4</v>
      </c>
      <c r="E363">
        <v>1.1900000000000001E-2</v>
      </c>
      <c r="F363">
        <v>-1.6999999999999999E-3</v>
      </c>
      <c r="G363">
        <v>9.0000000000000011E-3</v>
      </c>
      <c r="J363">
        <v>2.5000000000000001E-3</v>
      </c>
      <c r="K363">
        <v>4.7E-2</v>
      </c>
      <c r="M363">
        <f t="shared" si="11"/>
        <v>4.4499999999999998E-2</v>
      </c>
    </row>
    <row r="364" spans="1:13">
      <c r="A364">
        <v>199304</v>
      </c>
      <c r="B364">
        <f>'10-T-weights5'!B360</f>
        <v>-2.81E-2</v>
      </c>
      <c r="C364">
        <f t="shared" si="10"/>
        <v>-3.0499999999999999E-2</v>
      </c>
      <c r="D364">
        <v>-8.6E-3</v>
      </c>
      <c r="E364">
        <v>2.4799999999999999E-2</v>
      </c>
      <c r="F364">
        <v>-3.5999999999999997E-2</v>
      </c>
      <c r="G364">
        <v>1.44E-2</v>
      </c>
      <c r="J364">
        <v>2.3999999999999998E-3</v>
      </c>
      <c r="K364">
        <v>-3.2500000000000001E-2</v>
      </c>
      <c r="M364">
        <f t="shared" si="11"/>
        <v>-3.49E-2</v>
      </c>
    </row>
    <row r="365" spans="1:13">
      <c r="A365">
        <v>199305</v>
      </c>
      <c r="B365">
        <f>'10-T-weights5'!B361</f>
        <v>3.1099999999999999E-2</v>
      </c>
      <c r="C365">
        <f t="shared" si="10"/>
        <v>2.8899999999999999E-2</v>
      </c>
      <c r="D365">
        <v>1.9300000000000001E-2</v>
      </c>
      <c r="E365">
        <v>-3.5000000000000003E-2</v>
      </c>
      <c r="F365">
        <v>-8.0000000000000004E-4</v>
      </c>
      <c r="G365">
        <v>-1.0500000000000001E-2</v>
      </c>
      <c r="J365">
        <v>2.2000000000000001E-3</v>
      </c>
      <c r="K365">
        <v>8.0600000000000005E-2</v>
      </c>
      <c r="M365">
        <f t="shared" si="11"/>
        <v>7.8400000000000011E-2</v>
      </c>
    </row>
    <row r="366" spans="1:13">
      <c r="A366">
        <v>199306</v>
      </c>
      <c r="B366">
        <f>'10-T-weights5'!B362</f>
        <v>5.5999999999999999E-3</v>
      </c>
      <c r="C366">
        <f t="shared" si="10"/>
        <v>3.0999999999999999E-3</v>
      </c>
      <c r="D366">
        <v>1.6000000000000001E-3</v>
      </c>
      <c r="E366">
        <v>2.7199999999999998E-2</v>
      </c>
      <c r="F366">
        <v>-9.1000000000000004E-3</v>
      </c>
      <c r="G366">
        <v>1.2E-2</v>
      </c>
      <c r="J366">
        <v>2.5000000000000001E-3</v>
      </c>
      <c r="K366">
        <v>2.98E-2</v>
      </c>
      <c r="M366">
        <f t="shared" si="11"/>
        <v>2.7300000000000001E-2</v>
      </c>
    </row>
    <row r="367" spans="1:13">
      <c r="A367">
        <v>199307</v>
      </c>
      <c r="B367">
        <f>'10-T-weights5'!B363</f>
        <v>-1E-3</v>
      </c>
      <c r="C367">
        <f t="shared" si="10"/>
        <v>-3.3999999999999998E-3</v>
      </c>
      <c r="D367">
        <v>9.1999999999999998E-3</v>
      </c>
      <c r="E367">
        <v>2.8199999999999999E-2</v>
      </c>
      <c r="F367">
        <v>-1.8499999999999999E-2</v>
      </c>
      <c r="G367">
        <v>2.0500000000000001E-2</v>
      </c>
      <c r="J367">
        <v>2.3999999999999998E-3</v>
      </c>
      <c r="K367">
        <v>8.3000000000000001E-3</v>
      </c>
      <c r="M367">
        <f t="shared" si="11"/>
        <v>5.9000000000000007E-3</v>
      </c>
    </row>
    <row r="368" spans="1:13">
      <c r="A368">
        <v>199308</v>
      </c>
      <c r="B368">
        <f>'10-T-weights5'!B364</f>
        <v>3.9600000000000003E-2</v>
      </c>
      <c r="C368">
        <f t="shared" si="10"/>
        <v>3.7100000000000001E-2</v>
      </c>
      <c r="D368">
        <v>1.1000000000000001E-3</v>
      </c>
      <c r="E368">
        <v>1.4E-3</v>
      </c>
      <c r="F368">
        <v>-1.54E-2</v>
      </c>
      <c r="G368">
        <v>-2.9999999999999997E-4</v>
      </c>
      <c r="J368">
        <v>2.5000000000000001E-3</v>
      </c>
      <c r="K368">
        <v>8.5999999999999993E-2</v>
      </c>
      <c r="M368">
        <f t="shared" si="11"/>
        <v>8.3499999999999991E-2</v>
      </c>
    </row>
    <row r="369" spans="1:13">
      <c r="A369">
        <v>199309</v>
      </c>
      <c r="B369">
        <f>'10-T-weights5'!B365</f>
        <v>1.4E-3</v>
      </c>
      <c r="C369">
        <f t="shared" si="10"/>
        <v>-1.1999999999999999E-3</v>
      </c>
      <c r="D369">
        <v>2.9399999999999999E-2</v>
      </c>
      <c r="E369">
        <v>-3.5000000000000001E-3</v>
      </c>
      <c r="F369">
        <v>2.5000000000000001E-3</v>
      </c>
      <c r="G369">
        <v>-1.6000000000000001E-3</v>
      </c>
      <c r="J369">
        <v>2.5999999999999999E-3</v>
      </c>
      <c r="K369">
        <v>4.9000000000000002E-2</v>
      </c>
      <c r="M369">
        <f t="shared" si="11"/>
        <v>4.6400000000000004E-2</v>
      </c>
    </row>
    <row r="370" spans="1:13">
      <c r="A370">
        <v>199310</v>
      </c>
      <c r="B370">
        <f>'10-T-weights5'!B366</f>
        <v>1.6299999999999999E-2</v>
      </c>
      <c r="C370">
        <f t="shared" si="10"/>
        <v>1.4099999999999998E-2</v>
      </c>
      <c r="D370">
        <v>1.89E-2</v>
      </c>
      <c r="E370">
        <v>-2.7799999999999998E-2</v>
      </c>
      <c r="F370">
        <v>5.7999999999999996E-3</v>
      </c>
      <c r="G370">
        <v>6.0000000000000001E-3</v>
      </c>
      <c r="J370">
        <v>2.2000000000000001E-3</v>
      </c>
      <c r="K370">
        <v>8.6E-3</v>
      </c>
      <c r="M370">
        <f t="shared" si="11"/>
        <v>6.3999999999999994E-3</v>
      </c>
    </row>
    <row r="371" spans="1:13">
      <c r="A371">
        <v>199311</v>
      </c>
      <c r="B371">
        <f>'10-T-weights5'!B367</f>
        <v>-1.6400000000000001E-2</v>
      </c>
      <c r="C371">
        <f t="shared" si="10"/>
        <v>-1.89E-2</v>
      </c>
      <c r="D371">
        <v>-1.18E-2</v>
      </c>
      <c r="E371">
        <v>-6.6000000000000008E-3</v>
      </c>
      <c r="F371">
        <v>2.1899999999999999E-2</v>
      </c>
      <c r="G371">
        <v>-9.4000000000000004E-3</v>
      </c>
      <c r="J371">
        <v>2.5000000000000001E-3</v>
      </c>
      <c r="K371">
        <v>-4.8099999999999997E-2</v>
      </c>
      <c r="M371">
        <f t="shared" si="11"/>
        <v>-5.0599999999999999E-2</v>
      </c>
    </row>
    <row r="372" spans="1:13">
      <c r="A372">
        <v>199312</v>
      </c>
      <c r="B372">
        <f>'10-T-weights5'!B368</f>
        <v>1.8800000000000001E-2</v>
      </c>
      <c r="C372">
        <f t="shared" si="10"/>
        <v>1.6500000000000001E-2</v>
      </c>
      <c r="D372">
        <v>1.38E-2</v>
      </c>
      <c r="E372">
        <v>2.7000000000000001E-3</v>
      </c>
      <c r="F372">
        <v>1.17E-2</v>
      </c>
      <c r="G372">
        <v>-3.3999999999999998E-3</v>
      </c>
      <c r="J372">
        <v>2.3E-3</v>
      </c>
      <c r="K372">
        <v>3.1300000000000001E-2</v>
      </c>
      <c r="M372">
        <f t="shared" si="11"/>
        <v>2.9000000000000001E-2</v>
      </c>
    </row>
    <row r="373" spans="1:13">
      <c r="A373">
        <v>199401</v>
      </c>
      <c r="B373">
        <f>'10-T-weights5'!B369</f>
        <v>3.1199999999999999E-2</v>
      </c>
      <c r="C373">
        <f t="shared" si="10"/>
        <v>2.87E-2</v>
      </c>
      <c r="D373">
        <v>8.0000000000000004E-4</v>
      </c>
      <c r="E373">
        <v>1.2800000000000001E-2</v>
      </c>
      <c r="F373">
        <v>-1.7500000000000002E-2</v>
      </c>
      <c r="G373">
        <v>1.43E-2</v>
      </c>
      <c r="J373">
        <v>2.5000000000000001E-3</v>
      </c>
      <c r="K373">
        <v>4.9000000000000002E-2</v>
      </c>
      <c r="M373">
        <f t="shared" si="11"/>
        <v>4.65E-2</v>
      </c>
    </row>
    <row r="374" spans="1:13">
      <c r="A374">
        <v>199402</v>
      </c>
      <c r="B374">
        <f>'10-T-weights5'!B370</f>
        <v>-2.3400000000000001E-2</v>
      </c>
      <c r="C374">
        <f t="shared" si="10"/>
        <v>-2.5500000000000002E-2</v>
      </c>
      <c r="D374">
        <v>2.6700000000000002E-2</v>
      </c>
      <c r="E374">
        <v>-1.5599999999999999E-2</v>
      </c>
      <c r="F374">
        <v>2.1499999999999998E-2</v>
      </c>
      <c r="G374">
        <v>-0.01</v>
      </c>
      <c r="J374">
        <v>2.0999999999999999E-3</v>
      </c>
      <c r="K374">
        <v>-1.1900000000000001E-2</v>
      </c>
      <c r="M374">
        <f t="shared" si="11"/>
        <v>-1.4E-2</v>
      </c>
    </row>
    <row r="375" spans="1:13">
      <c r="A375">
        <v>199403</v>
      </c>
      <c r="B375">
        <f>'10-T-weights5'!B371</f>
        <v>-4.5100000000000001E-2</v>
      </c>
      <c r="C375">
        <f t="shared" si="10"/>
        <v>-4.7800000000000002E-2</v>
      </c>
      <c r="D375">
        <v>-1.09E-2</v>
      </c>
      <c r="E375">
        <v>1.55E-2</v>
      </c>
      <c r="F375">
        <v>7.1000000000000004E-3</v>
      </c>
      <c r="G375">
        <v>1.2800000000000001E-2</v>
      </c>
      <c r="J375">
        <v>2.7000000000000001E-3</v>
      </c>
      <c r="K375">
        <v>-5.4699999999999999E-2</v>
      </c>
      <c r="M375">
        <f t="shared" si="11"/>
        <v>-5.74E-2</v>
      </c>
    </row>
    <row r="376" spans="1:13">
      <c r="A376">
        <v>199404</v>
      </c>
      <c r="B376">
        <f>'10-T-weights5'!B372</f>
        <v>9.5000000000000015E-3</v>
      </c>
      <c r="C376">
        <f t="shared" si="10"/>
        <v>6.8000000000000014E-3</v>
      </c>
      <c r="D376">
        <v>-0.01</v>
      </c>
      <c r="E376">
        <v>1.66E-2</v>
      </c>
      <c r="F376">
        <v>1.06E-2</v>
      </c>
      <c r="G376">
        <v>1.11E-2</v>
      </c>
      <c r="J376">
        <v>2.7000000000000001E-3</v>
      </c>
      <c r="K376">
        <v>3.3999999999999998E-3</v>
      </c>
      <c r="M376">
        <f t="shared" si="11"/>
        <v>6.9999999999999967E-4</v>
      </c>
    </row>
    <row r="377" spans="1:13">
      <c r="A377">
        <v>199405</v>
      </c>
      <c r="B377">
        <f>'10-T-weights5'!B373</f>
        <v>8.8999999999999999E-3</v>
      </c>
      <c r="C377">
        <f t="shared" si="10"/>
        <v>5.7999999999999996E-3</v>
      </c>
      <c r="D377">
        <v>-2.53E-2</v>
      </c>
      <c r="E377">
        <v>6.9999999999999993E-3</v>
      </c>
      <c r="F377">
        <v>6.0000000000000001E-3</v>
      </c>
      <c r="G377">
        <v>6.7999999999999996E-3</v>
      </c>
      <c r="J377">
        <v>3.0999999999999999E-3</v>
      </c>
      <c r="K377">
        <v>-2.3099999999999999E-2</v>
      </c>
      <c r="M377">
        <f t="shared" si="11"/>
        <v>-2.6199999999999998E-2</v>
      </c>
    </row>
    <row r="378" spans="1:13">
      <c r="A378">
        <v>199406</v>
      </c>
      <c r="B378">
        <f>'10-T-weights5'!B374</f>
        <v>-2.7199999999999998E-2</v>
      </c>
      <c r="C378">
        <f t="shared" si="10"/>
        <v>-3.0299999999999997E-2</v>
      </c>
      <c r="D378">
        <v>-4.7999999999999996E-3</v>
      </c>
      <c r="E378">
        <v>1.67E-2</v>
      </c>
      <c r="F378">
        <v>1.21E-2</v>
      </c>
      <c r="G378">
        <v>1.47E-2</v>
      </c>
      <c r="J378">
        <v>3.0999999999999999E-3</v>
      </c>
      <c r="K378">
        <v>-6.1100000000000002E-2</v>
      </c>
      <c r="M378">
        <f t="shared" si="11"/>
        <v>-6.4200000000000007E-2</v>
      </c>
    </row>
    <row r="379" spans="1:13">
      <c r="A379">
        <v>199407</v>
      </c>
      <c r="B379">
        <f>'10-T-weights5'!B375</f>
        <v>3.1E-2</v>
      </c>
      <c r="C379">
        <f t="shared" si="10"/>
        <v>2.8199999999999999E-2</v>
      </c>
      <c r="D379">
        <v>-1.7899999999999999E-2</v>
      </c>
      <c r="E379">
        <v>5.6999999999999993E-3</v>
      </c>
      <c r="F379">
        <v>-6.0000000000000001E-3</v>
      </c>
      <c r="G379">
        <v>1.1000000000000001E-3</v>
      </c>
      <c r="J379">
        <v>2.8E-3</v>
      </c>
      <c r="K379">
        <v>2.5600000000000001E-2</v>
      </c>
      <c r="M379">
        <f t="shared" si="11"/>
        <v>2.2800000000000001E-2</v>
      </c>
    </row>
    <row r="380" spans="1:13">
      <c r="A380">
        <v>199408</v>
      </c>
      <c r="B380">
        <f>'10-T-weights5'!B376</f>
        <v>4.3799999999999999E-2</v>
      </c>
      <c r="C380">
        <f t="shared" si="10"/>
        <v>4.0099999999999997E-2</v>
      </c>
      <c r="D380">
        <v>1.38E-2</v>
      </c>
      <c r="E380">
        <v>-2.5000000000000001E-2</v>
      </c>
      <c r="F380">
        <v>9.5999999999999992E-3</v>
      </c>
      <c r="G380">
        <v>-1.47E-2</v>
      </c>
      <c r="J380">
        <v>3.7000000000000002E-3</v>
      </c>
      <c r="K380">
        <v>8.4700000000000011E-2</v>
      </c>
      <c r="M380">
        <f t="shared" si="11"/>
        <v>8.1000000000000016E-2</v>
      </c>
    </row>
    <row r="381" spans="1:13">
      <c r="A381">
        <v>199409</v>
      </c>
      <c r="B381">
        <f>'10-T-weights5'!B377</f>
        <v>-1.9400000000000001E-2</v>
      </c>
      <c r="C381">
        <f t="shared" si="10"/>
        <v>-2.3100000000000002E-2</v>
      </c>
      <c r="D381">
        <v>2.76E-2</v>
      </c>
      <c r="E381">
        <v>-1.84E-2</v>
      </c>
      <c r="F381">
        <v>5.3E-3</v>
      </c>
      <c r="G381">
        <v>9.0000000000000011E-3</v>
      </c>
      <c r="J381">
        <v>3.7000000000000002E-3</v>
      </c>
      <c r="K381">
        <v>7.7000000000000002E-3</v>
      </c>
      <c r="M381">
        <f t="shared" si="11"/>
        <v>4.0000000000000001E-3</v>
      </c>
    </row>
    <row r="382" spans="1:13">
      <c r="A382">
        <v>199410</v>
      </c>
      <c r="B382">
        <f>'10-T-weights5'!B378</f>
        <v>1.72E-2</v>
      </c>
      <c r="C382">
        <f t="shared" si="10"/>
        <v>1.34E-2</v>
      </c>
      <c r="D382">
        <v>-2.3099999999999999E-2</v>
      </c>
      <c r="E382">
        <v>-1.6299999999999999E-2</v>
      </c>
      <c r="F382">
        <v>2.3999999999999998E-3</v>
      </c>
      <c r="G382">
        <v>-6.8999999999999999E-3</v>
      </c>
      <c r="J382">
        <v>3.8E-3</v>
      </c>
      <c r="K382">
        <v>0.03</v>
      </c>
      <c r="M382">
        <f t="shared" si="11"/>
        <v>2.6199999999999998E-2</v>
      </c>
    </row>
    <row r="383" spans="1:13">
      <c r="A383">
        <v>199411</v>
      </c>
      <c r="B383">
        <f>'10-T-weights5'!B379</f>
        <v>-3.6700000000000003E-2</v>
      </c>
      <c r="C383">
        <f t="shared" si="10"/>
        <v>-4.0400000000000005E-2</v>
      </c>
      <c r="D383">
        <v>1.2999999999999999E-3</v>
      </c>
      <c r="E383">
        <v>-7.3000000000000001E-3</v>
      </c>
      <c r="F383">
        <v>4.0000000000000001E-3</v>
      </c>
      <c r="G383">
        <v>-3.8999999999999998E-3</v>
      </c>
      <c r="J383">
        <v>3.7000000000000002E-3</v>
      </c>
      <c r="K383">
        <v>-5.3099999999999987E-2</v>
      </c>
      <c r="M383">
        <f t="shared" si="11"/>
        <v>-5.6799999999999989E-2</v>
      </c>
    </row>
    <row r="384" spans="1:13">
      <c r="A384">
        <v>199412</v>
      </c>
      <c r="B384">
        <f>'10-T-weights5'!B380</f>
        <v>1.2999999999999999E-2</v>
      </c>
      <c r="C384">
        <f t="shared" si="10"/>
        <v>8.6E-3</v>
      </c>
      <c r="D384">
        <v>-4.0000000000000002E-4</v>
      </c>
      <c r="E384">
        <v>-8.9999999999999998E-4</v>
      </c>
      <c r="F384">
        <v>3.8999999999999998E-3</v>
      </c>
      <c r="G384">
        <v>3.0000000000000001E-3</v>
      </c>
      <c r="J384">
        <v>4.4000000000000003E-3</v>
      </c>
      <c r="K384">
        <v>1.7600000000000001E-2</v>
      </c>
      <c r="M384">
        <f t="shared" si="11"/>
        <v>1.32E-2</v>
      </c>
    </row>
    <row r="385" spans="1:13">
      <c r="A385">
        <v>199501</v>
      </c>
      <c r="B385">
        <f>'10-T-weights5'!B381</f>
        <v>2.2200000000000001E-2</v>
      </c>
      <c r="C385">
        <f t="shared" si="10"/>
        <v>1.8000000000000002E-2</v>
      </c>
      <c r="D385">
        <v>-3.0200000000000001E-2</v>
      </c>
      <c r="E385">
        <v>2.5100000000000001E-2</v>
      </c>
      <c r="F385">
        <v>2E-3</v>
      </c>
      <c r="G385">
        <v>-7.6E-3</v>
      </c>
      <c r="J385">
        <v>4.1999999999999997E-3</v>
      </c>
      <c r="K385">
        <v>-1.78E-2</v>
      </c>
      <c r="M385">
        <f t="shared" si="11"/>
        <v>-2.1999999999999999E-2</v>
      </c>
    </row>
    <row r="386" spans="1:13">
      <c r="A386">
        <v>199502</v>
      </c>
      <c r="B386">
        <f>'10-T-weights5'!B382</f>
        <v>4.0300000000000002E-2</v>
      </c>
      <c r="C386">
        <f t="shared" si="10"/>
        <v>3.6299999999999999E-2</v>
      </c>
      <c r="D386">
        <v>-5.4000000000000003E-3</v>
      </c>
      <c r="E386">
        <v>1.09E-2</v>
      </c>
      <c r="F386">
        <v>5.6000000000000008E-3</v>
      </c>
      <c r="G386">
        <v>-2.8E-3</v>
      </c>
      <c r="J386">
        <v>4.0000000000000001E-3</v>
      </c>
      <c r="K386">
        <v>4.3200000000000002E-2</v>
      </c>
      <c r="M386">
        <f t="shared" si="11"/>
        <v>3.9199999999999999E-2</v>
      </c>
    </row>
    <row r="387" spans="1:13">
      <c r="A387">
        <v>199503</v>
      </c>
      <c r="B387">
        <f>'10-T-weights5'!B383</f>
        <v>2.6499999999999999E-2</v>
      </c>
      <c r="C387">
        <f t="shared" si="10"/>
        <v>2.1899999999999999E-2</v>
      </c>
      <c r="D387">
        <v>-5.3E-3</v>
      </c>
      <c r="E387">
        <v>-2.0799999999999999E-2</v>
      </c>
      <c r="F387">
        <v>-1.2999999999999999E-3</v>
      </c>
      <c r="G387">
        <v>2.3999999999999998E-3</v>
      </c>
      <c r="J387">
        <v>4.5999999999999999E-3</v>
      </c>
      <c r="K387">
        <v>3.9700000000000013E-2</v>
      </c>
      <c r="M387">
        <f t="shared" si="11"/>
        <v>3.5100000000000013E-2</v>
      </c>
    </row>
    <row r="388" spans="1:13">
      <c r="A388">
        <v>199504</v>
      </c>
      <c r="B388">
        <f>'10-T-weights5'!B384</f>
        <v>2.5499999999999998E-2</v>
      </c>
      <c r="C388">
        <f t="shared" si="10"/>
        <v>2.1099999999999997E-2</v>
      </c>
      <c r="D388">
        <v>-2.2000000000000001E-3</v>
      </c>
      <c r="E388">
        <v>1.7000000000000001E-2</v>
      </c>
      <c r="F388">
        <v>4.0000000000000001E-3</v>
      </c>
      <c r="G388">
        <v>8.8999999999999999E-3</v>
      </c>
      <c r="J388">
        <v>4.4000000000000003E-3</v>
      </c>
      <c r="K388">
        <v>4.6800000000000001E-2</v>
      </c>
      <c r="M388">
        <f t="shared" si="11"/>
        <v>4.24E-2</v>
      </c>
    </row>
    <row r="389" spans="1:13">
      <c r="A389">
        <v>199505</v>
      </c>
      <c r="B389">
        <f>'10-T-weights5'!B385</f>
        <v>3.44E-2</v>
      </c>
      <c r="C389">
        <f t="shared" si="10"/>
        <v>2.8999999999999998E-2</v>
      </c>
      <c r="D389">
        <v>-2.18E-2</v>
      </c>
      <c r="E389">
        <v>2.2700000000000001E-2</v>
      </c>
      <c r="F389">
        <v>3.5999999999999999E-3</v>
      </c>
      <c r="G389">
        <v>1E-3</v>
      </c>
      <c r="J389">
        <v>5.4000000000000003E-3</v>
      </c>
      <c r="K389">
        <v>2.6599999999999999E-2</v>
      </c>
      <c r="M389">
        <f t="shared" si="11"/>
        <v>2.1199999999999997E-2</v>
      </c>
    </row>
    <row r="390" spans="1:13">
      <c r="A390">
        <v>199506</v>
      </c>
      <c r="B390">
        <f>'10-T-weights5'!B386</f>
        <v>3.1899999999999998E-2</v>
      </c>
      <c r="C390">
        <f t="shared" si="10"/>
        <v>2.7199999999999998E-2</v>
      </c>
      <c r="D390">
        <v>3.0300000000000001E-2</v>
      </c>
      <c r="E390">
        <v>-2.5399999999999999E-2</v>
      </c>
      <c r="F390">
        <v>-3.5000000000000001E-3</v>
      </c>
      <c r="G390">
        <v>-2.4799999999999999E-2</v>
      </c>
      <c r="J390">
        <v>4.7000000000000002E-3</v>
      </c>
      <c r="K390">
        <v>7.2300000000000003E-2</v>
      </c>
      <c r="M390">
        <f t="shared" si="11"/>
        <v>6.7600000000000007E-2</v>
      </c>
    </row>
    <row r="391" spans="1:13">
      <c r="A391">
        <v>199507</v>
      </c>
      <c r="B391">
        <f>'10-T-weights5'!B387</f>
        <v>4.1700000000000001E-2</v>
      </c>
      <c r="C391">
        <f t="shared" ref="C391:C454" si="12">B391-J391</f>
        <v>3.7199999999999997E-2</v>
      </c>
      <c r="D391">
        <v>2.0799999999999999E-2</v>
      </c>
      <c r="E391">
        <v>-1.5900000000000001E-2</v>
      </c>
      <c r="F391">
        <v>2.8E-3</v>
      </c>
      <c r="G391">
        <v>-1.6400000000000001E-2</v>
      </c>
      <c r="J391">
        <v>4.5000000000000014E-3</v>
      </c>
      <c r="K391">
        <v>6.5500000000000003E-2</v>
      </c>
      <c r="M391">
        <f t="shared" ref="M391:M454" si="13">K391-J391</f>
        <v>6.0999999999999999E-2</v>
      </c>
    </row>
    <row r="392" spans="1:13">
      <c r="A392">
        <v>199508</v>
      </c>
      <c r="B392">
        <f>'10-T-weights5'!B388</f>
        <v>1.0200000000000001E-2</v>
      </c>
      <c r="C392">
        <f t="shared" si="12"/>
        <v>5.5000000000000005E-3</v>
      </c>
      <c r="D392">
        <v>1.7600000000000001E-2</v>
      </c>
      <c r="E392">
        <v>2.81E-2</v>
      </c>
      <c r="F392">
        <v>-1.2200000000000001E-2</v>
      </c>
      <c r="G392">
        <v>1.61E-2</v>
      </c>
      <c r="J392">
        <v>4.7000000000000002E-3</v>
      </c>
      <c r="K392">
        <v>7.6E-3</v>
      </c>
      <c r="M392">
        <f t="shared" si="13"/>
        <v>2.8999999999999998E-3</v>
      </c>
    </row>
    <row r="393" spans="1:13">
      <c r="A393">
        <v>199509</v>
      </c>
      <c r="B393">
        <f>'10-T-weights5'!B389</f>
        <v>3.78E-2</v>
      </c>
      <c r="C393">
        <f t="shared" si="12"/>
        <v>3.3500000000000002E-2</v>
      </c>
      <c r="D393">
        <v>-1.9E-2</v>
      </c>
      <c r="E393">
        <v>-5.0000000000000001E-4</v>
      </c>
      <c r="F393">
        <v>1.0200000000000001E-2</v>
      </c>
      <c r="G393">
        <v>3.8E-3</v>
      </c>
      <c r="J393">
        <v>4.3E-3</v>
      </c>
      <c r="K393">
        <v>3.2800000000000003E-2</v>
      </c>
      <c r="M393">
        <f t="shared" si="13"/>
        <v>2.8500000000000004E-2</v>
      </c>
    </row>
    <row r="394" spans="1:13">
      <c r="A394">
        <v>199510</v>
      </c>
      <c r="B394">
        <f>'10-T-weights5'!B390</f>
        <v>-1.0500000000000001E-2</v>
      </c>
      <c r="C394">
        <f t="shared" si="12"/>
        <v>-1.5200000000000002E-2</v>
      </c>
      <c r="D394">
        <v>-4.0700000000000007E-2</v>
      </c>
      <c r="E394">
        <v>-5.1000000000000004E-3</v>
      </c>
      <c r="F394">
        <v>1.8599999999999998E-2</v>
      </c>
      <c r="G394">
        <v>-4.0000000000000002E-4</v>
      </c>
      <c r="J394">
        <v>4.7000000000000002E-3</v>
      </c>
      <c r="K394">
        <v>-3.3E-3</v>
      </c>
      <c r="M394">
        <f t="shared" si="13"/>
        <v>-8.0000000000000002E-3</v>
      </c>
    </row>
    <row r="395" spans="1:13">
      <c r="A395">
        <v>199511</v>
      </c>
      <c r="B395">
        <f>'10-T-weights5'!B391</f>
        <v>4.3800000000000013E-2</v>
      </c>
      <c r="C395">
        <f t="shared" si="12"/>
        <v>3.960000000000001E-2</v>
      </c>
      <c r="D395">
        <v>-1.0699999999999999E-2</v>
      </c>
      <c r="E395">
        <v>5.7999999999999996E-3</v>
      </c>
      <c r="F395">
        <v>-5.6000000000000008E-3</v>
      </c>
      <c r="G395">
        <v>1.1299999999999999E-2</v>
      </c>
      <c r="J395">
        <v>4.1999999999999997E-3</v>
      </c>
      <c r="K395">
        <v>1.3100000000000001E-2</v>
      </c>
      <c r="M395">
        <f t="shared" si="13"/>
        <v>8.9000000000000017E-3</v>
      </c>
    </row>
    <row r="396" spans="1:13">
      <c r="A396">
        <v>199512</v>
      </c>
      <c r="B396">
        <f>'10-T-weights5'!B392</f>
        <v>1.52E-2</v>
      </c>
      <c r="C396">
        <f t="shared" si="12"/>
        <v>1.03E-2</v>
      </c>
      <c r="D396">
        <v>7.3000000000000001E-3</v>
      </c>
      <c r="E396">
        <v>1.8E-3</v>
      </c>
      <c r="F396">
        <v>-1.38E-2</v>
      </c>
      <c r="G396">
        <v>3.0800000000000001E-2</v>
      </c>
      <c r="J396">
        <v>4.8999999999999998E-3</v>
      </c>
      <c r="K396">
        <v>-1.3899999999999999E-2</v>
      </c>
      <c r="M396">
        <f t="shared" si="13"/>
        <v>-1.8799999999999997E-2</v>
      </c>
    </row>
    <row r="397" spans="1:13">
      <c r="A397">
        <v>199601</v>
      </c>
      <c r="B397">
        <f>'10-T-weights5'!B393</f>
        <v>2.69E-2</v>
      </c>
      <c r="C397">
        <f t="shared" si="12"/>
        <v>2.2600000000000002E-2</v>
      </c>
      <c r="D397">
        <v>-2.5600000000000001E-2</v>
      </c>
      <c r="E397">
        <v>4.0000000000000001E-3</v>
      </c>
      <c r="F397">
        <v>1.9E-3</v>
      </c>
      <c r="G397">
        <v>2.3099999999999999E-2</v>
      </c>
      <c r="J397">
        <v>4.3E-3</v>
      </c>
      <c r="K397">
        <v>2.7E-2</v>
      </c>
      <c r="M397">
        <f t="shared" si="13"/>
        <v>2.2699999999999998E-2</v>
      </c>
    </row>
    <row r="398" spans="1:13">
      <c r="A398">
        <v>199602</v>
      </c>
      <c r="B398">
        <f>'10-T-weights5'!B394</f>
        <v>1.72E-2</v>
      </c>
      <c r="C398">
        <f t="shared" si="12"/>
        <v>1.3299999999999999E-2</v>
      </c>
      <c r="D398">
        <v>1.7600000000000001E-2</v>
      </c>
      <c r="E398">
        <v>-1.0699999999999999E-2</v>
      </c>
      <c r="F398">
        <v>2.3999999999999998E-3</v>
      </c>
      <c r="G398">
        <v>-1.89E-2</v>
      </c>
      <c r="J398">
        <v>3.8999999999999998E-3</v>
      </c>
      <c r="K398">
        <v>3.5700000000000003E-2</v>
      </c>
      <c r="M398">
        <f t="shared" si="13"/>
        <v>3.1800000000000002E-2</v>
      </c>
    </row>
    <row r="399" spans="1:13">
      <c r="A399">
        <v>199603</v>
      </c>
      <c r="B399">
        <f>'10-T-weights5'!B395</f>
        <v>1.12E-2</v>
      </c>
      <c r="C399">
        <f t="shared" si="12"/>
        <v>7.3000000000000001E-3</v>
      </c>
      <c r="D399">
        <v>1.6400000000000001E-2</v>
      </c>
      <c r="E399">
        <v>3.5999999999999999E-3</v>
      </c>
      <c r="F399">
        <v>1.4800000000000001E-2</v>
      </c>
      <c r="G399">
        <v>-9.5999999999999992E-3</v>
      </c>
      <c r="J399">
        <v>3.8999999999999998E-3</v>
      </c>
      <c r="K399">
        <v>4.5999999999999999E-3</v>
      </c>
      <c r="M399">
        <f t="shared" si="13"/>
        <v>7.000000000000001E-4</v>
      </c>
    </row>
    <row r="400" spans="1:13">
      <c r="A400">
        <v>199604</v>
      </c>
      <c r="B400">
        <f>'10-T-weights5'!B396</f>
        <v>2.52E-2</v>
      </c>
      <c r="C400">
        <f t="shared" si="12"/>
        <v>2.06E-2</v>
      </c>
      <c r="D400">
        <v>4.7E-2</v>
      </c>
      <c r="E400">
        <v>-4.0500000000000001E-2</v>
      </c>
      <c r="F400">
        <v>-1.6000000000000001E-3</v>
      </c>
      <c r="G400">
        <v>-2.1100000000000001E-2</v>
      </c>
      <c r="J400">
        <v>4.5999999999999999E-3</v>
      </c>
      <c r="K400">
        <v>6.3600000000000004E-2</v>
      </c>
      <c r="M400">
        <f t="shared" si="13"/>
        <v>5.9000000000000004E-2</v>
      </c>
    </row>
    <row r="401" spans="1:13">
      <c r="A401">
        <v>199605</v>
      </c>
      <c r="B401">
        <f>'10-T-weights5'!B397</f>
        <v>2.7799999999999998E-2</v>
      </c>
      <c r="C401">
        <f t="shared" si="12"/>
        <v>2.3599999999999999E-2</v>
      </c>
      <c r="D401">
        <v>3.2199999999999999E-2</v>
      </c>
      <c r="E401">
        <v>-8.8999999999999999E-3</v>
      </c>
      <c r="F401">
        <v>1.6000000000000001E-3</v>
      </c>
      <c r="G401">
        <v>-3.0000000000000001E-3</v>
      </c>
      <c r="J401">
        <v>4.1999999999999997E-3</v>
      </c>
      <c r="K401">
        <v>5.1400000000000001E-2</v>
      </c>
      <c r="M401">
        <f t="shared" si="13"/>
        <v>4.7199999999999999E-2</v>
      </c>
    </row>
    <row r="402" spans="1:13">
      <c r="A402">
        <v>199606</v>
      </c>
      <c r="B402">
        <f>'10-T-weights5'!B398</f>
        <v>-7.3999999999999986E-3</v>
      </c>
      <c r="C402">
        <f t="shared" si="12"/>
        <v>-1.1399999999999999E-2</v>
      </c>
      <c r="D402">
        <v>-3.6400000000000002E-2</v>
      </c>
      <c r="E402">
        <v>2.3800000000000002E-2</v>
      </c>
      <c r="F402">
        <v>3.4799999999999998E-2</v>
      </c>
      <c r="G402">
        <v>1.2E-2</v>
      </c>
      <c r="J402">
        <v>4.0000000000000001E-3</v>
      </c>
      <c r="K402">
        <v>-4.1099999999999998E-2</v>
      </c>
      <c r="M402">
        <f t="shared" si="13"/>
        <v>-4.5100000000000001E-2</v>
      </c>
    </row>
    <row r="403" spans="1:13">
      <c r="A403">
        <v>199607</v>
      </c>
      <c r="B403">
        <f>'10-T-weights5'!B399</f>
        <v>-5.5199999999999999E-2</v>
      </c>
      <c r="C403">
        <f t="shared" si="12"/>
        <v>-5.9700000000000003E-2</v>
      </c>
      <c r="D403">
        <v>-3.7999999999999999E-2</v>
      </c>
      <c r="E403">
        <v>5.1400000000000001E-2</v>
      </c>
      <c r="F403">
        <v>2.9700000000000001E-2</v>
      </c>
      <c r="G403">
        <v>2.5600000000000001E-2</v>
      </c>
      <c r="J403">
        <v>4.5000000000000014E-3</v>
      </c>
      <c r="K403">
        <v>-0.1082</v>
      </c>
      <c r="M403">
        <f t="shared" si="13"/>
        <v>-0.11270000000000001</v>
      </c>
    </row>
    <row r="404" spans="1:13">
      <c r="A404">
        <v>199608</v>
      </c>
      <c r="B404">
        <f>'10-T-weights5'!B400</f>
        <v>3.1800000000000002E-2</v>
      </c>
      <c r="C404">
        <f t="shared" si="12"/>
        <v>2.7700000000000002E-2</v>
      </c>
      <c r="D404">
        <v>2.58E-2</v>
      </c>
      <c r="E404">
        <v>-7.4000000000000003E-3</v>
      </c>
      <c r="F404">
        <v>-4.0999999999999986E-3</v>
      </c>
      <c r="G404">
        <v>-2.4E-2</v>
      </c>
      <c r="J404">
        <v>4.0999999999999986E-3</v>
      </c>
      <c r="K404">
        <v>5.7699999999999987E-2</v>
      </c>
      <c r="M404">
        <f t="shared" si="13"/>
        <v>5.3599999999999988E-2</v>
      </c>
    </row>
    <row r="405" spans="1:13">
      <c r="A405">
        <v>199609</v>
      </c>
      <c r="B405">
        <f>'10-T-weights5'!B401</f>
        <v>5.45E-2</v>
      </c>
      <c r="C405">
        <f t="shared" si="12"/>
        <v>5.0099999999999999E-2</v>
      </c>
      <c r="D405">
        <v>-1.3899999999999999E-2</v>
      </c>
      <c r="E405">
        <v>-2.7E-2</v>
      </c>
      <c r="F405">
        <v>1.23E-2</v>
      </c>
      <c r="G405">
        <v>-2.2200000000000001E-2</v>
      </c>
      <c r="J405">
        <v>4.4000000000000003E-3</v>
      </c>
      <c r="K405">
        <v>8.0199999999999994E-2</v>
      </c>
      <c r="M405">
        <f t="shared" si="13"/>
        <v>7.5799999999999992E-2</v>
      </c>
    </row>
    <row r="406" spans="1:13">
      <c r="A406">
        <v>199610</v>
      </c>
      <c r="B406">
        <f>'10-T-weights5'!B402</f>
        <v>1.2800000000000001E-2</v>
      </c>
      <c r="C406">
        <f t="shared" si="12"/>
        <v>8.6E-3</v>
      </c>
      <c r="D406">
        <v>-3.7600000000000001E-2</v>
      </c>
      <c r="E406">
        <v>4.9400000000000013E-2</v>
      </c>
      <c r="F406">
        <v>1.38E-2</v>
      </c>
      <c r="G406">
        <v>3.2599999999999997E-2</v>
      </c>
      <c r="J406">
        <v>4.1999999999999997E-3</v>
      </c>
      <c r="K406">
        <v>-1.03E-2</v>
      </c>
      <c r="M406">
        <f t="shared" si="13"/>
        <v>-1.4499999999999999E-2</v>
      </c>
    </row>
    <row r="407" spans="1:13">
      <c r="A407">
        <v>199611</v>
      </c>
      <c r="B407">
        <f>'10-T-weights5'!B403</f>
        <v>6.6599999999999993E-2</v>
      </c>
      <c r="C407">
        <f t="shared" si="12"/>
        <v>6.2499999999999993E-2</v>
      </c>
      <c r="D407">
        <v>-3.8199999999999998E-2</v>
      </c>
      <c r="E407">
        <v>1.3899999999999999E-2</v>
      </c>
      <c r="F407">
        <v>2.1000000000000001E-2</v>
      </c>
      <c r="G407">
        <v>-7.8000000000000014E-3</v>
      </c>
      <c r="J407">
        <v>4.0999999999999986E-3</v>
      </c>
      <c r="K407">
        <v>1.6E-2</v>
      </c>
      <c r="M407">
        <f t="shared" si="13"/>
        <v>1.1900000000000001E-2</v>
      </c>
    </row>
    <row r="408" spans="1:13">
      <c r="A408">
        <v>199612</v>
      </c>
      <c r="B408">
        <f>'10-T-weights5'!B404</f>
        <v>-1.24E-2</v>
      </c>
      <c r="C408">
        <f t="shared" si="12"/>
        <v>-1.7000000000000001E-2</v>
      </c>
      <c r="D408">
        <v>3.2599999999999997E-2</v>
      </c>
      <c r="E408">
        <v>1.32E-2</v>
      </c>
      <c r="F408">
        <v>3.8E-3</v>
      </c>
      <c r="G408">
        <v>1.47E-2</v>
      </c>
      <c r="J408">
        <v>4.5999999999999999E-3</v>
      </c>
      <c r="K408">
        <v>8.8000000000000005E-3</v>
      </c>
      <c r="M408">
        <f t="shared" si="13"/>
        <v>4.2000000000000006E-3</v>
      </c>
    </row>
    <row r="409" spans="1:13">
      <c r="A409">
        <v>199701</v>
      </c>
      <c r="B409">
        <f>'10-T-weights5'!B405</f>
        <v>5.4399999999999997E-2</v>
      </c>
      <c r="C409">
        <f t="shared" si="12"/>
        <v>4.9899999999999993E-2</v>
      </c>
      <c r="D409">
        <v>-1.83E-2</v>
      </c>
      <c r="E409">
        <v>-1.46E-2</v>
      </c>
      <c r="F409">
        <v>1.2200000000000001E-2</v>
      </c>
      <c r="G409">
        <v>-1.2999999999999999E-3</v>
      </c>
      <c r="J409">
        <v>4.5000000000000014E-3</v>
      </c>
      <c r="K409">
        <v>9.11E-2</v>
      </c>
      <c r="M409">
        <f t="shared" si="13"/>
        <v>8.6599999999999996E-2</v>
      </c>
    </row>
    <row r="410" spans="1:13">
      <c r="A410">
        <v>199702</v>
      </c>
      <c r="B410">
        <f>'10-T-weights5'!B406</f>
        <v>-9.9999999999999959E-4</v>
      </c>
      <c r="C410">
        <f t="shared" si="12"/>
        <v>-4.8999999999999998E-3</v>
      </c>
      <c r="D410">
        <v>-2.5600000000000001E-2</v>
      </c>
      <c r="E410">
        <v>5.6900000000000013E-2</v>
      </c>
      <c r="F410">
        <v>6.5000000000000006E-3</v>
      </c>
      <c r="G410">
        <v>3.4799999999999998E-2</v>
      </c>
      <c r="J410">
        <v>3.8999999999999998E-3</v>
      </c>
      <c r="K410">
        <v>-6.8400000000000002E-2</v>
      </c>
      <c r="M410">
        <f t="shared" si="13"/>
        <v>-7.2300000000000003E-2</v>
      </c>
    </row>
    <row r="411" spans="1:13">
      <c r="A411">
        <v>199703</v>
      </c>
      <c r="B411">
        <f>'10-T-weights5'!B407</f>
        <v>-4.6000000000000013E-2</v>
      </c>
      <c r="C411">
        <f t="shared" si="12"/>
        <v>-5.0300000000000011E-2</v>
      </c>
      <c r="D411">
        <v>-4.1999999999999997E-3</v>
      </c>
      <c r="E411">
        <v>3.4000000000000002E-2</v>
      </c>
      <c r="F411">
        <v>4.5000000000000014E-3</v>
      </c>
      <c r="G411">
        <v>1.7000000000000001E-2</v>
      </c>
      <c r="J411">
        <v>4.3E-3</v>
      </c>
      <c r="K411">
        <v>-4.5699999999999998E-2</v>
      </c>
      <c r="M411">
        <f t="shared" si="13"/>
        <v>-4.9999999999999996E-2</v>
      </c>
    </row>
    <row r="412" spans="1:13">
      <c r="A412">
        <v>199704</v>
      </c>
      <c r="B412">
        <f>'10-T-weights5'!B408</f>
        <v>4.4699999999999997E-2</v>
      </c>
      <c r="C412">
        <f t="shared" si="12"/>
        <v>4.0399999999999998E-2</v>
      </c>
      <c r="D412">
        <v>-5.7099999999999998E-2</v>
      </c>
      <c r="E412">
        <v>7.000000000000001E-4</v>
      </c>
      <c r="F412">
        <v>3.2400000000000012E-2</v>
      </c>
      <c r="G412">
        <v>-7.1000000000000004E-3</v>
      </c>
      <c r="J412">
        <v>4.3E-3</v>
      </c>
      <c r="K412">
        <v>8.9399999999999993E-2</v>
      </c>
      <c r="M412">
        <f t="shared" si="13"/>
        <v>8.5099999999999995E-2</v>
      </c>
    </row>
    <row r="413" spans="1:13">
      <c r="A413">
        <v>199705</v>
      </c>
      <c r="B413">
        <f>'10-T-weights5'!B409</f>
        <v>7.2300000000000003E-2</v>
      </c>
      <c r="C413">
        <f t="shared" si="12"/>
        <v>6.7400000000000002E-2</v>
      </c>
      <c r="D413">
        <v>4.7500000000000001E-2</v>
      </c>
      <c r="E413">
        <v>-4.1200000000000001E-2</v>
      </c>
      <c r="F413">
        <v>-1.0200000000000001E-2</v>
      </c>
      <c r="G413">
        <v>-2.9499999999999998E-2</v>
      </c>
      <c r="J413">
        <v>4.8999999999999998E-3</v>
      </c>
      <c r="K413">
        <v>6.1400000000000003E-2</v>
      </c>
      <c r="M413">
        <f t="shared" si="13"/>
        <v>5.6500000000000002E-2</v>
      </c>
    </row>
    <row r="414" spans="1:13">
      <c r="A414">
        <v>199706</v>
      </c>
      <c r="B414">
        <f>'10-T-weights5'!B410</f>
        <v>4.4699999999999997E-2</v>
      </c>
      <c r="C414">
        <f t="shared" si="12"/>
        <v>4.0999999999999995E-2</v>
      </c>
      <c r="D414">
        <v>1.21E-2</v>
      </c>
      <c r="E414">
        <v>1.5900000000000001E-2</v>
      </c>
      <c r="F414">
        <v>5.6000000000000008E-3</v>
      </c>
      <c r="G414">
        <v>6.3E-3</v>
      </c>
      <c r="J414">
        <v>3.7000000000000002E-3</v>
      </c>
      <c r="K414">
        <v>4.5199999999999997E-2</v>
      </c>
      <c r="M414">
        <f t="shared" si="13"/>
        <v>4.1499999999999995E-2</v>
      </c>
    </row>
    <row r="415" spans="1:13">
      <c r="A415">
        <v>199707</v>
      </c>
      <c r="B415">
        <f>'10-T-weights5'!B411</f>
        <v>7.7600000000000002E-2</v>
      </c>
      <c r="C415">
        <f t="shared" si="12"/>
        <v>7.3300000000000004E-2</v>
      </c>
      <c r="D415">
        <v>-2.7699999999999999E-2</v>
      </c>
      <c r="E415">
        <v>2.8999999999999998E-3</v>
      </c>
      <c r="F415">
        <v>7.000000000000001E-4</v>
      </c>
      <c r="G415">
        <v>-2.5499999999999998E-2</v>
      </c>
      <c r="J415">
        <v>4.3E-3</v>
      </c>
      <c r="K415">
        <v>0.152</v>
      </c>
      <c r="M415">
        <f t="shared" si="13"/>
        <v>0.1477</v>
      </c>
    </row>
    <row r="416" spans="1:13">
      <c r="A416">
        <v>199708</v>
      </c>
      <c r="B416">
        <f>'10-T-weights5'!B412</f>
        <v>-3.7400000000000003E-2</v>
      </c>
      <c r="C416">
        <f t="shared" si="12"/>
        <v>-4.1500000000000002E-2</v>
      </c>
      <c r="D416">
        <v>7.6300000000000007E-2</v>
      </c>
      <c r="E416">
        <v>1.2E-2</v>
      </c>
      <c r="F416">
        <v>-1.09E-2</v>
      </c>
      <c r="G416">
        <v>8.9999999999999998E-4</v>
      </c>
      <c r="J416">
        <v>4.0999999999999986E-3</v>
      </c>
      <c r="K416">
        <v>-2.7E-2</v>
      </c>
      <c r="M416">
        <f t="shared" si="13"/>
        <v>-3.1099999999999999E-2</v>
      </c>
    </row>
    <row r="417" spans="1:13">
      <c r="A417">
        <v>199709</v>
      </c>
      <c r="B417">
        <f>'10-T-weights5'!B413</f>
        <v>5.79E-2</v>
      </c>
      <c r="C417">
        <f t="shared" si="12"/>
        <v>5.3499999999999999E-2</v>
      </c>
      <c r="D417">
        <v>2.4899999999999999E-2</v>
      </c>
      <c r="E417">
        <v>3.8E-3</v>
      </c>
      <c r="F417">
        <v>-1.6199999999999999E-2</v>
      </c>
      <c r="G417">
        <v>-8.5000000000000006E-3</v>
      </c>
      <c r="J417">
        <v>4.4000000000000003E-3</v>
      </c>
      <c r="K417">
        <v>6.9100000000000009E-2</v>
      </c>
      <c r="M417">
        <f t="shared" si="13"/>
        <v>6.4700000000000008E-2</v>
      </c>
    </row>
    <row r="418" spans="1:13">
      <c r="A418">
        <v>199710</v>
      </c>
      <c r="B418">
        <f>'10-T-weights5'!B414</f>
        <v>-3.3799999999999997E-2</v>
      </c>
      <c r="C418">
        <f t="shared" si="12"/>
        <v>-3.7999999999999999E-2</v>
      </c>
      <c r="D418">
        <v>-5.5000000000000014E-3</v>
      </c>
      <c r="E418">
        <v>2.2499999999999999E-2</v>
      </c>
      <c r="F418">
        <v>1.04E-2</v>
      </c>
      <c r="G418">
        <v>1.8800000000000001E-2</v>
      </c>
      <c r="J418">
        <v>4.1999999999999997E-3</v>
      </c>
      <c r="K418">
        <v>-7.85E-2</v>
      </c>
      <c r="M418">
        <f t="shared" si="13"/>
        <v>-8.2699999999999996E-2</v>
      </c>
    </row>
    <row r="419" spans="1:13">
      <c r="A419">
        <v>199711</v>
      </c>
      <c r="B419">
        <f>'10-T-weights5'!B415</f>
        <v>3.3700000000000001E-2</v>
      </c>
      <c r="C419">
        <f t="shared" si="12"/>
        <v>2.98E-2</v>
      </c>
      <c r="D419">
        <v>-5.0999999999999997E-2</v>
      </c>
      <c r="E419">
        <v>1.1900000000000001E-2</v>
      </c>
      <c r="F419">
        <v>2.81E-2</v>
      </c>
      <c r="G419">
        <v>1.67E-2</v>
      </c>
      <c r="J419">
        <v>3.8999999999999998E-3</v>
      </c>
      <c r="K419">
        <v>1.1900000000000001E-2</v>
      </c>
      <c r="M419">
        <f t="shared" si="13"/>
        <v>8.0000000000000002E-3</v>
      </c>
    </row>
    <row r="420" spans="1:13">
      <c r="A420">
        <v>199712</v>
      </c>
      <c r="B420">
        <f>'10-T-weights5'!B416</f>
        <v>1.7999999999999999E-2</v>
      </c>
      <c r="C420">
        <f t="shared" si="12"/>
        <v>1.32E-2</v>
      </c>
      <c r="D420">
        <v>-2.0199999999999999E-2</v>
      </c>
      <c r="E420">
        <v>3.8600000000000002E-2</v>
      </c>
      <c r="F420">
        <v>8.0000000000000002E-3</v>
      </c>
      <c r="G420">
        <v>1.9900000000000001E-2</v>
      </c>
      <c r="J420">
        <v>4.7999999999999996E-3</v>
      </c>
      <c r="K420">
        <v>1.43E-2</v>
      </c>
      <c r="M420">
        <f t="shared" si="13"/>
        <v>9.5000000000000015E-3</v>
      </c>
    </row>
    <row r="421" spans="1:13">
      <c r="A421">
        <v>199801</v>
      </c>
      <c r="B421">
        <f>'10-T-weights5'!B417</f>
        <v>5.7999999999999996E-3</v>
      </c>
      <c r="C421">
        <f t="shared" si="12"/>
        <v>1.4999999999999996E-3</v>
      </c>
      <c r="D421">
        <v>-1.3599999999999999E-2</v>
      </c>
      <c r="E421">
        <v>-1.5900000000000001E-2</v>
      </c>
      <c r="F421">
        <v>8.6999999999999994E-3</v>
      </c>
      <c r="G421">
        <v>-8.3999999999999995E-3</v>
      </c>
      <c r="J421">
        <v>4.3E-3</v>
      </c>
      <c r="K421">
        <v>2.6700000000000002E-2</v>
      </c>
      <c r="M421">
        <f t="shared" si="13"/>
        <v>2.2400000000000003E-2</v>
      </c>
    </row>
    <row r="422" spans="1:13">
      <c r="A422">
        <v>199802</v>
      </c>
      <c r="B422">
        <f>'10-T-weights5'!B418</f>
        <v>7.4300000000000005E-2</v>
      </c>
      <c r="C422">
        <f t="shared" si="12"/>
        <v>7.0400000000000004E-2</v>
      </c>
      <c r="D422">
        <v>2E-3</v>
      </c>
      <c r="E422">
        <v>-8.5000000000000006E-3</v>
      </c>
      <c r="F422">
        <v>-3.3999999999999998E-3</v>
      </c>
      <c r="G422">
        <v>-2.3199999999999998E-2</v>
      </c>
      <c r="J422">
        <v>3.8999999999999998E-3</v>
      </c>
      <c r="K422">
        <v>9.8599999999999993E-2</v>
      </c>
      <c r="M422">
        <f t="shared" si="13"/>
        <v>9.4699999999999993E-2</v>
      </c>
    </row>
    <row r="423" spans="1:13">
      <c r="A423">
        <v>199803</v>
      </c>
      <c r="B423">
        <f>'10-T-weights5'!B419</f>
        <v>5.1499999999999997E-2</v>
      </c>
      <c r="C423">
        <f t="shared" si="12"/>
        <v>4.7599999999999996E-2</v>
      </c>
      <c r="D423">
        <v>-6.3E-3</v>
      </c>
      <c r="E423">
        <v>1.41E-2</v>
      </c>
      <c r="F423">
        <v>-2.8999999999999998E-3</v>
      </c>
      <c r="G423">
        <v>-4.0999999999999986E-3</v>
      </c>
      <c r="J423">
        <v>3.8999999999999998E-3</v>
      </c>
      <c r="K423">
        <v>6.5199999999999994E-2</v>
      </c>
      <c r="M423">
        <f t="shared" si="13"/>
        <v>6.1299999999999993E-2</v>
      </c>
    </row>
    <row r="424" spans="1:13">
      <c r="A424">
        <v>199804</v>
      </c>
      <c r="B424">
        <f>'10-T-weights5'!B420</f>
        <v>1.1599999999999999E-2</v>
      </c>
      <c r="C424">
        <f t="shared" si="12"/>
        <v>7.2999999999999992E-3</v>
      </c>
      <c r="D424">
        <v>-5.0000000000000001E-4</v>
      </c>
      <c r="E424">
        <v>9.0000000000000011E-3</v>
      </c>
      <c r="F424">
        <v>-1.67E-2</v>
      </c>
      <c r="G424">
        <v>-4.4000000000000003E-3</v>
      </c>
      <c r="J424">
        <v>4.3E-3</v>
      </c>
      <c r="K424">
        <v>5.5100000000000003E-2</v>
      </c>
      <c r="M424">
        <f t="shared" si="13"/>
        <v>5.0800000000000005E-2</v>
      </c>
    </row>
    <row r="425" spans="1:13">
      <c r="A425">
        <v>199805</v>
      </c>
      <c r="B425">
        <f>'10-T-weights5'!B421</f>
        <v>-2.6700000000000002E-2</v>
      </c>
      <c r="C425">
        <f t="shared" si="12"/>
        <v>-3.0700000000000002E-2</v>
      </c>
      <c r="D425">
        <v>-2.92E-2</v>
      </c>
      <c r="E425">
        <v>3.4000000000000002E-2</v>
      </c>
      <c r="F425">
        <v>1.0800000000000001E-2</v>
      </c>
      <c r="G425">
        <v>2.7400000000000001E-2</v>
      </c>
      <c r="J425">
        <v>4.0000000000000001E-3</v>
      </c>
      <c r="K425">
        <v>-3.49E-2</v>
      </c>
      <c r="M425">
        <f t="shared" si="13"/>
        <v>-3.8900000000000004E-2</v>
      </c>
    </row>
    <row r="426" spans="1:13">
      <c r="A426">
        <v>199806</v>
      </c>
      <c r="B426">
        <f>'10-T-weights5'!B422</f>
        <v>3.5900000000000001E-2</v>
      </c>
      <c r="C426">
        <f t="shared" si="12"/>
        <v>3.1800000000000002E-2</v>
      </c>
      <c r="D426">
        <v>-3.6700000000000003E-2</v>
      </c>
      <c r="E426">
        <v>-1.9599999999999999E-2</v>
      </c>
      <c r="F426">
        <v>-2.5999999999999999E-3</v>
      </c>
      <c r="G426">
        <v>-3.1300000000000001E-2</v>
      </c>
      <c r="J426">
        <v>4.0999999999999986E-3</v>
      </c>
      <c r="K426">
        <v>9.6600000000000005E-2</v>
      </c>
      <c r="M426">
        <f t="shared" si="13"/>
        <v>9.2500000000000013E-2</v>
      </c>
    </row>
    <row r="427" spans="1:13">
      <c r="A427">
        <v>199807</v>
      </c>
      <c r="B427">
        <f>'10-T-weights5'!B423</f>
        <v>-2.06E-2</v>
      </c>
      <c r="C427">
        <f t="shared" si="12"/>
        <v>-2.46E-2</v>
      </c>
      <c r="D427">
        <v>-5.2699999999999997E-2</v>
      </c>
      <c r="E427">
        <v>-1.7600000000000001E-2</v>
      </c>
      <c r="F427">
        <v>1.72E-2</v>
      </c>
      <c r="G427">
        <v>4.5000000000000014E-3</v>
      </c>
      <c r="J427">
        <v>4.0000000000000001E-3</v>
      </c>
      <c r="K427">
        <v>9.4000000000000004E-3</v>
      </c>
      <c r="M427">
        <f t="shared" si="13"/>
        <v>5.4000000000000003E-3</v>
      </c>
    </row>
    <row r="428" spans="1:13">
      <c r="A428">
        <v>199808</v>
      </c>
      <c r="B428">
        <f>'10-T-weights5'!B424</f>
        <v>-0.1565</v>
      </c>
      <c r="C428">
        <f t="shared" si="12"/>
        <v>-0.1608</v>
      </c>
      <c r="D428">
        <v>-5.1700000000000003E-2</v>
      </c>
      <c r="E428">
        <v>3.5999999999999997E-2</v>
      </c>
      <c r="F428">
        <v>3.44E-2</v>
      </c>
      <c r="G428">
        <v>5.8900000000000001E-2</v>
      </c>
      <c r="J428">
        <v>4.3E-3</v>
      </c>
      <c r="K428">
        <v>-0.16889999999999999</v>
      </c>
      <c r="M428">
        <f t="shared" si="13"/>
        <v>-0.17319999999999999</v>
      </c>
    </row>
    <row r="429" spans="1:13">
      <c r="A429">
        <v>199809</v>
      </c>
      <c r="B429">
        <f>'10-T-weights5'!B425</f>
        <v>6.6100000000000006E-2</v>
      </c>
      <c r="C429">
        <f t="shared" si="12"/>
        <v>6.1500000000000006E-2</v>
      </c>
      <c r="D429">
        <v>-7.7000000000000002E-3</v>
      </c>
      <c r="E429">
        <v>-3.3700000000000001E-2</v>
      </c>
      <c r="F429">
        <v>-1.9E-2</v>
      </c>
      <c r="G429">
        <v>-2.9600000000000001E-2</v>
      </c>
      <c r="J429">
        <v>4.5999999999999999E-3</v>
      </c>
      <c r="K429">
        <v>8.6099999999999996E-2</v>
      </c>
      <c r="M429">
        <f t="shared" si="13"/>
        <v>8.1499999999999989E-2</v>
      </c>
    </row>
    <row r="430" spans="1:13">
      <c r="A430">
        <v>199810</v>
      </c>
      <c r="B430">
        <f>'10-T-weights5'!B426</f>
        <v>7.4499999999999997E-2</v>
      </c>
      <c r="C430">
        <f t="shared" si="12"/>
        <v>7.1300000000000002E-2</v>
      </c>
      <c r="D430">
        <v>-3.4200000000000001E-2</v>
      </c>
      <c r="E430">
        <v>-2.29E-2</v>
      </c>
      <c r="F430">
        <v>9.4000000000000004E-3</v>
      </c>
      <c r="G430">
        <v>3.2000000000000002E-3</v>
      </c>
      <c r="J430">
        <v>3.2000000000000002E-3</v>
      </c>
      <c r="K430">
        <v>4.0999999999999988E-2</v>
      </c>
      <c r="M430">
        <f t="shared" si="13"/>
        <v>3.7799999999999986E-2</v>
      </c>
    </row>
    <row r="431" spans="1:13">
      <c r="A431">
        <v>199811</v>
      </c>
      <c r="B431">
        <f>'10-T-weights5'!B427</f>
        <v>6.4100000000000004E-2</v>
      </c>
      <c r="C431">
        <f t="shared" si="12"/>
        <v>6.1000000000000006E-2</v>
      </c>
      <c r="D431">
        <v>7.1000000000000004E-3</v>
      </c>
      <c r="E431">
        <v>-3.2300000000000002E-2</v>
      </c>
      <c r="F431">
        <v>-9.1000000000000004E-3</v>
      </c>
      <c r="G431">
        <v>-1.14E-2</v>
      </c>
      <c r="J431">
        <v>3.0999999999999999E-3</v>
      </c>
      <c r="K431">
        <v>7.5400000000000009E-2</v>
      </c>
      <c r="M431">
        <f t="shared" si="13"/>
        <v>7.2300000000000003E-2</v>
      </c>
    </row>
    <row r="432" spans="1:13">
      <c r="A432">
        <v>199812</v>
      </c>
      <c r="B432">
        <f>'10-T-weights5'!B428</f>
        <v>6.54E-2</v>
      </c>
      <c r="C432">
        <f t="shared" si="12"/>
        <v>6.1600000000000002E-2</v>
      </c>
      <c r="D432">
        <v>-1.5699999999999999E-2</v>
      </c>
      <c r="E432">
        <v>-4.1799999999999997E-2</v>
      </c>
      <c r="F432">
        <v>-7.6E-3</v>
      </c>
      <c r="G432">
        <v>-3.4100000000000012E-2</v>
      </c>
      <c r="J432">
        <v>3.8E-3</v>
      </c>
      <c r="K432">
        <v>0.13009999999999999</v>
      </c>
      <c r="M432">
        <f t="shared" si="13"/>
        <v>0.1263</v>
      </c>
    </row>
    <row r="433" spans="1:13">
      <c r="A433">
        <v>199901</v>
      </c>
      <c r="B433">
        <f>'10-T-weights5'!B429</f>
        <v>3.8500000000000013E-2</v>
      </c>
      <c r="C433">
        <f t="shared" si="12"/>
        <v>3.500000000000001E-2</v>
      </c>
      <c r="D433">
        <v>-7.3000000000000001E-3</v>
      </c>
      <c r="E433">
        <v>-4.6199999999999998E-2</v>
      </c>
      <c r="F433">
        <v>-2.7900000000000001E-2</v>
      </c>
      <c r="G433">
        <v>-6.7799999999999999E-2</v>
      </c>
      <c r="J433">
        <v>3.5000000000000001E-3</v>
      </c>
      <c r="K433">
        <v>9.0500000000000011E-2</v>
      </c>
      <c r="M433">
        <f t="shared" si="13"/>
        <v>8.7000000000000008E-2</v>
      </c>
    </row>
    <row r="434" spans="1:13">
      <c r="A434">
        <v>199902</v>
      </c>
      <c r="B434">
        <f>'10-T-weights5'!B430</f>
        <v>-3.73E-2</v>
      </c>
      <c r="C434">
        <f t="shared" si="12"/>
        <v>-4.0800000000000003E-2</v>
      </c>
      <c r="D434">
        <v>-5.1999999999999998E-2</v>
      </c>
      <c r="E434">
        <v>1.8800000000000001E-2</v>
      </c>
      <c r="F434">
        <v>-1.17E-2</v>
      </c>
      <c r="G434">
        <v>4.0599999999999997E-2</v>
      </c>
      <c r="J434">
        <v>3.5000000000000001E-3</v>
      </c>
      <c r="K434">
        <v>-4.6800000000000001E-2</v>
      </c>
      <c r="M434">
        <f t="shared" si="13"/>
        <v>-5.0300000000000004E-2</v>
      </c>
    </row>
    <row r="435" spans="1:13">
      <c r="A435">
        <v>199903</v>
      </c>
      <c r="B435">
        <f>'10-T-weights5'!B431</f>
        <v>3.8800000000000001E-2</v>
      </c>
      <c r="C435">
        <f t="shared" si="12"/>
        <v>3.4500000000000003E-2</v>
      </c>
      <c r="D435">
        <v>-4.2299999999999997E-2</v>
      </c>
      <c r="E435">
        <v>-2.7699999999999999E-2</v>
      </c>
      <c r="F435">
        <v>-4.0999999999999988E-2</v>
      </c>
      <c r="G435">
        <v>-1.41E-2</v>
      </c>
      <c r="J435">
        <v>4.3E-3</v>
      </c>
      <c r="K435">
        <v>5.7699999999999987E-2</v>
      </c>
      <c r="M435">
        <f t="shared" si="13"/>
        <v>5.3399999999999989E-2</v>
      </c>
    </row>
    <row r="436" spans="1:13">
      <c r="A436">
        <v>199904</v>
      </c>
      <c r="B436">
        <f>'10-T-weights5'!B432</f>
        <v>4.7E-2</v>
      </c>
      <c r="C436">
        <f t="shared" si="12"/>
        <v>4.3299999999999998E-2</v>
      </c>
      <c r="D436">
        <v>4.53E-2</v>
      </c>
      <c r="E436">
        <v>2.41E-2</v>
      </c>
      <c r="F436">
        <v>-2.5499999999999998E-2</v>
      </c>
      <c r="G436">
        <v>9.300000000000001E-3</v>
      </c>
      <c r="J436">
        <v>3.7000000000000002E-3</v>
      </c>
      <c r="K436">
        <v>-8.6999999999999994E-3</v>
      </c>
      <c r="M436">
        <f t="shared" si="13"/>
        <v>-1.24E-2</v>
      </c>
    </row>
    <row r="437" spans="1:13">
      <c r="A437">
        <v>199905</v>
      </c>
      <c r="B437">
        <f>'10-T-weights5'!B433</f>
        <v>-2.12E-2</v>
      </c>
      <c r="C437">
        <f t="shared" si="12"/>
        <v>-2.46E-2</v>
      </c>
      <c r="D437">
        <v>3.7400000000000003E-2</v>
      </c>
      <c r="E437">
        <v>2.3E-2</v>
      </c>
      <c r="F437">
        <v>0.01</v>
      </c>
      <c r="G437">
        <v>3.32E-2</v>
      </c>
      <c r="J437">
        <v>3.3999999999999998E-3</v>
      </c>
      <c r="K437">
        <v>-3.0700000000000002E-2</v>
      </c>
      <c r="M437">
        <f t="shared" si="13"/>
        <v>-3.4099999999999998E-2</v>
      </c>
    </row>
    <row r="438" spans="1:13">
      <c r="A438">
        <v>199906</v>
      </c>
      <c r="B438">
        <f>'10-T-weights5'!B434</f>
        <v>5.1700000000000003E-2</v>
      </c>
      <c r="C438">
        <f t="shared" si="12"/>
        <v>4.7700000000000006E-2</v>
      </c>
      <c r="D438">
        <v>2.3E-2</v>
      </c>
      <c r="E438">
        <v>-3.27E-2</v>
      </c>
      <c r="F438">
        <v>1.12E-2</v>
      </c>
      <c r="G438">
        <v>-3.2400000000000012E-2</v>
      </c>
      <c r="J438">
        <v>4.0000000000000001E-3</v>
      </c>
      <c r="K438">
        <v>8.539999999999999E-2</v>
      </c>
      <c r="M438">
        <f t="shared" si="13"/>
        <v>8.1399999999999986E-2</v>
      </c>
    </row>
    <row r="439" spans="1:13">
      <c r="A439">
        <v>199907</v>
      </c>
      <c r="B439">
        <f>'10-T-weights5'!B435</f>
        <v>-3.1099999999999999E-2</v>
      </c>
      <c r="C439">
        <f t="shared" si="12"/>
        <v>-3.49E-2</v>
      </c>
      <c r="D439">
        <v>2.5700000000000001E-2</v>
      </c>
      <c r="E439">
        <v>-4.1999999999999997E-3</v>
      </c>
      <c r="F439">
        <v>3.8E-3</v>
      </c>
      <c r="G439">
        <v>3.1899999999999998E-2</v>
      </c>
      <c r="J439">
        <v>3.8E-3</v>
      </c>
      <c r="K439">
        <v>-1.8200000000000001E-2</v>
      </c>
      <c r="M439">
        <f t="shared" si="13"/>
        <v>-2.2000000000000002E-2</v>
      </c>
    </row>
    <row r="440" spans="1:13">
      <c r="A440">
        <v>199908</v>
      </c>
      <c r="B440">
        <f>'10-T-weights5'!B436</f>
        <v>-9.8999999999999991E-3</v>
      </c>
      <c r="C440">
        <f t="shared" si="12"/>
        <v>-1.38E-2</v>
      </c>
      <c r="D440">
        <v>-1.72E-2</v>
      </c>
      <c r="E440">
        <v>-1.84E-2</v>
      </c>
      <c r="F440">
        <v>-2.0999999999999999E-3</v>
      </c>
      <c r="G440">
        <v>6.3E-3</v>
      </c>
      <c r="J440">
        <v>3.8999999999999998E-3</v>
      </c>
      <c r="K440">
        <v>9.0000000000000011E-3</v>
      </c>
      <c r="M440">
        <f t="shared" si="13"/>
        <v>5.1000000000000012E-3</v>
      </c>
    </row>
    <row r="441" spans="1:13">
      <c r="A441">
        <v>199909</v>
      </c>
      <c r="B441">
        <f>'10-T-weights5'!B437</f>
        <v>-2.4E-2</v>
      </c>
      <c r="C441">
        <f t="shared" si="12"/>
        <v>-2.7900000000000001E-2</v>
      </c>
      <c r="D441">
        <v>2.6200000000000001E-2</v>
      </c>
      <c r="E441">
        <v>-3.4799999999999998E-2</v>
      </c>
      <c r="F441">
        <v>-7.4000000000000003E-3</v>
      </c>
      <c r="G441">
        <v>-1.17E-2</v>
      </c>
      <c r="J441">
        <v>3.8999999999999998E-3</v>
      </c>
      <c r="K441">
        <v>2.2000000000000001E-3</v>
      </c>
      <c r="M441">
        <f t="shared" si="13"/>
        <v>-1.6999999999999997E-3</v>
      </c>
    </row>
    <row r="442" spans="1:13">
      <c r="A442">
        <v>199910</v>
      </c>
      <c r="B442">
        <f>'10-T-weights5'!B438</f>
        <v>6.5100000000000005E-2</v>
      </c>
      <c r="C442">
        <f t="shared" si="12"/>
        <v>6.1200000000000004E-2</v>
      </c>
      <c r="D442">
        <v>-6.8900000000000003E-2</v>
      </c>
      <c r="E442">
        <v>-3.3700000000000001E-2</v>
      </c>
      <c r="F442">
        <v>-1.72E-2</v>
      </c>
      <c r="G442">
        <v>-1.2200000000000001E-2</v>
      </c>
      <c r="J442">
        <v>3.8999999999999998E-3</v>
      </c>
      <c r="K442">
        <v>6.6500000000000004E-2</v>
      </c>
      <c r="M442">
        <f t="shared" si="13"/>
        <v>6.2600000000000003E-2</v>
      </c>
    </row>
    <row r="443" spans="1:13">
      <c r="A443">
        <v>199911</v>
      </c>
      <c r="B443">
        <f>'10-T-weights5'!B439</f>
        <v>3.73E-2</v>
      </c>
      <c r="C443">
        <f t="shared" si="12"/>
        <v>3.3700000000000001E-2</v>
      </c>
      <c r="D443">
        <v>5.8000000000000003E-2</v>
      </c>
      <c r="E443">
        <v>-6.1600000000000002E-2</v>
      </c>
      <c r="F443">
        <v>-4.2900000000000001E-2</v>
      </c>
      <c r="G443">
        <v>-1.78E-2</v>
      </c>
      <c r="J443">
        <v>3.5999999999999999E-3</v>
      </c>
      <c r="K443">
        <v>0.1057</v>
      </c>
      <c r="M443">
        <f t="shared" si="13"/>
        <v>0.1021</v>
      </c>
    </row>
    <row r="444" spans="1:13">
      <c r="A444">
        <v>199912</v>
      </c>
      <c r="B444">
        <f>'10-T-weights5'!B440</f>
        <v>8.1600000000000006E-2</v>
      </c>
      <c r="C444">
        <f t="shared" si="12"/>
        <v>7.7200000000000005E-2</v>
      </c>
      <c r="D444">
        <v>5.3400000000000003E-2</v>
      </c>
      <c r="E444">
        <v>-8.320000000000001E-2</v>
      </c>
      <c r="F444">
        <v>-7.5999999999999998E-2</v>
      </c>
      <c r="G444">
        <v>-5.6099999999999997E-2</v>
      </c>
      <c r="J444">
        <v>4.4000000000000003E-3</v>
      </c>
      <c r="K444">
        <v>0.21790000000000001</v>
      </c>
      <c r="M444">
        <f t="shared" si="13"/>
        <v>0.21350000000000002</v>
      </c>
    </row>
    <row r="445" spans="1:13">
      <c r="A445">
        <v>200001</v>
      </c>
      <c r="B445">
        <f>'10-T-weights5'!B441</f>
        <v>-4.3300000000000012E-2</v>
      </c>
      <c r="C445">
        <f t="shared" si="12"/>
        <v>-4.7400000000000012E-2</v>
      </c>
      <c r="D445">
        <v>4.4499999999999998E-2</v>
      </c>
      <c r="E445">
        <v>-1.89E-2</v>
      </c>
      <c r="F445">
        <v>-6.2899999999999998E-2</v>
      </c>
      <c r="G445">
        <v>4.7399999999999998E-2</v>
      </c>
      <c r="J445">
        <v>4.0999999999999986E-3</v>
      </c>
      <c r="K445">
        <v>-2.7099999999999999E-2</v>
      </c>
      <c r="M445">
        <f t="shared" si="13"/>
        <v>-3.1199999999999999E-2</v>
      </c>
    </row>
    <row r="446" spans="1:13">
      <c r="A446">
        <v>200002</v>
      </c>
      <c r="B446">
        <f>'10-T-weights5'!B442</f>
        <v>2.8799999999999999E-2</v>
      </c>
      <c r="C446">
        <f t="shared" si="12"/>
        <v>2.4500000000000001E-2</v>
      </c>
      <c r="D446">
        <v>0.18379999999999999</v>
      </c>
      <c r="E446">
        <v>-9.8100000000000007E-2</v>
      </c>
      <c r="F446">
        <v>-0.18759999999999999</v>
      </c>
      <c r="G446">
        <v>-3.5000000000000001E-3</v>
      </c>
      <c r="J446">
        <v>4.3E-3</v>
      </c>
      <c r="K446">
        <v>0.20810000000000001</v>
      </c>
      <c r="M446">
        <f t="shared" si="13"/>
        <v>0.20380000000000001</v>
      </c>
    </row>
    <row r="447" spans="1:13">
      <c r="A447">
        <v>200003</v>
      </c>
      <c r="B447">
        <f>'10-T-weights5'!B443</f>
        <v>5.6700000000000007E-2</v>
      </c>
      <c r="C447">
        <f t="shared" si="12"/>
        <v>5.2000000000000005E-2</v>
      </c>
      <c r="D447">
        <v>-0.15390000000000001</v>
      </c>
      <c r="E447">
        <v>8.2300000000000012E-2</v>
      </c>
      <c r="F447">
        <v>0.1182</v>
      </c>
      <c r="G447">
        <v>-1.61E-2</v>
      </c>
      <c r="J447">
        <v>4.7000000000000002E-3</v>
      </c>
      <c r="K447">
        <v>-6.7000000000000002E-3</v>
      </c>
      <c r="M447">
        <f t="shared" si="13"/>
        <v>-1.14E-2</v>
      </c>
    </row>
    <row r="448" spans="1:13">
      <c r="A448">
        <v>200004</v>
      </c>
      <c r="B448">
        <f>'10-T-weights5'!B444</f>
        <v>-5.9400000000000001E-2</v>
      </c>
      <c r="C448">
        <f t="shared" si="12"/>
        <v>-6.4000000000000001E-2</v>
      </c>
      <c r="D448">
        <v>-4.9599999999999998E-2</v>
      </c>
      <c r="E448">
        <v>7.2499999999999995E-2</v>
      </c>
      <c r="F448">
        <v>7.6700000000000004E-2</v>
      </c>
      <c r="G448">
        <v>5.62E-2</v>
      </c>
      <c r="J448">
        <v>4.5999999999999999E-3</v>
      </c>
      <c r="K448">
        <v>-8.6599999999999996E-2</v>
      </c>
      <c r="M448">
        <f t="shared" si="13"/>
        <v>-9.1200000000000003E-2</v>
      </c>
    </row>
    <row r="449" spans="1:13">
      <c r="A449">
        <v>200005</v>
      </c>
      <c r="B449">
        <f>'10-T-weights5'!B445</f>
        <v>-3.9200000000000013E-2</v>
      </c>
      <c r="C449">
        <f t="shared" si="12"/>
        <v>-4.420000000000001E-2</v>
      </c>
      <c r="D449">
        <v>-3.8700000000000012E-2</v>
      </c>
      <c r="E449">
        <v>4.8300000000000003E-2</v>
      </c>
      <c r="F449">
        <v>4.1799999999999997E-2</v>
      </c>
      <c r="G449">
        <v>1.32E-2</v>
      </c>
      <c r="J449">
        <v>5.0000000000000001E-3</v>
      </c>
      <c r="K449">
        <v>-0.1162</v>
      </c>
      <c r="M449">
        <f t="shared" si="13"/>
        <v>-0.1212</v>
      </c>
    </row>
    <row r="450" spans="1:13">
      <c r="A450">
        <v>200006</v>
      </c>
      <c r="B450">
        <f>'10-T-weights5'!B446</f>
        <v>5.04E-2</v>
      </c>
      <c r="C450">
        <f t="shared" si="12"/>
        <v>4.6399999999999997E-2</v>
      </c>
      <c r="D450">
        <v>9.8699999999999996E-2</v>
      </c>
      <c r="E450">
        <v>-8.4100000000000008E-2</v>
      </c>
      <c r="F450">
        <v>-8.2599999999999993E-2</v>
      </c>
      <c r="G450">
        <v>-2.9100000000000001E-2</v>
      </c>
      <c r="J450">
        <v>4.0000000000000001E-3</v>
      </c>
      <c r="K450">
        <v>0.1323</v>
      </c>
      <c r="M450">
        <f t="shared" si="13"/>
        <v>0.1283</v>
      </c>
    </row>
    <row r="451" spans="1:13">
      <c r="A451">
        <v>200007</v>
      </c>
      <c r="B451">
        <f>'10-T-weights5'!B447</f>
        <v>-2.0299999999999999E-2</v>
      </c>
      <c r="C451">
        <f t="shared" si="12"/>
        <v>-2.5099999999999997E-2</v>
      </c>
      <c r="D451">
        <v>-1.0200000000000001E-2</v>
      </c>
      <c r="E451">
        <v>8.3299999999999999E-2</v>
      </c>
      <c r="F451">
        <v>6.0900000000000003E-2</v>
      </c>
      <c r="G451">
        <v>2.9600000000000001E-2</v>
      </c>
      <c r="J451">
        <v>4.7999999999999996E-3</v>
      </c>
      <c r="K451">
        <v>-3.2400000000000012E-2</v>
      </c>
      <c r="M451">
        <f t="shared" si="13"/>
        <v>-3.7200000000000011E-2</v>
      </c>
    </row>
    <row r="452" spans="1:13">
      <c r="A452">
        <v>200008</v>
      </c>
      <c r="B452">
        <f>'10-T-weights5'!B448</f>
        <v>7.5300000000000006E-2</v>
      </c>
      <c r="C452">
        <f t="shared" si="12"/>
        <v>7.0300000000000001E-2</v>
      </c>
      <c r="D452">
        <v>-1.01E-2</v>
      </c>
      <c r="E452">
        <v>-1.37E-2</v>
      </c>
      <c r="F452">
        <v>-3.0099999999999998E-2</v>
      </c>
      <c r="G452">
        <v>1.06E-2</v>
      </c>
      <c r="J452">
        <v>5.0000000000000001E-3</v>
      </c>
      <c r="K452">
        <v>0.13869999999999999</v>
      </c>
      <c r="M452">
        <f t="shared" si="13"/>
        <v>0.13369999999999999</v>
      </c>
    </row>
    <row r="453" spans="1:13">
      <c r="A453">
        <v>200009</v>
      </c>
      <c r="B453">
        <f>'10-T-weights5'!B449</f>
        <v>-4.9399999999999999E-2</v>
      </c>
      <c r="C453">
        <f t="shared" si="12"/>
        <v>-5.45E-2</v>
      </c>
      <c r="D453">
        <v>2.5999999999999999E-3</v>
      </c>
      <c r="E453">
        <v>7.17E-2</v>
      </c>
      <c r="F453">
        <v>2.8899999999999999E-2</v>
      </c>
      <c r="G453">
        <v>5.5599999999999997E-2</v>
      </c>
      <c r="J453">
        <v>5.1000000000000004E-3</v>
      </c>
      <c r="K453">
        <v>-0.1178</v>
      </c>
      <c r="M453">
        <f t="shared" si="13"/>
        <v>-0.12290000000000001</v>
      </c>
    </row>
    <row r="454" spans="1:13">
      <c r="A454">
        <v>200010</v>
      </c>
      <c r="B454">
        <f>'10-T-weights5'!B450</f>
        <v>-2.1999999999999999E-2</v>
      </c>
      <c r="C454">
        <f t="shared" si="12"/>
        <v>-2.76E-2</v>
      </c>
      <c r="D454">
        <v>-2.7199999999999998E-2</v>
      </c>
      <c r="E454">
        <v>5.6399999999999999E-2</v>
      </c>
      <c r="F454">
        <v>9.2799999999999994E-2</v>
      </c>
      <c r="G454">
        <v>3.8399999999999997E-2</v>
      </c>
      <c r="J454">
        <v>5.6000000000000008E-3</v>
      </c>
      <c r="K454">
        <v>-7.5700000000000003E-2</v>
      </c>
      <c r="M454">
        <f t="shared" si="13"/>
        <v>-8.1300000000000011E-2</v>
      </c>
    </row>
    <row r="455" spans="1:13">
      <c r="A455">
        <v>200011</v>
      </c>
      <c r="B455">
        <f>'10-T-weights5'!B451</f>
        <v>-0.1021</v>
      </c>
      <c r="C455">
        <f t="shared" ref="C455:C518" si="14">B455-J455</f>
        <v>-0.10719999999999999</v>
      </c>
      <c r="D455">
        <v>-5.7999999999999996E-3</v>
      </c>
      <c r="E455">
        <v>0.1234</v>
      </c>
      <c r="F455">
        <v>0.1338</v>
      </c>
      <c r="G455">
        <v>8.4199999999999997E-2</v>
      </c>
      <c r="J455">
        <v>5.1000000000000004E-3</v>
      </c>
      <c r="K455">
        <v>-0.24299999999999999</v>
      </c>
      <c r="M455">
        <f t="shared" ref="M455:M518" si="15">K455-J455</f>
        <v>-0.24809999999999999</v>
      </c>
    </row>
    <row r="456" spans="1:13">
      <c r="A456">
        <v>200012</v>
      </c>
      <c r="B456">
        <f>'10-T-weights5'!B452</f>
        <v>1.6899999999999998E-2</v>
      </c>
      <c r="C456">
        <f t="shared" si="14"/>
        <v>1.1899999999999997E-2</v>
      </c>
      <c r="D456">
        <v>3.3000000000000002E-2</v>
      </c>
      <c r="E456">
        <v>7.5999999999999998E-2</v>
      </c>
      <c r="F456">
        <v>2.4400000000000002E-2</v>
      </c>
      <c r="G456">
        <v>4.7899999999999998E-2</v>
      </c>
      <c r="J456">
        <v>5.0000000000000001E-3</v>
      </c>
      <c r="K456">
        <v>5.8999999999999997E-2</v>
      </c>
      <c r="M456">
        <f t="shared" si="15"/>
        <v>5.3999999999999999E-2</v>
      </c>
    </row>
    <row r="457" spans="1:13">
      <c r="A457">
        <v>200101</v>
      </c>
      <c r="B457">
        <f>'10-T-weights5'!B453</f>
        <v>3.6700000000000003E-2</v>
      </c>
      <c r="C457">
        <f t="shared" si="14"/>
        <v>3.1300000000000001E-2</v>
      </c>
      <c r="D457">
        <v>5.45E-2</v>
      </c>
      <c r="E457">
        <v>-5.1100000000000013E-2</v>
      </c>
      <c r="F457">
        <v>-5.4600000000000003E-2</v>
      </c>
      <c r="G457">
        <v>-5.0500000000000003E-2</v>
      </c>
      <c r="J457">
        <v>5.4000000000000003E-3</v>
      </c>
      <c r="K457">
        <v>-6.3899999999999998E-2</v>
      </c>
      <c r="M457">
        <f t="shared" si="15"/>
        <v>-6.93E-2</v>
      </c>
    </row>
    <row r="458" spans="1:13">
      <c r="A458">
        <v>200102</v>
      </c>
      <c r="B458">
        <f>'10-T-weights5'!B454</f>
        <v>-9.6700000000000008E-2</v>
      </c>
      <c r="C458">
        <f t="shared" si="14"/>
        <v>-0.10050000000000001</v>
      </c>
      <c r="D458">
        <v>2.7900000000000001E-2</v>
      </c>
      <c r="E458">
        <v>0.12479999999999999</v>
      </c>
      <c r="F458">
        <v>9.1199999999999989E-2</v>
      </c>
      <c r="G458">
        <v>9.06E-2</v>
      </c>
      <c r="J458">
        <v>3.8E-3</v>
      </c>
      <c r="K458">
        <v>-4.58E-2</v>
      </c>
      <c r="M458">
        <f t="shared" si="15"/>
        <v>-4.9599999999999998E-2</v>
      </c>
    </row>
    <row r="459" spans="1:13">
      <c r="A459">
        <v>200103</v>
      </c>
      <c r="B459">
        <f>'10-T-weights5'!B455</f>
        <v>-6.8400000000000002E-2</v>
      </c>
      <c r="C459">
        <f t="shared" si="14"/>
        <v>-7.2599999999999998E-2</v>
      </c>
      <c r="D459">
        <v>2.3599999999999999E-2</v>
      </c>
      <c r="E459">
        <v>6.4299999999999996E-2</v>
      </c>
      <c r="F459">
        <v>3.39E-2</v>
      </c>
      <c r="G459">
        <v>3.9E-2</v>
      </c>
      <c r="J459">
        <v>4.1999999999999997E-3</v>
      </c>
      <c r="K459">
        <v>-2.92E-2</v>
      </c>
      <c r="M459">
        <f t="shared" si="15"/>
        <v>-3.3399999999999999E-2</v>
      </c>
    </row>
    <row r="460" spans="1:13">
      <c r="A460">
        <v>200104</v>
      </c>
      <c r="B460">
        <f>'10-T-weights5'!B456</f>
        <v>8.3300000000000013E-2</v>
      </c>
      <c r="C460">
        <f t="shared" si="14"/>
        <v>7.9400000000000012E-2</v>
      </c>
      <c r="D460">
        <v>-8.8000000000000005E-3</v>
      </c>
      <c r="E460">
        <v>-4.7E-2</v>
      </c>
      <c r="F460">
        <v>-3.4799999999999998E-2</v>
      </c>
      <c r="G460">
        <v>-3.1800000000000002E-2</v>
      </c>
      <c r="J460">
        <v>3.8999999999999998E-3</v>
      </c>
      <c r="K460">
        <v>5.6800000000000003E-2</v>
      </c>
      <c r="M460">
        <f t="shared" si="15"/>
        <v>5.2900000000000003E-2</v>
      </c>
    </row>
    <row r="461" spans="1:13">
      <c r="A461">
        <v>200105</v>
      </c>
      <c r="B461">
        <f>'10-T-weights5'!B457</f>
        <v>1.04E-2</v>
      </c>
      <c r="C461">
        <f t="shared" si="14"/>
        <v>7.1999999999999998E-3</v>
      </c>
      <c r="D461">
        <v>3.5900000000000001E-2</v>
      </c>
      <c r="E461">
        <v>3.3599999999999998E-2</v>
      </c>
      <c r="F461">
        <v>2.5000000000000001E-3</v>
      </c>
      <c r="G461">
        <v>1.9099999999999999E-2</v>
      </c>
      <c r="J461">
        <v>3.2000000000000002E-3</v>
      </c>
      <c r="K461">
        <v>3.3000000000000002E-2</v>
      </c>
      <c r="M461">
        <f t="shared" si="15"/>
        <v>2.98E-2</v>
      </c>
    </row>
    <row r="462" spans="1:13">
      <c r="A462">
        <v>200106</v>
      </c>
      <c r="B462">
        <f>'10-T-weights5'!B458</f>
        <v>-1.66E-2</v>
      </c>
      <c r="C462">
        <f t="shared" si="14"/>
        <v>-1.9400000000000001E-2</v>
      </c>
      <c r="D462">
        <v>6.5700000000000008E-2</v>
      </c>
      <c r="E462">
        <v>-1.1299999999999999E-2</v>
      </c>
      <c r="F462">
        <v>1.2699999999999999E-2</v>
      </c>
      <c r="G462">
        <v>-1.5100000000000001E-2</v>
      </c>
      <c r="J462">
        <v>2.8E-3</v>
      </c>
      <c r="K462">
        <v>9.7999999999999997E-3</v>
      </c>
      <c r="M462">
        <f t="shared" si="15"/>
        <v>6.9999999999999993E-3</v>
      </c>
    </row>
    <row r="463" spans="1:13">
      <c r="A463">
        <v>200107</v>
      </c>
      <c r="B463">
        <f>'10-T-weights5'!B459</f>
        <v>-1.83E-2</v>
      </c>
      <c r="C463">
        <f t="shared" si="14"/>
        <v>-2.1299999999999999E-2</v>
      </c>
      <c r="D463">
        <v>-2.8299999999999999E-2</v>
      </c>
      <c r="E463">
        <v>5.21E-2</v>
      </c>
      <c r="F463">
        <v>7.4200000000000002E-2</v>
      </c>
      <c r="G463">
        <v>3.04E-2</v>
      </c>
      <c r="J463">
        <v>3.0000000000000001E-3</v>
      </c>
      <c r="K463">
        <v>-2.8000000000000001E-2</v>
      </c>
      <c r="M463">
        <f t="shared" si="15"/>
        <v>-3.1E-2</v>
      </c>
    </row>
    <row r="464" spans="1:13">
      <c r="A464">
        <v>200108</v>
      </c>
      <c r="B464">
        <f>'10-T-weights5'!B460</f>
        <v>-6.1500000000000013E-2</v>
      </c>
      <c r="C464">
        <f t="shared" si="14"/>
        <v>-6.4600000000000019E-2</v>
      </c>
      <c r="D464">
        <v>2.7099999999999999E-2</v>
      </c>
      <c r="E464">
        <v>2.3E-2</v>
      </c>
      <c r="F464">
        <v>4.0599999999999997E-2</v>
      </c>
      <c r="G464">
        <v>6.5599999999999992E-2</v>
      </c>
      <c r="J464">
        <v>3.0999999999999999E-3</v>
      </c>
      <c r="K464">
        <v>-3.49E-2</v>
      </c>
      <c r="M464">
        <f t="shared" si="15"/>
        <v>-3.7999999999999999E-2</v>
      </c>
    </row>
    <row r="465" spans="1:13">
      <c r="A465">
        <v>200109</v>
      </c>
      <c r="B465">
        <f>'10-T-weights5'!B461</f>
        <v>-8.9700000000000002E-2</v>
      </c>
      <c r="C465">
        <f t="shared" si="14"/>
        <v>-9.2499999999999999E-2</v>
      </c>
      <c r="D465">
        <v>-5.7299999999999997E-2</v>
      </c>
      <c r="E465">
        <v>1.46E-2</v>
      </c>
      <c r="F465">
        <v>5.0299999999999997E-2</v>
      </c>
      <c r="G465">
        <v>3.2199999999999999E-2</v>
      </c>
      <c r="J465">
        <v>2.8E-3</v>
      </c>
      <c r="K465">
        <v>-7.4400000000000008E-2</v>
      </c>
      <c r="M465">
        <f t="shared" si="15"/>
        <v>-7.7200000000000005E-2</v>
      </c>
    </row>
    <row r="466" spans="1:13">
      <c r="A466">
        <v>200110</v>
      </c>
      <c r="B466">
        <f>'10-T-weights5'!B462</f>
        <v>2.6800000000000001E-2</v>
      </c>
      <c r="C466">
        <f t="shared" si="14"/>
        <v>2.46E-2</v>
      </c>
      <c r="D466">
        <v>5.2800000000000007E-2</v>
      </c>
      <c r="E466">
        <v>-7.6600000000000001E-2</v>
      </c>
      <c r="F466">
        <v>-3.0099999999999998E-2</v>
      </c>
      <c r="G466">
        <v>-4.5499999999999999E-2</v>
      </c>
      <c r="J466">
        <v>2.2000000000000001E-3</v>
      </c>
      <c r="K466">
        <v>0.01</v>
      </c>
      <c r="M466">
        <f t="shared" si="15"/>
        <v>7.7999999999999996E-3</v>
      </c>
    </row>
    <row r="467" spans="1:13">
      <c r="A467">
        <v>200111</v>
      </c>
      <c r="B467">
        <f>'10-T-weights5'!B463</f>
        <v>7.7100000000000002E-2</v>
      </c>
      <c r="C467">
        <f t="shared" si="14"/>
        <v>7.5400000000000009E-2</v>
      </c>
      <c r="D467">
        <v>-3.0999999999999999E-3</v>
      </c>
      <c r="E467">
        <v>2.2200000000000001E-2</v>
      </c>
      <c r="F467">
        <v>-3.7400000000000003E-2</v>
      </c>
      <c r="G467">
        <v>-1.66E-2</v>
      </c>
      <c r="J467">
        <v>1.6999999999999999E-3</v>
      </c>
      <c r="K467">
        <v>4.8399999999999999E-2</v>
      </c>
      <c r="M467">
        <f t="shared" si="15"/>
        <v>4.6699999999999998E-2</v>
      </c>
    </row>
    <row r="468" spans="1:13">
      <c r="A468">
        <v>200112</v>
      </c>
      <c r="B468">
        <f>'10-T-weights5'!B464</f>
        <v>1.7500000000000002E-2</v>
      </c>
      <c r="C468">
        <f t="shared" si="14"/>
        <v>1.6E-2</v>
      </c>
      <c r="D468">
        <v>5.16E-2</v>
      </c>
      <c r="E468">
        <v>8.5000000000000006E-3</v>
      </c>
      <c r="F468">
        <v>3.5000000000000001E-3</v>
      </c>
      <c r="G468">
        <v>-2.8E-3</v>
      </c>
      <c r="J468">
        <v>1.5E-3</v>
      </c>
      <c r="K468">
        <v>4.8399999999999999E-2</v>
      </c>
      <c r="M468">
        <f t="shared" si="15"/>
        <v>4.6899999999999997E-2</v>
      </c>
    </row>
    <row r="469" spans="1:13">
      <c r="A469">
        <v>200201</v>
      </c>
      <c r="B469">
        <f>'10-T-weights5'!B465</f>
        <v>-1.2999999999999999E-2</v>
      </c>
      <c r="C469">
        <f t="shared" si="14"/>
        <v>-1.44E-2</v>
      </c>
      <c r="D469">
        <v>1.2500000000000001E-2</v>
      </c>
      <c r="E469">
        <v>3.44E-2</v>
      </c>
      <c r="F469">
        <v>4.6899999999999997E-2</v>
      </c>
      <c r="G469">
        <v>2.8500000000000001E-2</v>
      </c>
      <c r="J469">
        <v>1.4E-3</v>
      </c>
      <c r="K469">
        <v>-2.3E-3</v>
      </c>
      <c r="M469">
        <f t="shared" si="15"/>
        <v>-3.7000000000000002E-3</v>
      </c>
    </row>
    <row r="470" spans="1:13">
      <c r="A470">
        <v>200202</v>
      </c>
      <c r="B470">
        <f>'10-T-weights5'!B466</f>
        <v>-2.1600000000000001E-2</v>
      </c>
      <c r="C470">
        <f t="shared" si="14"/>
        <v>-2.29E-2</v>
      </c>
      <c r="D470">
        <v>-3.5999999999999999E-3</v>
      </c>
      <c r="E470">
        <v>2.1600000000000001E-2</v>
      </c>
      <c r="F470">
        <v>8.0600000000000005E-2</v>
      </c>
      <c r="G470">
        <v>5.0999999999999997E-2</v>
      </c>
      <c r="J470">
        <v>1.2999999999999999E-3</v>
      </c>
      <c r="K470">
        <v>-1.9300000000000001E-2</v>
      </c>
      <c r="M470">
        <f t="shared" si="15"/>
        <v>-2.06E-2</v>
      </c>
    </row>
    <row r="471" spans="1:13">
      <c r="A471">
        <v>200203</v>
      </c>
      <c r="B471">
        <f>'10-T-weights5'!B467</f>
        <v>4.3700000000000003E-2</v>
      </c>
      <c r="C471">
        <f t="shared" si="14"/>
        <v>4.24E-2</v>
      </c>
      <c r="D471">
        <v>4.24E-2</v>
      </c>
      <c r="E471">
        <v>1.0699999999999999E-2</v>
      </c>
      <c r="F471">
        <v>-1.78E-2</v>
      </c>
      <c r="G471">
        <v>5.8999999999999999E-3</v>
      </c>
      <c r="J471">
        <v>1.2999999999999999E-3</v>
      </c>
      <c r="K471">
        <v>5.8999999999999997E-2</v>
      </c>
      <c r="M471">
        <f t="shared" si="15"/>
        <v>5.7699999999999994E-2</v>
      </c>
    </row>
    <row r="472" spans="1:13">
      <c r="A472">
        <v>200204</v>
      </c>
      <c r="B472">
        <f>'10-T-weights5'!B468</f>
        <v>-5.0500000000000003E-2</v>
      </c>
      <c r="C472">
        <f t="shared" si="14"/>
        <v>-5.2000000000000005E-2</v>
      </c>
      <c r="D472">
        <v>6.7300000000000013E-2</v>
      </c>
      <c r="E472">
        <v>3.8800000000000001E-2</v>
      </c>
      <c r="F472">
        <v>4.5900000000000003E-2</v>
      </c>
      <c r="G472">
        <v>5.3699999999999998E-2</v>
      </c>
      <c r="J472">
        <v>1.5E-3</v>
      </c>
      <c r="K472">
        <v>-4.3E-3</v>
      </c>
      <c r="M472">
        <f t="shared" si="15"/>
        <v>-5.7999999999999996E-3</v>
      </c>
    </row>
    <row r="473" spans="1:13">
      <c r="A473">
        <v>200205</v>
      </c>
      <c r="B473">
        <f>'10-T-weights5'!B469</f>
        <v>-1.24E-2</v>
      </c>
      <c r="C473">
        <f t="shared" si="14"/>
        <v>-1.38E-2</v>
      </c>
      <c r="D473">
        <v>-3.0200000000000001E-2</v>
      </c>
      <c r="E473">
        <v>1.5299999999999999E-2</v>
      </c>
      <c r="F473">
        <v>2.35E-2</v>
      </c>
      <c r="G473">
        <v>2.4199999999999999E-2</v>
      </c>
      <c r="J473">
        <v>1.4E-3</v>
      </c>
      <c r="K473">
        <v>-2.46E-2</v>
      </c>
      <c r="M473">
        <f t="shared" si="15"/>
        <v>-2.5999999999999999E-2</v>
      </c>
    </row>
    <row r="474" spans="1:13">
      <c r="A474">
        <v>200206</v>
      </c>
      <c r="B474">
        <f>'10-T-weights5'!B470</f>
        <v>-7.0800000000000002E-2</v>
      </c>
      <c r="C474">
        <f t="shared" si="14"/>
        <v>-7.2099999999999997E-2</v>
      </c>
      <c r="D474">
        <v>3.8800000000000001E-2</v>
      </c>
      <c r="E474">
        <v>-2.9999999999999997E-4</v>
      </c>
      <c r="F474">
        <v>3.9300000000000002E-2</v>
      </c>
      <c r="G474">
        <v>2.5100000000000001E-2</v>
      </c>
      <c r="J474">
        <v>1.2999999999999999E-3</v>
      </c>
      <c r="K474">
        <v>-3.44E-2</v>
      </c>
      <c r="M474">
        <f t="shared" si="15"/>
        <v>-3.5700000000000003E-2</v>
      </c>
    </row>
    <row r="475" spans="1:13">
      <c r="A475">
        <v>200207</v>
      </c>
      <c r="B475">
        <f>'10-T-weights5'!B471</f>
        <v>-8.0299999999999996E-2</v>
      </c>
      <c r="C475">
        <f t="shared" si="14"/>
        <v>-8.1799999999999998E-2</v>
      </c>
      <c r="D475">
        <v>-6.4200000000000007E-2</v>
      </c>
      <c r="E475">
        <v>-3.8600000000000002E-2</v>
      </c>
      <c r="F475">
        <v>3.7600000000000001E-2</v>
      </c>
      <c r="G475">
        <v>-1.0200000000000001E-2</v>
      </c>
      <c r="J475">
        <v>1.5E-3</v>
      </c>
      <c r="K475">
        <v>-0.11849999999999999</v>
      </c>
      <c r="M475">
        <f t="shared" si="15"/>
        <v>-0.12</v>
      </c>
    </row>
    <row r="476" spans="1:13">
      <c r="A476">
        <v>200208</v>
      </c>
      <c r="B476">
        <f>'10-T-weights5'!B472</f>
        <v>6.4000000000000003E-3</v>
      </c>
      <c r="C476">
        <f t="shared" si="14"/>
        <v>5.0000000000000001E-3</v>
      </c>
      <c r="D476">
        <v>-1.32E-2</v>
      </c>
      <c r="E476">
        <v>3.3099999999999997E-2</v>
      </c>
      <c r="F476">
        <v>1.34E-2</v>
      </c>
      <c r="G476">
        <v>-1.4200000000000001E-2</v>
      </c>
      <c r="J476">
        <v>1.4E-3</v>
      </c>
      <c r="K476">
        <v>1.4E-2</v>
      </c>
      <c r="M476">
        <f t="shared" si="15"/>
        <v>1.26E-2</v>
      </c>
    </row>
    <row r="477" spans="1:13">
      <c r="A477">
        <v>200209</v>
      </c>
      <c r="B477">
        <f>'10-T-weights5'!B473</f>
        <v>-0.1021</v>
      </c>
      <c r="C477">
        <f t="shared" si="14"/>
        <v>-0.10349999999999999</v>
      </c>
      <c r="D477">
        <v>3.1E-2</v>
      </c>
      <c r="E477">
        <v>1.44E-2</v>
      </c>
      <c r="F477">
        <v>3.2599999999999997E-2</v>
      </c>
      <c r="G477">
        <v>-2.2200000000000001E-2</v>
      </c>
      <c r="J477">
        <v>1.4E-3</v>
      </c>
      <c r="K477">
        <v>-3.1099999999999999E-2</v>
      </c>
      <c r="M477">
        <f t="shared" si="15"/>
        <v>-3.2500000000000001E-2</v>
      </c>
    </row>
    <row r="478" spans="1:13">
      <c r="A478">
        <v>200210</v>
      </c>
      <c r="B478">
        <f>'10-T-weights5'!B474</f>
        <v>7.9799999999999996E-2</v>
      </c>
      <c r="C478">
        <f t="shared" si="14"/>
        <v>7.8399999999999997E-2</v>
      </c>
      <c r="D478">
        <v>-4.2999999999999997E-2</v>
      </c>
      <c r="E478">
        <v>-3.95E-2</v>
      </c>
      <c r="F478">
        <v>-3.3599999999999998E-2</v>
      </c>
      <c r="G478">
        <v>7.8000000000000014E-3</v>
      </c>
      <c r="J478">
        <v>1.4E-3</v>
      </c>
      <c r="K478">
        <v>5.0900000000000001E-2</v>
      </c>
      <c r="M478">
        <f t="shared" si="15"/>
        <v>4.9500000000000002E-2</v>
      </c>
    </row>
    <row r="479" spans="1:13">
      <c r="A479">
        <v>200211</v>
      </c>
      <c r="B479">
        <f>'10-T-weights5'!B475</f>
        <v>6.08E-2</v>
      </c>
      <c r="C479">
        <f t="shared" si="14"/>
        <v>5.96E-2</v>
      </c>
      <c r="D479">
        <v>2.9499999999999998E-2</v>
      </c>
      <c r="E479">
        <v>-1.2699999999999999E-2</v>
      </c>
      <c r="F479">
        <v>-9.1899999999999996E-2</v>
      </c>
      <c r="G479">
        <v>5.1499999999999997E-2</v>
      </c>
      <c r="J479">
        <v>1.1999999999999999E-3</v>
      </c>
      <c r="K479">
        <v>2.2499999999999999E-2</v>
      </c>
      <c r="M479">
        <f t="shared" si="15"/>
        <v>2.1299999999999999E-2</v>
      </c>
    </row>
    <row r="480" spans="1:13">
      <c r="A480">
        <v>200212</v>
      </c>
      <c r="B480">
        <f>'10-T-weights5'!B476</f>
        <v>-5.6500000000000002E-2</v>
      </c>
      <c r="C480">
        <f t="shared" si="14"/>
        <v>-5.7599999999999998E-2</v>
      </c>
      <c r="D480">
        <v>6.4000000000000003E-3</v>
      </c>
      <c r="E480">
        <v>2.1299999999999999E-2</v>
      </c>
      <c r="F480">
        <v>6.2699999999999992E-2</v>
      </c>
      <c r="G480">
        <v>-1.6899999999999998E-2</v>
      </c>
      <c r="J480">
        <v>1.1000000000000001E-3</v>
      </c>
      <c r="K480">
        <v>-1.78E-2</v>
      </c>
      <c r="M480">
        <f t="shared" si="15"/>
        <v>-1.89E-2</v>
      </c>
    </row>
    <row r="481" spans="1:13">
      <c r="A481">
        <v>200301</v>
      </c>
      <c r="B481">
        <f>'10-T-weights5'!B477</f>
        <v>-2.47E-2</v>
      </c>
      <c r="C481">
        <f t="shared" si="14"/>
        <v>-2.5700000000000001E-2</v>
      </c>
      <c r="D481">
        <v>6.7000000000000002E-3</v>
      </c>
      <c r="E481">
        <v>-7.3000000000000001E-3</v>
      </c>
      <c r="F481">
        <v>-1.03E-2</v>
      </c>
      <c r="G481">
        <v>7.6E-3</v>
      </c>
      <c r="J481">
        <v>1E-3</v>
      </c>
      <c r="K481">
        <v>-1.01E-2</v>
      </c>
      <c r="M481">
        <f t="shared" si="15"/>
        <v>-1.1099999999999999E-2</v>
      </c>
    </row>
    <row r="482" spans="1:13">
      <c r="A482">
        <v>200302</v>
      </c>
      <c r="B482">
        <f>'10-T-weights5'!B478</f>
        <v>-1.7899999999999999E-2</v>
      </c>
      <c r="C482">
        <f t="shared" si="14"/>
        <v>-1.8800000000000001E-2</v>
      </c>
      <c r="D482">
        <v>-9.300000000000001E-3</v>
      </c>
      <c r="E482">
        <v>-1.38E-2</v>
      </c>
      <c r="F482">
        <v>8.6999999999999994E-3</v>
      </c>
      <c r="G482">
        <v>-6.1000000000000004E-3</v>
      </c>
      <c r="J482">
        <v>8.9999999999999998E-4</v>
      </c>
      <c r="K482">
        <v>3.8E-3</v>
      </c>
      <c r="M482">
        <f t="shared" si="15"/>
        <v>2.8999999999999998E-3</v>
      </c>
    </row>
    <row r="483" spans="1:13">
      <c r="A483">
        <v>200303</v>
      </c>
      <c r="B483">
        <f>'10-T-weights5'!B479</f>
        <v>1.1900000000000001E-2</v>
      </c>
      <c r="C483">
        <f t="shared" si="14"/>
        <v>1.09E-2</v>
      </c>
      <c r="D483">
        <v>6.7999999999999996E-3</v>
      </c>
      <c r="E483">
        <v>-1.9300000000000001E-2</v>
      </c>
      <c r="F483">
        <v>1.8700000000000001E-2</v>
      </c>
      <c r="G483">
        <v>-7.6E-3</v>
      </c>
      <c r="J483">
        <v>1E-3</v>
      </c>
      <c r="K483">
        <v>3.8300000000000001E-2</v>
      </c>
      <c r="M483">
        <f t="shared" si="15"/>
        <v>3.73E-2</v>
      </c>
    </row>
    <row r="484" spans="1:13">
      <c r="A484">
        <v>200304</v>
      </c>
      <c r="B484">
        <f>'10-T-weights5'!B480</f>
        <v>8.320000000000001E-2</v>
      </c>
      <c r="C484">
        <f t="shared" si="14"/>
        <v>8.2200000000000009E-2</v>
      </c>
      <c r="D484">
        <v>1.0500000000000001E-2</v>
      </c>
      <c r="E484">
        <v>1.17E-2</v>
      </c>
      <c r="F484">
        <v>-4.6699999999999998E-2</v>
      </c>
      <c r="G484">
        <v>1.0800000000000001E-2</v>
      </c>
      <c r="J484">
        <v>1E-3</v>
      </c>
      <c r="K484">
        <v>4.6199999999999998E-2</v>
      </c>
      <c r="M484">
        <f t="shared" si="15"/>
        <v>4.5199999999999997E-2</v>
      </c>
    </row>
    <row r="485" spans="1:13">
      <c r="A485">
        <v>200305</v>
      </c>
      <c r="B485">
        <f>'10-T-weights5'!B481</f>
        <v>6.1400000000000003E-2</v>
      </c>
      <c r="C485">
        <f t="shared" si="14"/>
        <v>6.0500000000000005E-2</v>
      </c>
      <c r="D485">
        <v>4.8499999999999988E-2</v>
      </c>
      <c r="E485">
        <v>5.3E-3</v>
      </c>
      <c r="F485">
        <v>-7.0199999999999999E-2</v>
      </c>
      <c r="G485">
        <v>3.0200000000000001E-2</v>
      </c>
      <c r="J485">
        <v>8.9999999999999998E-4</v>
      </c>
      <c r="K485">
        <v>7.0800000000000002E-2</v>
      </c>
      <c r="M485">
        <f t="shared" si="15"/>
        <v>6.9900000000000004E-2</v>
      </c>
    </row>
    <row r="486" spans="1:13">
      <c r="A486">
        <v>200306</v>
      </c>
      <c r="B486">
        <f>'10-T-weights5'!B482</f>
        <v>1.52E-2</v>
      </c>
      <c r="C486">
        <f t="shared" si="14"/>
        <v>1.4200000000000001E-2</v>
      </c>
      <c r="D486">
        <v>1.66E-2</v>
      </c>
      <c r="E486">
        <v>1.9E-3</v>
      </c>
      <c r="F486">
        <v>4.4000000000000003E-3</v>
      </c>
      <c r="G486">
        <v>-3.3999999999999998E-3</v>
      </c>
      <c r="J486">
        <v>1E-3</v>
      </c>
      <c r="K486">
        <v>1.67E-2</v>
      </c>
      <c r="M486">
        <f t="shared" si="15"/>
        <v>1.5699999999999999E-2</v>
      </c>
    </row>
    <row r="487" spans="1:13">
      <c r="A487">
        <v>200307</v>
      </c>
      <c r="B487">
        <f>'10-T-weights5'!B483</f>
        <v>2.4199999999999999E-2</v>
      </c>
      <c r="C487">
        <f t="shared" si="14"/>
        <v>2.35E-2</v>
      </c>
      <c r="D487">
        <v>4.58E-2</v>
      </c>
      <c r="E487">
        <v>-1.1900000000000001E-2</v>
      </c>
      <c r="F487">
        <v>-4.2299999999999997E-2</v>
      </c>
      <c r="G487">
        <v>1.8499999999999999E-2</v>
      </c>
      <c r="J487">
        <v>7.000000000000001E-4</v>
      </c>
      <c r="K487">
        <v>3.44E-2</v>
      </c>
      <c r="M487">
        <f t="shared" si="15"/>
        <v>3.3700000000000001E-2</v>
      </c>
    </row>
    <row r="488" spans="1:13">
      <c r="A488">
        <v>200308</v>
      </c>
      <c r="B488">
        <f>'10-T-weights5'!B484</f>
        <v>2.41E-2</v>
      </c>
      <c r="C488">
        <f t="shared" si="14"/>
        <v>2.3400000000000001E-2</v>
      </c>
      <c r="D488">
        <v>2.52E-2</v>
      </c>
      <c r="E488">
        <v>1.54E-2</v>
      </c>
      <c r="F488">
        <v>-2.2100000000000002E-2</v>
      </c>
      <c r="G488">
        <v>2.1299999999999999E-2</v>
      </c>
      <c r="J488">
        <v>7.000000000000001E-4</v>
      </c>
      <c r="K488">
        <v>4.0599999999999997E-2</v>
      </c>
      <c r="M488">
        <f t="shared" si="15"/>
        <v>3.9899999999999998E-2</v>
      </c>
    </row>
    <row r="489" spans="1:13">
      <c r="A489">
        <v>200309</v>
      </c>
      <c r="B489">
        <f>'10-T-weights5'!B485</f>
        <v>-1.1599999999999999E-2</v>
      </c>
      <c r="C489">
        <f t="shared" si="14"/>
        <v>-1.24E-2</v>
      </c>
      <c r="D489">
        <v>5.5000000000000014E-3</v>
      </c>
      <c r="E489">
        <v>1E-3</v>
      </c>
      <c r="F489">
        <v>1.06E-2</v>
      </c>
      <c r="G489">
        <v>3.3999999999999998E-3</v>
      </c>
      <c r="J489">
        <v>8.0000000000000004E-4</v>
      </c>
      <c r="K489">
        <v>-1.47E-2</v>
      </c>
      <c r="M489">
        <f t="shared" si="15"/>
        <v>-1.55E-2</v>
      </c>
    </row>
    <row r="490" spans="1:13">
      <c r="A490">
        <v>200310</v>
      </c>
      <c r="B490">
        <f>'10-T-weights5'!B486</f>
        <v>6.1499999999999999E-2</v>
      </c>
      <c r="C490">
        <f t="shared" si="14"/>
        <v>6.08E-2</v>
      </c>
      <c r="D490">
        <v>2.6700000000000002E-2</v>
      </c>
      <c r="E490">
        <v>1.9199999999999998E-2</v>
      </c>
      <c r="F490">
        <v>-1.2999999999999999E-2</v>
      </c>
      <c r="G490">
        <v>1.4800000000000001E-2</v>
      </c>
      <c r="J490">
        <v>7.000000000000001E-4</v>
      </c>
      <c r="K490">
        <v>0.1177</v>
      </c>
      <c r="M490">
        <f t="shared" si="15"/>
        <v>0.11699999999999999</v>
      </c>
    </row>
    <row r="491" spans="1:13">
      <c r="A491">
        <v>200311</v>
      </c>
      <c r="B491">
        <f>'10-T-weights5'!B487</f>
        <v>1.4200000000000001E-2</v>
      </c>
      <c r="C491">
        <f t="shared" si="14"/>
        <v>1.3500000000000002E-2</v>
      </c>
      <c r="D491">
        <v>2.2499999999999999E-2</v>
      </c>
      <c r="E491">
        <v>1.8100000000000002E-2</v>
      </c>
      <c r="F491">
        <v>1.1999999999999999E-3</v>
      </c>
      <c r="G491">
        <v>1.8100000000000002E-2</v>
      </c>
      <c r="J491">
        <v>7.000000000000001E-4</v>
      </c>
      <c r="K491">
        <v>3.1800000000000002E-2</v>
      </c>
      <c r="M491">
        <f t="shared" si="15"/>
        <v>3.1100000000000003E-2</v>
      </c>
    </row>
    <row r="492" spans="1:13">
      <c r="A492">
        <v>200312</v>
      </c>
      <c r="B492">
        <f>'10-T-weights5'!B488</f>
        <v>4.3700000000000003E-2</v>
      </c>
      <c r="C492">
        <f t="shared" si="14"/>
        <v>4.2900000000000001E-2</v>
      </c>
      <c r="D492">
        <v>-2.53E-2</v>
      </c>
      <c r="E492">
        <v>1.6E-2</v>
      </c>
      <c r="F492">
        <v>5.1000000000000004E-3</v>
      </c>
      <c r="G492">
        <v>9.4999999999999998E-3</v>
      </c>
      <c r="J492">
        <v>8.0000000000000004E-4</v>
      </c>
      <c r="K492">
        <v>-1.2699999999999999E-2</v>
      </c>
      <c r="M492">
        <f t="shared" si="15"/>
        <v>-1.35E-2</v>
      </c>
    </row>
    <row r="493" spans="1:13">
      <c r="A493">
        <v>200401</v>
      </c>
      <c r="B493">
        <f>'10-T-weights5'!B489</f>
        <v>2.2200000000000001E-2</v>
      </c>
      <c r="C493">
        <f t="shared" si="14"/>
        <v>2.1500000000000002E-2</v>
      </c>
      <c r="D493">
        <v>2.4400000000000002E-2</v>
      </c>
      <c r="E493">
        <v>2.46E-2</v>
      </c>
      <c r="F493">
        <v>-3.6600000000000001E-2</v>
      </c>
      <c r="G493">
        <v>3.39E-2</v>
      </c>
      <c r="J493">
        <v>7.000000000000001E-4</v>
      </c>
      <c r="K493">
        <v>3.7000000000000012E-2</v>
      </c>
      <c r="M493">
        <f t="shared" si="15"/>
        <v>3.6300000000000013E-2</v>
      </c>
    </row>
    <row r="494" spans="1:13">
      <c r="A494">
        <v>200402</v>
      </c>
      <c r="B494">
        <f>'10-T-weights5'!B490</f>
        <v>1.46E-2</v>
      </c>
      <c r="C494">
        <f t="shared" si="14"/>
        <v>1.4E-2</v>
      </c>
      <c r="D494">
        <v>-8.8000000000000005E-3</v>
      </c>
      <c r="E494">
        <v>8.6999999999999994E-3</v>
      </c>
      <c r="F494">
        <v>2.1499999999999998E-2</v>
      </c>
      <c r="G494">
        <v>-1.2200000000000001E-2</v>
      </c>
      <c r="J494">
        <v>5.9999999999999995E-4</v>
      </c>
      <c r="K494">
        <v>-1.9E-3</v>
      </c>
      <c r="M494">
        <f t="shared" si="15"/>
        <v>-2.5000000000000001E-3</v>
      </c>
    </row>
    <row r="495" spans="1:13">
      <c r="A495">
        <v>200403</v>
      </c>
      <c r="B495">
        <f>'10-T-weights5'!B491</f>
        <v>-1.23E-2</v>
      </c>
      <c r="C495">
        <f t="shared" si="14"/>
        <v>-1.32E-2</v>
      </c>
      <c r="D495">
        <v>2.12E-2</v>
      </c>
      <c r="E495">
        <v>2.3E-3</v>
      </c>
      <c r="F495">
        <v>1.61E-2</v>
      </c>
      <c r="G495">
        <v>-9.9000000000000008E-3</v>
      </c>
      <c r="J495">
        <v>8.9999999999999998E-4</v>
      </c>
      <c r="K495">
        <v>-1.47E-2</v>
      </c>
      <c r="M495">
        <f t="shared" si="15"/>
        <v>-1.5599999999999999E-2</v>
      </c>
    </row>
    <row r="496" spans="1:13">
      <c r="A496">
        <v>200404</v>
      </c>
      <c r="B496">
        <f>'10-T-weights5'!B492</f>
        <v>-1.7500000000000002E-2</v>
      </c>
      <c r="C496">
        <f t="shared" si="14"/>
        <v>-1.83E-2</v>
      </c>
      <c r="D496">
        <v>-2.07E-2</v>
      </c>
      <c r="E496">
        <v>-3.0200000000000001E-2</v>
      </c>
      <c r="F496">
        <v>3.4200000000000001E-2</v>
      </c>
      <c r="G496">
        <v>-2.76E-2</v>
      </c>
      <c r="J496">
        <v>8.0000000000000004E-4</v>
      </c>
      <c r="K496">
        <v>-7.7899999999999997E-2</v>
      </c>
      <c r="M496">
        <f t="shared" si="15"/>
        <v>-7.8699999999999992E-2</v>
      </c>
    </row>
    <row r="497" spans="1:13">
      <c r="A497">
        <v>200405</v>
      </c>
      <c r="B497">
        <f>'10-T-weights5'!B493</f>
        <v>1.23E-2</v>
      </c>
      <c r="C497">
        <f t="shared" si="14"/>
        <v>1.17E-2</v>
      </c>
      <c r="D497">
        <v>-4.1999999999999997E-3</v>
      </c>
      <c r="E497">
        <v>-2.3E-3</v>
      </c>
      <c r="F497">
        <v>-1.15E-2</v>
      </c>
      <c r="G497">
        <v>0</v>
      </c>
      <c r="J497">
        <v>5.9999999999999995E-4</v>
      </c>
      <c r="K497">
        <v>2.75E-2</v>
      </c>
      <c r="M497">
        <f t="shared" si="15"/>
        <v>2.69E-2</v>
      </c>
    </row>
    <row r="498" spans="1:13">
      <c r="A498">
        <v>200406</v>
      </c>
      <c r="B498">
        <f>'10-T-weights5'!B494</f>
        <v>1.9400000000000001E-2</v>
      </c>
      <c r="C498">
        <f t="shared" si="14"/>
        <v>1.8600000000000002E-2</v>
      </c>
      <c r="D498">
        <v>2.5700000000000001E-2</v>
      </c>
      <c r="E498">
        <v>1.23E-2</v>
      </c>
      <c r="F498">
        <v>1.1900000000000001E-2</v>
      </c>
      <c r="G498">
        <v>-3.8E-3</v>
      </c>
      <c r="J498">
        <v>8.0000000000000004E-4</v>
      </c>
      <c r="K498">
        <v>1.7899999999999999E-2</v>
      </c>
      <c r="M498">
        <f t="shared" si="15"/>
        <v>1.7100000000000001E-2</v>
      </c>
    </row>
    <row r="499" spans="1:13">
      <c r="A499">
        <v>200407</v>
      </c>
      <c r="B499">
        <f>'10-T-weights5'!B495</f>
        <v>-3.9600000000000003E-2</v>
      </c>
      <c r="C499">
        <f t="shared" si="14"/>
        <v>-4.0600000000000004E-2</v>
      </c>
      <c r="D499">
        <v>-2.9399999999999999E-2</v>
      </c>
      <c r="E499">
        <v>3.2199999999999999E-2</v>
      </c>
      <c r="F499">
        <v>5.3099999999999987E-2</v>
      </c>
      <c r="G499">
        <v>-1.66E-2</v>
      </c>
      <c r="J499">
        <v>1E-3</v>
      </c>
      <c r="K499">
        <v>-8.7400000000000005E-2</v>
      </c>
      <c r="M499">
        <f t="shared" si="15"/>
        <v>-8.8400000000000006E-2</v>
      </c>
    </row>
    <row r="500" spans="1:13">
      <c r="A500">
        <v>200408</v>
      </c>
      <c r="B500">
        <f>'10-T-weights5'!B496</f>
        <v>1.9E-3</v>
      </c>
      <c r="C500">
        <f t="shared" si="14"/>
        <v>7.9999999999999993E-4</v>
      </c>
      <c r="D500">
        <v>-1.15E-2</v>
      </c>
      <c r="E500">
        <v>0.01</v>
      </c>
      <c r="F500">
        <v>1.24E-2</v>
      </c>
      <c r="G500">
        <v>-1.44E-2</v>
      </c>
      <c r="J500">
        <v>1.1000000000000001E-3</v>
      </c>
      <c r="K500">
        <v>-2.1399999999999999E-2</v>
      </c>
      <c r="M500">
        <f t="shared" si="15"/>
        <v>-2.2499999999999999E-2</v>
      </c>
    </row>
    <row r="501" spans="1:13">
      <c r="A501">
        <v>200409</v>
      </c>
      <c r="B501">
        <f>'10-T-weights5'!B497</f>
        <v>1.7100000000000001E-2</v>
      </c>
      <c r="C501">
        <f t="shared" si="14"/>
        <v>1.6E-2</v>
      </c>
      <c r="D501">
        <v>3.27E-2</v>
      </c>
      <c r="E501">
        <v>-2.0000000000000001E-4</v>
      </c>
      <c r="F501">
        <v>-1.44E-2</v>
      </c>
      <c r="G501">
        <v>-1.89E-2</v>
      </c>
      <c r="J501">
        <v>1.1000000000000001E-3</v>
      </c>
      <c r="K501">
        <v>7.3499999999999996E-2</v>
      </c>
      <c r="M501">
        <f t="shared" si="15"/>
        <v>7.2399999999999992E-2</v>
      </c>
    </row>
    <row r="502" spans="1:13">
      <c r="A502">
        <v>200410</v>
      </c>
      <c r="B502">
        <f>'10-T-weights5'!B498</f>
        <v>1.54E-2</v>
      </c>
      <c r="C502">
        <f t="shared" si="14"/>
        <v>1.43E-2</v>
      </c>
      <c r="D502">
        <v>1.9E-3</v>
      </c>
      <c r="E502">
        <v>-2.5000000000000001E-3</v>
      </c>
      <c r="F502">
        <v>-4.8999999999999998E-3</v>
      </c>
      <c r="G502">
        <v>4.8999999999999998E-3</v>
      </c>
      <c r="J502">
        <v>1.1000000000000001E-3</v>
      </c>
      <c r="K502">
        <v>1.9300000000000001E-2</v>
      </c>
      <c r="M502">
        <f t="shared" si="15"/>
        <v>1.8200000000000001E-2</v>
      </c>
    </row>
    <row r="503" spans="1:13">
      <c r="A503">
        <v>200411</v>
      </c>
      <c r="B503">
        <f>'10-T-weights5'!B499</f>
        <v>4.6899999999999997E-2</v>
      </c>
      <c r="C503">
        <f t="shared" si="14"/>
        <v>4.5399999999999996E-2</v>
      </c>
      <c r="D503">
        <v>4.1099999999999998E-2</v>
      </c>
      <c r="E503">
        <v>1.4500000000000001E-2</v>
      </c>
      <c r="F503">
        <v>-5.8999999999999999E-3</v>
      </c>
      <c r="G503">
        <v>-2.0999999999999999E-3</v>
      </c>
      <c r="J503">
        <v>1.5E-3</v>
      </c>
      <c r="K503">
        <v>9.8800000000000013E-2</v>
      </c>
      <c r="M503">
        <f t="shared" si="15"/>
        <v>9.7300000000000011E-2</v>
      </c>
    </row>
    <row r="504" spans="1:13">
      <c r="A504">
        <v>200412</v>
      </c>
      <c r="B504">
        <f>'10-T-weights5'!B500</f>
        <v>3.5900000000000001E-2</v>
      </c>
      <c r="C504">
        <f t="shared" si="14"/>
        <v>3.4300000000000004E-2</v>
      </c>
      <c r="D504">
        <v>-5.0000000000000001E-4</v>
      </c>
      <c r="E504">
        <v>-2.0999999999999999E-3</v>
      </c>
      <c r="F504">
        <v>-1.17E-2</v>
      </c>
      <c r="G504">
        <v>4.5999999999999999E-3</v>
      </c>
      <c r="J504">
        <v>1.6000000000000001E-3</v>
      </c>
      <c r="K504">
        <v>2.0899999999999998E-2</v>
      </c>
      <c r="M504">
        <f t="shared" si="15"/>
        <v>1.9299999999999998E-2</v>
      </c>
    </row>
    <row r="505" spans="1:13">
      <c r="A505">
        <v>200501</v>
      </c>
      <c r="B505">
        <f>'10-T-weights5'!B501</f>
        <v>-2.5999999999999999E-2</v>
      </c>
      <c r="C505">
        <f t="shared" si="14"/>
        <v>-2.76E-2</v>
      </c>
      <c r="D505">
        <v>-1.18E-2</v>
      </c>
      <c r="E505">
        <v>2.07E-2</v>
      </c>
      <c r="F505">
        <v>2.7199999999999998E-2</v>
      </c>
      <c r="G505">
        <v>-1.46E-2</v>
      </c>
      <c r="J505">
        <v>1.6000000000000001E-3</v>
      </c>
      <c r="K505">
        <v>-4.1099999999999998E-2</v>
      </c>
      <c r="M505">
        <f t="shared" si="15"/>
        <v>-4.2699999999999995E-2</v>
      </c>
    </row>
    <row r="506" spans="1:13">
      <c r="A506">
        <v>200502</v>
      </c>
      <c r="B506">
        <f>'10-T-weights5'!B502</f>
        <v>2.0500000000000001E-2</v>
      </c>
      <c r="C506">
        <f t="shared" si="14"/>
        <v>1.89E-2</v>
      </c>
      <c r="D506">
        <v>-3.0000000000000001E-3</v>
      </c>
      <c r="E506">
        <v>1.54E-2</v>
      </c>
      <c r="F506">
        <v>1.4200000000000001E-2</v>
      </c>
      <c r="G506">
        <v>-5.0000000000000001E-4</v>
      </c>
      <c r="J506">
        <v>1.6000000000000001E-3</v>
      </c>
      <c r="K506">
        <v>5.4600000000000003E-2</v>
      </c>
      <c r="M506">
        <f t="shared" si="15"/>
        <v>5.3000000000000005E-2</v>
      </c>
    </row>
    <row r="507" spans="1:13">
      <c r="A507">
        <v>200503</v>
      </c>
      <c r="B507">
        <f>'10-T-weights5'!B503</f>
        <v>-1.7600000000000001E-2</v>
      </c>
      <c r="C507">
        <f t="shared" si="14"/>
        <v>-1.9700000000000002E-2</v>
      </c>
      <c r="D507">
        <v>-1.4200000000000001E-2</v>
      </c>
      <c r="E507">
        <v>2.0500000000000001E-2</v>
      </c>
      <c r="F507">
        <v>4.5000000000000014E-3</v>
      </c>
      <c r="G507">
        <v>1.29E-2</v>
      </c>
      <c r="J507">
        <v>2.0999999999999999E-3</v>
      </c>
      <c r="K507">
        <v>-1.6E-2</v>
      </c>
      <c r="M507">
        <f t="shared" si="15"/>
        <v>-1.8100000000000002E-2</v>
      </c>
    </row>
    <row r="508" spans="1:13">
      <c r="A508">
        <v>200504</v>
      </c>
      <c r="B508">
        <f>'10-T-weights5'!B504</f>
        <v>-2.4E-2</v>
      </c>
      <c r="C508">
        <f t="shared" si="14"/>
        <v>-2.6100000000000002E-2</v>
      </c>
      <c r="D508">
        <v>-3.9800000000000002E-2</v>
      </c>
      <c r="E508">
        <v>5.0000000000000001E-4</v>
      </c>
      <c r="F508">
        <v>9.4000000000000004E-3</v>
      </c>
      <c r="G508">
        <v>-9.4999999999999998E-3</v>
      </c>
      <c r="J508">
        <v>2.0999999999999999E-3</v>
      </c>
      <c r="K508">
        <v>-6.4699999999999994E-2</v>
      </c>
      <c r="M508">
        <f t="shared" si="15"/>
        <v>-6.6799999999999998E-2</v>
      </c>
    </row>
    <row r="509" spans="1:13">
      <c r="A509">
        <v>200505</v>
      </c>
      <c r="B509">
        <f>'10-T-weights5'!B505</f>
        <v>3.8899999999999997E-2</v>
      </c>
      <c r="C509">
        <f t="shared" si="14"/>
        <v>3.6499999999999998E-2</v>
      </c>
      <c r="D509">
        <v>2.7900000000000001E-2</v>
      </c>
      <c r="E509">
        <v>-5.8999999999999999E-3</v>
      </c>
      <c r="F509">
        <v>-9.4999999999999998E-3</v>
      </c>
      <c r="G509">
        <v>2.8999999999999998E-3</v>
      </c>
      <c r="J509">
        <v>2.3999999999999998E-3</v>
      </c>
      <c r="K509">
        <v>6.5500000000000003E-2</v>
      </c>
      <c r="M509">
        <f t="shared" si="15"/>
        <v>6.3100000000000003E-2</v>
      </c>
    </row>
    <row r="510" spans="1:13">
      <c r="A510">
        <v>200506</v>
      </c>
      <c r="B510">
        <f>'10-T-weights5'!B506</f>
        <v>8.0000000000000002E-3</v>
      </c>
      <c r="C510">
        <f t="shared" si="14"/>
        <v>5.7000000000000002E-3</v>
      </c>
      <c r="D510">
        <v>3.2800000000000003E-2</v>
      </c>
      <c r="E510">
        <v>2.81E-2</v>
      </c>
      <c r="F510">
        <v>9.5999999999999992E-3</v>
      </c>
      <c r="G510">
        <v>-5.2000000000000006E-3</v>
      </c>
      <c r="J510">
        <v>2.3E-3</v>
      </c>
      <c r="K510">
        <v>5.5700000000000013E-2</v>
      </c>
      <c r="M510">
        <f t="shared" si="15"/>
        <v>5.3400000000000017E-2</v>
      </c>
    </row>
    <row r="511" spans="1:13">
      <c r="A511">
        <v>200507</v>
      </c>
      <c r="B511">
        <f>'10-T-weights5'!B507</f>
        <v>4.1599999999999998E-2</v>
      </c>
      <c r="C511">
        <f t="shared" si="14"/>
        <v>3.9199999999999999E-2</v>
      </c>
      <c r="D511">
        <v>2.7900000000000001E-2</v>
      </c>
      <c r="E511">
        <v>-7.8000000000000014E-3</v>
      </c>
      <c r="F511">
        <v>-1.23E-2</v>
      </c>
      <c r="G511">
        <v>-8.1000000000000013E-3</v>
      </c>
      <c r="J511">
        <v>2.3999999999999998E-3</v>
      </c>
      <c r="K511">
        <v>6.0400000000000002E-2</v>
      </c>
      <c r="M511">
        <f t="shared" si="15"/>
        <v>5.8000000000000003E-2</v>
      </c>
    </row>
    <row r="512" spans="1:13">
      <c r="A512">
        <v>200508</v>
      </c>
      <c r="B512">
        <f>'10-T-weights5'!B508</f>
        <v>-9.1999999999999998E-3</v>
      </c>
      <c r="C512">
        <f t="shared" si="14"/>
        <v>-1.2199999999999999E-2</v>
      </c>
      <c r="D512">
        <v>-9.0000000000000011E-3</v>
      </c>
      <c r="E512">
        <v>1.34E-2</v>
      </c>
      <c r="F512">
        <v>-2.1100000000000001E-2</v>
      </c>
      <c r="G512">
        <v>3.5999999999999999E-3</v>
      </c>
      <c r="J512">
        <v>3.0000000000000001E-3</v>
      </c>
      <c r="K512">
        <v>1.03E-2</v>
      </c>
      <c r="M512">
        <f t="shared" si="15"/>
        <v>7.3000000000000001E-3</v>
      </c>
    </row>
    <row r="513" spans="1:13">
      <c r="A513">
        <v>200509</v>
      </c>
      <c r="B513">
        <f>'10-T-weights5'!B509</f>
        <v>7.7999999999999996E-3</v>
      </c>
      <c r="C513">
        <f t="shared" si="14"/>
        <v>4.8999999999999998E-3</v>
      </c>
      <c r="D513">
        <v>-3.5999999999999999E-3</v>
      </c>
      <c r="E513">
        <v>6.8999999999999999E-3</v>
      </c>
      <c r="F513">
        <v>2.7000000000000001E-3</v>
      </c>
      <c r="G513">
        <v>-6.0000000000000001E-3</v>
      </c>
      <c r="J513">
        <v>2.8999999999999998E-3</v>
      </c>
      <c r="K513">
        <v>3.8800000000000001E-2</v>
      </c>
      <c r="M513">
        <f t="shared" si="15"/>
        <v>3.5900000000000001E-2</v>
      </c>
    </row>
    <row r="514" spans="1:13">
      <c r="A514">
        <v>200510</v>
      </c>
      <c r="B514">
        <f>'10-T-weights5'!B510</f>
        <v>-1.7500000000000002E-2</v>
      </c>
      <c r="C514">
        <f t="shared" si="14"/>
        <v>-2.0200000000000003E-2</v>
      </c>
      <c r="D514">
        <v>-1.43E-2</v>
      </c>
      <c r="E514">
        <v>4.0999999999999986E-3</v>
      </c>
      <c r="F514">
        <v>-9.4000000000000004E-3</v>
      </c>
      <c r="G514">
        <v>-1.29E-2</v>
      </c>
      <c r="J514">
        <v>2.7000000000000001E-3</v>
      </c>
      <c r="K514">
        <v>-2.7900000000000001E-2</v>
      </c>
      <c r="M514">
        <f t="shared" si="15"/>
        <v>-3.0600000000000002E-2</v>
      </c>
    </row>
    <row r="515" spans="1:13">
      <c r="A515">
        <v>200511</v>
      </c>
      <c r="B515">
        <f>'10-T-weights5'!B511</f>
        <v>3.9199999999999999E-2</v>
      </c>
      <c r="C515">
        <f t="shared" si="14"/>
        <v>3.61E-2</v>
      </c>
      <c r="D515">
        <v>8.3999999999999995E-3</v>
      </c>
      <c r="E515">
        <v>-1.2E-2</v>
      </c>
      <c r="F515">
        <v>-7.4000000000000003E-3</v>
      </c>
      <c r="G515">
        <v>-1.14E-2</v>
      </c>
      <c r="J515">
        <v>3.0999999999999999E-3</v>
      </c>
      <c r="K515">
        <v>3.1600000000000003E-2</v>
      </c>
      <c r="M515">
        <f t="shared" si="15"/>
        <v>2.8500000000000004E-2</v>
      </c>
    </row>
    <row r="516" spans="1:13">
      <c r="A516">
        <v>200512</v>
      </c>
      <c r="B516">
        <f>'10-T-weights5'!B512</f>
        <v>7.000000000000001E-4</v>
      </c>
      <c r="C516">
        <f t="shared" si="14"/>
        <v>-2.5000000000000001E-3</v>
      </c>
      <c r="D516">
        <v>-2E-3</v>
      </c>
      <c r="E516">
        <v>2.2000000000000001E-3</v>
      </c>
      <c r="F516">
        <v>2.0999999999999999E-3</v>
      </c>
      <c r="G516">
        <v>2.3E-3</v>
      </c>
      <c r="J516">
        <v>3.2000000000000002E-3</v>
      </c>
      <c r="K516">
        <v>1.7999999999999999E-2</v>
      </c>
      <c r="M516">
        <f t="shared" si="15"/>
        <v>1.4799999999999999E-2</v>
      </c>
    </row>
    <row r="517" spans="1:13">
      <c r="A517">
        <v>200601</v>
      </c>
      <c r="B517">
        <f>'10-T-weights5'!B513</f>
        <v>3.39E-2</v>
      </c>
      <c r="C517">
        <f t="shared" si="14"/>
        <v>3.04E-2</v>
      </c>
      <c r="D517">
        <v>5.7699999999999987E-2</v>
      </c>
      <c r="E517">
        <v>1.09E-2</v>
      </c>
      <c r="F517">
        <v>-6.6000000000000008E-3</v>
      </c>
      <c r="G517">
        <v>-4.3E-3</v>
      </c>
      <c r="J517">
        <v>3.5000000000000001E-3</v>
      </c>
      <c r="K517">
        <v>9.9299999999999999E-2</v>
      </c>
      <c r="M517">
        <f t="shared" si="15"/>
        <v>9.5799999999999996E-2</v>
      </c>
    </row>
    <row r="518" spans="1:13">
      <c r="A518">
        <v>200602</v>
      </c>
      <c r="B518">
        <f>'10-T-weights5'!B514</f>
        <v>4.0000000000000018E-4</v>
      </c>
      <c r="C518">
        <f t="shared" si="14"/>
        <v>-2.9999999999999996E-3</v>
      </c>
      <c r="D518">
        <v>-4.3E-3</v>
      </c>
      <c r="E518">
        <v>-3.7000000000000002E-3</v>
      </c>
      <c r="F518">
        <v>-5.0000000000000001E-3</v>
      </c>
      <c r="G518">
        <v>1.9E-2</v>
      </c>
      <c r="J518">
        <v>3.3999999999999998E-3</v>
      </c>
      <c r="K518">
        <v>-5.33E-2</v>
      </c>
      <c r="M518">
        <f t="shared" si="15"/>
        <v>-5.67E-2</v>
      </c>
    </row>
    <row r="519" spans="1:13">
      <c r="A519">
        <v>200603</v>
      </c>
      <c r="B519">
        <f>'10-T-weights5'!B515</f>
        <v>1.83E-2</v>
      </c>
      <c r="C519">
        <f t="shared" ref="C519:C582" si="16">B519-J519</f>
        <v>1.46E-2</v>
      </c>
      <c r="D519">
        <v>3.4000000000000002E-2</v>
      </c>
      <c r="E519">
        <v>5.5000000000000014E-3</v>
      </c>
      <c r="F519">
        <v>1E-3</v>
      </c>
      <c r="G519">
        <v>-4.0000000000000001E-3</v>
      </c>
      <c r="J519">
        <v>3.7000000000000002E-3</v>
      </c>
      <c r="K519">
        <v>4.5900000000000003E-2</v>
      </c>
      <c r="M519">
        <f t="shared" ref="M519:M582" si="17">K519-J519</f>
        <v>4.2200000000000001E-2</v>
      </c>
    </row>
    <row r="520" spans="1:13">
      <c r="A520">
        <v>200604</v>
      </c>
      <c r="B520">
        <f>'10-T-weights5'!B516</f>
        <v>1.09E-2</v>
      </c>
      <c r="C520">
        <f t="shared" si="16"/>
        <v>7.3000000000000001E-3</v>
      </c>
      <c r="D520">
        <v>-8.5000000000000006E-3</v>
      </c>
      <c r="E520">
        <v>2.3400000000000001E-2</v>
      </c>
      <c r="F520">
        <v>1.7899999999999999E-2</v>
      </c>
      <c r="G520">
        <v>-1E-4</v>
      </c>
      <c r="J520">
        <v>3.5999999999999999E-3</v>
      </c>
      <c r="K520">
        <v>1.95E-2</v>
      </c>
      <c r="M520">
        <f t="shared" si="17"/>
        <v>1.5900000000000001E-2</v>
      </c>
    </row>
    <row r="521" spans="1:13">
      <c r="A521">
        <v>200605</v>
      </c>
      <c r="B521">
        <f>'10-T-weights5'!B517</f>
        <v>-3.1399999999999997E-2</v>
      </c>
      <c r="C521">
        <f t="shared" si="16"/>
        <v>-3.5699999999999996E-2</v>
      </c>
      <c r="D521">
        <v>-2.86E-2</v>
      </c>
      <c r="E521">
        <v>2.3900000000000001E-2</v>
      </c>
      <c r="F521">
        <v>1.15E-2</v>
      </c>
      <c r="G521">
        <v>1.46E-2</v>
      </c>
      <c r="J521">
        <v>4.3E-3</v>
      </c>
      <c r="K521">
        <v>-7.980000000000001E-2</v>
      </c>
      <c r="M521">
        <f t="shared" si="17"/>
        <v>-8.4100000000000008E-2</v>
      </c>
    </row>
    <row r="522" spans="1:13">
      <c r="A522">
        <v>200606</v>
      </c>
      <c r="B522">
        <f>'10-T-weights5'!B518</f>
        <v>5.0000000000000044E-4</v>
      </c>
      <c r="C522">
        <f t="shared" si="16"/>
        <v>-3.4999999999999996E-3</v>
      </c>
      <c r="D522">
        <v>-2.2000000000000001E-3</v>
      </c>
      <c r="E522">
        <v>8.0000000000000002E-3</v>
      </c>
      <c r="F522">
        <v>1.3299999999999999E-2</v>
      </c>
      <c r="G522">
        <v>-8.0000000000000004E-4</v>
      </c>
      <c r="J522">
        <v>4.0000000000000001E-3</v>
      </c>
      <c r="K522">
        <v>-6.9999999999999993E-3</v>
      </c>
      <c r="M522">
        <f t="shared" si="17"/>
        <v>-1.0999999999999999E-2</v>
      </c>
    </row>
    <row r="523" spans="1:13">
      <c r="A523">
        <v>200607</v>
      </c>
      <c r="B523">
        <f>'10-T-weights5'!B519</f>
        <v>-3.8E-3</v>
      </c>
      <c r="C523">
        <f t="shared" si="16"/>
        <v>-7.7999999999999996E-3</v>
      </c>
      <c r="D523">
        <v>-3.6400000000000002E-2</v>
      </c>
      <c r="E523">
        <v>2.6200000000000001E-2</v>
      </c>
      <c r="F523">
        <v>1.6400000000000001E-2</v>
      </c>
      <c r="G523">
        <v>9.0000000000000011E-3</v>
      </c>
      <c r="J523">
        <v>4.0000000000000001E-3</v>
      </c>
      <c r="K523">
        <v>-6.3100000000000003E-2</v>
      </c>
      <c r="M523">
        <f t="shared" si="17"/>
        <v>-6.7100000000000007E-2</v>
      </c>
    </row>
    <row r="524" spans="1:13">
      <c r="A524">
        <v>200608</v>
      </c>
      <c r="B524">
        <f>'10-T-weights5'!B520</f>
        <v>2.4500000000000001E-2</v>
      </c>
      <c r="C524">
        <f t="shared" si="16"/>
        <v>2.0300000000000002E-2</v>
      </c>
      <c r="D524">
        <v>4.1999999999999997E-3</v>
      </c>
      <c r="E524">
        <v>-2.0400000000000001E-2</v>
      </c>
      <c r="F524">
        <v>-1.9E-2</v>
      </c>
      <c r="G524">
        <v>2.1499999999999998E-2</v>
      </c>
      <c r="J524">
        <v>4.1999999999999997E-3</v>
      </c>
      <c r="K524">
        <v>-2.0400000000000001E-2</v>
      </c>
      <c r="M524">
        <f t="shared" si="17"/>
        <v>-2.46E-2</v>
      </c>
    </row>
    <row r="525" spans="1:13">
      <c r="A525">
        <v>200609</v>
      </c>
      <c r="B525">
        <f>'10-T-weights5'!B521</f>
        <v>2.2499999999999999E-2</v>
      </c>
      <c r="C525">
        <f t="shared" si="16"/>
        <v>1.84E-2</v>
      </c>
      <c r="D525">
        <v>-1.43E-2</v>
      </c>
      <c r="E525">
        <v>5.9999999999999995E-4</v>
      </c>
      <c r="F525">
        <v>8.6E-3</v>
      </c>
      <c r="G525">
        <v>5.6999999999999993E-3</v>
      </c>
      <c r="J525">
        <v>4.0999999999999986E-3</v>
      </c>
      <c r="K525">
        <v>1.9400000000000001E-2</v>
      </c>
      <c r="M525">
        <f t="shared" si="17"/>
        <v>1.5300000000000001E-2</v>
      </c>
    </row>
    <row r="526" spans="1:13">
      <c r="A526">
        <v>200610</v>
      </c>
      <c r="B526">
        <f>'10-T-weights5'!B522</f>
        <v>3.6400000000000002E-2</v>
      </c>
      <c r="C526">
        <f t="shared" si="16"/>
        <v>3.2300000000000002E-2</v>
      </c>
      <c r="D526">
        <v>1.95E-2</v>
      </c>
      <c r="E526">
        <v>-2.5999999999999999E-3</v>
      </c>
      <c r="F526">
        <v>-1.6000000000000001E-3</v>
      </c>
      <c r="G526">
        <v>2.8E-3</v>
      </c>
      <c r="J526">
        <v>4.0999999999999986E-3</v>
      </c>
      <c r="K526">
        <v>6.4699999999999994E-2</v>
      </c>
      <c r="M526">
        <f t="shared" si="17"/>
        <v>6.0599999999999994E-2</v>
      </c>
    </row>
    <row r="527" spans="1:13">
      <c r="A527">
        <v>200611</v>
      </c>
      <c r="B527">
        <f>'10-T-weights5'!B523</f>
        <v>2.1299999999999999E-2</v>
      </c>
      <c r="C527">
        <f t="shared" si="16"/>
        <v>1.7100000000000001E-2</v>
      </c>
      <c r="D527">
        <v>7.3000000000000001E-3</v>
      </c>
      <c r="E527">
        <v>1.1000000000000001E-3</v>
      </c>
      <c r="F527">
        <v>1.8E-3</v>
      </c>
      <c r="G527">
        <v>-8.3000000000000001E-3</v>
      </c>
      <c r="J527">
        <v>4.1999999999999997E-3</v>
      </c>
      <c r="K527">
        <v>2.23E-2</v>
      </c>
      <c r="M527">
        <f t="shared" si="17"/>
        <v>1.8100000000000002E-2</v>
      </c>
    </row>
    <row r="528" spans="1:13">
      <c r="A528">
        <v>200612</v>
      </c>
      <c r="B528">
        <f>'10-T-weights5'!B524</f>
        <v>1.2699999999999999E-2</v>
      </c>
      <c r="C528">
        <f t="shared" si="16"/>
        <v>8.6999999999999994E-3</v>
      </c>
      <c r="D528">
        <v>-8.0000000000000002E-3</v>
      </c>
      <c r="E528">
        <v>2.7099999999999999E-2</v>
      </c>
      <c r="F528">
        <v>-7.1000000000000004E-3</v>
      </c>
      <c r="G528">
        <v>2.0500000000000001E-2</v>
      </c>
      <c r="J528">
        <v>4.0000000000000001E-3</v>
      </c>
      <c r="K528">
        <v>8.6E-3</v>
      </c>
      <c r="M528">
        <f t="shared" si="17"/>
        <v>4.5999999999999999E-3</v>
      </c>
    </row>
    <row r="529" spans="1:13">
      <c r="A529">
        <v>200701</v>
      </c>
      <c r="B529">
        <f>'10-T-weights5'!B525</f>
        <v>1.84E-2</v>
      </c>
      <c r="C529">
        <f t="shared" si="16"/>
        <v>1.3999999999999999E-2</v>
      </c>
      <c r="D529">
        <v>8.9999999999999998E-4</v>
      </c>
      <c r="E529">
        <v>-6.9999999999999993E-3</v>
      </c>
      <c r="F529">
        <v>2.7000000000000001E-3</v>
      </c>
      <c r="G529">
        <v>3.5999999999999999E-3</v>
      </c>
      <c r="J529">
        <v>4.4000000000000003E-3</v>
      </c>
      <c r="K529">
        <v>3.1699999999999999E-2</v>
      </c>
      <c r="M529">
        <f t="shared" si="17"/>
        <v>2.7299999999999998E-2</v>
      </c>
    </row>
    <row r="530" spans="1:13">
      <c r="A530">
        <v>200702</v>
      </c>
      <c r="B530">
        <f>'10-T-weights5'!B526</f>
        <v>-1.5800000000000002E-2</v>
      </c>
      <c r="C530">
        <f t="shared" si="16"/>
        <v>-1.9600000000000003E-2</v>
      </c>
      <c r="D530">
        <v>1.2800000000000001E-2</v>
      </c>
      <c r="E530">
        <v>-1.1999999999999999E-3</v>
      </c>
      <c r="F530">
        <v>-5.0000000000000001E-3</v>
      </c>
      <c r="G530">
        <v>-7.1999999999999998E-3</v>
      </c>
      <c r="J530">
        <v>3.8E-3</v>
      </c>
      <c r="K530">
        <v>-2.7099999999999999E-2</v>
      </c>
      <c r="M530">
        <f t="shared" si="17"/>
        <v>-3.09E-2</v>
      </c>
    </row>
    <row r="531" spans="1:13">
      <c r="A531">
        <v>200703</v>
      </c>
      <c r="B531">
        <f>'10-T-weights5'!B527</f>
        <v>1.11E-2</v>
      </c>
      <c r="C531">
        <f t="shared" si="16"/>
        <v>6.8000000000000005E-3</v>
      </c>
      <c r="D531">
        <v>1.8E-3</v>
      </c>
      <c r="E531">
        <v>-9.4000000000000004E-3</v>
      </c>
      <c r="F531">
        <v>6.1000000000000004E-3</v>
      </c>
      <c r="G531">
        <v>-6.6000000000000008E-3</v>
      </c>
      <c r="J531">
        <v>4.3E-3</v>
      </c>
      <c r="K531">
        <v>1.95E-2</v>
      </c>
      <c r="M531">
        <f t="shared" si="17"/>
        <v>1.52E-2</v>
      </c>
    </row>
    <row r="532" spans="1:13">
      <c r="A532">
        <v>200704</v>
      </c>
      <c r="B532">
        <f>'10-T-weights5'!B528</f>
        <v>3.9300000000000002E-2</v>
      </c>
      <c r="C532">
        <f t="shared" si="16"/>
        <v>3.49E-2</v>
      </c>
      <c r="D532">
        <v>-2.06E-2</v>
      </c>
      <c r="E532">
        <v>-1.43E-2</v>
      </c>
      <c r="F532">
        <v>1.0999999999999999E-2</v>
      </c>
      <c r="G532">
        <v>1.0500000000000001E-2</v>
      </c>
      <c r="J532">
        <v>4.4000000000000003E-3</v>
      </c>
      <c r="K532">
        <v>2.1499999999999998E-2</v>
      </c>
      <c r="M532">
        <f t="shared" si="17"/>
        <v>1.7099999999999997E-2</v>
      </c>
    </row>
    <row r="533" spans="1:13">
      <c r="A533">
        <v>200705</v>
      </c>
      <c r="B533">
        <f>'10-T-weights5'!B529</f>
        <v>3.6499999999999998E-2</v>
      </c>
      <c r="C533">
        <f t="shared" si="16"/>
        <v>3.2399999999999998E-2</v>
      </c>
      <c r="D533">
        <v>3.8E-3</v>
      </c>
      <c r="E533">
        <v>-6.1999999999999998E-3</v>
      </c>
      <c r="F533">
        <v>1.55E-2</v>
      </c>
      <c r="G533">
        <v>-1.3599999999999999E-2</v>
      </c>
      <c r="J533">
        <v>4.0999999999999986E-3</v>
      </c>
      <c r="K533">
        <v>5.3600000000000002E-2</v>
      </c>
      <c r="M533">
        <f t="shared" si="17"/>
        <v>4.9500000000000002E-2</v>
      </c>
    </row>
    <row r="534" spans="1:13">
      <c r="A534">
        <v>200706</v>
      </c>
      <c r="B534">
        <f>'10-T-weights5'!B530</f>
        <v>-1.5599999999999999E-2</v>
      </c>
      <c r="C534">
        <f t="shared" si="16"/>
        <v>-1.9599999999999999E-2</v>
      </c>
      <c r="D534">
        <v>7.4999999999999997E-3</v>
      </c>
      <c r="E534">
        <v>-1.0699999999999999E-2</v>
      </c>
      <c r="F534">
        <v>5.3E-3</v>
      </c>
      <c r="G534">
        <v>8.0000000000000004E-4</v>
      </c>
      <c r="J534">
        <v>4.0000000000000001E-3</v>
      </c>
      <c r="K534">
        <v>-1.4800000000000001E-2</v>
      </c>
      <c r="M534">
        <f t="shared" si="17"/>
        <v>-1.8800000000000001E-2</v>
      </c>
    </row>
    <row r="535" spans="1:13">
      <c r="A535">
        <v>200707</v>
      </c>
      <c r="B535">
        <f>'10-T-weights5'!B531</f>
        <v>-3.3300000000000003E-2</v>
      </c>
      <c r="C535">
        <f t="shared" si="16"/>
        <v>-3.73E-2</v>
      </c>
      <c r="D535">
        <v>-2.98E-2</v>
      </c>
      <c r="E535">
        <v>-3.73E-2</v>
      </c>
      <c r="F535">
        <v>1.9E-3</v>
      </c>
      <c r="G535">
        <v>-1.11E-2</v>
      </c>
      <c r="J535">
        <v>4.0000000000000001E-3</v>
      </c>
      <c r="K535">
        <v>-1.6299999999999999E-2</v>
      </c>
      <c r="M535">
        <f t="shared" si="17"/>
        <v>-2.0299999999999999E-2</v>
      </c>
    </row>
    <row r="536" spans="1:13">
      <c r="A536">
        <v>200708</v>
      </c>
      <c r="B536">
        <f>'10-T-weights5'!B532</f>
        <v>1.34E-2</v>
      </c>
      <c r="C536">
        <f t="shared" si="16"/>
        <v>9.1999999999999998E-3</v>
      </c>
      <c r="D536">
        <v>-3.8E-3</v>
      </c>
      <c r="E536">
        <v>-1.89E-2</v>
      </c>
      <c r="F536">
        <v>-1.23E-2</v>
      </c>
      <c r="G536">
        <v>-5.4000000000000003E-3</v>
      </c>
      <c r="J536">
        <v>4.1999999999999997E-3</v>
      </c>
      <c r="K536">
        <v>1.89E-2</v>
      </c>
      <c r="M536">
        <f t="shared" si="17"/>
        <v>1.4700000000000001E-2</v>
      </c>
    </row>
    <row r="537" spans="1:13">
      <c r="A537">
        <v>200709</v>
      </c>
      <c r="B537">
        <f>'10-T-weights5'!B533</f>
        <v>3.5400000000000001E-2</v>
      </c>
      <c r="C537">
        <f t="shared" si="16"/>
        <v>3.2199999999999999E-2</v>
      </c>
      <c r="D537">
        <v>-2.4199999999999999E-2</v>
      </c>
      <c r="E537">
        <v>-2.23E-2</v>
      </c>
      <c r="F537">
        <v>-5.6000000000000008E-3</v>
      </c>
      <c r="G537">
        <v>-3.0200000000000001E-2</v>
      </c>
      <c r="J537">
        <v>3.2000000000000002E-3</v>
      </c>
      <c r="K537">
        <v>7.9699999999999993E-2</v>
      </c>
      <c r="M537">
        <f t="shared" si="17"/>
        <v>7.6499999999999999E-2</v>
      </c>
    </row>
    <row r="538" spans="1:13">
      <c r="A538">
        <v>200710</v>
      </c>
      <c r="B538">
        <f>'10-T-weights5'!B534</f>
        <v>2.12E-2</v>
      </c>
      <c r="C538">
        <f t="shared" si="16"/>
        <v>1.7999999999999999E-2</v>
      </c>
      <c r="D538">
        <v>-4.0000000000000002E-4</v>
      </c>
      <c r="E538">
        <v>-3.1099999999999999E-2</v>
      </c>
      <c r="F538">
        <v>-3.0999999999999999E-3</v>
      </c>
      <c r="G538">
        <v>-1.1999999999999999E-3</v>
      </c>
      <c r="J538">
        <v>3.2000000000000002E-3</v>
      </c>
      <c r="K538">
        <v>7.8E-2</v>
      </c>
      <c r="M538">
        <f t="shared" si="17"/>
        <v>7.4800000000000005E-2</v>
      </c>
    </row>
    <row r="539" spans="1:13">
      <c r="A539">
        <v>200711</v>
      </c>
      <c r="B539">
        <f>'10-T-weights5'!B535</f>
        <v>-4.4900000000000002E-2</v>
      </c>
      <c r="C539">
        <f t="shared" si="16"/>
        <v>-4.8300000000000003E-2</v>
      </c>
      <c r="D539">
        <v>-3.0200000000000001E-2</v>
      </c>
      <c r="E539">
        <v>-9.4000000000000004E-3</v>
      </c>
      <c r="F539">
        <v>1.8800000000000001E-2</v>
      </c>
      <c r="G539">
        <v>-2.7000000000000001E-3</v>
      </c>
      <c r="J539">
        <v>3.3999999999999998E-3</v>
      </c>
      <c r="K539">
        <v>-6.0300000000000013E-2</v>
      </c>
      <c r="M539">
        <f t="shared" si="17"/>
        <v>-6.3700000000000007E-2</v>
      </c>
    </row>
    <row r="540" spans="1:13">
      <c r="A540">
        <v>200712</v>
      </c>
      <c r="B540">
        <f>'10-T-weights5'!B536</f>
        <v>-5.9999999999999993E-3</v>
      </c>
      <c r="C540">
        <f t="shared" si="16"/>
        <v>-8.6999999999999994E-3</v>
      </c>
      <c r="D540">
        <v>1.8E-3</v>
      </c>
      <c r="E540">
        <v>-5.2000000000000006E-3</v>
      </c>
      <c r="F540">
        <v>8.199999999999999E-3</v>
      </c>
      <c r="G540">
        <v>-1.06E-2</v>
      </c>
      <c r="J540">
        <v>2.7000000000000001E-3</v>
      </c>
      <c r="K540">
        <v>4.3600000000000007E-2</v>
      </c>
      <c r="M540">
        <f t="shared" si="17"/>
        <v>4.0900000000000006E-2</v>
      </c>
    </row>
    <row r="541" spans="1:13">
      <c r="A541">
        <v>200801</v>
      </c>
      <c r="B541">
        <f>'10-T-weights5'!B537</f>
        <v>-6.1500000000000013E-2</v>
      </c>
      <c r="C541">
        <f t="shared" si="16"/>
        <v>-6.3600000000000018E-2</v>
      </c>
      <c r="D541">
        <v>-6.1000000000000004E-3</v>
      </c>
      <c r="E541">
        <v>4.0099999999999997E-2</v>
      </c>
      <c r="F541">
        <v>2.2100000000000002E-2</v>
      </c>
      <c r="G541">
        <v>2.1299999999999999E-2</v>
      </c>
      <c r="J541">
        <v>2.0999999999999999E-3</v>
      </c>
      <c r="K541">
        <v>-0.13200000000000001</v>
      </c>
      <c r="M541">
        <f t="shared" si="17"/>
        <v>-0.1341</v>
      </c>
    </row>
    <row r="542" spans="1:13">
      <c r="A542">
        <v>200802</v>
      </c>
      <c r="B542">
        <f>'10-T-weights5'!B538</f>
        <v>-2.9600000000000001E-2</v>
      </c>
      <c r="C542">
        <f t="shared" si="16"/>
        <v>-3.09E-2</v>
      </c>
      <c r="D542">
        <v>-6.4000000000000003E-3</v>
      </c>
      <c r="E542">
        <v>-8.3999999999999995E-3</v>
      </c>
      <c r="F542">
        <v>8.3000000000000001E-3</v>
      </c>
      <c r="G542">
        <v>-9.300000000000001E-3</v>
      </c>
      <c r="J542">
        <v>1.2999999999999999E-3</v>
      </c>
      <c r="K542">
        <v>2.1000000000000001E-2</v>
      </c>
      <c r="M542">
        <f t="shared" si="17"/>
        <v>1.9700000000000002E-2</v>
      </c>
    </row>
    <row r="543" spans="1:13">
      <c r="A543">
        <v>200803</v>
      </c>
      <c r="B543">
        <f>'10-T-weights5'!B539</f>
        <v>-7.6000000000000009E-3</v>
      </c>
      <c r="C543">
        <f t="shared" si="16"/>
        <v>-9.300000000000001E-3</v>
      </c>
      <c r="D543">
        <v>6.1000000000000004E-3</v>
      </c>
      <c r="E543">
        <v>3.5000000000000001E-3</v>
      </c>
      <c r="F543">
        <v>8.0000000000000002E-3</v>
      </c>
      <c r="G543">
        <v>5.1000000000000004E-3</v>
      </c>
      <c r="J543">
        <v>1.6999999999999999E-3</v>
      </c>
      <c r="K543">
        <v>-1.8E-3</v>
      </c>
      <c r="M543">
        <f t="shared" si="17"/>
        <v>-3.4999999999999996E-3</v>
      </c>
    </row>
    <row r="544" spans="1:13">
      <c r="A544">
        <v>200804</v>
      </c>
      <c r="B544">
        <f>'10-T-weights5'!B540</f>
        <v>4.7800000000000002E-2</v>
      </c>
      <c r="C544">
        <f t="shared" si="16"/>
        <v>4.5999999999999999E-2</v>
      </c>
      <c r="D544">
        <v>-1.1900000000000001E-2</v>
      </c>
      <c r="E544">
        <v>-1.09E-2</v>
      </c>
      <c r="F544">
        <v>1.6799999999999999E-2</v>
      </c>
      <c r="G544">
        <v>-2.46E-2</v>
      </c>
      <c r="J544">
        <v>1.8E-3</v>
      </c>
      <c r="K544">
        <v>9.7200000000000009E-2</v>
      </c>
      <c r="M544">
        <f t="shared" si="17"/>
        <v>9.5400000000000013E-2</v>
      </c>
    </row>
    <row r="545" spans="1:13">
      <c r="A545">
        <v>200805</v>
      </c>
      <c r="B545">
        <f>'10-T-weights5'!B541</f>
        <v>2.0400000000000001E-2</v>
      </c>
      <c r="C545">
        <f t="shared" si="16"/>
        <v>1.8600000000000002E-2</v>
      </c>
      <c r="D545">
        <v>3.0200000000000001E-2</v>
      </c>
      <c r="E545">
        <v>-1.5299999999999999E-2</v>
      </c>
      <c r="F545">
        <v>9.1000000000000004E-3</v>
      </c>
      <c r="G545">
        <v>-5.9999999999999995E-4</v>
      </c>
      <c r="J545">
        <v>1.8E-3</v>
      </c>
      <c r="K545">
        <v>6.9900000000000004E-2</v>
      </c>
      <c r="M545">
        <f t="shared" si="17"/>
        <v>6.8100000000000008E-2</v>
      </c>
    </row>
    <row r="546" spans="1:13">
      <c r="A546">
        <v>200806</v>
      </c>
      <c r="B546">
        <f>'10-T-weights5'!B542</f>
        <v>-8.2699999999999996E-2</v>
      </c>
      <c r="C546">
        <f t="shared" si="16"/>
        <v>-8.4399999999999989E-2</v>
      </c>
      <c r="D546">
        <v>1.1900000000000001E-2</v>
      </c>
      <c r="E546">
        <v>-2.7E-2</v>
      </c>
      <c r="F546">
        <v>4.9400000000000013E-2</v>
      </c>
      <c r="G546">
        <v>-5.6000000000000008E-3</v>
      </c>
      <c r="J546">
        <v>1.6999999999999999E-3</v>
      </c>
      <c r="K546">
        <v>-4.7999999999999996E-3</v>
      </c>
      <c r="M546">
        <f t="shared" si="17"/>
        <v>-6.4999999999999997E-3</v>
      </c>
    </row>
    <row r="547" spans="1:13">
      <c r="A547">
        <v>200807</v>
      </c>
      <c r="B547">
        <f>'10-T-weights5'!B543</f>
        <v>-6.2000000000000006E-3</v>
      </c>
      <c r="C547">
        <f t="shared" si="16"/>
        <v>-7.7000000000000002E-3</v>
      </c>
      <c r="D547">
        <v>3.7000000000000012E-2</v>
      </c>
      <c r="E547">
        <v>5.2699999999999997E-2</v>
      </c>
      <c r="F547">
        <v>-1.35E-2</v>
      </c>
      <c r="G547">
        <v>1.03E-2</v>
      </c>
      <c r="J547">
        <v>1.5E-3</v>
      </c>
      <c r="K547">
        <v>-9.5399999999999999E-2</v>
      </c>
      <c r="M547">
        <f t="shared" si="17"/>
        <v>-9.69E-2</v>
      </c>
    </row>
    <row r="548" spans="1:13">
      <c r="A548">
        <v>200808</v>
      </c>
      <c r="B548">
        <f>'10-T-weights5'!B544</f>
        <v>1.66E-2</v>
      </c>
      <c r="C548">
        <f t="shared" si="16"/>
        <v>1.5300000000000001E-2</v>
      </c>
      <c r="D548">
        <v>3.4000000000000002E-2</v>
      </c>
      <c r="E548">
        <v>1.4800000000000001E-2</v>
      </c>
      <c r="F548">
        <v>1.8800000000000001E-2</v>
      </c>
      <c r="G548">
        <v>8.5000000000000006E-3</v>
      </c>
      <c r="J548">
        <v>1.2999999999999999E-3</v>
      </c>
      <c r="K548">
        <v>-2.8899999999999999E-2</v>
      </c>
      <c r="M548">
        <f t="shared" si="17"/>
        <v>-3.0199999999999998E-2</v>
      </c>
    </row>
    <row r="549" spans="1:13">
      <c r="A549">
        <v>200809</v>
      </c>
      <c r="B549">
        <f>'10-T-weights5'!B545</f>
        <v>-9.0900000000000009E-2</v>
      </c>
      <c r="C549">
        <f t="shared" si="16"/>
        <v>-9.240000000000001E-2</v>
      </c>
      <c r="D549">
        <v>2.5000000000000001E-3</v>
      </c>
      <c r="E549">
        <v>5.8999999999999997E-2</v>
      </c>
      <c r="F549">
        <v>2.41E-2</v>
      </c>
      <c r="G549">
        <v>1.7999999999999999E-2</v>
      </c>
      <c r="J549">
        <v>1.5E-3</v>
      </c>
      <c r="K549">
        <v>-0.15190000000000001</v>
      </c>
      <c r="M549">
        <f t="shared" si="17"/>
        <v>-0.15340000000000001</v>
      </c>
    </row>
    <row r="550" spans="1:13">
      <c r="A550">
        <v>200810</v>
      </c>
      <c r="B550">
        <f>'10-T-weights5'!B546</f>
        <v>-0.17150000000000001</v>
      </c>
      <c r="C550">
        <f t="shared" si="16"/>
        <v>-0.17230000000000001</v>
      </c>
      <c r="D550">
        <v>-3.2800000000000003E-2</v>
      </c>
      <c r="E550">
        <v>-2.2200000000000001E-2</v>
      </c>
      <c r="F550">
        <v>2.9899999999999999E-2</v>
      </c>
      <c r="G550">
        <v>2.0400000000000001E-2</v>
      </c>
      <c r="J550">
        <v>8.0000000000000004E-4</v>
      </c>
      <c r="K550">
        <v>-0.14960000000000001</v>
      </c>
      <c r="M550">
        <f t="shared" si="17"/>
        <v>-0.15040000000000001</v>
      </c>
    </row>
    <row r="551" spans="1:13">
      <c r="A551">
        <v>200811</v>
      </c>
      <c r="B551">
        <f>'10-T-weights5'!B547</f>
        <v>-7.8300000000000008E-2</v>
      </c>
      <c r="C551">
        <f t="shared" si="16"/>
        <v>-7.8600000000000003E-2</v>
      </c>
      <c r="D551">
        <v>-3.9199999999999999E-2</v>
      </c>
      <c r="E551">
        <v>-6.3E-2</v>
      </c>
      <c r="F551">
        <v>4.5199999999999997E-2</v>
      </c>
      <c r="G551">
        <v>2.75E-2</v>
      </c>
      <c r="J551">
        <v>2.9999999999999997E-4</v>
      </c>
      <c r="K551">
        <v>-8.5300000000000001E-2</v>
      </c>
      <c r="M551">
        <f t="shared" si="17"/>
        <v>-8.5599999999999996E-2</v>
      </c>
    </row>
    <row r="552" spans="1:13">
      <c r="A552">
        <v>200812</v>
      </c>
      <c r="B552">
        <f>'10-T-weights5'!B548</f>
        <v>1.7399999999999999E-2</v>
      </c>
      <c r="C552">
        <f t="shared" si="16"/>
        <v>1.7399999999999999E-2</v>
      </c>
      <c r="D552">
        <v>3.3099999999999997E-2</v>
      </c>
      <c r="E552">
        <v>7.000000000000001E-4</v>
      </c>
      <c r="F552">
        <v>1.2999999999999999E-3</v>
      </c>
      <c r="G552">
        <v>-1.5100000000000001E-2</v>
      </c>
      <c r="J552">
        <v>0</v>
      </c>
      <c r="K552">
        <v>7.6E-3</v>
      </c>
      <c r="M552">
        <f t="shared" si="17"/>
        <v>7.6E-3</v>
      </c>
    </row>
    <row r="553" spans="1:13">
      <c r="A553">
        <v>200901</v>
      </c>
      <c r="B553">
        <f>'10-T-weights5'!B549</f>
        <v>-8.1199999999999994E-2</v>
      </c>
      <c r="C553">
        <f t="shared" si="16"/>
        <v>-8.1199999999999994E-2</v>
      </c>
      <c r="D553">
        <v>-2.0799999999999999E-2</v>
      </c>
      <c r="E553">
        <v>-0.1111</v>
      </c>
      <c r="F553">
        <v>1.1000000000000001E-3</v>
      </c>
      <c r="G553">
        <v>-1.1900000000000001E-2</v>
      </c>
      <c r="J553">
        <v>0</v>
      </c>
      <c r="K553">
        <v>-0.1208</v>
      </c>
      <c r="M553">
        <f t="shared" si="17"/>
        <v>-0.1208</v>
      </c>
    </row>
    <row r="554" spans="1:13">
      <c r="A554">
        <v>200902</v>
      </c>
      <c r="B554">
        <f>'10-T-weights5'!B550</f>
        <v>-0.1009</v>
      </c>
      <c r="C554">
        <f t="shared" si="16"/>
        <v>-0.10100000000000001</v>
      </c>
      <c r="D554">
        <v>-1.2999999999999999E-2</v>
      </c>
      <c r="E554">
        <v>-6.9100000000000009E-2</v>
      </c>
      <c r="F554">
        <v>1.11E-2</v>
      </c>
      <c r="G554">
        <v>-1.0500000000000001E-2</v>
      </c>
      <c r="J554">
        <v>1E-4</v>
      </c>
      <c r="K554">
        <v>-4.5599999999999988E-2</v>
      </c>
      <c r="M554">
        <f t="shared" si="17"/>
        <v>-4.5699999999999991E-2</v>
      </c>
    </row>
    <row r="555" spans="1:13">
      <c r="A555">
        <v>200903</v>
      </c>
      <c r="B555">
        <f>'10-T-weights5'!B551</f>
        <v>8.9700000000000002E-2</v>
      </c>
      <c r="C555">
        <f t="shared" si="16"/>
        <v>8.9499999999999996E-2</v>
      </c>
      <c r="D555">
        <v>6.6000000000000008E-3</v>
      </c>
      <c r="E555">
        <v>3.3399999999999999E-2</v>
      </c>
      <c r="F555">
        <v>-2.52E-2</v>
      </c>
      <c r="G555">
        <v>-2.1899999999999999E-2</v>
      </c>
      <c r="J555">
        <v>2.0000000000000001E-4</v>
      </c>
      <c r="K555">
        <v>4.8499999999999988E-2</v>
      </c>
      <c r="M555">
        <f t="shared" si="17"/>
        <v>4.8299999999999989E-2</v>
      </c>
    </row>
    <row r="556" spans="1:13">
      <c r="A556">
        <v>200904</v>
      </c>
      <c r="B556">
        <f>'10-T-weights5'!B552</f>
        <v>0.1019</v>
      </c>
      <c r="C556">
        <f t="shared" si="16"/>
        <v>0.1018</v>
      </c>
      <c r="D556">
        <v>7.0400000000000004E-2</v>
      </c>
      <c r="E556">
        <v>5.2600000000000001E-2</v>
      </c>
      <c r="F556">
        <v>1.2800000000000001E-2</v>
      </c>
      <c r="G556">
        <v>1.1000000000000001E-3</v>
      </c>
      <c r="J556">
        <v>1E-4</v>
      </c>
      <c r="K556">
        <v>-3.2000000000000002E-3</v>
      </c>
      <c r="M556">
        <f t="shared" si="17"/>
        <v>-3.3E-3</v>
      </c>
    </row>
    <row r="557" spans="1:13">
      <c r="A557">
        <v>200905</v>
      </c>
      <c r="B557">
        <f>'10-T-weights5'!B553</f>
        <v>5.21E-2</v>
      </c>
      <c r="C557">
        <f t="shared" si="16"/>
        <v>5.21E-2</v>
      </c>
      <c r="D557">
        <v>-2.3099999999999999E-2</v>
      </c>
      <c r="E557">
        <v>3.7000000000000002E-3</v>
      </c>
      <c r="F557">
        <v>-7.4000000000000003E-3</v>
      </c>
      <c r="G557">
        <v>-2.1999999999999999E-2</v>
      </c>
      <c r="J557">
        <v>0</v>
      </c>
      <c r="K557">
        <v>1.7999999999999999E-2</v>
      </c>
      <c r="M557">
        <f t="shared" si="17"/>
        <v>1.7999999999999999E-2</v>
      </c>
    </row>
    <row r="558" spans="1:13">
      <c r="A558">
        <v>200906</v>
      </c>
      <c r="B558">
        <f>'10-T-weights5'!B554</f>
        <v>4.4000000000000003E-3</v>
      </c>
      <c r="C558">
        <f t="shared" si="16"/>
        <v>4.3E-3</v>
      </c>
      <c r="D558">
        <v>2.3099999999999999E-2</v>
      </c>
      <c r="E558">
        <v>-2.7199999999999998E-2</v>
      </c>
      <c r="F558">
        <v>-1.34E-2</v>
      </c>
      <c r="G558">
        <v>-3.0999999999999999E-3</v>
      </c>
      <c r="J558">
        <v>1E-4</v>
      </c>
      <c r="K558">
        <v>3.0800000000000001E-2</v>
      </c>
      <c r="M558">
        <f t="shared" si="17"/>
        <v>3.0700000000000002E-2</v>
      </c>
    </row>
    <row r="559" spans="1:13">
      <c r="A559">
        <v>200907</v>
      </c>
      <c r="B559">
        <f>'10-T-weights5'!B555</f>
        <v>7.7300000000000008E-2</v>
      </c>
      <c r="C559">
        <f t="shared" si="16"/>
        <v>7.7200000000000005E-2</v>
      </c>
      <c r="D559">
        <v>2.4E-2</v>
      </c>
      <c r="E559">
        <v>4.8399999999999999E-2</v>
      </c>
      <c r="F559">
        <v>-3.5999999999999999E-3</v>
      </c>
      <c r="G559">
        <v>3.15E-2</v>
      </c>
      <c r="J559">
        <v>1E-4</v>
      </c>
      <c r="K559">
        <v>5.6599999999999998E-2</v>
      </c>
      <c r="M559">
        <f t="shared" si="17"/>
        <v>5.6499999999999995E-2</v>
      </c>
    </row>
    <row r="560" spans="1:13">
      <c r="A560">
        <v>200908</v>
      </c>
      <c r="B560">
        <f>'10-T-weights5'!B556</f>
        <v>3.3400000000000013E-2</v>
      </c>
      <c r="C560">
        <f t="shared" si="16"/>
        <v>3.330000000000001E-2</v>
      </c>
      <c r="D560">
        <v>-8.0000000000000004E-4</v>
      </c>
      <c r="E560">
        <v>7.6300000000000007E-2</v>
      </c>
      <c r="F560">
        <v>-2.92E-2</v>
      </c>
      <c r="G560">
        <v>3.3000000000000002E-2</v>
      </c>
      <c r="J560">
        <v>1E-4</v>
      </c>
      <c r="K560">
        <v>2E-3</v>
      </c>
      <c r="M560">
        <f t="shared" si="17"/>
        <v>1.9E-3</v>
      </c>
    </row>
    <row r="561" spans="1:13">
      <c r="A561">
        <v>200909</v>
      </c>
      <c r="B561">
        <f>'10-T-weights5'!B557</f>
        <v>4.0900000000000013E-2</v>
      </c>
      <c r="C561">
        <f t="shared" si="16"/>
        <v>4.080000000000001E-2</v>
      </c>
      <c r="D561">
        <v>2.7199999999999998E-2</v>
      </c>
      <c r="E561">
        <v>1.04E-2</v>
      </c>
      <c r="F561">
        <v>1.2500000000000001E-2</v>
      </c>
      <c r="G561">
        <v>3.5000000000000001E-3</v>
      </c>
      <c r="J561">
        <v>1E-4</v>
      </c>
      <c r="K561">
        <v>5.0199999999999988E-2</v>
      </c>
      <c r="M561">
        <f t="shared" si="17"/>
        <v>5.0099999999999985E-2</v>
      </c>
    </row>
    <row r="562" spans="1:13">
      <c r="A562">
        <v>200910</v>
      </c>
      <c r="B562">
        <f>'10-T-weights5'!B558</f>
        <v>-2.5899999999999999E-2</v>
      </c>
      <c r="C562">
        <f t="shared" si="16"/>
        <v>-2.5899999999999999E-2</v>
      </c>
      <c r="D562">
        <v>-4.9200000000000001E-2</v>
      </c>
      <c r="E562">
        <v>-4.2000000000000003E-2</v>
      </c>
      <c r="F562">
        <v>4.1700000000000001E-2</v>
      </c>
      <c r="G562">
        <v>-1.46E-2</v>
      </c>
      <c r="J562">
        <v>0</v>
      </c>
      <c r="K562">
        <v>-4.0800000000000003E-2</v>
      </c>
      <c r="M562">
        <f t="shared" si="17"/>
        <v>-4.0800000000000003E-2</v>
      </c>
    </row>
    <row r="563" spans="1:13">
      <c r="A563">
        <v>200911</v>
      </c>
      <c r="B563">
        <f>'10-T-weights5'!B559</f>
        <v>5.5599999999999997E-2</v>
      </c>
      <c r="C563">
        <f t="shared" si="16"/>
        <v>5.5599999999999997E-2</v>
      </c>
      <c r="D563">
        <v>-2.6800000000000001E-2</v>
      </c>
      <c r="E563">
        <v>-3.3E-3</v>
      </c>
      <c r="F563">
        <v>9.7999999999999997E-3</v>
      </c>
      <c r="G563">
        <v>1.1000000000000001E-3</v>
      </c>
      <c r="J563">
        <v>0</v>
      </c>
      <c r="K563">
        <v>6.4399999999999999E-2</v>
      </c>
      <c r="M563">
        <f t="shared" si="17"/>
        <v>6.4399999999999999E-2</v>
      </c>
    </row>
    <row r="564" spans="1:13">
      <c r="A564">
        <v>200912</v>
      </c>
      <c r="B564">
        <f>'10-T-weights5'!B560</f>
        <v>2.76E-2</v>
      </c>
      <c r="C564">
        <f t="shared" si="16"/>
        <v>2.75E-2</v>
      </c>
      <c r="D564">
        <v>6.2399999999999997E-2</v>
      </c>
      <c r="E564">
        <v>-1.6999999999999999E-3</v>
      </c>
      <c r="F564">
        <v>1.0500000000000001E-2</v>
      </c>
      <c r="G564">
        <v>-1E-3</v>
      </c>
      <c r="J564">
        <v>1E-4</v>
      </c>
      <c r="K564">
        <v>5.45E-2</v>
      </c>
      <c r="M564">
        <f t="shared" si="17"/>
        <v>5.4399999999999997E-2</v>
      </c>
    </row>
    <row r="565" spans="1:13">
      <c r="A565">
        <v>201001</v>
      </c>
      <c r="B565">
        <f>'10-T-weights5'!B561</f>
        <v>-3.3599999999999998E-2</v>
      </c>
      <c r="C565">
        <f t="shared" si="16"/>
        <v>-3.3599999999999998E-2</v>
      </c>
      <c r="D565">
        <v>3.5000000000000001E-3</v>
      </c>
      <c r="E565">
        <v>4.3E-3</v>
      </c>
      <c r="F565">
        <v>-1.23E-2</v>
      </c>
      <c r="G565">
        <v>4.4000000000000003E-3</v>
      </c>
      <c r="J565">
        <v>0</v>
      </c>
      <c r="K565">
        <v>-6.480000000000001E-2</v>
      </c>
      <c r="M565">
        <f t="shared" si="17"/>
        <v>-6.480000000000001E-2</v>
      </c>
    </row>
    <row r="566" spans="1:13">
      <c r="A566">
        <v>201002</v>
      </c>
      <c r="B566">
        <f>'10-T-weights5'!B562</f>
        <v>3.4000000000000002E-2</v>
      </c>
      <c r="C566">
        <f t="shared" si="16"/>
        <v>3.4000000000000002E-2</v>
      </c>
      <c r="D566">
        <v>1.5100000000000001E-2</v>
      </c>
      <c r="E566">
        <v>3.2199999999999999E-2</v>
      </c>
      <c r="F566">
        <v>-2.8E-3</v>
      </c>
      <c r="G566">
        <v>1.4E-2</v>
      </c>
      <c r="J566">
        <v>0</v>
      </c>
      <c r="K566">
        <v>8.4600000000000009E-2</v>
      </c>
      <c r="M566">
        <f t="shared" si="17"/>
        <v>8.4600000000000009E-2</v>
      </c>
    </row>
    <row r="567" spans="1:13">
      <c r="A567">
        <v>201003</v>
      </c>
      <c r="B567">
        <f>'10-T-weights5'!B563</f>
        <v>6.3200000000000006E-2</v>
      </c>
      <c r="C567">
        <f t="shared" si="16"/>
        <v>6.3100000000000003E-2</v>
      </c>
      <c r="D567">
        <v>1.8499999999999999E-2</v>
      </c>
      <c r="E567">
        <v>2.2100000000000002E-2</v>
      </c>
      <c r="F567">
        <v>-6.3E-3</v>
      </c>
      <c r="G567">
        <v>1.67E-2</v>
      </c>
      <c r="J567">
        <v>1E-4</v>
      </c>
      <c r="K567">
        <v>8.6300000000000016E-2</v>
      </c>
      <c r="M567">
        <f t="shared" si="17"/>
        <v>8.6200000000000013E-2</v>
      </c>
    </row>
    <row r="568" spans="1:13">
      <c r="A568">
        <v>201004</v>
      </c>
      <c r="B568">
        <f>'10-T-weights5'!B564</f>
        <v>2.01E-2</v>
      </c>
      <c r="C568">
        <f t="shared" si="16"/>
        <v>0.02</v>
      </c>
      <c r="D568">
        <v>4.9799999999999997E-2</v>
      </c>
      <c r="E568">
        <v>2.8899999999999999E-2</v>
      </c>
      <c r="F568">
        <v>6.9999999999999993E-3</v>
      </c>
      <c r="G568">
        <v>1.7399999999999999E-2</v>
      </c>
      <c r="J568">
        <v>1E-4</v>
      </c>
      <c r="K568">
        <v>7.0499999999999993E-2</v>
      </c>
      <c r="M568">
        <f t="shared" si="17"/>
        <v>7.039999999999999E-2</v>
      </c>
    </row>
    <row r="569" spans="1:13">
      <c r="A569">
        <v>201005</v>
      </c>
      <c r="B569">
        <f>'10-T-weights5'!B565</f>
        <v>-7.8799999999999995E-2</v>
      </c>
      <c r="C569">
        <f t="shared" si="16"/>
        <v>-7.8899999999999998E-2</v>
      </c>
      <c r="D569">
        <v>4.0000000000000002E-4</v>
      </c>
      <c r="E569">
        <v>-2.4400000000000002E-2</v>
      </c>
      <c r="F569">
        <v>1.2699999999999999E-2</v>
      </c>
      <c r="G569">
        <v>-2.3E-3</v>
      </c>
      <c r="J569">
        <v>1E-4</v>
      </c>
      <c r="K569">
        <v>-9.9000000000000005E-2</v>
      </c>
      <c r="M569">
        <f t="shared" si="17"/>
        <v>-9.9100000000000008E-2</v>
      </c>
    </row>
    <row r="570" spans="1:13">
      <c r="A570">
        <v>201006</v>
      </c>
      <c r="B570">
        <f>'10-T-weights5'!B566</f>
        <v>-5.5599999999999997E-2</v>
      </c>
      <c r="C570">
        <f t="shared" si="16"/>
        <v>-5.57E-2</v>
      </c>
      <c r="D570">
        <v>-2.47E-2</v>
      </c>
      <c r="E570">
        <v>-4.7E-2</v>
      </c>
      <c r="F570">
        <v>-1.8E-3</v>
      </c>
      <c r="G570">
        <v>-1.55E-2</v>
      </c>
      <c r="J570">
        <v>1E-4</v>
      </c>
      <c r="K570">
        <v>-0.1099</v>
      </c>
      <c r="M570">
        <f t="shared" si="17"/>
        <v>-0.11</v>
      </c>
    </row>
    <row r="571" spans="1:13">
      <c r="A571">
        <v>201007</v>
      </c>
      <c r="B571">
        <f>'10-T-weights5'!B567</f>
        <v>6.9400000000000003E-2</v>
      </c>
      <c r="C571">
        <f t="shared" si="16"/>
        <v>6.93E-2</v>
      </c>
      <c r="D571">
        <v>1.6000000000000001E-3</v>
      </c>
      <c r="E571">
        <v>-3.0000000000000001E-3</v>
      </c>
      <c r="F571">
        <v>2.5999999999999999E-3</v>
      </c>
      <c r="G571">
        <v>1.9900000000000001E-2</v>
      </c>
      <c r="J571">
        <v>1E-4</v>
      </c>
      <c r="K571">
        <v>0.10150000000000001</v>
      </c>
      <c r="M571">
        <f t="shared" si="17"/>
        <v>0.1014</v>
      </c>
    </row>
    <row r="572" spans="1:13">
      <c r="A572">
        <v>201008</v>
      </c>
      <c r="B572">
        <f>'10-T-weights5'!B568</f>
        <v>-4.7600000000000003E-2</v>
      </c>
      <c r="C572">
        <f t="shared" si="16"/>
        <v>-4.7700000000000006E-2</v>
      </c>
      <c r="D572">
        <v>-3.1099999999999999E-2</v>
      </c>
      <c r="E572">
        <v>-1.9599999999999999E-2</v>
      </c>
      <c r="F572">
        <v>5.7999999999999996E-3</v>
      </c>
      <c r="G572">
        <v>-1.66E-2</v>
      </c>
      <c r="J572">
        <v>1E-4</v>
      </c>
      <c r="K572">
        <v>-5.33E-2</v>
      </c>
      <c r="M572">
        <f t="shared" si="17"/>
        <v>-5.3400000000000003E-2</v>
      </c>
    </row>
    <row r="573" spans="1:13">
      <c r="A573">
        <v>201009</v>
      </c>
      <c r="B573">
        <f>'10-T-weights5'!B569</f>
        <v>9.5500000000000002E-2</v>
      </c>
      <c r="C573">
        <f t="shared" si="16"/>
        <v>9.5399999999999999E-2</v>
      </c>
      <c r="D573">
        <v>3.7600000000000001E-2</v>
      </c>
      <c r="E573">
        <v>-3.1699999999999999E-2</v>
      </c>
      <c r="F573">
        <v>-1.9E-3</v>
      </c>
      <c r="G573">
        <v>3.7000000000000002E-3</v>
      </c>
      <c r="J573">
        <v>1E-4</v>
      </c>
      <c r="K573">
        <v>0.1376</v>
      </c>
      <c r="M573">
        <f t="shared" si="17"/>
        <v>0.13750000000000001</v>
      </c>
    </row>
    <row r="574" spans="1:13">
      <c r="A574">
        <v>201010</v>
      </c>
      <c r="B574">
        <f>'10-T-weights5'!B570</f>
        <v>3.8899999999999997E-2</v>
      </c>
      <c r="C574">
        <f t="shared" si="16"/>
        <v>3.8799999999999994E-2</v>
      </c>
      <c r="D574">
        <v>8.6E-3</v>
      </c>
      <c r="E574">
        <v>-2.4899999999999999E-2</v>
      </c>
      <c r="F574">
        <v>1.2699999999999999E-2</v>
      </c>
      <c r="G574">
        <v>-3.0999999999999999E-3</v>
      </c>
      <c r="J574">
        <v>1E-4</v>
      </c>
      <c r="K574">
        <v>5.5100000000000003E-2</v>
      </c>
      <c r="M574">
        <f t="shared" si="17"/>
        <v>5.5E-2</v>
      </c>
    </row>
    <row r="575" spans="1:13">
      <c r="A575">
        <v>201011</v>
      </c>
      <c r="B575">
        <f>'10-T-weights5'!B571</f>
        <v>6.1000000000000004E-3</v>
      </c>
      <c r="C575">
        <f t="shared" si="16"/>
        <v>6.0000000000000001E-3</v>
      </c>
      <c r="D575">
        <v>3.6600000000000001E-2</v>
      </c>
      <c r="E575">
        <v>-8.8000000000000005E-3</v>
      </c>
      <c r="F575">
        <v>4.0000000000000001E-3</v>
      </c>
      <c r="G575">
        <v>1.5100000000000001E-2</v>
      </c>
      <c r="J575">
        <v>1E-4</v>
      </c>
      <c r="K575">
        <v>6.2199999999999998E-2</v>
      </c>
      <c r="M575">
        <f t="shared" si="17"/>
        <v>6.2099999999999995E-2</v>
      </c>
    </row>
    <row r="576" spans="1:13">
      <c r="A576">
        <v>201012</v>
      </c>
      <c r="B576">
        <f>'10-T-weights5'!B572</f>
        <v>6.8300000000000013E-2</v>
      </c>
      <c r="C576">
        <f t="shared" si="16"/>
        <v>6.8200000000000011E-2</v>
      </c>
      <c r="D576">
        <v>9.7999999999999997E-3</v>
      </c>
      <c r="E576">
        <v>3.78E-2</v>
      </c>
      <c r="F576">
        <v>-3.5299999999999998E-2</v>
      </c>
      <c r="G576">
        <v>3.1600000000000003E-2</v>
      </c>
      <c r="J576">
        <v>1E-4</v>
      </c>
      <c r="K576">
        <v>4.3899999999999988E-2</v>
      </c>
      <c r="M576">
        <f t="shared" si="17"/>
        <v>4.3799999999999985E-2</v>
      </c>
    </row>
    <row r="577" spans="1:13">
      <c r="A577">
        <v>201101</v>
      </c>
      <c r="B577">
        <f>'10-T-weights5'!B573</f>
        <v>0.02</v>
      </c>
      <c r="C577">
        <f t="shared" si="16"/>
        <v>1.9900000000000001E-2</v>
      </c>
      <c r="D577">
        <v>-2.3699999999999999E-2</v>
      </c>
      <c r="E577">
        <v>7.7000000000000002E-3</v>
      </c>
      <c r="F577">
        <v>-6.5000000000000006E-3</v>
      </c>
      <c r="G577">
        <v>8.3000000000000001E-3</v>
      </c>
      <c r="J577">
        <v>1E-4</v>
      </c>
      <c r="K577">
        <v>6.3E-3</v>
      </c>
      <c r="M577">
        <f t="shared" si="17"/>
        <v>6.1999999999999998E-3</v>
      </c>
    </row>
    <row r="578" spans="1:13">
      <c r="A578">
        <v>201102</v>
      </c>
      <c r="B578">
        <f>'10-T-weights5'!B574</f>
        <v>3.5000000000000003E-2</v>
      </c>
      <c r="C578">
        <f t="shared" si="16"/>
        <v>3.49E-2</v>
      </c>
      <c r="D578">
        <v>1.61E-2</v>
      </c>
      <c r="E578">
        <v>1.24E-2</v>
      </c>
      <c r="F578">
        <v>-1.9300000000000001E-2</v>
      </c>
      <c r="G578">
        <v>8.6999999999999994E-3</v>
      </c>
      <c r="J578">
        <v>1E-4</v>
      </c>
      <c r="K578">
        <v>4.0099999999999997E-2</v>
      </c>
      <c r="M578">
        <f t="shared" si="17"/>
        <v>3.9999999999999994E-2</v>
      </c>
    </row>
    <row r="579" spans="1:13">
      <c r="A579">
        <v>201103</v>
      </c>
      <c r="B579">
        <f>'10-T-weights5'!B575</f>
        <v>4.7000000000000002E-3</v>
      </c>
      <c r="C579">
        <f t="shared" si="16"/>
        <v>4.5999999999999999E-3</v>
      </c>
      <c r="D579">
        <v>2.64E-2</v>
      </c>
      <c r="E579">
        <v>-1.8800000000000001E-2</v>
      </c>
      <c r="F579">
        <v>1.7899999999999999E-2</v>
      </c>
      <c r="G579">
        <v>0</v>
      </c>
      <c r="J579">
        <v>1E-4</v>
      </c>
      <c r="K579">
        <v>2.9100000000000001E-2</v>
      </c>
      <c r="M579">
        <f t="shared" si="17"/>
        <v>2.9000000000000001E-2</v>
      </c>
    </row>
    <row r="580" spans="1:13">
      <c r="A580">
        <v>201104</v>
      </c>
      <c r="B580">
        <f>'10-T-weights5'!B576</f>
        <v>2.9000000000000001E-2</v>
      </c>
      <c r="C580">
        <f t="shared" si="16"/>
        <v>2.9000000000000001E-2</v>
      </c>
      <c r="D580">
        <v>-5.0000000000000001E-3</v>
      </c>
      <c r="E580">
        <v>-2.4799999999999999E-2</v>
      </c>
      <c r="F580">
        <v>1.0800000000000001E-2</v>
      </c>
      <c r="G580">
        <v>-8.5000000000000006E-3</v>
      </c>
      <c r="J580">
        <v>0</v>
      </c>
      <c r="K580">
        <v>3.2599999999999997E-2</v>
      </c>
      <c r="M580">
        <f t="shared" si="17"/>
        <v>3.2599999999999997E-2</v>
      </c>
    </row>
    <row r="581" spans="1:13">
      <c r="A581">
        <v>201105</v>
      </c>
      <c r="B581">
        <f>'10-T-weights5'!B577</f>
        <v>-1.2699999999999999E-2</v>
      </c>
      <c r="C581">
        <f t="shared" si="16"/>
        <v>-1.2699999999999999E-2</v>
      </c>
      <c r="D581">
        <v>-7.1000000000000004E-3</v>
      </c>
      <c r="E581">
        <v>-0.02</v>
      </c>
      <c r="F581">
        <v>1.8800000000000001E-2</v>
      </c>
      <c r="G581">
        <v>-1.46E-2</v>
      </c>
      <c r="J581">
        <v>0</v>
      </c>
      <c r="K581">
        <v>-2.9100000000000001E-2</v>
      </c>
      <c r="M581">
        <f t="shared" si="17"/>
        <v>-2.9100000000000001E-2</v>
      </c>
    </row>
    <row r="582" spans="1:13">
      <c r="A582">
        <v>201106</v>
      </c>
      <c r="B582">
        <f>'10-T-weights5'!B578</f>
        <v>-1.7500000000000002E-2</v>
      </c>
      <c r="C582">
        <f t="shared" si="16"/>
        <v>-1.7500000000000002E-2</v>
      </c>
      <c r="D582">
        <v>1.2999999999999999E-3</v>
      </c>
      <c r="E582">
        <v>-3.8E-3</v>
      </c>
      <c r="F582">
        <v>2.4400000000000002E-2</v>
      </c>
      <c r="G582">
        <v>-1.4800000000000001E-2</v>
      </c>
      <c r="J582">
        <v>0</v>
      </c>
      <c r="K582">
        <v>2.0000000000000001E-4</v>
      </c>
      <c r="M582">
        <f t="shared" si="17"/>
        <v>2.0000000000000001E-4</v>
      </c>
    </row>
    <row r="583" spans="1:13">
      <c r="A583">
        <v>201107</v>
      </c>
      <c r="B583">
        <f>'10-T-weights5'!B579</f>
        <v>-2.35E-2</v>
      </c>
      <c r="C583">
        <f t="shared" ref="C583:C646" si="18">B583-J583</f>
        <v>-2.35E-2</v>
      </c>
      <c r="D583">
        <v>-1.2200000000000001E-2</v>
      </c>
      <c r="E583">
        <v>-9.1000000000000004E-3</v>
      </c>
      <c r="F583">
        <v>2.7300000000000001E-2</v>
      </c>
      <c r="G583">
        <v>-1.78E-2</v>
      </c>
      <c r="J583">
        <v>0</v>
      </c>
      <c r="K583">
        <v>-1.5599999999999999E-2</v>
      </c>
      <c r="M583">
        <f t="shared" ref="M583:M646" si="19">K583-J583</f>
        <v>-1.5599999999999999E-2</v>
      </c>
    </row>
    <row r="584" spans="1:13">
      <c r="A584">
        <v>201108</v>
      </c>
      <c r="B584">
        <f>'10-T-weights5'!B580</f>
        <v>-5.9799999999999999E-2</v>
      </c>
      <c r="C584">
        <f t="shared" si="18"/>
        <v>-5.9900000000000002E-2</v>
      </c>
      <c r="D584">
        <v>-3.2199999999999999E-2</v>
      </c>
      <c r="E584">
        <v>-2.4E-2</v>
      </c>
      <c r="F584">
        <v>3.3000000000000002E-2</v>
      </c>
      <c r="G584">
        <v>-3.0999999999999999E-3</v>
      </c>
      <c r="J584">
        <v>1E-4</v>
      </c>
      <c r="K584">
        <v>-8.6599999999999996E-2</v>
      </c>
      <c r="M584">
        <f t="shared" si="19"/>
        <v>-8.6699999999999999E-2</v>
      </c>
    </row>
    <row r="585" spans="1:13">
      <c r="A585">
        <v>201109</v>
      </c>
      <c r="B585">
        <f>'10-T-weights5'!B581</f>
        <v>-7.5899999999999995E-2</v>
      </c>
      <c r="C585">
        <f t="shared" si="18"/>
        <v>-7.5899999999999995E-2</v>
      </c>
      <c r="D585">
        <v>-3.6700000000000003E-2</v>
      </c>
      <c r="E585">
        <v>-1.7500000000000002E-2</v>
      </c>
      <c r="F585">
        <v>2.0299999999999999E-2</v>
      </c>
      <c r="G585">
        <v>2.0999999999999999E-3</v>
      </c>
      <c r="J585">
        <v>0</v>
      </c>
      <c r="K585">
        <v>-0.159</v>
      </c>
      <c r="M585">
        <f t="shared" si="19"/>
        <v>-0.159</v>
      </c>
    </row>
    <row r="586" spans="1:13">
      <c r="A586">
        <v>201110</v>
      </c>
      <c r="B586">
        <f>'10-T-weights5'!B582</f>
        <v>0.1135</v>
      </c>
      <c r="C586">
        <f t="shared" si="18"/>
        <v>0.1135</v>
      </c>
      <c r="D586">
        <v>3.4799999999999998E-2</v>
      </c>
      <c r="E586">
        <v>1.1999999999999999E-3</v>
      </c>
      <c r="F586">
        <v>-2.1399999999999999E-2</v>
      </c>
      <c r="G586">
        <v>-8.6999999999999994E-3</v>
      </c>
      <c r="J586">
        <v>0</v>
      </c>
      <c r="K586">
        <v>0.14449999999999999</v>
      </c>
      <c r="M586">
        <f t="shared" si="19"/>
        <v>0.14449999999999999</v>
      </c>
    </row>
    <row r="587" spans="1:13">
      <c r="A587">
        <v>201111</v>
      </c>
      <c r="B587">
        <f>'10-T-weights5'!B583</f>
        <v>-2.8E-3</v>
      </c>
      <c r="C587">
        <f t="shared" si="18"/>
        <v>-2.8E-3</v>
      </c>
      <c r="D587">
        <v>-2.8E-3</v>
      </c>
      <c r="E587">
        <v>-4.5999999999999999E-3</v>
      </c>
      <c r="F587">
        <v>1.83E-2</v>
      </c>
      <c r="G587">
        <v>1.5100000000000001E-2</v>
      </c>
      <c r="J587">
        <v>0</v>
      </c>
      <c r="K587">
        <v>-1.3899999999999999E-2</v>
      </c>
      <c r="M587">
        <f t="shared" si="19"/>
        <v>-1.3899999999999999E-2</v>
      </c>
    </row>
    <row r="588" spans="1:13">
      <c r="A588">
        <v>201112</v>
      </c>
      <c r="B588">
        <f>'10-T-weights5'!B584</f>
        <v>7.4000000000000003E-3</v>
      </c>
      <c r="C588">
        <f t="shared" si="18"/>
        <v>7.4000000000000003E-3</v>
      </c>
      <c r="D588">
        <v>-3.3E-3</v>
      </c>
      <c r="E588">
        <v>1.61E-2</v>
      </c>
      <c r="F588">
        <v>1.01E-2</v>
      </c>
      <c r="G588">
        <v>2.4899999999999999E-2</v>
      </c>
      <c r="J588">
        <v>0</v>
      </c>
      <c r="K588">
        <v>-1.06E-2</v>
      </c>
      <c r="M588">
        <f t="shared" si="19"/>
        <v>-1.06E-2</v>
      </c>
    </row>
    <row r="589" spans="1:13">
      <c r="A589">
        <v>201201</v>
      </c>
      <c r="B589">
        <f>'10-T-weights5'!B585</f>
        <v>5.0500000000000003E-2</v>
      </c>
      <c r="C589">
        <f t="shared" si="18"/>
        <v>5.0500000000000003E-2</v>
      </c>
      <c r="D589">
        <v>2.07E-2</v>
      </c>
      <c r="E589">
        <v>-9.4000000000000004E-3</v>
      </c>
      <c r="F589">
        <v>-2.01E-2</v>
      </c>
      <c r="G589">
        <v>-1.46E-2</v>
      </c>
      <c r="J589">
        <v>0</v>
      </c>
      <c r="K589">
        <v>2.63E-2</v>
      </c>
      <c r="M589">
        <f t="shared" si="19"/>
        <v>2.63E-2</v>
      </c>
    </row>
    <row r="590" spans="1:13">
      <c r="A590">
        <v>201202</v>
      </c>
      <c r="B590">
        <f>'10-T-weights5'!B586</f>
        <v>4.4200000000000003E-2</v>
      </c>
      <c r="C590">
        <f t="shared" si="18"/>
        <v>4.4200000000000003E-2</v>
      </c>
      <c r="D590">
        <v>-1.7100000000000001E-2</v>
      </c>
      <c r="E590">
        <v>4.3E-3</v>
      </c>
      <c r="F590">
        <v>-4.7000000000000002E-3</v>
      </c>
      <c r="G590">
        <v>-4.0000000000000002E-4</v>
      </c>
      <c r="J590">
        <v>0</v>
      </c>
      <c r="K590">
        <v>5.8299999999999998E-2</v>
      </c>
      <c r="M590">
        <f t="shared" si="19"/>
        <v>5.8299999999999998E-2</v>
      </c>
    </row>
    <row r="591" spans="1:13">
      <c r="A591">
        <v>201203</v>
      </c>
      <c r="B591">
        <f>'10-T-weights5'!B587</f>
        <v>3.1099999999999999E-2</v>
      </c>
      <c r="C591">
        <f t="shared" si="18"/>
        <v>3.1099999999999999E-2</v>
      </c>
      <c r="D591">
        <v>-4.8999999999999998E-3</v>
      </c>
      <c r="E591">
        <v>1.12E-2</v>
      </c>
      <c r="F591">
        <v>-5.5000000000000014E-3</v>
      </c>
      <c r="G591">
        <v>6.8999999999999999E-3</v>
      </c>
      <c r="J591">
        <v>0</v>
      </c>
      <c r="K591">
        <v>5.0700000000000002E-2</v>
      </c>
      <c r="M591">
        <f t="shared" si="19"/>
        <v>5.0700000000000002E-2</v>
      </c>
    </row>
    <row r="592" spans="1:13">
      <c r="A592">
        <v>201204</v>
      </c>
      <c r="B592">
        <f>'10-T-weights5'!B588</f>
        <v>-8.5000000000000006E-3</v>
      </c>
      <c r="C592">
        <f t="shared" si="18"/>
        <v>-8.5000000000000006E-3</v>
      </c>
      <c r="D592">
        <v>-5.4000000000000003E-3</v>
      </c>
      <c r="E592">
        <v>-7.7000000000000002E-3</v>
      </c>
      <c r="F592">
        <v>1.3100000000000001E-2</v>
      </c>
      <c r="G592">
        <v>6.8999999999999999E-3</v>
      </c>
      <c r="J592">
        <v>0</v>
      </c>
      <c r="K592">
        <v>3.7000000000000002E-3</v>
      </c>
      <c r="M592">
        <f t="shared" si="19"/>
        <v>3.7000000000000002E-3</v>
      </c>
    </row>
    <row r="593" spans="1:13">
      <c r="A593">
        <v>201205</v>
      </c>
      <c r="B593">
        <f>'10-T-weights5'!B589</f>
        <v>-6.1800000000000001E-2</v>
      </c>
      <c r="C593">
        <f t="shared" si="18"/>
        <v>-6.1900000000000004E-2</v>
      </c>
      <c r="D593">
        <v>-1E-3</v>
      </c>
      <c r="E593">
        <v>-1.06E-2</v>
      </c>
      <c r="F593">
        <v>2.1000000000000001E-2</v>
      </c>
      <c r="G593">
        <v>2.3400000000000001E-2</v>
      </c>
      <c r="J593">
        <v>1E-4</v>
      </c>
      <c r="K593">
        <v>-4.8399999999999999E-2</v>
      </c>
      <c r="M593">
        <f t="shared" si="19"/>
        <v>-4.8500000000000001E-2</v>
      </c>
    </row>
    <row r="594" spans="1:13">
      <c r="A594">
        <v>201206</v>
      </c>
      <c r="B594">
        <f>'10-T-weights5'!B590</f>
        <v>3.8899999999999997E-2</v>
      </c>
      <c r="C594">
        <f t="shared" si="18"/>
        <v>3.8899999999999997E-2</v>
      </c>
      <c r="D594">
        <v>8.1000000000000013E-3</v>
      </c>
      <c r="E594">
        <v>5.8999999999999999E-3</v>
      </c>
      <c r="F594">
        <v>-1.0699999999999999E-2</v>
      </c>
      <c r="G594">
        <v>4.4000000000000003E-3</v>
      </c>
      <c r="J594">
        <v>0</v>
      </c>
      <c r="K594">
        <v>1.9800000000000002E-2</v>
      </c>
      <c r="M594">
        <f t="shared" si="19"/>
        <v>1.9800000000000002E-2</v>
      </c>
    </row>
    <row r="595" spans="1:13">
      <c r="A595">
        <v>201207</v>
      </c>
      <c r="B595">
        <f>'10-T-weights5'!B591</f>
        <v>7.9000000000000008E-3</v>
      </c>
      <c r="C595">
        <f t="shared" si="18"/>
        <v>7.9000000000000008E-3</v>
      </c>
      <c r="D595">
        <v>-2.76E-2</v>
      </c>
      <c r="E595">
        <v>-1.1999999999999999E-3</v>
      </c>
      <c r="F595">
        <v>1.1299999999999999E-2</v>
      </c>
      <c r="G595">
        <v>2.9999999999999997E-4</v>
      </c>
      <c r="J595">
        <v>0</v>
      </c>
      <c r="K595">
        <v>2.53E-2</v>
      </c>
      <c r="M595">
        <f t="shared" si="19"/>
        <v>2.53E-2</v>
      </c>
    </row>
    <row r="596" spans="1:13">
      <c r="A596">
        <v>201208</v>
      </c>
      <c r="B596">
        <f>'10-T-weights5'!B592</f>
        <v>2.5600000000000001E-2</v>
      </c>
      <c r="C596">
        <f t="shared" si="18"/>
        <v>2.5500000000000002E-2</v>
      </c>
      <c r="D596">
        <v>4.5000000000000014E-3</v>
      </c>
      <c r="E596">
        <v>1.2999999999999999E-2</v>
      </c>
      <c r="F596">
        <v>-1.3299999999999999E-2</v>
      </c>
      <c r="G596">
        <v>-8.8000000000000005E-3</v>
      </c>
      <c r="J596">
        <v>1E-4</v>
      </c>
      <c r="K596">
        <v>3.9199999999999999E-2</v>
      </c>
      <c r="M596">
        <f t="shared" si="19"/>
        <v>3.9099999999999996E-2</v>
      </c>
    </row>
    <row r="597" spans="1:13">
      <c r="A597">
        <v>201209</v>
      </c>
      <c r="B597">
        <f>'10-T-weights5'!B593</f>
        <v>2.7400000000000001E-2</v>
      </c>
      <c r="C597">
        <f t="shared" si="18"/>
        <v>2.7300000000000001E-2</v>
      </c>
      <c r="D597">
        <v>6.4000000000000003E-3</v>
      </c>
      <c r="E597">
        <v>1.5800000000000002E-2</v>
      </c>
      <c r="F597">
        <v>-1.5100000000000001E-2</v>
      </c>
      <c r="G597">
        <v>1.5100000000000001E-2</v>
      </c>
      <c r="J597">
        <v>1E-4</v>
      </c>
      <c r="K597">
        <v>2.2200000000000001E-2</v>
      </c>
      <c r="M597">
        <f t="shared" si="19"/>
        <v>2.2100000000000002E-2</v>
      </c>
    </row>
    <row r="598" spans="1:13">
      <c r="A598">
        <v>201210</v>
      </c>
      <c r="B598">
        <f>'10-T-weights5'!B594</f>
        <v>-1.7500000000000002E-2</v>
      </c>
      <c r="C598">
        <f t="shared" si="18"/>
        <v>-1.7600000000000001E-2</v>
      </c>
      <c r="D598">
        <v>-9.1000000000000004E-3</v>
      </c>
      <c r="E598">
        <v>3.56E-2</v>
      </c>
      <c r="F598">
        <v>-1.34E-2</v>
      </c>
      <c r="G598">
        <v>2.5499999999999998E-2</v>
      </c>
      <c r="J598">
        <v>1E-4</v>
      </c>
      <c r="K598">
        <v>-0.06</v>
      </c>
      <c r="M598">
        <f t="shared" si="19"/>
        <v>-6.0100000000000001E-2</v>
      </c>
    </row>
    <row r="599" spans="1:13">
      <c r="A599">
        <v>201211</v>
      </c>
      <c r="B599">
        <f>'10-T-weights5'!B595</f>
        <v>7.9000000000000008E-3</v>
      </c>
      <c r="C599">
        <f t="shared" si="18"/>
        <v>7.8000000000000005E-3</v>
      </c>
      <c r="D599">
        <v>4.4000000000000003E-3</v>
      </c>
      <c r="E599">
        <v>-8.3000000000000001E-3</v>
      </c>
      <c r="F599">
        <v>6.5000000000000006E-3</v>
      </c>
      <c r="G599">
        <v>8.6E-3</v>
      </c>
      <c r="J599">
        <v>1E-4</v>
      </c>
      <c r="K599">
        <v>1.66E-2</v>
      </c>
      <c r="M599">
        <f t="shared" si="19"/>
        <v>1.6500000000000001E-2</v>
      </c>
    </row>
    <row r="600" spans="1:13">
      <c r="A600">
        <v>201212</v>
      </c>
      <c r="B600">
        <f>'10-T-weights5'!B596</f>
        <v>1.1900000000000001E-2</v>
      </c>
      <c r="C600">
        <f t="shared" si="18"/>
        <v>1.1800000000000001E-2</v>
      </c>
      <c r="D600">
        <v>1.9199999999999998E-2</v>
      </c>
      <c r="E600">
        <v>3.5299999999999998E-2</v>
      </c>
      <c r="F600">
        <v>-1.8599999999999998E-2</v>
      </c>
      <c r="G600">
        <v>8.6E-3</v>
      </c>
      <c r="J600">
        <v>1E-4</v>
      </c>
      <c r="K600">
        <v>1.9699999999999999E-2</v>
      </c>
      <c r="M600">
        <f t="shared" si="19"/>
        <v>1.9599999999999999E-2</v>
      </c>
    </row>
    <row r="601" spans="1:13">
      <c r="A601">
        <v>201301</v>
      </c>
      <c r="B601">
        <f>'10-T-weights5'!B597</f>
        <v>5.5700000000000013E-2</v>
      </c>
      <c r="C601">
        <f t="shared" si="18"/>
        <v>5.5700000000000013E-2</v>
      </c>
      <c r="D601">
        <v>4.5999999999999999E-3</v>
      </c>
      <c r="E601">
        <v>9.4999999999999998E-3</v>
      </c>
      <c r="F601">
        <v>-1.9300000000000001E-2</v>
      </c>
      <c r="G601">
        <v>1.43E-2</v>
      </c>
      <c r="J601">
        <v>0</v>
      </c>
      <c r="K601">
        <v>5.8999999999999997E-2</v>
      </c>
      <c r="M601">
        <f t="shared" si="19"/>
        <v>5.8999999999999997E-2</v>
      </c>
    </row>
    <row r="602" spans="1:13">
      <c r="A602">
        <v>201302</v>
      </c>
      <c r="B602">
        <f>'10-T-weights5'!B598</f>
        <v>1.29E-2</v>
      </c>
      <c r="C602">
        <f t="shared" si="18"/>
        <v>1.29E-2</v>
      </c>
      <c r="D602">
        <v>-2.8999999999999998E-3</v>
      </c>
      <c r="E602">
        <v>1E-3</v>
      </c>
      <c r="F602">
        <v>-6.6000000000000008E-3</v>
      </c>
      <c r="G602">
        <v>5.6999999999999993E-3</v>
      </c>
      <c r="J602">
        <v>0</v>
      </c>
      <c r="K602">
        <v>1.8599999999999998E-2</v>
      </c>
      <c r="M602">
        <f t="shared" si="19"/>
        <v>1.8599999999999998E-2</v>
      </c>
    </row>
    <row r="603" spans="1:13">
      <c r="A603">
        <v>201303</v>
      </c>
      <c r="B603">
        <f>'10-T-weights5'!B599</f>
        <v>4.0300000000000002E-2</v>
      </c>
      <c r="C603">
        <f t="shared" si="18"/>
        <v>4.0300000000000002E-2</v>
      </c>
      <c r="D603">
        <v>8.6999999999999994E-3</v>
      </c>
      <c r="E603">
        <v>-2.3E-3</v>
      </c>
      <c r="F603">
        <v>1.2999999999999999E-3</v>
      </c>
      <c r="G603">
        <v>1.37E-2</v>
      </c>
      <c r="J603">
        <v>0</v>
      </c>
      <c r="K603">
        <v>5.4399999999999997E-2</v>
      </c>
      <c r="M603">
        <f t="shared" si="19"/>
        <v>5.4399999999999997E-2</v>
      </c>
    </row>
    <row r="604" spans="1:13">
      <c r="A604">
        <v>201304</v>
      </c>
      <c r="B604">
        <f>'10-T-weights5'!B600</f>
        <v>1.55E-2</v>
      </c>
      <c r="C604">
        <f t="shared" si="18"/>
        <v>1.55E-2</v>
      </c>
      <c r="D604">
        <v>-2.24E-2</v>
      </c>
      <c r="E604">
        <v>5.0000000000000001E-3</v>
      </c>
      <c r="F604">
        <v>2.7000000000000001E-3</v>
      </c>
      <c r="G604">
        <v>3.8999999999999998E-3</v>
      </c>
      <c r="J604">
        <v>0</v>
      </c>
      <c r="K604">
        <v>2.7000000000000001E-3</v>
      </c>
      <c r="M604">
        <f t="shared" si="19"/>
        <v>2.7000000000000001E-3</v>
      </c>
    </row>
    <row r="605" spans="1:13">
      <c r="A605">
        <v>201305</v>
      </c>
      <c r="B605">
        <f>'10-T-weights5'!B601</f>
        <v>2.8000000000000001E-2</v>
      </c>
      <c r="C605">
        <f t="shared" si="18"/>
        <v>2.8000000000000001E-2</v>
      </c>
      <c r="D605">
        <v>2.0799999999999999E-2</v>
      </c>
      <c r="E605">
        <v>2.6700000000000002E-2</v>
      </c>
      <c r="F605">
        <v>-1.9900000000000001E-2</v>
      </c>
      <c r="G605">
        <v>-9.300000000000001E-3</v>
      </c>
      <c r="J605">
        <v>0</v>
      </c>
      <c r="K605">
        <v>4.6699999999999998E-2</v>
      </c>
      <c r="M605">
        <f t="shared" si="19"/>
        <v>4.6699999999999998E-2</v>
      </c>
    </row>
    <row r="606" spans="1:13">
      <c r="A606">
        <v>201306</v>
      </c>
      <c r="B606">
        <f>'10-T-weights5'!B602</f>
        <v>-1.2E-2</v>
      </c>
      <c r="C606">
        <f t="shared" si="18"/>
        <v>-1.2E-2</v>
      </c>
      <c r="D606">
        <v>1.5599999999999999E-2</v>
      </c>
      <c r="E606">
        <v>5.0000000000000001E-4</v>
      </c>
      <c r="F606">
        <v>-3.8999999999999998E-3</v>
      </c>
      <c r="G606">
        <v>1E-4</v>
      </c>
      <c r="J606">
        <v>0</v>
      </c>
      <c r="K606">
        <v>-4.2000000000000003E-2</v>
      </c>
      <c r="M606">
        <f t="shared" si="19"/>
        <v>-4.2000000000000003E-2</v>
      </c>
    </row>
    <row r="607" spans="1:13">
      <c r="A607">
        <v>201307</v>
      </c>
      <c r="B607">
        <f>'10-T-weights5'!B603</f>
        <v>5.6500000000000002E-2</v>
      </c>
      <c r="C607">
        <f t="shared" si="18"/>
        <v>5.6500000000000002E-2</v>
      </c>
      <c r="D607">
        <v>1.8100000000000002E-2</v>
      </c>
      <c r="E607">
        <v>5.6999999999999993E-3</v>
      </c>
      <c r="F607">
        <v>-1.35E-2</v>
      </c>
      <c r="G607">
        <v>5.3E-3</v>
      </c>
      <c r="J607">
        <v>0</v>
      </c>
      <c r="K607">
        <v>0.10050000000000001</v>
      </c>
      <c r="M607">
        <f t="shared" si="19"/>
        <v>0.10050000000000001</v>
      </c>
    </row>
    <row r="608" spans="1:13">
      <c r="A608">
        <v>201308</v>
      </c>
      <c r="B608">
        <f>'10-T-weights5'!B604</f>
        <v>-2.7099999999999999E-2</v>
      </c>
      <c r="C608">
        <f t="shared" si="18"/>
        <v>-2.7099999999999999E-2</v>
      </c>
      <c r="D608">
        <v>-7.000000000000001E-4</v>
      </c>
      <c r="E608">
        <v>-2.6800000000000001E-2</v>
      </c>
      <c r="F608">
        <v>6.7000000000000002E-3</v>
      </c>
      <c r="G608">
        <v>-2.1600000000000001E-2</v>
      </c>
      <c r="J608">
        <v>0</v>
      </c>
      <c r="K608">
        <v>-2.81E-2</v>
      </c>
      <c r="M608">
        <f t="shared" si="19"/>
        <v>-2.81E-2</v>
      </c>
    </row>
    <row r="609" spans="1:13">
      <c r="A609">
        <v>201309</v>
      </c>
      <c r="B609">
        <f>'10-T-weights5'!B605</f>
        <v>3.7699999999999997E-2</v>
      </c>
      <c r="C609">
        <f t="shared" si="18"/>
        <v>3.7699999999999997E-2</v>
      </c>
      <c r="D609">
        <v>2.6499999999999999E-2</v>
      </c>
      <c r="E609">
        <v>-1.23E-2</v>
      </c>
      <c r="F609">
        <v>-5.6000000000000008E-3</v>
      </c>
      <c r="G609">
        <v>-1.4E-2</v>
      </c>
      <c r="J609">
        <v>0</v>
      </c>
      <c r="K609">
        <v>7.4300000000000005E-2</v>
      </c>
      <c r="M609">
        <f t="shared" si="19"/>
        <v>7.4300000000000005E-2</v>
      </c>
    </row>
    <row r="610" spans="1:13">
      <c r="A610">
        <v>201310</v>
      </c>
      <c r="B610">
        <f>'10-T-weights5'!B606</f>
        <v>4.1799999999999997E-2</v>
      </c>
      <c r="C610">
        <f t="shared" si="18"/>
        <v>4.1799999999999997E-2</v>
      </c>
      <c r="D610">
        <v>-1.4999999999999999E-2</v>
      </c>
      <c r="E610">
        <v>1.26E-2</v>
      </c>
      <c r="F610">
        <v>2.76E-2</v>
      </c>
      <c r="G610">
        <v>9.1999999999999998E-3</v>
      </c>
      <c r="J610">
        <v>0</v>
      </c>
      <c r="K610">
        <v>2.3199999999999998E-2</v>
      </c>
      <c r="M610">
        <f t="shared" si="19"/>
        <v>2.3199999999999998E-2</v>
      </c>
    </row>
    <row r="611" spans="1:13">
      <c r="A611">
        <v>201311</v>
      </c>
      <c r="B611">
        <f>'10-T-weights5'!B607</f>
        <v>3.1300000000000001E-2</v>
      </c>
      <c r="C611">
        <f t="shared" si="18"/>
        <v>3.1300000000000001E-2</v>
      </c>
      <c r="D611">
        <v>1.4E-2</v>
      </c>
      <c r="E611">
        <v>2.8E-3</v>
      </c>
      <c r="F611">
        <v>1.6000000000000001E-3</v>
      </c>
      <c r="G611">
        <v>4.0000000000000002E-4</v>
      </c>
      <c r="J611">
        <v>0</v>
      </c>
      <c r="K611">
        <v>3.39E-2</v>
      </c>
      <c r="M611">
        <f t="shared" si="19"/>
        <v>3.39E-2</v>
      </c>
    </row>
    <row r="612" spans="1:13">
      <c r="A612">
        <v>201312</v>
      </c>
      <c r="B612">
        <f>'10-T-weights5'!B608</f>
        <v>2.81E-2</v>
      </c>
      <c r="C612">
        <f t="shared" si="18"/>
        <v>2.81E-2</v>
      </c>
      <c r="D612">
        <v>-4.4000000000000003E-3</v>
      </c>
      <c r="E612">
        <v>-1E-4</v>
      </c>
      <c r="F612">
        <v>-4.5999999999999999E-3</v>
      </c>
      <c r="G612">
        <v>8.0000000000000004E-4</v>
      </c>
      <c r="J612">
        <v>0</v>
      </c>
      <c r="K612">
        <v>2.58E-2</v>
      </c>
      <c r="M612">
        <f t="shared" si="19"/>
        <v>2.58E-2</v>
      </c>
    </row>
    <row r="613" spans="1:13">
      <c r="A613">
        <v>201401</v>
      </c>
      <c r="B613">
        <f>'10-T-weights5'!B609</f>
        <v>-3.32E-2</v>
      </c>
      <c r="C613">
        <f t="shared" si="18"/>
        <v>-3.32E-2</v>
      </c>
      <c r="D613">
        <v>5.8999999999999999E-3</v>
      </c>
      <c r="E613">
        <v>-2.0199999999999999E-2</v>
      </c>
      <c r="F613">
        <v>-3.8800000000000001E-2</v>
      </c>
      <c r="G613">
        <v>-1.43E-2</v>
      </c>
      <c r="J613">
        <v>0</v>
      </c>
      <c r="K613">
        <v>1.0999999999999999E-2</v>
      </c>
      <c r="M613">
        <f t="shared" si="19"/>
        <v>1.0999999999999999E-2</v>
      </c>
    </row>
    <row r="614" spans="1:13">
      <c r="A614">
        <v>201402</v>
      </c>
      <c r="B614">
        <f>'10-T-weights5'!B610</f>
        <v>4.6500000000000007E-2</v>
      </c>
      <c r="C614">
        <f t="shared" si="18"/>
        <v>4.6500000000000007E-2</v>
      </c>
      <c r="D614">
        <v>1.6000000000000001E-3</v>
      </c>
      <c r="E614">
        <v>-3.0999999999999999E-3</v>
      </c>
      <c r="F614">
        <v>-2.3E-3</v>
      </c>
      <c r="G614">
        <v>-4.7999999999999996E-3</v>
      </c>
      <c r="J614">
        <v>0</v>
      </c>
      <c r="K614">
        <v>6.5299999999999997E-2</v>
      </c>
      <c r="M614">
        <f t="shared" si="19"/>
        <v>6.5299999999999997E-2</v>
      </c>
    </row>
    <row r="615" spans="1:13">
      <c r="A615">
        <v>201403</v>
      </c>
      <c r="B615">
        <f>'10-T-weights5'!B611</f>
        <v>4.3E-3</v>
      </c>
      <c r="C615">
        <f t="shared" si="18"/>
        <v>4.3E-3</v>
      </c>
      <c r="D615">
        <v>-1.1299999999999999E-2</v>
      </c>
      <c r="E615">
        <v>4.9200000000000001E-2</v>
      </c>
      <c r="F615">
        <v>2.1100000000000001E-2</v>
      </c>
      <c r="G615">
        <v>1.9800000000000002E-2</v>
      </c>
      <c r="J615">
        <v>0</v>
      </c>
      <c r="K615">
        <v>-6.0499999999999998E-2</v>
      </c>
      <c r="M615">
        <f t="shared" si="19"/>
        <v>-6.0499999999999998E-2</v>
      </c>
    </row>
    <row r="616" spans="1:13">
      <c r="A616">
        <v>201404</v>
      </c>
      <c r="B616">
        <f>'10-T-weights5'!B612</f>
        <v>-1.9E-3</v>
      </c>
      <c r="C616">
        <f t="shared" si="18"/>
        <v>-1.9E-3</v>
      </c>
      <c r="D616">
        <v>-4.1300000000000003E-2</v>
      </c>
      <c r="E616">
        <v>1.14E-2</v>
      </c>
      <c r="F616">
        <v>3.4500000000000003E-2</v>
      </c>
      <c r="G616">
        <v>1.03E-2</v>
      </c>
      <c r="J616">
        <v>0</v>
      </c>
      <c r="K616">
        <v>-3.3799999999999997E-2</v>
      </c>
      <c r="M616">
        <f t="shared" si="19"/>
        <v>-3.3799999999999997E-2</v>
      </c>
    </row>
    <row r="617" spans="1:13">
      <c r="A617">
        <v>201405</v>
      </c>
      <c r="B617">
        <f>'10-T-weights5'!B613</f>
        <v>2.06E-2</v>
      </c>
      <c r="C617">
        <f t="shared" si="18"/>
        <v>2.06E-2</v>
      </c>
      <c r="D617">
        <v>-1.89E-2</v>
      </c>
      <c r="E617">
        <v>-1.2999999999999999E-3</v>
      </c>
      <c r="F617">
        <v>5.0000000000000001E-4</v>
      </c>
      <c r="G617">
        <v>-1.01E-2</v>
      </c>
      <c r="J617">
        <v>0</v>
      </c>
      <c r="K617">
        <v>3.9100000000000003E-2</v>
      </c>
      <c r="M617">
        <f t="shared" si="19"/>
        <v>3.9100000000000003E-2</v>
      </c>
    </row>
    <row r="618" spans="1:13">
      <c r="A618">
        <v>201406</v>
      </c>
      <c r="B618">
        <f>'10-T-weights5'!B614</f>
        <v>2.6100000000000002E-2</v>
      </c>
      <c r="C618">
        <f t="shared" si="18"/>
        <v>2.6100000000000002E-2</v>
      </c>
      <c r="D618">
        <v>3.1E-2</v>
      </c>
      <c r="E618">
        <v>-6.8999999999999999E-3</v>
      </c>
      <c r="F618">
        <v>-1.8800000000000001E-2</v>
      </c>
      <c r="G618">
        <v>-1.9900000000000001E-2</v>
      </c>
      <c r="J618">
        <v>0</v>
      </c>
      <c r="K618">
        <v>5.6399999999999999E-2</v>
      </c>
      <c r="M618">
        <f t="shared" si="19"/>
        <v>5.6399999999999999E-2</v>
      </c>
    </row>
    <row r="619" spans="1:13">
      <c r="A619">
        <v>201407</v>
      </c>
      <c r="B619">
        <f>'10-T-weights5'!B615</f>
        <v>-2.0400000000000001E-2</v>
      </c>
      <c r="C619">
        <f t="shared" si="18"/>
        <v>-2.0400000000000001E-2</v>
      </c>
      <c r="D619">
        <v>-4.2599999999999999E-2</v>
      </c>
      <c r="E619">
        <v>-2.0000000000000001E-4</v>
      </c>
      <c r="F619">
        <v>9.0000000000000011E-3</v>
      </c>
      <c r="G619">
        <v>4.7000000000000002E-3</v>
      </c>
      <c r="J619">
        <v>0</v>
      </c>
      <c r="K619">
        <v>-4.8999999999999998E-3</v>
      </c>
      <c r="M619">
        <f t="shared" si="19"/>
        <v>-4.8999999999999998E-3</v>
      </c>
    </row>
    <row r="620" spans="1:13">
      <c r="A620">
        <v>201408</v>
      </c>
      <c r="B620">
        <f>'10-T-weights5'!B616</f>
        <v>4.24E-2</v>
      </c>
      <c r="C620">
        <f t="shared" si="18"/>
        <v>4.24E-2</v>
      </c>
      <c r="D620">
        <v>3.0000000000000001E-3</v>
      </c>
      <c r="E620">
        <v>-4.3E-3</v>
      </c>
      <c r="F620">
        <v>-6.4000000000000003E-3</v>
      </c>
      <c r="G620">
        <v>-6.7999999999999996E-3</v>
      </c>
      <c r="J620">
        <v>0</v>
      </c>
      <c r="K620">
        <v>5.4300000000000001E-2</v>
      </c>
      <c r="M620">
        <f t="shared" si="19"/>
        <v>5.4300000000000001E-2</v>
      </c>
    </row>
    <row r="621" spans="1:13">
      <c r="A621">
        <v>201409</v>
      </c>
      <c r="B621">
        <f>'10-T-weights5'!B617</f>
        <v>-1.9699999999999999E-2</v>
      </c>
      <c r="C621">
        <f t="shared" si="18"/>
        <v>-1.9699999999999999E-2</v>
      </c>
      <c r="D621">
        <v>-3.7199999999999997E-2</v>
      </c>
      <c r="E621">
        <v>-1.3599999999999999E-2</v>
      </c>
      <c r="F621">
        <v>1.2999999999999999E-2</v>
      </c>
      <c r="G621">
        <v>-5.0000000000000001E-3</v>
      </c>
      <c r="J621">
        <v>0</v>
      </c>
      <c r="K621">
        <v>-2.47E-2</v>
      </c>
      <c r="M621">
        <f t="shared" si="19"/>
        <v>-2.47E-2</v>
      </c>
    </row>
    <row r="622" spans="1:13">
      <c r="A622">
        <v>201410</v>
      </c>
      <c r="B622">
        <f>'10-T-weights5'!B618</f>
        <v>2.52E-2</v>
      </c>
      <c r="C622">
        <f t="shared" si="18"/>
        <v>2.52E-2</v>
      </c>
      <c r="D622">
        <v>3.7699999999999997E-2</v>
      </c>
      <c r="E622">
        <v>-1.8499999999999999E-2</v>
      </c>
      <c r="F622">
        <v>-5.0000000000000001E-3</v>
      </c>
      <c r="G622">
        <v>-1.4E-3</v>
      </c>
      <c r="J622">
        <v>0</v>
      </c>
      <c r="K622">
        <v>2.29E-2</v>
      </c>
      <c r="M622">
        <f t="shared" si="19"/>
        <v>2.29E-2</v>
      </c>
    </row>
    <row r="623" spans="1:13">
      <c r="A623">
        <v>201411</v>
      </c>
      <c r="B623">
        <f>'10-T-weights5'!B619</f>
        <v>2.5499999999999998E-2</v>
      </c>
      <c r="C623">
        <f t="shared" si="18"/>
        <v>2.5499999999999998E-2</v>
      </c>
      <c r="D623">
        <v>-2.24E-2</v>
      </c>
      <c r="E623">
        <v>-3.1199999999999999E-2</v>
      </c>
      <c r="F623">
        <v>1.5299999999999999E-2</v>
      </c>
      <c r="G623">
        <v>2.3E-3</v>
      </c>
      <c r="J623">
        <v>0</v>
      </c>
      <c r="K623">
        <v>3.9600000000000003E-2</v>
      </c>
      <c r="M623">
        <f t="shared" si="19"/>
        <v>3.9600000000000003E-2</v>
      </c>
    </row>
    <row r="624" spans="1:13">
      <c r="A624">
        <v>201412</v>
      </c>
      <c r="B624">
        <f>'10-T-weights5'!B620</f>
        <v>-5.9999999999999995E-4</v>
      </c>
      <c r="C624">
        <f t="shared" si="18"/>
        <v>-5.9999999999999995E-4</v>
      </c>
      <c r="D624">
        <v>2.86E-2</v>
      </c>
      <c r="E624">
        <v>2.29E-2</v>
      </c>
      <c r="F624">
        <v>-1.2200000000000001E-2</v>
      </c>
      <c r="G624">
        <v>9.7999999999999997E-3</v>
      </c>
      <c r="J624">
        <v>0</v>
      </c>
      <c r="K624">
        <v>-2.2499999999999999E-2</v>
      </c>
      <c r="M624">
        <f t="shared" si="19"/>
        <v>-2.2499999999999999E-2</v>
      </c>
    </row>
    <row r="625" spans="1:13">
      <c r="A625">
        <v>201501</v>
      </c>
      <c r="B625">
        <f>'10-T-weights5'!B621</f>
        <v>-3.1099999999999999E-2</v>
      </c>
      <c r="C625">
        <f t="shared" si="18"/>
        <v>-3.1099999999999999E-2</v>
      </c>
      <c r="D625">
        <v>-9.0000000000000011E-3</v>
      </c>
      <c r="E625">
        <v>-3.61E-2</v>
      </c>
      <c r="F625">
        <v>1.6199999999999999E-2</v>
      </c>
      <c r="G625">
        <v>-1.6799999999999999E-2</v>
      </c>
      <c r="J625">
        <v>0</v>
      </c>
      <c r="K625">
        <v>6.7000000000000002E-3</v>
      </c>
      <c r="M625">
        <f t="shared" si="19"/>
        <v>6.7000000000000002E-3</v>
      </c>
    </row>
    <row r="626" spans="1:13">
      <c r="A626">
        <v>201502</v>
      </c>
      <c r="B626">
        <f>'10-T-weights5'!B622</f>
        <v>6.13E-2</v>
      </c>
      <c r="C626">
        <f t="shared" si="18"/>
        <v>6.13E-2</v>
      </c>
      <c r="D626">
        <v>3.0000000000000001E-3</v>
      </c>
      <c r="E626">
        <v>-1.8499999999999999E-2</v>
      </c>
      <c r="F626">
        <v>-1.12E-2</v>
      </c>
      <c r="G626">
        <v>-1.78E-2</v>
      </c>
      <c r="J626">
        <v>0</v>
      </c>
      <c r="K626">
        <v>6.1899999999999997E-2</v>
      </c>
      <c r="M626">
        <f t="shared" si="19"/>
        <v>6.1899999999999997E-2</v>
      </c>
    </row>
    <row r="627" spans="1:13">
      <c r="A627">
        <v>201503</v>
      </c>
      <c r="B627">
        <f>'10-T-weights5'!B623</f>
        <v>-1.12E-2</v>
      </c>
      <c r="C627">
        <f t="shared" si="18"/>
        <v>-1.12E-2</v>
      </c>
      <c r="D627">
        <v>3.1E-2</v>
      </c>
      <c r="E627">
        <v>-4.0999999999999986E-3</v>
      </c>
      <c r="F627">
        <v>1.6000000000000001E-3</v>
      </c>
      <c r="G627">
        <v>-5.4000000000000003E-3</v>
      </c>
      <c r="J627">
        <v>0</v>
      </c>
      <c r="K627">
        <v>-9.9000000000000008E-3</v>
      </c>
      <c r="M627">
        <f t="shared" si="19"/>
        <v>-9.9000000000000008E-3</v>
      </c>
    </row>
    <row r="628" spans="1:13">
      <c r="A628">
        <v>201504</v>
      </c>
      <c r="B628">
        <f>'10-T-weights5'!B624</f>
        <v>5.8999999999999999E-3</v>
      </c>
      <c r="C628">
        <f t="shared" si="18"/>
        <v>5.8999999999999999E-3</v>
      </c>
      <c r="D628">
        <v>-3.0800000000000001E-2</v>
      </c>
      <c r="E628">
        <v>1.83E-2</v>
      </c>
      <c r="F628">
        <v>-1E-4</v>
      </c>
      <c r="G628">
        <v>-6.4000000000000003E-3</v>
      </c>
      <c r="J628">
        <v>0</v>
      </c>
      <c r="K628">
        <v>-2.4500000000000001E-2</v>
      </c>
      <c r="M628">
        <f t="shared" si="19"/>
        <v>-2.4500000000000001E-2</v>
      </c>
    </row>
    <row r="629" spans="1:13">
      <c r="A629">
        <v>201505</v>
      </c>
      <c r="B629">
        <f>'10-T-weights5'!B625</f>
        <v>1.3599999999999999E-2</v>
      </c>
      <c r="C629">
        <f t="shared" si="18"/>
        <v>1.3599999999999999E-2</v>
      </c>
      <c r="D629">
        <v>8.1000000000000013E-3</v>
      </c>
      <c r="E629">
        <v>-1.0999999999999999E-2</v>
      </c>
      <c r="F629">
        <v>-1.78E-2</v>
      </c>
      <c r="G629">
        <v>-6.9999999999999993E-3</v>
      </c>
      <c r="J629">
        <v>0</v>
      </c>
      <c r="K629">
        <v>4.5999999999999999E-2</v>
      </c>
      <c r="M629">
        <f t="shared" si="19"/>
        <v>4.5999999999999999E-2</v>
      </c>
    </row>
    <row r="630" spans="1:13">
      <c r="A630">
        <v>201506</v>
      </c>
      <c r="B630">
        <f>'10-T-weights5'!B626</f>
        <v>-1.5299999999999999E-2</v>
      </c>
      <c r="C630">
        <f t="shared" si="18"/>
        <v>-1.5299999999999999E-2</v>
      </c>
      <c r="D630">
        <v>2.8799999999999999E-2</v>
      </c>
      <c r="E630">
        <v>-7.6E-3</v>
      </c>
      <c r="F630">
        <v>4.3E-3</v>
      </c>
      <c r="G630">
        <v>-1.54E-2</v>
      </c>
      <c r="J630">
        <v>0</v>
      </c>
      <c r="K630">
        <v>-5.4000000000000003E-3</v>
      </c>
      <c r="M630">
        <f t="shared" si="19"/>
        <v>-5.4000000000000003E-3</v>
      </c>
    </row>
    <row r="631" spans="1:13">
      <c r="A631">
        <v>201507</v>
      </c>
      <c r="B631">
        <f>'10-T-weights5'!B627</f>
        <v>1.54E-2</v>
      </c>
      <c r="C631">
        <f t="shared" si="18"/>
        <v>1.54E-2</v>
      </c>
      <c r="D631">
        <v>-4.5900000000000003E-2</v>
      </c>
      <c r="E631">
        <v>-4.0700000000000007E-2</v>
      </c>
      <c r="F631">
        <v>3.3999999999999998E-3</v>
      </c>
      <c r="G631">
        <v>-2.4799999999999999E-2</v>
      </c>
      <c r="J631">
        <v>0</v>
      </c>
      <c r="K631">
        <v>1.9300000000000001E-2</v>
      </c>
      <c r="M631">
        <f t="shared" si="19"/>
        <v>1.9300000000000001E-2</v>
      </c>
    </row>
    <row r="632" spans="1:13">
      <c r="A632">
        <v>201508</v>
      </c>
      <c r="B632">
        <f>'10-T-weights5'!B628</f>
        <v>-6.0400000000000002E-2</v>
      </c>
      <c r="C632">
        <f t="shared" si="18"/>
        <v>-6.0400000000000002E-2</v>
      </c>
      <c r="D632">
        <v>2.7000000000000001E-3</v>
      </c>
      <c r="E632">
        <v>2.8000000000000001E-2</v>
      </c>
      <c r="F632">
        <v>6.4000000000000003E-3</v>
      </c>
      <c r="G632">
        <v>1.26E-2</v>
      </c>
      <c r="J632">
        <v>0</v>
      </c>
      <c r="K632">
        <v>-6.4299999999999996E-2</v>
      </c>
      <c r="M632">
        <f t="shared" si="19"/>
        <v>-6.4299999999999996E-2</v>
      </c>
    </row>
    <row r="633" spans="1:13">
      <c r="A633">
        <v>201509</v>
      </c>
      <c r="B633">
        <f>'10-T-weights5'!B629</f>
        <v>-3.0700000000000002E-2</v>
      </c>
      <c r="C633">
        <f t="shared" si="18"/>
        <v>-3.0700000000000002E-2</v>
      </c>
      <c r="D633">
        <v>-2.7900000000000001E-2</v>
      </c>
      <c r="E633">
        <v>5.6999999999999993E-3</v>
      </c>
      <c r="F633">
        <v>1.8200000000000001E-2</v>
      </c>
      <c r="G633">
        <v>-5.6999999999999993E-3</v>
      </c>
      <c r="J633">
        <v>0</v>
      </c>
      <c r="K633">
        <v>-3.2099999999999997E-2</v>
      </c>
      <c r="M633">
        <f t="shared" si="19"/>
        <v>-3.2099999999999997E-2</v>
      </c>
    </row>
    <row r="634" spans="1:13">
      <c r="A634">
        <v>201510</v>
      </c>
      <c r="B634">
        <f>'10-T-weights5'!B630</f>
        <v>7.7499999999999999E-2</v>
      </c>
      <c r="C634">
        <f t="shared" si="18"/>
        <v>7.7499999999999999E-2</v>
      </c>
      <c r="D634">
        <v>-2.06E-2</v>
      </c>
      <c r="E634">
        <v>-4.5999999999999999E-3</v>
      </c>
      <c r="F634">
        <v>8.5000000000000006E-3</v>
      </c>
      <c r="G634">
        <v>5.3E-3</v>
      </c>
      <c r="J634">
        <v>0</v>
      </c>
      <c r="K634">
        <v>6.93E-2</v>
      </c>
      <c r="M634">
        <f t="shared" si="19"/>
        <v>6.93E-2</v>
      </c>
    </row>
    <row r="635" spans="1:13">
      <c r="A635">
        <v>201511</v>
      </c>
      <c r="B635">
        <f>'10-T-weights5'!B631</f>
        <v>5.6000000000000008E-3</v>
      </c>
      <c r="C635">
        <f t="shared" si="18"/>
        <v>5.6000000000000008E-3</v>
      </c>
      <c r="D635">
        <v>3.3000000000000002E-2</v>
      </c>
      <c r="E635">
        <v>-3.8E-3</v>
      </c>
      <c r="F635">
        <v>-2.7300000000000001E-2</v>
      </c>
      <c r="G635">
        <v>-1.0200000000000001E-2</v>
      </c>
      <c r="J635">
        <v>0</v>
      </c>
      <c r="K635">
        <v>1.3100000000000001E-2</v>
      </c>
      <c r="M635">
        <f t="shared" si="19"/>
        <v>1.3100000000000001E-2</v>
      </c>
    </row>
    <row r="636" spans="1:13">
      <c r="A636">
        <v>201512</v>
      </c>
      <c r="B636">
        <f>'10-T-weights5'!B632</f>
        <v>-2.1600000000000001E-2</v>
      </c>
      <c r="C636">
        <f t="shared" si="18"/>
        <v>-2.1700000000000001E-2</v>
      </c>
      <c r="D636">
        <v>-2.9700000000000001E-2</v>
      </c>
      <c r="E636">
        <v>-2.5899999999999999E-2</v>
      </c>
      <c r="F636">
        <v>4.5999999999999999E-3</v>
      </c>
      <c r="G636">
        <v>2.0000000000000001E-4</v>
      </c>
      <c r="J636">
        <v>1E-4</v>
      </c>
      <c r="K636">
        <v>-1.21E-2</v>
      </c>
      <c r="M636">
        <f t="shared" si="19"/>
        <v>-1.2199999999999999E-2</v>
      </c>
    </row>
    <row r="637" spans="1:13">
      <c r="A637">
        <v>201601</v>
      </c>
      <c r="B637">
        <f>'10-T-weights5'!B633</f>
        <v>-5.7599999999999991E-2</v>
      </c>
      <c r="C637">
        <f t="shared" si="18"/>
        <v>-5.7699999999999994E-2</v>
      </c>
      <c r="D637">
        <v>-3.4200000000000001E-2</v>
      </c>
      <c r="E637">
        <v>2.06E-2</v>
      </c>
      <c r="F637">
        <v>2.8400000000000002E-2</v>
      </c>
      <c r="G637">
        <v>3.09E-2</v>
      </c>
      <c r="J637">
        <v>1E-4</v>
      </c>
      <c r="K637">
        <v>-6.2399999999999997E-2</v>
      </c>
      <c r="M637">
        <f t="shared" si="19"/>
        <v>-6.25E-2</v>
      </c>
    </row>
    <row r="638" spans="1:13">
      <c r="A638">
        <v>201602</v>
      </c>
      <c r="B638">
        <f>'10-T-weights5'!B634</f>
        <v>-5.0000000000000012E-4</v>
      </c>
      <c r="C638">
        <f t="shared" si="18"/>
        <v>-7.000000000000001E-4</v>
      </c>
      <c r="D638">
        <v>9.300000000000001E-3</v>
      </c>
      <c r="E638">
        <v>-5.6999999999999993E-3</v>
      </c>
      <c r="F638">
        <v>3.3000000000000002E-2</v>
      </c>
      <c r="G638">
        <v>1.9599999999999999E-2</v>
      </c>
      <c r="J638">
        <v>2.0000000000000001E-4</v>
      </c>
      <c r="K638">
        <v>-3.2300000000000002E-2</v>
      </c>
      <c r="M638">
        <f t="shared" si="19"/>
        <v>-3.2500000000000001E-2</v>
      </c>
    </row>
    <row r="639" spans="1:13">
      <c r="A639">
        <v>201603</v>
      </c>
      <c r="B639">
        <f>'10-T-weights5'!B635</f>
        <v>6.9800000000000001E-2</v>
      </c>
      <c r="C639">
        <f t="shared" si="18"/>
        <v>6.9599999999999995E-2</v>
      </c>
      <c r="D639">
        <v>1.01E-2</v>
      </c>
      <c r="E639">
        <v>1.0999999999999999E-2</v>
      </c>
      <c r="F639">
        <v>7.4000000000000003E-3</v>
      </c>
      <c r="G639">
        <v>-2.0000000000000001E-4</v>
      </c>
      <c r="J639">
        <v>2.0000000000000001E-4</v>
      </c>
      <c r="K639">
        <v>5.8400000000000001E-2</v>
      </c>
      <c r="M639">
        <f t="shared" si="19"/>
        <v>5.8200000000000002E-2</v>
      </c>
    </row>
    <row r="640" spans="1:13">
      <c r="A640">
        <v>201604</v>
      </c>
      <c r="B640">
        <f>'10-T-weights5'!B636</f>
        <v>9.1999999999999998E-3</v>
      </c>
      <c r="C640">
        <f t="shared" si="18"/>
        <v>9.1000000000000004E-3</v>
      </c>
      <c r="D640">
        <v>1.15E-2</v>
      </c>
      <c r="E640">
        <v>3.2099999999999997E-2</v>
      </c>
      <c r="F640">
        <v>-2.92E-2</v>
      </c>
      <c r="G640">
        <v>1.9E-2</v>
      </c>
      <c r="J640">
        <v>1E-4</v>
      </c>
      <c r="K640">
        <v>-1.6E-2</v>
      </c>
      <c r="M640">
        <f t="shared" si="19"/>
        <v>-1.61E-2</v>
      </c>
    </row>
    <row r="641" spans="1:13">
      <c r="A641">
        <v>201605</v>
      </c>
      <c r="B641">
        <f>'10-T-weights5'!B637</f>
        <v>1.7899999999999999E-2</v>
      </c>
      <c r="C641">
        <f t="shared" si="18"/>
        <v>1.78E-2</v>
      </c>
      <c r="D641">
        <v>-6.4000000000000003E-3</v>
      </c>
      <c r="E641">
        <v>-1.66E-2</v>
      </c>
      <c r="F641">
        <v>-1.0999999999999999E-2</v>
      </c>
      <c r="G641">
        <v>-2.4799999999999999E-2</v>
      </c>
      <c r="J641">
        <v>1E-4</v>
      </c>
      <c r="K641">
        <v>3.6200000000000003E-2</v>
      </c>
      <c r="M641">
        <f t="shared" si="19"/>
        <v>3.61E-2</v>
      </c>
    </row>
    <row r="642" spans="1:13">
      <c r="A642">
        <v>201606</v>
      </c>
      <c r="B642">
        <f>'10-T-weights5'!B638</f>
        <v>-2.9999999999999997E-4</v>
      </c>
      <c r="C642">
        <f t="shared" si="18"/>
        <v>-5.0000000000000001E-4</v>
      </c>
      <c r="D642">
        <v>4.4000000000000003E-3</v>
      </c>
      <c r="E642">
        <v>-1.4500000000000001E-2</v>
      </c>
      <c r="F642">
        <v>1.4800000000000001E-2</v>
      </c>
      <c r="G642">
        <v>1.9400000000000001E-2</v>
      </c>
      <c r="J642">
        <v>2.0000000000000001E-4</v>
      </c>
      <c r="K642">
        <v>8.8000000000000005E-3</v>
      </c>
      <c r="M642">
        <f t="shared" si="19"/>
        <v>8.6E-3</v>
      </c>
    </row>
    <row r="643" spans="1:13">
      <c r="A643">
        <v>201607</v>
      </c>
      <c r="B643">
        <f>'10-T-weights5'!B639</f>
        <v>3.9699999999999999E-2</v>
      </c>
      <c r="C643">
        <f t="shared" si="18"/>
        <v>3.95E-2</v>
      </c>
      <c r="D643">
        <v>2.4799999999999999E-2</v>
      </c>
      <c r="E643">
        <v>-1.3100000000000001E-2</v>
      </c>
      <c r="F643">
        <v>1.24E-2</v>
      </c>
      <c r="G643">
        <v>-1.1900000000000001E-2</v>
      </c>
      <c r="J643">
        <v>2.0000000000000001E-4</v>
      </c>
      <c r="K643">
        <v>4.2299999999999997E-2</v>
      </c>
      <c r="M643">
        <f t="shared" si="19"/>
        <v>4.2099999999999999E-2</v>
      </c>
    </row>
    <row r="644" spans="1:13">
      <c r="A644">
        <v>201608</v>
      </c>
      <c r="B644">
        <f>'10-T-weights5'!B640</f>
        <v>5.0999999999999986E-3</v>
      </c>
      <c r="C644">
        <f t="shared" si="18"/>
        <v>4.899999999999999E-3</v>
      </c>
      <c r="D644">
        <v>1.6899999999999998E-2</v>
      </c>
      <c r="E644">
        <v>3.1600000000000003E-2</v>
      </c>
      <c r="F644">
        <v>-1.89E-2</v>
      </c>
      <c r="G644">
        <v>-3.3999999999999998E-3</v>
      </c>
      <c r="J644">
        <v>2.0000000000000001E-4</v>
      </c>
      <c r="K644">
        <v>-9.9000000000000008E-3</v>
      </c>
      <c r="M644">
        <f t="shared" si="19"/>
        <v>-1.0100000000000001E-2</v>
      </c>
    </row>
    <row r="645" spans="1:13">
      <c r="A645">
        <v>201609</v>
      </c>
      <c r="B645">
        <f>'10-T-weights5'!B641</f>
        <v>2.7000000000000001E-3</v>
      </c>
      <c r="C645">
        <f t="shared" si="18"/>
        <v>2.5000000000000001E-3</v>
      </c>
      <c r="D645">
        <v>1.8599999999999998E-2</v>
      </c>
      <c r="E645">
        <v>-1.2200000000000001E-2</v>
      </c>
      <c r="F645">
        <v>-2.23E-2</v>
      </c>
      <c r="G645">
        <v>2.0000000000000001E-4</v>
      </c>
      <c r="J645">
        <v>2.0000000000000001E-4</v>
      </c>
      <c r="K645">
        <v>3.1199999999999999E-2</v>
      </c>
      <c r="M645">
        <f t="shared" si="19"/>
        <v>3.1E-2</v>
      </c>
    </row>
    <row r="646" spans="1:13">
      <c r="A646">
        <v>201610</v>
      </c>
      <c r="B646">
        <f>'10-T-weights5'!B642</f>
        <v>-0.02</v>
      </c>
      <c r="C646">
        <f t="shared" si="18"/>
        <v>-2.0199999999999999E-2</v>
      </c>
      <c r="D646">
        <v>-4.0399999999999998E-2</v>
      </c>
      <c r="E646">
        <v>4.1200000000000001E-2</v>
      </c>
      <c r="F646">
        <v>9.4999999999999998E-3</v>
      </c>
      <c r="G646">
        <v>2.3999999999999998E-3</v>
      </c>
      <c r="J646">
        <v>2.0000000000000001E-4</v>
      </c>
      <c r="K646">
        <v>-5.2999999999999999E-2</v>
      </c>
      <c r="M646">
        <f t="shared" si="19"/>
        <v>-5.3199999999999997E-2</v>
      </c>
    </row>
    <row r="647" spans="1:13">
      <c r="A647">
        <v>201611</v>
      </c>
      <c r="B647">
        <f>'10-T-weights5'!B643</f>
        <v>4.8700000000000007E-2</v>
      </c>
      <c r="C647">
        <f t="shared" ref="C647:C708" si="20">B647-J647</f>
        <v>4.8600000000000004E-2</v>
      </c>
      <c r="D647">
        <v>7.0400000000000004E-2</v>
      </c>
      <c r="E647">
        <v>8.199999999999999E-2</v>
      </c>
      <c r="F647">
        <v>-1.6999999999999999E-3</v>
      </c>
      <c r="G647">
        <v>3.7100000000000001E-2</v>
      </c>
      <c r="J647">
        <v>1E-4</v>
      </c>
      <c r="K647">
        <v>7.5400000000000009E-2</v>
      </c>
      <c r="M647">
        <f t="shared" ref="M647:M708" si="21">K647-J647</f>
        <v>7.5300000000000006E-2</v>
      </c>
    </row>
    <row r="648" spans="1:13">
      <c r="A648">
        <v>201612</v>
      </c>
      <c r="B648">
        <f>'10-T-weights5'!B644</f>
        <v>1.84E-2</v>
      </c>
      <c r="C648">
        <f t="shared" si="20"/>
        <v>1.8099999999999998E-2</v>
      </c>
      <c r="D648">
        <v>4.0999999999999986E-3</v>
      </c>
      <c r="E648">
        <v>3.56E-2</v>
      </c>
      <c r="F648">
        <v>1.24E-2</v>
      </c>
      <c r="G648">
        <v>-2.5999999999999999E-3</v>
      </c>
      <c r="J648">
        <v>2.9999999999999997E-4</v>
      </c>
      <c r="K648">
        <v>-4.1999999999999997E-3</v>
      </c>
      <c r="M648">
        <f t="shared" si="21"/>
        <v>-4.4999999999999997E-3</v>
      </c>
    </row>
    <row r="649" spans="1:13">
      <c r="A649">
        <v>201701</v>
      </c>
      <c r="B649">
        <f>'10-T-weights5'!B645</f>
        <v>1.9800000000000002E-2</v>
      </c>
      <c r="C649">
        <f t="shared" si="20"/>
        <v>1.9400000000000001E-2</v>
      </c>
      <c r="D649">
        <v>-1.43E-2</v>
      </c>
      <c r="E649">
        <v>-2.7300000000000001E-2</v>
      </c>
      <c r="F649">
        <v>-5.0000000000000001E-3</v>
      </c>
      <c r="G649">
        <v>-9.7999999999999997E-3</v>
      </c>
      <c r="J649">
        <v>4.0000000000000002E-4</v>
      </c>
      <c r="K649">
        <v>3.6499999999999998E-2</v>
      </c>
      <c r="M649">
        <f t="shared" si="21"/>
        <v>3.61E-2</v>
      </c>
    </row>
    <row r="650" spans="1:13">
      <c r="A650">
        <v>201702</v>
      </c>
      <c r="B650">
        <f>'10-T-weights5'!B646</f>
        <v>3.61E-2</v>
      </c>
      <c r="C650">
        <f t="shared" si="20"/>
        <v>3.5700000000000003E-2</v>
      </c>
      <c r="D650">
        <v>-2.23E-2</v>
      </c>
      <c r="E650">
        <v>-1.66E-2</v>
      </c>
      <c r="F650">
        <v>4.4000000000000003E-3</v>
      </c>
      <c r="G650">
        <v>-1.83E-2</v>
      </c>
      <c r="J650">
        <v>4.0000000000000002E-4</v>
      </c>
      <c r="K650">
        <v>1E-4</v>
      </c>
      <c r="M650">
        <f t="shared" si="21"/>
        <v>-3.0000000000000003E-4</v>
      </c>
    </row>
    <row r="651" spans="1:13">
      <c r="A651">
        <v>201703</v>
      </c>
      <c r="B651">
        <f>'10-T-weights5'!B647</f>
        <v>2E-3</v>
      </c>
      <c r="C651">
        <f t="shared" si="20"/>
        <v>1.7000000000000001E-3</v>
      </c>
      <c r="D651">
        <v>7.4000000000000003E-3</v>
      </c>
      <c r="E651">
        <v>-3.3700000000000001E-2</v>
      </c>
      <c r="F651">
        <v>6.3E-3</v>
      </c>
      <c r="G651">
        <v>-9.4000000000000004E-3</v>
      </c>
      <c r="J651">
        <v>2.9999999999999997E-4</v>
      </c>
      <c r="K651">
        <v>5.2000000000000006E-3</v>
      </c>
      <c r="M651">
        <f t="shared" si="21"/>
        <v>4.9000000000000007E-3</v>
      </c>
    </row>
    <row r="652" spans="1:13">
      <c r="A652">
        <v>201704</v>
      </c>
      <c r="B652">
        <f>'10-T-weights5'!B648</f>
        <v>1.14E-2</v>
      </c>
      <c r="C652">
        <f t="shared" si="20"/>
        <v>1.09E-2</v>
      </c>
      <c r="D652">
        <v>4.7000000000000002E-3</v>
      </c>
      <c r="E652">
        <v>-2.1499999999999998E-2</v>
      </c>
      <c r="F652">
        <v>1.9099999999999999E-2</v>
      </c>
      <c r="G652">
        <v>-1.61E-2</v>
      </c>
      <c r="J652">
        <v>5.0000000000000001E-4</v>
      </c>
      <c r="K652">
        <v>2.3999999999999998E-3</v>
      </c>
      <c r="M652">
        <f t="shared" si="21"/>
        <v>1.8999999999999998E-3</v>
      </c>
    </row>
    <row r="653" spans="1:13">
      <c r="A653">
        <v>201705</v>
      </c>
      <c r="B653">
        <f>'10-T-weights5'!B649</f>
        <v>1.12E-2</v>
      </c>
      <c r="C653">
        <f t="shared" si="20"/>
        <v>1.06E-2</v>
      </c>
      <c r="D653">
        <v>-3.04E-2</v>
      </c>
      <c r="E653">
        <v>-3.7600000000000001E-2</v>
      </c>
      <c r="F653">
        <v>9.4999999999999998E-3</v>
      </c>
      <c r="G653">
        <v>-1.7899999999999999E-2</v>
      </c>
      <c r="J653">
        <v>5.9999999999999995E-4</v>
      </c>
      <c r="K653">
        <v>3.5099999999999999E-2</v>
      </c>
      <c r="M653">
        <f t="shared" si="21"/>
        <v>3.4499999999999996E-2</v>
      </c>
    </row>
    <row r="654" spans="1:13">
      <c r="A654">
        <v>201706</v>
      </c>
      <c r="B654">
        <f>'10-T-weights5'!B650</f>
        <v>8.4000000000000012E-3</v>
      </c>
      <c r="C654">
        <f t="shared" si="20"/>
        <v>7.8000000000000014E-3</v>
      </c>
      <c r="D654">
        <v>2.5700000000000001E-2</v>
      </c>
      <c r="E654">
        <v>1.4800000000000001E-2</v>
      </c>
      <c r="F654">
        <v>-2.2599999999999999E-2</v>
      </c>
      <c r="G654">
        <v>0</v>
      </c>
      <c r="J654">
        <v>5.9999999999999995E-4</v>
      </c>
      <c r="K654">
        <v>8.5000000000000006E-3</v>
      </c>
      <c r="M654">
        <f t="shared" si="21"/>
        <v>7.9000000000000008E-3</v>
      </c>
    </row>
    <row r="655" spans="1:13">
      <c r="A655">
        <v>201707</v>
      </c>
      <c r="B655">
        <f>'10-T-weights5'!B651</f>
        <v>1.9400000000000001E-2</v>
      </c>
      <c r="C655">
        <f t="shared" si="20"/>
        <v>1.8700000000000001E-2</v>
      </c>
      <c r="D655">
        <v>-1.6199999999999999E-2</v>
      </c>
      <c r="E655">
        <v>-2.2000000000000001E-3</v>
      </c>
      <c r="F655">
        <v>-5.8999999999999999E-3</v>
      </c>
      <c r="G655">
        <v>-1.6000000000000001E-3</v>
      </c>
      <c r="J655">
        <v>7.000000000000001E-4</v>
      </c>
      <c r="K655">
        <v>2.9899999999999999E-2</v>
      </c>
      <c r="M655">
        <f t="shared" si="21"/>
        <v>2.92E-2</v>
      </c>
    </row>
    <row r="656" spans="1:13">
      <c r="A656">
        <v>201708</v>
      </c>
      <c r="B656">
        <f>'10-T-weights5'!B652</f>
        <v>2.5000000000000001E-3</v>
      </c>
      <c r="C656">
        <f t="shared" si="20"/>
        <v>1.6000000000000001E-3</v>
      </c>
      <c r="D656">
        <v>-1.8200000000000001E-2</v>
      </c>
      <c r="E656">
        <v>-2.07E-2</v>
      </c>
      <c r="F656">
        <v>1.1999999999999999E-3</v>
      </c>
      <c r="G656">
        <v>-2.3599999999999999E-2</v>
      </c>
      <c r="J656">
        <v>8.9999999999999998E-4</v>
      </c>
      <c r="K656">
        <v>1.4E-3</v>
      </c>
      <c r="M656">
        <f t="shared" si="21"/>
        <v>5.0000000000000001E-4</v>
      </c>
    </row>
    <row r="657" spans="1:13">
      <c r="A657">
        <v>201709</v>
      </c>
      <c r="B657">
        <f>'10-T-weights5'!B653</f>
        <v>2.5999999999999999E-2</v>
      </c>
      <c r="C657">
        <f t="shared" si="20"/>
        <v>2.5099999999999997E-2</v>
      </c>
      <c r="D657">
        <v>4.7399999999999998E-2</v>
      </c>
      <c r="E657">
        <v>3.09E-2</v>
      </c>
      <c r="F657">
        <v>-1.4999999999999999E-2</v>
      </c>
      <c r="G657">
        <v>1.6299999999999999E-2</v>
      </c>
      <c r="J657">
        <v>8.9999999999999998E-4</v>
      </c>
      <c r="K657">
        <v>4.2299999999999997E-2</v>
      </c>
      <c r="M657">
        <f t="shared" si="21"/>
        <v>4.1399999999999999E-2</v>
      </c>
    </row>
    <row r="658" spans="1:13">
      <c r="A658">
        <v>201710</v>
      </c>
      <c r="B658">
        <f>'10-T-weights5'!B654</f>
        <v>2.3400000000000001E-2</v>
      </c>
      <c r="C658">
        <f t="shared" si="20"/>
        <v>2.2499999999999999E-2</v>
      </c>
      <c r="D658">
        <v>-1.95E-2</v>
      </c>
      <c r="E658">
        <v>2.3E-3</v>
      </c>
      <c r="F658">
        <v>8.3999999999999995E-3</v>
      </c>
      <c r="G658">
        <v>-3.2199999999999999E-2</v>
      </c>
      <c r="J658">
        <v>8.9999999999999998E-4</v>
      </c>
      <c r="K658">
        <v>5.6599999999999998E-2</v>
      </c>
      <c r="M658">
        <f t="shared" si="21"/>
        <v>5.57E-2</v>
      </c>
    </row>
    <row r="659" spans="1:13">
      <c r="A659">
        <v>201711</v>
      </c>
      <c r="B659">
        <f>'10-T-weights5'!B655</f>
        <v>3.2000000000000001E-2</v>
      </c>
      <c r="C659">
        <f t="shared" si="20"/>
        <v>3.1200000000000002E-2</v>
      </c>
      <c r="D659">
        <v>-3.5000000000000001E-3</v>
      </c>
      <c r="E659">
        <v>-5.0000000000000001E-4</v>
      </c>
      <c r="F659">
        <v>3.1600000000000003E-2</v>
      </c>
      <c r="G659">
        <v>-8.9999999999999998E-4</v>
      </c>
      <c r="J659">
        <v>8.0000000000000004E-4</v>
      </c>
      <c r="K659">
        <v>0.03</v>
      </c>
      <c r="M659">
        <f t="shared" si="21"/>
        <v>2.92E-2</v>
      </c>
    </row>
    <row r="660" spans="1:13">
      <c r="A660">
        <v>201712</v>
      </c>
      <c r="B660">
        <f>'10-T-weights5'!B656</f>
        <v>1.15E-2</v>
      </c>
      <c r="C660">
        <f t="shared" si="20"/>
        <v>1.06E-2</v>
      </c>
      <c r="D660">
        <v>-1.0699999999999999E-2</v>
      </c>
      <c r="E660">
        <v>2.9999999999999997E-4</v>
      </c>
      <c r="F660">
        <v>7.6E-3</v>
      </c>
      <c r="G660">
        <v>1.66E-2</v>
      </c>
      <c r="J660">
        <v>8.9999999999999998E-4</v>
      </c>
      <c r="K660">
        <v>-6.0000000000000001E-3</v>
      </c>
      <c r="M660">
        <f t="shared" si="21"/>
        <v>-6.8999999999999999E-3</v>
      </c>
    </row>
    <row r="661" spans="1:13">
      <c r="A661">
        <v>201801</v>
      </c>
      <c r="B661">
        <f>'10-T-weights5'!B657</f>
        <v>5.6800000000000003E-2</v>
      </c>
      <c r="C661">
        <f t="shared" si="20"/>
        <v>5.5600000000000004E-2</v>
      </c>
      <c r="D661">
        <v>-3.2500000000000001E-2</v>
      </c>
      <c r="E661">
        <v>-1.3599999999999999E-2</v>
      </c>
      <c r="F661">
        <v>-7.1999999999999998E-3</v>
      </c>
      <c r="G661">
        <v>-1.0500000000000001E-2</v>
      </c>
      <c r="J661">
        <v>1.1999999999999999E-3</v>
      </c>
      <c r="K661">
        <v>0.11840000000000001</v>
      </c>
      <c r="M661">
        <f t="shared" si="21"/>
        <v>0.1172</v>
      </c>
    </row>
    <row r="662" spans="1:13">
      <c r="A662">
        <v>201802</v>
      </c>
      <c r="B662">
        <f>'10-T-weights5'!B658</f>
        <v>-3.5400000000000001E-2</v>
      </c>
      <c r="C662">
        <f t="shared" si="20"/>
        <v>-3.6499999999999998E-2</v>
      </c>
      <c r="D662">
        <v>3.3E-3</v>
      </c>
      <c r="E662">
        <v>-1.03E-2</v>
      </c>
      <c r="F662">
        <v>5.6000000000000008E-3</v>
      </c>
      <c r="G662">
        <v>-2.4E-2</v>
      </c>
      <c r="J662">
        <v>1.1000000000000001E-3</v>
      </c>
      <c r="K662">
        <v>-1.44E-2</v>
      </c>
      <c r="M662">
        <f t="shared" si="21"/>
        <v>-1.55E-2</v>
      </c>
    </row>
    <row r="663" spans="1:13">
      <c r="A663">
        <v>201803</v>
      </c>
      <c r="B663">
        <f>'10-T-weights5'!B659</f>
        <v>-2.23E-2</v>
      </c>
      <c r="C663">
        <f t="shared" si="20"/>
        <v>-2.3400000000000001E-2</v>
      </c>
      <c r="D663">
        <v>3.5900000000000001E-2</v>
      </c>
      <c r="E663">
        <v>-2.3E-3</v>
      </c>
      <c r="F663">
        <v>-4.8999999999999998E-3</v>
      </c>
      <c r="G663">
        <v>2.0000000000000001E-4</v>
      </c>
      <c r="J663">
        <v>1.1000000000000001E-3</v>
      </c>
      <c r="K663">
        <v>-3.1899999999999998E-2</v>
      </c>
      <c r="M663">
        <f t="shared" si="21"/>
        <v>-3.2999999999999995E-2</v>
      </c>
    </row>
    <row r="664" spans="1:13">
      <c r="A664">
        <v>201804</v>
      </c>
      <c r="B664">
        <f>'10-T-weights5'!B660</f>
        <v>4.2000000000000006E-3</v>
      </c>
      <c r="C664">
        <f t="shared" si="20"/>
        <v>2.8000000000000004E-3</v>
      </c>
      <c r="D664">
        <v>9.0000000000000011E-3</v>
      </c>
      <c r="E664">
        <v>4.7999999999999996E-3</v>
      </c>
      <c r="F664">
        <v>-2.41E-2</v>
      </c>
      <c r="G664">
        <v>1.2800000000000001E-2</v>
      </c>
      <c r="J664">
        <v>1.4E-3</v>
      </c>
      <c r="K664">
        <v>1.3899999999999999E-2</v>
      </c>
      <c r="M664">
        <f t="shared" si="21"/>
        <v>1.2499999999999999E-2</v>
      </c>
    </row>
    <row r="665" spans="1:13">
      <c r="A665">
        <v>201805</v>
      </c>
      <c r="B665">
        <f>'10-T-weights5'!B661</f>
        <v>2.7900000000000001E-2</v>
      </c>
      <c r="C665">
        <f t="shared" si="20"/>
        <v>2.6500000000000003E-2</v>
      </c>
      <c r="D665">
        <v>4.7800000000000002E-2</v>
      </c>
      <c r="E665">
        <v>-3.1300000000000001E-2</v>
      </c>
      <c r="F665">
        <v>-2.0400000000000001E-2</v>
      </c>
      <c r="G665">
        <v>-1.43E-2</v>
      </c>
      <c r="J665">
        <v>1.4E-3</v>
      </c>
      <c r="K665">
        <v>7.3300000000000004E-2</v>
      </c>
      <c r="M665">
        <f t="shared" si="21"/>
        <v>7.1900000000000006E-2</v>
      </c>
    </row>
    <row r="666" spans="1:13">
      <c r="A666">
        <v>201806</v>
      </c>
      <c r="B666">
        <f>'10-T-weights5'!B662</f>
        <v>6.1999999999999998E-3</v>
      </c>
      <c r="C666">
        <f t="shared" si="20"/>
        <v>4.7999999999999996E-3</v>
      </c>
      <c r="D666">
        <v>8.0000000000000002E-3</v>
      </c>
      <c r="E666">
        <v>-2.3300000000000001E-2</v>
      </c>
      <c r="F666">
        <v>8.199999999999999E-3</v>
      </c>
      <c r="G666">
        <v>2.3E-3</v>
      </c>
      <c r="J666">
        <v>1.4E-3</v>
      </c>
      <c r="K666">
        <v>4.8999999999999998E-3</v>
      </c>
      <c r="M666">
        <f t="shared" si="21"/>
        <v>3.4999999999999996E-3</v>
      </c>
    </row>
    <row r="667" spans="1:13">
      <c r="A667">
        <v>201807</v>
      </c>
      <c r="B667">
        <f>'10-T-weights5'!B663</f>
        <v>3.3500000000000002E-2</v>
      </c>
      <c r="C667">
        <f t="shared" si="20"/>
        <v>3.1900000000000005E-2</v>
      </c>
      <c r="D667">
        <v>-1.9400000000000001E-2</v>
      </c>
      <c r="E667">
        <v>4.5000000000000014E-3</v>
      </c>
      <c r="F667">
        <v>1.52E-2</v>
      </c>
      <c r="G667">
        <v>3.7000000000000002E-3</v>
      </c>
      <c r="J667">
        <v>1.6000000000000001E-3</v>
      </c>
      <c r="K667">
        <v>9.4999999999999998E-3</v>
      </c>
      <c r="M667">
        <f t="shared" si="21"/>
        <v>7.899999999999999E-3</v>
      </c>
    </row>
    <row r="668" spans="1:13">
      <c r="A668">
        <v>201808</v>
      </c>
      <c r="B668">
        <f>'10-T-weights5'!B664</f>
        <v>3.5999999999999997E-2</v>
      </c>
      <c r="C668">
        <f t="shared" si="20"/>
        <v>3.44E-2</v>
      </c>
      <c r="D668">
        <v>6.3E-3</v>
      </c>
      <c r="E668">
        <v>-3.9800000000000002E-2</v>
      </c>
      <c r="F668">
        <v>-3.0000000000000001E-3</v>
      </c>
      <c r="G668">
        <v>-2.6599999999999999E-2</v>
      </c>
      <c r="J668">
        <v>1.6000000000000001E-3</v>
      </c>
      <c r="K668">
        <v>0.10009999999999999</v>
      </c>
      <c r="M668">
        <f t="shared" si="21"/>
        <v>9.849999999999999E-2</v>
      </c>
    </row>
    <row r="669" spans="1:13">
      <c r="A669">
        <v>201809</v>
      </c>
      <c r="B669">
        <f>'10-T-weights5'!B665</f>
        <v>2.0999999999999999E-3</v>
      </c>
      <c r="C669">
        <f t="shared" si="20"/>
        <v>5.9999999999999984E-4</v>
      </c>
      <c r="D669">
        <v>-2.4899999999999999E-2</v>
      </c>
      <c r="E669">
        <v>-1.7000000000000001E-2</v>
      </c>
      <c r="F669">
        <v>6.7000000000000002E-3</v>
      </c>
      <c r="G669">
        <v>1.2999999999999999E-2</v>
      </c>
      <c r="J669">
        <v>1.5E-3</v>
      </c>
      <c r="K669">
        <v>-6.3E-3</v>
      </c>
      <c r="M669">
        <f t="shared" si="21"/>
        <v>-7.7999999999999996E-3</v>
      </c>
    </row>
    <row r="670" spans="1:13">
      <c r="A670">
        <v>201810</v>
      </c>
      <c r="B670">
        <f>'10-T-weights5'!B666</f>
        <v>-7.4899999999999994E-2</v>
      </c>
      <c r="C670">
        <f t="shared" si="20"/>
        <v>-7.6799999999999993E-2</v>
      </c>
      <c r="D670">
        <v>-4.4600000000000001E-2</v>
      </c>
      <c r="E670">
        <v>3.4299999999999997E-2</v>
      </c>
      <c r="F670">
        <v>9.7999999999999997E-3</v>
      </c>
      <c r="G670">
        <v>3.5999999999999997E-2</v>
      </c>
      <c r="J670">
        <v>1.9E-3</v>
      </c>
      <c r="K670">
        <v>-0.15790000000000001</v>
      </c>
      <c r="M670">
        <f t="shared" si="21"/>
        <v>-0.15980000000000003</v>
      </c>
    </row>
    <row r="671" spans="1:13">
      <c r="A671">
        <v>201811</v>
      </c>
      <c r="B671">
        <f>'10-T-weights5'!B667</f>
        <v>1.8700000000000001E-2</v>
      </c>
      <c r="C671">
        <f t="shared" si="20"/>
        <v>1.6900000000000002E-2</v>
      </c>
      <c r="D671">
        <v>-7.7000000000000002E-3</v>
      </c>
      <c r="E671">
        <v>2.5999999999999999E-3</v>
      </c>
      <c r="F671">
        <v>-6.5000000000000006E-3</v>
      </c>
      <c r="G671">
        <v>3.5999999999999999E-3</v>
      </c>
      <c r="J671">
        <v>1.8E-3</v>
      </c>
      <c r="K671">
        <v>1.6500000000000001E-2</v>
      </c>
      <c r="M671">
        <f t="shared" si="21"/>
        <v>1.4700000000000001E-2</v>
      </c>
    </row>
    <row r="672" spans="1:13">
      <c r="A672">
        <v>201812</v>
      </c>
      <c r="B672">
        <f>'10-T-weights5'!B668</f>
        <v>-9.3800000000000008E-2</v>
      </c>
      <c r="C672">
        <f t="shared" si="20"/>
        <v>-9.580000000000001E-2</v>
      </c>
      <c r="D672">
        <v>-2.9000000000000001E-2</v>
      </c>
      <c r="E672">
        <v>-1.9E-2</v>
      </c>
      <c r="F672">
        <v>-4.0000000000000002E-4</v>
      </c>
      <c r="G672">
        <v>2.2000000000000001E-3</v>
      </c>
      <c r="J672">
        <v>2E-3</v>
      </c>
      <c r="K672">
        <v>-8.3400000000000002E-2</v>
      </c>
      <c r="M672">
        <f t="shared" si="21"/>
        <v>-8.5400000000000004E-2</v>
      </c>
    </row>
    <row r="673" spans="1:13">
      <c r="A673">
        <v>201901</v>
      </c>
      <c r="B673">
        <f>'10-T-weights5'!B669</f>
        <v>8.610000000000001E-2</v>
      </c>
      <c r="C673">
        <f t="shared" si="20"/>
        <v>8.4000000000000005E-2</v>
      </c>
      <c r="D673">
        <v>3.0099999999999998E-2</v>
      </c>
      <c r="E673">
        <v>-4.4000000000000003E-3</v>
      </c>
      <c r="F673">
        <v>-7.7000000000000002E-3</v>
      </c>
      <c r="G673">
        <v>-1.5100000000000001E-2</v>
      </c>
      <c r="J673">
        <v>2.0999999999999999E-3</v>
      </c>
      <c r="K673">
        <v>0.1084</v>
      </c>
      <c r="M673">
        <f t="shared" si="21"/>
        <v>0.10629999999999999</v>
      </c>
    </row>
    <row r="674" spans="1:13">
      <c r="A674">
        <v>201902</v>
      </c>
      <c r="B674">
        <f>'10-T-weights5'!B670</f>
        <v>3.5800000000000012E-2</v>
      </c>
      <c r="C674">
        <f t="shared" si="20"/>
        <v>3.4000000000000009E-2</v>
      </c>
      <c r="D674">
        <v>1.72E-2</v>
      </c>
      <c r="E674">
        <v>-2.6800000000000001E-2</v>
      </c>
      <c r="F674">
        <v>2.0999999999999999E-3</v>
      </c>
      <c r="G674">
        <v>-1.6199999999999999E-2</v>
      </c>
      <c r="J674">
        <v>1.8E-3</v>
      </c>
      <c r="K674">
        <v>4.99E-2</v>
      </c>
      <c r="M674">
        <f t="shared" si="21"/>
        <v>4.8099999999999997E-2</v>
      </c>
    </row>
    <row r="675" spans="1:13">
      <c r="A675">
        <v>201903</v>
      </c>
      <c r="B675">
        <f>'10-T-weights5'!B671</f>
        <v>1.29E-2</v>
      </c>
      <c r="C675">
        <f t="shared" si="20"/>
        <v>1.0999999999999999E-2</v>
      </c>
      <c r="D675">
        <v>-3.4700000000000002E-2</v>
      </c>
      <c r="E675">
        <v>-4.0500000000000001E-2</v>
      </c>
      <c r="F675">
        <v>8.1000000000000013E-3</v>
      </c>
      <c r="G675">
        <v>-9.7000000000000003E-3</v>
      </c>
      <c r="J675">
        <v>1.9E-3</v>
      </c>
      <c r="K675">
        <v>4.8999999999999998E-3</v>
      </c>
      <c r="M675">
        <f t="shared" si="21"/>
        <v>3.0000000000000001E-3</v>
      </c>
    </row>
    <row r="676" spans="1:13">
      <c r="A676">
        <v>201904</v>
      </c>
      <c r="B676">
        <f>'10-T-weights5'!B672</f>
        <v>4.1799999999999997E-2</v>
      </c>
      <c r="C676">
        <f t="shared" si="20"/>
        <v>3.9699999999999999E-2</v>
      </c>
      <c r="D676">
        <v>-1.14E-2</v>
      </c>
      <c r="E676">
        <v>2.1700000000000001E-2</v>
      </c>
      <c r="F676">
        <v>1.6400000000000001E-2</v>
      </c>
      <c r="G676">
        <v>-2.1999999999999999E-2</v>
      </c>
      <c r="J676">
        <v>2.0999999999999999E-3</v>
      </c>
      <c r="K676">
        <v>7.9000000000000008E-3</v>
      </c>
      <c r="M676">
        <f t="shared" si="21"/>
        <v>5.8000000000000013E-3</v>
      </c>
    </row>
    <row r="677" spans="1:13">
      <c r="A677">
        <v>201905</v>
      </c>
      <c r="B677">
        <f>'10-T-weights5'!B673</f>
        <v>-6.7299999999999999E-2</v>
      </c>
      <c r="C677">
        <f t="shared" si="20"/>
        <v>-6.9400000000000003E-2</v>
      </c>
      <c r="D677">
        <v>-1.5800000000000002E-2</v>
      </c>
      <c r="E677">
        <v>-2.3699999999999999E-2</v>
      </c>
      <c r="F677">
        <v>-5.1000000000000004E-3</v>
      </c>
      <c r="G677">
        <v>1.7500000000000002E-2</v>
      </c>
      <c r="J677">
        <v>2.0999999999999999E-3</v>
      </c>
      <c r="K677">
        <v>-3.5299999999999998E-2</v>
      </c>
      <c r="M677">
        <f t="shared" si="21"/>
        <v>-3.7399999999999996E-2</v>
      </c>
    </row>
    <row r="678" spans="1:13">
      <c r="A678">
        <v>201906</v>
      </c>
      <c r="B678">
        <f>'10-T-weights5'!B674</f>
        <v>7.1099999999999997E-2</v>
      </c>
      <c r="C678">
        <f t="shared" si="20"/>
        <v>6.93E-2</v>
      </c>
      <c r="D678">
        <v>3.5999999999999999E-3</v>
      </c>
      <c r="E678">
        <v>-7.1000000000000004E-3</v>
      </c>
      <c r="F678">
        <v>8.6E-3</v>
      </c>
      <c r="G678">
        <v>-4.3E-3</v>
      </c>
      <c r="J678">
        <v>1.8E-3</v>
      </c>
      <c r="K678">
        <v>6.6200000000000009E-2</v>
      </c>
      <c r="M678">
        <f t="shared" si="21"/>
        <v>6.4400000000000013E-2</v>
      </c>
    </row>
    <row r="679" spans="1:13">
      <c r="A679">
        <v>201907</v>
      </c>
      <c r="B679">
        <f>'10-T-weights5'!B675</f>
        <v>1.38E-2</v>
      </c>
      <c r="C679">
        <f t="shared" si="20"/>
        <v>1.1899999999999999E-2</v>
      </c>
      <c r="D679">
        <v>-1.8700000000000001E-2</v>
      </c>
      <c r="E679">
        <v>5.6999999999999993E-3</v>
      </c>
      <c r="F679">
        <v>-4.0000000000000002E-4</v>
      </c>
      <c r="G679">
        <v>3.2000000000000002E-3</v>
      </c>
      <c r="J679">
        <v>1.9E-3</v>
      </c>
      <c r="K679">
        <v>1.9900000000000001E-2</v>
      </c>
      <c r="M679">
        <f t="shared" si="21"/>
        <v>1.8000000000000002E-2</v>
      </c>
    </row>
    <row r="680" spans="1:13">
      <c r="A680">
        <v>201908</v>
      </c>
      <c r="B680">
        <f>'10-T-weights5'!B676</f>
        <v>-2.4199999999999999E-2</v>
      </c>
      <c r="C680">
        <f t="shared" si="20"/>
        <v>-2.58E-2</v>
      </c>
      <c r="D680">
        <v>-3.2199999999999999E-2</v>
      </c>
      <c r="E680">
        <v>-4.8899999999999999E-2</v>
      </c>
      <c r="F680">
        <v>5.5000000000000014E-3</v>
      </c>
      <c r="G680">
        <v>-7.1000000000000004E-3</v>
      </c>
      <c r="J680">
        <v>1.6000000000000001E-3</v>
      </c>
      <c r="K680">
        <v>-3.0999999999999999E-3</v>
      </c>
      <c r="M680">
        <f t="shared" si="21"/>
        <v>-4.7000000000000002E-3</v>
      </c>
    </row>
    <row r="681" spans="1:13">
      <c r="A681">
        <v>201909</v>
      </c>
      <c r="B681">
        <f>'10-T-weights5'!B677</f>
        <v>1.61E-2</v>
      </c>
      <c r="C681">
        <f t="shared" si="20"/>
        <v>1.43E-2</v>
      </c>
      <c r="D681">
        <v>3.0000000000000001E-3</v>
      </c>
      <c r="E681">
        <v>6.88E-2</v>
      </c>
      <c r="F681">
        <v>1.8200000000000001E-2</v>
      </c>
      <c r="G681">
        <v>3.3799999999999997E-2</v>
      </c>
      <c r="J681">
        <v>1.8E-3</v>
      </c>
      <c r="K681">
        <v>-3.0300000000000001E-2</v>
      </c>
      <c r="M681">
        <f t="shared" si="21"/>
        <v>-3.2100000000000004E-2</v>
      </c>
    </row>
    <row r="682" spans="1:13">
      <c r="A682">
        <v>201910</v>
      </c>
      <c r="B682">
        <f>'10-T-weights5'!B678</f>
        <v>2.2100000000000002E-2</v>
      </c>
      <c r="C682">
        <f t="shared" si="20"/>
        <v>2.0500000000000001E-2</v>
      </c>
      <c r="D682">
        <v>2.2000000000000001E-3</v>
      </c>
      <c r="E682">
        <v>-1.9099999999999999E-2</v>
      </c>
      <c r="F682">
        <v>4.7999999999999996E-3</v>
      </c>
      <c r="G682">
        <v>-1.0200000000000001E-2</v>
      </c>
      <c r="J682">
        <v>1.6000000000000001E-3</v>
      </c>
      <c r="K682">
        <v>-5.5000000000000014E-3</v>
      </c>
      <c r="M682">
        <f t="shared" si="21"/>
        <v>-7.1000000000000013E-3</v>
      </c>
    </row>
    <row r="683" spans="1:13">
      <c r="A683">
        <v>201911</v>
      </c>
      <c r="B683">
        <f>'10-T-weights5'!B679</f>
        <v>3.9899999999999998E-2</v>
      </c>
      <c r="C683">
        <f t="shared" si="20"/>
        <v>3.8699999999999998E-2</v>
      </c>
      <c r="D683">
        <v>4.8999999999999998E-3</v>
      </c>
      <c r="E683">
        <v>-2.0899999999999998E-2</v>
      </c>
      <c r="F683">
        <v>-1.6400000000000001E-2</v>
      </c>
      <c r="G683">
        <v>-1.2E-2</v>
      </c>
      <c r="J683">
        <v>1.1999999999999999E-3</v>
      </c>
      <c r="K683">
        <v>3.5700000000000003E-2</v>
      </c>
      <c r="M683">
        <f t="shared" si="21"/>
        <v>3.4500000000000003E-2</v>
      </c>
    </row>
    <row r="684" spans="1:13">
      <c r="A684">
        <v>201912</v>
      </c>
      <c r="B684">
        <f>'10-T-weights5'!B680</f>
        <v>2.9100000000000001E-2</v>
      </c>
      <c r="C684">
        <f t="shared" si="20"/>
        <v>2.7700000000000002E-2</v>
      </c>
      <c r="D684">
        <v>9.4999999999999998E-3</v>
      </c>
      <c r="E684">
        <v>1.7999999999999999E-2</v>
      </c>
      <c r="F684">
        <v>-1E-4</v>
      </c>
      <c r="G684">
        <v>1.24E-2</v>
      </c>
      <c r="J684">
        <v>1.4E-3</v>
      </c>
      <c r="K684">
        <v>4.5999999999999999E-2</v>
      </c>
      <c r="M684">
        <f t="shared" si="21"/>
        <v>4.4600000000000001E-2</v>
      </c>
    </row>
    <row r="685" spans="1:13">
      <c r="A685">
        <v>202001</v>
      </c>
      <c r="B685">
        <f>'10-T-weights5'!B681</f>
        <v>2.0000000000000009E-4</v>
      </c>
      <c r="C685">
        <f t="shared" si="20"/>
        <v>-1.0999999999999998E-3</v>
      </c>
      <c r="D685">
        <v>-4.3999999999999997E-2</v>
      </c>
      <c r="E685">
        <v>-6.1699999999999998E-2</v>
      </c>
      <c r="F685">
        <v>-1.1599999999999999E-2</v>
      </c>
      <c r="G685">
        <v>-2.3400000000000001E-2</v>
      </c>
      <c r="J685">
        <v>1.2999999999999999E-3</v>
      </c>
      <c r="K685">
        <v>3.3000000000000002E-2</v>
      </c>
      <c r="M685">
        <f t="shared" si="21"/>
        <v>3.1699999999999999E-2</v>
      </c>
    </row>
    <row r="686" spans="1:13">
      <c r="A686">
        <v>202002</v>
      </c>
      <c r="B686">
        <f>'10-T-weights5'!B682</f>
        <v>-8.0100000000000005E-2</v>
      </c>
      <c r="C686">
        <f t="shared" si="20"/>
        <v>-8.1300000000000011E-2</v>
      </c>
      <c r="D686">
        <v>-1E-4</v>
      </c>
      <c r="E686">
        <v>-3.7499999999999999E-2</v>
      </c>
      <c r="F686">
        <v>-1.4500000000000001E-2</v>
      </c>
      <c r="G686">
        <v>-2.52E-2</v>
      </c>
      <c r="J686">
        <v>1.1999999999999999E-3</v>
      </c>
      <c r="K686">
        <v>-6.5500000000000003E-2</v>
      </c>
      <c r="M686">
        <f t="shared" si="21"/>
        <v>-6.6700000000000009E-2</v>
      </c>
    </row>
    <row r="687" spans="1:13">
      <c r="A687">
        <v>202003</v>
      </c>
      <c r="B687">
        <f>'10-T-weights5'!B683</f>
        <v>-0.13270000000000001</v>
      </c>
      <c r="C687">
        <f t="shared" si="20"/>
        <v>-0.13400000000000001</v>
      </c>
      <c r="D687">
        <v>-8.3599999999999994E-2</v>
      </c>
      <c r="E687">
        <v>-0.13919999999999999</v>
      </c>
      <c r="F687">
        <v>-1.49E-2</v>
      </c>
      <c r="G687">
        <v>1.21E-2</v>
      </c>
      <c r="J687">
        <v>1.2999999999999999E-3</v>
      </c>
      <c r="K687">
        <v>-9.4600000000000017E-2</v>
      </c>
      <c r="M687">
        <f t="shared" si="21"/>
        <v>-9.5900000000000013E-2</v>
      </c>
    </row>
    <row r="688" spans="1:13">
      <c r="A688">
        <v>202004</v>
      </c>
      <c r="B688">
        <f>'10-T-weights5'!B684</f>
        <v>0.13650000000000001</v>
      </c>
      <c r="C688">
        <f t="shared" si="20"/>
        <v>0.13650000000000001</v>
      </c>
      <c r="D688">
        <v>2.6599999999999999E-2</v>
      </c>
      <c r="E688">
        <v>-1.2999999999999999E-2</v>
      </c>
      <c r="F688">
        <v>2.64E-2</v>
      </c>
      <c r="G688">
        <v>-9.4000000000000004E-3</v>
      </c>
      <c r="J688">
        <v>0</v>
      </c>
      <c r="K688">
        <v>0.1472</v>
      </c>
      <c r="M688">
        <f t="shared" si="21"/>
        <v>0.1472</v>
      </c>
    </row>
    <row r="689" spans="1:13">
      <c r="A689">
        <v>202005</v>
      </c>
      <c r="B689">
        <f>'10-T-weights5'!B685</f>
        <v>5.5900000000000012E-2</v>
      </c>
      <c r="C689">
        <f t="shared" si="20"/>
        <v>5.5800000000000009E-2</v>
      </c>
      <c r="D689">
        <v>2.0199999999999999E-2</v>
      </c>
      <c r="E689">
        <v>-4.9200000000000001E-2</v>
      </c>
      <c r="F689">
        <v>9.1999999999999998E-3</v>
      </c>
      <c r="G689">
        <v>-3.2099999999999997E-2</v>
      </c>
      <c r="J689">
        <v>1E-4</v>
      </c>
      <c r="K689">
        <v>6.6600000000000006E-2</v>
      </c>
      <c r="M689">
        <f t="shared" si="21"/>
        <v>6.6500000000000004E-2</v>
      </c>
    </row>
    <row r="690" spans="1:13">
      <c r="A690">
        <v>202006</v>
      </c>
      <c r="B690">
        <f>'10-T-weights5'!B686</f>
        <v>2.47E-2</v>
      </c>
      <c r="C690">
        <f t="shared" si="20"/>
        <v>2.46E-2</v>
      </c>
      <c r="D690">
        <v>1.9400000000000001E-2</v>
      </c>
      <c r="E690">
        <v>-2.12E-2</v>
      </c>
      <c r="F690">
        <v>1.1000000000000001E-3</v>
      </c>
      <c r="G690">
        <v>5.1000000000000004E-3</v>
      </c>
      <c r="J690">
        <v>1E-4</v>
      </c>
      <c r="K690">
        <v>8.0199999999999994E-2</v>
      </c>
      <c r="M690">
        <f t="shared" si="21"/>
        <v>8.0099999999999991E-2</v>
      </c>
    </row>
    <row r="691" spans="1:13">
      <c r="A691">
        <v>202007</v>
      </c>
      <c r="B691">
        <f>'10-T-weights5'!B687</f>
        <v>5.7799999999999997E-2</v>
      </c>
      <c r="C691">
        <f t="shared" si="20"/>
        <v>5.7699999999999994E-2</v>
      </c>
      <c r="D691">
        <v>-3.1699999999999999E-2</v>
      </c>
      <c r="E691">
        <v>-1.5299999999999999E-2</v>
      </c>
      <c r="F691">
        <v>3.5999999999999999E-3</v>
      </c>
      <c r="G691">
        <v>9.0000000000000011E-3</v>
      </c>
      <c r="J691">
        <v>1E-4</v>
      </c>
      <c r="K691">
        <v>7.9699999999999993E-2</v>
      </c>
      <c r="M691">
        <f t="shared" si="21"/>
        <v>7.959999999999999E-2</v>
      </c>
    </row>
    <row r="692" spans="1:13">
      <c r="A692">
        <v>202008</v>
      </c>
      <c r="B692">
        <f>'10-T-weights5'!B688</f>
        <v>7.640000000000001E-2</v>
      </c>
      <c r="C692">
        <f t="shared" si="20"/>
        <v>7.6300000000000007E-2</v>
      </c>
      <c r="D692">
        <v>-9.1999999999999998E-3</v>
      </c>
      <c r="E692">
        <v>-2.9499999999999998E-2</v>
      </c>
      <c r="F692">
        <v>4.3600000000000007E-2</v>
      </c>
      <c r="G692">
        <v>-1.35E-2</v>
      </c>
      <c r="J692">
        <v>1E-4</v>
      </c>
      <c r="K692">
        <v>0.11459999999999999</v>
      </c>
      <c r="M692">
        <f t="shared" si="21"/>
        <v>0.11449999999999999</v>
      </c>
    </row>
    <row r="693" spans="1:13">
      <c r="A693">
        <v>202009</v>
      </c>
      <c r="B693">
        <f>'10-T-weights5'!B689</f>
        <v>-3.6200000000000003E-2</v>
      </c>
      <c r="C693">
        <f t="shared" si="20"/>
        <v>-3.6300000000000006E-2</v>
      </c>
      <c r="D693">
        <v>1E-4</v>
      </c>
      <c r="E693">
        <v>-2.58E-2</v>
      </c>
      <c r="F693">
        <v>-1.38E-2</v>
      </c>
      <c r="G693">
        <v>-1.7999999999999999E-2</v>
      </c>
      <c r="J693">
        <v>1E-4</v>
      </c>
      <c r="K693">
        <v>-6.0599999999999987E-2</v>
      </c>
      <c r="M693">
        <f t="shared" si="21"/>
        <v>-6.069999999999999E-2</v>
      </c>
    </row>
    <row r="694" spans="1:13">
      <c r="A694">
        <v>202010</v>
      </c>
      <c r="B694">
        <f>'10-T-weights5'!B690</f>
        <v>-2.0899999999999998E-2</v>
      </c>
      <c r="C694">
        <f t="shared" si="20"/>
        <v>-2.0999999999999998E-2</v>
      </c>
      <c r="D694">
        <v>4.6600000000000003E-2</v>
      </c>
      <c r="E694">
        <v>4.1399999999999999E-2</v>
      </c>
      <c r="F694">
        <v>-9.300000000000001E-3</v>
      </c>
      <c r="G694">
        <v>-7.7000000000000002E-3</v>
      </c>
      <c r="J694">
        <v>1E-4</v>
      </c>
      <c r="K694">
        <v>-3.7400000000000003E-2</v>
      </c>
      <c r="M694">
        <f t="shared" si="21"/>
        <v>-3.7500000000000006E-2</v>
      </c>
    </row>
    <row r="695" spans="1:13">
      <c r="A695">
        <v>202011</v>
      </c>
      <c r="B695">
        <f>'10-T-weights5'!B691</f>
        <v>0.12479999999999999</v>
      </c>
      <c r="C695">
        <f t="shared" si="20"/>
        <v>0.12469999999999999</v>
      </c>
      <c r="D695">
        <v>6.9900000000000004E-2</v>
      </c>
      <c r="E695">
        <v>2.1000000000000001E-2</v>
      </c>
      <c r="F695">
        <v>-2.1100000000000001E-2</v>
      </c>
      <c r="G695">
        <v>1.3599999999999999E-2</v>
      </c>
      <c r="J695">
        <v>1E-4</v>
      </c>
      <c r="K695">
        <v>0.104</v>
      </c>
      <c r="M695">
        <f t="shared" si="21"/>
        <v>0.10389999999999999</v>
      </c>
    </row>
    <row r="696" spans="1:13">
      <c r="A696">
        <v>202012</v>
      </c>
      <c r="B696">
        <f>'10-T-weights5'!B692</f>
        <v>4.6399999999999997E-2</v>
      </c>
      <c r="C696">
        <f t="shared" si="20"/>
        <v>4.6299999999999994E-2</v>
      </c>
      <c r="D696">
        <v>4.7300000000000009E-2</v>
      </c>
      <c r="E696">
        <v>-1.41E-2</v>
      </c>
      <c r="F696">
        <v>-1.9699999999999999E-2</v>
      </c>
      <c r="G696">
        <v>-7.000000000000001E-4</v>
      </c>
      <c r="J696">
        <v>1E-4</v>
      </c>
      <c r="K696">
        <v>6.3899999999999998E-2</v>
      </c>
      <c r="M696">
        <f t="shared" si="21"/>
        <v>6.3799999999999996E-2</v>
      </c>
    </row>
    <row r="697" spans="1:13">
      <c r="A697">
        <v>202101</v>
      </c>
      <c r="B697">
        <f>'10-T-weights5'!B693</f>
        <v>-2.9999999999999997E-4</v>
      </c>
      <c r="C697">
        <f t="shared" si="20"/>
        <v>-3.9999999999999996E-4</v>
      </c>
      <c r="D697">
        <v>6.7699999999999996E-2</v>
      </c>
      <c r="E697">
        <v>0.03</v>
      </c>
      <c r="F697">
        <v>-3.6200000000000003E-2</v>
      </c>
      <c r="G697">
        <v>4.7800000000000002E-2</v>
      </c>
      <c r="J697">
        <v>1E-4</v>
      </c>
      <c r="K697">
        <v>2.1100000000000001E-2</v>
      </c>
      <c r="M697">
        <f t="shared" si="21"/>
        <v>2.1000000000000001E-2</v>
      </c>
    </row>
    <row r="698" spans="1:13">
      <c r="A698">
        <v>202102</v>
      </c>
      <c r="B698">
        <f>'10-T-weights5'!B694</f>
        <v>2.7799999999999998E-2</v>
      </c>
      <c r="C698">
        <f t="shared" si="20"/>
        <v>2.7799999999999998E-2</v>
      </c>
      <c r="D698">
        <v>4.53E-2</v>
      </c>
      <c r="E698">
        <v>7.2000000000000008E-2</v>
      </c>
      <c r="F698">
        <v>4.5000000000000014E-3</v>
      </c>
      <c r="G698">
        <v>-1.8700000000000001E-2</v>
      </c>
      <c r="J698">
        <v>0</v>
      </c>
      <c r="K698">
        <v>-2.76E-2</v>
      </c>
      <c r="M698">
        <f t="shared" si="21"/>
        <v>-2.76E-2</v>
      </c>
    </row>
    <row r="699" spans="1:13">
      <c r="A699">
        <v>202103</v>
      </c>
      <c r="B699">
        <f>'10-T-weights5'!B695</f>
        <v>3.0800000000000001E-2</v>
      </c>
      <c r="C699">
        <f t="shared" si="20"/>
        <v>3.0800000000000001E-2</v>
      </c>
      <c r="D699">
        <v>-9.300000000000001E-3</v>
      </c>
      <c r="E699">
        <v>7.4099999999999999E-2</v>
      </c>
      <c r="F699">
        <v>6.3500000000000001E-2</v>
      </c>
      <c r="G699">
        <v>3.4700000000000002E-2</v>
      </c>
      <c r="J699">
        <v>0</v>
      </c>
      <c r="K699">
        <v>-4.02E-2</v>
      </c>
      <c r="M699">
        <f t="shared" si="21"/>
        <v>-4.02E-2</v>
      </c>
    </row>
    <row r="700" spans="1:13">
      <c r="A700">
        <v>202104</v>
      </c>
      <c r="B700">
        <f>'10-T-weights5'!B696</f>
        <v>4.9299999999999997E-2</v>
      </c>
      <c r="C700">
        <f t="shared" si="20"/>
        <v>4.9299999999999997E-2</v>
      </c>
      <c r="D700">
        <v>-3.1E-2</v>
      </c>
      <c r="E700">
        <v>-9.4999999999999998E-3</v>
      </c>
      <c r="F700">
        <v>2.3E-2</v>
      </c>
      <c r="G700">
        <v>-2.81E-2</v>
      </c>
      <c r="J700">
        <v>0</v>
      </c>
      <c r="K700">
        <v>4.4499999999999998E-2</v>
      </c>
      <c r="M700">
        <f t="shared" si="21"/>
        <v>4.4499999999999998E-2</v>
      </c>
    </row>
    <row r="701" spans="1:13">
      <c r="A701">
        <v>202105</v>
      </c>
      <c r="B701">
        <f>'10-T-weights5'!B697</f>
        <v>2.8999999999999998E-3</v>
      </c>
      <c r="C701">
        <f t="shared" si="20"/>
        <v>2.8999999999999998E-3</v>
      </c>
      <c r="D701">
        <v>1.1900000000000001E-2</v>
      </c>
      <c r="E701">
        <v>7.0400000000000004E-2</v>
      </c>
      <c r="F701">
        <v>2.3400000000000001E-2</v>
      </c>
      <c r="G701">
        <v>3.09E-2</v>
      </c>
      <c r="J701">
        <v>0</v>
      </c>
      <c r="K701">
        <v>-4.7800000000000002E-2</v>
      </c>
      <c r="M701">
        <f t="shared" si="21"/>
        <v>-4.7800000000000002E-2</v>
      </c>
    </row>
    <row r="702" spans="1:13">
      <c r="A702">
        <v>202106</v>
      </c>
      <c r="B702">
        <f>'10-T-weights5'!B698</f>
        <v>2.75E-2</v>
      </c>
      <c r="C702">
        <f t="shared" si="20"/>
        <v>2.75E-2</v>
      </c>
      <c r="D702">
        <v>-2.8E-3</v>
      </c>
      <c r="E702">
        <v>-7.8200000000000006E-2</v>
      </c>
      <c r="F702">
        <v>-2.1399999999999999E-2</v>
      </c>
      <c r="G702">
        <v>-1.04E-2</v>
      </c>
      <c r="J702">
        <v>0</v>
      </c>
      <c r="K702">
        <v>8.9399999999999993E-2</v>
      </c>
      <c r="M702">
        <f t="shared" si="21"/>
        <v>8.9399999999999993E-2</v>
      </c>
    </row>
    <row r="703" spans="1:13">
      <c r="A703">
        <v>202107</v>
      </c>
      <c r="B703">
        <f>'10-T-weights5'!B699</f>
        <v>1.2699999999999999E-2</v>
      </c>
      <c r="C703">
        <f t="shared" si="20"/>
        <v>1.2699999999999999E-2</v>
      </c>
      <c r="D703">
        <v>-4.5499999999999999E-2</v>
      </c>
      <c r="E703">
        <v>-1.7399999999999999E-2</v>
      </c>
      <c r="F703">
        <v>5.3699999999999998E-2</v>
      </c>
      <c r="G703">
        <v>-5.4000000000000003E-3</v>
      </c>
      <c r="J703">
        <v>0</v>
      </c>
      <c r="K703">
        <v>-4.7000000000000002E-3</v>
      </c>
      <c r="M703">
        <f t="shared" si="21"/>
        <v>-4.7000000000000002E-3</v>
      </c>
    </row>
    <row r="704" spans="1:13">
      <c r="A704">
        <v>202108</v>
      </c>
      <c r="B704">
        <f>'10-T-weights5'!B700</f>
        <v>2.9100000000000001E-2</v>
      </c>
      <c r="C704">
        <f t="shared" si="20"/>
        <v>2.9100000000000001E-2</v>
      </c>
      <c r="D704">
        <v>-7.8000000000000014E-3</v>
      </c>
      <c r="E704">
        <v>-1.5E-3</v>
      </c>
      <c r="F704">
        <v>-2.5999999999999999E-3</v>
      </c>
      <c r="G704">
        <v>-1.66E-2</v>
      </c>
      <c r="J704">
        <v>0</v>
      </c>
      <c r="K704">
        <v>2.9499999999999998E-2</v>
      </c>
      <c r="M704">
        <f t="shared" si="21"/>
        <v>2.9499999999999998E-2</v>
      </c>
    </row>
    <row r="705" spans="1:13">
      <c r="A705">
        <v>202109</v>
      </c>
      <c r="B705">
        <f>'10-T-weights5'!B701</f>
        <v>-4.3700000000000003E-2</v>
      </c>
      <c r="C705">
        <f t="shared" si="20"/>
        <v>-4.3700000000000003E-2</v>
      </c>
      <c r="D705">
        <v>1.21E-2</v>
      </c>
      <c r="E705">
        <v>5.0599999999999999E-2</v>
      </c>
      <c r="F705">
        <v>-1.9400000000000001E-2</v>
      </c>
      <c r="G705">
        <v>2.0199999999999999E-2</v>
      </c>
      <c r="J705">
        <v>0</v>
      </c>
      <c r="K705">
        <v>-3.2000000000000001E-2</v>
      </c>
      <c r="M705">
        <f t="shared" si="21"/>
        <v>-3.2000000000000001E-2</v>
      </c>
    </row>
    <row r="706" spans="1:13">
      <c r="A706">
        <v>202110</v>
      </c>
      <c r="B706">
        <f>'10-T-weights5'!B702</f>
        <v>6.6500000000000004E-2</v>
      </c>
      <c r="C706">
        <f t="shared" si="20"/>
        <v>6.6500000000000004E-2</v>
      </c>
      <c r="D706">
        <v>-2.7099999999999999E-2</v>
      </c>
      <c r="E706">
        <v>-4.7999999999999996E-3</v>
      </c>
      <c r="F706">
        <v>1.7399999999999999E-2</v>
      </c>
      <c r="G706">
        <v>-1.5100000000000001E-2</v>
      </c>
      <c r="J706">
        <v>0</v>
      </c>
      <c r="K706">
        <v>3.9399999999999998E-2</v>
      </c>
      <c r="M706">
        <f t="shared" si="21"/>
        <v>3.9399999999999998E-2</v>
      </c>
    </row>
    <row r="707" spans="1:13">
      <c r="A707">
        <v>202111</v>
      </c>
      <c r="B707">
        <f>'10-T-weights5'!B703</f>
        <v>-1.55E-2</v>
      </c>
      <c r="C707">
        <f t="shared" si="20"/>
        <v>-1.55E-2</v>
      </c>
      <c r="D707">
        <v>-1.7299999999999999E-2</v>
      </c>
      <c r="E707">
        <v>-4.1999999999999997E-3</v>
      </c>
      <c r="F707">
        <v>7.3800000000000004E-2</v>
      </c>
      <c r="G707">
        <v>1.6299999999999999E-2</v>
      </c>
      <c r="J707">
        <v>0</v>
      </c>
      <c r="K707">
        <v>-2.5100000000000001E-2</v>
      </c>
      <c r="M707">
        <f t="shared" si="21"/>
        <v>-2.5100000000000001E-2</v>
      </c>
    </row>
    <row r="708" spans="1:13">
      <c r="A708">
        <v>202112</v>
      </c>
      <c r="B708">
        <f>'10-T-weights5'!B704</f>
        <v>3.1099999999999999E-2</v>
      </c>
      <c r="C708">
        <f t="shared" si="20"/>
        <v>3.1E-2</v>
      </c>
      <c r="D708">
        <v>-6.8999999999999999E-3</v>
      </c>
      <c r="E708">
        <v>3.2199999999999999E-2</v>
      </c>
      <c r="F708">
        <v>4.7500000000000001E-2</v>
      </c>
      <c r="G708">
        <v>4.3600000000000007E-2</v>
      </c>
      <c r="J708">
        <v>1E-4</v>
      </c>
      <c r="K708">
        <v>-6.3700000000000007E-2</v>
      </c>
      <c r="M708">
        <f t="shared" si="21"/>
        <v>-6.3800000000000009E-2</v>
      </c>
    </row>
  </sheetData>
  <mergeCells count="1">
    <mergeCell ref="M5:N5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 codeName="Sheet26"/>
  <dimension ref="A1:Q69"/>
  <sheetViews>
    <sheetView workbookViewId="0">
      <selection activeCell="N2" sqref="N2"/>
    </sheetView>
  </sheetViews>
  <sheetFormatPr defaultRowHeight="14.5"/>
  <cols>
    <col min="1" max="1" width="10.7265625" bestFit="1" customWidth="1"/>
    <col min="2" max="2" width="12.7265625" bestFit="1" customWidth="1"/>
    <col min="4" max="4" width="9.81640625" bestFit="1" customWidth="1"/>
    <col min="5" max="5" width="9.81640625" customWidth="1"/>
    <col min="8" max="8" width="10.453125" customWidth="1"/>
    <col min="13" max="13" width="20.453125" bestFit="1" customWidth="1"/>
    <col min="16" max="16" width="12" bestFit="1" customWidth="1"/>
  </cols>
  <sheetData>
    <row r="1" spans="1:17">
      <c r="I1" s="200" t="s">
        <v>332</v>
      </c>
      <c r="J1" s="199"/>
    </row>
    <row r="2" spans="1:17">
      <c r="I2" s="1" t="s">
        <v>333</v>
      </c>
      <c r="J2" s="1" t="s">
        <v>334</v>
      </c>
      <c r="K2" s="1" t="s">
        <v>335</v>
      </c>
      <c r="L2" s="1" t="s">
        <v>336</v>
      </c>
    </row>
    <row r="3" spans="1:17">
      <c r="H3" s="1" t="s">
        <v>103</v>
      </c>
      <c r="I3">
        <f>INTERCEPT(B10:B68,$F$10:$F$68)</f>
        <v>1.3551410465442426E-2</v>
      </c>
      <c r="J3">
        <f>INTERCEPT(C10:C68,$F$10:$F$68)</f>
        <v>-7.8992386010727621E-3</v>
      </c>
      <c r="K3">
        <f>INTERCEPT(D10:D68,$F$10:$F$68)</f>
        <v>-6.2961607094214177E-3</v>
      </c>
      <c r="L3">
        <f>INTERCEPT(E10:E68,$F$10:$F$68)</f>
        <v>-5.0028738895730972E-3</v>
      </c>
    </row>
    <row r="4" spans="1:17">
      <c r="H4" s="1" t="s">
        <v>106</v>
      </c>
      <c r="I4">
        <f>SLOPE(B10:B68,$F$10:$F$68)</f>
        <v>1.0684038392384052</v>
      </c>
      <c r="J4">
        <f>SLOPE(C10:C68,$F$10:$F$68)</f>
        <v>1.3000690672547965</v>
      </c>
      <c r="K4">
        <f>SLOPE(D10:D68,$F$10:$F$68)</f>
        <v>1.3079694070721388</v>
      </c>
      <c r="L4">
        <f>SLOPE(E10:E68,$F$10:$F$68)</f>
        <v>1.0760987553068451</v>
      </c>
    </row>
    <row r="5" spans="1:17">
      <c r="A5" s="1"/>
      <c r="B5" s="200" t="s">
        <v>96</v>
      </c>
      <c r="C5" s="199"/>
      <c r="D5" s="199"/>
      <c r="E5" s="199"/>
      <c r="F5" s="199"/>
      <c r="H5" s="1"/>
    </row>
    <row r="6" spans="1:17">
      <c r="A6" s="1"/>
      <c r="B6" s="1"/>
      <c r="F6" s="1"/>
      <c r="H6" s="1"/>
    </row>
    <row r="7" spans="1:17">
      <c r="A7" s="1"/>
      <c r="B7" s="1"/>
      <c r="C7" s="1" t="s">
        <v>45</v>
      </c>
      <c r="D7" s="3" t="s">
        <v>45</v>
      </c>
      <c r="E7" s="3"/>
      <c r="F7" s="1"/>
    </row>
    <row r="8" spans="1:17">
      <c r="C8" s="3" t="s">
        <v>334</v>
      </c>
      <c r="D8" s="3" t="s">
        <v>335</v>
      </c>
      <c r="E8" s="3" t="s">
        <v>337</v>
      </c>
      <c r="F8" s="3"/>
      <c r="H8" s="200" t="s">
        <v>338</v>
      </c>
      <c r="I8" s="199"/>
      <c r="J8" s="199"/>
      <c r="K8" s="199"/>
      <c r="N8" s="1" t="s">
        <v>333</v>
      </c>
      <c r="O8" s="1" t="s">
        <v>339</v>
      </c>
      <c r="P8" s="1" t="s">
        <v>340</v>
      </c>
      <c r="Q8" s="1" t="s">
        <v>337</v>
      </c>
    </row>
    <row r="9" spans="1:17">
      <c r="A9" s="1" t="s">
        <v>251</v>
      </c>
      <c r="B9" s="1" t="s">
        <v>341</v>
      </c>
      <c r="C9" s="3" t="s">
        <v>342</v>
      </c>
      <c r="D9" s="3" t="s">
        <v>342</v>
      </c>
      <c r="E9" s="3" t="s">
        <v>342</v>
      </c>
      <c r="F9" s="3" t="s">
        <v>343</v>
      </c>
      <c r="H9" s="1" t="s">
        <v>333</v>
      </c>
      <c r="I9" s="3" t="s">
        <v>334</v>
      </c>
      <c r="J9" s="3" t="s">
        <v>335</v>
      </c>
      <c r="K9" s="3" t="s">
        <v>337</v>
      </c>
      <c r="M9" s="1" t="s">
        <v>344</v>
      </c>
      <c r="N9">
        <f>VARP(H10:H68)</f>
        <v>3.8782486408727116E-3</v>
      </c>
      <c r="O9">
        <f>VARP(I10:I68)</f>
        <v>3.9576063885173388E-3</v>
      </c>
      <c r="P9">
        <f>VARP(J10:J68)</f>
        <v>7.8710182583823396E-4</v>
      </c>
      <c r="Q9">
        <f>VARP(K10:K68)</f>
        <v>5.671560889684154E-4</v>
      </c>
    </row>
    <row r="10" spans="1:17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H10">
        <f t="shared" ref="H10:H41" si="0">B10-I$3-I$4*$F10</f>
        <v>6.2885217862722415E-2</v>
      </c>
      <c r="I10">
        <f t="shared" ref="I10:I41" si="1">C10-J$3-J$4*$F10</f>
        <v>2.8636904034892871E-2</v>
      </c>
      <c r="J10">
        <f t="shared" ref="J10:J41" si="2">D10-K$3-K$4*$F10</f>
        <v>-8.9357170427541363E-3</v>
      </c>
      <c r="K10">
        <f t="shared" ref="K10:K41" si="3">E10-L$3-L$4*$F10</f>
        <v>9.0632208460102032E-3</v>
      </c>
      <c r="M10" s="1" t="s">
        <v>345</v>
      </c>
      <c r="N10">
        <f>N9/VARP(B10:B68)</f>
        <v>0.61157292360457149</v>
      </c>
      <c r="O10">
        <f>O9/VARP(C10:C68)</f>
        <v>0.52040897606460956</v>
      </c>
      <c r="P10">
        <f>P9/VARP(D10:D68)</f>
        <v>0.17574111227058944</v>
      </c>
      <c r="Q10">
        <f>Q9/VARP(E10:E68)</f>
        <v>0.18498549060730649</v>
      </c>
    </row>
    <row r="11" spans="1:17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H11">
        <f t="shared" si="0"/>
        <v>-2.6511858975769485E-2</v>
      </c>
      <c r="I11">
        <f t="shared" si="1"/>
        <v>-6.6631396453266892E-2</v>
      </c>
      <c r="J11">
        <f t="shared" si="2"/>
        <v>-3.1417447707488333E-2</v>
      </c>
      <c r="K11">
        <f t="shared" si="3"/>
        <v>-1.7293283124397263E-2</v>
      </c>
      <c r="M11" s="1" t="s">
        <v>346</v>
      </c>
      <c r="N11">
        <f>1-N10</f>
        <v>0.38842707639542851</v>
      </c>
      <c r="O11">
        <f>1-O10</f>
        <v>0.47959102393539044</v>
      </c>
      <c r="P11">
        <f>1-P10</f>
        <v>0.82425888772941058</v>
      </c>
      <c r="Q11">
        <f>1-Q10</f>
        <v>0.81501450939269349</v>
      </c>
    </row>
    <row r="12" spans="1:17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H12">
        <f t="shared" si="0"/>
        <v>3.2742405581788883E-2</v>
      </c>
      <c r="I12">
        <f t="shared" si="1"/>
        <v>4.323674635928422E-2</v>
      </c>
      <c r="J12">
        <f t="shared" si="2"/>
        <v>6.9682895624403746E-3</v>
      </c>
      <c r="K12">
        <f t="shared" si="3"/>
        <v>8.5516085794880639E-3</v>
      </c>
    </row>
    <row r="13" spans="1:17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H13">
        <f t="shared" si="0"/>
        <v>1.7173860022009657E-2</v>
      </c>
      <c r="I13">
        <f t="shared" si="1"/>
        <v>0.11222137167864737</v>
      </c>
      <c r="J13">
        <f t="shared" si="2"/>
        <v>1.1432825326824846E-2</v>
      </c>
      <c r="K13">
        <f t="shared" si="3"/>
        <v>-4.0177302081208181E-3</v>
      </c>
    </row>
    <row r="14" spans="1:17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H14">
        <f t="shared" si="0"/>
        <v>4.9400004387700681E-2</v>
      </c>
      <c r="I14">
        <f t="shared" si="1"/>
        <v>-4.5020857770637614E-2</v>
      </c>
      <c r="J14">
        <f t="shared" si="2"/>
        <v>-3.2218217237170062E-2</v>
      </c>
      <c r="K14">
        <f t="shared" si="3"/>
        <v>-1.8705277367609248E-2</v>
      </c>
      <c r="M14" s="1" t="s">
        <v>347</v>
      </c>
      <c r="N14">
        <f>MAX(K10:K68)</f>
        <v>7.7517691279636744E-2</v>
      </c>
    </row>
    <row r="15" spans="1:17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H15">
        <f t="shared" si="0"/>
        <v>-4.9648945901308084E-2</v>
      </c>
      <c r="I15">
        <f t="shared" si="1"/>
        <v>0.10575448564386715</v>
      </c>
      <c r="J15">
        <f t="shared" si="2"/>
        <v>1.3822742696464085E-2</v>
      </c>
      <c r="K15">
        <f t="shared" si="3"/>
        <v>1.8569318108373607E-2</v>
      </c>
      <c r="M15" s="1" t="s">
        <v>348</v>
      </c>
      <c r="N15">
        <f>MIN(K10:K68)</f>
        <v>-5.9516557532587416E-2</v>
      </c>
    </row>
    <row r="16" spans="1:17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H16">
        <f t="shared" si="0"/>
        <v>-1.4096647696313304E-2</v>
      </c>
      <c r="I16">
        <f t="shared" si="1"/>
        <v>-4.6516466717587253E-2</v>
      </c>
      <c r="J16">
        <f t="shared" si="2"/>
        <v>-2.6482167382966104E-2</v>
      </c>
      <c r="K16">
        <f t="shared" si="3"/>
        <v>-7.0382582717776095E-3</v>
      </c>
    </row>
    <row r="17" spans="1:11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H17">
        <f t="shared" si="0"/>
        <v>-2.3529735810052264E-2</v>
      </c>
      <c r="I17">
        <f t="shared" si="1"/>
        <v>4.0981615747988497E-2</v>
      </c>
      <c r="J17">
        <f t="shared" si="2"/>
        <v>8.4308254083683039E-4</v>
      </c>
      <c r="K17">
        <f t="shared" si="3"/>
        <v>-6.4447633207462456E-3</v>
      </c>
    </row>
    <row r="18" spans="1:11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H18">
        <f t="shared" si="0"/>
        <v>-6.0999185581364891E-2</v>
      </c>
      <c r="I18">
        <f t="shared" si="1"/>
        <v>5.0709387360496253E-2</v>
      </c>
      <c r="J18">
        <f t="shared" si="2"/>
        <v>3.1082892155904485E-2</v>
      </c>
      <c r="K18">
        <f t="shared" si="3"/>
        <v>2.38379563803328E-2</v>
      </c>
    </row>
    <row r="19" spans="1:1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H19">
        <f t="shared" si="0"/>
        <v>0.11112610726687247</v>
      </c>
      <c r="I19">
        <f t="shared" si="1"/>
        <v>-2.7639710525053957E-2</v>
      </c>
      <c r="J19">
        <f t="shared" si="2"/>
        <v>-2.3453633307682319E-2</v>
      </c>
      <c r="K19">
        <f t="shared" si="3"/>
        <v>-1.7969743989651898E-2</v>
      </c>
    </row>
    <row r="20" spans="1:11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H20">
        <f t="shared" si="0"/>
        <v>1.6776709532384533E-2</v>
      </c>
      <c r="I20">
        <f t="shared" si="1"/>
        <v>1.2633043205181688E-2</v>
      </c>
      <c r="J20">
        <f t="shared" si="2"/>
        <v>-4.7166136629898658E-3</v>
      </c>
      <c r="K20">
        <f t="shared" si="3"/>
        <v>-8.7280874939352701E-3</v>
      </c>
    </row>
    <row r="21" spans="1:1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H21">
        <f t="shared" si="0"/>
        <v>-3.2063046756759361E-2</v>
      </c>
      <c r="I21">
        <f t="shared" si="1"/>
        <v>-7.6846667467834848E-2</v>
      </c>
      <c r="J21">
        <f t="shared" si="2"/>
        <v>-1.4428921970686489E-2</v>
      </c>
      <c r="K21">
        <f t="shared" si="3"/>
        <v>6.7816714879306988E-3</v>
      </c>
    </row>
    <row r="22" spans="1:11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H22">
        <f t="shared" si="0"/>
        <v>0.16647062081531258</v>
      </c>
      <c r="I22">
        <f t="shared" si="1"/>
        <v>1.7603730083598113E-2</v>
      </c>
      <c r="J22">
        <f t="shared" si="2"/>
        <v>-5.7630811713196145E-3</v>
      </c>
      <c r="K22">
        <f t="shared" si="3"/>
        <v>-2.6602471146290843E-2</v>
      </c>
    </row>
    <row r="23" spans="1:11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H23">
        <f t="shared" si="0"/>
        <v>6.6874415194895662E-2</v>
      </c>
      <c r="I23">
        <f t="shared" si="1"/>
        <v>-2.966355892241547E-2</v>
      </c>
      <c r="J23">
        <f t="shared" si="2"/>
        <v>-2.0110832795866909E-3</v>
      </c>
      <c r="K23">
        <f t="shared" si="3"/>
        <v>3.2545639864092479E-3</v>
      </c>
    </row>
    <row r="24" spans="1:11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H24">
        <f t="shared" si="0"/>
        <v>-3.2493268951450202E-2</v>
      </c>
      <c r="I24">
        <f t="shared" si="1"/>
        <v>2.5558366466173939E-3</v>
      </c>
      <c r="J24">
        <f t="shared" si="2"/>
        <v>9.1057358416470432E-2</v>
      </c>
      <c r="K24">
        <f t="shared" si="3"/>
        <v>3.0532845931173652E-2</v>
      </c>
    </row>
    <row r="25" spans="1:11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H25">
        <f t="shared" si="0"/>
        <v>6.4424949885965713E-2</v>
      </c>
      <c r="I25">
        <f t="shared" si="1"/>
        <v>-1.8370704722933368E-2</v>
      </c>
      <c r="J25">
        <f t="shared" si="2"/>
        <v>-2.5670351977155571E-4</v>
      </c>
      <c r="K25">
        <f t="shared" si="3"/>
        <v>9.0509189843827539E-3</v>
      </c>
    </row>
    <row r="26" spans="1:1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H26">
        <f t="shared" si="0"/>
        <v>-2.3246997449735615E-3</v>
      </c>
      <c r="I26">
        <f t="shared" si="1"/>
        <v>-2.127931667021403E-3</v>
      </c>
      <c r="J26">
        <f t="shared" si="2"/>
        <v>1.4447068773880828E-2</v>
      </c>
      <c r="K26">
        <f t="shared" si="3"/>
        <v>1.0079669334228297E-2</v>
      </c>
    </row>
    <row r="27" spans="1:11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H27">
        <f t="shared" si="0"/>
        <v>2.338553867093213E-2</v>
      </c>
      <c r="I27">
        <f t="shared" si="1"/>
        <v>3.5526759115514284E-2</v>
      </c>
      <c r="J27">
        <f t="shared" si="2"/>
        <v>2.5336577593306391E-3</v>
      </c>
      <c r="K27">
        <f t="shared" si="3"/>
        <v>1.6278874288191388E-3</v>
      </c>
    </row>
    <row r="28" spans="1:1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H28">
        <f t="shared" si="0"/>
        <v>-2.9575955681297519E-3</v>
      </c>
      <c r="I28">
        <f t="shared" si="1"/>
        <v>-5.4635960718912552E-2</v>
      </c>
      <c r="J28">
        <f t="shared" si="2"/>
        <v>-4.1482087343191441E-2</v>
      </c>
      <c r="K28">
        <f t="shared" si="3"/>
        <v>-2.3487779035697459E-2</v>
      </c>
    </row>
    <row r="29" spans="1:11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H29">
        <f t="shared" si="0"/>
        <v>8.1060037076211441E-2</v>
      </c>
      <c r="I29">
        <f t="shared" si="1"/>
        <v>8.1458498198457227E-3</v>
      </c>
      <c r="J29">
        <f t="shared" si="2"/>
        <v>-7.1582768113650982E-3</v>
      </c>
      <c r="K29">
        <f t="shared" si="3"/>
        <v>-1.3814383681527383E-2</v>
      </c>
    </row>
    <row r="30" spans="1:11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H30">
        <f t="shared" si="0"/>
        <v>-2.0016774765671558E-2</v>
      </c>
      <c r="I30">
        <f t="shared" si="1"/>
        <v>2.2053973971818394E-2</v>
      </c>
      <c r="J30">
        <f t="shared" si="2"/>
        <v>2.2883327706125743E-3</v>
      </c>
      <c r="K30">
        <f t="shared" si="3"/>
        <v>-6.9751073602971007E-3</v>
      </c>
    </row>
    <row r="31" spans="1:11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H31">
        <f t="shared" si="0"/>
        <v>-0.13468970316778589</v>
      </c>
      <c r="I31">
        <f t="shared" si="1"/>
        <v>-3.9622563197125177E-2</v>
      </c>
      <c r="J31">
        <f t="shared" si="2"/>
        <v>-9.4316328408248357E-3</v>
      </c>
      <c r="K31">
        <f t="shared" si="3"/>
        <v>4.2725507412857966E-3</v>
      </c>
    </row>
    <row r="32" spans="1:11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H32">
        <f t="shared" si="0"/>
        <v>2.5064314901105729E-2</v>
      </c>
      <c r="I32">
        <f t="shared" si="1"/>
        <v>4.5804308907324495E-3</v>
      </c>
      <c r="J32">
        <f t="shared" si="2"/>
        <v>2.8665179351831972E-3</v>
      </c>
      <c r="K32">
        <f t="shared" si="3"/>
        <v>-1.3527444825435379E-2</v>
      </c>
    </row>
    <row r="33" spans="1:1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H33">
        <f t="shared" si="0"/>
        <v>-2.3868630140784719E-2</v>
      </c>
      <c r="I33">
        <f t="shared" si="1"/>
        <v>-7.6725371107209395E-2</v>
      </c>
      <c r="J33">
        <f t="shared" si="2"/>
        <v>-1.531819064042883E-2</v>
      </c>
      <c r="K33">
        <f t="shared" si="3"/>
        <v>7.4495186987667966E-3</v>
      </c>
    </row>
    <row r="34" spans="1:11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H34">
        <f t="shared" si="0"/>
        <v>3.9912966140526723E-2</v>
      </c>
      <c r="I34">
        <f t="shared" si="1"/>
        <v>0.14239781771987209</v>
      </c>
      <c r="J34">
        <f t="shared" si="2"/>
        <v>4.6059130231911022E-2</v>
      </c>
      <c r="K34">
        <f t="shared" si="3"/>
        <v>3.3763108054186433E-2</v>
      </c>
    </row>
    <row r="35" spans="1:1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H35">
        <f t="shared" si="0"/>
        <v>-9.6783144450156511E-2</v>
      </c>
      <c r="I35">
        <f t="shared" si="1"/>
        <v>4.6374457517346201E-2</v>
      </c>
      <c r="J35">
        <f t="shared" si="2"/>
        <v>1.8040595178420979E-2</v>
      </c>
      <c r="K35">
        <f t="shared" si="3"/>
        <v>5.9875127585320639E-3</v>
      </c>
    </row>
    <row r="36" spans="1:11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H36">
        <f t="shared" si="0"/>
        <v>5.9631913645657522E-2</v>
      </c>
      <c r="I36">
        <f t="shared" si="1"/>
        <v>-3.1386770874144973E-2</v>
      </c>
      <c r="J36">
        <f t="shared" si="2"/>
        <v>-2.231253165815459E-2</v>
      </c>
      <c r="K36">
        <f t="shared" si="3"/>
        <v>-1.1742446076079794E-2</v>
      </c>
    </row>
    <row r="37" spans="1:11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H37">
        <f t="shared" si="0"/>
        <v>2.4998575842005537E-2</v>
      </c>
      <c r="I37">
        <f t="shared" si="1"/>
        <v>-4.8389682267352352E-2</v>
      </c>
      <c r="J37">
        <f t="shared" si="2"/>
        <v>-2.2325535188108127E-2</v>
      </c>
      <c r="K37">
        <f t="shared" si="3"/>
        <v>-1.825585847928916E-2</v>
      </c>
    </row>
    <row r="38" spans="1:11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H38">
        <f t="shared" si="0"/>
        <v>-1.9017472078881797E-2</v>
      </c>
      <c r="I38">
        <f t="shared" si="1"/>
        <v>-0.11283965530960578</v>
      </c>
      <c r="J38">
        <f t="shared" si="2"/>
        <v>-9.5526535878161234E-4</v>
      </c>
      <c r="K38">
        <f t="shared" si="3"/>
        <v>1.4112839451283457E-2</v>
      </c>
    </row>
    <row r="39" spans="1:11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H39">
        <f t="shared" si="0"/>
        <v>-2.1800029337342604E-2</v>
      </c>
      <c r="I39">
        <f t="shared" si="1"/>
        <v>-5.3706631457791781E-2</v>
      </c>
      <c r="J39">
        <f t="shared" si="2"/>
        <v>-2.8572669604496455E-2</v>
      </c>
      <c r="K39">
        <f t="shared" si="3"/>
        <v>-2.1569002665869974E-2</v>
      </c>
    </row>
    <row r="40" spans="1:1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H40">
        <f t="shared" si="0"/>
        <v>-4.1444519523525541E-2</v>
      </c>
      <c r="I40">
        <f t="shared" si="1"/>
        <v>-6.4040162432610834E-2</v>
      </c>
      <c r="J40">
        <f t="shared" si="2"/>
        <v>-2.2836298803036535E-2</v>
      </c>
      <c r="K40">
        <f t="shared" si="3"/>
        <v>-1.404780466972445E-2</v>
      </c>
    </row>
    <row r="41" spans="1:11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H41">
        <f t="shared" si="0"/>
        <v>-3.5460428080638373E-2</v>
      </c>
      <c r="I41">
        <f t="shared" si="1"/>
        <v>-6.1771085237970688E-2</v>
      </c>
      <c r="J41">
        <f t="shared" si="2"/>
        <v>1.3427752250935628E-2</v>
      </c>
      <c r="K41">
        <f t="shared" si="3"/>
        <v>-8.2346148910571043E-3</v>
      </c>
    </row>
    <row r="42" spans="1:11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H42">
        <f t="shared" ref="H42:H68" si="4">B42-I$3-I$4*$F42</f>
        <v>-5.2562362106168117E-2</v>
      </c>
      <c r="I42">
        <f t="shared" ref="I42:I68" si="5">C42-J$3-J$4*$F42</f>
        <v>9.6698963842934776E-2</v>
      </c>
      <c r="J42">
        <f t="shared" ref="J42:J68" si="6">D42-K$3-K$4*$F42</f>
        <v>1.2124200621155261E-2</v>
      </c>
      <c r="K42">
        <f t="shared" ref="K42:K68" si="7">E42-L$3-L$4*$F42</f>
        <v>6.2958849490687141E-3</v>
      </c>
    </row>
    <row r="43" spans="1:11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H43">
        <f t="shared" si="4"/>
        <v>-1.3085810704480673E-2</v>
      </c>
      <c r="I43">
        <f t="shared" si="5"/>
        <v>-2.72733561281863E-2</v>
      </c>
      <c r="J43">
        <f t="shared" si="6"/>
        <v>-3.542678871277026E-2</v>
      </c>
      <c r="K43">
        <f t="shared" si="7"/>
        <v>-1.1874041620475012E-2</v>
      </c>
    </row>
    <row r="44" spans="1:11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H44">
        <f t="shared" si="4"/>
        <v>-4.2311338049953108E-2</v>
      </c>
      <c r="I44">
        <f t="shared" si="5"/>
        <v>2.5325632944000843E-2</v>
      </c>
      <c r="J44">
        <f t="shared" si="6"/>
        <v>-1.5996545608476777E-2</v>
      </c>
      <c r="K44">
        <f t="shared" si="7"/>
        <v>-1.1040846946786208E-2</v>
      </c>
    </row>
    <row r="45" spans="1:11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H45">
        <f t="shared" si="4"/>
        <v>-1.8024519937226952E-2</v>
      </c>
      <c r="I45">
        <f t="shared" si="5"/>
        <v>-4.9194624629774197E-3</v>
      </c>
      <c r="J45">
        <f t="shared" si="6"/>
        <v>-2.2771555372986044E-3</v>
      </c>
      <c r="K45">
        <f t="shared" si="7"/>
        <v>1.8573615242692795E-2</v>
      </c>
    </row>
    <row r="46" spans="1:11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H46">
        <f t="shared" si="4"/>
        <v>7.3687653059513525E-2</v>
      </c>
      <c r="I46">
        <f t="shared" si="5"/>
        <v>-3.6627261344006075E-2</v>
      </c>
      <c r="J46">
        <f t="shared" si="6"/>
        <v>-3.0610998104271366E-2</v>
      </c>
      <c r="K46">
        <f t="shared" si="7"/>
        <v>-8.147598177795673E-3</v>
      </c>
    </row>
    <row r="47" spans="1:11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H47">
        <f t="shared" si="4"/>
        <v>1.0096087283644625E-2</v>
      </c>
      <c r="I47">
        <f t="shared" si="5"/>
        <v>3.090275832283107E-3</v>
      </c>
      <c r="J47">
        <f t="shared" si="6"/>
        <v>1.2418516113096703E-2</v>
      </c>
      <c r="K47">
        <f t="shared" si="7"/>
        <v>2.1675968315024288E-2</v>
      </c>
    </row>
    <row r="48" spans="1:11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H48">
        <f t="shared" si="4"/>
        <v>0.16342157834243978</v>
      </c>
      <c r="I48">
        <f t="shared" si="5"/>
        <v>7.779111905752345E-2</v>
      </c>
      <c r="J48">
        <f t="shared" si="6"/>
        <v>-4.1398371826883829E-2</v>
      </c>
      <c r="K48">
        <f t="shared" si="7"/>
        <v>-5.9516557532587416E-2</v>
      </c>
    </row>
    <row r="49" spans="1:11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H49">
        <f t="shared" si="4"/>
        <v>0.10851163431035221</v>
      </c>
      <c r="I49">
        <f t="shared" si="5"/>
        <v>-9.8929984982770489E-2</v>
      </c>
      <c r="J49">
        <f t="shared" si="6"/>
        <v>8.6581196206968469E-3</v>
      </c>
      <c r="K49">
        <f t="shared" si="7"/>
        <v>1.0987562622025743E-2</v>
      </c>
    </row>
    <row r="50" spans="1:11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H50">
        <f t="shared" si="4"/>
        <v>-8.6953260948987435E-2</v>
      </c>
      <c r="I50">
        <f t="shared" si="5"/>
        <v>-1.7803996357657906E-2</v>
      </c>
      <c r="J50">
        <f t="shared" si="6"/>
        <v>7.1025219062033074E-3</v>
      </c>
      <c r="K50">
        <f t="shared" si="7"/>
        <v>8.0266470894091446E-3</v>
      </c>
    </row>
    <row r="51" spans="1:11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H51">
        <f t="shared" si="4"/>
        <v>8.873260213755782E-2</v>
      </c>
      <c r="I51">
        <f t="shared" si="5"/>
        <v>0.15583745382014985</v>
      </c>
      <c r="J51">
        <f t="shared" si="6"/>
        <v>4.777491170781363E-2</v>
      </c>
      <c r="K51">
        <f t="shared" si="7"/>
        <v>3.492159155728973E-2</v>
      </c>
    </row>
    <row r="52" spans="1:11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H52">
        <f t="shared" si="4"/>
        <v>7.0915255849163708E-2</v>
      </c>
      <c r="I52">
        <f t="shared" si="5"/>
        <v>7.7476342456786834E-2</v>
      </c>
      <c r="J52">
        <f t="shared" si="6"/>
        <v>-1.7180659272312687E-3</v>
      </c>
      <c r="K52">
        <f t="shared" si="7"/>
        <v>-1.7351456452969746E-2</v>
      </c>
    </row>
    <row r="53" spans="1:11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H53">
        <f t="shared" si="4"/>
        <v>-5.6096493100943334E-3</v>
      </c>
      <c r="I53">
        <f t="shared" si="5"/>
        <v>2.1396675220351921E-2</v>
      </c>
      <c r="J53">
        <f t="shared" si="6"/>
        <v>-1.8575995895577693E-2</v>
      </c>
      <c r="K53">
        <f t="shared" si="7"/>
        <v>-3.9219487051100774E-2</v>
      </c>
    </row>
    <row r="54" spans="1:11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H54">
        <f t="shared" si="4"/>
        <v>-6.3346875305885217E-2</v>
      </c>
      <c r="I54">
        <f t="shared" si="5"/>
        <v>-4.0652195580189107E-3</v>
      </c>
      <c r="J54">
        <f t="shared" si="6"/>
        <v>4.5153988665431272E-2</v>
      </c>
      <c r="K54">
        <f t="shared" si="7"/>
        <v>1.5709734502414672E-2</v>
      </c>
    </row>
    <row r="55" spans="1:11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H55">
        <f t="shared" si="4"/>
        <v>-2.7869052558633815E-2</v>
      </c>
      <c r="I55">
        <f t="shared" si="5"/>
        <v>5.8614066991331149E-2</v>
      </c>
      <c r="J55">
        <f t="shared" si="6"/>
        <v>4.7673160076551035E-2</v>
      </c>
      <c r="K55">
        <f t="shared" si="7"/>
        <v>2.718482503381895E-2</v>
      </c>
    </row>
    <row r="56" spans="1:11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H56">
        <f t="shared" si="4"/>
        <v>-0.10434144004470527</v>
      </c>
      <c r="I56">
        <f t="shared" si="5"/>
        <v>-9.2216654222559702E-3</v>
      </c>
      <c r="J56">
        <f t="shared" si="6"/>
        <v>4.1847445827235596E-2</v>
      </c>
      <c r="K56">
        <f t="shared" si="7"/>
        <v>4.4225288276575819E-2</v>
      </c>
    </row>
    <row r="57" spans="1:11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H57">
        <f t="shared" si="4"/>
        <v>-3.5960184627119689E-2</v>
      </c>
      <c r="I57">
        <f t="shared" si="5"/>
        <v>-5.088299754854253E-2</v>
      </c>
      <c r="J57">
        <f t="shared" si="6"/>
        <v>2.33909792350196E-2</v>
      </c>
      <c r="K57">
        <f t="shared" si="7"/>
        <v>2.7032825113927073E-2</v>
      </c>
    </row>
    <row r="58" spans="1:11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H58">
        <f t="shared" si="4"/>
        <v>-2.98069015501993E-2</v>
      </c>
      <c r="I58">
        <f t="shared" si="5"/>
        <v>0.1175253035376846</v>
      </c>
      <c r="J58">
        <f t="shared" si="6"/>
        <v>3.4678517999088401E-2</v>
      </c>
      <c r="K58">
        <f t="shared" si="7"/>
        <v>7.7517691279636744E-2</v>
      </c>
    </row>
    <row r="59" spans="1:11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H59">
        <f t="shared" si="4"/>
        <v>-7.9581470000297E-2</v>
      </c>
      <c r="I59">
        <f t="shared" si="5"/>
        <v>9.6567997172235631E-2</v>
      </c>
      <c r="J59">
        <f t="shared" si="6"/>
        <v>5.5214583482302876E-2</v>
      </c>
      <c r="K59">
        <f t="shared" si="7"/>
        <v>4.1614895688015921E-2</v>
      </c>
    </row>
    <row r="60" spans="1:11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H60">
        <f t="shared" si="4"/>
        <v>-4.7086385623066558E-2</v>
      </c>
      <c r="I60">
        <f t="shared" si="5"/>
        <v>-6.2883071087154629E-2</v>
      </c>
      <c r="J60">
        <f t="shared" si="6"/>
        <v>-8.6415613717106474E-3</v>
      </c>
      <c r="K60">
        <f t="shared" si="7"/>
        <v>-1.669210468295898E-2</v>
      </c>
    </row>
    <row r="61" spans="1:11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H61">
        <f t="shared" si="4"/>
        <v>5.3438911582898214E-2</v>
      </c>
      <c r="I61">
        <f t="shared" si="5"/>
        <v>-8.7895476655385343E-2</v>
      </c>
      <c r="J61">
        <f t="shared" si="6"/>
        <v>-1.9170539705667462E-2</v>
      </c>
      <c r="K61">
        <f t="shared" si="7"/>
        <v>-3.243616342426036E-2</v>
      </c>
    </row>
    <row r="62" spans="1:11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H62">
        <f t="shared" si="4"/>
        <v>-8.8120004133888097E-2</v>
      </c>
      <c r="I62">
        <f t="shared" si="5"/>
        <v>-5.0373363829270185E-2</v>
      </c>
      <c r="J62">
        <f t="shared" si="6"/>
        <v>1.8710757510461036E-2</v>
      </c>
      <c r="K62">
        <f t="shared" si="7"/>
        <v>1.4059964964528947E-2</v>
      </c>
    </row>
    <row r="63" spans="1:11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H63">
        <f t="shared" si="4"/>
        <v>2.3422471326441225E-2</v>
      </c>
      <c r="I63">
        <f t="shared" si="5"/>
        <v>-4.2752732397048895E-2</v>
      </c>
      <c r="J63">
        <f t="shared" si="6"/>
        <v>-3.3419726222016582E-2</v>
      </c>
      <c r="K63">
        <f t="shared" si="7"/>
        <v>-4.1078545104253419E-3</v>
      </c>
    </row>
    <row r="64" spans="1:11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H64">
        <f t="shared" si="4"/>
        <v>-6.084240420409967E-2</v>
      </c>
      <c r="I64">
        <f t="shared" si="5"/>
        <v>-8.8995526568852804E-2</v>
      </c>
      <c r="J64">
        <f t="shared" si="6"/>
        <v>-3.5415156472907397E-2</v>
      </c>
      <c r="K64">
        <f t="shared" si="7"/>
        <v>-4.3307845283153332E-2</v>
      </c>
    </row>
    <row r="65" spans="1:11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H65">
        <f t="shared" si="4"/>
        <v>-2.500989777001271E-3</v>
      </c>
      <c r="I65">
        <f t="shared" si="5"/>
        <v>2.2912222341669092E-2</v>
      </c>
      <c r="J65">
        <f t="shared" si="6"/>
        <v>2.5285924551336839E-3</v>
      </c>
      <c r="K65">
        <f t="shared" si="7"/>
        <v>-8.3118579879705064E-3</v>
      </c>
    </row>
    <row r="66" spans="1:11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H66">
        <f t="shared" si="4"/>
        <v>-2.1380237224029215E-2</v>
      </c>
      <c r="I66">
        <f t="shared" si="5"/>
        <v>-3.2900998090184479E-2</v>
      </c>
      <c r="J66">
        <f t="shared" si="6"/>
        <v>2.8625276630773987E-2</v>
      </c>
      <c r="K66">
        <f t="shared" si="7"/>
        <v>2.2556314963177129E-2</v>
      </c>
    </row>
    <row r="67" spans="1:11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H67">
        <f t="shared" si="4"/>
        <v>-5.8997882991338881E-2</v>
      </c>
      <c r="I67">
        <f t="shared" si="5"/>
        <v>-4.6018032813681213E-2</v>
      </c>
      <c r="J67">
        <f t="shared" si="6"/>
        <v>-5.8768890535432473E-2</v>
      </c>
      <c r="K67">
        <f t="shared" si="7"/>
        <v>-4.1000310554874603E-2</v>
      </c>
    </row>
    <row r="68" spans="1:11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H68">
        <f t="shared" si="4"/>
        <v>4.1932624909980454E-2</v>
      </c>
      <c r="I68">
        <f t="shared" si="5"/>
        <v>9.0829859082813921E-2</v>
      </c>
      <c r="J68">
        <f t="shared" si="6"/>
        <v>-1.9275946999131779E-2</v>
      </c>
      <c r="K68">
        <f t="shared" si="7"/>
        <v>-2.5857819535943211E-2</v>
      </c>
    </row>
    <row r="69" spans="1:11">
      <c r="A69" s="46"/>
    </row>
  </sheetData>
  <mergeCells count="3">
    <mergeCell ref="H8:K8"/>
    <mergeCell ref="I1:J1"/>
    <mergeCell ref="B5:F5"/>
  </mergeCells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 codeName="Sheet27"/>
  <dimension ref="A1:X70"/>
  <sheetViews>
    <sheetView workbookViewId="0">
      <selection activeCell="X1" sqref="X1"/>
    </sheetView>
  </sheetViews>
  <sheetFormatPr defaultRowHeight="14.5"/>
  <cols>
    <col min="1" max="1" width="10.7265625" bestFit="1" customWidth="1"/>
    <col min="4" max="4" width="9.81640625" bestFit="1" customWidth="1"/>
    <col min="5" max="5" width="9.81640625" customWidth="1"/>
    <col min="9" max="9" width="1.7265625" customWidth="1"/>
    <col min="10" max="10" width="12.26953125" customWidth="1"/>
    <col min="11" max="11" width="11.26953125" customWidth="1"/>
    <col min="12" max="12" width="15.54296875" customWidth="1"/>
    <col min="13" max="13" width="12.26953125" bestFit="1" customWidth="1"/>
    <col min="14" max="14" width="11.54296875" bestFit="1" customWidth="1"/>
    <col min="16" max="16" width="20.453125" bestFit="1" customWidth="1"/>
    <col min="19" max="19" width="12" customWidth="1"/>
  </cols>
  <sheetData>
    <row r="1" spans="1:24">
      <c r="K1" s="200" t="s">
        <v>332</v>
      </c>
      <c r="L1" s="199"/>
      <c r="M1" s="199"/>
    </row>
    <row r="2" spans="1:24">
      <c r="K2" s="1" t="s">
        <v>103</v>
      </c>
      <c r="L2" s="1" t="s">
        <v>349</v>
      </c>
      <c r="M2" s="1" t="s">
        <v>350</v>
      </c>
      <c r="N2" s="1" t="s">
        <v>351</v>
      </c>
    </row>
    <row r="3" spans="1:24">
      <c r="J3" s="1" t="s">
        <v>333</v>
      </c>
      <c r="K3">
        <v>4.3019205434117773E-3</v>
      </c>
      <c r="L3">
        <v>1.2642625641862959</v>
      </c>
      <c r="M3">
        <v>-0.41658516041819271</v>
      </c>
      <c r="N3">
        <v>-0.82055881189184898</v>
      </c>
    </row>
    <row r="4" spans="1:24">
      <c r="J4" s="1" t="s">
        <v>334</v>
      </c>
      <c r="K4">
        <v>-5.6675398949237793E-3</v>
      </c>
      <c r="L4">
        <v>1.133252673495299</v>
      </c>
      <c r="M4">
        <v>0.98115228621681949</v>
      </c>
      <c r="N4">
        <v>-1.5967349835691692E-2</v>
      </c>
    </row>
    <row r="5" spans="1:24">
      <c r="J5" s="1" t="s">
        <v>335</v>
      </c>
      <c r="K5">
        <v>-2.3714037539938459E-3</v>
      </c>
      <c r="L5">
        <v>1.1456120424984471</v>
      </c>
      <c r="M5">
        <v>0.7604976484416166</v>
      </c>
      <c r="N5">
        <v>0.20636389131193439</v>
      </c>
    </row>
    <row r="6" spans="1:24">
      <c r="A6" s="1"/>
      <c r="B6" s="200" t="s">
        <v>96</v>
      </c>
      <c r="C6" s="199"/>
      <c r="D6" s="199"/>
      <c r="E6" s="199"/>
      <c r="F6" s="1"/>
      <c r="G6" s="1"/>
      <c r="H6" s="1"/>
      <c r="I6" s="1"/>
      <c r="J6" s="1" t="s">
        <v>337</v>
      </c>
      <c r="K6">
        <v>-1.272674296651861E-3</v>
      </c>
      <c r="L6">
        <v>0.92251447075527582</v>
      </c>
      <c r="M6">
        <v>0.71746027580472449</v>
      </c>
      <c r="N6">
        <v>0.197430945000521</v>
      </c>
    </row>
    <row r="7" spans="1:24">
      <c r="A7" s="1"/>
      <c r="B7" s="1"/>
      <c r="C7" s="200" t="s">
        <v>352</v>
      </c>
      <c r="D7" s="199"/>
      <c r="E7" s="199"/>
      <c r="F7" s="200" t="s">
        <v>353</v>
      </c>
      <c r="G7" s="199"/>
      <c r="H7" s="199"/>
      <c r="I7" s="1"/>
    </row>
    <row r="8" spans="1:24">
      <c r="A8" s="1"/>
      <c r="B8" s="1"/>
      <c r="C8" s="1" t="s">
        <v>45</v>
      </c>
      <c r="D8" s="3" t="s">
        <v>45</v>
      </c>
      <c r="E8" s="3" t="s">
        <v>45</v>
      </c>
      <c r="F8" s="200" t="s">
        <v>354</v>
      </c>
      <c r="G8" s="199"/>
      <c r="H8" s="199"/>
      <c r="I8" s="1"/>
      <c r="K8" s="200" t="s">
        <v>86</v>
      </c>
      <c r="L8" s="199"/>
      <c r="M8" s="199"/>
      <c r="Q8" s="1" t="s">
        <v>333</v>
      </c>
      <c r="R8" s="1" t="s">
        <v>339</v>
      </c>
      <c r="S8" s="1" t="s">
        <v>340</v>
      </c>
      <c r="T8" s="1" t="s">
        <v>337</v>
      </c>
    </row>
    <row r="9" spans="1:24">
      <c r="A9" s="1" t="s">
        <v>251</v>
      </c>
      <c r="B9" s="1" t="s">
        <v>333</v>
      </c>
      <c r="C9" s="3" t="s">
        <v>334</v>
      </c>
      <c r="D9" s="3" t="s">
        <v>335</v>
      </c>
      <c r="E9" s="3" t="s">
        <v>337</v>
      </c>
      <c r="F9" s="3" t="s">
        <v>343</v>
      </c>
      <c r="G9" s="3" t="s">
        <v>307</v>
      </c>
      <c r="H9" s="3" t="s">
        <v>314</v>
      </c>
      <c r="I9" s="1"/>
      <c r="K9" s="1" t="s">
        <v>333</v>
      </c>
      <c r="L9" s="1" t="s">
        <v>334</v>
      </c>
      <c r="M9" s="1" t="s">
        <v>335</v>
      </c>
      <c r="N9" s="3" t="s">
        <v>337</v>
      </c>
      <c r="P9" s="1" t="s">
        <v>344</v>
      </c>
      <c r="Q9" s="28">
        <f>VARP(K10:K69)</f>
        <v>2.8292903667628548E-3</v>
      </c>
      <c r="R9" s="28">
        <f>VARP(L10:L69)</f>
        <v>3.3422222464024242E-3</v>
      </c>
      <c r="S9" s="28">
        <f>VARP(M10:M69)</f>
        <v>3.1659971141693197E-4</v>
      </c>
      <c r="T9" s="28">
        <f>VARP(N10:N69)</f>
        <v>1.4649106673611818E-4</v>
      </c>
      <c r="U9" s="79"/>
      <c r="V9" s="80" t="s">
        <v>347</v>
      </c>
      <c r="X9" s="21">
        <f>MAX(N10:N68)</f>
        <v>2.3011694951717523E-2</v>
      </c>
    </row>
    <row r="10" spans="1:24">
      <c r="A10" s="46">
        <v>42766</v>
      </c>
      <c r="B10">
        <v>9.71636628093899E-2</v>
      </c>
      <c r="C10">
        <v>4.5959005338563161E-2</v>
      </c>
      <c r="D10">
        <v>1.014272874502394E-2</v>
      </c>
      <c r="E10">
        <v>2.4936662809389901E-2</v>
      </c>
      <c r="F10">
        <v>1.9400000000000001E-2</v>
      </c>
      <c r="G10">
        <v>-1.1299999999999999E-2</v>
      </c>
      <c r="H10">
        <v>-2.7400000000000001E-2</v>
      </c>
      <c r="K10" s="17">
        <f t="shared" ref="K10:K41" si="0">B10-$K$3-SUMPRODUCT(F10:H10,$L$3:$N$3)</f>
        <v>4.1144324762201742E-2</v>
      </c>
      <c r="L10" s="17">
        <f t="shared" ref="L10:L41" si="1">C10-$K$4-SUMPRODUCT(F10:H10,$L$4:$N$4)</f>
        <v>4.0290958816430245E-2</v>
      </c>
      <c r="M10" s="21">
        <f t="shared" ref="M10:M41" si="2">D10-$K$5-SUMPRODUCT(F10:H10,$L$5:$N$5)</f>
        <v>4.5372529238851822E-3</v>
      </c>
      <c r="N10" s="21">
        <f t="shared" ref="N10:N41" si="3">E10-$K$6-SUMPRODUCT(F10:H10,$L$6:$N$6)</f>
        <v>2.1829465382997071E-2</v>
      </c>
      <c r="P10" s="1" t="s">
        <v>345</v>
      </c>
      <c r="Q10" s="5">
        <f>Q9/VARP(B10:B69)</f>
        <v>0.44615947597883793</v>
      </c>
      <c r="R10" s="5">
        <f>R9/VARP(C10:C69)</f>
        <v>0.43948849033525467</v>
      </c>
      <c r="S10" s="5">
        <f>S9/VARP(D10:D69)</f>
        <v>7.06891835369651E-2</v>
      </c>
      <c r="T10" s="5">
        <f>T9/VARP(E10:E69)</f>
        <v>4.7780006909663296E-2</v>
      </c>
      <c r="V10" s="1" t="s">
        <v>348</v>
      </c>
      <c r="X10" s="21">
        <f>MIN(N10:N68)</f>
        <v>-2.3868066437451631E-2</v>
      </c>
    </row>
    <row r="11" spans="1:24">
      <c r="A11" s="46">
        <v>42794</v>
      </c>
      <c r="B11">
        <v>2.5181568550483899E-2</v>
      </c>
      <c r="C11">
        <v>-2.8118169353343551E-2</v>
      </c>
      <c r="D11">
        <v>8.9808994155654749E-3</v>
      </c>
      <c r="E11">
        <v>1.61205685504839E-2</v>
      </c>
      <c r="F11">
        <v>3.5699999999999898E-2</v>
      </c>
      <c r="G11">
        <v>-2.0400000000000001E-2</v>
      </c>
      <c r="H11">
        <v>-1.67E-2</v>
      </c>
      <c r="K11" s="17">
        <f t="shared" si="0"/>
        <v>-4.6456194965503517E-2</v>
      </c>
      <c r="L11" s="17">
        <f t="shared" si="1"/>
        <v>-4.3158898005634758E-2</v>
      </c>
      <c r="M11" s="21">
        <f t="shared" si="2"/>
        <v>-1.058561773451684E-2</v>
      </c>
      <c r="N11" s="21">
        <f t="shared" si="3"/>
        <v>2.3927626490975878E-3</v>
      </c>
      <c r="P11" s="1" t="s">
        <v>346</v>
      </c>
      <c r="Q11" s="5">
        <f>1-Q10</f>
        <v>0.55384052402116213</v>
      </c>
      <c r="R11" s="5">
        <f>1-R10</f>
        <v>0.56051150966474528</v>
      </c>
      <c r="S11" s="5">
        <f>1-S10</f>
        <v>0.92931081646303493</v>
      </c>
      <c r="T11" s="5">
        <f>1-T10</f>
        <v>0.95221999309033667</v>
      </c>
    </row>
    <row r="12" spans="1:24">
      <c r="A12" s="46">
        <v>42825</v>
      </c>
      <c r="B12">
        <v>4.8110102573936601E-2</v>
      </c>
      <c r="C12">
        <v>3.7547625172544612E-2</v>
      </c>
      <c r="D12">
        <v>2.8956768450415921E-3</v>
      </c>
      <c r="E12">
        <v>5.3781025739366014E-3</v>
      </c>
      <c r="F12">
        <v>1.6999999999999999E-3</v>
      </c>
      <c r="G12">
        <v>1.1299999999999999E-2</v>
      </c>
      <c r="H12">
        <v>-3.3300000000000003E-2</v>
      </c>
      <c r="K12" s="17">
        <f t="shared" si="0"/>
        <v>1.9041739548135126E-2</v>
      </c>
      <c r="L12" s="17">
        <f t="shared" si="1"/>
        <v>2.9669901938747793E-2</v>
      </c>
      <c r="M12" s="21">
        <f t="shared" si="2"/>
        <v>1.5978342800852261E-3</v>
      </c>
      <c r="N12" s="21">
        <f t="shared" si="3"/>
        <v>3.5496516222284571E-3</v>
      </c>
    </row>
    <row r="13" spans="1:24">
      <c r="A13" s="46">
        <v>42853</v>
      </c>
      <c r="B13">
        <v>4.2370872335150703E-2</v>
      </c>
      <c r="C13">
        <v>0.11849288591065189</v>
      </c>
      <c r="D13">
        <v>1.9393531154489739E-2</v>
      </c>
      <c r="E13">
        <v>2.708872335150696E-3</v>
      </c>
      <c r="F13">
        <v>1.09E-2</v>
      </c>
      <c r="G13">
        <v>7.1999999999999998E-3</v>
      </c>
      <c r="H13">
        <v>-2.1299999999999999E-2</v>
      </c>
      <c r="K13" s="17">
        <f t="shared" si="0"/>
        <v>9.8100003038229106E-3</v>
      </c>
      <c r="L13" s="17">
        <f t="shared" si="1"/>
        <v>0.10440357065221557</v>
      </c>
      <c r="M13" s="21">
        <f t="shared" si="2"/>
        <v>8.1977314614150761E-3</v>
      </c>
      <c r="N13" s="21">
        <f t="shared" si="3"/>
        <v>-7.0342959567128681E-3</v>
      </c>
    </row>
    <row r="14" spans="1:24" ht="15.75" customHeight="1" thickBot="1">
      <c r="A14" s="46">
        <v>42886</v>
      </c>
      <c r="B14">
        <v>7.4276495549070204E-2</v>
      </c>
      <c r="C14">
        <v>-3.9139364258809532E-2</v>
      </c>
      <c r="D14">
        <v>-2.4649902231626809E-2</v>
      </c>
      <c r="E14">
        <v>-1.230150445092979E-2</v>
      </c>
      <c r="F14">
        <v>1.06E-2</v>
      </c>
      <c r="G14">
        <v>-2.52E-2</v>
      </c>
      <c r="H14">
        <v>-3.7499999999999999E-2</v>
      </c>
      <c r="K14" s="17">
        <f t="shared" si="0"/>
        <v>1.5304490336800897E-2</v>
      </c>
      <c r="L14" s="17">
        <f t="shared" si="1"/>
        <v>-2.1358040709110508E-2</v>
      </c>
      <c r="M14" s="21">
        <f t="shared" si="2"/>
        <v>-7.5187994631902219E-3</v>
      </c>
      <c r="N14" s="21">
        <f t="shared" si="3"/>
        <v>4.6761758435147401E-3</v>
      </c>
      <c r="P14" s="1" t="s">
        <v>333</v>
      </c>
    </row>
    <row r="15" spans="1:24">
      <c r="A15" s="46">
        <v>42916</v>
      </c>
      <c r="B15">
        <v>-2.77639854898061E-2</v>
      </c>
      <c r="C15">
        <v>0.10799578576738179</v>
      </c>
      <c r="D15">
        <v>1.7728743362205351E-2</v>
      </c>
      <c r="E15">
        <v>2.1960014510193901E-2</v>
      </c>
      <c r="F15">
        <v>7.7999999999999996E-3</v>
      </c>
      <c r="G15">
        <v>2.23E-2</v>
      </c>
      <c r="H15">
        <v>1.49E-2</v>
      </c>
      <c r="K15" s="17">
        <f t="shared" si="0"/>
        <v>-2.0410978659356739E-2</v>
      </c>
      <c r="L15" s="17">
        <f t="shared" si="1"/>
        <v>8.3182172338958971E-2</v>
      </c>
      <c r="M15" s="21">
        <f t="shared" si="2"/>
        <v>-8.8695463560845636E-3</v>
      </c>
      <c r="N15" s="21">
        <f t="shared" si="3"/>
        <v>-2.904009295998506E-3</v>
      </c>
      <c r="P15" s="24"/>
      <c r="Q15" s="24" t="s">
        <v>180</v>
      </c>
      <c r="R15" s="24" t="s">
        <v>170</v>
      </c>
      <c r="S15" s="24" t="s">
        <v>181</v>
      </c>
      <c r="T15" s="24" t="s">
        <v>182</v>
      </c>
      <c r="U15" s="24" t="s">
        <v>183</v>
      </c>
      <c r="V15" s="24" t="s">
        <v>184</v>
      </c>
      <c r="W15" s="26"/>
      <c r="X15" s="26"/>
    </row>
    <row r="16" spans="1:24">
      <c r="A16" s="46">
        <v>42947</v>
      </c>
      <c r="B16">
        <v>1.9433914562887299E-2</v>
      </c>
      <c r="C16">
        <v>-3.0104413760995319E-2</v>
      </c>
      <c r="D16">
        <v>-8.3193001801385273E-3</v>
      </c>
      <c r="E16">
        <v>8.0819145628872983E-3</v>
      </c>
      <c r="F16">
        <v>1.8700000000000001E-2</v>
      </c>
      <c r="G16">
        <v>-1.46E-2</v>
      </c>
      <c r="H16">
        <v>-2.2000000000000001E-3</v>
      </c>
      <c r="K16" s="17">
        <f t="shared" si="0"/>
        <v>-1.6397088659075895E-2</v>
      </c>
      <c r="L16" s="17">
        <f t="shared" si="1"/>
        <v>-3.1339003651306589E-2</v>
      </c>
      <c r="M16" s="21">
        <f t="shared" si="2"/>
        <v>-1.5813575392731784E-2</v>
      </c>
      <c r="N16" s="21">
        <f t="shared" si="3"/>
        <v>3.0128363621656261E-3</v>
      </c>
      <c r="P16" t="s">
        <v>185</v>
      </c>
      <c r="Q16">
        <v>4.3019205434117773E-3</v>
      </c>
      <c r="R16">
        <v>7.7740940705047631E-3</v>
      </c>
      <c r="S16">
        <v>0.55336615487242979</v>
      </c>
      <c r="T16">
        <v>0.58225528366718293</v>
      </c>
      <c r="U16">
        <v>-1.1277712123382371E-2</v>
      </c>
      <c r="V16">
        <v>1.9881553210205929E-2</v>
      </c>
    </row>
    <row r="17" spans="1:24">
      <c r="A17" s="46">
        <v>42978</v>
      </c>
      <c r="B17">
        <v>-8.2688792018283906E-3</v>
      </c>
      <c r="C17">
        <v>3.5162487654523407E-2</v>
      </c>
      <c r="D17">
        <v>-3.3603271172691651E-3</v>
      </c>
      <c r="E17">
        <v>-9.7258792018283906E-3</v>
      </c>
      <c r="F17">
        <v>1.6000000000000001E-3</v>
      </c>
      <c r="G17">
        <v>-1.6500000000000001E-2</v>
      </c>
      <c r="H17">
        <v>-2.07E-2</v>
      </c>
      <c r="K17" s="17">
        <f t="shared" si="0"/>
        <v>-3.8452842400999693E-2</v>
      </c>
      <c r="L17" s="17">
        <f t="shared" si="1"/>
        <v>5.4875311852833411E-2</v>
      </c>
      <c r="M17" s="21">
        <f t="shared" si="2"/>
        <v>1.3998041118170882E-2</v>
      </c>
      <c r="N17" s="21">
        <f t="shared" si="3"/>
        <v>5.9956870539037699E-3</v>
      </c>
      <c r="P17" t="s">
        <v>186</v>
      </c>
      <c r="Q17">
        <v>1.2642625641862959</v>
      </c>
      <c r="R17">
        <v>0.1635650355230476</v>
      </c>
      <c r="S17">
        <v>7.7294182105817573</v>
      </c>
      <c r="T17">
        <v>2.4107444881225968E-10</v>
      </c>
      <c r="U17">
        <v>0.93647090801782884</v>
      </c>
      <c r="V17">
        <v>1.592054220354763</v>
      </c>
    </row>
    <row r="18" spans="1:24">
      <c r="A18" s="46">
        <v>43007</v>
      </c>
      <c r="B18">
        <v>-2.0630838751038601E-2</v>
      </c>
      <c r="C18">
        <v>7.5441882347518752E-2</v>
      </c>
      <c r="D18">
        <v>5.7616763563993617E-2</v>
      </c>
      <c r="E18">
        <v>4.5845161248961402E-2</v>
      </c>
      <c r="F18">
        <v>2.50999999999999E-2</v>
      </c>
      <c r="G18">
        <v>4.4499999999999998E-2</v>
      </c>
      <c r="H18">
        <v>3.08999999999999E-2</v>
      </c>
      <c r="K18" s="17">
        <f t="shared" si="0"/>
        <v>-1.2772442729458655E-2</v>
      </c>
      <c r="L18" s="17">
        <f t="shared" si="1"/>
        <v>9.4968945109850378E-3</v>
      </c>
      <c r="M18" s="21">
        <f t="shared" si="2"/>
        <v>-8.9854845459141214E-3</v>
      </c>
      <c r="N18" s="21">
        <f t="shared" si="3"/>
        <v>-1.4064876144170381E-2</v>
      </c>
      <c r="P18" t="s">
        <v>187</v>
      </c>
      <c r="Q18">
        <v>-0.41658516041819271</v>
      </c>
      <c r="R18">
        <v>0.28644333177291309</v>
      </c>
      <c r="S18">
        <v>-1.454337085942198</v>
      </c>
      <c r="T18">
        <v>0.15153618156167961</v>
      </c>
      <c r="U18">
        <v>-0.99063042516566124</v>
      </c>
      <c r="V18">
        <v>0.1574601043292759</v>
      </c>
    </row>
    <row r="19" spans="1:24" ht="15.75" customHeight="1" thickBot="1">
      <c r="A19" s="46">
        <v>43039</v>
      </c>
      <c r="B19">
        <v>0.14871660411517901</v>
      </c>
      <c r="C19">
        <v>-6.2873951128937979E-3</v>
      </c>
      <c r="D19">
        <v>-3.2048235798061322E-4</v>
      </c>
      <c r="E19">
        <v>1.2396041151790181E-3</v>
      </c>
      <c r="F19">
        <v>2.2499999999999999E-2</v>
      </c>
      <c r="G19">
        <v>-1.9299999999999901E-2</v>
      </c>
      <c r="H19">
        <v>2.2000000000000001E-3</v>
      </c>
      <c r="K19" s="17">
        <f t="shared" si="0"/>
        <v>0.10973391166766656</v>
      </c>
      <c r="L19" s="17">
        <f t="shared" si="1"/>
        <v>-7.1466730779912047E-3</v>
      </c>
      <c r="M19" s="21">
        <f t="shared" si="2"/>
        <v>-9.5017455061649561E-3</v>
      </c>
      <c r="N19" s="21">
        <f t="shared" si="3"/>
        <v>-4.8316619361328597E-3</v>
      </c>
      <c r="P19" s="23" t="s">
        <v>327</v>
      </c>
      <c r="Q19" s="23">
        <v>-0.82055881189184898</v>
      </c>
      <c r="R19" s="23">
        <v>0.205890106628209</v>
      </c>
      <c r="S19" s="23">
        <v>-3.9854212780296079</v>
      </c>
      <c r="T19" s="23">
        <v>2.0009194389192979E-4</v>
      </c>
      <c r="U19" s="23">
        <v>-1.2331718060109571</v>
      </c>
      <c r="V19" s="23">
        <v>-0.40794581777274092</v>
      </c>
    </row>
    <row r="20" spans="1:24">
      <c r="A20" s="46">
        <v>43069</v>
      </c>
      <c r="B20">
        <v>6.3662319782065199E-2</v>
      </c>
      <c r="C20">
        <v>4.5295959502458571E-2</v>
      </c>
      <c r="D20">
        <v>2.9795871128239441E-2</v>
      </c>
      <c r="E20">
        <v>1.9843319782065199E-2</v>
      </c>
      <c r="F20">
        <v>3.1199999999999999E-2</v>
      </c>
      <c r="G20">
        <v>-5.5999999999999999E-3</v>
      </c>
      <c r="H20">
        <v>-5.0000000000000001E-4</v>
      </c>
      <c r="K20" s="17">
        <f t="shared" si="0"/>
        <v>1.7172250931753195E-2</v>
      </c>
      <c r="L20" s="17">
        <f t="shared" si="1"/>
        <v>2.1092485112225362E-2</v>
      </c>
      <c r="M20" s="21">
        <f t="shared" si="2"/>
        <v>7.861479332107596E-4</v>
      </c>
      <c r="N20" s="21">
        <f t="shared" si="3"/>
        <v>-3.5499643918408263E-3</v>
      </c>
    </row>
    <row r="21" spans="1:24" ht="15.75" customHeight="1" thickBot="1">
      <c r="A21" s="46">
        <v>43098</v>
      </c>
      <c r="B21">
        <v>-7.1865555953898397E-3</v>
      </c>
      <c r="C21">
        <v>-7.0965173956006766E-2</v>
      </c>
      <c r="D21">
        <v>-6.8606069651432344E-3</v>
      </c>
      <c r="E21">
        <v>1.3185444404610161E-2</v>
      </c>
      <c r="F21">
        <v>1.06E-2</v>
      </c>
      <c r="G21">
        <v>-1.32E-2</v>
      </c>
      <c r="H21">
        <v>2.9999999999999997E-4</v>
      </c>
      <c r="K21" s="17">
        <f t="shared" si="0"/>
        <v>-3.0142415793128943E-2</v>
      </c>
      <c r="L21" s="17">
        <f t="shared" si="1"/>
        <v>-6.4354112017120435E-2</v>
      </c>
      <c r="M21" s="21">
        <f t="shared" si="2"/>
        <v>-6.6560310695971681E-3</v>
      </c>
      <c r="N21" s="21">
        <f t="shared" si="3"/>
        <v>1.4090711668378305E-2</v>
      </c>
      <c r="P21" s="1" t="s">
        <v>355</v>
      </c>
    </row>
    <row r="22" spans="1:24">
      <c r="A22" s="46">
        <v>43131</v>
      </c>
      <c r="B22">
        <v>0.23963896551025801</v>
      </c>
      <c r="C22">
        <v>8.2248345435342998E-2</v>
      </c>
      <c r="D22">
        <v>6.0925451033884317E-2</v>
      </c>
      <c r="E22">
        <v>2.8440965510258018E-2</v>
      </c>
      <c r="F22">
        <v>5.5800000000000002E-2</v>
      </c>
      <c r="G22">
        <v>-3.1800000000000002E-2</v>
      </c>
      <c r="H22">
        <v>-1.3599999999999999E-2</v>
      </c>
      <c r="K22" s="17">
        <f t="shared" si="0"/>
        <v>0.14038418594222324</v>
      </c>
      <c r="L22" s="17">
        <f t="shared" si="1"/>
        <v>5.5663872893158543E-2</v>
      </c>
      <c r="M22" s="21">
        <f t="shared" si="2"/>
        <v>2.6362076958750529E-2</v>
      </c>
      <c r="N22" s="21">
        <f t="shared" si="3"/>
        <v>3.737629961362815E-3</v>
      </c>
      <c r="P22" s="24"/>
      <c r="Q22" s="24" t="s">
        <v>180</v>
      </c>
      <c r="R22" s="24" t="s">
        <v>170</v>
      </c>
      <c r="S22" s="24" t="s">
        <v>181</v>
      </c>
      <c r="T22" s="24" t="s">
        <v>182</v>
      </c>
      <c r="U22" s="24" t="s">
        <v>183</v>
      </c>
      <c r="V22" s="24" t="s">
        <v>184</v>
      </c>
    </row>
    <row r="23" spans="1:24">
      <c r="A23" s="46">
        <v>43159</v>
      </c>
      <c r="B23">
        <v>4.1429085528136303E-2</v>
      </c>
      <c r="C23">
        <v>-8.5015318478288304E-2</v>
      </c>
      <c r="D23">
        <v>-5.6048127347141173E-2</v>
      </c>
      <c r="E23">
        <v>-4.1025914471863698E-2</v>
      </c>
      <c r="F23">
        <v>-3.6499999999999998E-2</v>
      </c>
      <c r="G23">
        <v>2.5999999999999999E-3</v>
      </c>
      <c r="H23">
        <v>-1.03E-2</v>
      </c>
      <c r="K23" s="17">
        <f t="shared" si="0"/>
        <v>7.5904114232125591E-2</v>
      </c>
      <c r="L23" s="17">
        <f t="shared" si="1"/>
        <v>-4.0699515648257474E-2</v>
      </c>
      <c r="M23" s="21">
        <f t="shared" si="2"/>
        <v>-1.1713629847389294E-2</v>
      </c>
      <c r="N23" s="21">
        <f t="shared" si="3"/>
        <v>-5.9133199762311864E-3</v>
      </c>
      <c r="P23" t="s">
        <v>185</v>
      </c>
      <c r="Q23">
        <v>-5.6675398949237793E-3</v>
      </c>
      <c r="R23">
        <v>8.4494549328045544E-3</v>
      </c>
      <c r="S23">
        <v>-0.67075804770788949</v>
      </c>
      <c r="T23">
        <v>0.50518179230308369</v>
      </c>
      <c r="U23">
        <v>-2.260062597464748E-2</v>
      </c>
      <c r="V23">
        <v>1.126554618479992E-2</v>
      </c>
    </row>
    <row r="24" spans="1:24">
      <c r="A24" s="46">
        <v>43188</v>
      </c>
      <c r="B24">
        <v>-4.4049348708110302E-2</v>
      </c>
      <c r="C24">
        <v>-3.5895025034943087E-2</v>
      </c>
      <c r="D24">
        <v>5.402391664085375E-2</v>
      </c>
      <c r="E24">
        <v>2.4165129188969539E-4</v>
      </c>
      <c r="F24">
        <v>-2.35E-2</v>
      </c>
      <c r="G24">
        <v>4.0599999999999997E-2</v>
      </c>
      <c r="H24">
        <v>-2.3E-3</v>
      </c>
      <c r="K24" s="17">
        <f t="shared" si="0"/>
        <v>-3.6150267475167572E-3</v>
      </c>
      <c r="L24" s="17">
        <f t="shared" si="1"/>
        <v>-4.346755503790474E-2</v>
      </c>
      <c r="M24" s="21">
        <f t="shared" si="2"/>
        <v>5.2915635816848917E-2</v>
      </c>
      <c r="N24" s="21">
        <f t="shared" si="3"/>
        <v>-5.4813803728800767E-3</v>
      </c>
      <c r="P24" t="s">
        <v>186</v>
      </c>
      <c r="Q24">
        <v>1.133252673495299</v>
      </c>
      <c r="R24">
        <v>0.1777744626834484</v>
      </c>
      <c r="S24">
        <v>6.3746651593778658</v>
      </c>
      <c r="T24">
        <v>3.9691648998343018E-8</v>
      </c>
      <c r="U24">
        <v>0.77698468895250339</v>
      </c>
      <c r="V24">
        <v>1.4895206580380951</v>
      </c>
    </row>
    <row r="25" spans="1:24">
      <c r="A25" s="46">
        <v>43220</v>
      </c>
      <c r="B25">
        <v>8.1074731485199503E-2</v>
      </c>
      <c r="C25">
        <v>-2.249974302896722E-2</v>
      </c>
      <c r="D25">
        <v>-2.7597529486837712E-3</v>
      </c>
      <c r="E25">
        <v>7.1687314851995067E-3</v>
      </c>
      <c r="F25">
        <v>2.8999999999999998E-3</v>
      </c>
      <c r="G25">
        <v>1.0999999999999999E-2</v>
      </c>
      <c r="H25">
        <v>4.7999999999999996E-3</v>
      </c>
      <c r="K25" s="17">
        <f t="shared" si="0"/>
        <v>8.162756856732846E-2</v>
      </c>
      <c r="L25" s="17">
        <f t="shared" si="1"/>
        <v>-3.08346677563535E-2</v>
      </c>
      <c r="M25" s="21">
        <f t="shared" si="2"/>
        <v>-1.3066644929090487E-2</v>
      </c>
      <c r="N25" s="21">
        <f t="shared" si="3"/>
        <v>-3.0736177531934042E-3</v>
      </c>
      <c r="P25" t="s">
        <v>187</v>
      </c>
      <c r="Q25">
        <v>0.98115228621681949</v>
      </c>
      <c r="R25">
        <v>0.31132759658778669</v>
      </c>
      <c r="S25">
        <v>3.1515108103825251</v>
      </c>
      <c r="T25">
        <v>2.628460441176548E-3</v>
      </c>
      <c r="U25">
        <v>0.35723784038111789</v>
      </c>
      <c r="V25">
        <v>1.6050667320525209</v>
      </c>
    </row>
    <row r="26" spans="1:24" ht="15.75" customHeight="1" thickBot="1">
      <c r="A26" s="46">
        <v>43251</v>
      </c>
      <c r="B26">
        <v>3.9539412460286603E-2</v>
      </c>
      <c r="C26">
        <v>2.442466001415794E-2</v>
      </c>
      <c r="D26">
        <v>4.2812097351871088E-2</v>
      </c>
      <c r="E26">
        <v>3.3593412460286597E-2</v>
      </c>
      <c r="F26">
        <v>2.6499999999999999E-2</v>
      </c>
      <c r="G26">
        <v>5.3099999999999897E-2</v>
      </c>
      <c r="H26">
        <v>-3.1300000000000001E-2</v>
      </c>
      <c r="K26" s="17">
        <f t="shared" si="0"/>
        <v>-1.828284828070896E-3</v>
      </c>
      <c r="L26" s="17">
        <f t="shared" si="1"/>
        <v>-5.2537960386513864E-2</v>
      </c>
      <c r="M26" s="21">
        <f t="shared" si="2"/>
        <v>-1.9098453354530122E-2</v>
      </c>
      <c r="N26" s="21">
        <f t="shared" si="3"/>
        <v>-2.1498098784790837E-2</v>
      </c>
      <c r="P26" s="23" t="s">
        <v>327</v>
      </c>
      <c r="Q26" s="23">
        <v>-1.5967349835691692E-2</v>
      </c>
      <c r="R26" s="23">
        <v>0.22377645051475711</v>
      </c>
      <c r="S26" s="23">
        <v>-7.1354022279653193E-2</v>
      </c>
      <c r="T26" s="23">
        <v>0.94337483558544155</v>
      </c>
      <c r="U26" s="23">
        <v>-0.46442537811275231</v>
      </c>
      <c r="V26" s="23">
        <v>0.4324906784413689</v>
      </c>
    </row>
    <row r="27" spans="1:24">
      <c r="A27" s="46">
        <v>43280</v>
      </c>
      <c r="B27">
        <v>4.2065287564718903E-2</v>
      </c>
      <c r="C27">
        <v>3.3867852037264543E-2</v>
      </c>
      <c r="D27">
        <v>2.5157502038554861E-3</v>
      </c>
      <c r="E27">
        <v>1.7902875647188971E-3</v>
      </c>
      <c r="F27">
        <v>4.7999999999999996E-3</v>
      </c>
      <c r="G27">
        <v>1.1299999999999999E-2</v>
      </c>
      <c r="H27">
        <v>-2.3300000000000001E-2</v>
      </c>
      <c r="K27" s="17">
        <f t="shared" si="0"/>
        <v>1.7283298708858405E-2</v>
      </c>
      <c r="L27" s="17">
        <f t="shared" si="1"/>
        <v>2.2636719013989212E-2</v>
      </c>
      <c r="M27" s="21">
        <f t="shared" si="2"/>
        <v>-4.3971286059654091E-3</v>
      </c>
      <c r="N27" s="21">
        <f t="shared" si="3"/>
        <v>-4.8722676963358124E-3</v>
      </c>
    </row>
    <row r="28" spans="1:24" ht="15.75" customHeight="1" thickBot="1">
      <c r="A28" s="46">
        <v>43312</v>
      </c>
      <c r="B28">
        <v>4.4675897369017802E-2</v>
      </c>
      <c r="C28">
        <v>-2.1062996074557309E-2</v>
      </c>
      <c r="D28">
        <v>-6.0540239670116344E-3</v>
      </c>
      <c r="E28">
        <v>5.8368973690177996E-3</v>
      </c>
      <c r="F28">
        <v>3.1899999999999998E-2</v>
      </c>
      <c r="G28">
        <v>-2.2499999999999999E-2</v>
      </c>
      <c r="H28">
        <v>4.4999999999999997E-3</v>
      </c>
      <c r="K28" s="17">
        <f t="shared" si="0"/>
        <v>-5.6366504278328247E-3</v>
      </c>
      <c r="L28" s="17">
        <f t="shared" si="1"/>
        <v>-2.9398436949994517E-2</v>
      </c>
      <c r="M28" s="21">
        <f t="shared" si="2"/>
        <v>-2.4045084789685582E-2</v>
      </c>
      <c r="N28" s="21">
        <f t="shared" si="3"/>
        <v>-7.0642229983196806E-3</v>
      </c>
      <c r="P28" s="1" t="s">
        <v>356</v>
      </c>
    </row>
    <row r="29" spans="1:24">
      <c r="A29" s="46">
        <v>43343</v>
      </c>
      <c r="B29">
        <v>0.131364539611455</v>
      </c>
      <c r="C29">
        <v>4.4968987132337962E-2</v>
      </c>
      <c r="D29">
        <v>3.1539710082495058E-2</v>
      </c>
      <c r="E29">
        <v>1.8200539611454989E-2</v>
      </c>
      <c r="F29">
        <v>3.44E-2</v>
      </c>
      <c r="G29">
        <v>1.13999999999999E-2</v>
      </c>
      <c r="H29">
        <v>-3.9800000000000002E-2</v>
      </c>
      <c r="K29" s="17">
        <f t="shared" si="0"/>
        <v>5.5662816975506402E-2</v>
      </c>
      <c r="L29" s="17">
        <f t="shared" si="1"/>
        <v>-1.6800152730871848E-4</v>
      </c>
      <c r="M29" s="21">
        <f t="shared" si="2"/>
        <v>-5.9543307434770376E-3</v>
      </c>
      <c r="N29" s="21">
        <f t="shared" si="3"/>
        <v>-1.2582579419027684E-2</v>
      </c>
      <c r="P29" s="24"/>
      <c r="Q29" s="24" t="s">
        <v>180</v>
      </c>
      <c r="R29" s="24" t="s">
        <v>170</v>
      </c>
      <c r="S29" s="24" t="s">
        <v>181</v>
      </c>
      <c r="T29" s="24" t="s">
        <v>182</v>
      </c>
      <c r="U29" s="24" t="s">
        <v>183</v>
      </c>
      <c r="V29" s="24" t="s">
        <v>184</v>
      </c>
      <c r="W29" s="26"/>
      <c r="X29" s="26"/>
    </row>
    <row r="30" spans="1:24">
      <c r="A30" s="46">
        <v>43371</v>
      </c>
      <c r="B30">
        <v>-5.8243219966860899E-3</v>
      </c>
      <c r="C30">
        <v>1.493477681109851E-2</v>
      </c>
      <c r="D30">
        <v>-3.2230462945655601E-3</v>
      </c>
      <c r="E30">
        <v>-1.1332321996686091E-2</v>
      </c>
      <c r="F30">
        <v>5.9999999999999995E-4</v>
      </c>
      <c r="G30">
        <v>-2.3E-2</v>
      </c>
      <c r="H30">
        <v>-1.7000000000000001E-2</v>
      </c>
      <c r="K30" s="17">
        <f t="shared" si="0"/>
        <v>-3.4415758570389504E-2</v>
      </c>
      <c r="L30" s="17">
        <f t="shared" si="1"/>
        <v>4.2217422737705193E-2</v>
      </c>
      <c r="M30" s="21">
        <f t="shared" si="2"/>
        <v>1.9460622300389283E-2</v>
      </c>
      <c r="N30" s="21">
        <f t="shared" si="3"/>
        <v>9.2447560260301258E-3</v>
      </c>
      <c r="P30" t="s">
        <v>185</v>
      </c>
      <c r="Q30">
        <v>-2.3714037539938459E-3</v>
      </c>
      <c r="R30">
        <v>2.6005564680070519E-3</v>
      </c>
      <c r="S30">
        <v>-0.91188320006417001</v>
      </c>
      <c r="T30">
        <v>0.36580989035419142</v>
      </c>
      <c r="U30">
        <v>-7.5830353773522242E-3</v>
      </c>
      <c r="V30">
        <v>2.840227869364532E-3</v>
      </c>
    </row>
    <row r="31" spans="1:24">
      <c r="A31" s="46">
        <v>43404</v>
      </c>
      <c r="B31">
        <v>-0.203191707555853</v>
      </c>
      <c r="C31">
        <v>-0.14736710616336629</v>
      </c>
      <c r="D31">
        <v>-0.1161798440133865</v>
      </c>
      <c r="E31">
        <v>-8.3374707555852995E-2</v>
      </c>
      <c r="F31">
        <v>-7.6799999999999993E-2</v>
      </c>
      <c r="G31">
        <v>-4.82E-2</v>
      </c>
      <c r="H31">
        <v>3.4299999999999997E-2</v>
      </c>
      <c r="K31" s="17">
        <f t="shared" si="0"/>
        <v>-0.10233250065402373</v>
      </c>
      <c r="L31" s="17">
        <f t="shared" si="1"/>
        <v>-6.8265406489886327E-3</v>
      </c>
      <c r="M31" s="21">
        <f t="shared" si="2"/>
        <v>3.7522697873746402E-3</v>
      </c>
      <c r="N31" s="21">
        <f t="shared" si="3"/>
        <v>1.6556781975073889E-2</v>
      </c>
      <c r="P31" t="s">
        <v>186</v>
      </c>
      <c r="Q31">
        <v>1.1456120424984471</v>
      </c>
      <c r="R31">
        <v>5.4715071262528017E-2</v>
      </c>
      <c r="S31">
        <v>20.93777849619703</v>
      </c>
      <c r="T31">
        <v>7.1076240892171459E-28</v>
      </c>
      <c r="U31">
        <v>1.0359605893674839</v>
      </c>
      <c r="V31">
        <v>1.25526349562941</v>
      </c>
    </row>
    <row r="32" spans="1:24">
      <c r="A32" s="46">
        <v>43434</v>
      </c>
      <c r="B32">
        <v>5.6671750249677202E-2</v>
      </c>
      <c r="C32">
        <v>1.865235952626575E-2</v>
      </c>
      <c r="D32">
        <v>1.8675040205280921E-2</v>
      </c>
      <c r="E32">
        <v>-3.4424975032279861E-4</v>
      </c>
      <c r="F32">
        <v>1.6899999999999998E-2</v>
      </c>
      <c r="G32">
        <v>-6.7999999999999996E-3</v>
      </c>
      <c r="H32">
        <v>2.5999999999999999E-3</v>
      </c>
      <c r="K32" s="17">
        <f t="shared" si="0"/>
        <v>3.0304466191592123E-2</v>
      </c>
      <c r="L32" s="17">
        <f t="shared" si="1"/>
        <v>1.188127989496615E-2</v>
      </c>
      <c r="M32" s="21">
        <f t="shared" si="2"/>
        <v>6.320438333042978E-3</v>
      </c>
      <c r="N32" s="21">
        <f t="shared" si="3"/>
        <v>-1.0296660590964325E-2</v>
      </c>
      <c r="P32" t="s">
        <v>187</v>
      </c>
      <c r="Q32">
        <v>0.7604976484416166</v>
      </c>
      <c r="R32">
        <v>9.5819789727753152E-2</v>
      </c>
      <c r="S32">
        <v>7.9367492936727544</v>
      </c>
      <c r="T32">
        <v>1.105793839021359E-10</v>
      </c>
      <c r="U32">
        <v>0.56847049870185007</v>
      </c>
      <c r="V32">
        <v>0.95252479818138314</v>
      </c>
    </row>
    <row r="33" spans="1:22" ht="15.75" customHeight="1" thickBot="1">
      <c r="A33" s="46">
        <v>43465</v>
      </c>
      <c r="B33">
        <v>-0.11234978632261</v>
      </c>
      <c r="C33">
        <v>-0.20878120563111521</v>
      </c>
      <c r="D33">
        <v>-0.14652542972523949</v>
      </c>
      <c r="E33">
        <v>-0.10032078632261</v>
      </c>
      <c r="F33">
        <v>-9.5500000000000002E-2</v>
      </c>
      <c r="G33">
        <v>-2.4199999999999999E-2</v>
      </c>
      <c r="H33">
        <v>-1.9E-2</v>
      </c>
      <c r="K33" s="17">
        <f t="shared" si="0"/>
        <v>-2.1586610294295899E-2</v>
      </c>
      <c r="L33" s="17">
        <f t="shared" si="1"/>
        <v>-7.1447529737821508E-2</v>
      </c>
      <c r="M33" s="21">
        <f t="shared" si="2"/>
        <v>-1.2423118885430101E-2</v>
      </c>
      <c r="N33" s="21">
        <f t="shared" si="3"/>
        <v>1.0165746560654929E-2</v>
      </c>
      <c r="P33" s="23" t="s">
        <v>327</v>
      </c>
      <c r="Q33" s="23">
        <v>0.20636389131193439</v>
      </c>
      <c r="R33" s="23">
        <v>6.8873471768509956E-2</v>
      </c>
      <c r="S33" s="23">
        <v>2.9962754310620832</v>
      </c>
      <c r="T33" s="23">
        <v>4.0937721209717767E-3</v>
      </c>
      <c r="U33" s="23">
        <v>6.833836950723976E-2</v>
      </c>
      <c r="V33" s="23">
        <v>0.34438941311662902</v>
      </c>
    </row>
    <row r="34" spans="1:22">
      <c r="A34" s="46">
        <v>43496</v>
      </c>
      <c r="B34">
        <v>0.14331713948591901</v>
      </c>
      <c r="C34">
        <v>0.24383438767492771</v>
      </c>
      <c r="D34">
        <v>0.14976319665725649</v>
      </c>
      <c r="E34">
        <v>0.119260139485919</v>
      </c>
      <c r="F34">
        <v>8.4099999999999994E-2</v>
      </c>
      <c r="G34">
        <v>2.8999999999999901E-2</v>
      </c>
      <c r="H34">
        <v>-4.4000000000000003E-3</v>
      </c>
      <c r="K34" s="17">
        <f t="shared" si="0"/>
        <v>4.1161248174243173E-2</v>
      </c>
      <c r="L34" s="17">
        <f t="shared" si="1"/>
        <v>0.12567170508933212</v>
      </c>
      <c r="M34" s="21">
        <f t="shared" si="2"/>
        <v>3.4642196954096635E-2</v>
      </c>
      <c r="N34" s="21">
        <f t="shared" si="3"/>
        <v>2.3011694951717523E-2</v>
      </c>
    </row>
    <row r="35" spans="1:22" ht="15.75" customHeight="1" thickBot="1">
      <c r="A35" s="46">
        <v>43524</v>
      </c>
      <c r="B35">
        <v>-4.6906003450608302E-2</v>
      </c>
      <c r="C35">
        <v>8.2677567202936522E-2</v>
      </c>
      <c r="D35">
        <v>5.6215394309452292E-2</v>
      </c>
      <c r="E35">
        <v>3.7571996549391702E-2</v>
      </c>
      <c r="F35">
        <v>3.4000000000000002E-2</v>
      </c>
      <c r="G35">
        <v>2.0400000000000001E-2</v>
      </c>
      <c r="H35">
        <v>-2.6800000000000001E-2</v>
      </c>
      <c r="K35" s="17">
        <f t="shared" si="0"/>
        <v>-0.10768549006252456</v>
      </c>
      <c r="L35" s="17">
        <f t="shared" si="1"/>
        <v>2.9371084584600464E-2</v>
      </c>
      <c r="M35" s="21">
        <f t="shared" si="2"/>
        <v>9.6523888774497982E-3</v>
      </c>
      <c r="N35" s="21">
        <f t="shared" si="3"/>
        <v>-1.86586146003824E-3</v>
      </c>
      <c r="P35" s="1" t="s">
        <v>357</v>
      </c>
    </row>
    <row r="36" spans="1:22">
      <c r="A36" s="46">
        <v>43553</v>
      </c>
      <c r="B36">
        <v>8.4935766342722402E-2</v>
      </c>
      <c r="C36">
        <v>-2.498524973541498E-2</v>
      </c>
      <c r="D36">
        <v>-1.422102888978248E-2</v>
      </c>
      <c r="E36">
        <v>-4.9082336572775966E-3</v>
      </c>
      <c r="F36">
        <v>1.0999999999999999E-2</v>
      </c>
      <c r="G36">
        <v>-2.98E-2</v>
      </c>
      <c r="H36">
        <v>-4.0500000000000001E-2</v>
      </c>
      <c r="K36" s="17">
        <f t="shared" si="0"/>
        <v>2.1080087931179346E-2</v>
      </c>
      <c r="L36" s="17">
        <f t="shared" si="1"/>
        <v>-3.1918287880237789E-3</v>
      </c>
      <c r="M36" s="21">
        <f t="shared" si="2"/>
        <v>6.5692099184219682E-3</v>
      </c>
      <c r="N36" s="21">
        <f t="shared" si="3"/>
        <v>1.5593050952568121E-2</v>
      </c>
      <c r="P36" s="24"/>
      <c r="Q36" s="24" t="s">
        <v>180</v>
      </c>
      <c r="R36" s="24" t="s">
        <v>170</v>
      </c>
      <c r="S36" s="24" t="s">
        <v>181</v>
      </c>
      <c r="T36" s="24" t="s">
        <v>182</v>
      </c>
      <c r="U36" s="24" t="s">
        <v>183</v>
      </c>
      <c r="V36" s="24" t="s">
        <v>184</v>
      </c>
    </row>
    <row r="37" spans="1:22">
      <c r="A37" s="46">
        <v>43585</v>
      </c>
      <c r="B37">
        <v>8.0858778341288698E-2</v>
      </c>
      <c r="C37">
        <v>-4.8061858051353032E-3</v>
      </c>
      <c r="D37">
        <v>2.3173892622527021E-2</v>
      </c>
      <c r="E37">
        <v>1.9354778341288702E-2</v>
      </c>
      <c r="F37">
        <v>3.9599999999999899E-2</v>
      </c>
      <c r="G37">
        <v>-1.7399999999999999E-2</v>
      </c>
      <c r="H37">
        <v>2.1700000000000001E-2</v>
      </c>
      <c r="K37" s="17">
        <f t="shared" si="0"/>
        <v>3.7049604682876304E-2</v>
      </c>
      <c r="L37" s="17">
        <f t="shared" si="1"/>
        <v>-2.6596910509018083E-2</v>
      </c>
      <c r="M37" s="21">
        <f t="shared" si="2"/>
        <v>-1.1066377865002364E-2</v>
      </c>
      <c r="N37" s="21">
        <f t="shared" si="3"/>
        <v>-7.7045631114773666E-3</v>
      </c>
      <c r="P37" t="s">
        <v>185</v>
      </c>
      <c r="Q37">
        <v>-1.272674296651861E-3</v>
      </c>
      <c r="R37">
        <v>1.76895425333148E-3</v>
      </c>
      <c r="S37">
        <v>-0.71945008993591952</v>
      </c>
      <c r="T37">
        <v>0.47490968975379039</v>
      </c>
      <c r="U37">
        <v>-4.8177378399179597E-3</v>
      </c>
      <c r="V37">
        <v>2.2723892466142378E-3</v>
      </c>
    </row>
    <row r="38" spans="1:22">
      <c r="A38" s="46">
        <v>43616</v>
      </c>
      <c r="B38">
        <v>-7.96132880565847E-2</v>
      </c>
      <c r="C38">
        <v>-0.21096368717816141</v>
      </c>
      <c r="D38">
        <v>-9.8024502919009465E-2</v>
      </c>
      <c r="E38">
        <v>-6.5571288056584701E-2</v>
      </c>
      <c r="F38">
        <v>-6.9400000000000003E-2</v>
      </c>
      <c r="G38">
        <v>-1.34E-2</v>
      </c>
      <c r="H38">
        <v>-2.3699999999999999E-2</v>
      </c>
      <c r="K38" s="17">
        <f t="shared" si="0"/>
        <v>-2.1204871636908137E-2</v>
      </c>
      <c r="L38" s="17">
        <f t="shared" si="1"/>
        <v>-0.11387939729846441</v>
      </c>
      <c r="M38" s="21">
        <f t="shared" si="2"/>
        <v>-1.0661307024128763E-3</v>
      </c>
      <c r="N38" s="21">
        <f t="shared" si="3"/>
        <v>1.4016971602778955E-2</v>
      </c>
      <c r="P38" t="s">
        <v>186</v>
      </c>
      <c r="Q38">
        <v>0.92251447075527582</v>
      </c>
      <c r="R38">
        <v>3.7218364308527499E-2</v>
      </c>
      <c r="S38">
        <v>24.786539868005661</v>
      </c>
      <c r="T38">
        <v>1.591585103759269E-31</v>
      </c>
      <c r="U38">
        <v>0.84792720192021631</v>
      </c>
      <c r="V38">
        <v>0.99710173959033532</v>
      </c>
    </row>
    <row r="39" spans="1:22">
      <c r="A39" s="46">
        <v>43644</v>
      </c>
      <c r="B39">
        <v>6.5791767187321298E-2</v>
      </c>
      <c r="C39">
        <v>2.8488916301892861E-2</v>
      </c>
      <c r="D39">
        <v>5.577344959618135E-2</v>
      </c>
      <c r="E39">
        <v>4.8001767187321291E-2</v>
      </c>
      <c r="F39">
        <v>6.93E-2</v>
      </c>
      <c r="G39">
        <v>2.5000000000000001E-3</v>
      </c>
      <c r="H39">
        <v>-7.09999999999999E-3</v>
      </c>
      <c r="K39" s="17">
        <f t="shared" si="0"/>
        <v>-3.0908053717587411E-2</v>
      </c>
      <c r="L39" s="17">
        <f t="shared" si="1"/>
        <v>-4.6944202975783035E-2</v>
      </c>
      <c r="M39" s="21">
        <f t="shared" si="2"/>
        <v>-2.1682121687756496E-2</v>
      </c>
      <c r="N39" s="21">
        <f t="shared" si="3"/>
        <v>-1.5047702319375578E-2</v>
      </c>
      <c r="P39" t="s">
        <v>187</v>
      </c>
      <c r="Q39">
        <v>0.71746027580472449</v>
      </c>
      <c r="R39">
        <v>6.5178674901889277E-2</v>
      </c>
      <c r="S39">
        <v>11.00759223602946</v>
      </c>
      <c r="T39">
        <v>1.602148575223891E-15</v>
      </c>
      <c r="U39">
        <v>0.58683929238589416</v>
      </c>
      <c r="V39">
        <v>0.84808125922355482</v>
      </c>
    </row>
    <row r="40" spans="1:22" ht="15.75" customHeight="1" thickBot="1">
      <c r="A40" s="46">
        <v>43677</v>
      </c>
      <c r="B40">
        <v>-1.51791033711462E-2</v>
      </c>
      <c r="C40">
        <v>-5.6468579133351647E-2</v>
      </c>
      <c r="D40">
        <v>-1.356762356829963E-2</v>
      </c>
      <c r="E40">
        <v>-6.245103371146199E-3</v>
      </c>
      <c r="F40">
        <v>1.18999999999999E-2</v>
      </c>
      <c r="G40">
        <v>-1.9400000000000001E-2</v>
      </c>
      <c r="H40">
        <v>4.1999999999999997E-3</v>
      </c>
      <c r="K40" s="17">
        <f t="shared" si="0"/>
        <v>-3.9161153530541948E-2</v>
      </c>
      <c r="L40" s="17">
        <f t="shared" si="1"/>
        <v>-4.5185328831105612E-2</v>
      </c>
      <c r="M40" s="21">
        <f t="shared" si="2"/>
        <v>-1.0942077083779951E-2</v>
      </c>
      <c r="N40" s="21">
        <f t="shared" si="3"/>
        <v>-2.8608318948725605E-3</v>
      </c>
      <c r="P40" s="23" t="s">
        <v>327</v>
      </c>
      <c r="Q40" s="23">
        <v>0.197430945000521</v>
      </c>
      <c r="R40" s="23">
        <v>4.6849211822721677E-2</v>
      </c>
      <c r="S40" s="23">
        <v>4.2141785810101444</v>
      </c>
      <c r="T40" s="23">
        <v>9.3963344422758077E-5</v>
      </c>
      <c r="U40" s="23">
        <v>0.1035430264459874</v>
      </c>
      <c r="V40" s="23">
        <v>0.29131886355505449</v>
      </c>
    </row>
    <row r="41" spans="1:22">
      <c r="A41" s="46">
        <v>43707</v>
      </c>
      <c r="B41">
        <v>-4.9473836667546803E-2</v>
      </c>
      <c r="C41">
        <v>-0.1032121057742172</v>
      </c>
      <c r="D41">
        <v>-2.661401916094697E-2</v>
      </c>
      <c r="E41">
        <v>-4.1000836667546801E-2</v>
      </c>
      <c r="F41">
        <v>-2.58E-2</v>
      </c>
      <c r="G41">
        <v>-2.3199999999999998E-2</v>
      </c>
      <c r="H41">
        <v>-4.9500000000000002E-2</v>
      </c>
      <c r="K41" s="17">
        <f t="shared" si="0"/>
        <v>-7.1440219965300741E-2</v>
      </c>
      <c r="L41" s="17">
        <f t="shared" si="1"/>
        <v>-4.6334297679751245E-2</v>
      </c>
      <c r="M41" s="21">
        <f t="shared" si="2"/>
        <v>3.3172733353293071E-2</v>
      </c>
      <c r="N41" s="21">
        <f t="shared" si="3"/>
        <v>1.0490621150786576E-2</v>
      </c>
    </row>
    <row r="42" spans="1:22">
      <c r="A42" s="46">
        <v>43738</v>
      </c>
      <c r="B42">
        <v>-2.3732776739616501E-2</v>
      </c>
      <c r="C42">
        <v>0.10739071290360561</v>
      </c>
      <c r="D42">
        <v>2.4532002432865432E-2</v>
      </c>
      <c r="E42">
        <v>1.6681223260383501E-2</v>
      </c>
      <c r="F42">
        <v>1.43E-2</v>
      </c>
      <c r="G42">
        <v>-9.7000000000000003E-3</v>
      </c>
      <c r="H42">
        <v>6.83E-2</v>
      </c>
      <c r="K42" s="17">
        <f t="shared" ref="K42:K68" si="4">B42-$K$3-SUMPRODUCT(F42:H42,$L$3:$N$3)</f>
        <v>5.8896388452645068E-3</v>
      </c>
      <c r="L42" s="17">
        <f t="shared" ref="L42:L68" si="5">C42-$K$4-SUMPRODUCT(F42:H42,$L$4:$N$4)</f>
        <v>0.10746048673762749</v>
      </c>
      <c r="M42" s="21">
        <f t="shared" ref="M42:M68" si="6">D42-$K$5-SUMPRODUCT(F42:H42,$L$5:$N$5)</f>
        <v>3.8033273924100441E-3</v>
      </c>
      <c r="N42" s="21">
        <f t="shared" ref="N42:N68" si="7">E42-$K$6-SUMPRODUCT(F42:H42,$L$6:$N$6)</f>
        <v>-1.7632282429948382E-3</v>
      </c>
    </row>
    <row r="43" spans="1:22">
      <c r="A43" s="46">
        <v>43769</v>
      </c>
      <c r="B43">
        <v>2.24747188492729E-2</v>
      </c>
      <c r="C43">
        <v>-8.3911719438102515E-3</v>
      </c>
      <c r="D43">
        <v>-1.477877963650562E-2</v>
      </c>
      <c r="E43">
        <v>5.2907188492729001E-3</v>
      </c>
      <c r="F43">
        <v>2.06E-2</v>
      </c>
      <c r="G43">
        <v>2.8E-3</v>
      </c>
      <c r="H43">
        <v>-1.9299999999999901E-2</v>
      </c>
      <c r="K43" s="17">
        <f t="shared" si="4"/>
        <v>-2.2541357136718242E-2</v>
      </c>
      <c r="L43" s="17">
        <f t="shared" si="5"/>
        <v>-2.9124033376125572E-2</v>
      </c>
      <c r="M43" s="21">
        <f t="shared" si="6"/>
        <v>-3.4153554271296002E-2</v>
      </c>
      <c r="N43" s="21">
        <f t="shared" si="7"/>
        <v>-1.0638876485377117E-2</v>
      </c>
    </row>
    <row r="44" spans="1:22">
      <c r="A44" s="46">
        <v>43798</v>
      </c>
      <c r="B44">
        <v>1.25873009940156E-2</v>
      </c>
      <c r="C44">
        <v>6.7739067245688706E-2</v>
      </c>
      <c r="D44">
        <v>2.832570973579358E-2</v>
      </c>
      <c r="E44">
        <v>2.5601300994015599E-2</v>
      </c>
      <c r="F44">
        <v>3.8699999999999998E-2</v>
      </c>
      <c r="G44">
        <v>8.0000000000000002E-3</v>
      </c>
      <c r="H44">
        <v>-2.0199999999999999E-2</v>
      </c>
      <c r="K44" s="17">
        <f t="shared" si="4"/>
        <v>-5.388418750027564E-2</v>
      </c>
      <c r="L44" s="17">
        <f t="shared" si="5"/>
        <v>2.137796991992888E-2</v>
      </c>
      <c r="M44" s="21">
        <f t="shared" si="6"/>
        <v>-1.5553503137934334E-2</v>
      </c>
      <c r="N44" s="21">
        <f t="shared" si="7"/>
        <v>-1.0578911844988981E-2</v>
      </c>
    </row>
    <row r="45" spans="1:22">
      <c r="A45" s="46">
        <v>43830</v>
      </c>
      <c r="B45">
        <v>2.5121676875119299E-2</v>
      </c>
      <c r="C45">
        <v>2.3193212098907678E-2</v>
      </c>
      <c r="D45">
        <v>2.765743632917822E-2</v>
      </c>
      <c r="E45">
        <v>4.3378676875119301E-2</v>
      </c>
      <c r="F45">
        <v>2.7699999999999999E-2</v>
      </c>
      <c r="G45">
        <v>7.1999999999999998E-3</v>
      </c>
      <c r="H45">
        <v>1.7899999999999999E-2</v>
      </c>
      <c r="K45" s="17">
        <f t="shared" si="4"/>
        <v>3.4870991916222081E-3</v>
      </c>
      <c r="L45" s="17">
        <f t="shared" si="5"/>
        <v>-9.3088279606905397E-3</v>
      </c>
      <c r="M45" s="21">
        <f t="shared" si="6"/>
        <v>-1.0874110217298186E-2</v>
      </c>
      <c r="N45" s="21">
        <f t="shared" si="7"/>
        <v>1.0397972430546687E-2</v>
      </c>
    </row>
    <row r="46" spans="1:22">
      <c r="A46" s="46">
        <v>43861</v>
      </c>
      <c r="B46">
        <v>8.6063819301793701E-2</v>
      </c>
      <c r="C46">
        <v>-4.5956575919059113E-2</v>
      </c>
      <c r="D46">
        <v>-3.8345925161472137E-2</v>
      </c>
      <c r="E46">
        <v>-1.43341806982063E-2</v>
      </c>
      <c r="F46">
        <v>-1.1000000000000001E-3</v>
      </c>
      <c r="G46">
        <v>-3.1300000000000001E-2</v>
      </c>
      <c r="H46">
        <v>-6.2399999999999997E-2</v>
      </c>
      <c r="K46" s="17">
        <f t="shared" si="4"/>
        <v>1.8910602195846046E-2</v>
      </c>
      <c r="L46" s="17">
        <f t="shared" si="5"/>
        <v>-9.3287541544512138E-3</v>
      </c>
      <c r="M46" s="21">
        <f t="shared" si="6"/>
        <v>1.9663350533573112E-3</v>
      </c>
      <c r="N46" s="21">
        <f t="shared" si="7"/>
        <v>2.2729457116996751E-2</v>
      </c>
      <c r="P46" s="26"/>
      <c r="Q46" s="26"/>
      <c r="R46" s="26"/>
      <c r="S46" s="26"/>
      <c r="T46" s="26"/>
      <c r="U46" s="26"/>
    </row>
    <row r="47" spans="1:22">
      <c r="A47" s="46">
        <v>43889</v>
      </c>
      <c r="B47">
        <v>-6.3213734380995298E-2</v>
      </c>
      <c r="C47">
        <v>-0.11050457793660461</v>
      </c>
      <c r="D47">
        <v>-0.10021555739128959</v>
      </c>
      <c r="E47">
        <v>-7.0813734380995308E-2</v>
      </c>
      <c r="F47">
        <v>-8.1299999999999997E-2</v>
      </c>
      <c r="G47">
        <v>1.03E-2</v>
      </c>
      <c r="H47">
        <v>-3.7900000000000003E-2</v>
      </c>
      <c r="K47" s="17">
        <f t="shared" si="4"/>
        <v>8.4605397255450854E-3</v>
      </c>
      <c r="L47" s="17">
        <f t="shared" si="5"/>
        <v>-2.3414626793318974E-2</v>
      </c>
      <c r="M47" s="21">
        <f t="shared" si="6"/>
        <v>-4.7178288803983448E-3</v>
      </c>
      <c r="N47" s="21">
        <f t="shared" si="7"/>
        <v>5.5521583627915622E-3</v>
      </c>
    </row>
    <row r="48" spans="1:22">
      <c r="A48" s="46">
        <v>43921</v>
      </c>
      <c r="B48">
        <v>3.4020555117783603E-2</v>
      </c>
      <c r="C48">
        <v>-0.1040573607422411</v>
      </c>
      <c r="D48">
        <v>-0.2227008392025574</v>
      </c>
      <c r="E48">
        <v>-0.20850144488221639</v>
      </c>
      <c r="F48">
        <v>-0.1338</v>
      </c>
      <c r="G48">
        <v>-4.8899999999999999E-2</v>
      </c>
      <c r="H48">
        <v>-0.14019999999999999</v>
      </c>
      <c r="K48" s="17">
        <f t="shared" si="4"/>
        <v>6.3463605890811361E-2</v>
      </c>
      <c r="L48" s="17">
        <f t="shared" si="5"/>
        <v>9.8979111215392171E-2</v>
      </c>
      <c r="M48" s="21">
        <f t="shared" si="6"/>
        <v>-9.2599159154307942E-4</v>
      </c>
      <c r="N48" s="21">
        <f t="shared" si="7"/>
        <v>-2.1032708422584562E-2</v>
      </c>
    </row>
    <row r="49" spans="1:24">
      <c r="A49" s="46">
        <v>43951</v>
      </c>
      <c r="B49">
        <v>0.26790016883183698</v>
      </c>
      <c r="C49">
        <v>7.06302040964365E-2</v>
      </c>
      <c r="D49">
        <v>0.1808997829766224</v>
      </c>
      <c r="E49">
        <v>0.15287216883183699</v>
      </c>
      <c r="F49">
        <v>0.13650000000000001</v>
      </c>
      <c r="G49">
        <v>2.47E-2</v>
      </c>
      <c r="H49">
        <v>-1.18E-2</v>
      </c>
      <c r="K49" s="17">
        <f t="shared" si="4"/>
        <v>9.163346775900133E-2</v>
      </c>
      <c r="L49" s="17">
        <f t="shared" si="5"/>
        <v>-0.10281412213836466</v>
      </c>
      <c r="M49" s="21">
        <f t="shared" si="6"/>
        <v>1.0545944930551082E-2</v>
      </c>
      <c r="N49" s="21">
        <f t="shared" si="7"/>
        <v>1.283003420902315E-2</v>
      </c>
    </row>
    <row r="50" spans="1:24">
      <c r="A50" s="46">
        <v>43980</v>
      </c>
      <c r="B50">
        <v>-1.3784916254042E-2</v>
      </c>
      <c r="C50">
        <v>4.684061899408698E-2</v>
      </c>
      <c r="D50">
        <v>7.3791054111407239E-2</v>
      </c>
      <c r="E50">
        <v>6.3070083745958003E-2</v>
      </c>
      <c r="F50">
        <v>5.5800000000000002E-2</v>
      </c>
      <c r="G50">
        <v>2.4500000000000001E-2</v>
      </c>
      <c r="H50">
        <v>-4.8000000000000001E-2</v>
      </c>
      <c r="K50" s="17">
        <f t="shared" si="4"/>
        <v>-0.11781317441961213</v>
      </c>
      <c r="L50" s="17">
        <f t="shared" si="5"/>
        <v>-3.5532004096452206E-2</v>
      </c>
      <c r="M50" s="21">
        <f t="shared" si="6"/>
        <v>3.5105802901409799E-3</v>
      </c>
      <c r="N50" s="21">
        <f t="shared" si="7"/>
        <v>4.7653591772747333E-3</v>
      </c>
    </row>
    <row r="51" spans="1:24">
      <c r="A51" s="46">
        <v>44012</v>
      </c>
      <c r="B51">
        <v>0.12856674704826501</v>
      </c>
      <c r="C51">
        <v>0.17991991427354509</v>
      </c>
      <c r="D51">
        <v>7.3654798412366829E-2</v>
      </c>
      <c r="E51">
        <v>5.6390747048265022E-2</v>
      </c>
      <c r="F51">
        <v>2.46E-2</v>
      </c>
      <c r="G51">
        <v>2.69E-2</v>
      </c>
      <c r="H51">
        <v>-2.0400000000000001E-2</v>
      </c>
      <c r="K51" s="17">
        <f t="shared" si="4"/>
        <v>8.7630708478526026E-2</v>
      </c>
      <c r="L51" s="17">
        <f t="shared" si="5"/>
        <v>0.13099070796460396</v>
      </c>
      <c r="M51" s="21">
        <f t="shared" si="6"/>
        <v>3.1596582560582856E-2</v>
      </c>
      <c r="N51" s="21">
        <f t="shared" si="7"/>
        <v>1.9697475223200638E-2</v>
      </c>
      <c r="W51" s="26"/>
      <c r="X51" s="26"/>
    </row>
    <row r="52" spans="1:24">
      <c r="A52" s="46">
        <v>44043</v>
      </c>
      <c r="B52">
        <v>0.146113567838662</v>
      </c>
      <c r="C52">
        <v>0.14459108903631571</v>
      </c>
      <c r="D52">
        <v>6.7455608151409593E-2</v>
      </c>
      <c r="E52">
        <v>3.9736567838662008E-2</v>
      </c>
      <c r="F52">
        <v>5.7699999999999897E-2</v>
      </c>
      <c r="G52">
        <v>-2.2700000000000001E-2</v>
      </c>
      <c r="H52">
        <v>-1.46E-2</v>
      </c>
      <c r="K52" s="17">
        <f t="shared" si="4"/>
        <v>4.7427055546587119E-2</v>
      </c>
      <c r="L52" s="17">
        <f t="shared" si="5"/>
        <v>0.10690898326008155</v>
      </c>
      <c r="M52" s="21">
        <f t="shared" si="6"/>
        <v>2.40014064860221E-2</v>
      </c>
      <c r="N52" s="21">
        <f t="shared" si="7"/>
        <v>6.9489972305094086E-3</v>
      </c>
    </row>
    <row r="53" spans="1:24">
      <c r="A53" s="46">
        <v>44074</v>
      </c>
      <c r="B53">
        <v>8.9460974089238296E-2</v>
      </c>
      <c r="C53">
        <v>0.11269270645082</v>
      </c>
      <c r="D53">
        <v>7.4925909154604939E-2</v>
      </c>
      <c r="E53">
        <v>3.7883974089238298E-2</v>
      </c>
      <c r="F53">
        <v>7.6299999999999896E-2</v>
      </c>
      <c r="G53">
        <v>-2.2000000000000001E-3</v>
      </c>
      <c r="H53">
        <v>-2.93E-2</v>
      </c>
      <c r="K53" s="17">
        <f t="shared" si="4"/>
        <v>-3.6263040642938921E-2</v>
      </c>
      <c r="L53" s="17">
        <f t="shared" si="5"/>
        <v>3.3583759037543806E-2</v>
      </c>
      <c r="M53" s="21">
        <f t="shared" si="6"/>
        <v>-2.3933290920213623E-3</v>
      </c>
      <c r="N53" s="21">
        <f t="shared" si="7"/>
        <v>-2.3868066437451631E-2</v>
      </c>
    </row>
    <row r="54" spans="1:24">
      <c r="A54" s="46">
        <v>44104</v>
      </c>
      <c r="B54">
        <v>-8.8578524204796907E-2</v>
      </c>
      <c r="C54">
        <v>-5.9156965300440789E-2</v>
      </c>
      <c r="D54">
        <v>-8.6214615207087873E-3</v>
      </c>
      <c r="E54">
        <v>-2.8355524204796902E-2</v>
      </c>
      <c r="F54">
        <v>-3.6299999999999999E-2</v>
      </c>
      <c r="G54">
        <v>-4.0000000000000002E-4</v>
      </c>
      <c r="H54">
        <v>-2.6599999999999999E-2</v>
      </c>
      <c r="K54" s="17">
        <f t="shared" si="4"/>
        <v>-6.8981212128736591E-2</v>
      </c>
      <c r="L54" s="17">
        <f t="shared" si="5"/>
        <v>-1.2384623948780329E-2</v>
      </c>
      <c r="M54" s="21">
        <f t="shared" si="6"/>
        <v>4.1129137944252783E-2</v>
      </c>
      <c r="N54" s="21">
        <f t="shared" si="7"/>
        <v>1.1943072627607212E-2</v>
      </c>
    </row>
    <row r="55" spans="1:24">
      <c r="A55" s="46">
        <v>44134</v>
      </c>
      <c r="B55">
        <v>-3.6754122717197898E-2</v>
      </c>
      <c r="C55">
        <v>2.341337797790766E-2</v>
      </c>
      <c r="D55">
        <v>1.3909641818614701E-2</v>
      </c>
      <c r="E55">
        <v>-4.1612271719789742E-4</v>
      </c>
      <c r="F55">
        <v>-2.1000000000000001E-2</v>
      </c>
      <c r="G55">
        <v>4.3899999999999897E-2</v>
      </c>
      <c r="H55">
        <v>4.19E-2</v>
      </c>
      <c r="K55" s="17">
        <f t="shared" si="4"/>
        <v>3.8162973347929632E-2</v>
      </c>
      <c r="L55" s="17">
        <f t="shared" si="5"/>
        <v>1.0475670609429933E-2</v>
      </c>
      <c r="M55" s="21">
        <f t="shared" si="6"/>
        <v>-1.6935953474810049E-3</v>
      </c>
      <c r="N55" s="21">
        <f t="shared" si="7"/>
        <v>-1.9539507238034406E-2</v>
      </c>
    </row>
    <row r="56" spans="1:24">
      <c r="A56" s="46">
        <v>44165</v>
      </c>
      <c r="B56">
        <v>4.2439929173766301E-2</v>
      </c>
      <c r="C56">
        <v>0.14499770866334441</v>
      </c>
      <c r="D56">
        <v>0.1986550701797099</v>
      </c>
      <c r="E56">
        <v>0.1734119291737663</v>
      </c>
      <c r="F56">
        <v>0.12470000000000001</v>
      </c>
      <c r="G56">
        <v>5.74E-2</v>
      </c>
      <c r="H56">
        <v>1.9900000000000001E-2</v>
      </c>
      <c r="K56" s="17">
        <f t="shared" si="4"/>
        <v>-7.9274424559024531E-2</v>
      </c>
      <c r="L56" s="17">
        <f t="shared" si="5"/>
        <v>-4.6651750793710783E-2</v>
      </c>
      <c r="M56" s="21">
        <f t="shared" si="6"/>
        <v>1.0409445776491111E-2</v>
      </c>
      <c r="N56" s="21">
        <f t="shared" si="7"/>
        <v>1.4535953330533702E-2</v>
      </c>
    </row>
    <row r="57" spans="1:24">
      <c r="A57" s="46">
        <v>44196</v>
      </c>
      <c r="B57">
        <v>2.7058323595060899E-2</v>
      </c>
      <c r="C57">
        <v>1.410961664281785E-3</v>
      </c>
      <c r="D57">
        <v>7.7653802073038208E-2</v>
      </c>
      <c r="E57">
        <v>7.18533235950609E-2</v>
      </c>
      <c r="F57">
        <v>4.6300000000000001E-2</v>
      </c>
      <c r="G57">
        <v>4.8300000000000003E-2</v>
      </c>
      <c r="H57">
        <v>-1.5599999999999999E-2</v>
      </c>
      <c r="K57" s="17">
        <f t="shared" si="4"/>
        <v>-2.8458607887490512E-2</v>
      </c>
      <c r="L57" s="17">
        <f t="shared" si="5"/>
        <v>-9.3029843305335952E-2</v>
      </c>
      <c r="M57" s="21">
        <f t="shared" si="6"/>
        <v>-6.5293914559099581E-3</v>
      </c>
      <c r="N57" s="21">
        <f t="shared" si="7"/>
        <v>-1.1598306836165806E-3</v>
      </c>
    </row>
    <row r="58" spans="1:24">
      <c r="A58" s="46">
        <v>44225</v>
      </c>
      <c r="B58">
        <v>-1.6576012236528399E-2</v>
      </c>
      <c r="C58">
        <v>0.1092360442164354</v>
      </c>
      <c r="D58">
        <v>2.7989966467545341E-2</v>
      </c>
      <c r="E58">
        <v>7.2191987763471591E-2</v>
      </c>
      <c r="F58">
        <v>-2.9999999999999997E-4</v>
      </c>
      <c r="G58">
        <v>7.1800000000000003E-2</v>
      </c>
      <c r="H58">
        <v>2.9399999999999999E-2</v>
      </c>
      <c r="K58" s="17">
        <f t="shared" si="4"/>
        <v>3.353658957696231E-2</v>
      </c>
      <c r="L58" s="17">
        <f t="shared" si="5"/>
        <v>4.5266265848209447E-2</v>
      </c>
      <c r="M58" s="21">
        <f t="shared" si="6"/>
        <v>-2.9965775728390216E-2</v>
      </c>
      <c r="N58" s="21">
        <f t="shared" si="7"/>
        <v>1.6423298815555494E-2</v>
      </c>
    </row>
    <row r="59" spans="1:24">
      <c r="A59" s="46">
        <v>44253</v>
      </c>
      <c r="B59">
        <v>-3.6328432804026901E-2</v>
      </c>
      <c r="C59">
        <v>0.1248106786408462</v>
      </c>
      <c r="D59">
        <v>8.5279972289486916E-2</v>
      </c>
      <c r="E59">
        <v>6.6527567195973109E-2</v>
      </c>
      <c r="F59">
        <v>2.7799999999999998E-2</v>
      </c>
      <c r="G59">
        <v>1.9699999999999999E-2</v>
      </c>
      <c r="H59">
        <v>7.1999999999999995E-2</v>
      </c>
      <c r="K59" s="17">
        <f t="shared" si="4"/>
        <v>-8.4898905153661802E-3</v>
      </c>
      <c r="L59" s="17">
        <f t="shared" si="5"/>
        <v>8.0794743362299137E-2</v>
      </c>
      <c r="M59" s="21">
        <f t="shared" si="6"/>
        <v>2.5963357413264818E-2</v>
      </c>
      <c r="N59" s="21">
        <f t="shared" si="7"/>
        <v>1.3805343732237713E-2</v>
      </c>
    </row>
    <row r="60" spans="1:24">
      <c r="A60" s="46">
        <v>44286</v>
      </c>
      <c r="B60">
        <v>-6.2813690908125109E-4</v>
      </c>
      <c r="C60">
        <v>-3.074018241677965E-2</v>
      </c>
      <c r="D60">
        <v>2.534773565668981E-2</v>
      </c>
      <c r="E60">
        <v>1.144886309091875E-2</v>
      </c>
      <c r="F60">
        <v>3.0800000000000001E-2</v>
      </c>
      <c r="G60">
        <v>-2.3699999999999999E-2</v>
      </c>
      <c r="H60">
        <v>7.3200000000000001E-2</v>
      </c>
      <c r="K60" s="17">
        <f t="shared" si="4"/>
        <v>6.3224922991412342E-3</v>
      </c>
      <c r="L60" s="17">
        <f t="shared" si="5"/>
        <v>-3.5554705674199827E-2</v>
      </c>
      <c r="M60" s="21">
        <f t="shared" si="6"/>
        <v>-4.647754074235802E-3</v>
      </c>
      <c r="N60" s="21">
        <f t="shared" si="7"/>
        <v>-1.3140044949158056E-2</v>
      </c>
    </row>
    <row r="61" spans="1:24">
      <c r="A61" s="46">
        <v>44316</v>
      </c>
      <c r="B61">
        <v>0.11966263132279401</v>
      </c>
      <c r="C61">
        <v>-3.1701310240796643E-2</v>
      </c>
      <c r="D61">
        <v>3.9016191353567563E-2</v>
      </c>
      <c r="E61">
        <v>1.5612631322794E-2</v>
      </c>
      <c r="F61">
        <v>4.9299999999999997E-2</v>
      </c>
      <c r="G61">
        <v>-3.1300000000000001E-2</v>
      </c>
      <c r="H61">
        <v>-9.8999999999999904E-3</v>
      </c>
      <c r="K61" s="17">
        <f t="shared" si="4"/>
        <v>3.1869918606179118E-2</v>
      </c>
      <c r="L61" s="17">
        <f t="shared" si="5"/>
        <v>-5.1351137353977998E-2</v>
      </c>
      <c r="M61" s="21">
        <f t="shared" si="6"/>
        <v>1.0755500332598721E-2</v>
      </c>
      <c r="N61" s="21">
        <f t="shared" si="7"/>
        <v>-4.1835848005962011E-3</v>
      </c>
    </row>
    <row r="62" spans="1:24">
      <c r="A62" s="46">
        <v>44344</v>
      </c>
      <c r="B62">
        <v>-7.1470222534654307E-2</v>
      </c>
      <c r="C62">
        <v>-5.4502402135304037E-2</v>
      </c>
      <c r="D62">
        <v>1.6207708081548821E-2</v>
      </c>
      <c r="E62">
        <v>1.21777774653457E-2</v>
      </c>
      <c r="F62">
        <v>2.8999999999999998E-3</v>
      </c>
      <c r="G62">
        <v>-2.3999999999999998E-3</v>
      </c>
      <c r="H62">
        <v>7.0300000000000001E-2</v>
      </c>
      <c r="K62" s="17">
        <f t="shared" si="4"/>
        <v>-2.2753024423213017E-2</v>
      </c>
      <c r="L62" s="17">
        <f t="shared" si="5"/>
        <v>-4.8644024813147134E-2</v>
      </c>
      <c r="M62" s="21">
        <f t="shared" si="6"/>
        <v>2.5746497093280599E-3</v>
      </c>
      <c r="N62" s="21">
        <f t="shared" si="7"/>
        <v>-1.3823309747980263E-3</v>
      </c>
    </row>
    <row r="63" spans="1:24">
      <c r="A63" s="46">
        <v>44377</v>
      </c>
      <c r="B63">
        <v>6.6354987370939797E-2</v>
      </c>
      <c r="C63">
        <v>-1.490007164861475E-2</v>
      </c>
      <c r="D63">
        <v>-3.7467282369541811E-3</v>
      </c>
      <c r="E63">
        <v>2.04819873709398E-2</v>
      </c>
      <c r="F63">
        <v>2.75E-2</v>
      </c>
      <c r="G63">
        <v>1.7500000000000002E-2</v>
      </c>
      <c r="H63">
        <v>-7.8100000000000003E-2</v>
      </c>
      <c r="K63" s="17">
        <f t="shared" si="4"/>
        <v>-2.950955658903015E-2</v>
      </c>
      <c r="L63" s="17">
        <f t="shared" si="5"/>
        <v>-5.8814195305773559E-2</v>
      </c>
      <c r="M63" s="21">
        <f t="shared" si="6"/>
        <v>-3.0071344587933847E-2</v>
      </c>
      <c r="N63" s="21">
        <f t="shared" si="7"/>
        <v>-7.5068430022041249E-4</v>
      </c>
    </row>
    <row r="64" spans="1:24">
      <c r="A64" s="46">
        <v>44407</v>
      </c>
      <c r="B64">
        <v>-3.37222649803295E-2</v>
      </c>
      <c r="C64">
        <v>-8.0383888015789648E-2</v>
      </c>
      <c r="D64">
        <v>-2.5100105712512651E-2</v>
      </c>
      <c r="E64">
        <v>-3.4644264980329499E-2</v>
      </c>
      <c r="F64">
        <v>1.2699999999999999E-2</v>
      </c>
      <c r="G64">
        <v>-3.9599999999999899E-2</v>
      </c>
      <c r="H64">
        <v>-1.7500000000000002E-2</v>
      </c>
      <c r="K64" s="17">
        <f t="shared" si="4"/>
        <v>-8.4936871649574974E-2</v>
      </c>
      <c r="L64" s="17">
        <f t="shared" si="5"/>
        <v>-5.0534455162194819E-2</v>
      </c>
      <c r="M64" s="21">
        <f t="shared" si="6"/>
        <v>-3.5508999220022867E-3</v>
      </c>
      <c r="N64" s="21">
        <f t="shared" si="7"/>
        <v>-1.32210560028935E-2</v>
      </c>
    </row>
    <row r="65" spans="1:14">
      <c r="A65" s="46">
        <v>44439</v>
      </c>
      <c r="B65">
        <v>4.2034132026354802E-2</v>
      </c>
      <c r="C65">
        <v>5.2714986690985302E-2</v>
      </c>
      <c r="D65">
        <v>3.4163544550804163E-2</v>
      </c>
      <c r="E65">
        <v>1.7892132026354798E-2</v>
      </c>
      <c r="F65">
        <v>2.8999999999999901E-2</v>
      </c>
      <c r="G65">
        <v>-4.7999999999999996E-3</v>
      </c>
      <c r="H65">
        <v>-1.2999999999999999E-3</v>
      </c>
      <c r="K65" s="17">
        <f t="shared" si="4"/>
        <v>-1.9977381039261513E-3</v>
      </c>
      <c r="L65" s="17">
        <f t="shared" si="5"/>
        <v>3.0206972473599859E-2</v>
      </c>
      <c r="M65" s="21">
        <f t="shared" si="6"/>
        <v>7.230860843568436E-3</v>
      </c>
      <c r="N65" s="21">
        <f t="shared" si="7"/>
        <v>-3.8876437765328932E-3</v>
      </c>
    </row>
    <row r="66" spans="1:14">
      <c r="A66" s="46">
        <v>44469</v>
      </c>
      <c r="B66">
        <v>-5.4518074533305101E-2</v>
      </c>
      <c r="C66">
        <v>-9.7613254930291854E-2</v>
      </c>
      <c r="D66">
        <v>-3.48291471676999E-2</v>
      </c>
      <c r="E66">
        <v>-2.9472074533305099E-2</v>
      </c>
      <c r="F66">
        <v>-4.3700000000000003E-2</v>
      </c>
      <c r="G66">
        <v>8.0000000000000002E-3</v>
      </c>
      <c r="H66">
        <v>5.0900000000000001E-2</v>
      </c>
      <c r="K66" s="17">
        <f t="shared" si="4"/>
        <v>4.1527403786864918E-2</v>
      </c>
      <c r="L66" s="17">
        <f t="shared" si="5"/>
        <v>-4.9459053386721359E-2</v>
      </c>
      <c r="M66" s="21">
        <f t="shared" si="6"/>
        <v>1.0175995881656907E-3</v>
      </c>
      <c r="N66" s="21">
        <f t="shared" si="7"/>
        <v>-3.6744351716119991E-3</v>
      </c>
    </row>
    <row r="67" spans="1:14">
      <c r="A67" s="46">
        <v>44498</v>
      </c>
      <c r="B67">
        <v>2.56023827834575E-2</v>
      </c>
      <c r="C67">
        <v>3.2537321557689992E-2</v>
      </c>
      <c r="D67">
        <v>2.191491432544334E-2</v>
      </c>
      <c r="E67">
        <v>2.55573827834575E-2</v>
      </c>
      <c r="F67">
        <v>6.6500000000000004E-2</v>
      </c>
      <c r="G67">
        <v>-2.27999999999999E-2</v>
      </c>
      <c r="H67">
        <v>-4.4000000000000003E-3</v>
      </c>
      <c r="K67" s="17">
        <f t="shared" si="4"/>
        <v>-7.5881598708201839E-2</v>
      </c>
      <c r="L67" s="17">
        <f t="shared" si="5"/>
        <v>-1.4856425548357269E-2</v>
      </c>
      <c r="M67" s="21">
        <f t="shared" si="6"/>
        <v>-3.3649535240468244E-2</v>
      </c>
      <c r="N67" s="21">
        <f t="shared" si="7"/>
        <v>-1.729036477876654E-2</v>
      </c>
    </row>
    <row r="68" spans="1:14">
      <c r="A68" s="46">
        <v>44530</v>
      </c>
      <c r="B68">
        <v>3.8923775867227603E-2</v>
      </c>
      <c r="C68">
        <v>6.2779549939291815E-2</v>
      </c>
      <c r="D68">
        <v>-4.584563351817135E-2</v>
      </c>
      <c r="E68">
        <v>-4.7540224132772403E-2</v>
      </c>
      <c r="F68">
        <v>-1.55E-2</v>
      </c>
      <c r="G68">
        <v>-1.35E-2</v>
      </c>
      <c r="H68">
        <v>-5.3E-3</v>
      </c>
      <c r="K68" s="17">
        <f t="shared" si="4"/>
        <v>4.4245063700031013E-2</v>
      </c>
      <c r="L68" s="17">
        <f t="shared" si="5"/>
        <v>9.917343518319062E-2</v>
      </c>
      <c r="M68" s="21">
        <f t="shared" si="6"/>
        <v>-1.4356796227536495E-2</v>
      </c>
      <c r="N68" s="21">
        <f t="shared" si="7"/>
        <v>-2.1236477807547224E-2</v>
      </c>
    </row>
    <row r="69" spans="1:14">
      <c r="A69" s="46"/>
      <c r="K69" s="17"/>
      <c r="L69" s="17"/>
      <c r="M69" s="21"/>
    </row>
    <row r="70" spans="1:14">
      <c r="K70" s="17">
        <f>AVERAGE(K10:K68)</f>
        <v>9.7614948139711859E-18</v>
      </c>
      <c r="L70" s="17">
        <f>AVERAGE(L10:L68)</f>
        <v>3.2930343950746169E-18</v>
      </c>
      <c r="M70" s="17">
        <f>AVERAGE(M10:M68)</f>
        <v>6.5860687901492339E-18</v>
      </c>
      <c r="N70" s="17">
        <f>AVERAGE(N10:N68)</f>
        <v>6.0568311195122418E-18</v>
      </c>
    </row>
  </sheetData>
  <mergeCells count="6">
    <mergeCell ref="K1:M1"/>
    <mergeCell ref="K8:M8"/>
    <mergeCell ref="B6:E6"/>
    <mergeCell ref="F8:H8"/>
    <mergeCell ref="F7:H7"/>
    <mergeCell ref="C7:E7"/>
  </mergeCells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 codeName="Sheet28"/>
  <dimension ref="A1:AC704"/>
  <sheetViews>
    <sheetView workbookViewId="0">
      <selection sqref="A1:D1048576"/>
    </sheetView>
  </sheetViews>
  <sheetFormatPr defaultRowHeight="14.5"/>
  <cols>
    <col min="2" max="2" width="13" customWidth="1"/>
    <col min="5" max="5" width="14.81640625" bestFit="1" customWidth="1"/>
    <col min="6" max="6" width="14.81640625" customWidth="1"/>
    <col min="8" max="8" width="11.7265625" customWidth="1"/>
    <col min="9" max="9" width="9.81640625" customWidth="1"/>
    <col min="11" max="11" width="14" customWidth="1"/>
    <col min="17" max="17" width="12.1796875" bestFit="1" customWidth="1"/>
    <col min="22" max="22" width="12.7265625" bestFit="1" customWidth="1"/>
    <col min="23" max="23" width="14.54296875" bestFit="1" customWidth="1"/>
    <col min="26" max="27" width="12.7265625" bestFit="1" customWidth="1"/>
  </cols>
  <sheetData>
    <row r="1" spans="1:29">
      <c r="Q1" s="198" t="s">
        <v>96</v>
      </c>
      <c r="R1" s="199"/>
      <c r="S1" s="199"/>
    </row>
    <row r="2" spans="1:29">
      <c r="A2" t="s">
        <v>251</v>
      </c>
      <c r="B2" t="s">
        <v>358</v>
      </c>
      <c r="C2" t="s">
        <v>359</v>
      </c>
      <c r="D2" t="s">
        <v>360</v>
      </c>
      <c r="H2" t="s">
        <v>358</v>
      </c>
      <c r="I2" t="s">
        <v>359</v>
      </c>
      <c r="J2" t="s">
        <v>360</v>
      </c>
      <c r="P2" t="s">
        <v>251</v>
      </c>
      <c r="Q2" t="s">
        <v>358</v>
      </c>
      <c r="R2" t="s">
        <v>359</v>
      </c>
      <c r="S2" t="s">
        <v>360</v>
      </c>
    </row>
    <row r="3" spans="1:29" ht="15.75" customHeight="1" thickBot="1">
      <c r="A3" t="s">
        <v>361</v>
      </c>
      <c r="B3">
        <v>-1.1999999999999999E-3</v>
      </c>
      <c r="C3">
        <v>-2.7699999999999999E-2</v>
      </c>
      <c r="D3">
        <v>1.13999999999999E-2</v>
      </c>
      <c r="G3" t="s">
        <v>37</v>
      </c>
      <c r="H3" s="31">
        <f>AVERAGE(B3:B704)</f>
        <v>9.5538461538461385E-3</v>
      </c>
      <c r="I3" s="31">
        <f>AVERAGE(C3:C704)</f>
        <v>3.2789173789173833E-3</v>
      </c>
      <c r="J3" s="31">
        <f>AVERAGE(D3:D704)</f>
        <v>9.1693732193732207E-3</v>
      </c>
      <c r="K3" s="31"/>
      <c r="L3" s="31"/>
      <c r="M3" s="31"/>
      <c r="N3" s="31"/>
      <c r="P3" t="s">
        <v>361</v>
      </c>
      <c r="Q3">
        <f t="shared" ref="Q3:Q66" si="0">B3-0.001</f>
        <v>-2.1999999999999997E-3</v>
      </c>
      <c r="R3">
        <f t="shared" ref="R3:R66" si="1">C3-0.001</f>
        <v>-2.87E-2</v>
      </c>
      <c r="S3">
        <f t="shared" ref="S3:S66" si="2">D3-0.001</f>
        <v>1.0399999999999899E-2</v>
      </c>
      <c r="U3" s="20" t="s">
        <v>362</v>
      </c>
    </row>
    <row r="4" spans="1:29">
      <c r="A4" t="s">
        <v>363</v>
      </c>
      <c r="B4">
        <v>5.3199999999999997E-2</v>
      </c>
      <c r="C4">
        <v>0.06</v>
      </c>
      <c r="D4">
        <v>3.6600000000000001E-2</v>
      </c>
      <c r="G4" t="s">
        <v>76</v>
      </c>
      <c r="H4" s="31">
        <f>STDEVP(B3:B704)</f>
        <v>4.4267599951149546E-2</v>
      </c>
      <c r="I4" s="31">
        <f>STDEVP(C3:C704)</f>
        <v>8.3475376787901054E-2</v>
      </c>
      <c r="J4" s="31">
        <f>STDEVP(D3:D704)</f>
        <v>3.486910059007E-2</v>
      </c>
      <c r="K4" s="31"/>
      <c r="L4" s="31"/>
      <c r="M4" s="31"/>
      <c r="N4" s="31"/>
      <c r="P4" t="s">
        <v>363</v>
      </c>
      <c r="Q4">
        <f t="shared" si="0"/>
        <v>5.2199999999999996E-2</v>
      </c>
      <c r="R4">
        <f t="shared" si="1"/>
        <v>5.8999999999999997E-2</v>
      </c>
      <c r="S4">
        <f t="shared" si="2"/>
        <v>3.56E-2</v>
      </c>
      <c r="U4" s="24"/>
      <c r="V4" s="24" t="s">
        <v>180</v>
      </c>
      <c r="W4" s="24" t="s">
        <v>170</v>
      </c>
      <c r="X4" s="24" t="s">
        <v>181</v>
      </c>
      <c r="Y4" s="24" t="s">
        <v>182</v>
      </c>
      <c r="Z4" s="24" t="s">
        <v>183</v>
      </c>
      <c r="AA4" s="24" t="s">
        <v>184</v>
      </c>
      <c r="AB4" s="26"/>
      <c r="AC4" s="26"/>
    </row>
    <row r="5" spans="1:29">
      <c r="A5" t="s">
        <v>364</v>
      </c>
      <c r="B5">
        <v>-1.2999999999999999E-2</v>
      </c>
      <c r="C5">
        <v>-3.1399999999999997E-2</v>
      </c>
      <c r="D5">
        <v>-2.7799999999999998E-2</v>
      </c>
      <c r="P5" t="s">
        <v>364</v>
      </c>
      <c r="Q5">
        <f t="shared" si="0"/>
        <v>-1.3999999999999999E-2</v>
      </c>
      <c r="R5">
        <f t="shared" si="1"/>
        <v>-3.2399999999999998E-2</v>
      </c>
      <c r="S5">
        <f t="shared" si="2"/>
        <v>-2.8799999999999999E-2</v>
      </c>
      <c r="U5" t="s">
        <v>185</v>
      </c>
      <c r="V5" s="20">
        <v>-1.04481634471538E-2</v>
      </c>
      <c r="W5">
        <v>1.9741779525096039E-3</v>
      </c>
      <c r="X5">
        <v>-5.2924121829402138</v>
      </c>
      <c r="Y5">
        <v>1.6169225763453059E-7</v>
      </c>
      <c r="Z5" s="20">
        <v>-1.4324182927474709E-2</v>
      </c>
      <c r="AA5" s="20">
        <v>-6.5721439668328784E-3</v>
      </c>
    </row>
    <row r="6" spans="1:29" ht="15.75" customHeight="1" thickBot="1">
      <c r="A6" t="s">
        <v>365</v>
      </c>
      <c r="B6">
        <v>2.8199999999999999E-2</v>
      </c>
      <c r="C6">
        <v>1.89E-2</v>
      </c>
      <c r="D6">
        <v>7.4000000000000003E-3</v>
      </c>
      <c r="H6" s="14"/>
      <c r="P6" t="s">
        <v>365</v>
      </c>
      <c r="Q6">
        <f t="shared" si="0"/>
        <v>2.7199999999999998E-2</v>
      </c>
      <c r="R6">
        <f t="shared" si="1"/>
        <v>1.7899999999999999E-2</v>
      </c>
      <c r="S6">
        <f t="shared" si="2"/>
        <v>6.4000000000000003E-3</v>
      </c>
      <c r="U6" s="23" t="s">
        <v>186</v>
      </c>
      <c r="V6" s="23">
        <v>1.487878154127025</v>
      </c>
      <c r="W6" s="23">
        <v>4.3786494720731033E-2</v>
      </c>
      <c r="X6" s="23">
        <v>33.980298345795163</v>
      </c>
      <c r="Y6" s="23">
        <v>2.975215535038916E-150</v>
      </c>
      <c r="Z6" s="23">
        <v>1.4019095582885519</v>
      </c>
      <c r="AA6" s="23">
        <v>1.573846749965498</v>
      </c>
    </row>
    <row r="7" spans="1:29">
      <c r="A7" t="s">
        <v>366</v>
      </c>
      <c r="B7">
        <v>-5.7999999999999996E-3</v>
      </c>
      <c r="C7">
        <v>6.9999999999999999E-4</v>
      </c>
      <c r="D7">
        <v>-6.3E-3</v>
      </c>
      <c r="H7" t="s">
        <v>99</v>
      </c>
      <c r="I7" t="s">
        <v>359</v>
      </c>
      <c r="J7" t="s">
        <v>360</v>
      </c>
      <c r="K7" t="s">
        <v>37</v>
      </c>
      <c r="L7" t="s">
        <v>205</v>
      </c>
      <c r="M7" t="s">
        <v>206</v>
      </c>
      <c r="P7" t="s">
        <v>366</v>
      </c>
      <c r="Q7">
        <f t="shared" si="0"/>
        <v>-6.7999999999999996E-3</v>
      </c>
      <c r="R7">
        <f t="shared" si="1"/>
        <v>-3.0000000000000003E-4</v>
      </c>
      <c r="S7">
        <f t="shared" si="2"/>
        <v>-7.3000000000000001E-3</v>
      </c>
    </row>
    <row r="8" spans="1:29">
      <c r="A8" t="s">
        <v>367</v>
      </c>
      <c r="B8">
        <v>2.12E-2</v>
      </c>
      <c r="C8">
        <v>-2.46E-2</v>
      </c>
      <c r="D8">
        <v>2.6599999999999999E-2</v>
      </c>
      <c r="G8" t="s">
        <v>19</v>
      </c>
      <c r="H8">
        <v>0.86298367935064446</v>
      </c>
      <c r="I8">
        <v>-0.46499106867232198</v>
      </c>
      <c r="J8">
        <f>1-SUM(H8:I8)</f>
        <v>0.60200738932167752</v>
      </c>
      <c r="K8">
        <f>SUMPRODUCT(H8:J8,H3:J3)</f>
        <v>1.2240176443196079E-2</v>
      </c>
      <c r="L8">
        <f>SQRT(SUMPRODUCT(MMULT(H8:J8,H13:J15),H8:J8))</f>
        <v>3.8523766616866094E-2</v>
      </c>
      <c r="M8">
        <f>(K8-0.001)/L8</f>
        <v>0.29177251941597571</v>
      </c>
      <c r="P8" t="s">
        <v>367</v>
      </c>
      <c r="Q8">
        <f t="shared" si="0"/>
        <v>2.0199999999999999E-2</v>
      </c>
      <c r="R8">
        <f t="shared" si="1"/>
        <v>-2.5600000000000001E-2</v>
      </c>
      <c r="S8">
        <f t="shared" si="2"/>
        <v>2.5599999999999998E-2</v>
      </c>
    </row>
    <row r="9" spans="1:29">
      <c r="A9" t="s">
        <v>368</v>
      </c>
      <c r="B9">
        <v>2.5399999999999999E-2</v>
      </c>
      <c r="C9">
        <v>9.7999999999999997E-3</v>
      </c>
      <c r="D9">
        <v>2.8899999999999999E-2</v>
      </c>
      <c r="P9" t="s">
        <v>368</v>
      </c>
      <c r="Q9">
        <f t="shared" si="0"/>
        <v>2.4399999999999998E-2</v>
      </c>
      <c r="R9">
        <f t="shared" si="1"/>
        <v>8.7999999999999988E-3</v>
      </c>
      <c r="S9">
        <f t="shared" si="2"/>
        <v>2.7899999999999998E-2</v>
      </c>
    </row>
    <row r="10" spans="1:29">
      <c r="A10" t="s">
        <v>369</v>
      </c>
      <c r="B10">
        <v>1.7999999999999999E-2</v>
      </c>
      <c r="C10">
        <v>1.77E-2</v>
      </c>
      <c r="D10">
        <v>1.3100000000000001E-2</v>
      </c>
      <c r="P10" t="s">
        <v>369</v>
      </c>
      <c r="Q10">
        <f t="shared" si="0"/>
        <v>1.6999999999999998E-2</v>
      </c>
      <c r="R10">
        <f t="shared" si="1"/>
        <v>1.67E-2</v>
      </c>
      <c r="S10">
        <f t="shared" si="2"/>
        <v>1.21E-2</v>
      </c>
    </row>
    <row r="11" spans="1:29" ht="15.75" customHeight="1" thickBot="1">
      <c r="A11" t="s">
        <v>370</v>
      </c>
      <c r="B11">
        <v>1.72E-2</v>
      </c>
      <c r="C11">
        <v>5.4000000000000003E-3</v>
      </c>
      <c r="D11">
        <v>9.4999999999999998E-3</v>
      </c>
      <c r="H11" t="s">
        <v>194</v>
      </c>
      <c r="P11" t="s">
        <v>370</v>
      </c>
      <c r="Q11">
        <f t="shared" si="0"/>
        <v>1.6199999999999999E-2</v>
      </c>
      <c r="R11">
        <f t="shared" si="1"/>
        <v>4.4000000000000003E-3</v>
      </c>
      <c r="S11">
        <f t="shared" si="2"/>
        <v>8.5000000000000006E-3</v>
      </c>
      <c r="U11" s="20" t="s">
        <v>371</v>
      </c>
    </row>
    <row r="12" spans="1:29">
      <c r="A12" t="s">
        <v>372</v>
      </c>
      <c r="B12">
        <v>3.8999999999999998E-3</v>
      </c>
      <c r="C12">
        <v>-5.6999999999999898E-3</v>
      </c>
      <c r="D12">
        <v>2.35E-2</v>
      </c>
      <c r="H12" t="s">
        <v>358</v>
      </c>
      <c r="I12" t="s">
        <v>359</v>
      </c>
      <c r="J12" t="s">
        <v>360</v>
      </c>
      <c r="P12" t="s">
        <v>372</v>
      </c>
      <c r="Q12">
        <f t="shared" si="0"/>
        <v>2.8999999999999998E-3</v>
      </c>
      <c r="R12">
        <f t="shared" si="1"/>
        <v>-6.6999999999999898E-3</v>
      </c>
      <c r="S12">
        <f t="shared" si="2"/>
        <v>2.2499999999999999E-2</v>
      </c>
      <c r="U12" s="24"/>
      <c r="V12" s="24" t="s">
        <v>180</v>
      </c>
      <c r="W12" s="24" t="s">
        <v>170</v>
      </c>
      <c r="X12" s="24" t="s">
        <v>181</v>
      </c>
      <c r="Y12" s="24" t="s">
        <v>182</v>
      </c>
      <c r="Z12" s="24" t="s">
        <v>183</v>
      </c>
      <c r="AA12" s="24" t="s">
        <v>184</v>
      </c>
      <c r="AB12" s="26"/>
      <c r="AC12" s="26"/>
    </row>
    <row r="13" spans="1:29">
      <c r="A13" t="s">
        <v>373</v>
      </c>
      <c r="B13">
        <v>1.6799999999999999E-2</v>
      </c>
      <c r="C13">
        <v>2.5999999999999999E-3</v>
      </c>
      <c r="D13">
        <v>1.66E-2</v>
      </c>
      <c r="H13">
        <f>VARP(B3:B704)</f>
        <v>1.959620405435015E-3</v>
      </c>
      <c r="I13">
        <f>COVAR(C3:C704,B3:B704)</f>
        <v>2.9156763916283108E-3</v>
      </c>
      <c r="J13">
        <f>COVAR(D3:D704,B3:B704)</f>
        <v>1.3189836719263615E-3</v>
      </c>
      <c r="P13" t="s">
        <v>373</v>
      </c>
      <c r="Q13">
        <f t="shared" si="0"/>
        <v>1.5799999999999998E-2</v>
      </c>
      <c r="R13">
        <f t="shared" si="1"/>
        <v>1.5999999999999999E-3</v>
      </c>
      <c r="S13">
        <f t="shared" si="2"/>
        <v>1.5599999999999999E-2</v>
      </c>
      <c r="U13" t="s">
        <v>185</v>
      </c>
      <c r="V13" s="45">
        <v>2.411940107428959E-3</v>
      </c>
      <c r="W13">
        <v>6.9726052146167701E-4</v>
      </c>
      <c r="X13">
        <v>3.4591663132924491</v>
      </c>
      <c r="Y13">
        <v>5.7468138983986E-4</v>
      </c>
      <c r="Z13" s="45">
        <v>1.04296758871118E-3</v>
      </c>
      <c r="AA13" s="45">
        <v>3.780912626146739E-3</v>
      </c>
    </row>
    <row r="14" spans="1:29" ht="15.75" customHeight="1" thickBot="1">
      <c r="A14" t="s">
        <v>374</v>
      </c>
      <c r="B14">
        <v>1.5699999999999999E-2</v>
      </c>
      <c r="C14">
        <v>1.12E-2</v>
      </c>
      <c r="D14">
        <v>1.77E-2</v>
      </c>
      <c r="H14">
        <f>I13</f>
        <v>2.9156763916283108E-3</v>
      </c>
      <c r="I14">
        <f>VARP(C3:C704)</f>
        <v>6.9681385298820493E-3</v>
      </c>
      <c r="J14">
        <f>COVAR(C3:C704,D3:D704)</f>
        <v>1.702362132084963E-3</v>
      </c>
      <c r="P14" t="s">
        <v>374</v>
      </c>
      <c r="Q14">
        <f t="shared" si="0"/>
        <v>1.4699999999999998E-2</v>
      </c>
      <c r="R14">
        <f t="shared" si="1"/>
        <v>1.0200000000000001E-2</v>
      </c>
      <c r="S14">
        <f t="shared" si="2"/>
        <v>1.67E-2</v>
      </c>
      <c r="U14" s="23" t="s">
        <v>186</v>
      </c>
      <c r="V14" s="23">
        <v>0.67308120913017322</v>
      </c>
      <c r="W14" s="23">
        <v>1.5464965609176691E-2</v>
      </c>
      <c r="X14" s="23">
        <v>43.522968375097847</v>
      </c>
      <c r="Y14" s="23">
        <v>2.6763428069996379E-201</v>
      </c>
      <c r="Z14" s="23">
        <v>0.64271793418453715</v>
      </c>
      <c r="AA14" s="23">
        <v>0.70344448407580928</v>
      </c>
    </row>
    <row r="15" spans="1:29">
      <c r="A15" t="s">
        <v>375</v>
      </c>
      <c r="B15">
        <v>2.0399999999999901E-2</v>
      </c>
      <c r="C15">
        <v>1.89E-2</v>
      </c>
      <c r="D15">
        <v>1.38E-2</v>
      </c>
      <c r="H15">
        <f>J13</f>
        <v>1.3189836719263615E-3</v>
      </c>
      <c r="I15">
        <f>J14</f>
        <v>1.702362132084963E-3</v>
      </c>
      <c r="J15">
        <f>VARP(D3:D704)</f>
        <v>1.2158541759604202E-3</v>
      </c>
      <c r="P15" t="s">
        <v>375</v>
      </c>
      <c r="Q15">
        <f t="shared" si="0"/>
        <v>1.93999999999999E-2</v>
      </c>
      <c r="R15">
        <f t="shared" si="1"/>
        <v>1.7899999999999999E-2</v>
      </c>
      <c r="S15">
        <f t="shared" si="2"/>
        <v>1.2799999999999999E-2</v>
      </c>
    </row>
    <row r="16" spans="1:29">
      <c r="A16" t="s">
        <v>376</v>
      </c>
      <c r="B16">
        <v>-1.1599999999999999E-2</v>
      </c>
      <c r="C16">
        <v>-1.35E-2</v>
      </c>
      <c r="D16">
        <v>-9.7000000000000003E-3</v>
      </c>
      <c r="P16" t="s">
        <v>376</v>
      </c>
      <c r="Q16">
        <f t="shared" si="0"/>
        <v>-1.26E-2</v>
      </c>
      <c r="R16">
        <f t="shared" si="1"/>
        <v>-1.4499999999999999E-2</v>
      </c>
      <c r="S16">
        <f t="shared" si="2"/>
        <v>-1.0700000000000001E-2</v>
      </c>
    </row>
    <row r="17" spans="1:26">
      <c r="A17" t="s">
        <v>377</v>
      </c>
      <c r="B17">
        <v>2.9700000000000001E-2</v>
      </c>
      <c r="C17">
        <v>5.7699999999999897E-2</v>
      </c>
      <c r="D17">
        <v>1.54E-2</v>
      </c>
      <c r="P17" t="s">
        <v>377</v>
      </c>
      <c r="Q17">
        <f t="shared" si="0"/>
        <v>2.87E-2</v>
      </c>
      <c r="R17">
        <f t="shared" si="1"/>
        <v>5.6699999999999896E-2</v>
      </c>
      <c r="S17">
        <f t="shared" si="2"/>
        <v>1.44E-2</v>
      </c>
    </row>
    <row r="18" spans="1:26">
      <c r="A18" t="s">
        <v>378</v>
      </c>
      <c r="B18">
        <v>8.7999999999999901E-3</v>
      </c>
      <c r="C18">
        <v>1.54E-2</v>
      </c>
      <c r="D18">
        <v>0.01</v>
      </c>
      <c r="P18" t="s">
        <v>378</v>
      </c>
      <c r="Q18">
        <f t="shared" si="0"/>
        <v>7.7999999999999901E-3</v>
      </c>
      <c r="R18">
        <f t="shared" si="1"/>
        <v>1.44E-2</v>
      </c>
      <c r="S18">
        <f t="shared" si="2"/>
        <v>9.0000000000000011E-3</v>
      </c>
    </row>
    <row r="19" spans="1:26">
      <c r="A19" t="s">
        <v>379</v>
      </c>
      <c r="B19">
        <v>2.8999999999999998E-3</v>
      </c>
      <c r="C19">
        <v>-3.0499999999999999E-2</v>
      </c>
      <c r="D19">
        <v>3.4999999999999901E-3</v>
      </c>
      <c r="P19" t="s">
        <v>379</v>
      </c>
      <c r="Q19">
        <f t="shared" si="0"/>
        <v>1.8999999999999998E-3</v>
      </c>
      <c r="R19">
        <f t="shared" si="1"/>
        <v>-3.15E-2</v>
      </c>
      <c r="S19">
        <f t="shared" si="2"/>
        <v>2.4999999999999901E-3</v>
      </c>
    </row>
    <row r="20" spans="1:26">
      <c r="A20" t="s">
        <v>380</v>
      </c>
      <c r="B20">
        <v>3.3999999999999998E-3</v>
      </c>
      <c r="C20">
        <v>-2.3999999999999998E-3</v>
      </c>
      <c r="D20">
        <v>1.4999999999999999E-2</v>
      </c>
      <c r="P20" t="s">
        <v>380</v>
      </c>
      <c r="Q20">
        <f t="shared" si="0"/>
        <v>2.3999999999999998E-3</v>
      </c>
      <c r="R20">
        <f t="shared" si="1"/>
        <v>-3.3999999999999998E-3</v>
      </c>
      <c r="S20">
        <f t="shared" si="2"/>
        <v>1.3999999999999999E-2</v>
      </c>
    </row>
    <row r="21" spans="1:26">
      <c r="A21" t="s">
        <v>381</v>
      </c>
      <c r="B21">
        <v>3.8199999999999998E-2</v>
      </c>
      <c r="C21">
        <v>7.8100000000000003E-2</v>
      </c>
      <c r="D21">
        <v>1.29E-2</v>
      </c>
      <c r="P21" t="s">
        <v>381</v>
      </c>
      <c r="Q21">
        <f t="shared" si="0"/>
        <v>3.7199999999999997E-2</v>
      </c>
      <c r="R21">
        <f t="shared" si="1"/>
        <v>7.7100000000000002E-2</v>
      </c>
      <c r="S21">
        <f t="shared" si="2"/>
        <v>1.1900000000000001E-2</v>
      </c>
      <c r="U21" s="26"/>
      <c r="V21" s="26"/>
      <c r="W21" s="26"/>
      <c r="X21" s="26"/>
      <c r="Y21" s="26"/>
      <c r="Z21" s="26"/>
    </row>
    <row r="22" spans="1:26">
      <c r="A22" t="s">
        <v>382</v>
      </c>
      <c r="B22">
        <v>7.4000000000000003E-3</v>
      </c>
      <c r="C22">
        <v>2.4799999999999999E-2</v>
      </c>
      <c r="D22">
        <v>-3.4999999999999901E-3</v>
      </c>
      <c r="P22" t="s">
        <v>382</v>
      </c>
      <c r="Q22">
        <f t="shared" si="0"/>
        <v>6.4000000000000003E-3</v>
      </c>
      <c r="R22">
        <f t="shared" si="1"/>
        <v>2.3799999999999998E-2</v>
      </c>
      <c r="S22">
        <f t="shared" si="2"/>
        <v>-4.4999999999999901E-3</v>
      </c>
    </row>
    <row r="23" spans="1:26">
      <c r="A23" t="s">
        <v>383</v>
      </c>
      <c r="B23">
        <v>-9.7999999999999997E-3</v>
      </c>
      <c r="C23">
        <v>-1.1299999999999999E-2</v>
      </c>
      <c r="D23">
        <v>-1.41E-2</v>
      </c>
      <c r="P23" t="s">
        <v>383</v>
      </c>
      <c r="Q23">
        <f t="shared" si="0"/>
        <v>-1.0800000000000001E-2</v>
      </c>
      <c r="R23">
        <f t="shared" si="1"/>
        <v>-1.2299999999999998E-2</v>
      </c>
      <c r="S23">
        <f t="shared" si="2"/>
        <v>-1.5099999999999999E-2</v>
      </c>
    </row>
    <row r="24" spans="1:26">
      <c r="A24" t="s">
        <v>384</v>
      </c>
      <c r="B24">
        <v>3.4200000000000001E-2</v>
      </c>
      <c r="C24">
        <v>2.7199999999999998E-2</v>
      </c>
      <c r="D24">
        <v>1.9799999999999901E-2</v>
      </c>
      <c r="P24" t="s">
        <v>384</v>
      </c>
      <c r="Q24">
        <f t="shared" si="0"/>
        <v>3.32E-2</v>
      </c>
      <c r="R24">
        <f t="shared" si="1"/>
        <v>2.6199999999999998E-2</v>
      </c>
      <c r="S24">
        <f t="shared" si="2"/>
        <v>1.87999999999999E-2</v>
      </c>
    </row>
    <row r="25" spans="1:26">
      <c r="A25" t="s">
        <v>385</v>
      </c>
      <c r="B25">
        <v>-4.5999999999999999E-3</v>
      </c>
      <c r="C25">
        <v>-1.21999999999999E-2</v>
      </c>
      <c r="D25">
        <v>8.6E-3</v>
      </c>
      <c r="P25" t="s">
        <v>385</v>
      </c>
      <c r="Q25">
        <f t="shared" si="0"/>
        <v>-5.5999999999999999E-3</v>
      </c>
      <c r="R25">
        <f t="shared" si="1"/>
        <v>-1.3199999999999899E-2</v>
      </c>
      <c r="S25">
        <f t="shared" si="2"/>
        <v>7.6E-3</v>
      </c>
    </row>
    <row r="26" spans="1:26">
      <c r="A26" t="s">
        <v>386</v>
      </c>
      <c r="B26">
        <v>-5.1599999999999903E-2</v>
      </c>
      <c r="C26">
        <v>-3.4200000000000001E-2</v>
      </c>
      <c r="D26">
        <v>-3.7900000000000003E-2</v>
      </c>
      <c r="P26" t="s">
        <v>386</v>
      </c>
      <c r="Q26">
        <f t="shared" si="0"/>
        <v>-5.2599999999999904E-2</v>
      </c>
      <c r="R26">
        <f t="shared" si="1"/>
        <v>-3.5200000000000002E-2</v>
      </c>
      <c r="S26">
        <f t="shared" si="2"/>
        <v>-3.8900000000000004E-2</v>
      </c>
    </row>
    <row r="27" spans="1:26">
      <c r="A27" t="s">
        <v>387</v>
      </c>
      <c r="B27">
        <v>1.7399999999999999E-2</v>
      </c>
      <c r="C27">
        <v>9.4999999999999998E-3</v>
      </c>
      <c r="D27">
        <v>1.9199999999999998E-2</v>
      </c>
      <c r="P27" t="s">
        <v>387</v>
      </c>
      <c r="Q27">
        <f t="shared" si="0"/>
        <v>1.6399999999999998E-2</v>
      </c>
      <c r="R27">
        <f t="shared" si="1"/>
        <v>8.5000000000000006E-3</v>
      </c>
      <c r="S27">
        <f t="shared" si="2"/>
        <v>1.8199999999999997E-2</v>
      </c>
    </row>
    <row r="28" spans="1:26">
      <c r="A28" t="s">
        <v>388</v>
      </c>
      <c r="B28">
        <v>3.0599999999999999E-2</v>
      </c>
      <c r="C28">
        <v>4.6600000000000003E-2</v>
      </c>
      <c r="D28">
        <v>1.29E-2</v>
      </c>
      <c r="P28" t="s">
        <v>388</v>
      </c>
      <c r="Q28">
        <f t="shared" si="0"/>
        <v>2.9599999999999998E-2</v>
      </c>
      <c r="R28">
        <f t="shared" si="1"/>
        <v>4.5600000000000002E-2</v>
      </c>
      <c r="S28">
        <f t="shared" si="2"/>
        <v>1.1900000000000001E-2</v>
      </c>
    </row>
    <row r="29" spans="1:26">
      <c r="A29" t="s">
        <v>389</v>
      </c>
      <c r="B29">
        <v>3.1699999999999999E-2</v>
      </c>
      <c r="C29">
        <v>1.9099999999999999E-2</v>
      </c>
      <c r="D29">
        <v>4.4900000000000002E-2</v>
      </c>
      <c r="P29" t="s">
        <v>389</v>
      </c>
      <c r="Q29">
        <f t="shared" si="0"/>
        <v>3.0699999999999998E-2</v>
      </c>
      <c r="R29">
        <f t="shared" si="1"/>
        <v>1.8099999999999998E-2</v>
      </c>
      <c r="S29">
        <f t="shared" si="2"/>
        <v>4.3900000000000002E-2</v>
      </c>
    </row>
    <row r="30" spans="1:26">
      <c r="A30" t="s">
        <v>390</v>
      </c>
      <c r="B30">
        <v>2.9100000000000001E-2</v>
      </c>
      <c r="C30">
        <v>3.9100000000000003E-2</v>
      </c>
      <c r="D30">
        <v>2.5499999999999998E-2</v>
      </c>
      <c r="P30" t="s">
        <v>390</v>
      </c>
      <c r="Q30">
        <f t="shared" si="0"/>
        <v>2.81E-2</v>
      </c>
      <c r="R30">
        <f t="shared" si="1"/>
        <v>3.8100000000000002E-2</v>
      </c>
      <c r="S30">
        <f t="shared" si="2"/>
        <v>2.4499999999999997E-2</v>
      </c>
    </row>
    <row r="31" spans="1:26">
      <c r="A31" t="s">
        <v>391</v>
      </c>
      <c r="B31">
        <v>3.1999999999999902E-3</v>
      </c>
      <c r="C31">
        <v>-1.39999999999999E-2</v>
      </c>
      <c r="D31">
        <v>-7.6E-3</v>
      </c>
      <c r="P31" t="s">
        <v>391</v>
      </c>
      <c r="Q31">
        <f t="shared" si="0"/>
        <v>2.1999999999999902E-3</v>
      </c>
      <c r="R31">
        <f t="shared" si="1"/>
        <v>-1.4999999999999899E-2</v>
      </c>
      <c r="S31">
        <f t="shared" si="2"/>
        <v>-8.6E-3</v>
      </c>
    </row>
    <row r="32" spans="1:26">
      <c r="A32" t="s">
        <v>392</v>
      </c>
      <c r="B32">
        <v>1.33999999999999E-2</v>
      </c>
      <c r="C32">
        <v>3.27E-2</v>
      </c>
      <c r="D32">
        <v>5.7999999999999996E-3</v>
      </c>
      <c r="P32" t="s">
        <v>392</v>
      </c>
      <c r="Q32">
        <f t="shared" si="0"/>
        <v>1.2399999999999901E-2</v>
      </c>
      <c r="R32">
        <f t="shared" si="1"/>
        <v>3.1699999999999999E-2</v>
      </c>
      <c r="S32">
        <f t="shared" si="2"/>
        <v>4.7999999999999996E-3</v>
      </c>
    </row>
    <row r="33" spans="1:19">
      <c r="A33" t="s">
        <v>393</v>
      </c>
      <c r="B33">
        <v>1.0999999999999999E-2</v>
      </c>
      <c r="C33">
        <v>7.9000000000000008E-3</v>
      </c>
      <c r="D33">
        <v>3.8999999999999998E-3</v>
      </c>
      <c r="P33" t="s">
        <v>393</v>
      </c>
      <c r="Q33">
        <f t="shared" si="0"/>
        <v>9.9999999999999985E-3</v>
      </c>
      <c r="R33">
        <f t="shared" si="1"/>
        <v>6.9000000000000008E-3</v>
      </c>
      <c r="S33">
        <f t="shared" si="2"/>
        <v>2.8999999999999998E-3</v>
      </c>
    </row>
    <row r="34" spans="1:19">
      <c r="A34" t="s">
        <v>394</v>
      </c>
      <c r="B34">
        <v>-8.6E-3</v>
      </c>
      <c r="C34">
        <v>-2.5399999999999999E-2</v>
      </c>
      <c r="D34">
        <v>-2.8999999999999901E-2</v>
      </c>
      <c r="P34" t="s">
        <v>394</v>
      </c>
      <c r="Q34">
        <f t="shared" si="0"/>
        <v>-9.6000000000000009E-3</v>
      </c>
      <c r="R34">
        <f t="shared" si="1"/>
        <v>-2.64E-2</v>
      </c>
      <c r="S34">
        <f t="shared" si="2"/>
        <v>-2.9999999999999902E-2</v>
      </c>
    </row>
    <row r="35" spans="1:19">
      <c r="A35" t="s">
        <v>395</v>
      </c>
      <c r="B35">
        <v>-2.1299999999999899E-2</v>
      </c>
      <c r="C35">
        <v>-3.8100000000000002E-2</v>
      </c>
      <c r="D35">
        <v>-2.41E-2</v>
      </c>
      <c r="P35" t="s">
        <v>395</v>
      </c>
      <c r="Q35">
        <f t="shared" si="0"/>
        <v>-2.22999999999999E-2</v>
      </c>
      <c r="R35">
        <f t="shared" si="1"/>
        <v>-3.9100000000000003E-2</v>
      </c>
      <c r="S35">
        <f t="shared" si="2"/>
        <v>-2.5100000000000001E-2</v>
      </c>
    </row>
    <row r="36" spans="1:19">
      <c r="A36" t="s">
        <v>396</v>
      </c>
      <c r="B36">
        <v>2.4799999999999999E-2</v>
      </c>
      <c r="C36">
        <v>1.8700000000000001E-2</v>
      </c>
      <c r="D36">
        <v>1.37E-2</v>
      </c>
      <c r="P36" t="s">
        <v>396</v>
      </c>
      <c r="Q36">
        <f t="shared" si="0"/>
        <v>2.3799999999999998E-2</v>
      </c>
      <c r="R36">
        <f t="shared" si="1"/>
        <v>1.77E-2</v>
      </c>
      <c r="S36">
        <f t="shared" si="2"/>
        <v>1.2699999999999999E-2</v>
      </c>
    </row>
    <row r="37" spans="1:19">
      <c r="A37" t="s">
        <v>397</v>
      </c>
      <c r="B37">
        <v>-5.2499999999999998E-2</v>
      </c>
      <c r="C37">
        <v>-3.3399999999999999E-2</v>
      </c>
      <c r="D37">
        <v>-4.7800000000000002E-2</v>
      </c>
      <c r="P37" t="s">
        <v>397</v>
      </c>
      <c r="Q37">
        <f t="shared" si="0"/>
        <v>-5.3499999999999999E-2</v>
      </c>
      <c r="R37">
        <f t="shared" si="1"/>
        <v>-3.44E-2</v>
      </c>
      <c r="S37">
        <f t="shared" si="2"/>
        <v>-4.8800000000000003E-2</v>
      </c>
    </row>
    <row r="38" spans="1:19">
      <c r="A38" t="s">
        <v>398</v>
      </c>
      <c r="B38">
        <v>-1.06E-2</v>
      </c>
      <c r="C38">
        <v>-1.5100000000000001E-2</v>
      </c>
      <c r="D38">
        <v>-2.0400000000000001E-2</v>
      </c>
      <c r="P38" t="s">
        <v>398</v>
      </c>
      <c r="Q38">
        <f t="shared" si="0"/>
        <v>-1.1599999999999999E-2</v>
      </c>
      <c r="R38">
        <f t="shared" si="1"/>
        <v>-1.61E-2</v>
      </c>
      <c r="S38">
        <f t="shared" si="2"/>
        <v>-2.1400000000000002E-2</v>
      </c>
    </row>
    <row r="39" spans="1:19">
      <c r="A39" t="s">
        <v>399</v>
      </c>
      <c r="B39">
        <v>-1.27999999999999E-2</v>
      </c>
      <c r="C39">
        <v>-1.77E-2</v>
      </c>
      <c r="D39">
        <v>-5.4999999999999997E-3</v>
      </c>
      <c r="P39" t="s">
        <v>399</v>
      </c>
      <c r="Q39">
        <f t="shared" si="0"/>
        <v>-1.3799999999999899E-2</v>
      </c>
      <c r="R39">
        <f t="shared" si="1"/>
        <v>-1.8700000000000001E-2</v>
      </c>
      <c r="S39">
        <f t="shared" si="2"/>
        <v>-6.4999999999999997E-3</v>
      </c>
    </row>
    <row r="40" spans="1:19">
      <c r="A40" t="s">
        <v>400</v>
      </c>
      <c r="B40">
        <v>-7.4999999999999997E-2</v>
      </c>
      <c r="C40">
        <v>-5.0299999999999997E-2</v>
      </c>
      <c r="D40">
        <v>-6.7299999999999999E-2</v>
      </c>
      <c r="P40" t="s">
        <v>400</v>
      </c>
      <c r="Q40">
        <f t="shared" si="0"/>
        <v>-7.5999999999999998E-2</v>
      </c>
      <c r="R40">
        <f t="shared" si="1"/>
        <v>-5.1299999999999998E-2</v>
      </c>
      <c r="S40">
        <f t="shared" si="2"/>
        <v>-6.83E-2</v>
      </c>
    </row>
    <row r="41" spans="1:19">
      <c r="A41" t="s">
        <v>401</v>
      </c>
      <c r="B41">
        <v>-6.6E-3</v>
      </c>
      <c r="C41">
        <v>-3.9599999999999899E-2</v>
      </c>
      <c r="D41">
        <v>1.6E-2</v>
      </c>
      <c r="P41" t="s">
        <v>401</v>
      </c>
      <c r="Q41">
        <f t="shared" si="0"/>
        <v>-7.6E-3</v>
      </c>
      <c r="R41">
        <f t="shared" si="1"/>
        <v>-4.05999999999999E-2</v>
      </c>
      <c r="S41">
        <f t="shared" si="2"/>
        <v>1.4999999999999999E-2</v>
      </c>
    </row>
    <row r="42" spans="1:19">
      <c r="A42" t="s">
        <v>402</v>
      </c>
      <c r="B42">
        <v>4.3099999999999999E-2</v>
      </c>
      <c r="C42">
        <v>2.3300000000000001E-2</v>
      </c>
      <c r="D42">
        <v>7.4299999999999894E-2</v>
      </c>
      <c r="P42" t="s">
        <v>402</v>
      </c>
      <c r="Q42">
        <f t="shared" si="0"/>
        <v>4.2099999999999999E-2</v>
      </c>
      <c r="R42">
        <f t="shared" si="1"/>
        <v>2.23E-2</v>
      </c>
      <c r="S42">
        <f t="shared" si="2"/>
        <v>7.3299999999999893E-2</v>
      </c>
    </row>
    <row r="43" spans="1:19">
      <c r="A43" t="s">
        <v>403</v>
      </c>
      <c r="B43">
        <v>1.7999999999999999E-2</v>
      </c>
      <c r="C43">
        <v>-8.6E-3</v>
      </c>
      <c r="D43">
        <v>-1.5100000000000001E-2</v>
      </c>
      <c r="P43" t="s">
        <v>403</v>
      </c>
      <c r="Q43">
        <f t="shared" si="0"/>
        <v>1.6999999999999998E-2</v>
      </c>
      <c r="R43">
        <f t="shared" si="1"/>
        <v>-9.6000000000000009E-3</v>
      </c>
      <c r="S43">
        <f t="shared" si="2"/>
        <v>-1.61E-2</v>
      </c>
    </row>
    <row r="44" spans="1:19">
      <c r="A44" t="s">
        <v>404</v>
      </c>
      <c r="B44">
        <v>5.3E-3</v>
      </c>
      <c r="C44">
        <v>2.50999999999999E-2</v>
      </c>
      <c r="D44">
        <v>1.15E-2</v>
      </c>
      <c r="P44" t="s">
        <v>404</v>
      </c>
      <c r="Q44">
        <f t="shared" si="0"/>
        <v>4.3E-3</v>
      </c>
      <c r="R44">
        <f t="shared" si="1"/>
        <v>2.4099999999999899E-2</v>
      </c>
      <c r="S44">
        <f t="shared" si="2"/>
        <v>1.0499999999999999E-2</v>
      </c>
    </row>
    <row r="45" spans="1:19">
      <c r="A45" t="s">
        <v>405</v>
      </c>
      <c r="B45">
        <v>8.5800000000000001E-2</v>
      </c>
      <c r="C45">
        <v>0.14299999999999999</v>
      </c>
      <c r="D45">
        <v>5.0099999999999999E-2</v>
      </c>
      <c r="P45" t="s">
        <v>405</v>
      </c>
      <c r="Q45">
        <f t="shared" si="0"/>
        <v>8.48E-2</v>
      </c>
      <c r="R45">
        <f t="shared" si="1"/>
        <v>0.14199999999999999</v>
      </c>
      <c r="S45">
        <f t="shared" si="2"/>
        <v>4.9099999999999998E-2</v>
      </c>
    </row>
    <row r="46" spans="1:19">
      <c r="A46" t="s">
        <v>406</v>
      </c>
      <c r="B46">
        <v>1.14E-2</v>
      </c>
      <c r="C46">
        <v>2.8999999999999998E-3</v>
      </c>
      <c r="D46">
        <v>-5.0000000000000001E-4</v>
      </c>
      <c r="P46" t="s">
        <v>406</v>
      </c>
      <c r="Q46">
        <f t="shared" si="0"/>
        <v>1.04E-2</v>
      </c>
      <c r="R46">
        <f t="shared" si="1"/>
        <v>1.8999999999999998E-3</v>
      </c>
      <c r="S46">
        <f t="shared" si="2"/>
        <v>-1.5E-3</v>
      </c>
    </row>
    <row r="47" spans="1:19">
      <c r="A47" t="s">
        <v>407</v>
      </c>
      <c r="B47">
        <v>4.3799999999999999E-2</v>
      </c>
      <c r="C47">
        <v>2.7799999999999998E-2</v>
      </c>
      <c r="D47">
        <v>3.6299999999999999E-2</v>
      </c>
      <c r="P47" t="s">
        <v>407</v>
      </c>
      <c r="Q47">
        <f t="shared" si="0"/>
        <v>4.2799999999999998E-2</v>
      </c>
      <c r="R47">
        <f t="shared" si="1"/>
        <v>2.6799999999999997E-2</v>
      </c>
      <c r="S47">
        <f t="shared" si="2"/>
        <v>3.5299999999999998E-2</v>
      </c>
    </row>
    <row r="48" spans="1:19">
      <c r="A48" t="s">
        <v>408</v>
      </c>
      <c r="B48">
        <v>4.2099999999999999E-2</v>
      </c>
      <c r="C48">
        <v>6.8000000000000005E-2</v>
      </c>
      <c r="D48">
        <v>1.24E-2</v>
      </c>
      <c r="P48" t="s">
        <v>408</v>
      </c>
      <c r="Q48">
        <f t="shared" si="0"/>
        <v>4.1099999999999998E-2</v>
      </c>
      <c r="R48">
        <f t="shared" si="1"/>
        <v>6.7000000000000004E-2</v>
      </c>
      <c r="S48">
        <f t="shared" si="2"/>
        <v>1.14E-2</v>
      </c>
    </row>
    <row r="49" spans="1:19">
      <c r="A49" t="s">
        <v>409</v>
      </c>
      <c r="B49">
        <v>-0.04</v>
      </c>
      <c r="C49">
        <v>-7.0000000000000007E-2</v>
      </c>
      <c r="D49">
        <v>-3.3599999999999998E-2</v>
      </c>
      <c r="P49" t="s">
        <v>409</v>
      </c>
      <c r="Q49">
        <f t="shared" si="0"/>
        <v>-4.1000000000000002E-2</v>
      </c>
      <c r="R49">
        <f t="shared" si="1"/>
        <v>-7.1000000000000008E-2</v>
      </c>
      <c r="S49">
        <f t="shared" si="2"/>
        <v>-3.4599999999999999E-2</v>
      </c>
    </row>
    <row r="50" spans="1:19">
      <c r="A50" t="s">
        <v>410</v>
      </c>
      <c r="B50">
        <v>2.6800000000000001E-2</v>
      </c>
      <c r="C50">
        <v>2.5899999999999999E-2</v>
      </c>
      <c r="D50">
        <v>1.9900000000000001E-2</v>
      </c>
      <c r="P50" t="s">
        <v>410</v>
      </c>
      <c r="Q50">
        <f t="shared" si="0"/>
        <v>2.58E-2</v>
      </c>
      <c r="R50">
        <f t="shared" si="1"/>
        <v>2.4899999999999999E-2</v>
      </c>
      <c r="S50">
        <f t="shared" si="2"/>
        <v>1.89E-2</v>
      </c>
    </row>
    <row r="51" spans="1:19">
      <c r="A51" t="s">
        <v>411</v>
      </c>
      <c r="B51">
        <v>4.8899999999999999E-2</v>
      </c>
      <c r="C51">
        <v>9.9499999999999894E-2</v>
      </c>
      <c r="D51">
        <v>2.3699999999999999E-2</v>
      </c>
      <c r="P51" t="s">
        <v>411</v>
      </c>
      <c r="Q51">
        <f t="shared" si="0"/>
        <v>4.7899999999999998E-2</v>
      </c>
      <c r="R51">
        <f t="shared" si="1"/>
        <v>9.8499999999999893E-2</v>
      </c>
      <c r="S51">
        <f t="shared" si="2"/>
        <v>2.2699999999999998E-2</v>
      </c>
    </row>
    <row r="52" spans="1:19">
      <c r="A52" t="s">
        <v>412</v>
      </c>
      <c r="B52">
        <v>-5.7999999999999996E-3</v>
      </c>
      <c r="C52">
        <v>-5.7999999999999996E-3</v>
      </c>
      <c r="D52">
        <v>-1.18E-2</v>
      </c>
      <c r="P52" t="s">
        <v>412</v>
      </c>
      <c r="Q52">
        <f t="shared" si="0"/>
        <v>-6.7999999999999996E-3</v>
      </c>
      <c r="R52">
        <f t="shared" si="1"/>
        <v>-6.7999999999999996E-3</v>
      </c>
      <c r="S52">
        <f t="shared" si="2"/>
        <v>-1.2799999999999999E-2</v>
      </c>
    </row>
    <row r="53" spans="1:19">
      <c r="A53" t="s">
        <v>413</v>
      </c>
      <c r="B53">
        <v>3.4299999999999997E-2</v>
      </c>
      <c r="C53">
        <v>4.3700000000000003E-2</v>
      </c>
      <c r="D53">
        <v>2.3300000000000001E-2</v>
      </c>
      <c r="P53" t="s">
        <v>413</v>
      </c>
      <c r="Q53">
        <f t="shared" si="0"/>
        <v>3.3299999999999996E-2</v>
      </c>
      <c r="R53">
        <f t="shared" si="1"/>
        <v>4.2700000000000002E-2</v>
      </c>
      <c r="S53">
        <f t="shared" si="2"/>
        <v>2.23E-2</v>
      </c>
    </row>
    <row r="54" spans="1:19">
      <c r="A54" t="s">
        <v>414</v>
      </c>
      <c r="B54">
        <v>-2.6999999999999899E-2</v>
      </c>
      <c r="C54">
        <v>-0.04</v>
      </c>
      <c r="D54">
        <v>-2.6200000000000001E-2</v>
      </c>
      <c r="P54" t="s">
        <v>414</v>
      </c>
      <c r="Q54">
        <f t="shared" si="0"/>
        <v>-2.79999999999999E-2</v>
      </c>
      <c r="R54">
        <f t="shared" si="1"/>
        <v>-4.1000000000000002E-2</v>
      </c>
      <c r="S54">
        <f t="shared" si="2"/>
        <v>-2.7200000000000002E-2</v>
      </c>
    </row>
    <row r="55" spans="1:19">
      <c r="A55" t="s">
        <v>415</v>
      </c>
      <c r="B55">
        <v>7.3000000000000001E-3</v>
      </c>
      <c r="C55">
        <v>1.37E-2</v>
      </c>
      <c r="D55">
        <v>1.3100000000000001E-2</v>
      </c>
      <c r="P55" t="s">
        <v>415</v>
      </c>
      <c r="Q55">
        <f t="shared" si="0"/>
        <v>6.3E-3</v>
      </c>
      <c r="R55">
        <f t="shared" si="1"/>
        <v>1.2699999999999999E-2</v>
      </c>
      <c r="S55">
        <f t="shared" si="2"/>
        <v>1.21E-2</v>
      </c>
    </row>
    <row r="56" spans="1:19">
      <c r="A56" t="s">
        <v>416</v>
      </c>
      <c r="B56">
        <v>3.3799999999999997E-2</v>
      </c>
      <c r="C56">
        <v>2.3699999999999999E-2</v>
      </c>
      <c r="D56">
        <v>2.35E-2</v>
      </c>
      <c r="P56" t="s">
        <v>416</v>
      </c>
      <c r="Q56">
        <f t="shared" si="0"/>
        <v>3.2799999999999996E-2</v>
      </c>
      <c r="R56">
        <f t="shared" si="1"/>
        <v>2.2699999999999998E-2</v>
      </c>
      <c r="S56">
        <f t="shared" si="2"/>
        <v>2.2499999999999999E-2</v>
      </c>
    </row>
    <row r="57" spans="1:19">
      <c r="A57" t="s">
        <v>417</v>
      </c>
      <c r="B57">
        <v>-3.6599999999999903E-2</v>
      </c>
      <c r="C57">
        <v>5.0000000000000001E-4</v>
      </c>
      <c r="D57">
        <v>-6.7000000000000002E-3</v>
      </c>
      <c r="P57" t="s">
        <v>417</v>
      </c>
      <c r="Q57">
        <f t="shared" si="0"/>
        <v>-3.7599999999999904E-2</v>
      </c>
      <c r="R57">
        <f t="shared" si="1"/>
        <v>-5.0000000000000001E-4</v>
      </c>
      <c r="S57">
        <f t="shared" si="2"/>
        <v>-7.7000000000000002E-3</v>
      </c>
    </row>
    <row r="58" spans="1:19">
      <c r="A58" t="s">
        <v>418</v>
      </c>
      <c r="B58">
        <v>-3.3599999999999998E-2</v>
      </c>
      <c r="C58">
        <v>-3.5900000000000001E-2</v>
      </c>
      <c r="D58">
        <v>-1.9900000000000001E-2</v>
      </c>
      <c r="P58" t="s">
        <v>418</v>
      </c>
      <c r="Q58">
        <f t="shared" si="0"/>
        <v>-3.4599999999999999E-2</v>
      </c>
      <c r="R58">
        <f t="shared" si="1"/>
        <v>-3.6900000000000002E-2</v>
      </c>
      <c r="S58">
        <f t="shared" si="2"/>
        <v>-2.0900000000000002E-2</v>
      </c>
    </row>
    <row r="59" spans="1:19">
      <c r="A59" t="s">
        <v>419</v>
      </c>
      <c r="B59">
        <v>5.7999999999999996E-3</v>
      </c>
      <c r="C59">
        <v>-1.84E-2</v>
      </c>
      <c r="D59">
        <v>-8.6E-3</v>
      </c>
      <c r="P59" t="s">
        <v>419</v>
      </c>
      <c r="Q59">
        <f t="shared" si="0"/>
        <v>4.7999999999999996E-3</v>
      </c>
      <c r="R59">
        <f t="shared" si="1"/>
        <v>-1.9400000000000001E-2</v>
      </c>
      <c r="S59">
        <f t="shared" si="2"/>
        <v>-9.6000000000000009E-3</v>
      </c>
    </row>
    <row r="60" spans="1:19">
      <c r="A60" t="s">
        <v>420</v>
      </c>
      <c r="B60">
        <v>9.4799999999999995E-2</v>
      </c>
      <c r="C60">
        <v>0.1094</v>
      </c>
      <c r="D60">
        <v>4.8300000000000003E-2</v>
      </c>
      <c r="P60" t="s">
        <v>420</v>
      </c>
      <c r="Q60">
        <f t="shared" si="0"/>
        <v>9.3799999999999994E-2</v>
      </c>
      <c r="R60">
        <f t="shared" si="1"/>
        <v>0.1084</v>
      </c>
      <c r="S60">
        <f t="shared" si="2"/>
        <v>4.7300000000000002E-2</v>
      </c>
    </row>
    <row r="61" spans="1:19">
      <c r="A61" t="s">
        <v>421</v>
      </c>
      <c r="B61">
        <v>2.7299999999999901E-2</v>
      </c>
      <c r="C61">
        <v>1.5800000000000002E-2</v>
      </c>
      <c r="D61">
        <v>7.6E-3</v>
      </c>
      <c r="P61" t="s">
        <v>421</v>
      </c>
      <c r="Q61">
        <f t="shared" si="0"/>
        <v>2.62999999999999E-2</v>
      </c>
      <c r="R61">
        <f t="shared" si="1"/>
        <v>1.4800000000000001E-2</v>
      </c>
      <c r="S61">
        <f t="shared" si="2"/>
        <v>6.6E-3</v>
      </c>
    </row>
    <row r="62" spans="1:19">
      <c r="A62" t="s">
        <v>422</v>
      </c>
      <c r="B62">
        <v>1.12E-2</v>
      </c>
      <c r="C62">
        <v>1.77E-2</v>
      </c>
      <c r="D62">
        <v>3.2000000000000001E-2</v>
      </c>
      <c r="P62" t="s">
        <v>422</v>
      </c>
      <c r="Q62">
        <f t="shared" si="0"/>
        <v>1.0200000000000001E-2</v>
      </c>
      <c r="R62">
        <f t="shared" si="1"/>
        <v>1.67E-2</v>
      </c>
      <c r="S62">
        <f t="shared" si="2"/>
        <v>3.1E-2</v>
      </c>
    </row>
    <row r="63" spans="1:19">
      <c r="A63" t="s">
        <v>423</v>
      </c>
      <c r="B63">
        <v>-2.24E-2</v>
      </c>
      <c r="C63">
        <v>-2.3199999999999998E-2</v>
      </c>
      <c r="D63">
        <v>1.6899999999999998E-2</v>
      </c>
      <c r="P63" t="s">
        <v>423</v>
      </c>
      <c r="Q63">
        <f t="shared" si="0"/>
        <v>-2.3400000000000001E-2</v>
      </c>
      <c r="R63">
        <f t="shared" si="1"/>
        <v>-2.4199999999999999E-2</v>
      </c>
      <c r="S63">
        <f t="shared" si="2"/>
        <v>1.5899999999999997E-2</v>
      </c>
    </row>
    <row r="64" spans="1:19">
      <c r="A64" t="s">
        <v>424</v>
      </c>
      <c r="B64">
        <v>1.7600000000000001E-2</v>
      </c>
      <c r="C64">
        <v>8.6E-3</v>
      </c>
      <c r="D64">
        <v>1.09E-2</v>
      </c>
      <c r="P64" t="s">
        <v>424</v>
      </c>
      <c r="Q64">
        <f t="shared" si="0"/>
        <v>1.66E-2</v>
      </c>
      <c r="R64">
        <f t="shared" si="1"/>
        <v>7.6E-3</v>
      </c>
      <c r="S64">
        <f t="shared" si="2"/>
        <v>9.8999999999999991E-3</v>
      </c>
    </row>
    <row r="65" spans="1:19">
      <c r="A65" t="s">
        <v>425</v>
      </c>
      <c r="B65">
        <v>4.4600000000000001E-2</v>
      </c>
      <c r="C65">
        <v>6.8900000000000003E-2</v>
      </c>
      <c r="D65">
        <v>2.7400000000000001E-2</v>
      </c>
      <c r="P65" t="s">
        <v>425</v>
      </c>
      <c r="Q65">
        <f t="shared" si="0"/>
        <v>4.36E-2</v>
      </c>
      <c r="R65">
        <f t="shared" si="1"/>
        <v>6.7900000000000002E-2</v>
      </c>
      <c r="S65">
        <f t="shared" si="2"/>
        <v>2.64E-2</v>
      </c>
    </row>
    <row r="66" spans="1:19">
      <c r="A66" t="s">
        <v>426</v>
      </c>
      <c r="B66">
        <v>8.6E-3</v>
      </c>
      <c r="C66">
        <v>1.89E-2</v>
      </c>
      <c r="D66">
        <v>2.1000000000000001E-2</v>
      </c>
      <c r="P66" t="s">
        <v>426</v>
      </c>
      <c r="Q66">
        <f t="shared" si="0"/>
        <v>7.6E-3</v>
      </c>
      <c r="R66">
        <f t="shared" si="1"/>
        <v>1.7899999999999999E-2</v>
      </c>
      <c r="S66">
        <f t="shared" si="2"/>
        <v>0.02</v>
      </c>
    </row>
    <row r="67" spans="1:19">
      <c r="A67" t="s">
        <v>427</v>
      </c>
      <c r="B67">
        <v>5.8499999999999899E-2</v>
      </c>
      <c r="C67">
        <v>8.5500000000000007E-2</v>
      </c>
      <c r="D67">
        <v>6.3799999999999996E-2</v>
      </c>
      <c r="P67" t="s">
        <v>427</v>
      </c>
      <c r="Q67">
        <f t="shared" ref="Q67:Q130" si="3">B67-0.001</f>
        <v>5.7499999999999898E-2</v>
      </c>
      <c r="R67">
        <f t="shared" ref="R67:R130" si="4">C67-0.001</f>
        <v>8.4500000000000006E-2</v>
      </c>
      <c r="S67">
        <f t="shared" ref="S67:S130" si="5">D67-0.001</f>
        <v>6.2799999999999995E-2</v>
      </c>
    </row>
    <row r="68" spans="1:19">
      <c r="A68" t="s">
        <v>428</v>
      </c>
      <c r="B68">
        <v>-3.5099999999999999E-2</v>
      </c>
      <c r="C68">
        <v>-4.9399999999999999E-2</v>
      </c>
      <c r="D68">
        <v>-4.0500000000000001E-2</v>
      </c>
      <c r="P68" t="s">
        <v>428</v>
      </c>
      <c r="Q68">
        <f t="shared" si="3"/>
        <v>-3.61E-2</v>
      </c>
      <c r="R68">
        <f t="shared" si="4"/>
        <v>-5.04E-2</v>
      </c>
      <c r="S68">
        <f t="shared" si="5"/>
        <v>-4.1500000000000002E-2</v>
      </c>
    </row>
    <row r="69" spans="1:19">
      <c r="A69" t="s">
        <v>429</v>
      </c>
      <c r="B69">
        <v>-7.1999999999999998E-3</v>
      </c>
      <c r="C69">
        <v>-2.8199999999999999E-2</v>
      </c>
      <c r="D69">
        <v>4.7999999999999996E-3</v>
      </c>
      <c r="P69" t="s">
        <v>429</v>
      </c>
      <c r="Q69">
        <f t="shared" si="3"/>
        <v>-8.199999999999999E-3</v>
      </c>
      <c r="R69">
        <f t="shared" si="4"/>
        <v>-2.92E-2</v>
      </c>
      <c r="S69">
        <f t="shared" si="5"/>
        <v>3.7999999999999996E-3</v>
      </c>
    </row>
    <row r="70" spans="1:19">
      <c r="A70" t="s">
        <v>430</v>
      </c>
      <c r="B70">
        <v>-5.3800000000000001E-2</v>
      </c>
      <c r="C70">
        <v>-7.8200000000000006E-2</v>
      </c>
      <c r="D70">
        <v>-4.5899999999999899E-2</v>
      </c>
      <c r="P70" t="s">
        <v>430</v>
      </c>
      <c r="Q70">
        <f t="shared" si="3"/>
        <v>-5.4800000000000001E-2</v>
      </c>
      <c r="R70">
        <f t="shared" si="4"/>
        <v>-7.9200000000000007E-2</v>
      </c>
      <c r="S70">
        <f t="shared" si="5"/>
        <v>-4.68999999999999E-2</v>
      </c>
    </row>
    <row r="71" spans="1:19">
      <c r="A71" t="s">
        <v>431</v>
      </c>
      <c r="B71">
        <v>3.1E-2</v>
      </c>
      <c r="C71">
        <v>-1.13999999999999E-2</v>
      </c>
      <c r="D71">
        <v>2.79999999999999E-2</v>
      </c>
      <c r="P71" t="s">
        <v>431</v>
      </c>
      <c r="Q71">
        <f t="shared" si="3"/>
        <v>0.03</v>
      </c>
      <c r="R71">
        <f t="shared" si="4"/>
        <v>-1.2399999999999901E-2</v>
      </c>
      <c r="S71">
        <f t="shared" si="5"/>
        <v>2.6999999999999899E-2</v>
      </c>
    </row>
    <row r="72" spans="1:19">
      <c r="A72" t="s">
        <v>432</v>
      </c>
      <c r="B72">
        <v>1.9900000000000001E-2</v>
      </c>
      <c r="C72">
        <v>4.1999999999999997E-3</v>
      </c>
      <c r="D72">
        <v>1.8100000000000002E-2</v>
      </c>
      <c r="P72" t="s">
        <v>432</v>
      </c>
      <c r="Q72">
        <f t="shared" si="3"/>
        <v>1.89E-2</v>
      </c>
      <c r="R72">
        <f t="shared" si="4"/>
        <v>3.1999999999999997E-3</v>
      </c>
      <c r="S72">
        <f t="shared" si="5"/>
        <v>1.7100000000000001E-2</v>
      </c>
    </row>
    <row r="73" spans="1:19">
      <c r="A73" t="s">
        <v>433</v>
      </c>
      <c r="B73">
        <v>3.79999999999999E-3</v>
      </c>
      <c r="C73">
        <v>-2.76E-2</v>
      </c>
      <c r="D73">
        <v>1.4999999999999999E-2</v>
      </c>
      <c r="P73" t="s">
        <v>433</v>
      </c>
      <c r="Q73">
        <f t="shared" si="3"/>
        <v>2.79999999999999E-3</v>
      </c>
      <c r="R73">
        <f t="shared" si="4"/>
        <v>-2.86E-2</v>
      </c>
      <c r="S73">
        <f t="shared" si="5"/>
        <v>1.3999999999999999E-2</v>
      </c>
    </row>
    <row r="74" spans="1:19">
      <c r="A74" t="s">
        <v>434</v>
      </c>
      <c r="B74">
        <v>-6.6699999999999995E-2</v>
      </c>
      <c r="C74">
        <v>-0.118699999999999</v>
      </c>
      <c r="D74">
        <v>-6.4799999999999996E-2</v>
      </c>
      <c r="P74" t="s">
        <v>434</v>
      </c>
      <c r="Q74">
        <f t="shared" si="3"/>
        <v>-6.7699999999999996E-2</v>
      </c>
      <c r="R74">
        <f t="shared" si="4"/>
        <v>-0.119699999999999</v>
      </c>
      <c r="S74">
        <f t="shared" si="5"/>
        <v>-6.5799999999999997E-2</v>
      </c>
    </row>
    <row r="75" spans="1:19">
      <c r="A75" t="s">
        <v>435</v>
      </c>
      <c r="B75">
        <v>-6.4699999999999994E-2</v>
      </c>
      <c r="C75">
        <v>-0.12230000000000001</v>
      </c>
      <c r="D75">
        <v>-5.9900000000000002E-2</v>
      </c>
      <c r="P75" t="s">
        <v>435</v>
      </c>
      <c r="Q75">
        <f t="shared" si="3"/>
        <v>-6.5699999999999995E-2</v>
      </c>
      <c r="R75">
        <f t="shared" si="4"/>
        <v>-0.12330000000000001</v>
      </c>
      <c r="S75">
        <f t="shared" si="5"/>
        <v>-6.0900000000000003E-2</v>
      </c>
    </row>
    <row r="76" spans="1:19">
      <c r="A76" t="s">
        <v>436</v>
      </c>
      <c r="B76">
        <v>5.1799999999999902E-2</v>
      </c>
      <c r="C76">
        <v>6.3899999999999998E-2</v>
      </c>
      <c r="D76">
        <v>3.2799999999999899E-2</v>
      </c>
      <c r="P76" t="s">
        <v>436</v>
      </c>
      <c r="Q76">
        <f t="shared" si="3"/>
        <v>5.0799999999999901E-2</v>
      </c>
      <c r="R76">
        <f t="shared" si="4"/>
        <v>6.2899999999999998E-2</v>
      </c>
      <c r="S76">
        <f t="shared" si="5"/>
        <v>3.1799999999999898E-2</v>
      </c>
    </row>
    <row r="77" spans="1:19">
      <c r="A77" t="s">
        <v>437</v>
      </c>
      <c r="B77">
        <v>-2.3599999999999999E-2</v>
      </c>
      <c r="C77">
        <v>-4.4299999999999999E-2</v>
      </c>
      <c r="D77">
        <v>-4.1200000000000001E-2</v>
      </c>
      <c r="P77" t="s">
        <v>437</v>
      </c>
      <c r="Q77">
        <f t="shared" si="3"/>
        <v>-2.46E-2</v>
      </c>
      <c r="R77">
        <f t="shared" si="4"/>
        <v>-4.53E-2</v>
      </c>
      <c r="S77">
        <f t="shared" si="5"/>
        <v>-4.2200000000000001E-2</v>
      </c>
    </row>
    <row r="78" spans="1:19">
      <c r="A78" t="s">
        <v>438</v>
      </c>
      <c r="B78">
        <v>5.6599999999999998E-2</v>
      </c>
      <c r="C78">
        <v>0.107</v>
      </c>
      <c r="D78">
        <v>3.95E-2</v>
      </c>
      <c r="P78" t="s">
        <v>438</v>
      </c>
      <c r="Q78">
        <f t="shared" si="3"/>
        <v>5.5599999999999997E-2</v>
      </c>
      <c r="R78">
        <f t="shared" si="4"/>
        <v>0.106</v>
      </c>
      <c r="S78">
        <f t="shared" si="5"/>
        <v>3.85E-2</v>
      </c>
    </row>
    <row r="79" spans="1:19">
      <c r="A79" t="s">
        <v>439</v>
      </c>
      <c r="B79">
        <v>-3.27E-2</v>
      </c>
      <c r="C79">
        <v>-6.8599999999999994E-2</v>
      </c>
      <c r="D79">
        <v>-3.6799999999999999E-2</v>
      </c>
      <c r="P79" t="s">
        <v>439</v>
      </c>
      <c r="Q79">
        <f t="shared" si="3"/>
        <v>-3.3700000000000001E-2</v>
      </c>
      <c r="R79">
        <f t="shared" si="4"/>
        <v>-6.9599999999999995E-2</v>
      </c>
      <c r="S79">
        <f t="shared" si="5"/>
        <v>-3.78E-2</v>
      </c>
    </row>
    <row r="80" spans="1:19">
      <c r="A80" t="s">
        <v>440</v>
      </c>
      <c r="B80">
        <v>-1.9900000000000001E-2</v>
      </c>
      <c r="C80">
        <v>-8.09E-2</v>
      </c>
      <c r="D80">
        <v>-1.52E-2</v>
      </c>
      <c r="P80" t="s">
        <v>440</v>
      </c>
      <c r="Q80">
        <f t="shared" si="3"/>
        <v>-2.0900000000000002E-2</v>
      </c>
      <c r="R80">
        <f t="shared" si="4"/>
        <v>-8.1900000000000001E-2</v>
      </c>
      <c r="S80">
        <f t="shared" si="5"/>
        <v>-1.6199999999999999E-2</v>
      </c>
    </row>
    <row r="81" spans="1:19">
      <c r="A81" t="s">
        <v>441</v>
      </c>
      <c r="B81">
        <v>-7.4999999999999997E-2</v>
      </c>
      <c r="C81">
        <v>-6.6199999999999995E-2</v>
      </c>
      <c r="D81">
        <v>-6.4699999999999994E-2</v>
      </c>
      <c r="P81" t="s">
        <v>441</v>
      </c>
      <c r="Q81">
        <f t="shared" si="3"/>
        <v>-7.5999999999999998E-2</v>
      </c>
      <c r="R81">
        <f t="shared" si="4"/>
        <v>-6.7199999999999996E-2</v>
      </c>
      <c r="S81">
        <f t="shared" si="5"/>
        <v>-6.5699999999999995E-2</v>
      </c>
    </row>
    <row r="82" spans="1:19">
      <c r="A82" t="s">
        <v>442</v>
      </c>
      <c r="B82">
        <v>5.7499999999999898E-2</v>
      </c>
      <c r="C82">
        <v>3.7400000000000003E-2</v>
      </c>
      <c r="D82">
        <v>6.4899999999999999E-2</v>
      </c>
      <c r="P82" t="s">
        <v>442</v>
      </c>
      <c r="Q82">
        <f t="shared" si="3"/>
        <v>5.6499999999999898E-2</v>
      </c>
      <c r="R82">
        <f t="shared" si="4"/>
        <v>3.6400000000000002E-2</v>
      </c>
      <c r="S82">
        <f t="shared" si="5"/>
        <v>6.3899999999999998E-2</v>
      </c>
    </row>
    <row r="83" spans="1:19">
      <c r="A83" t="s">
        <v>443</v>
      </c>
      <c r="B83">
        <v>-4.8999999999999998E-3</v>
      </c>
      <c r="C83">
        <v>-3.85E-2</v>
      </c>
      <c r="D83">
        <v>7.7999999999999996E-3</v>
      </c>
      <c r="P83" t="s">
        <v>443</v>
      </c>
      <c r="Q83">
        <f t="shared" si="3"/>
        <v>-5.8999999999999999E-3</v>
      </c>
      <c r="R83">
        <f t="shared" si="4"/>
        <v>-3.95E-2</v>
      </c>
      <c r="S83">
        <f t="shared" si="5"/>
        <v>6.7999999999999996E-3</v>
      </c>
    </row>
    <row r="84" spans="1:19">
      <c r="A84" t="s">
        <v>444</v>
      </c>
      <c r="B84">
        <v>-0.105</v>
      </c>
      <c r="C84">
        <v>-0.17449999999999999</v>
      </c>
      <c r="D84">
        <v>-8.0500000000000002E-2</v>
      </c>
      <c r="P84" t="s">
        <v>444</v>
      </c>
      <c r="Q84">
        <f t="shared" si="3"/>
        <v>-0.106</v>
      </c>
      <c r="R84">
        <f t="shared" si="4"/>
        <v>-0.17549999999999999</v>
      </c>
      <c r="S84">
        <f t="shared" si="5"/>
        <v>-8.1500000000000003E-2</v>
      </c>
    </row>
    <row r="85" spans="1:19">
      <c r="A85" t="s">
        <v>445</v>
      </c>
      <c r="B85">
        <v>-6.3899999999999998E-2</v>
      </c>
      <c r="C85">
        <v>-9.6799999999999997E-2</v>
      </c>
      <c r="D85">
        <v>-3.4299999999999997E-2</v>
      </c>
      <c r="P85" t="s">
        <v>445</v>
      </c>
      <c r="Q85">
        <f t="shared" si="3"/>
        <v>-6.4899999999999999E-2</v>
      </c>
      <c r="R85">
        <f t="shared" si="4"/>
        <v>-9.7799999999999998E-2</v>
      </c>
      <c r="S85">
        <f t="shared" si="5"/>
        <v>-3.5299999999999998E-2</v>
      </c>
    </row>
    <row r="86" spans="1:19">
      <c r="A86" t="s">
        <v>446</v>
      </c>
      <c r="B86">
        <v>-5.21E-2</v>
      </c>
      <c r="C86">
        <v>-0.1157</v>
      </c>
      <c r="D86">
        <v>-0.04</v>
      </c>
      <c r="P86" t="s">
        <v>446</v>
      </c>
      <c r="Q86">
        <f t="shared" si="3"/>
        <v>-5.3100000000000001E-2</v>
      </c>
      <c r="R86">
        <f t="shared" si="4"/>
        <v>-0.1167</v>
      </c>
      <c r="S86">
        <f t="shared" si="5"/>
        <v>-4.1000000000000002E-2</v>
      </c>
    </row>
    <row r="87" spans="1:19">
      <c r="A87" t="s">
        <v>447</v>
      </c>
      <c r="B87">
        <v>7.4499999999999997E-2</v>
      </c>
      <c r="C87">
        <v>5.2199999999999899E-2</v>
      </c>
      <c r="D87">
        <v>7.8399999999999997E-2</v>
      </c>
      <c r="P87" t="s">
        <v>447</v>
      </c>
      <c r="Q87">
        <f t="shared" si="3"/>
        <v>7.3499999999999996E-2</v>
      </c>
      <c r="R87">
        <f t="shared" si="4"/>
        <v>5.1199999999999898E-2</v>
      </c>
      <c r="S87">
        <f t="shared" si="5"/>
        <v>7.7399999999999997E-2</v>
      </c>
    </row>
    <row r="88" spans="1:19">
      <c r="A88" t="s">
        <v>448</v>
      </c>
      <c r="B88">
        <v>5.0200000000000002E-2</v>
      </c>
      <c r="C88">
        <v>0.13089999999999999</v>
      </c>
      <c r="D88">
        <v>3.73E-2</v>
      </c>
      <c r="P88" t="s">
        <v>448</v>
      </c>
      <c r="Q88">
        <f t="shared" si="3"/>
        <v>4.9200000000000001E-2</v>
      </c>
      <c r="R88">
        <f t="shared" si="4"/>
        <v>0.12989999999999999</v>
      </c>
      <c r="S88">
        <f t="shared" si="5"/>
        <v>3.6299999999999999E-2</v>
      </c>
    </row>
    <row r="89" spans="1:19">
      <c r="A89" t="s">
        <v>449</v>
      </c>
      <c r="B89">
        <v>4.7199999999999999E-2</v>
      </c>
      <c r="C89">
        <v>0.22719999999999901</v>
      </c>
      <c r="D89">
        <v>1.5699999999999999E-2</v>
      </c>
      <c r="P89" t="s">
        <v>449</v>
      </c>
      <c r="Q89">
        <f t="shared" si="3"/>
        <v>4.6199999999999998E-2</v>
      </c>
      <c r="R89">
        <f t="shared" si="4"/>
        <v>0.22619999999999901</v>
      </c>
      <c r="S89">
        <f t="shared" si="5"/>
        <v>1.4699999999999998E-2</v>
      </c>
    </row>
    <row r="90" spans="1:19">
      <c r="A90" t="s">
        <v>450</v>
      </c>
      <c r="B90">
        <v>-1.81999999999999E-2</v>
      </c>
      <c r="C90">
        <v>-0.14529999999999901</v>
      </c>
      <c r="D90">
        <v>3.3E-3</v>
      </c>
      <c r="P90" t="s">
        <v>450</v>
      </c>
      <c r="Q90">
        <f t="shared" si="3"/>
        <v>-1.9199999999999901E-2</v>
      </c>
      <c r="R90">
        <f t="shared" si="4"/>
        <v>-0.14629999999999901</v>
      </c>
      <c r="S90">
        <f t="shared" si="5"/>
        <v>2.3E-3</v>
      </c>
    </row>
    <row r="91" spans="1:19">
      <c r="A91" t="s">
        <v>451</v>
      </c>
      <c r="B91">
        <v>5.0599999999999999E-2</v>
      </c>
      <c r="C91">
        <v>-1.1599999999999999E-2</v>
      </c>
      <c r="D91">
        <v>5.8400000000000001E-2</v>
      </c>
      <c r="P91" t="s">
        <v>451</v>
      </c>
      <c r="Q91">
        <f t="shared" si="3"/>
        <v>4.9599999999999998E-2</v>
      </c>
      <c r="R91">
        <f t="shared" si="4"/>
        <v>-1.26E-2</v>
      </c>
      <c r="S91">
        <f t="shared" si="5"/>
        <v>5.74E-2</v>
      </c>
    </row>
    <row r="92" spans="1:19">
      <c r="A92" t="s">
        <v>452</v>
      </c>
      <c r="B92">
        <v>6.1400000000000003E-2</v>
      </c>
      <c r="C92">
        <v>5.7799999999999997E-2</v>
      </c>
      <c r="D92">
        <v>5.2600000000000001E-2</v>
      </c>
      <c r="P92" t="s">
        <v>452</v>
      </c>
      <c r="Q92">
        <f t="shared" si="3"/>
        <v>6.0400000000000002E-2</v>
      </c>
      <c r="R92">
        <f t="shared" si="4"/>
        <v>5.6799999999999996E-2</v>
      </c>
      <c r="S92">
        <f t="shared" si="5"/>
        <v>5.16E-2</v>
      </c>
    </row>
    <row r="93" spans="1:19">
      <c r="A93" t="s">
        <v>453</v>
      </c>
      <c r="B93">
        <v>5.2199999999999899E-2</v>
      </c>
      <c r="C93">
        <v>0.1336</v>
      </c>
      <c r="D93">
        <v>3.0099999999999998E-2</v>
      </c>
      <c r="P93" t="s">
        <v>453</v>
      </c>
      <c r="Q93">
        <f t="shared" si="3"/>
        <v>5.1199999999999898E-2</v>
      </c>
      <c r="R93">
        <f t="shared" si="4"/>
        <v>0.1326</v>
      </c>
      <c r="S93">
        <f t="shared" si="5"/>
        <v>2.9099999999999997E-2</v>
      </c>
    </row>
    <row r="94" spans="1:19">
      <c r="A94" t="s">
        <v>454</v>
      </c>
      <c r="B94">
        <v>1.7399999999999999E-2</v>
      </c>
      <c r="C94">
        <v>4.6699999999999998E-2</v>
      </c>
      <c r="D94">
        <v>7.7000000000000002E-3</v>
      </c>
      <c r="P94" t="s">
        <v>454</v>
      </c>
      <c r="Q94">
        <f t="shared" si="3"/>
        <v>1.6399999999999998E-2</v>
      </c>
      <c r="R94">
        <f t="shared" si="4"/>
        <v>4.5699999999999998E-2</v>
      </c>
      <c r="S94">
        <f t="shared" si="5"/>
        <v>6.7000000000000002E-3</v>
      </c>
    </row>
    <row r="95" spans="1:19">
      <c r="A95" t="s">
        <v>455</v>
      </c>
      <c r="B95">
        <v>4.4299999999999999E-2</v>
      </c>
      <c r="C95">
        <v>7.9799999999999996E-2</v>
      </c>
      <c r="D95">
        <v>2.87E-2</v>
      </c>
      <c r="P95" t="s">
        <v>455</v>
      </c>
      <c r="Q95">
        <f t="shared" si="3"/>
        <v>4.3299999999999998E-2</v>
      </c>
      <c r="R95">
        <f t="shared" si="4"/>
        <v>7.8799999999999995E-2</v>
      </c>
      <c r="S95">
        <f t="shared" si="5"/>
        <v>2.7699999999999999E-2</v>
      </c>
    </row>
    <row r="96" spans="1:19">
      <c r="A96" t="s">
        <v>456</v>
      </c>
      <c r="B96">
        <v>3.4299999999999997E-2</v>
      </c>
      <c r="C96">
        <v>3.5699999999999898E-2</v>
      </c>
      <c r="D96">
        <v>2.1899999999999999E-2</v>
      </c>
      <c r="P96" t="s">
        <v>456</v>
      </c>
      <c r="Q96">
        <f t="shared" si="3"/>
        <v>3.3299999999999996E-2</v>
      </c>
      <c r="R96">
        <f t="shared" si="4"/>
        <v>3.4699999999999898E-2</v>
      </c>
      <c r="S96">
        <f t="shared" si="5"/>
        <v>2.0899999999999998E-2</v>
      </c>
    </row>
    <row r="97" spans="1:19">
      <c r="A97" t="s">
        <v>457</v>
      </c>
      <c r="B97">
        <v>-3.6900000000000002E-2</v>
      </c>
      <c r="C97">
        <v>-5.7799999999999997E-2</v>
      </c>
      <c r="D97">
        <v>-3.2199999999999999E-2</v>
      </c>
      <c r="P97" t="s">
        <v>457</v>
      </c>
      <c r="Q97">
        <f t="shared" si="3"/>
        <v>-3.7900000000000003E-2</v>
      </c>
      <c r="R97">
        <f t="shared" si="4"/>
        <v>-5.8799999999999998E-2</v>
      </c>
      <c r="S97">
        <f t="shared" si="5"/>
        <v>-3.32E-2</v>
      </c>
    </row>
    <row r="98" spans="1:19">
      <c r="A98" t="s">
        <v>458</v>
      </c>
      <c r="B98">
        <v>2.7000000000000001E-3</v>
      </c>
      <c r="C98">
        <v>-2.9600000000000001E-2</v>
      </c>
      <c r="D98">
        <v>1.35E-2</v>
      </c>
      <c r="P98" t="s">
        <v>458</v>
      </c>
      <c r="Q98">
        <f t="shared" si="3"/>
        <v>1.7000000000000001E-3</v>
      </c>
      <c r="R98">
        <f t="shared" si="4"/>
        <v>-3.0600000000000002E-2</v>
      </c>
      <c r="S98">
        <f t="shared" si="5"/>
        <v>1.2500000000000001E-2</v>
      </c>
    </row>
    <row r="99" spans="1:19">
      <c r="A99" t="s">
        <v>459</v>
      </c>
      <c r="B99">
        <v>-4.0999999999999898E-2</v>
      </c>
      <c r="C99">
        <v>-4.9699999999999897E-2</v>
      </c>
      <c r="D99">
        <v>-2.47E-2</v>
      </c>
      <c r="P99" t="s">
        <v>459</v>
      </c>
      <c r="Q99">
        <f t="shared" si="3"/>
        <v>-4.1999999999999899E-2</v>
      </c>
      <c r="R99">
        <f t="shared" si="4"/>
        <v>-5.0699999999999898E-2</v>
      </c>
      <c r="S99">
        <f t="shared" si="5"/>
        <v>-2.5700000000000001E-2</v>
      </c>
    </row>
    <row r="100" spans="1:19">
      <c r="A100" t="s">
        <v>460</v>
      </c>
      <c r="B100">
        <v>4.2599999999999999E-2</v>
      </c>
      <c r="C100">
        <v>2.3699999999999999E-2</v>
      </c>
      <c r="D100">
        <v>1.01E-2</v>
      </c>
      <c r="P100" t="s">
        <v>460</v>
      </c>
      <c r="Q100">
        <f t="shared" si="3"/>
        <v>4.1599999999999998E-2</v>
      </c>
      <c r="R100">
        <f t="shared" si="4"/>
        <v>2.2699999999999998E-2</v>
      </c>
      <c r="S100">
        <f t="shared" si="5"/>
        <v>9.1000000000000004E-3</v>
      </c>
    </row>
    <row r="101" spans="1:19">
      <c r="A101" t="s">
        <v>461</v>
      </c>
      <c r="B101">
        <v>-4.7999999999999996E-3</v>
      </c>
      <c r="C101">
        <v>-3.6799999999999999E-2</v>
      </c>
      <c r="D101">
        <v>-1.8E-3</v>
      </c>
      <c r="P101" t="s">
        <v>461</v>
      </c>
      <c r="Q101">
        <f t="shared" si="3"/>
        <v>-5.7999999999999996E-3</v>
      </c>
      <c r="R101">
        <f t="shared" si="4"/>
        <v>-3.78E-2</v>
      </c>
      <c r="S101">
        <f t="shared" si="5"/>
        <v>-2.8E-3</v>
      </c>
    </row>
    <row r="102" spans="1:19">
      <c r="A102" t="s">
        <v>462</v>
      </c>
      <c r="B102">
        <v>-4.0499999999999897E-2</v>
      </c>
      <c r="C102">
        <v>-9.1899999999999996E-2</v>
      </c>
      <c r="D102">
        <v>-1.95E-2</v>
      </c>
      <c r="P102" t="s">
        <v>462</v>
      </c>
      <c r="Q102">
        <f t="shared" si="3"/>
        <v>-4.1499999999999898E-2</v>
      </c>
      <c r="R102">
        <f t="shared" si="4"/>
        <v>-9.2899999999999996E-2</v>
      </c>
      <c r="S102">
        <f t="shared" si="5"/>
        <v>-2.0500000000000001E-2</v>
      </c>
    </row>
    <row r="103" spans="1:19">
      <c r="A103" t="s">
        <v>463</v>
      </c>
      <c r="B103">
        <v>-8.99999999999999E-4</v>
      </c>
      <c r="C103">
        <v>-3.4500000000000003E-2</v>
      </c>
      <c r="D103">
        <v>7.3000000000000001E-3</v>
      </c>
      <c r="P103" t="s">
        <v>463</v>
      </c>
      <c r="Q103">
        <f t="shared" si="3"/>
        <v>-1.8999999999999989E-3</v>
      </c>
      <c r="R103">
        <f t="shared" si="4"/>
        <v>-3.5500000000000004E-2</v>
      </c>
      <c r="S103">
        <f t="shared" si="5"/>
        <v>6.3E-3</v>
      </c>
    </row>
    <row r="104" spans="1:19">
      <c r="A104" t="s">
        <v>464</v>
      </c>
      <c r="B104">
        <v>9.0800000000000006E-2</v>
      </c>
      <c r="C104">
        <v>0.117799999999999</v>
      </c>
      <c r="D104">
        <v>7.8100000000000003E-2</v>
      </c>
      <c r="P104" t="s">
        <v>464</v>
      </c>
      <c r="Q104">
        <f t="shared" si="3"/>
        <v>8.9800000000000005E-2</v>
      </c>
      <c r="R104">
        <f t="shared" si="4"/>
        <v>0.116799999999999</v>
      </c>
      <c r="S104">
        <f t="shared" si="5"/>
        <v>7.7100000000000002E-2</v>
      </c>
    </row>
    <row r="105" spans="1:19">
      <c r="A105" t="s">
        <v>465</v>
      </c>
      <c r="B105">
        <v>2.7799999999999998E-2</v>
      </c>
      <c r="C105">
        <v>6.2199999999999998E-2</v>
      </c>
      <c r="D105">
        <v>8.3000000000000001E-3</v>
      </c>
      <c r="P105" t="s">
        <v>465</v>
      </c>
      <c r="Q105">
        <f t="shared" si="3"/>
        <v>2.6799999999999997E-2</v>
      </c>
      <c r="R105">
        <f t="shared" si="4"/>
        <v>6.1199999999999997E-2</v>
      </c>
      <c r="S105">
        <f t="shared" si="5"/>
        <v>7.3000000000000001E-3</v>
      </c>
    </row>
    <row r="106" spans="1:19">
      <c r="A106" t="s">
        <v>466</v>
      </c>
      <c r="B106">
        <v>3.1199999999999999E-2</v>
      </c>
      <c r="C106">
        <v>4.8300000000000003E-2</v>
      </c>
      <c r="D106">
        <v>2.1700000000000001E-2</v>
      </c>
      <c r="P106" t="s">
        <v>466</v>
      </c>
      <c r="Q106">
        <f t="shared" si="3"/>
        <v>3.0199999999999998E-2</v>
      </c>
      <c r="R106">
        <f t="shared" si="4"/>
        <v>4.7300000000000002E-2</v>
      </c>
      <c r="S106">
        <f t="shared" si="5"/>
        <v>2.07E-2</v>
      </c>
    </row>
    <row r="107" spans="1:19">
      <c r="A107" t="s">
        <v>467</v>
      </c>
      <c r="B107">
        <v>8.9999999999999993E-3</v>
      </c>
      <c r="C107">
        <v>-1.6199999999999999E-2</v>
      </c>
      <c r="D107">
        <v>-1.1000000000000001E-3</v>
      </c>
      <c r="P107" t="s">
        <v>467</v>
      </c>
      <c r="Q107">
        <f t="shared" si="3"/>
        <v>8.0000000000000002E-3</v>
      </c>
      <c r="R107">
        <f t="shared" si="4"/>
        <v>-1.72E-2</v>
      </c>
      <c r="S107">
        <f t="shared" si="5"/>
        <v>-2.1000000000000003E-3</v>
      </c>
    </row>
    <row r="108" spans="1:19">
      <c r="A108" t="s">
        <v>468</v>
      </c>
      <c r="B108">
        <v>5.7999999999999996E-3</v>
      </c>
      <c r="C108">
        <v>-2.24E-2</v>
      </c>
      <c r="D108">
        <v>6.4999999999999997E-3</v>
      </c>
      <c r="P108" t="s">
        <v>468</v>
      </c>
      <c r="Q108">
        <f t="shared" si="3"/>
        <v>4.7999999999999996E-3</v>
      </c>
      <c r="R108">
        <f t="shared" si="4"/>
        <v>-2.3400000000000001E-2</v>
      </c>
      <c r="S108">
        <f t="shared" si="5"/>
        <v>5.4999999999999997E-3</v>
      </c>
    </row>
    <row r="109" spans="1:19">
      <c r="A109" t="s">
        <v>469</v>
      </c>
      <c r="B109">
        <v>1.55E-2</v>
      </c>
      <c r="C109">
        <v>-2.33999999999999E-2</v>
      </c>
      <c r="D109">
        <v>2.24E-2</v>
      </c>
      <c r="P109" t="s">
        <v>469</v>
      </c>
      <c r="Q109">
        <f t="shared" si="3"/>
        <v>1.4499999999999999E-2</v>
      </c>
      <c r="R109">
        <f t="shared" si="4"/>
        <v>-2.4399999999999901E-2</v>
      </c>
      <c r="S109">
        <f t="shared" si="5"/>
        <v>2.1399999999999999E-2</v>
      </c>
    </row>
    <row r="110" spans="1:19">
      <c r="A110" t="s">
        <v>470</v>
      </c>
      <c r="B110">
        <v>-2.1399999999999999E-2</v>
      </c>
      <c r="C110">
        <v>-5.8999999999999997E-2</v>
      </c>
      <c r="D110">
        <v>-4.0000000000000001E-3</v>
      </c>
      <c r="P110" t="s">
        <v>470</v>
      </c>
      <c r="Q110">
        <f t="shared" si="3"/>
        <v>-2.24E-2</v>
      </c>
      <c r="R110">
        <f t="shared" si="4"/>
        <v>-0.06</v>
      </c>
      <c r="S110">
        <f t="shared" si="5"/>
        <v>-5.0000000000000001E-3</v>
      </c>
    </row>
    <row r="111" spans="1:19">
      <c r="A111" t="s">
        <v>471</v>
      </c>
      <c r="B111">
        <v>-4.8999999999999998E-3</v>
      </c>
      <c r="C111">
        <v>-4.7399999999999998E-2</v>
      </c>
      <c r="D111">
        <v>5.8999999999999999E-3</v>
      </c>
      <c r="P111" t="s">
        <v>471</v>
      </c>
      <c r="Q111">
        <f t="shared" si="3"/>
        <v>-5.8999999999999999E-3</v>
      </c>
      <c r="R111">
        <f t="shared" si="4"/>
        <v>-4.8399999999999999E-2</v>
      </c>
      <c r="S111">
        <f t="shared" si="5"/>
        <v>4.8999999999999998E-3</v>
      </c>
    </row>
    <row r="112" spans="1:19">
      <c r="A112" t="s">
        <v>472</v>
      </c>
      <c r="B112">
        <v>3.5499999999999997E-2</v>
      </c>
      <c r="C112">
        <v>4.3799999999999999E-2</v>
      </c>
      <c r="D112">
        <v>4.3899999999999897E-2</v>
      </c>
      <c r="P112" t="s">
        <v>472</v>
      </c>
      <c r="Q112">
        <f t="shared" si="3"/>
        <v>3.4499999999999996E-2</v>
      </c>
      <c r="R112">
        <f t="shared" si="4"/>
        <v>4.2799999999999998E-2</v>
      </c>
      <c r="S112">
        <f t="shared" si="5"/>
        <v>4.2899999999999897E-2</v>
      </c>
    </row>
    <row r="113" spans="1:19">
      <c r="A113" t="s">
        <v>473</v>
      </c>
      <c r="B113">
        <v>-7.9999999999999898E-3</v>
      </c>
      <c r="C113">
        <v>-4.3299999999999998E-2</v>
      </c>
      <c r="D113">
        <v>7.9000000000000008E-3</v>
      </c>
      <c r="P113" t="s">
        <v>473</v>
      </c>
      <c r="Q113">
        <f t="shared" si="3"/>
        <v>-8.9999999999999906E-3</v>
      </c>
      <c r="R113">
        <f t="shared" si="4"/>
        <v>-4.4299999999999999E-2</v>
      </c>
      <c r="S113">
        <f t="shared" si="5"/>
        <v>6.9000000000000008E-3</v>
      </c>
    </row>
    <row r="114" spans="1:19">
      <c r="A114" t="s">
        <v>474</v>
      </c>
      <c r="B114">
        <v>9.1999999999999998E-3</v>
      </c>
      <c r="C114">
        <v>-3.3799999999999997E-2</v>
      </c>
      <c r="D114">
        <v>2.27999999999999E-2</v>
      </c>
      <c r="P114" t="s">
        <v>474</v>
      </c>
      <c r="Q114">
        <f t="shared" si="3"/>
        <v>8.199999999999999E-3</v>
      </c>
      <c r="R114">
        <f t="shared" si="4"/>
        <v>-3.4799999999999998E-2</v>
      </c>
      <c r="S114">
        <f t="shared" si="5"/>
        <v>2.1799999999999899E-2</v>
      </c>
    </row>
    <row r="115" spans="1:19">
      <c r="A115" t="s">
        <v>475</v>
      </c>
      <c r="B115">
        <v>4.9700000000000001E-2</v>
      </c>
      <c r="C115">
        <v>9.4100000000000003E-2</v>
      </c>
      <c r="D115">
        <v>4.7899999999999998E-2</v>
      </c>
      <c r="P115" t="s">
        <v>475</v>
      </c>
      <c r="Q115">
        <f t="shared" si="3"/>
        <v>4.87E-2</v>
      </c>
      <c r="R115">
        <f t="shared" si="4"/>
        <v>9.3100000000000002E-2</v>
      </c>
      <c r="S115">
        <f t="shared" si="5"/>
        <v>4.6899999999999997E-2</v>
      </c>
    </row>
    <row r="116" spans="1:19">
      <c r="A116" t="s">
        <v>476</v>
      </c>
      <c r="B116">
        <v>9.8999999999999904E-3</v>
      </c>
      <c r="C116">
        <v>-4.2900000000000001E-2</v>
      </c>
      <c r="D116">
        <v>1.77E-2</v>
      </c>
      <c r="P116" t="s">
        <v>476</v>
      </c>
      <c r="Q116">
        <f t="shared" si="3"/>
        <v>8.8999999999999913E-3</v>
      </c>
      <c r="R116">
        <f t="shared" si="4"/>
        <v>-4.3900000000000002E-2</v>
      </c>
      <c r="S116">
        <f t="shared" si="5"/>
        <v>1.67E-2</v>
      </c>
    </row>
    <row r="117" spans="1:19">
      <c r="A117" t="s">
        <v>477</v>
      </c>
      <c r="B117">
        <v>-2.84999999999999E-2</v>
      </c>
      <c r="C117">
        <v>-0.10879999999999999</v>
      </c>
      <c r="D117">
        <v>-1.24E-2</v>
      </c>
      <c r="P117" t="s">
        <v>477</v>
      </c>
      <c r="Q117">
        <f t="shared" si="3"/>
        <v>-2.9499999999999901E-2</v>
      </c>
      <c r="R117">
        <f t="shared" si="4"/>
        <v>-0.10979999999999999</v>
      </c>
      <c r="S117">
        <f t="shared" si="5"/>
        <v>-1.3399999999999999E-2</v>
      </c>
    </row>
    <row r="118" spans="1:19">
      <c r="A118" t="s">
        <v>478</v>
      </c>
      <c r="B118">
        <v>-4.4399999999999898E-2</v>
      </c>
      <c r="C118">
        <v>-9.2799999999999994E-2</v>
      </c>
      <c r="D118">
        <v>-3.6600000000000001E-2</v>
      </c>
      <c r="P118" t="s">
        <v>478</v>
      </c>
      <c r="Q118">
        <f t="shared" si="3"/>
        <v>-4.5399999999999899E-2</v>
      </c>
      <c r="R118">
        <f t="shared" si="4"/>
        <v>-9.3799999999999994E-2</v>
      </c>
      <c r="S118">
        <f t="shared" si="5"/>
        <v>-3.7600000000000001E-2</v>
      </c>
    </row>
    <row r="119" spans="1:19">
      <c r="A119" t="s">
        <v>479</v>
      </c>
      <c r="B119">
        <v>-8.3999999999999995E-3</v>
      </c>
      <c r="C119">
        <v>-4.1500000000000002E-2</v>
      </c>
      <c r="D119">
        <v>4.0999999999999899E-3</v>
      </c>
      <c r="P119" t="s">
        <v>479</v>
      </c>
      <c r="Q119">
        <f t="shared" si="3"/>
        <v>-9.3999999999999986E-3</v>
      </c>
      <c r="R119">
        <f t="shared" si="4"/>
        <v>-4.2500000000000003E-2</v>
      </c>
      <c r="S119">
        <f t="shared" si="5"/>
        <v>3.0999999999999899E-3</v>
      </c>
    </row>
    <row r="120" spans="1:19">
      <c r="A120" t="s">
        <v>480</v>
      </c>
      <c r="B120">
        <v>-5.1599999999999903E-2</v>
      </c>
      <c r="C120">
        <v>-0.11459999999999999</v>
      </c>
      <c r="D120">
        <v>-2.1899999999999999E-2</v>
      </c>
      <c r="P120" t="s">
        <v>480</v>
      </c>
      <c r="Q120">
        <f t="shared" si="3"/>
        <v>-5.2599999999999904E-2</v>
      </c>
      <c r="R120">
        <f t="shared" si="4"/>
        <v>-0.11559999999999999</v>
      </c>
      <c r="S120">
        <f t="shared" si="5"/>
        <v>-2.29E-2</v>
      </c>
    </row>
    <row r="121" spans="1:19">
      <c r="A121" t="s">
        <v>481</v>
      </c>
      <c r="B121">
        <v>-2.4299999999999999E-2</v>
      </c>
      <c r="C121">
        <v>-0.12889999999999999</v>
      </c>
      <c r="D121">
        <v>-9.8999999999999904E-3</v>
      </c>
      <c r="P121" t="s">
        <v>481</v>
      </c>
      <c r="Q121">
        <f t="shared" si="3"/>
        <v>-2.53E-2</v>
      </c>
      <c r="R121">
        <f t="shared" si="4"/>
        <v>-0.12989999999999999</v>
      </c>
      <c r="S121">
        <f t="shared" si="5"/>
        <v>-1.089999999999999E-2</v>
      </c>
    </row>
    <row r="122" spans="1:19">
      <c r="A122" t="s">
        <v>482</v>
      </c>
      <c r="B122">
        <v>-1.06E-2</v>
      </c>
      <c r="C122">
        <v>-8.2100000000000006E-2</v>
      </c>
      <c r="D122">
        <v>3.5999999999999999E-3</v>
      </c>
      <c r="P122" t="s">
        <v>482</v>
      </c>
      <c r="Q122">
        <f t="shared" si="3"/>
        <v>-1.1599999999999999E-2</v>
      </c>
      <c r="R122">
        <f t="shared" si="4"/>
        <v>-8.3100000000000007E-2</v>
      </c>
      <c r="S122">
        <f t="shared" si="5"/>
        <v>2.5999999999999999E-3</v>
      </c>
    </row>
    <row r="123" spans="1:19">
      <c r="A123" t="s">
        <v>483</v>
      </c>
      <c r="B123">
        <v>5.6899999999999999E-2</v>
      </c>
      <c r="C123">
        <v>0.20960000000000001</v>
      </c>
      <c r="D123">
        <v>2.1299999999999999E-2</v>
      </c>
      <c r="P123" t="s">
        <v>483</v>
      </c>
      <c r="Q123">
        <f t="shared" si="3"/>
        <v>5.5899999999999998E-2</v>
      </c>
      <c r="R123">
        <f t="shared" si="4"/>
        <v>0.20860000000000001</v>
      </c>
      <c r="S123">
        <f t="shared" si="5"/>
        <v>2.0299999999999999E-2</v>
      </c>
    </row>
    <row r="124" spans="1:19">
      <c r="A124" t="s">
        <v>484</v>
      </c>
      <c r="B124">
        <v>-3.1199999999999999E-2</v>
      </c>
      <c r="C124">
        <v>-7.0800000000000002E-2</v>
      </c>
      <c r="D124">
        <v>-3.3599999999999998E-2</v>
      </c>
      <c r="P124" t="s">
        <v>484</v>
      </c>
      <c r="Q124">
        <f t="shared" si="3"/>
        <v>-3.2199999999999999E-2</v>
      </c>
      <c r="R124">
        <f t="shared" si="4"/>
        <v>-7.1800000000000003E-2</v>
      </c>
      <c r="S124">
        <f t="shared" si="5"/>
        <v>-3.4599999999999999E-2</v>
      </c>
    </row>
    <row r="125" spans="1:19">
      <c r="A125" t="s">
        <v>485</v>
      </c>
      <c r="B125">
        <v>5.4300000000000001E-2</v>
      </c>
      <c r="C125">
        <v>0.11</v>
      </c>
      <c r="D125">
        <v>4.2500000000000003E-2</v>
      </c>
      <c r="P125" t="s">
        <v>485</v>
      </c>
      <c r="Q125">
        <f t="shared" si="3"/>
        <v>5.33E-2</v>
      </c>
      <c r="R125">
        <f t="shared" si="4"/>
        <v>0.109</v>
      </c>
      <c r="S125">
        <f t="shared" si="5"/>
        <v>4.1500000000000002E-2</v>
      </c>
    </row>
    <row r="126" spans="1:19">
      <c r="A126" t="s">
        <v>486</v>
      </c>
      <c r="B126">
        <v>-1.79999999999999E-3</v>
      </c>
      <c r="C126">
        <v>-5.67E-2</v>
      </c>
      <c r="D126">
        <v>-3.0000000000000001E-3</v>
      </c>
      <c r="P126" t="s">
        <v>486</v>
      </c>
      <c r="Q126">
        <f t="shared" si="3"/>
        <v>-2.79999999999999E-3</v>
      </c>
      <c r="R126">
        <f t="shared" si="4"/>
        <v>-5.7700000000000001E-2</v>
      </c>
      <c r="S126">
        <f t="shared" si="5"/>
        <v>-4.0000000000000001E-3</v>
      </c>
    </row>
    <row r="127" spans="1:19">
      <c r="A127" t="s">
        <v>487</v>
      </c>
      <c r="B127">
        <v>-0.12189999999999999</v>
      </c>
      <c r="C127">
        <v>-0.23169999999999999</v>
      </c>
      <c r="D127">
        <v>-8.8900000000000007E-2</v>
      </c>
      <c r="P127" t="s">
        <v>487</v>
      </c>
      <c r="Q127">
        <f t="shared" si="3"/>
        <v>-0.1229</v>
      </c>
      <c r="R127">
        <f t="shared" si="4"/>
        <v>-0.23269999999999999</v>
      </c>
      <c r="S127">
        <f t="shared" si="5"/>
        <v>-8.9900000000000008E-2</v>
      </c>
    </row>
    <row r="128" spans="1:19">
      <c r="A128" t="s">
        <v>488</v>
      </c>
      <c r="B128">
        <v>1.2500000000000001E-2</v>
      </c>
      <c r="C128">
        <v>-5.9499999999999997E-2</v>
      </c>
      <c r="D128">
        <v>2.6499999999999999E-2</v>
      </c>
      <c r="P128" t="s">
        <v>488</v>
      </c>
      <c r="Q128">
        <f t="shared" si="3"/>
        <v>1.15E-2</v>
      </c>
      <c r="R128">
        <f t="shared" si="4"/>
        <v>-6.0499999999999998E-2</v>
      </c>
      <c r="S128">
        <f t="shared" si="5"/>
        <v>2.5499999999999998E-2</v>
      </c>
    </row>
    <row r="129" spans="1:19">
      <c r="A129" t="s">
        <v>489</v>
      </c>
      <c r="B129">
        <v>4.5999999999999999E-3</v>
      </c>
      <c r="C129">
        <v>0.1263</v>
      </c>
      <c r="D129">
        <v>-1.89E-2</v>
      </c>
      <c r="P129" t="s">
        <v>489</v>
      </c>
      <c r="Q129">
        <f t="shared" si="3"/>
        <v>3.5999999999999999E-3</v>
      </c>
      <c r="R129">
        <f t="shared" si="4"/>
        <v>0.12529999999999999</v>
      </c>
      <c r="S129">
        <f t="shared" si="5"/>
        <v>-1.9900000000000001E-2</v>
      </c>
    </row>
    <row r="130" spans="1:19">
      <c r="A130" t="s">
        <v>490</v>
      </c>
      <c r="B130">
        <v>1.1000000000000001E-3</v>
      </c>
      <c r="C130">
        <v>-2.3300000000000001E-2</v>
      </c>
      <c r="D130">
        <v>-1E-3</v>
      </c>
      <c r="P130" t="s">
        <v>490</v>
      </c>
      <c r="Q130">
        <f t="shared" si="3"/>
        <v>1.0000000000000005E-4</v>
      </c>
      <c r="R130">
        <f t="shared" si="4"/>
        <v>-2.4300000000000002E-2</v>
      </c>
      <c r="S130">
        <f t="shared" si="5"/>
        <v>-2E-3</v>
      </c>
    </row>
    <row r="131" spans="1:19">
      <c r="A131" t="s">
        <v>491</v>
      </c>
      <c r="B131">
        <v>-2.2499999999999999E-2</v>
      </c>
      <c r="C131">
        <v>7.09999999999999E-3</v>
      </c>
      <c r="D131">
        <v>-1.83E-2</v>
      </c>
      <c r="P131" t="s">
        <v>491</v>
      </c>
      <c r="Q131">
        <f t="shared" ref="Q131:Q194" si="6">B131-0.001</f>
        <v>-2.35E-2</v>
      </c>
      <c r="R131">
        <f t="shared" ref="R131:R194" si="7">C131-0.001</f>
        <v>6.09999999999999E-3</v>
      </c>
      <c r="S131">
        <f t="shared" ref="S131:S194" si="8">D131-0.001</f>
        <v>-1.9300000000000001E-2</v>
      </c>
    </row>
    <row r="132" spans="1:19">
      <c r="A132" t="s">
        <v>492</v>
      </c>
      <c r="B132">
        <v>-4.5400000000000003E-2</v>
      </c>
      <c r="C132">
        <v>-0.10339999999999901</v>
      </c>
      <c r="D132">
        <v>-4.3899999999999897E-2</v>
      </c>
      <c r="P132" t="s">
        <v>492</v>
      </c>
      <c r="Q132">
        <f t="shared" si="6"/>
        <v>-4.6400000000000004E-2</v>
      </c>
      <c r="R132">
        <f t="shared" si="7"/>
        <v>-0.10439999999999901</v>
      </c>
      <c r="S132">
        <f t="shared" si="8"/>
        <v>-4.4899999999999898E-2</v>
      </c>
    </row>
    <row r="133" spans="1:19">
      <c r="A133" t="s">
        <v>493</v>
      </c>
      <c r="B133">
        <v>-3.9299999999999898E-2</v>
      </c>
      <c r="C133">
        <v>-8.1000000000000003E-2</v>
      </c>
      <c r="D133">
        <v>-2.7300000000000001E-2</v>
      </c>
      <c r="P133" t="s">
        <v>493</v>
      </c>
      <c r="Q133">
        <f t="shared" si="6"/>
        <v>-4.0299999999999898E-2</v>
      </c>
      <c r="R133">
        <f t="shared" si="7"/>
        <v>-8.2000000000000003E-2</v>
      </c>
      <c r="S133">
        <f t="shared" si="8"/>
        <v>-2.8300000000000002E-2</v>
      </c>
    </row>
    <row r="134" spans="1:19">
      <c r="A134" t="s">
        <v>494</v>
      </c>
      <c r="B134">
        <v>-2.23E-2</v>
      </c>
      <c r="C134">
        <v>-5.2600000000000001E-2</v>
      </c>
      <c r="D134">
        <v>-1.55E-2</v>
      </c>
      <c r="P134" t="s">
        <v>494</v>
      </c>
      <c r="Q134">
        <f t="shared" si="6"/>
        <v>-2.3300000000000001E-2</v>
      </c>
      <c r="R134">
        <f t="shared" si="7"/>
        <v>-5.3600000000000002E-2</v>
      </c>
      <c r="S134">
        <f t="shared" si="8"/>
        <v>-1.6500000000000001E-2</v>
      </c>
    </row>
    <row r="135" spans="1:19">
      <c r="A135" t="s">
        <v>495</v>
      </c>
      <c r="B135">
        <v>-7.3499999999999996E-2</v>
      </c>
      <c r="C135">
        <v>-0.10779999999999899</v>
      </c>
      <c r="D135">
        <v>-6.7199999999999996E-2</v>
      </c>
      <c r="P135" t="s">
        <v>495</v>
      </c>
      <c r="Q135">
        <f t="shared" si="6"/>
        <v>-7.4499999999999997E-2</v>
      </c>
      <c r="R135">
        <f t="shared" si="7"/>
        <v>-0.10879999999999899</v>
      </c>
      <c r="S135">
        <f t="shared" si="8"/>
        <v>-6.8199999999999997E-2</v>
      </c>
    </row>
    <row r="136" spans="1:19">
      <c r="A136" t="s">
        <v>496</v>
      </c>
      <c r="B136">
        <v>-8.7499999999999994E-2</v>
      </c>
      <c r="C136">
        <v>-0.1193</v>
      </c>
      <c r="D136">
        <v>-8.5800000000000001E-2</v>
      </c>
      <c r="P136" t="s">
        <v>496</v>
      </c>
      <c r="Q136">
        <f t="shared" si="6"/>
        <v>-8.8499999999999995E-2</v>
      </c>
      <c r="R136">
        <f t="shared" si="7"/>
        <v>-0.1203</v>
      </c>
      <c r="S136">
        <f t="shared" si="8"/>
        <v>-8.6800000000000002E-2</v>
      </c>
    </row>
    <row r="137" spans="1:19">
      <c r="A137" t="s">
        <v>497</v>
      </c>
      <c r="B137">
        <v>-0.1096</v>
      </c>
      <c r="C137">
        <v>-0.14080000000000001</v>
      </c>
      <c r="D137">
        <v>-0.10299999999999999</v>
      </c>
      <c r="P137" t="s">
        <v>497</v>
      </c>
      <c r="Q137">
        <f t="shared" si="6"/>
        <v>-0.1106</v>
      </c>
      <c r="R137">
        <f t="shared" si="7"/>
        <v>-0.14180000000000001</v>
      </c>
      <c r="S137">
        <f t="shared" si="8"/>
        <v>-0.104</v>
      </c>
    </row>
    <row r="138" spans="1:19">
      <c r="A138" t="s">
        <v>498</v>
      </c>
      <c r="B138">
        <v>0.1661</v>
      </c>
      <c r="C138">
        <v>0.14549999999999999</v>
      </c>
      <c r="D138">
        <v>0.18590000000000001</v>
      </c>
      <c r="P138" t="s">
        <v>498</v>
      </c>
      <c r="Q138">
        <f t="shared" si="6"/>
        <v>0.1651</v>
      </c>
      <c r="R138">
        <f t="shared" si="7"/>
        <v>0.14449999999999999</v>
      </c>
      <c r="S138">
        <f t="shared" si="8"/>
        <v>0.18490000000000001</v>
      </c>
    </row>
    <row r="139" spans="1:19">
      <c r="A139" t="s">
        <v>499</v>
      </c>
      <c r="B139">
        <v>-3.9699999999999999E-2</v>
      </c>
      <c r="C139">
        <v>-2.9600000000000001E-2</v>
      </c>
      <c r="D139">
        <v>-4.2999999999999997E-2</v>
      </c>
      <c r="P139" t="s">
        <v>499</v>
      </c>
      <c r="Q139">
        <f t="shared" si="6"/>
        <v>-4.07E-2</v>
      </c>
      <c r="R139">
        <f t="shared" si="7"/>
        <v>-3.0600000000000002E-2</v>
      </c>
      <c r="S139">
        <f t="shared" si="8"/>
        <v>-4.3999999999999997E-2</v>
      </c>
    </row>
    <row r="140" spans="1:19">
      <c r="A140" t="s">
        <v>500</v>
      </c>
      <c r="B140">
        <v>-2.75E-2</v>
      </c>
      <c r="C140">
        <v>-4.8899999999999999E-2</v>
      </c>
      <c r="D140">
        <v>-1.41999999999999E-2</v>
      </c>
      <c r="P140" t="s">
        <v>500</v>
      </c>
      <c r="Q140">
        <f t="shared" si="6"/>
        <v>-2.8500000000000001E-2</v>
      </c>
      <c r="R140">
        <f t="shared" si="7"/>
        <v>-4.99E-2</v>
      </c>
      <c r="S140">
        <f t="shared" si="8"/>
        <v>-1.5199999999999901E-2</v>
      </c>
    </row>
    <row r="141" spans="1:19">
      <c r="A141" t="s">
        <v>501</v>
      </c>
      <c r="B141">
        <v>0.1424</v>
      </c>
      <c r="C141">
        <v>0.30930000000000002</v>
      </c>
      <c r="D141">
        <v>0.1026</v>
      </c>
      <c r="P141" t="s">
        <v>501</v>
      </c>
      <c r="Q141">
        <f t="shared" si="6"/>
        <v>0.1414</v>
      </c>
      <c r="R141">
        <f t="shared" si="7"/>
        <v>0.30830000000000002</v>
      </c>
      <c r="S141">
        <f t="shared" si="8"/>
        <v>0.1016</v>
      </c>
    </row>
    <row r="142" spans="1:19">
      <c r="A142" t="s">
        <v>502</v>
      </c>
      <c r="B142">
        <v>5.9899999999999898E-2</v>
      </c>
      <c r="C142">
        <v>6.9099999999999995E-2</v>
      </c>
      <c r="D142">
        <v>5.5399999999999998E-2</v>
      </c>
      <c r="P142" t="s">
        <v>502</v>
      </c>
      <c r="Q142">
        <f t="shared" si="6"/>
        <v>5.8899999999999897E-2</v>
      </c>
      <c r="R142">
        <f t="shared" si="7"/>
        <v>6.8099999999999994E-2</v>
      </c>
      <c r="S142">
        <f t="shared" si="8"/>
        <v>5.4399999999999997E-2</v>
      </c>
    </row>
    <row r="143" spans="1:19">
      <c r="A143" t="s">
        <v>503</v>
      </c>
      <c r="B143">
        <v>3.0700000000000002E-2</v>
      </c>
      <c r="C143">
        <v>7.7899999999999997E-2</v>
      </c>
      <c r="D143">
        <v>5.4999999999999997E-3</v>
      </c>
      <c r="P143" t="s">
        <v>503</v>
      </c>
      <c r="Q143">
        <f t="shared" si="6"/>
        <v>2.9700000000000001E-2</v>
      </c>
      <c r="R143">
        <f t="shared" si="7"/>
        <v>7.6899999999999996E-2</v>
      </c>
      <c r="S143">
        <f t="shared" si="8"/>
        <v>4.4999999999999997E-3</v>
      </c>
    </row>
    <row r="144" spans="1:19">
      <c r="A144" t="s">
        <v>504</v>
      </c>
      <c r="B144">
        <v>4.6699999999999998E-2</v>
      </c>
      <c r="C144">
        <v>4.5100000000000001E-2</v>
      </c>
      <c r="D144">
        <v>4.7300000000000002E-2</v>
      </c>
      <c r="P144" t="s">
        <v>504</v>
      </c>
      <c r="Q144">
        <f t="shared" si="6"/>
        <v>4.5699999999999998E-2</v>
      </c>
      <c r="R144">
        <f t="shared" si="7"/>
        <v>4.41E-2</v>
      </c>
      <c r="S144">
        <f t="shared" si="8"/>
        <v>4.6300000000000001E-2</v>
      </c>
    </row>
    <row r="145" spans="1:19">
      <c r="A145" t="s">
        <v>505</v>
      </c>
      <c r="B145">
        <v>5.6300000000000003E-2</v>
      </c>
      <c r="C145">
        <v>5.6399999999999999E-2</v>
      </c>
      <c r="D145">
        <v>6.1699999999999998E-2</v>
      </c>
      <c r="P145" t="s">
        <v>505</v>
      </c>
      <c r="Q145">
        <f t="shared" si="6"/>
        <v>5.5300000000000002E-2</v>
      </c>
      <c r="R145">
        <f t="shared" si="7"/>
        <v>5.5399999999999998E-2</v>
      </c>
      <c r="S145">
        <f t="shared" si="8"/>
        <v>6.0699999999999997E-2</v>
      </c>
    </row>
    <row r="146" spans="1:19">
      <c r="A146" t="s">
        <v>506</v>
      </c>
      <c r="B146">
        <v>5.2400000000000002E-2</v>
      </c>
      <c r="C146">
        <v>6.0599999999999897E-2</v>
      </c>
      <c r="D146">
        <v>4.2000000000000003E-2</v>
      </c>
      <c r="P146" t="s">
        <v>506</v>
      </c>
      <c r="Q146">
        <f t="shared" si="6"/>
        <v>5.1400000000000001E-2</v>
      </c>
      <c r="R146">
        <f t="shared" si="7"/>
        <v>5.9599999999999896E-2</v>
      </c>
      <c r="S146">
        <f t="shared" si="8"/>
        <v>4.1000000000000002E-2</v>
      </c>
    </row>
    <row r="147" spans="1:19">
      <c r="A147" t="s">
        <v>507</v>
      </c>
      <c r="B147">
        <v>-6.1100000000000002E-2</v>
      </c>
      <c r="C147">
        <v>-8.0799999999999997E-2</v>
      </c>
      <c r="D147">
        <v>-5.0199999999999897E-2</v>
      </c>
      <c r="P147" t="s">
        <v>507</v>
      </c>
      <c r="Q147">
        <f t="shared" si="6"/>
        <v>-6.2100000000000002E-2</v>
      </c>
      <c r="R147">
        <f t="shared" si="7"/>
        <v>-8.1799999999999998E-2</v>
      </c>
      <c r="S147">
        <f t="shared" si="8"/>
        <v>-5.1199999999999898E-2</v>
      </c>
    </row>
    <row r="148" spans="1:19">
      <c r="A148" t="s">
        <v>508</v>
      </c>
      <c r="B148">
        <v>-2.3699999999999999E-2</v>
      </c>
      <c r="C148">
        <v>-4.5199999999999997E-2</v>
      </c>
      <c r="D148">
        <v>-1.47E-2</v>
      </c>
      <c r="P148" t="s">
        <v>508</v>
      </c>
      <c r="Q148">
        <f t="shared" si="6"/>
        <v>-2.47E-2</v>
      </c>
      <c r="R148">
        <f t="shared" si="7"/>
        <v>-4.6199999999999998E-2</v>
      </c>
      <c r="S148">
        <f t="shared" si="8"/>
        <v>-1.5699999999999999E-2</v>
      </c>
    </row>
    <row r="149" spans="1:19">
      <c r="A149" t="s">
        <v>509</v>
      </c>
      <c r="B149">
        <v>-3.73E-2</v>
      </c>
      <c r="C149">
        <v>-3.6499999999999998E-2</v>
      </c>
      <c r="D149">
        <v>-3.2599999999999997E-2</v>
      </c>
      <c r="P149" t="s">
        <v>509</v>
      </c>
      <c r="Q149">
        <f t="shared" si="6"/>
        <v>-3.8300000000000001E-2</v>
      </c>
      <c r="R149">
        <f t="shared" si="7"/>
        <v>-3.7499999999999999E-2</v>
      </c>
      <c r="S149">
        <f t="shared" si="8"/>
        <v>-3.3599999999999998E-2</v>
      </c>
    </row>
    <row r="150" spans="1:19">
      <c r="A150" t="s">
        <v>510</v>
      </c>
      <c r="B150">
        <v>5.8699999999999898E-2</v>
      </c>
      <c r="C150">
        <v>2.23E-2</v>
      </c>
      <c r="D150">
        <v>4.4400000000000002E-2</v>
      </c>
      <c r="P150" t="s">
        <v>510</v>
      </c>
      <c r="Q150">
        <f t="shared" si="6"/>
        <v>5.7699999999999897E-2</v>
      </c>
      <c r="R150">
        <f t="shared" si="7"/>
        <v>2.1299999999999999E-2</v>
      </c>
      <c r="S150">
        <f t="shared" si="8"/>
        <v>4.3400000000000001E-2</v>
      </c>
    </row>
    <row r="151" spans="1:19">
      <c r="A151" t="s">
        <v>511</v>
      </c>
      <c r="B151">
        <v>3.0499999999999999E-2</v>
      </c>
      <c r="C151">
        <v>3.2300000000000002E-2</v>
      </c>
      <c r="D151">
        <v>2.0099999999999899E-2</v>
      </c>
      <c r="P151" t="s">
        <v>511</v>
      </c>
      <c r="Q151">
        <f t="shared" si="6"/>
        <v>2.9499999999999998E-2</v>
      </c>
      <c r="R151">
        <f t="shared" si="7"/>
        <v>3.1300000000000001E-2</v>
      </c>
      <c r="S151">
        <f t="shared" si="8"/>
        <v>1.9099999999999898E-2</v>
      </c>
    </row>
    <row r="152" spans="1:19">
      <c r="A152" t="s">
        <v>512</v>
      </c>
      <c r="B152">
        <v>-1.12E-2</v>
      </c>
      <c r="C152">
        <v>-1.61E-2</v>
      </c>
      <c r="D152">
        <v>-5.0000000000000001E-4</v>
      </c>
      <c r="P152" t="s">
        <v>512</v>
      </c>
      <c r="Q152">
        <f t="shared" si="6"/>
        <v>-1.2199999999999999E-2</v>
      </c>
      <c r="R152">
        <f t="shared" si="7"/>
        <v>-1.7100000000000001E-2</v>
      </c>
      <c r="S152">
        <f t="shared" si="8"/>
        <v>-1.5E-3</v>
      </c>
    </row>
    <row r="153" spans="1:19">
      <c r="A153" t="s">
        <v>513</v>
      </c>
      <c r="B153">
        <v>0.1263</v>
      </c>
      <c r="C153">
        <v>9.9000000000000005E-2</v>
      </c>
      <c r="D153">
        <v>0.1007</v>
      </c>
      <c r="P153" t="s">
        <v>513</v>
      </c>
      <c r="Q153">
        <f t="shared" si="6"/>
        <v>0.12529999999999999</v>
      </c>
      <c r="R153">
        <f t="shared" si="7"/>
        <v>9.8000000000000004E-2</v>
      </c>
      <c r="S153">
        <f t="shared" si="8"/>
        <v>9.9699999999999997E-2</v>
      </c>
    </row>
    <row r="154" spans="1:19">
      <c r="A154" t="s">
        <v>514</v>
      </c>
      <c r="B154">
        <v>6.6E-3</v>
      </c>
      <c r="C154">
        <v>2.4299999999999999E-2</v>
      </c>
      <c r="D154">
        <v>-1.2E-2</v>
      </c>
      <c r="P154" t="s">
        <v>514</v>
      </c>
      <c r="Q154">
        <f t="shared" si="6"/>
        <v>5.5999999999999999E-3</v>
      </c>
      <c r="R154">
        <f t="shared" si="7"/>
        <v>2.3299999999999998E-2</v>
      </c>
      <c r="S154">
        <f t="shared" si="8"/>
        <v>-1.3000000000000001E-2</v>
      </c>
    </row>
    <row r="155" spans="1:19">
      <c r="A155" t="s">
        <v>515</v>
      </c>
      <c r="B155">
        <v>2.7199999999999998E-2</v>
      </c>
      <c r="C155">
        <v>5.0000000000000001E-3</v>
      </c>
      <c r="D155">
        <v>3.1699999999999999E-2</v>
      </c>
      <c r="P155" t="s">
        <v>515</v>
      </c>
      <c r="Q155">
        <f t="shared" si="6"/>
        <v>2.6199999999999998E-2</v>
      </c>
      <c r="R155">
        <f t="shared" si="7"/>
        <v>4.0000000000000001E-3</v>
      </c>
      <c r="S155">
        <f t="shared" si="8"/>
        <v>3.0699999999999998E-2</v>
      </c>
    </row>
    <row r="156" spans="1:19">
      <c r="A156" t="s">
        <v>516</v>
      </c>
      <c r="B156">
        <v>-1.0699999999999999E-2</v>
      </c>
      <c r="C156">
        <v>-3.2099999999999997E-2</v>
      </c>
      <c r="D156">
        <v>5.8999999999999999E-3</v>
      </c>
      <c r="P156" t="s">
        <v>516</v>
      </c>
      <c r="Q156">
        <f t="shared" si="6"/>
        <v>-1.1699999999999999E-2</v>
      </c>
      <c r="R156">
        <f t="shared" si="7"/>
        <v>-3.3099999999999997E-2</v>
      </c>
      <c r="S156">
        <f t="shared" si="8"/>
        <v>4.8999999999999998E-3</v>
      </c>
    </row>
    <row r="157" spans="1:19">
      <c r="A157" t="s">
        <v>517</v>
      </c>
      <c r="B157">
        <v>-9.7000000000000003E-3</v>
      </c>
      <c r="C157">
        <v>1.8E-3</v>
      </c>
      <c r="D157">
        <v>1.1000000000000001E-3</v>
      </c>
      <c r="P157" t="s">
        <v>517</v>
      </c>
      <c r="Q157">
        <f t="shared" si="6"/>
        <v>-1.0700000000000001E-2</v>
      </c>
      <c r="R157">
        <f t="shared" si="7"/>
        <v>7.9999999999999993E-4</v>
      </c>
      <c r="S157">
        <f t="shared" si="8"/>
        <v>1.0000000000000005E-4</v>
      </c>
    </row>
    <row r="158" spans="1:19">
      <c r="A158" t="s">
        <v>518</v>
      </c>
      <c r="B158">
        <v>4.48E-2</v>
      </c>
      <c r="C158">
        <v>7.0099999999999996E-2</v>
      </c>
      <c r="D158">
        <v>4.07E-2</v>
      </c>
      <c r="P158" t="s">
        <v>518</v>
      </c>
      <c r="Q158">
        <f t="shared" si="6"/>
        <v>4.3799999999999999E-2</v>
      </c>
      <c r="R158">
        <f t="shared" si="7"/>
        <v>6.9099999999999995E-2</v>
      </c>
      <c r="S158">
        <f t="shared" si="8"/>
        <v>3.9699999999999999E-2</v>
      </c>
    </row>
    <row r="159" spans="1:19">
      <c r="A159" t="s">
        <v>519</v>
      </c>
      <c r="B159">
        <v>-6.0000000000000001E-3</v>
      </c>
      <c r="C159">
        <v>-9.7999999999999997E-3</v>
      </c>
      <c r="D159">
        <v>2.8999999999999998E-3</v>
      </c>
      <c r="P159" t="s">
        <v>519</v>
      </c>
      <c r="Q159">
        <f t="shared" si="6"/>
        <v>-7.0000000000000001E-3</v>
      </c>
      <c r="R159">
        <f t="shared" si="7"/>
        <v>-1.0800000000000001E-2</v>
      </c>
      <c r="S159">
        <f t="shared" si="8"/>
        <v>1.8999999999999998E-3</v>
      </c>
    </row>
    <row r="160" spans="1:19">
      <c r="A160" t="s">
        <v>520</v>
      </c>
      <c r="B160">
        <v>-1.4E-3</v>
      </c>
      <c r="C160">
        <v>-1.54E-2</v>
      </c>
      <c r="D160">
        <v>1.03E-2</v>
      </c>
      <c r="P160" t="s">
        <v>520</v>
      </c>
      <c r="Q160">
        <f t="shared" si="6"/>
        <v>-2.4000000000000002E-3</v>
      </c>
      <c r="R160">
        <f t="shared" si="7"/>
        <v>-1.6400000000000001E-2</v>
      </c>
      <c r="S160">
        <f t="shared" si="8"/>
        <v>9.2999999999999992E-3</v>
      </c>
    </row>
    <row r="161" spans="1:19">
      <c r="A161" t="s">
        <v>521</v>
      </c>
      <c r="B161">
        <v>2.5100000000000001E-2</v>
      </c>
      <c r="C161">
        <v>1.9099999999999999E-2</v>
      </c>
      <c r="D161">
        <v>3.6299999999999999E-2</v>
      </c>
      <c r="P161" t="s">
        <v>521</v>
      </c>
      <c r="Q161">
        <f t="shared" si="6"/>
        <v>2.41E-2</v>
      </c>
      <c r="R161">
        <f t="shared" si="7"/>
        <v>1.8099999999999998E-2</v>
      </c>
      <c r="S161">
        <f t="shared" si="8"/>
        <v>3.5299999999999998E-2</v>
      </c>
    </row>
    <row r="162" spans="1:19">
      <c r="A162" t="s">
        <v>522</v>
      </c>
      <c r="B162">
        <v>-2.01E-2</v>
      </c>
      <c r="C162">
        <v>-3.5200000000000002E-2</v>
      </c>
      <c r="D162">
        <v>-1.16999999999999E-2</v>
      </c>
      <c r="P162" t="s">
        <v>522</v>
      </c>
      <c r="Q162">
        <f t="shared" si="6"/>
        <v>-2.1100000000000001E-2</v>
      </c>
      <c r="R162">
        <f t="shared" si="7"/>
        <v>-3.6200000000000003E-2</v>
      </c>
      <c r="S162">
        <f t="shared" si="8"/>
        <v>-1.2699999999999899E-2</v>
      </c>
    </row>
    <row r="163" spans="1:19">
      <c r="A163" t="s">
        <v>523</v>
      </c>
      <c r="B163">
        <v>7.6E-3</v>
      </c>
      <c r="C163">
        <v>-2.9999999999999997E-4</v>
      </c>
      <c r="D163">
        <v>6.7000000000000002E-3</v>
      </c>
      <c r="P163" t="s">
        <v>523</v>
      </c>
      <c r="Q163">
        <f t="shared" si="6"/>
        <v>6.6E-3</v>
      </c>
      <c r="R163">
        <f t="shared" si="7"/>
        <v>-1.2999999999999999E-3</v>
      </c>
      <c r="S163">
        <f t="shared" si="8"/>
        <v>5.7000000000000002E-3</v>
      </c>
    </row>
    <row r="164" spans="1:19">
      <c r="A164" t="s">
        <v>524</v>
      </c>
      <c r="B164">
        <v>6.0499999999999998E-2</v>
      </c>
      <c r="C164">
        <v>5.1200000000000002E-2</v>
      </c>
      <c r="D164">
        <v>5.57E-2</v>
      </c>
      <c r="P164" t="s">
        <v>524</v>
      </c>
      <c r="Q164">
        <f t="shared" si="6"/>
        <v>5.9499999999999997E-2</v>
      </c>
      <c r="R164">
        <f t="shared" si="7"/>
        <v>5.0200000000000002E-2</v>
      </c>
      <c r="S164">
        <f t="shared" si="8"/>
        <v>5.4699999999999999E-2</v>
      </c>
    </row>
    <row r="165" spans="1:19">
      <c r="A165" t="s">
        <v>525</v>
      </c>
      <c r="B165">
        <v>-3.6900000000000002E-2</v>
      </c>
      <c r="C165">
        <v>-9.3899999999999997E-2</v>
      </c>
      <c r="D165">
        <v>-1.8100000000000002E-2</v>
      </c>
      <c r="P165" t="s">
        <v>525</v>
      </c>
      <c r="Q165">
        <f t="shared" si="6"/>
        <v>-3.7900000000000003E-2</v>
      </c>
      <c r="R165">
        <f t="shared" si="7"/>
        <v>-9.4899999999999998E-2</v>
      </c>
      <c r="S165">
        <f t="shared" si="8"/>
        <v>-1.9100000000000002E-2</v>
      </c>
    </row>
    <row r="166" spans="1:19">
      <c r="A166" t="s">
        <v>526</v>
      </c>
      <c r="B166">
        <v>-1.5900000000000001E-2</v>
      </c>
      <c r="C166">
        <v>-1.8100000000000002E-2</v>
      </c>
      <c r="D166">
        <v>-1.52E-2</v>
      </c>
      <c r="P166" t="s">
        <v>526</v>
      </c>
      <c r="Q166">
        <f t="shared" si="6"/>
        <v>-1.6900000000000002E-2</v>
      </c>
      <c r="R166">
        <f t="shared" si="7"/>
        <v>-1.9100000000000002E-2</v>
      </c>
      <c r="S166">
        <f t="shared" si="8"/>
        <v>-1.6199999999999999E-2</v>
      </c>
    </row>
    <row r="167" spans="1:19">
      <c r="A167" t="s">
        <v>527</v>
      </c>
      <c r="B167">
        <v>-9.9000000000000008E-3</v>
      </c>
      <c r="C167">
        <v>-2.7699999999999999E-2</v>
      </c>
      <c r="D167">
        <v>-1.0800000000000001E-2</v>
      </c>
      <c r="P167" t="s">
        <v>527</v>
      </c>
      <c r="Q167">
        <f t="shared" si="6"/>
        <v>-1.09E-2</v>
      </c>
      <c r="R167">
        <f t="shared" si="7"/>
        <v>-2.87E-2</v>
      </c>
      <c r="S167">
        <f t="shared" si="8"/>
        <v>-1.1800000000000001E-2</v>
      </c>
    </row>
    <row r="168" spans="1:19">
      <c r="A168" t="s">
        <v>528</v>
      </c>
      <c r="B168">
        <v>5.3E-3</v>
      </c>
      <c r="C168">
        <v>-4.1200000000000001E-2</v>
      </c>
      <c r="D168">
        <v>1.44E-2</v>
      </c>
      <c r="P168" t="s">
        <v>528</v>
      </c>
      <c r="Q168">
        <f t="shared" si="6"/>
        <v>4.3E-3</v>
      </c>
      <c r="R168">
        <f t="shared" si="7"/>
        <v>-4.2200000000000001E-2</v>
      </c>
      <c r="S168">
        <f t="shared" si="8"/>
        <v>1.3399999999999999E-2</v>
      </c>
    </row>
    <row r="169" spans="1:19">
      <c r="A169" t="s">
        <v>529</v>
      </c>
      <c r="B169">
        <v>-1.07999999999999E-2</v>
      </c>
      <c r="C169">
        <v>-2.41E-2</v>
      </c>
      <c r="D169">
        <v>-2.3999999999999998E-3</v>
      </c>
      <c r="P169" t="s">
        <v>529</v>
      </c>
      <c r="Q169">
        <f t="shared" si="6"/>
        <v>-1.1799999999999901E-2</v>
      </c>
      <c r="R169">
        <f t="shared" si="7"/>
        <v>-2.5100000000000001E-2</v>
      </c>
      <c r="S169">
        <f t="shared" si="8"/>
        <v>-3.3999999999999998E-3</v>
      </c>
    </row>
    <row r="170" spans="1:19">
      <c r="A170" t="s">
        <v>530</v>
      </c>
      <c r="B170">
        <v>5.11E-2</v>
      </c>
      <c r="C170">
        <v>5.8999999999999997E-2</v>
      </c>
      <c r="D170">
        <v>4.1399999999999999E-2</v>
      </c>
      <c r="P170" t="s">
        <v>530</v>
      </c>
      <c r="Q170">
        <f t="shared" si="6"/>
        <v>5.0099999999999999E-2</v>
      </c>
      <c r="R170">
        <f t="shared" si="7"/>
        <v>5.7999999999999996E-2</v>
      </c>
      <c r="S170">
        <f t="shared" si="8"/>
        <v>4.0399999999999998E-2</v>
      </c>
    </row>
    <row r="171" spans="1:19">
      <c r="A171" t="s">
        <v>531</v>
      </c>
      <c r="B171">
        <v>-1.2699999999999999E-2</v>
      </c>
      <c r="C171">
        <v>-2.2499999999999999E-2</v>
      </c>
      <c r="D171">
        <v>-1.18999999999999E-2</v>
      </c>
      <c r="P171" t="s">
        <v>531</v>
      </c>
      <c r="Q171">
        <f t="shared" si="6"/>
        <v>-1.37E-2</v>
      </c>
      <c r="R171">
        <f t="shared" si="7"/>
        <v>-2.35E-2</v>
      </c>
      <c r="S171">
        <f t="shared" si="8"/>
        <v>-1.2899999999999901E-2</v>
      </c>
    </row>
    <row r="172" spans="1:19">
      <c r="A172" t="s">
        <v>532</v>
      </c>
      <c r="B172">
        <v>-1.3100000000000001E-2</v>
      </c>
      <c r="C172">
        <v>2.2200000000000001E-2</v>
      </c>
      <c r="D172">
        <v>-2.8399999999999901E-2</v>
      </c>
      <c r="P172" t="s">
        <v>532</v>
      </c>
      <c r="Q172">
        <f t="shared" si="6"/>
        <v>-1.4100000000000001E-2</v>
      </c>
      <c r="R172">
        <f t="shared" si="7"/>
        <v>2.12E-2</v>
      </c>
      <c r="S172">
        <f t="shared" si="8"/>
        <v>-2.9399999999999902E-2</v>
      </c>
    </row>
    <row r="173" spans="1:19">
      <c r="A173" t="s">
        <v>533</v>
      </c>
      <c r="B173">
        <v>1.5999999999999901E-3</v>
      </c>
      <c r="C173">
        <v>-2.2200000000000001E-2</v>
      </c>
      <c r="D173">
        <v>6.8999999999999999E-3</v>
      </c>
      <c r="P173" t="s">
        <v>533</v>
      </c>
      <c r="Q173">
        <f t="shared" si="6"/>
        <v>5.9999999999999008E-4</v>
      </c>
      <c r="R173">
        <f t="shared" si="7"/>
        <v>-2.3200000000000002E-2</v>
      </c>
      <c r="S173">
        <f t="shared" si="8"/>
        <v>5.8999999999999999E-3</v>
      </c>
    </row>
    <row r="174" spans="1:19">
      <c r="A174" t="s">
        <v>534</v>
      </c>
      <c r="B174">
        <v>-3.8899999999999997E-2</v>
      </c>
      <c r="C174">
        <v>-5.2499999999999998E-2</v>
      </c>
      <c r="D174">
        <v>-3.0800000000000001E-2</v>
      </c>
      <c r="P174" t="s">
        <v>534</v>
      </c>
      <c r="Q174">
        <f t="shared" si="6"/>
        <v>-3.9899999999999998E-2</v>
      </c>
      <c r="R174">
        <f t="shared" si="7"/>
        <v>-5.3499999999999999E-2</v>
      </c>
      <c r="S174">
        <f t="shared" si="8"/>
        <v>-3.1800000000000002E-2</v>
      </c>
    </row>
    <row r="175" spans="1:19">
      <c r="A175" t="s">
        <v>535</v>
      </c>
      <c r="B175">
        <v>4.4999999999999998E-2</v>
      </c>
      <c r="C175">
        <v>3.6299999999999999E-2</v>
      </c>
      <c r="D175">
        <v>3.02999999999999E-2</v>
      </c>
      <c r="P175" t="s">
        <v>535</v>
      </c>
      <c r="Q175">
        <f t="shared" si="6"/>
        <v>4.3999999999999997E-2</v>
      </c>
      <c r="R175">
        <f t="shared" si="7"/>
        <v>3.5299999999999998E-2</v>
      </c>
      <c r="S175">
        <f t="shared" si="8"/>
        <v>2.9299999999999899E-2</v>
      </c>
    </row>
    <row r="176" spans="1:19">
      <c r="A176" t="s">
        <v>536</v>
      </c>
      <c r="B176">
        <v>7.6E-3</v>
      </c>
      <c r="C176">
        <v>1.2999999999999999E-3</v>
      </c>
      <c r="D176">
        <v>1.0500000000000001E-2</v>
      </c>
      <c r="P176" t="s">
        <v>536</v>
      </c>
      <c r="Q176">
        <f t="shared" si="6"/>
        <v>6.6E-3</v>
      </c>
      <c r="R176">
        <f t="shared" si="7"/>
        <v>2.9999999999999992E-4</v>
      </c>
      <c r="S176">
        <f t="shared" si="8"/>
        <v>9.5000000000000015E-3</v>
      </c>
    </row>
    <row r="177" spans="1:19">
      <c r="A177" t="s">
        <v>537</v>
      </c>
      <c r="B177">
        <v>-5.5199999999999999E-2</v>
      </c>
      <c r="C177">
        <v>-5.7999999999999899E-2</v>
      </c>
      <c r="D177">
        <v>-5.2999999999999999E-2</v>
      </c>
      <c r="P177" t="s">
        <v>537</v>
      </c>
      <c r="Q177">
        <f t="shared" si="6"/>
        <v>-5.62E-2</v>
      </c>
      <c r="R177">
        <f t="shared" si="7"/>
        <v>-5.89999999999999E-2</v>
      </c>
      <c r="S177">
        <f t="shared" si="8"/>
        <v>-5.3999999999999999E-2</v>
      </c>
    </row>
    <row r="178" spans="1:19">
      <c r="A178" t="s">
        <v>538</v>
      </c>
      <c r="B178">
        <v>-9.1999999999999998E-3</v>
      </c>
      <c r="C178">
        <v>-4.7300000000000002E-2</v>
      </c>
      <c r="D178">
        <v>-4.3E-3</v>
      </c>
      <c r="P178" t="s">
        <v>538</v>
      </c>
      <c r="Q178">
        <f t="shared" si="6"/>
        <v>-1.0200000000000001E-2</v>
      </c>
      <c r="R178">
        <f t="shared" si="7"/>
        <v>-4.8300000000000003E-2</v>
      </c>
      <c r="S178">
        <f t="shared" si="8"/>
        <v>-5.3E-3</v>
      </c>
    </row>
    <row r="179" spans="1:19">
      <c r="A179" t="s">
        <v>539</v>
      </c>
      <c r="B179">
        <v>3.3799999999999997E-2</v>
      </c>
      <c r="C179">
        <v>3.61E-2</v>
      </c>
      <c r="D179">
        <v>2.8199999999999999E-2</v>
      </c>
      <c r="P179" t="s">
        <v>539</v>
      </c>
      <c r="Q179">
        <f t="shared" si="6"/>
        <v>3.2799999999999996E-2</v>
      </c>
      <c r="R179">
        <f t="shared" si="7"/>
        <v>3.5099999999999999E-2</v>
      </c>
      <c r="S179">
        <f t="shared" si="8"/>
        <v>2.7199999999999998E-2</v>
      </c>
    </row>
    <row r="180" spans="1:19">
      <c r="A180" t="s">
        <v>540</v>
      </c>
      <c r="B180">
        <v>8.4199999999999997E-2</v>
      </c>
      <c r="C180">
        <v>0.1153</v>
      </c>
      <c r="D180">
        <v>5.1499999999999997E-2</v>
      </c>
      <c r="P180" t="s">
        <v>540</v>
      </c>
      <c r="Q180">
        <f t="shared" si="6"/>
        <v>8.3199999999999996E-2</v>
      </c>
      <c r="R180">
        <f t="shared" si="7"/>
        <v>0.1143</v>
      </c>
      <c r="S180">
        <f t="shared" si="8"/>
        <v>5.0499999999999996E-2</v>
      </c>
    </row>
    <row r="181" spans="1:19">
      <c r="A181" t="s">
        <v>541</v>
      </c>
      <c r="B181">
        <v>2.2700000000000001E-2</v>
      </c>
      <c r="C181">
        <v>1.66E-2</v>
      </c>
      <c r="D181">
        <v>1.13999999999999E-2</v>
      </c>
      <c r="P181" t="s">
        <v>541</v>
      </c>
      <c r="Q181">
        <f t="shared" si="6"/>
        <v>2.1700000000000001E-2</v>
      </c>
      <c r="R181">
        <f t="shared" si="7"/>
        <v>1.5599999999999999E-2</v>
      </c>
      <c r="S181">
        <f t="shared" si="8"/>
        <v>1.0399999999999899E-2</v>
      </c>
    </row>
    <row r="182" spans="1:19">
      <c r="A182" t="s">
        <v>542</v>
      </c>
      <c r="B182">
        <v>-1.1499999999999899E-2</v>
      </c>
      <c r="C182">
        <v>-4.5499999999999999E-2</v>
      </c>
      <c r="D182">
        <v>-1.4800000000000001E-2</v>
      </c>
      <c r="P182" t="s">
        <v>542</v>
      </c>
      <c r="Q182">
        <f t="shared" si="6"/>
        <v>-1.24999999999999E-2</v>
      </c>
      <c r="R182">
        <f t="shared" si="7"/>
        <v>-4.65E-2</v>
      </c>
      <c r="S182">
        <f t="shared" si="8"/>
        <v>-1.5800000000000002E-2</v>
      </c>
    </row>
    <row r="183" spans="1:19">
      <c r="A183" t="s">
        <v>543</v>
      </c>
      <c r="B183">
        <v>5.67E-2</v>
      </c>
      <c r="C183">
        <v>5.3899999999999899E-2</v>
      </c>
      <c r="D183">
        <v>3.15E-2</v>
      </c>
      <c r="P183" t="s">
        <v>543</v>
      </c>
      <c r="Q183">
        <f t="shared" si="6"/>
        <v>5.57E-2</v>
      </c>
      <c r="R183">
        <f t="shared" si="7"/>
        <v>5.2899999999999898E-2</v>
      </c>
      <c r="S183">
        <f t="shared" si="8"/>
        <v>3.0499999999999999E-2</v>
      </c>
    </row>
    <row r="184" spans="1:19">
      <c r="A184" t="s">
        <v>544</v>
      </c>
      <c r="B184">
        <v>4.3099999999999999E-2</v>
      </c>
      <c r="C184">
        <v>4.0999999999999898E-2</v>
      </c>
      <c r="D184">
        <v>3.4500000000000003E-2</v>
      </c>
      <c r="P184" t="s">
        <v>544</v>
      </c>
      <c r="Q184">
        <f t="shared" si="6"/>
        <v>4.2099999999999999E-2</v>
      </c>
      <c r="R184">
        <f t="shared" si="7"/>
        <v>3.9999999999999897E-2</v>
      </c>
      <c r="S184">
        <f t="shared" si="8"/>
        <v>3.3500000000000002E-2</v>
      </c>
    </row>
    <row r="185" spans="1:19">
      <c r="A185" t="s">
        <v>545</v>
      </c>
      <c r="B185">
        <v>-8.0999999999999996E-3</v>
      </c>
      <c r="C185">
        <v>8.1999999999999903E-3</v>
      </c>
      <c r="D185">
        <v>1.8100000000000002E-2</v>
      </c>
      <c r="P185" t="s">
        <v>545</v>
      </c>
      <c r="Q185">
        <f t="shared" si="6"/>
        <v>-9.1000000000000004E-3</v>
      </c>
      <c r="R185">
        <f t="shared" si="7"/>
        <v>7.1999999999999903E-3</v>
      </c>
      <c r="S185">
        <f t="shared" si="8"/>
        <v>1.7100000000000001E-2</v>
      </c>
    </row>
    <row r="186" spans="1:19">
      <c r="A186" t="s">
        <v>546</v>
      </c>
      <c r="B186">
        <v>-0.1123</v>
      </c>
      <c r="C186">
        <v>-0.1081</v>
      </c>
      <c r="D186">
        <v>-7.9100000000000004E-2</v>
      </c>
      <c r="P186" t="s">
        <v>546</v>
      </c>
      <c r="Q186">
        <f t="shared" si="6"/>
        <v>-0.1133</v>
      </c>
      <c r="R186">
        <f t="shared" si="7"/>
        <v>-0.1091</v>
      </c>
      <c r="S186">
        <f t="shared" si="8"/>
        <v>-8.0100000000000005E-2</v>
      </c>
    </row>
    <row r="187" spans="1:19">
      <c r="A187" t="s">
        <v>547</v>
      </c>
      <c r="B187">
        <v>3.4099999999999998E-2</v>
      </c>
      <c r="C187">
        <v>2.7300000000000001E-2</v>
      </c>
      <c r="D187">
        <v>3.3500000000000002E-2</v>
      </c>
      <c r="P187" t="s">
        <v>547</v>
      </c>
      <c r="Q187">
        <f t="shared" si="6"/>
        <v>3.3099999999999997E-2</v>
      </c>
      <c r="R187">
        <f t="shared" si="7"/>
        <v>2.63E-2</v>
      </c>
      <c r="S187">
        <f t="shared" si="8"/>
        <v>3.2500000000000001E-2</v>
      </c>
    </row>
    <row r="188" spans="1:19">
      <c r="A188" t="s">
        <v>548</v>
      </c>
      <c r="B188">
        <v>1.66E-2</v>
      </c>
      <c r="C188">
        <v>-2.12E-2</v>
      </c>
      <c r="D188">
        <v>1.0500000000000001E-2</v>
      </c>
      <c r="P188" t="s">
        <v>548</v>
      </c>
      <c r="Q188">
        <f t="shared" si="6"/>
        <v>1.5599999999999999E-2</v>
      </c>
      <c r="R188">
        <f t="shared" si="7"/>
        <v>-2.2200000000000001E-2</v>
      </c>
      <c r="S188">
        <f t="shared" si="8"/>
        <v>9.5000000000000015E-3</v>
      </c>
    </row>
    <row r="189" spans="1:19">
      <c r="A189" t="s">
        <v>549</v>
      </c>
      <c r="B189">
        <v>0.05</v>
      </c>
      <c r="C189">
        <v>9.6199999999999994E-2</v>
      </c>
      <c r="D189">
        <v>4.3499999999999997E-2</v>
      </c>
      <c r="P189" t="s">
        <v>549</v>
      </c>
      <c r="Q189">
        <f t="shared" si="6"/>
        <v>4.9000000000000002E-2</v>
      </c>
      <c r="R189">
        <f t="shared" si="7"/>
        <v>9.5199999999999993E-2</v>
      </c>
      <c r="S189">
        <f t="shared" si="8"/>
        <v>4.2499999999999996E-2</v>
      </c>
    </row>
    <row r="190" spans="1:19">
      <c r="A190" t="s">
        <v>550</v>
      </c>
      <c r="B190">
        <v>-2.8299999999999999E-2</v>
      </c>
      <c r="C190">
        <v>-2.7199999999999998E-2</v>
      </c>
      <c r="D190">
        <v>-1.23E-2</v>
      </c>
      <c r="P190" t="s">
        <v>550</v>
      </c>
      <c r="Q190">
        <f t="shared" si="6"/>
        <v>-2.93E-2</v>
      </c>
      <c r="R190">
        <f t="shared" si="7"/>
        <v>-2.8199999999999999E-2</v>
      </c>
      <c r="S190">
        <f t="shared" si="8"/>
        <v>-1.3299999999999999E-2</v>
      </c>
    </row>
    <row r="191" spans="1:19">
      <c r="A191" t="s">
        <v>551</v>
      </c>
      <c r="B191">
        <v>6.4899999999999999E-2</v>
      </c>
      <c r="C191">
        <v>8.4699999999999998E-2</v>
      </c>
      <c r="D191">
        <v>4.5999999999999999E-2</v>
      </c>
      <c r="P191" t="s">
        <v>551</v>
      </c>
      <c r="Q191">
        <f t="shared" si="6"/>
        <v>6.3899999999999998E-2</v>
      </c>
      <c r="R191">
        <f t="shared" si="7"/>
        <v>8.3699999999999997E-2</v>
      </c>
      <c r="S191">
        <f t="shared" si="8"/>
        <v>4.4999999999999998E-2</v>
      </c>
    </row>
    <row r="192" spans="1:19">
      <c r="A192" t="s">
        <v>552</v>
      </c>
      <c r="B192">
        <v>7.4000000000000003E-3</v>
      </c>
      <c r="C192">
        <v>5.3E-3</v>
      </c>
      <c r="D192">
        <v>9.2999999999999992E-3</v>
      </c>
      <c r="P192" t="s">
        <v>552</v>
      </c>
      <c r="Q192">
        <f t="shared" si="6"/>
        <v>6.4000000000000003E-3</v>
      </c>
      <c r="R192">
        <f t="shared" si="7"/>
        <v>4.3E-3</v>
      </c>
      <c r="S192">
        <f t="shared" si="8"/>
        <v>8.2999999999999984E-3</v>
      </c>
    </row>
    <row r="193" spans="1:19">
      <c r="A193" t="s">
        <v>553</v>
      </c>
      <c r="B193">
        <v>-1.3899999999999999E-2</v>
      </c>
      <c r="C193">
        <v>-2.4799999999999999E-2</v>
      </c>
      <c r="D193">
        <v>-1.04E-2</v>
      </c>
      <c r="P193" t="s">
        <v>553</v>
      </c>
      <c r="Q193">
        <f t="shared" si="6"/>
        <v>-1.49E-2</v>
      </c>
      <c r="R193">
        <f t="shared" si="7"/>
        <v>-2.58E-2</v>
      </c>
      <c r="S193">
        <f t="shared" si="8"/>
        <v>-1.14E-2</v>
      </c>
    </row>
    <row r="194" spans="1:19">
      <c r="A194" t="s">
        <v>554</v>
      </c>
      <c r="B194">
        <v>4.6600000000000003E-2</v>
      </c>
      <c r="C194">
        <v>5.74E-2</v>
      </c>
      <c r="D194">
        <v>5.1799999999999999E-2</v>
      </c>
      <c r="P194" t="s">
        <v>554</v>
      </c>
      <c r="Q194">
        <f t="shared" si="6"/>
        <v>4.5600000000000002E-2</v>
      </c>
      <c r="R194">
        <f t="shared" si="7"/>
        <v>5.6399999999999999E-2</v>
      </c>
      <c r="S194">
        <f t="shared" si="8"/>
        <v>5.0799999999999998E-2</v>
      </c>
    </row>
    <row r="195" spans="1:19">
      <c r="A195" t="s">
        <v>555</v>
      </c>
      <c r="B195">
        <v>1.58999999999999E-2</v>
      </c>
      <c r="C195">
        <v>2.75E-2</v>
      </c>
      <c r="D195">
        <v>1.6199999999999999E-2</v>
      </c>
      <c r="P195" t="s">
        <v>555</v>
      </c>
      <c r="Q195">
        <f t="shared" ref="Q195:Q258" si="9">B195-0.001</f>
        <v>1.4899999999999899E-2</v>
      </c>
      <c r="R195">
        <f t="shared" ref="R195:R258" si="10">C195-0.001</f>
        <v>2.6499999999999999E-2</v>
      </c>
      <c r="S195">
        <f t="shared" ref="S195:S258" si="11">D195-0.001</f>
        <v>1.5199999999999998E-2</v>
      </c>
    </row>
    <row r="196" spans="1:19">
      <c r="A196" t="s">
        <v>556</v>
      </c>
      <c r="B196">
        <v>6.3E-2</v>
      </c>
      <c r="C196">
        <v>8.3099999999999993E-2</v>
      </c>
      <c r="D196">
        <v>4.87E-2</v>
      </c>
      <c r="P196" t="s">
        <v>556</v>
      </c>
      <c r="Q196">
        <f t="shared" si="9"/>
        <v>6.2E-2</v>
      </c>
      <c r="R196">
        <f t="shared" si="10"/>
        <v>8.2099999999999992E-2</v>
      </c>
      <c r="S196">
        <f t="shared" si="11"/>
        <v>4.7699999999999999E-2</v>
      </c>
    </row>
    <row r="197" spans="1:19">
      <c r="A197" t="s">
        <v>557</v>
      </c>
      <c r="B197">
        <v>1.0000000000000099E-4</v>
      </c>
      <c r="C197">
        <v>-3.95E-2</v>
      </c>
      <c r="D197">
        <v>9.7000000000000003E-3</v>
      </c>
      <c r="P197" t="s">
        <v>557</v>
      </c>
      <c r="Q197">
        <f t="shared" si="9"/>
        <v>-8.99999999999999E-4</v>
      </c>
      <c r="R197">
        <f t="shared" si="10"/>
        <v>-4.0500000000000001E-2</v>
      </c>
      <c r="S197">
        <f t="shared" si="11"/>
        <v>8.6999999999999994E-3</v>
      </c>
    </row>
    <row r="198" spans="1:19">
      <c r="A198" t="s">
        <v>558</v>
      </c>
      <c r="B198">
        <v>-7.2300000000000003E-2</v>
      </c>
      <c r="C198">
        <v>-0.13059999999999999</v>
      </c>
      <c r="D198">
        <v>-4.6600000000000003E-2</v>
      </c>
      <c r="P198" t="s">
        <v>558</v>
      </c>
      <c r="Q198">
        <f t="shared" si="9"/>
        <v>-7.3300000000000004E-2</v>
      </c>
      <c r="R198">
        <f t="shared" si="10"/>
        <v>-0.13159999999999999</v>
      </c>
      <c r="S198">
        <f t="shared" si="11"/>
        <v>-4.7600000000000003E-2</v>
      </c>
    </row>
    <row r="199" spans="1:19">
      <c r="A199" t="s">
        <v>559</v>
      </c>
      <c r="B199">
        <v>6.2E-2</v>
      </c>
      <c r="C199">
        <v>2.1999999999999999E-2</v>
      </c>
      <c r="D199">
        <v>5.8899999999999897E-2</v>
      </c>
      <c r="P199" t="s">
        <v>559</v>
      </c>
      <c r="Q199">
        <f t="shared" si="9"/>
        <v>6.0999999999999999E-2</v>
      </c>
      <c r="R199">
        <f t="shared" si="10"/>
        <v>2.0999999999999998E-2</v>
      </c>
      <c r="S199">
        <f t="shared" si="11"/>
        <v>5.7899999999999896E-2</v>
      </c>
    </row>
    <row r="200" spans="1:19">
      <c r="A200" t="s">
        <v>560</v>
      </c>
      <c r="B200">
        <v>2.7400000000000001E-2</v>
      </c>
      <c r="C200">
        <v>2.5000000000000001E-2</v>
      </c>
      <c r="D200">
        <v>7.6E-3</v>
      </c>
      <c r="P200" t="s">
        <v>560</v>
      </c>
      <c r="Q200">
        <f t="shared" si="9"/>
        <v>2.64E-2</v>
      </c>
      <c r="R200">
        <f t="shared" si="10"/>
        <v>2.4E-2</v>
      </c>
      <c r="S200">
        <f t="shared" si="11"/>
        <v>6.6E-3</v>
      </c>
    </row>
    <row r="201" spans="1:19">
      <c r="A201" t="s">
        <v>561</v>
      </c>
      <c r="B201">
        <v>6.3099999999999906E-2</v>
      </c>
      <c r="C201">
        <v>3.9599999999999899E-2</v>
      </c>
      <c r="D201">
        <v>6.6000000000000003E-2</v>
      </c>
      <c r="P201" t="s">
        <v>561</v>
      </c>
      <c r="Q201">
        <f t="shared" si="9"/>
        <v>6.2099999999999905E-2</v>
      </c>
      <c r="R201">
        <f t="shared" si="10"/>
        <v>3.8599999999999898E-2</v>
      </c>
      <c r="S201">
        <f t="shared" si="11"/>
        <v>6.5000000000000002E-2</v>
      </c>
    </row>
    <row r="202" spans="1:19">
      <c r="A202" t="s">
        <v>562</v>
      </c>
      <c r="B202">
        <v>-3.29999999999999E-3</v>
      </c>
      <c r="C202">
        <v>-5.1499999999999997E-2</v>
      </c>
      <c r="D202">
        <v>4.5199999999999997E-2</v>
      </c>
      <c r="P202" t="s">
        <v>562</v>
      </c>
      <c r="Q202">
        <f t="shared" si="9"/>
        <v>-4.2999999999999896E-3</v>
      </c>
      <c r="R202">
        <f t="shared" si="10"/>
        <v>-5.2499999999999998E-2</v>
      </c>
      <c r="S202">
        <f t="shared" si="11"/>
        <v>4.4199999999999996E-2</v>
      </c>
    </row>
    <row r="203" spans="1:19">
      <c r="A203" t="s">
        <v>563</v>
      </c>
      <c r="B203">
        <v>-0.1169</v>
      </c>
      <c r="C203">
        <v>-3.6999999999999998E-2</v>
      </c>
      <c r="D203">
        <v>-0.11109999999999901</v>
      </c>
      <c r="P203" t="s">
        <v>563</v>
      </c>
      <c r="Q203">
        <f t="shared" si="9"/>
        <v>-0.1179</v>
      </c>
      <c r="R203">
        <f t="shared" si="10"/>
        <v>-3.7999999999999999E-2</v>
      </c>
      <c r="S203">
        <f t="shared" si="11"/>
        <v>-0.11209999999999901</v>
      </c>
    </row>
    <row r="204" spans="1:19">
      <c r="A204" t="s">
        <v>564</v>
      </c>
      <c r="B204">
        <v>5.2299999999999999E-2</v>
      </c>
      <c r="C204">
        <v>6.8499999999999894E-2</v>
      </c>
      <c r="D204">
        <v>7.0499999999999993E-2</v>
      </c>
      <c r="P204" t="s">
        <v>564</v>
      </c>
      <c r="Q204">
        <f t="shared" si="9"/>
        <v>5.1299999999999998E-2</v>
      </c>
      <c r="R204">
        <f t="shared" si="10"/>
        <v>6.7499999999999893E-2</v>
      </c>
      <c r="S204">
        <f t="shared" si="11"/>
        <v>6.9499999999999992E-2</v>
      </c>
    </row>
    <row r="205" spans="1:19">
      <c r="A205" t="s">
        <v>565</v>
      </c>
      <c r="B205">
        <v>6.0699999999999997E-2</v>
      </c>
      <c r="C205">
        <v>8.1000000000000003E-2</v>
      </c>
      <c r="D205">
        <v>4.7800000000000002E-2</v>
      </c>
      <c r="P205" t="s">
        <v>565</v>
      </c>
      <c r="Q205">
        <f t="shared" si="9"/>
        <v>5.9699999999999996E-2</v>
      </c>
      <c r="R205">
        <f t="shared" si="10"/>
        <v>0.08</v>
      </c>
      <c r="S205">
        <f t="shared" si="11"/>
        <v>4.6800000000000001E-2</v>
      </c>
    </row>
    <row r="206" spans="1:19">
      <c r="A206" t="s">
        <v>566</v>
      </c>
      <c r="B206">
        <v>3.6700000000000003E-2</v>
      </c>
      <c r="C206">
        <v>4.7199999999999999E-2</v>
      </c>
      <c r="D206">
        <v>3.2599999999999997E-2</v>
      </c>
      <c r="P206" t="s">
        <v>566</v>
      </c>
      <c r="Q206">
        <f t="shared" si="9"/>
        <v>3.5700000000000003E-2</v>
      </c>
      <c r="R206">
        <f t="shared" si="10"/>
        <v>4.6199999999999998E-2</v>
      </c>
      <c r="S206">
        <f t="shared" si="11"/>
        <v>3.1599999999999996E-2</v>
      </c>
    </row>
    <row r="207" spans="1:19">
      <c r="A207" t="s">
        <v>567</v>
      </c>
      <c r="B207">
        <v>7.0199999999999999E-2</v>
      </c>
      <c r="C207">
        <v>0.1023</v>
      </c>
      <c r="D207">
        <v>3.7100000000000001E-2</v>
      </c>
      <c r="P207" t="s">
        <v>567</v>
      </c>
      <c r="Q207">
        <f t="shared" si="9"/>
        <v>6.9199999999999998E-2</v>
      </c>
      <c r="R207">
        <f t="shared" si="10"/>
        <v>0.1013</v>
      </c>
      <c r="S207">
        <f t="shared" si="11"/>
        <v>3.61E-2</v>
      </c>
    </row>
    <row r="208" spans="1:19">
      <c r="A208" t="s">
        <v>568</v>
      </c>
      <c r="B208">
        <v>2.4400000000000002E-2</v>
      </c>
      <c r="C208">
        <v>2.56999999999999E-2</v>
      </c>
      <c r="D208">
        <v>1.13999999999999E-2</v>
      </c>
      <c r="P208" t="s">
        <v>568</v>
      </c>
      <c r="Q208">
        <f t="shared" si="9"/>
        <v>2.3400000000000001E-2</v>
      </c>
      <c r="R208">
        <f t="shared" si="10"/>
        <v>2.4699999999999899E-2</v>
      </c>
      <c r="S208">
        <f t="shared" si="11"/>
        <v>1.0399999999999899E-2</v>
      </c>
    </row>
    <row r="209" spans="1:19">
      <c r="A209" t="s">
        <v>569</v>
      </c>
      <c r="B209">
        <v>2.9399999999999999E-2</v>
      </c>
      <c r="C209">
        <v>2.5000000000000001E-3</v>
      </c>
      <c r="D209">
        <v>7.4999999999999997E-3</v>
      </c>
      <c r="P209" t="s">
        <v>569</v>
      </c>
      <c r="Q209">
        <f t="shared" si="9"/>
        <v>2.8399999999999998E-2</v>
      </c>
      <c r="R209">
        <f t="shared" si="10"/>
        <v>1.5E-3</v>
      </c>
      <c r="S209">
        <f t="shared" si="11"/>
        <v>6.4999999999999997E-3</v>
      </c>
    </row>
    <row r="210" spans="1:19">
      <c r="A210" t="s">
        <v>570</v>
      </c>
      <c r="B210">
        <v>2.01E-2</v>
      </c>
      <c r="C210">
        <v>-1.7100000000000001E-2</v>
      </c>
      <c r="D210">
        <v>1.03E-2</v>
      </c>
      <c r="P210" t="s">
        <v>570</v>
      </c>
      <c r="Q210">
        <f t="shared" si="9"/>
        <v>1.9099999999999999E-2</v>
      </c>
      <c r="R210">
        <f t="shared" si="10"/>
        <v>-1.8100000000000002E-2</v>
      </c>
      <c r="S210">
        <f t="shared" si="11"/>
        <v>9.2999999999999992E-3</v>
      </c>
    </row>
    <row r="211" spans="1:19">
      <c r="A211" t="s">
        <v>571</v>
      </c>
      <c r="B211">
        <v>0.1055</v>
      </c>
      <c r="C211">
        <v>8.8999999999999999E-3</v>
      </c>
      <c r="D211">
        <v>6.4500000000000002E-2</v>
      </c>
      <c r="P211" t="s">
        <v>571</v>
      </c>
      <c r="Q211">
        <f t="shared" si="9"/>
        <v>0.1045</v>
      </c>
      <c r="R211">
        <f t="shared" si="10"/>
        <v>7.9000000000000008E-3</v>
      </c>
      <c r="S211">
        <f t="shared" si="11"/>
        <v>6.3500000000000001E-2</v>
      </c>
    </row>
    <row r="212" spans="1:19">
      <c r="A212" t="s">
        <v>572</v>
      </c>
      <c r="B212">
        <v>-3.2099999999999997E-2</v>
      </c>
      <c r="C212">
        <v>-2.5000000000000001E-3</v>
      </c>
      <c r="D212">
        <v>-6.1999999999999998E-3</v>
      </c>
      <c r="P212" t="s">
        <v>572</v>
      </c>
      <c r="Q212">
        <f t="shared" si="9"/>
        <v>-3.3099999999999997E-2</v>
      </c>
      <c r="R212">
        <f t="shared" si="10"/>
        <v>-3.5000000000000001E-3</v>
      </c>
      <c r="S212">
        <f t="shared" si="11"/>
        <v>-7.1999999999999998E-3</v>
      </c>
    </row>
    <row r="213" spans="1:19">
      <c r="A213" t="s">
        <v>573</v>
      </c>
      <c r="B213">
        <v>-0.04</v>
      </c>
      <c r="C213">
        <v>-7.1999999999999998E-3</v>
      </c>
      <c r="D213">
        <v>-1.37E-2</v>
      </c>
      <c r="P213" t="s">
        <v>573</v>
      </c>
      <c r="Q213">
        <f t="shared" si="9"/>
        <v>-4.1000000000000002E-2</v>
      </c>
      <c r="R213">
        <f t="shared" si="10"/>
        <v>-8.199999999999999E-3</v>
      </c>
      <c r="S213">
        <f t="shared" si="11"/>
        <v>-1.4700000000000001E-2</v>
      </c>
    </row>
    <row r="214" spans="1:19">
      <c r="A214" t="s">
        <v>574</v>
      </c>
      <c r="B214">
        <v>1.6400000000000001E-2</v>
      </c>
      <c r="C214">
        <v>-8.9999999999999998E-4</v>
      </c>
      <c r="D214">
        <v>1.8200000000000001E-2</v>
      </c>
      <c r="P214" t="s">
        <v>574</v>
      </c>
      <c r="Q214">
        <f t="shared" si="9"/>
        <v>1.54E-2</v>
      </c>
      <c r="R214">
        <f t="shared" si="10"/>
        <v>-1.9E-3</v>
      </c>
      <c r="S214">
        <f t="shared" si="11"/>
        <v>1.72E-2</v>
      </c>
    </row>
    <row r="215" spans="1:19">
      <c r="A215" t="s">
        <v>575</v>
      </c>
      <c r="B215">
        <v>4.7699999999999999E-2</v>
      </c>
      <c r="C215">
        <v>0.1024</v>
      </c>
      <c r="D215">
        <v>2.47E-2</v>
      </c>
      <c r="P215" t="s">
        <v>575</v>
      </c>
      <c r="Q215">
        <f t="shared" si="9"/>
        <v>4.6699999999999998E-2</v>
      </c>
      <c r="R215">
        <f t="shared" si="10"/>
        <v>0.1014</v>
      </c>
      <c r="S215">
        <f t="shared" si="11"/>
        <v>2.3699999999999999E-2</v>
      </c>
    </row>
    <row r="216" spans="1:19">
      <c r="A216" t="s">
        <v>576</v>
      </c>
      <c r="B216">
        <v>-1.02999999999999E-2</v>
      </c>
      <c r="C216">
        <v>-1.3899999999999999E-2</v>
      </c>
      <c r="D216">
        <v>3.2000000000000002E-3</v>
      </c>
      <c r="P216" t="s">
        <v>576</v>
      </c>
      <c r="Q216">
        <f t="shared" si="9"/>
        <v>-1.12999999999999E-2</v>
      </c>
      <c r="R216">
        <f t="shared" si="10"/>
        <v>-1.49E-2</v>
      </c>
      <c r="S216">
        <f t="shared" si="11"/>
        <v>2.2000000000000001E-3</v>
      </c>
    </row>
    <row r="217" spans="1:19">
      <c r="A217" t="s">
        <v>577</v>
      </c>
      <c r="B217">
        <v>1.26E-2</v>
      </c>
      <c r="C217">
        <v>1E-3</v>
      </c>
      <c r="D217">
        <v>1.11E-2</v>
      </c>
      <c r="P217" t="s">
        <v>577</v>
      </c>
      <c r="Q217">
        <f t="shared" si="9"/>
        <v>1.1599999999999999E-2</v>
      </c>
      <c r="R217">
        <f t="shared" si="10"/>
        <v>0</v>
      </c>
      <c r="S217">
        <f t="shared" si="11"/>
        <v>1.0100000000000001E-2</v>
      </c>
    </row>
    <row r="218" spans="1:19">
      <c r="A218" t="s">
        <v>578</v>
      </c>
      <c r="B218">
        <v>-1.0099999999999901E-2</v>
      </c>
      <c r="C218">
        <v>4.3499999999999997E-2</v>
      </c>
      <c r="D218">
        <v>6.7999999999999996E-3</v>
      </c>
      <c r="P218" t="s">
        <v>578</v>
      </c>
      <c r="Q218">
        <f t="shared" si="9"/>
        <v>-1.1099999999999902E-2</v>
      </c>
      <c r="R218">
        <f t="shared" si="10"/>
        <v>4.2499999999999996E-2</v>
      </c>
      <c r="S218">
        <f t="shared" si="11"/>
        <v>5.7999999999999996E-3</v>
      </c>
    </row>
    <row r="219" spans="1:19">
      <c r="A219" t="s">
        <v>579</v>
      </c>
      <c r="B219">
        <v>-3.0000000000000001E-3</v>
      </c>
      <c r="C219">
        <v>4.6100000000000002E-2</v>
      </c>
      <c r="D219">
        <v>-1.46E-2</v>
      </c>
      <c r="P219" t="s">
        <v>579</v>
      </c>
      <c r="Q219">
        <f t="shared" si="9"/>
        <v>-4.0000000000000001E-3</v>
      </c>
      <c r="R219">
        <f t="shared" si="10"/>
        <v>4.5100000000000001E-2</v>
      </c>
      <c r="S219">
        <f t="shared" si="11"/>
        <v>-1.5599999999999999E-2</v>
      </c>
    </row>
    <row r="220" spans="1:19">
      <c r="A220" t="s">
        <v>580</v>
      </c>
      <c r="B220">
        <v>-5.7599999999999998E-2</v>
      </c>
      <c r="C220">
        <v>-7.85E-2</v>
      </c>
      <c r="D220">
        <v>-3.0099999999999998E-2</v>
      </c>
      <c r="P220" t="s">
        <v>580</v>
      </c>
      <c r="Q220">
        <f t="shared" si="9"/>
        <v>-5.8599999999999999E-2</v>
      </c>
      <c r="R220">
        <f t="shared" si="10"/>
        <v>-7.9500000000000001E-2</v>
      </c>
      <c r="S220">
        <f t="shared" si="11"/>
        <v>-3.1099999999999999E-2</v>
      </c>
    </row>
    <row r="221" spans="1:19">
      <c r="A221" t="s">
        <v>581</v>
      </c>
      <c r="B221">
        <v>-5.9299999999999999E-2</v>
      </c>
      <c r="C221">
        <v>-9.98E-2</v>
      </c>
      <c r="D221">
        <v>-8.0999999999999996E-3</v>
      </c>
      <c r="P221" t="s">
        <v>581</v>
      </c>
      <c r="Q221">
        <f t="shared" si="9"/>
        <v>-6.0299999999999999E-2</v>
      </c>
      <c r="R221">
        <f t="shared" si="10"/>
        <v>-0.1008</v>
      </c>
      <c r="S221">
        <f t="shared" si="11"/>
        <v>-9.1000000000000004E-3</v>
      </c>
    </row>
    <row r="222" spans="1:19">
      <c r="A222" t="s">
        <v>582</v>
      </c>
      <c r="B222">
        <v>6.13E-2</v>
      </c>
      <c r="C222">
        <v>3.5299999999999998E-2</v>
      </c>
      <c r="D222">
        <v>4.6399999999999997E-2</v>
      </c>
      <c r="P222" t="s">
        <v>582</v>
      </c>
      <c r="Q222">
        <f t="shared" si="9"/>
        <v>6.0299999999999999E-2</v>
      </c>
      <c r="R222">
        <f t="shared" si="10"/>
        <v>3.4299999999999997E-2</v>
      </c>
      <c r="S222">
        <f t="shared" si="11"/>
        <v>4.5399999999999996E-2</v>
      </c>
    </row>
    <row r="223" spans="1:19">
      <c r="A223" t="s">
        <v>583</v>
      </c>
      <c r="B223">
        <v>4.4299999999999999E-2</v>
      </c>
      <c r="C223">
        <v>3.6900000000000002E-2</v>
      </c>
      <c r="D223">
        <v>4.3999999999999997E-2</v>
      </c>
      <c r="P223" t="s">
        <v>583</v>
      </c>
      <c r="Q223">
        <f t="shared" si="9"/>
        <v>4.3299999999999998E-2</v>
      </c>
      <c r="R223">
        <f t="shared" si="10"/>
        <v>3.5900000000000001E-2</v>
      </c>
      <c r="S223">
        <f t="shared" si="11"/>
        <v>4.2999999999999997E-2</v>
      </c>
    </row>
    <row r="224" spans="1:19">
      <c r="A224" t="s">
        <v>584</v>
      </c>
      <c r="B224">
        <v>-2.7799999999999998E-2</v>
      </c>
      <c r="C224">
        <v>-5.2499999999999998E-2</v>
      </c>
      <c r="D224">
        <v>-2.1600000000000001E-2</v>
      </c>
      <c r="P224" t="s">
        <v>584</v>
      </c>
      <c r="Q224">
        <f t="shared" si="9"/>
        <v>-2.8799999999999999E-2</v>
      </c>
      <c r="R224">
        <f t="shared" si="10"/>
        <v>-5.3499999999999999E-2</v>
      </c>
      <c r="S224">
        <f t="shared" si="11"/>
        <v>-2.2600000000000002E-2</v>
      </c>
    </row>
    <row r="225" spans="1:19">
      <c r="A225" t="s">
        <v>585</v>
      </c>
      <c r="B225">
        <v>-2.4400000000000002E-2</v>
      </c>
      <c r="C225">
        <v>-4.82E-2</v>
      </c>
      <c r="D225">
        <v>1.0800000000000001E-2</v>
      </c>
      <c r="P225" t="s">
        <v>585</v>
      </c>
      <c r="Q225">
        <f t="shared" si="9"/>
        <v>-2.5400000000000002E-2</v>
      </c>
      <c r="R225">
        <f t="shared" si="10"/>
        <v>-4.9200000000000001E-2</v>
      </c>
      <c r="S225">
        <f t="shared" si="11"/>
        <v>9.7999999999999997E-3</v>
      </c>
    </row>
    <row r="226" spans="1:19">
      <c r="A226" t="s">
        <v>586</v>
      </c>
      <c r="B226">
        <v>-4.9399999999999999E-2</v>
      </c>
      <c r="C226">
        <v>-9.2799999999999994E-2</v>
      </c>
      <c r="D226">
        <v>-1.6299999999999999E-2</v>
      </c>
      <c r="P226" t="s">
        <v>586</v>
      </c>
      <c r="Q226">
        <f t="shared" si="9"/>
        <v>-5.04E-2</v>
      </c>
      <c r="R226">
        <f t="shared" si="10"/>
        <v>-9.3799999999999994E-2</v>
      </c>
      <c r="S226">
        <f t="shared" si="11"/>
        <v>-1.7299999999999999E-2</v>
      </c>
    </row>
    <row r="227" spans="1:19">
      <c r="A227" t="s">
        <v>587</v>
      </c>
      <c r="B227">
        <v>-8.8999999999999999E-3</v>
      </c>
      <c r="C227">
        <v>-4.4199999999999899E-2</v>
      </c>
      <c r="D227">
        <v>2.1600000000000001E-2</v>
      </c>
      <c r="P227" t="s">
        <v>587</v>
      </c>
      <c r="Q227">
        <f t="shared" si="9"/>
        <v>-9.8999999999999991E-3</v>
      </c>
      <c r="R227">
        <f t="shared" si="10"/>
        <v>-4.51999999999999E-2</v>
      </c>
      <c r="S227">
        <f t="shared" si="11"/>
        <v>2.06E-2</v>
      </c>
    </row>
    <row r="228" spans="1:19">
      <c r="A228" t="s">
        <v>588</v>
      </c>
      <c r="B228">
        <v>4.3999999999999997E-2</v>
      </c>
      <c r="C228">
        <v>5.7500000000000002E-2</v>
      </c>
      <c r="D228">
        <v>3.4700000000000002E-2</v>
      </c>
      <c r="P228" t="s">
        <v>588</v>
      </c>
      <c r="Q228">
        <f t="shared" si="9"/>
        <v>4.2999999999999997E-2</v>
      </c>
      <c r="R228">
        <f t="shared" si="10"/>
        <v>5.6500000000000002E-2</v>
      </c>
      <c r="S228">
        <f t="shared" si="11"/>
        <v>3.3700000000000001E-2</v>
      </c>
    </row>
    <row r="229" spans="1:19">
      <c r="A229" t="s">
        <v>589</v>
      </c>
      <c r="B229">
        <v>-2.93E-2</v>
      </c>
      <c r="C229">
        <v>-6.5099999999999894E-2</v>
      </c>
      <c r="D229">
        <v>-2.23E-2</v>
      </c>
      <c r="P229" t="s">
        <v>589</v>
      </c>
      <c r="Q229">
        <f t="shared" si="9"/>
        <v>-3.0300000000000001E-2</v>
      </c>
      <c r="R229">
        <f t="shared" si="10"/>
        <v>-6.6099999999999895E-2</v>
      </c>
      <c r="S229">
        <f t="shared" si="11"/>
        <v>-2.3300000000000001E-2</v>
      </c>
    </row>
    <row r="230" spans="1:19">
      <c r="A230" t="s">
        <v>590</v>
      </c>
      <c r="B230">
        <v>-2.1299999999999999E-2</v>
      </c>
      <c r="C230">
        <v>-9.0499999999999997E-2</v>
      </c>
      <c r="D230">
        <v>-1.6999999999999999E-3</v>
      </c>
      <c r="P230" t="s">
        <v>590</v>
      </c>
      <c r="Q230">
        <f t="shared" si="9"/>
        <v>-2.23E-2</v>
      </c>
      <c r="R230">
        <f t="shared" si="10"/>
        <v>-9.1499999999999998E-2</v>
      </c>
      <c r="S230">
        <f t="shared" si="11"/>
        <v>-2.7000000000000001E-3</v>
      </c>
    </row>
    <row r="231" spans="1:19">
      <c r="A231" t="s">
        <v>591</v>
      </c>
      <c r="B231">
        <v>-2.1399999999999898E-2</v>
      </c>
      <c r="C231">
        <v>-6.7000000000000004E-2</v>
      </c>
      <c r="D231">
        <v>-7.9000000000000008E-3</v>
      </c>
      <c r="P231" t="s">
        <v>591</v>
      </c>
      <c r="Q231">
        <f t="shared" si="9"/>
        <v>-2.2399999999999899E-2</v>
      </c>
      <c r="R231">
        <f t="shared" si="10"/>
        <v>-6.8000000000000005E-2</v>
      </c>
      <c r="S231">
        <f t="shared" si="11"/>
        <v>-8.9000000000000017E-3</v>
      </c>
    </row>
    <row r="232" spans="1:19">
      <c r="A232" t="s">
        <v>592</v>
      </c>
      <c r="B232">
        <v>0.11899999999999999</v>
      </c>
      <c r="C232">
        <v>0.1069</v>
      </c>
      <c r="D232">
        <v>0.1138</v>
      </c>
      <c r="P232" t="s">
        <v>592</v>
      </c>
      <c r="Q232">
        <f t="shared" si="9"/>
        <v>0.11799999999999999</v>
      </c>
      <c r="R232">
        <f t="shared" si="10"/>
        <v>0.10589999999999999</v>
      </c>
      <c r="S232">
        <f t="shared" si="11"/>
        <v>0.1128</v>
      </c>
    </row>
    <row r="233" spans="1:19">
      <c r="A233" t="s">
        <v>593</v>
      </c>
      <c r="B233">
        <v>1.7999999999999999E-2</v>
      </c>
      <c r="C233">
        <v>-3.4500000000000003E-2</v>
      </c>
      <c r="D233">
        <v>1.3299999999999999E-2</v>
      </c>
      <c r="P233" t="s">
        <v>593</v>
      </c>
      <c r="Q233">
        <f t="shared" si="9"/>
        <v>1.6999999999999998E-2</v>
      </c>
      <c r="R233">
        <f t="shared" si="10"/>
        <v>-3.5500000000000004E-2</v>
      </c>
      <c r="S233">
        <f t="shared" si="11"/>
        <v>1.2299999999999998E-2</v>
      </c>
    </row>
    <row r="234" spans="1:19">
      <c r="A234" t="s">
        <v>594</v>
      </c>
      <c r="B234">
        <v>0.11890000000000001</v>
      </c>
      <c r="C234">
        <v>0.1371</v>
      </c>
      <c r="D234">
        <v>9.4E-2</v>
      </c>
      <c r="P234" t="s">
        <v>594</v>
      </c>
      <c r="Q234">
        <f t="shared" si="9"/>
        <v>0.1179</v>
      </c>
      <c r="R234">
        <f t="shared" si="10"/>
        <v>0.1361</v>
      </c>
      <c r="S234">
        <f t="shared" si="11"/>
        <v>9.2999999999999999E-2</v>
      </c>
    </row>
    <row r="235" spans="1:19">
      <c r="A235" t="s">
        <v>595</v>
      </c>
      <c r="B235">
        <v>5.2999999999999999E-2</v>
      </c>
      <c r="C235">
        <v>1.6299999999999999E-2</v>
      </c>
      <c r="D235">
        <v>4.4400000000000002E-2</v>
      </c>
      <c r="P235" t="s">
        <v>595</v>
      </c>
      <c r="Q235">
        <f t="shared" si="9"/>
        <v>5.1999999999999998E-2</v>
      </c>
      <c r="R235">
        <f t="shared" si="10"/>
        <v>1.5299999999999998E-2</v>
      </c>
      <c r="S235">
        <f t="shared" si="11"/>
        <v>4.3400000000000001E-2</v>
      </c>
    </row>
    <row r="236" spans="1:19">
      <c r="A236" t="s">
        <v>596</v>
      </c>
      <c r="B236">
        <v>1.2200000000000001E-2</v>
      </c>
      <c r="C236">
        <v>3.8300000000000001E-2</v>
      </c>
      <c r="D236">
        <v>4.0999999999999899E-3</v>
      </c>
      <c r="P236" t="s">
        <v>596</v>
      </c>
      <c r="Q236">
        <f t="shared" si="9"/>
        <v>1.1200000000000002E-2</v>
      </c>
      <c r="R236">
        <f t="shared" si="10"/>
        <v>3.73E-2</v>
      </c>
      <c r="S236">
        <f t="shared" si="11"/>
        <v>3.0999999999999899E-3</v>
      </c>
    </row>
    <row r="237" spans="1:19">
      <c r="A237" t="s">
        <v>597</v>
      </c>
      <c r="B237">
        <v>4.2900000000000001E-2</v>
      </c>
      <c r="C237">
        <v>7.0099999999999996E-2</v>
      </c>
      <c r="D237">
        <v>2.8199999999999999E-2</v>
      </c>
      <c r="P237" t="s">
        <v>597</v>
      </c>
      <c r="Q237">
        <f t="shared" si="9"/>
        <v>4.19E-2</v>
      </c>
      <c r="R237">
        <f t="shared" si="10"/>
        <v>6.9099999999999995E-2</v>
      </c>
      <c r="S237">
        <f t="shared" si="11"/>
        <v>2.7199999999999998E-2</v>
      </c>
    </row>
    <row r="238" spans="1:19">
      <c r="A238" t="s">
        <v>598</v>
      </c>
      <c r="B238">
        <v>3.2099999999999997E-2</v>
      </c>
      <c r="C238">
        <v>-0.02</v>
      </c>
      <c r="D238">
        <v>2.2499999999999999E-2</v>
      </c>
      <c r="P238" t="s">
        <v>598</v>
      </c>
      <c r="Q238">
        <f t="shared" si="9"/>
        <v>3.1099999999999996E-2</v>
      </c>
      <c r="R238">
        <f t="shared" si="10"/>
        <v>-2.1000000000000001E-2</v>
      </c>
      <c r="S238">
        <f t="shared" si="11"/>
        <v>2.1499999999999998E-2</v>
      </c>
    </row>
    <row r="239" spans="1:19">
      <c r="A239" t="s">
        <v>599</v>
      </c>
      <c r="B239">
        <v>3.4500000000000003E-2</v>
      </c>
      <c r="C239">
        <v>2.1899999999999999E-2</v>
      </c>
      <c r="D239">
        <v>2.9499999999999998E-2</v>
      </c>
      <c r="P239" t="s">
        <v>599</v>
      </c>
      <c r="Q239">
        <f t="shared" si="9"/>
        <v>3.3500000000000002E-2</v>
      </c>
      <c r="R239">
        <f t="shared" si="10"/>
        <v>2.0899999999999998E-2</v>
      </c>
      <c r="S239">
        <f t="shared" si="11"/>
        <v>2.8499999999999998E-2</v>
      </c>
    </row>
    <row r="240" spans="1:19">
      <c r="A240" t="s">
        <v>600</v>
      </c>
      <c r="B240">
        <v>7.3799999999999893E-2</v>
      </c>
      <c r="C240">
        <v>6.5599999999999895E-2</v>
      </c>
      <c r="D240">
        <v>6.3899999999999998E-2</v>
      </c>
      <c r="P240" t="s">
        <v>600</v>
      </c>
      <c r="Q240">
        <f t="shared" si="9"/>
        <v>7.2799999999999893E-2</v>
      </c>
      <c r="R240">
        <f t="shared" si="10"/>
        <v>6.4599999999999894E-2</v>
      </c>
      <c r="S240">
        <f t="shared" si="11"/>
        <v>6.2899999999999998E-2</v>
      </c>
    </row>
    <row r="241" spans="1:19">
      <c r="A241" t="s">
        <v>601</v>
      </c>
      <c r="B241">
        <v>1.21E-2</v>
      </c>
      <c r="C241">
        <v>8.8099999999999998E-2</v>
      </c>
      <c r="D241">
        <v>-2.33999999999999E-2</v>
      </c>
      <c r="P241" t="s">
        <v>601</v>
      </c>
      <c r="Q241">
        <f t="shared" si="9"/>
        <v>1.1099999999999999E-2</v>
      </c>
      <c r="R241">
        <f t="shared" si="10"/>
        <v>8.7099999999999997E-2</v>
      </c>
      <c r="S241">
        <f t="shared" si="11"/>
        <v>-2.4399999999999901E-2</v>
      </c>
    </row>
    <row r="242" spans="1:19">
      <c r="A242" t="s">
        <v>602</v>
      </c>
      <c r="B242">
        <v>3.7399999999999899E-2</v>
      </c>
      <c r="C242">
        <v>4.7699999999999902E-2</v>
      </c>
      <c r="D242">
        <v>1.5699999999999999E-2</v>
      </c>
      <c r="P242" t="s">
        <v>602</v>
      </c>
      <c r="Q242">
        <f t="shared" si="9"/>
        <v>3.6399999999999898E-2</v>
      </c>
      <c r="R242">
        <f t="shared" si="10"/>
        <v>4.6699999999999901E-2</v>
      </c>
      <c r="S242">
        <f t="shared" si="11"/>
        <v>1.4699999999999998E-2</v>
      </c>
    </row>
    <row r="243" spans="1:19">
      <c r="A243" t="s">
        <v>603</v>
      </c>
      <c r="B243">
        <v>-3.3299999999999899E-2</v>
      </c>
      <c r="C243">
        <v>-2.6800000000000001E-2</v>
      </c>
      <c r="D243">
        <v>-2.1899999999999999E-2</v>
      </c>
      <c r="P243" t="s">
        <v>603</v>
      </c>
      <c r="Q243">
        <f t="shared" si="9"/>
        <v>-3.42999999999999E-2</v>
      </c>
      <c r="R243">
        <f t="shared" si="10"/>
        <v>-2.7800000000000002E-2</v>
      </c>
      <c r="S243">
        <f t="shared" si="11"/>
        <v>-2.29E-2</v>
      </c>
    </row>
    <row r="244" spans="1:19">
      <c r="A244" t="s">
        <v>604</v>
      </c>
      <c r="B244">
        <v>2.5999999999999999E-3</v>
      </c>
      <c r="C244">
        <v>-6.8999999999999999E-3</v>
      </c>
      <c r="D244">
        <v>0.01</v>
      </c>
      <c r="P244" t="s">
        <v>604</v>
      </c>
      <c r="Q244">
        <f t="shared" si="9"/>
        <v>1.5999999999999999E-3</v>
      </c>
      <c r="R244">
        <f t="shared" si="10"/>
        <v>-7.9000000000000008E-3</v>
      </c>
      <c r="S244">
        <f t="shared" si="11"/>
        <v>9.0000000000000011E-3</v>
      </c>
    </row>
    <row r="245" spans="1:19">
      <c r="A245" t="s">
        <v>605</v>
      </c>
      <c r="B245">
        <v>1.67E-2</v>
      </c>
      <c r="C245">
        <v>3.5299999999999998E-2</v>
      </c>
      <c r="D245">
        <v>3.4500000000000003E-2</v>
      </c>
      <c r="P245" t="s">
        <v>605</v>
      </c>
      <c r="Q245">
        <f t="shared" si="9"/>
        <v>1.5699999999999999E-2</v>
      </c>
      <c r="R245">
        <f t="shared" si="10"/>
        <v>3.4299999999999997E-2</v>
      </c>
      <c r="S245">
        <f t="shared" si="11"/>
        <v>3.3500000000000002E-2</v>
      </c>
    </row>
    <row r="246" spans="1:19">
      <c r="A246" t="s">
        <v>606</v>
      </c>
      <c r="B246">
        <v>-2.6800000000000001E-2</v>
      </c>
      <c r="C246">
        <v>-1.8200000000000001E-2</v>
      </c>
      <c r="D246">
        <v>8.8000000000000005E-3</v>
      </c>
      <c r="P246" t="s">
        <v>606</v>
      </c>
      <c r="Q246">
        <f t="shared" si="9"/>
        <v>-2.7800000000000002E-2</v>
      </c>
      <c r="R246">
        <f t="shared" si="10"/>
        <v>-1.9200000000000002E-2</v>
      </c>
      <c r="S246">
        <f t="shared" si="11"/>
        <v>7.8000000000000005E-3</v>
      </c>
    </row>
    <row r="247" spans="1:19">
      <c r="A247" t="s">
        <v>607</v>
      </c>
      <c r="B247">
        <v>2.86E-2</v>
      </c>
      <c r="C247">
        <v>4.8499999999999897E-2</v>
      </c>
      <c r="D247">
        <v>1.3100000000000001E-2</v>
      </c>
      <c r="P247" t="s">
        <v>607</v>
      </c>
      <c r="Q247">
        <f t="shared" si="9"/>
        <v>2.76E-2</v>
      </c>
      <c r="R247">
        <f t="shared" si="10"/>
        <v>4.7499999999999896E-2</v>
      </c>
      <c r="S247">
        <f t="shared" si="11"/>
        <v>1.21E-2</v>
      </c>
    </row>
    <row r="248" spans="1:19">
      <c r="A248" t="s">
        <v>608</v>
      </c>
      <c r="B248">
        <v>-1.04999999999999E-2</v>
      </c>
      <c r="C248">
        <v>2.0000000000000001E-4</v>
      </c>
      <c r="D248">
        <v>-2.79999999999999E-2</v>
      </c>
      <c r="P248" t="s">
        <v>608</v>
      </c>
      <c r="Q248">
        <f t="shared" si="9"/>
        <v>-1.1499999999999899E-2</v>
      </c>
      <c r="R248">
        <f t="shared" si="10"/>
        <v>-8.0000000000000004E-4</v>
      </c>
      <c r="S248">
        <f t="shared" si="11"/>
        <v>-2.8999999999999901E-2</v>
      </c>
    </row>
    <row r="249" spans="1:19">
      <c r="A249" t="s">
        <v>609</v>
      </c>
      <c r="B249">
        <v>-1.1599999999999999E-2</v>
      </c>
      <c r="C249">
        <v>-1.8200000000000001E-2</v>
      </c>
      <c r="D249">
        <v>1.1999999999999999E-3</v>
      </c>
      <c r="P249" t="s">
        <v>609</v>
      </c>
      <c r="Q249">
        <f t="shared" si="9"/>
        <v>-1.26E-2</v>
      </c>
      <c r="R249">
        <f t="shared" si="10"/>
        <v>-1.9200000000000002E-2</v>
      </c>
      <c r="S249">
        <f t="shared" si="11"/>
        <v>1.9999999999999987E-4</v>
      </c>
    </row>
    <row r="250" spans="1:19">
      <c r="A250" t="s">
        <v>610</v>
      </c>
      <c r="B250">
        <v>-4.1099999999999998E-2</v>
      </c>
      <c r="C250">
        <v>-5.7000000000000002E-2</v>
      </c>
      <c r="D250">
        <v>-3.39E-2</v>
      </c>
      <c r="P250" t="s">
        <v>610</v>
      </c>
      <c r="Q250">
        <f t="shared" si="9"/>
        <v>-4.2099999999999999E-2</v>
      </c>
      <c r="R250">
        <f t="shared" si="10"/>
        <v>-5.8000000000000003E-2</v>
      </c>
      <c r="S250">
        <f t="shared" si="11"/>
        <v>-3.49E-2</v>
      </c>
    </row>
    <row r="251" spans="1:19">
      <c r="A251" t="s">
        <v>611</v>
      </c>
      <c r="B251">
        <v>1.3599999999999999E-2</v>
      </c>
      <c r="C251">
        <v>-8.6E-3</v>
      </c>
      <c r="D251">
        <v>-7.4000000000000003E-3</v>
      </c>
      <c r="P251" t="s">
        <v>611</v>
      </c>
      <c r="Q251">
        <f t="shared" si="9"/>
        <v>1.26E-2</v>
      </c>
      <c r="R251">
        <f t="shared" si="10"/>
        <v>-9.6000000000000009E-3</v>
      </c>
      <c r="S251">
        <f t="shared" si="11"/>
        <v>-8.4000000000000012E-3</v>
      </c>
    </row>
    <row r="252" spans="1:19">
      <c r="A252" t="s">
        <v>612</v>
      </c>
      <c r="B252">
        <v>3.0000000000000001E-3</v>
      </c>
      <c r="C252">
        <v>-9.2999999999999992E-3</v>
      </c>
      <c r="D252">
        <v>4.5999999999999999E-3</v>
      </c>
      <c r="P252" t="s">
        <v>612</v>
      </c>
      <c r="Q252">
        <f t="shared" si="9"/>
        <v>2E-3</v>
      </c>
      <c r="R252">
        <f t="shared" si="10"/>
        <v>-1.03E-2</v>
      </c>
      <c r="S252">
        <f t="shared" si="11"/>
        <v>3.5999999999999999E-3</v>
      </c>
    </row>
    <row r="253" spans="1:19">
      <c r="A253" t="s">
        <v>613</v>
      </c>
      <c r="B253">
        <v>-5.1899999999999898E-2</v>
      </c>
      <c r="C253">
        <v>-8.7499999999999994E-2</v>
      </c>
      <c r="D253">
        <v>-3.2000000000000001E-2</v>
      </c>
      <c r="P253" t="s">
        <v>613</v>
      </c>
      <c r="Q253">
        <f t="shared" si="9"/>
        <v>-5.2899999999999898E-2</v>
      </c>
      <c r="R253">
        <f t="shared" si="10"/>
        <v>-8.8499999999999995E-2</v>
      </c>
      <c r="S253">
        <f t="shared" si="11"/>
        <v>-3.3000000000000002E-2</v>
      </c>
    </row>
    <row r="254" spans="1:19">
      <c r="A254" t="s">
        <v>614</v>
      </c>
      <c r="B254">
        <v>2.5700000000000001E-2</v>
      </c>
      <c r="C254">
        <v>1.32E-2</v>
      </c>
      <c r="D254">
        <v>5.4100000000000002E-2</v>
      </c>
      <c r="P254" t="s">
        <v>614</v>
      </c>
      <c r="Q254">
        <f t="shared" si="9"/>
        <v>2.47E-2</v>
      </c>
      <c r="R254">
        <f t="shared" si="10"/>
        <v>1.2199999999999999E-2</v>
      </c>
      <c r="S254">
        <f t="shared" si="11"/>
        <v>5.3100000000000001E-2</v>
      </c>
    </row>
    <row r="255" spans="1:19">
      <c r="A255" t="s">
        <v>615</v>
      </c>
      <c r="B255">
        <v>-1.9199999999999998E-2</v>
      </c>
      <c r="C255">
        <v>-6.9199999999999998E-2</v>
      </c>
      <c r="D255">
        <v>-1E-4</v>
      </c>
      <c r="P255" t="s">
        <v>615</v>
      </c>
      <c r="Q255">
        <f t="shared" si="9"/>
        <v>-2.0199999999999999E-2</v>
      </c>
      <c r="R255">
        <f t="shared" si="10"/>
        <v>-7.0199999999999999E-2</v>
      </c>
      <c r="S255">
        <f t="shared" si="11"/>
        <v>-1.1000000000000001E-3</v>
      </c>
    </row>
    <row r="256" spans="1:19">
      <c r="A256" t="s">
        <v>616</v>
      </c>
      <c r="B256">
        <v>0.11109999999999901</v>
      </c>
      <c r="C256">
        <v>0.13539999999999999</v>
      </c>
      <c r="D256">
        <v>7.5499999999999998E-2</v>
      </c>
      <c r="P256" t="s">
        <v>616</v>
      </c>
      <c r="Q256">
        <f t="shared" si="9"/>
        <v>0.110099999999999</v>
      </c>
      <c r="R256">
        <f t="shared" si="10"/>
        <v>0.13439999999999999</v>
      </c>
      <c r="S256">
        <f t="shared" si="11"/>
        <v>7.4499999999999997E-2</v>
      </c>
    </row>
    <row r="257" spans="1:19">
      <c r="A257" t="s">
        <v>617</v>
      </c>
      <c r="B257">
        <v>5.9999999999999897E-4</v>
      </c>
      <c r="C257">
        <v>-3.3500000000000002E-2</v>
      </c>
      <c r="D257">
        <v>1.83E-2</v>
      </c>
      <c r="P257" t="s">
        <v>617</v>
      </c>
      <c r="Q257">
        <f t="shared" si="9"/>
        <v>-4.0000000000000105E-4</v>
      </c>
      <c r="R257">
        <f t="shared" si="10"/>
        <v>-3.4500000000000003E-2</v>
      </c>
      <c r="S257">
        <f t="shared" si="11"/>
        <v>1.7299999999999999E-2</v>
      </c>
    </row>
    <row r="258" spans="1:19">
      <c r="A258" t="s">
        <v>618</v>
      </c>
      <c r="B258">
        <v>1.6000000000000001E-3</v>
      </c>
      <c r="C258">
        <v>-3.39E-2</v>
      </c>
      <c r="D258">
        <v>2.53E-2</v>
      </c>
      <c r="P258" t="s">
        <v>618</v>
      </c>
      <c r="Q258">
        <f t="shared" si="9"/>
        <v>6.0000000000000006E-4</v>
      </c>
      <c r="R258">
        <f t="shared" si="10"/>
        <v>-3.49E-2</v>
      </c>
      <c r="S258">
        <f t="shared" si="11"/>
        <v>2.4299999999999999E-2</v>
      </c>
    </row>
    <row r="259" spans="1:19">
      <c r="A259" t="s">
        <v>619</v>
      </c>
      <c r="B259">
        <v>-1.03E-2</v>
      </c>
      <c r="C259">
        <v>-4.5899999999999899E-2</v>
      </c>
      <c r="D259">
        <v>1.06E-2</v>
      </c>
      <c r="P259" t="s">
        <v>619</v>
      </c>
      <c r="Q259">
        <f t="shared" ref="Q259:Q322" si="12">B259-0.001</f>
        <v>-1.1300000000000001E-2</v>
      </c>
      <c r="R259">
        <f t="shared" ref="R259:R322" si="13">C259-0.001</f>
        <v>-4.68999999999999E-2</v>
      </c>
      <c r="S259">
        <f t="shared" ref="S259:S322" si="14">D259-0.001</f>
        <v>9.6000000000000009E-3</v>
      </c>
    </row>
    <row r="260" spans="1:19">
      <c r="A260" t="s">
        <v>620</v>
      </c>
      <c r="B260">
        <v>2.4799999999999999E-2</v>
      </c>
      <c r="C260">
        <v>9.8999999999999904E-3</v>
      </c>
      <c r="D260">
        <v>2.41E-2</v>
      </c>
      <c r="P260" t="s">
        <v>620</v>
      </c>
      <c r="Q260">
        <f t="shared" si="12"/>
        <v>2.3799999999999998E-2</v>
      </c>
      <c r="R260">
        <f t="shared" si="13"/>
        <v>8.8999999999999913E-3</v>
      </c>
      <c r="S260">
        <f t="shared" si="14"/>
        <v>2.3099999999999999E-2</v>
      </c>
    </row>
    <row r="261" spans="1:19">
      <c r="A261" t="s">
        <v>621</v>
      </c>
      <c r="B261">
        <v>8.6400000000000005E-2</v>
      </c>
      <c r="C261">
        <v>0.1651</v>
      </c>
      <c r="D261">
        <v>4.1200000000000001E-2</v>
      </c>
      <c r="P261" t="s">
        <v>621</v>
      </c>
      <c r="Q261">
        <f t="shared" si="12"/>
        <v>8.5400000000000004E-2</v>
      </c>
      <c r="R261">
        <f t="shared" si="13"/>
        <v>0.1641</v>
      </c>
      <c r="S261">
        <f t="shared" si="14"/>
        <v>4.02E-2</v>
      </c>
    </row>
    <row r="262" spans="1:19">
      <c r="A262" t="s">
        <v>622</v>
      </c>
      <c r="B262">
        <v>1.7999999999999999E-2</v>
      </c>
      <c r="C262">
        <v>2.5000000000000001E-3</v>
      </c>
      <c r="D262">
        <v>2.92E-2</v>
      </c>
      <c r="P262" t="s">
        <v>622</v>
      </c>
      <c r="Q262">
        <f t="shared" si="12"/>
        <v>1.6999999999999998E-2</v>
      </c>
      <c r="R262">
        <f t="shared" si="13"/>
        <v>1.5E-3</v>
      </c>
      <c r="S262">
        <f t="shared" si="14"/>
        <v>2.8199999999999999E-2</v>
      </c>
    </row>
    <row r="263" spans="1:19">
      <c r="A263" t="s">
        <v>623</v>
      </c>
      <c r="B263">
        <v>-2.1999999999999902E-3</v>
      </c>
      <c r="C263">
        <v>-9.1999999999999998E-3</v>
      </c>
      <c r="D263">
        <v>3.4200000000000001E-2</v>
      </c>
      <c r="P263" t="s">
        <v>623</v>
      </c>
      <c r="Q263">
        <f t="shared" si="12"/>
        <v>-3.1999999999999902E-3</v>
      </c>
      <c r="R263">
        <f t="shared" si="13"/>
        <v>-1.0200000000000001E-2</v>
      </c>
      <c r="S263">
        <f t="shared" si="14"/>
        <v>3.32E-2</v>
      </c>
    </row>
    <row r="264" spans="1:19">
      <c r="A264" t="s">
        <v>624</v>
      </c>
      <c r="B264">
        <v>-2.3999999999999898E-3</v>
      </c>
      <c r="C264">
        <v>-3.3099999999999997E-2</v>
      </c>
      <c r="D264">
        <v>-3.8999999999999998E-3</v>
      </c>
      <c r="P264" t="s">
        <v>624</v>
      </c>
      <c r="Q264">
        <f t="shared" si="12"/>
        <v>-3.3999999999999898E-3</v>
      </c>
      <c r="R264">
        <f t="shared" si="13"/>
        <v>-3.4099999999999998E-2</v>
      </c>
      <c r="S264">
        <f t="shared" si="14"/>
        <v>-4.8999999999999998E-3</v>
      </c>
    </row>
    <row r="265" spans="1:19">
      <c r="A265" t="s">
        <v>625</v>
      </c>
      <c r="B265">
        <v>5.7500000000000002E-2</v>
      </c>
      <c r="C265">
        <v>-6.4000000000000003E-3</v>
      </c>
      <c r="D265">
        <v>6.8499999999999894E-2</v>
      </c>
      <c r="P265" t="s">
        <v>625</v>
      </c>
      <c r="Q265">
        <f t="shared" si="12"/>
        <v>5.6500000000000002E-2</v>
      </c>
      <c r="R265">
        <f t="shared" si="13"/>
        <v>-7.4000000000000003E-3</v>
      </c>
      <c r="S265">
        <f t="shared" si="14"/>
        <v>6.7499999999999893E-2</v>
      </c>
    </row>
    <row r="266" spans="1:19">
      <c r="A266" t="s">
        <v>626</v>
      </c>
      <c r="B266">
        <v>1.8200000000000001E-2</v>
      </c>
      <c r="C266">
        <v>-1.2E-2</v>
      </c>
      <c r="D266">
        <v>2.8799999999999999E-2</v>
      </c>
      <c r="P266" t="s">
        <v>626</v>
      </c>
      <c r="Q266">
        <f t="shared" si="12"/>
        <v>1.72E-2</v>
      </c>
      <c r="R266">
        <f t="shared" si="13"/>
        <v>-1.3000000000000001E-2</v>
      </c>
      <c r="S266">
        <f t="shared" si="14"/>
        <v>2.7799999999999998E-2</v>
      </c>
    </row>
    <row r="267" spans="1:19">
      <c r="A267" t="s">
        <v>627</v>
      </c>
      <c r="B267">
        <v>-1.1999999999999999E-3</v>
      </c>
      <c r="C267">
        <v>2.7699999999999999E-2</v>
      </c>
      <c r="D267">
        <v>-3.0499999999999999E-2</v>
      </c>
      <c r="P267" t="s">
        <v>627</v>
      </c>
      <c r="Q267">
        <f t="shared" si="12"/>
        <v>-2.1999999999999997E-3</v>
      </c>
      <c r="R267">
        <f t="shared" si="13"/>
        <v>2.6699999999999998E-2</v>
      </c>
      <c r="S267">
        <f t="shared" si="14"/>
        <v>-3.15E-2</v>
      </c>
    </row>
    <row r="268" spans="1:19">
      <c r="A268" t="s">
        <v>628</v>
      </c>
      <c r="B268">
        <v>-4.7000000000000002E-3</v>
      </c>
      <c r="C268">
        <v>-3.1800000000000002E-2</v>
      </c>
      <c r="D268">
        <v>9.8999999999999904E-3</v>
      </c>
      <c r="P268" t="s">
        <v>628</v>
      </c>
      <c r="Q268">
        <f t="shared" si="12"/>
        <v>-5.7000000000000002E-3</v>
      </c>
      <c r="R268">
        <f t="shared" si="13"/>
        <v>-3.2800000000000003E-2</v>
      </c>
      <c r="S268">
        <f t="shared" si="14"/>
        <v>8.8999999999999913E-3</v>
      </c>
    </row>
    <row r="269" spans="1:19">
      <c r="A269" t="s">
        <v>629</v>
      </c>
      <c r="B269">
        <v>-3.9399999999999998E-2</v>
      </c>
      <c r="C269">
        <v>-8.8099999999999998E-2</v>
      </c>
      <c r="D269">
        <v>-2.1899999999999999E-2</v>
      </c>
      <c r="P269" t="s">
        <v>629</v>
      </c>
      <c r="Q269">
        <f t="shared" si="12"/>
        <v>-4.0399999999999998E-2</v>
      </c>
      <c r="R269">
        <f t="shared" si="13"/>
        <v>-8.9099999999999999E-2</v>
      </c>
      <c r="S269">
        <f t="shared" si="14"/>
        <v>-2.29E-2</v>
      </c>
    </row>
    <row r="270" spans="1:19">
      <c r="A270" t="s">
        <v>630</v>
      </c>
      <c r="B270">
        <v>4.6699999999999901E-2</v>
      </c>
      <c r="C270">
        <v>5.0000000000000001E-4</v>
      </c>
      <c r="D270">
        <v>5.16E-2</v>
      </c>
      <c r="P270" t="s">
        <v>630</v>
      </c>
      <c r="Q270">
        <f t="shared" si="12"/>
        <v>4.56999999999999E-2</v>
      </c>
      <c r="R270">
        <f t="shared" si="13"/>
        <v>-5.0000000000000001E-4</v>
      </c>
      <c r="S270">
        <f t="shared" si="14"/>
        <v>5.0599999999999999E-2</v>
      </c>
    </row>
    <row r="271" spans="1:19">
      <c r="A271" t="s">
        <v>631</v>
      </c>
      <c r="B271">
        <v>7.0900000000000005E-2</v>
      </c>
      <c r="C271">
        <v>6.7500000000000004E-2</v>
      </c>
      <c r="D271">
        <v>7.2599999999999998E-2</v>
      </c>
      <c r="P271" t="s">
        <v>631</v>
      </c>
      <c r="Q271">
        <f t="shared" si="12"/>
        <v>6.9900000000000004E-2</v>
      </c>
      <c r="R271">
        <f t="shared" si="13"/>
        <v>6.6500000000000004E-2</v>
      </c>
      <c r="S271">
        <f t="shared" si="14"/>
        <v>7.1599999999999997E-2</v>
      </c>
    </row>
    <row r="272" spans="1:19">
      <c r="A272" t="s">
        <v>632</v>
      </c>
      <c r="B272">
        <v>4.53E-2</v>
      </c>
      <c r="C272">
        <v>3.49E-2</v>
      </c>
      <c r="D272">
        <v>4.7199999999999999E-2</v>
      </c>
      <c r="P272" t="s">
        <v>632</v>
      </c>
      <c r="Q272">
        <f t="shared" si="12"/>
        <v>4.4299999999999999E-2</v>
      </c>
      <c r="R272">
        <f t="shared" si="13"/>
        <v>3.39E-2</v>
      </c>
      <c r="S272">
        <f t="shared" si="14"/>
        <v>4.6199999999999998E-2</v>
      </c>
    </row>
    <row r="273" spans="1:19">
      <c r="A273" t="s">
        <v>633</v>
      </c>
      <c r="B273">
        <v>1.21E-2</v>
      </c>
      <c r="C273">
        <v>-2.04999999999999E-2</v>
      </c>
      <c r="D273">
        <v>1.4800000000000001E-2</v>
      </c>
      <c r="P273" t="s">
        <v>633</v>
      </c>
      <c r="Q273">
        <f t="shared" si="12"/>
        <v>1.1099999999999999E-2</v>
      </c>
      <c r="R273">
        <f t="shared" si="13"/>
        <v>-2.1499999999999901E-2</v>
      </c>
      <c r="S273">
        <f t="shared" si="14"/>
        <v>1.38E-2</v>
      </c>
    </row>
    <row r="274" spans="1:19">
      <c r="A274" t="s">
        <v>634</v>
      </c>
      <c r="B274">
        <v>7.6600000000000001E-2</v>
      </c>
      <c r="C274">
        <v>4.58E-2</v>
      </c>
      <c r="D274">
        <v>8.0799999999999997E-2</v>
      </c>
      <c r="P274" t="s">
        <v>634</v>
      </c>
      <c r="Q274">
        <f t="shared" si="12"/>
        <v>7.5600000000000001E-2</v>
      </c>
      <c r="R274">
        <f t="shared" si="13"/>
        <v>4.48E-2</v>
      </c>
      <c r="S274">
        <f t="shared" si="14"/>
        <v>7.9799999999999996E-2</v>
      </c>
    </row>
    <row r="275" spans="1:19">
      <c r="A275" t="s">
        <v>635</v>
      </c>
      <c r="B275">
        <v>5.4799999999999897E-2</v>
      </c>
      <c r="C275">
        <v>2.63E-2</v>
      </c>
      <c r="D275">
        <v>6.2600000000000003E-2</v>
      </c>
      <c r="P275" t="s">
        <v>635</v>
      </c>
      <c r="Q275">
        <f t="shared" si="12"/>
        <v>5.3799999999999897E-2</v>
      </c>
      <c r="R275">
        <f t="shared" si="13"/>
        <v>2.53E-2</v>
      </c>
      <c r="S275">
        <f t="shared" si="14"/>
        <v>6.1600000000000002E-2</v>
      </c>
    </row>
    <row r="276" spans="1:19">
      <c r="A276" t="s">
        <v>636</v>
      </c>
      <c r="B276">
        <v>-7.9000000000000008E-3</v>
      </c>
      <c r="C276">
        <v>-7.9000000000000008E-3</v>
      </c>
      <c r="D276">
        <v>-2.8999999999999998E-3</v>
      </c>
      <c r="P276" t="s">
        <v>636</v>
      </c>
      <c r="Q276">
        <f t="shared" si="12"/>
        <v>-8.9000000000000017E-3</v>
      </c>
      <c r="R276">
        <f t="shared" si="13"/>
        <v>-8.9000000000000017E-3</v>
      </c>
      <c r="S276">
        <f t="shared" si="14"/>
        <v>-3.8999999999999998E-3</v>
      </c>
    </row>
    <row r="277" spans="1:19">
      <c r="A277" t="s">
        <v>637</v>
      </c>
      <c r="B277">
        <v>5.11E-2</v>
      </c>
      <c r="C277">
        <v>4.9599999999999998E-2</v>
      </c>
      <c r="D277">
        <v>5.3800000000000001E-2</v>
      </c>
      <c r="P277" t="s">
        <v>637</v>
      </c>
      <c r="Q277">
        <f t="shared" si="12"/>
        <v>5.0099999999999999E-2</v>
      </c>
      <c r="R277">
        <f t="shared" si="13"/>
        <v>4.8599999999999997E-2</v>
      </c>
      <c r="S277">
        <f t="shared" si="14"/>
        <v>5.28E-2</v>
      </c>
    </row>
    <row r="278" spans="1:19">
      <c r="A278" t="s">
        <v>638</v>
      </c>
      <c r="B278">
        <v>1.55E-2</v>
      </c>
      <c r="C278">
        <v>-4.2000000000000003E-2</v>
      </c>
      <c r="D278">
        <v>5.0199999999999897E-2</v>
      </c>
      <c r="P278" t="s">
        <v>638</v>
      </c>
      <c r="Q278">
        <f t="shared" si="12"/>
        <v>1.4499999999999999E-2</v>
      </c>
      <c r="R278">
        <f t="shared" si="13"/>
        <v>-4.3000000000000003E-2</v>
      </c>
      <c r="S278">
        <f t="shared" si="14"/>
        <v>4.9199999999999897E-2</v>
      </c>
    </row>
    <row r="279" spans="1:19">
      <c r="A279" t="s">
        <v>639</v>
      </c>
      <c r="B279">
        <v>-5.9299999999999999E-2</v>
      </c>
      <c r="C279">
        <v>-0.1188</v>
      </c>
      <c r="D279">
        <v>-1.35E-2</v>
      </c>
      <c r="P279" t="s">
        <v>639</v>
      </c>
      <c r="Q279">
        <f t="shared" si="12"/>
        <v>-6.0299999999999999E-2</v>
      </c>
      <c r="R279">
        <f t="shared" si="13"/>
        <v>-0.1198</v>
      </c>
      <c r="S279">
        <f t="shared" si="14"/>
        <v>-1.4499999999999999E-2</v>
      </c>
    </row>
    <row r="280" spans="1:19">
      <c r="A280" t="s">
        <v>640</v>
      </c>
      <c r="B280">
        <v>6.5299999999999997E-2</v>
      </c>
      <c r="C280">
        <v>0.11119999999999999</v>
      </c>
      <c r="D280">
        <v>6.4600000000000005E-2</v>
      </c>
      <c r="P280" t="s">
        <v>640</v>
      </c>
      <c r="Q280">
        <f t="shared" si="12"/>
        <v>6.4299999999999996E-2</v>
      </c>
      <c r="R280">
        <f t="shared" si="13"/>
        <v>0.11019999999999999</v>
      </c>
      <c r="S280">
        <f t="shared" si="14"/>
        <v>6.3600000000000004E-2</v>
      </c>
    </row>
    <row r="281" spans="1:19">
      <c r="A281" t="s">
        <v>641</v>
      </c>
      <c r="B281">
        <v>-8.1499999999999906E-2</v>
      </c>
      <c r="C281">
        <v>-1.2E-2</v>
      </c>
      <c r="D281">
        <v>-8.72E-2</v>
      </c>
      <c r="P281" t="s">
        <v>641</v>
      </c>
      <c r="Q281">
        <f t="shared" si="12"/>
        <v>-8.2499999999999907E-2</v>
      </c>
      <c r="R281">
        <f t="shared" si="13"/>
        <v>-1.3000000000000001E-2</v>
      </c>
      <c r="S281">
        <f t="shared" si="14"/>
        <v>-8.8200000000000001E-2</v>
      </c>
    </row>
    <row r="282" spans="1:19">
      <c r="A282" t="s">
        <v>642</v>
      </c>
      <c r="B282">
        <v>5.1200000000000002E-2</v>
      </c>
      <c r="C282">
        <v>1.9099999999999999E-2</v>
      </c>
      <c r="D282">
        <v>5.8700000000000002E-2</v>
      </c>
      <c r="P282" t="s">
        <v>642</v>
      </c>
      <c r="Q282">
        <f t="shared" si="12"/>
        <v>5.0200000000000002E-2</v>
      </c>
      <c r="R282">
        <f t="shared" si="13"/>
        <v>1.8099999999999998E-2</v>
      </c>
      <c r="S282">
        <f t="shared" si="14"/>
        <v>5.7700000000000001E-2</v>
      </c>
    </row>
    <row r="283" spans="1:19">
      <c r="A283" t="s">
        <v>643</v>
      </c>
      <c r="B283">
        <v>1.5599999999999999E-2</v>
      </c>
      <c r="C283">
        <v>4.4999999999999997E-3</v>
      </c>
      <c r="D283">
        <v>1.43E-2</v>
      </c>
      <c r="P283" t="s">
        <v>643</v>
      </c>
      <c r="Q283">
        <f t="shared" si="12"/>
        <v>1.4599999999999998E-2</v>
      </c>
      <c r="R283">
        <f t="shared" si="13"/>
        <v>3.4999999999999996E-3</v>
      </c>
      <c r="S283">
        <f t="shared" si="14"/>
        <v>1.3299999999999999E-2</v>
      </c>
    </row>
    <row r="284" spans="1:19">
      <c r="A284" t="s">
        <v>644</v>
      </c>
      <c r="B284">
        <v>-2.7799999999999998E-2</v>
      </c>
      <c r="C284">
        <v>-5.2199999999999899E-2</v>
      </c>
      <c r="D284">
        <v>-2.3099999999999999E-2</v>
      </c>
      <c r="P284" t="s">
        <v>644</v>
      </c>
      <c r="Q284">
        <f t="shared" si="12"/>
        <v>-2.8799999999999999E-2</v>
      </c>
      <c r="R284">
        <f t="shared" si="13"/>
        <v>-5.31999999999999E-2</v>
      </c>
      <c r="S284">
        <f t="shared" si="14"/>
        <v>-2.41E-2</v>
      </c>
    </row>
    <row r="285" spans="1:19">
      <c r="A285" t="s">
        <v>645</v>
      </c>
      <c r="B285">
        <v>0.12889999999999999</v>
      </c>
      <c r="C285">
        <v>0.1416</v>
      </c>
      <c r="D285">
        <v>0.1103</v>
      </c>
      <c r="P285" t="s">
        <v>645</v>
      </c>
      <c r="Q285">
        <f t="shared" si="12"/>
        <v>0.12789999999999999</v>
      </c>
      <c r="R285">
        <f t="shared" si="13"/>
        <v>0.1406</v>
      </c>
      <c r="S285">
        <f t="shared" si="14"/>
        <v>0.10929999999999999</v>
      </c>
    </row>
    <row r="286" spans="1:19">
      <c r="A286" t="s">
        <v>646</v>
      </c>
      <c r="B286">
        <v>4.8199999999999903E-2</v>
      </c>
      <c r="C286">
        <v>8.2699999999999996E-2</v>
      </c>
      <c r="D286">
        <v>6.3E-3</v>
      </c>
      <c r="P286" t="s">
        <v>646</v>
      </c>
      <c r="Q286">
        <f t="shared" si="12"/>
        <v>4.7199999999999902E-2</v>
      </c>
      <c r="R286">
        <f t="shared" si="13"/>
        <v>8.1699999999999995E-2</v>
      </c>
      <c r="S286">
        <f t="shared" si="14"/>
        <v>5.3E-3</v>
      </c>
    </row>
    <row r="287" spans="1:19">
      <c r="A287" t="s">
        <v>647</v>
      </c>
      <c r="B287">
        <v>2.10999999999999E-2</v>
      </c>
      <c r="C287">
        <v>3.0000000000000001E-3</v>
      </c>
      <c r="D287">
        <v>1.9599999999999999E-2</v>
      </c>
      <c r="P287" t="s">
        <v>647</v>
      </c>
      <c r="Q287">
        <f t="shared" si="12"/>
        <v>2.0099999999999899E-2</v>
      </c>
      <c r="R287">
        <f t="shared" si="13"/>
        <v>2E-3</v>
      </c>
      <c r="S287">
        <f t="shared" si="14"/>
        <v>1.8599999999999998E-2</v>
      </c>
    </row>
    <row r="288" spans="1:19">
      <c r="A288" t="s">
        <v>648</v>
      </c>
      <c r="B288">
        <v>-1.6699999999999899E-2</v>
      </c>
      <c r="C288">
        <v>-4.9500000000000002E-2</v>
      </c>
      <c r="D288">
        <v>-2.8399999999999901E-2</v>
      </c>
      <c r="P288" t="s">
        <v>648</v>
      </c>
      <c r="Q288">
        <f t="shared" si="12"/>
        <v>-1.76999999999999E-2</v>
      </c>
      <c r="R288">
        <f t="shared" si="13"/>
        <v>-5.0500000000000003E-2</v>
      </c>
      <c r="S288">
        <f t="shared" si="14"/>
        <v>-2.9399999999999902E-2</v>
      </c>
    </row>
    <row r="289" spans="1:19">
      <c r="A289" t="s">
        <v>649</v>
      </c>
      <c r="B289">
        <v>4.8999999999999998E-3</v>
      </c>
      <c r="C289">
        <v>1.2500000000000001E-2</v>
      </c>
      <c r="D289">
        <v>1.01E-2</v>
      </c>
      <c r="P289" t="s">
        <v>649</v>
      </c>
      <c r="Q289">
        <f t="shared" si="12"/>
        <v>3.8999999999999998E-3</v>
      </c>
      <c r="R289">
        <f t="shared" si="13"/>
        <v>1.15E-2</v>
      </c>
      <c r="S289">
        <f t="shared" si="14"/>
        <v>9.1000000000000004E-3</v>
      </c>
    </row>
    <row r="290" spans="1:19">
      <c r="A290" t="s">
        <v>650</v>
      </c>
      <c r="B290">
        <v>4.4199999999999899E-2</v>
      </c>
      <c r="C290">
        <v>2.1700000000000001E-2</v>
      </c>
      <c r="D290">
        <v>5.4800000000000001E-2</v>
      </c>
      <c r="P290" t="s">
        <v>650</v>
      </c>
      <c r="Q290">
        <f t="shared" si="12"/>
        <v>4.3199999999999898E-2</v>
      </c>
      <c r="R290">
        <f t="shared" si="13"/>
        <v>2.07E-2</v>
      </c>
      <c r="S290">
        <f t="shared" si="14"/>
        <v>5.3800000000000001E-2</v>
      </c>
    </row>
    <row r="291" spans="1:19">
      <c r="A291" t="s">
        <v>651</v>
      </c>
      <c r="B291">
        <v>4.3099999999999999E-2</v>
      </c>
      <c r="C291">
        <v>3.04E-2</v>
      </c>
      <c r="D291">
        <v>2.79999999999999E-2</v>
      </c>
      <c r="P291" t="s">
        <v>651</v>
      </c>
      <c r="Q291">
        <f t="shared" si="12"/>
        <v>4.2099999999999999E-2</v>
      </c>
      <c r="R291">
        <f t="shared" si="13"/>
        <v>2.9399999999999999E-2</v>
      </c>
      <c r="S291">
        <f t="shared" si="14"/>
        <v>2.6999999999999899E-2</v>
      </c>
    </row>
    <row r="292" spans="1:19">
      <c r="A292" t="s">
        <v>652</v>
      </c>
      <c r="B292">
        <v>3.9899999999999998E-2</v>
      </c>
      <c r="C292">
        <v>3.32E-2</v>
      </c>
      <c r="D292">
        <v>3.6200000000000003E-2</v>
      </c>
      <c r="P292" t="s">
        <v>652</v>
      </c>
      <c r="Q292">
        <f t="shared" si="12"/>
        <v>3.8899999999999997E-2</v>
      </c>
      <c r="R292">
        <f t="shared" si="13"/>
        <v>3.2199999999999999E-2</v>
      </c>
      <c r="S292">
        <f t="shared" si="14"/>
        <v>3.5200000000000002E-2</v>
      </c>
    </row>
    <row r="293" spans="1:19">
      <c r="A293" t="s">
        <v>653</v>
      </c>
      <c r="B293">
        <v>-2.1399999999999999E-2</v>
      </c>
      <c r="C293">
        <v>-0.03</v>
      </c>
      <c r="D293">
        <v>-1.5900000000000001E-2</v>
      </c>
      <c r="P293" t="s">
        <v>653</v>
      </c>
      <c r="Q293">
        <f t="shared" si="12"/>
        <v>-2.24E-2</v>
      </c>
      <c r="R293">
        <f t="shared" si="13"/>
        <v>-3.1E-2</v>
      </c>
      <c r="S293">
        <f t="shared" si="14"/>
        <v>-1.6900000000000002E-2</v>
      </c>
    </row>
    <row r="294" spans="1:19">
      <c r="A294" t="s">
        <v>654</v>
      </c>
      <c r="B294">
        <v>-0.22639999999999999</v>
      </c>
      <c r="C294">
        <v>-0.23899999999999999</v>
      </c>
      <c r="D294">
        <v>-0.1371</v>
      </c>
      <c r="P294" t="s">
        <v>654</v>
      </c>
      <c r="Q294">
        <f t="shared" si="12"/>
        <v>-0.22739999999999999</v>
      </c>
      <c r="R294">
        <f t="shared" si="13"/>
        <v>-0.24</v>
      </c>
      <c r="S294">
        <f t="shared" si="14"/>
        <v>-0.1381</v>
      </c>
    </row>
    <row r="295" spans="1:19">
      <c r="A295" t="s">
        <v>655</v>
      </c>
      <c r="B295">
        <v>-7.4199999999999905E-2</v>
      </c>
      <c r="C295">
        <v>-5.9400000000000001E-2</v>
      </c>
      <c r="D295">
        <v>-7.5700000000000003E-2</v>
      </c>
      <c r="P295" t="s">
        <v>655</v>
      </c>
      <c r="Q295">
        <f t="shared" si="12"/>
        <v>-7.5199999999999906E-2</v>
      </c>
      <c r="R295">
        <f t="shared" si="13"/>
        <v>-6.0400000000000002E-2</v>
      </c>
      <c r="S295">
        <f t="shared" si="14"/>
        <v>-7.6700000000000004E-2</v>
      </c>
    </row>
    <row r="296" spans="1:19">
      <c r="A296" t="s">
        <v>656</v>
      </c>
      <c r="B296">
        <v>7.1999999999999995E-2</v>
      </c>
      <c r="C296">
        <v>2.0199999999999999E-2</v>
      </c>
      <c r="D296">
        <v>3.8899999999999997E-2</v>
      </c>
      <c r="P296" t="s">
        <v>656</v>
      </c>
      <c r="Q296">
        <f t="shared" si="12"/>
        <v>7.0999999999999994E-2</v>
      </c>
      <c r="R296">
        <f t="shared" si="13"/>
        <v>1.9199999999999998E-2</v>
      </c>
      <c r="S296">
        <f t="shared" si="14"/>
        <v>3.7899999999999996E-2</v>
      </c>
    </row>
    <row r="297" spans="1:19">
      <c r="A297" t="s">
        <v>657</v>
      </c>
      <c r="B297">
        <v>4.4999999999999998E-2</v>
      </c>
      <c r="C297">
        <v>7.4200000000000002E-2</v>
      </c>
      <c r="D297">
        <v>7.4499999999999997E-2</v>
      </c>
      <c r="P297" t="s">
        <v>657</v>
      </c>
      <c r="Q297">
        <f t="shared" si="12"/>
        <v>4.3999999999999997E-2</v>
      </c>
      <c r="R297">
        <f t="shared" si="13"/>
        <v>7.3200000000000001E-2</v>
      </c>
      <c r="S297">
        <f t="shared" si="14"/>
        <v>7.3499999999999996E-2</v>
      </c>
    </row>
    <row r="298" spans="1:19">
      <c r="A298" t="s">
        <v>658</v>
      </c>
      <c r="B298">
        <v>5.21E-2</v>
      </c>
      <c r="C298">
        <v>8.7499999999999994E-2</v>
      </c>
      <c r="D298">
        <v>2.04999999999999E-2</v>
      </c>
      <c r="P298" t="s">
        <v>658</v>
      </c>
      <c r="Q298">
        <f t="shared" si="12"/>
        <v>5.11E-2</v>
      </c>
      <c r="R298">
        <f t="shared" si="13"/>
        <v>8.6499999999999994E-2</v>
      </c>
      <c r="S298">
        <f t="shared" si="14"/>
        <v>1.9499999999999899E-2</v>
      </c>
    </row>
    <row r="299" spans="1:19">
      <c r="A299" t="s">
        <v>659</v>
      </c>
      <c r="B299">
        <v>-1.83E-2</v>
      </c>
      <c r="C299">
        <v>2E-3</v>
      </c>
      <c r="D299">
        <v>-1.8700000000000001E-2</v>
      </c>
      <c r="P299" t="s">
        <v>659</v>
      </c>
      <c r="Q299">
        <f t="shared" si="12"/>
        <v>-1.9300000000000001E-2</v>
      </c>
      <c r="R299">
        <f t="shared" si="13"/>
        <v>1E-3</v>
      </c>
      <c r="S299">
        <f t="shared" si="14"/>
        <v>-1.9700000000000002E-2</v>
      </c>
    </row>
    <row r="300" spans="1:19">
      <c r="A300" t="s">
        <v>660</v>
      </c>
      <c r="B300">
        <v>1.0200000000000001E-2</v>
      </c>
      <c r="C300">
        <v>-3.2000000000000002E-3</v>
      </c>
      <c r="D300">
        <v>1.5100000000000001E-2</v>
      </c>
      <c r="P300" t="s">
        <v>660</v>
      </c>
      <c r="Q300">
        <f t="shared" si="12"/>
        <v>9.1999999999999998E-3</v>
      </c>
      <c r="R300">
        <f t="shared" si="13"/>
        <v>-4.2000000000000006E-3</v>
      </c>
      <c r="S300">
        <f t="shared" si="14"/>
        <v>1.4100000000000001E-2</v>
      </c>
    </row>
    <row r="301" spans="1:19">
      <c r="A301" t="s">
        <v>661</v>
      </c>
      <c r="B301">
        <v>2.2000000000000001E-3</v>
      </c>
      <c r="C301">
        <v>-3.0499999999999999E-2</v>
      </c>
      <c r="D301">
        <v>1.5699999999999999E-2</v>
      </c>
      <c r="P301" t="s">
        <v>661</v>
      </c>
      <c r="Q301">
        <f t="shared" si="12"/>
        <v>1.2000000000000001E-3</v>
      </c>
      <c r="R301">
        <f t="shared" si="13"/>
        <v>-3.15E-2</v>
      </c>
      <c r="S301">
        <f t="shared" si="14"/>
        <v>1.4699999999999998E-2</v>
      </c>
    </row>
    <row r="302" spans="1:19">
      <c r="A302" t="s">
        <v>662</v>
      </c>
      <c r="B302">
        <v>5.28E-2</v>
      </c>
      <c r="C302">
        <v>9.6799999999999997E-2</v>
      </c>
      <c r="D302">
        <v>1.52E-2</v>
      </c>
      <c r="P302" t="s">
        <v>662</v>
      </c>
      <c r="Q302">
        <f t="shared" si="12"/>
        <v>5.1799999999999999E-2</v>
      </c>
      <c r="R302">
        <f t="shared" si="13"/>
        <v>9.5799999999999996E-2</v>
      </c>
      <c r="S302">
        <f t="shared" si="14"/>
        <v>1.4200000000000001E-2</v>
      </c>
    </row>
    <row r="303" spans="1:19">
      <c r="A303" t="s">
        <v>663</v>
      </c>
      <c r="B303">
        <v>-7.4000000000000003E-3</v>
      </c>
      <c r="C303">
        <v>-2.41E-2</v>
      </c>
      <c r="D303">
        <v>5.1999999999999998E-3</v>
      </c>
      <c r="P303" t="s">
        <v>663</v>
      </c>
      <c r="Q303">
        <f t="shared" si="12"/>
        <v>-8.4000000000000012E-3</v>
      </c>
      <c r="R303">
        <f t="shared" si="13"/>
        <v>-2.5100000000000001E-2</v>
      </c>
      <c r="S303">
        <f t="shared" si="14"/>
        <v>4.1999999999999997E-3</v>
      </c>
    </row>
    <row r="304" spans="1:19">
      <c r="A304" t="s">
        <v>664</v>
      </c>
      <c r="B304">
        <v>-2.7199999999999998E-2</v>
      </c>
      <c r="C304">
        <v>-3.7100000000000001E-2</v>
      </c>
      <c r="D304">
        <v>-1.01E-2</v>
      </c>
      <c r="P304" t="s">
        <v>664</v>
      </c>
      <c r="Q304">
        <f t="shared" si="12"/>
        <v>-2.8199999999999999E-2</v>
      </c>
      <c r="R304">
        <f t="shared" si="13"/>
        <v>-3.8100000000000002E-2</v>
      </c>
      <c r="S304">
        <f t="shared" si="14"/>
        <v>-1.1099999999999999E-2</v>
      </c>
    </row>
    <row r="305" spans="1:19">
      <c r="A305" t="s">
        <v>665</v>
      </c>
      <c r="B305">
        <v>3.9199999999999999E-2</v>
      </c>
      <c r="C305">
        <v>2.0099999999999899E-2</v>
      </c>
      <c r="D305">
        <v>2.63E-2</v>
      </c>
      <c r="P305" t="s">
        <v>665</v>
      </c>
      <c r="Q305">
        <f t="shared" si="12"/>
        <v>3.8199999999999998E-2</v>
      </c>
      <c r="R305">
        <f t="shared" si="13"/>
        <v>1.9099999999999898E-2</v>
      </c>
      <c r="S305">
        <f t="shared" si="14"/>
        <v>2.53E-2</v>
      </c>
    </row>
    <row r="306" spans="1:19">
      <c r="A306" t="s">
        <v>666</v>
      </c>
      <c r="B306">
        <v>1.75999999999999E-2</v>
      </c>
      <c r="C306">
        <v>6.1999999999999998E-3</v>
      </c>
      <c r="D306">
        <v>2.7E-2</v>
      </c>
      <c r="P306" t="s">
        <v>666</v>
      </c>
      <c r="Q306">
        <f t="shared" si="12"/>
        <v>1.65999999999999E-2</v>
      </c>
      <c r="R306">
        <f t="shared" si="13"/>
        <v>5.1999999999999998E-3</v>
      </c>
      <c r="S306">
        <f t="shared" si="14"/>
        <v>2.5999999999999999E-2</v>
      </c>
    </row>
    <row r="307" spans="1:19">
      <c r="A307" t="s">
        <v>667</v>
      </c>
      <c r="B307">
        <v>-1.72E-2</v>
      </c>
      <c r="C307">
        <v>-3.9300000000000002E-2</v>
      </c>
      <c r="D307">
        <v>-8.8999999999999999E-3</v>
      </c>
      <c r="P307" t="s">
        <v>667</v>
      </c>
      <c r="Q307">
        <f t="shared" si="12"/>
        <v>-1.8200000000000001E-2</v>
      </c>
      <c r="R307">
        <f t="shared" si="13"/>
        <v>-4.0300000000000002E-2</v>
      </c>
      <c r="S307">
        <f t="shared" si="14"/>
        <v>-9.8999999999999991E-3</v>
      </c>
    </row>
    <row r="308" spans="1:19">
      <c r="A308" t="s">
        <v>668</v>
      </c>
      <c r="B308">
        <v>2.12E-2</v>
      </c>
      <c r="C308">
        <v>2.4899999999999999E-2</v>
      </c>
      <c r="D308">
        <v>1.3599999999999999E-2</v>
      </c>
      <c r="P308" t="s">
        <v>668</v>
      </c>
      <c r="Q308">
        <f t="shared" si="12"/>
        <v>2.0199999999999999E-2</v>
      </c>
      <c r="R308">
        <f t="shared" si="13"/>
        <v>2.3899999999999998E-2</v>
      </c>
      <c r="S308">
        <f t="shared" si="14"/>
        <v>1.26E-2</v>
      </c>
    </row>
    <row r="309" spans="1:19">
      <c r="A309" t="s">
        <v>669</v>
      </c>
      <c r="B309">
        <v>6.6500000000000004E-2</v>
      </c>
      <c r="C309">
        <v>8.4900000000000003E-2</v>
      </c>
      <c r="D309">
        <v>4.6600000000000003E-2</v>
      </c>
      <c r="P309" t="s">
        <v>669</v>
      </c>
      <c r="Q309">
        <f t="shared" si="12"/>
        <v>6.5500000000000003E-2</v>
      </c>
      <c r="R309">
        <f t="shared" si="13"/>
        <v>8.3900000000000002E-2</v>
      </c>
      <c r="S309">
        <f t="shared" si="14"/>
        <v>4.5600000000000002E-2</v>
      </c>
    </row>
    <row r="310" spans="1:19">
      <c r="A310" t="s">
        <v>670</v>
      </c>
      <c r="B310">
        <v>-1.6399999999999901E-2</v>
      </c>
      <c r="C310">
        <v>-1.7100000000000001E-2</v>
      </c>
      <c r="D310">
        <v>-1.9099999999999999E-2</v>
      </c>
      <c r="P310" t="s">
        <v>670</v>
      </c>
      <c r="Q310">
        <f t="shared" si="12"/>
        <v>-1.7399999999999902E-2</v>
      </c>
      <c r="R310">
        <f t="shared" si="13"/>
        <v>-1.8100000000000002E-2</v>
      </c>
      <c r="S310">
        <f t="shared" si="14"/>
        <v>-2.01E-2</v>
      </c>
    </row>
    <row r="311" spans="1:19">
      <c r="A311" t="s">
        <v>671</v>
      </c>
      <c r="B311">
        <v>2.24E-2</v>
      </c>
      <c r="C311">
        <v>-1.9199999999999998E-2</v>
      </c>
      <c r="D311">
        <v>2.6099999999999901E-2</v>
      </c>
      <c r="P311" t="s">
        <v>671</v>
      </c>
      <c r="Q311">
        <f t="shared" si="12"/>
        <v>2.1399999999999999E-2</v>
      </c>
      <c r="R311">
        <f t="shared" si="13"/>
        <v>-2.0199999999999999E-2</v>
      </c>
      <c r="S311">
        <f t="shared" si="14"/>
        <v>2.50999999999999E-2</v>
      </c>
    </row>
    <row r="312" spans="1:19">
      <c r="A312" t="s">
        <v>672</v>
      </c>
      <c r="B312">
        <v>4.9999999999999899E-2</v>
      </c>
      <c r="C312">
        <v>2.1899999999999999E-2</v>
      </c>
      <c r="D312">
        <v>4.6100000000000002E-2</v>
      </c>
      <c r="P312" t="s">
        <v>672</v>
      </c>
      <c r="Q312">
        <f t="shared" si="12"/>
        <v>4.8999999999999898E-2</v>
      </c>
      <c r="R312">
        <f t="shared" si="13"/>
        <v>2.0899999999999998E-2</v>
      </c>
      <c r="S312">
        <f t="shared" si="14"/>
        <v>4.5100000000000001E-2</v>
      </c>
    </row>
    <row r="313" spans="1:19">
      <c r="A313" t="s">
        <v>673</v>
      </c>
      <c r="B313">
        <v>4.1399999999999999E-2</v>
      </c>
      <c r="C313">
        <v>3.4000000000000002E-2</v>
      </c>
      <c r="D313">
        <v>4.0999999999999898E-2</v>
      </c>
      <c r="P313" t="s">
        <v>673</v>
      </c>
      <c r="Q313">
        <f t="shared" si="12"/>
        <v>4.0399999999999998E-2</v>
      </c>
      <c r="R313">
        <f t="shared" si="13"/>
        <v>3.3000000000000002E-2</v>
      </c>
      <c r="S313">
        <f t="shared" si="14"/>
        <v>3.9999999999999897E-2</v>
      </c>
    </row>
    <row r="314" spans="1:19">
      <c r="A314" t="s">
        <v>674</v>
      </c>
      <c r="B314">
        <v>-6.4000000000000003E-3</v>
      </c>
      <c r="C314">
        <v>-3.4500000000000003E-2</v>
      </c>
      <c r="D314">
        <v>1.1299999999999999E-2</v>
      </c>
      <c r="P314" t="s">
        <v>674</v>
      </c>
      <c r="Q314">
        <f t="shared" si="12"/>
        <v>-7.4000000000000003E-3</v>
      </c>
      <c r="R314">
        <f t="shared" si="13"/>
        <v>-3.5500000000000004E-2</v>
      </c>
      <c r="S314">
        <f t="shared" si="14"/>
        <v>1.03E-2</v>
      </c>
    </row>
    <row r="315" spans="1:19">
      <c r="A315" t="s">
        <v>675</v>
      </c>
      <c r="B315">
        <v>7.9000000000000001E-2</v>
      </c>
      <c r="C315">
        <v>-8.3999999999999995E-3</v>
      </c>
      <c r="D315">
        <v>6.0199999999999997E-2</v>
      </c>
      <c r="P315" t="s">
        <v>675</v>
      </c>
      <c r="Q315">
        <f t="shared" si="12"/>
        <v>7.8E-2</v>
      </c>
      <c r="R315">
        <f t="shared" si="13"/>
        <v>-9.3999999999999986E-3</v>
      </c>
      <c r="S315">
        <f t="shared" si="14"/>
        <v>5.9199999999999996E-2</v>
      </c>
    </row>
    <row r="316" spans="1:19">
      <c r="A316" t="s">
        <v>676</v>
      </c>
      <c r="B316">
        <v>2.18E-2</v>
      </c>
      <c r="C316">
        <v>0.01</v>
      </c>
      <c r="D316">
        <v>4.1999999999999997E-3</v>
      </c>
      <c r="P316" t="s">
        <v>676</v>
      </c>
      <c r="Q316">
        <f t="shared" si="12"/>
        <v>2.0799999999999999E-2</v>
      </c>
      <c r="R316">
        <f t="shared" si="13"/>
        <v>9.0000000000000011E-3</v>
      </c>
      <c r="S316">
        <f t="shared" si="14"/>
        <v>3.1999999999999997E-3</v>
      </c>
    </row>
    <row r="317" spans="1:19">
      <c r="A317" t="s">
        <v>677</v>
      </c>
      <c r="B317">
        <v>-1.0999999999999901E-3</v>
      </c>
      <c r="C317">
        <v>-3.1399999999999997E-2</v>
      </c>
      <c r="D317">
        <v>7.1999999999999998E-3</v>
      </c>
      <c r="P317" t="s">
        <v>677</v>
      </c>
      <c r="Q317">
        <f t="shared" si="12"/>
        <v>-2.0999999999999899E-3</v>
      </c>
      <c r="R317">
        <f t="shared" si="13"/>
        <v>-3.2399999999999998E-2</v>
      </c>
      <c r="S317">
        <f t="shared" si="14"/>
        <v>6.1999999999999998E-3</v>
      </c>
    </row>
    <row r="318" spans="1:19">
      <c r="A318" t="s">
        <v>678</v>
      </c>
      <c r="B318">
        <v>-2.9899999999999899E-2</v>
      </c>
      <c r="C318">
        <v>-9.98E-2</v>
      </c>
      <c r="D318">
        <v>-1.6999999999999999E-3</v>
      </c>
      <c r="P318" t="s">
        <v>678</v>
      </c>
      <c r="Q318">
        <f t="shared" si="12"/>
        <v>-3.08999999999999E-2</v>
      </c>
      <c r="R318">
        <f t="shared" si="13"/>
        <v>-0.1008</v>
      </c>
      <c r="S318">
        <f t="shared" si="14"/>
        <v>-2.7000000000000001E-3</v>
      </c>
    </row>
    <row r="319" spans="1:19">
      <c r="A319" t="s">
        <v>679</v>
      </c>
      <c r="B319">
        <v>1.72E-2</v>
      </c>
      <c r="C319">
        <v>-2.6499999999999999E-2</v>
      </c>
      <c r="D319">
        <v>2.9499999999999998E-2</v>
      </c>
      <c r="P319" t="s">
        <v>679</v>
      </c>
      <c r="Q319">
        <f t="shared" si="12"/>
        <v>1.6199999999999999E-2</v>
      </c>
      <c r="R319">
        <f t="shared" si="13"/>
        <v>-2.75E-2</v>
      </c>
      <c r="S319">
        <f t="shared" si="14"/>
        <v>2.8499999999999998E-2</v>
      </c>
    </row>
    <row r="320" spans="1:19">
      <c r="A320" t="s">
        <v>680</v>
      </c>
      <c r="B320">
        <v>1.77E-2</v>
      </c>
      <c r="C320">
        <v>-1.37E-2</v>
      </c>
      <c r="D320">
        <v>4.6300000000000001E-2</v>
      </c>
      <c r="P320" t="s">
        <v>680</v>
      </c>
      <c r="Q320">
        <f t="shared" si="12"/>
        <v>1.67E-2</v>
      </c>
      <c r="R320">
        <f t="shared" si="13"/>
        <v>-1.4700000000000001E-2</v>
      </c>
      <c r="S320">
        <f t="shared" si="14"/>
        <v>4.53E-2</v>
      </c>
    </row>
    <row r="321" spans="1:19">
      <c r="A321" t="s">
        <v>681</v>
      </c>
      <c r="B321">
        <v>-7.2800000000000004E-2</v>
      </c>
      <c r="C321">
        <v>-8.6599999999999996E-2</v>
      </c>
      <c r="D321">
        <v>-6.2399999999999997E-2</v>
      </c>
      <c r="P321" t="s">
        <v>681</v>
      </c>
      <c r="Q321">
        <f t="shared" si="12"/>
        <v>-7.3800000000000004E-2</v>
      </c>
      <c r="R321">
        <f t="shared" si="13"/>
        <v>-8.7599999999999997E-2</v>
      </c>
      <c r="S321">
        <f t="shared" si="14"/>
        <v>-6.3399999999999998E-2</v>
      </c>
    </row>
    <row r="322" spans="1:19">
      <c r="A322" t="s">
        <v>682</v>
      </c>
      <c r="B322">
        <v>1.6799999999999999E-2</v>
      </c>
      <c r="C322">
        <v>2.98E-2</v>
      </c>
      <c r="D322">
        <v>4.1999999999999997E-3</v>
      </c>
      <c r="P322" t="s">
        <v>682</v>
      </c>
      <c r="Q322">
        <f t="shared" si="12"/>
        <v>1.5799999999999998E-2</v>
      </c>
      <c r="R322">
        <f t="shared" si="13"/>
        <v>2.8799999999999999E-2</v>
      </c>
      <c r="S322">
        <f t="shared" si="14"/>
        <v>3.1999999999999997E-3</v>
      </c>
    </row>
    <row r="323" spans="1:19">
      <c r="A323" t="s">
        <v>683</v>
      </c>
      <c r="B323">
        <v>2.47E-2</v>
      </c>
      <c r="C323">
        <v>1.6199999999999999E-2</v>
      </c>
      <c r="D323">
        <v>8.3000000000000001E-3</v>
      </c>
      <c r="P323" t="s">
        <v>683</v>
      </c>
      <c r="Q323">
        <f t="shared" ref="Q323:Q386" si="15">B323-0.001</f>
        <v>2.3699999999999999E-2</v>
      </c>
      <c r="R323">
        <f t="shared" ref="R323:R386" si="16">C323-0.001</f>
        <v>1.5199999999999998E-2</v>
      </c>
      <c r="S323">
        <f t="shared" ref="S323:S386" si="17">D323-0.001</f>
        <v>7.3000000000000001E-3</v>
      </c>
    </row>
    <row r="324" spans="1:19">
      <c r="A324" t="s">
        <v>684</v>
      </c>
      <c r="B324">
        <v>-2.6699999999999901E-2</v>
      </c>
      <c r="C324">
        <v>-7.6499999999999999E-2</v>
      </c>
      <c r="D324">
        <v>-3.3000000000000002E-2</v>
      </c>
      <c r="P324" t="s">
        <v>684</v>
      </c>
      <c r="Q324">
        <f t="shared" si="15"/>
        <v>-2.7699999999999902E-2</v>
      </c>
      <c r="R324">
        <f t="shared" si="16"/>
        <v>-7.7499999999999999E-2</v>
      </c>
      <c r="S324">
        <f t="shared" si="17"/>
        <v>-3.4000000000000002E-2</v>
      </c>
    </row>
    <row r="325" spans="1:19">
      <c r="A325" t="s">
        <v>685</v>
      </c>
      <c r="B325">
        <v>9.0999999999999998E-2</v>
      </c>
      <c r="C325">
        <v>4.07E-2</v>
      </c>
      <c r="D325">
        <v>6.9400000000000003E-2</v>
      </c>
      <c r="P325" t="s">
        <v>685</v>
      </c>
      <c r="Q325">
        <f t="shared" si="15"/>
        <v>0.09</v>
      </c>
      <c r="R325">
        <f t="shared" si="16"/>
        <v>3.9699999999999999E-2</v>
      </c>
      <c r="S325">
        <f t="shared" si="17"/>
        <v>6.8400000000000002E-2</v>
      </c>
    </row>
    <row r="326" spans="1:19">
      <c r="A326" t="s">
        <v>686</v>
      </c>
      <c r="B326">
        <v>-4.5999999999999999E-3</v>
      </c>
      <c r="C326">
        <v>-2.3900000000000001E-2</v>
      </c>
      <c r="D326">
        <v>-8.9999999999999993E-3</v>
      </c>
      <c r="P326" t="s">
        <v>686</v>
      </c>
      <c r="Q326">
        <f t="shared" si="15"/>
        <v>-5.5999999999999999E-3</v>
      </c>
      <c r="R326">
        <f t="shared" si="16"/>
        <v>-2.4900000000000002E-2</v>
      </c>
      <c r="S326">
        <f t="shared" si="17"/>
        <v>-9.9999999999999985E-3</v>
      </c>
    </row>
    <row r="327" spans="1:19">
      <c r="A327" t="s">
        <v>687</v>
      </c>
      <c r="B327">
        <v>-1.21999999999999E-2</v>
      </c>
      <c r="C327">
        <v>-9.2699999999999894E-2</v>
      </c>
      <c r="D327">
        <v>1.9900000000000001E-2</v>
      </c>
      <c r="P327" t="s">
        <v>687</v>
      </c>
      <c r="Q327">
        <f t="shared" si="15"/>
        <v>-1.3199999999999899E-2</v>
      </c>
      <c r="R327">
        <f t="shared" si="16"/>
        <v>-9.3699999999999894E-2</v>
      </c>
      <c r="S327">
        <f t="shared" si="17"/>
        <v>1.89E-2</v>
      </c>
    </row>
    <row r="328" spans="1:19">
      <c r="A328" t="s">
        <v>688</v>
      </c>
      <c r="B328">
        <v>-9.4899999999999998E-2</v>
      </c>
      <c r="C328">
        <v>-0.1673</v>
      </c>
      <c r="D328">
        <v>-5.8899999999999897E-2</v>
      </c>
      <c r="P328" t="s">
        <v>688</v>
      </c>
      <c r="Q328">
        <f t="shared" si="15"/>
        <v>-9.5899999999999999E-2</v>
      </c>
      <c r="R328">
        <f t="shared" si="16"/>
        <v>-0.16830000000000001</v>
      </c>
      <c r="S328">
        <f t="shared" si="17"/>
        <v>-5.9899999999999898E-2</v>
      </c>
    </row>
    <row r="329" spans="1:19">
      <c r="A329" t="s">
        <v>689</v>
      </c>
      <c r="B329">
        <v>-5.5199999999999999E-2</v>
      </c>
      <c r="C329">
        <v>-0.14080000000000001</v>
      </c>
      <c r="D329">
        <v>-1.06E-2</v>
      </c>
      <c r="P329" t="s">
        <v>689</v>
      </c>
      <c r="Q329">
        <f t="shared" si="15"/>
        <v>-5.62E-2</v>
      </c>
      <c r="R329">
        <f t="shared" si="16"/>
        <v>-0.14180000000000001</v>
      </c>
      <c r="S329">
        <f t="shared" si="17"/>
        <v>-1.1599999999999999E-2</v>
      </c>
    </row>
    <row r="330" spans="1:19">
      <c r="A330" t="s">
        <v>690</v>
      </c>
      <c r="B330">
        <v>-1.2399999999999901E-2</v>
      </c>
      <c r="C330">
        <v>-0.11169999999999999</v>
      </c>
      <c r="D330">
        <v>1.7000000000000001E-2</v>
      </c>
      <c r="P330" t="s">
        <v>690</v>
      </c>
      <c r="Q330">
        <f t="shared" si="15"/>
        <v>-1.3399999999999902E-2</v>
      </c>
      <c r="R330">
        <f t="shared" si="16"/>
        <v>-0.11269999999999999</v>
      </c>
      <c r="S330">
        <f t="shared" si="17"/>
        <v>1.6E-2</v>
      </c>
    </row>
    <row r="331" spans="1:19">
      <c r="A331" t="s">
        <v>691</v>
      </c>
      <c r="B331">
        <v>6.9199999999999998E-2</v>
      </c>
      <c r="C331">
        <v>0.1363</v>
      </c>
      <c r="D331">
        <v>3.4799999999999998E-2</v>
      </c>
      <c r="P331" t="s">
        <v>691</v>
      </c>
      <c r="Q331">
        <f t="shared" si="15"/>
        <v>6.8199999999999997E-2</v>
      </c>
      <c r="R331">
        <f t="shared" si="16"/>
        <v>0.1353</v>
      </c>
      <c r="S331">
        <f t="shared" si="17"/>
        <v>3.3799999999999997E-2</v>
      </c>
    </row>
    <row r="332" spans="1:19">
      <c r="A332" t="s">
        <v>692</v>
      </c>
      <c r="B332">
        <v>3.0599999999999999E-2</v>
      </c>
      <c r="C332">
        <v>-1.2699999999999999E-2</v>
      </c>
      <c r="D332">
        <v>1.46E-2</v>
      </c>
      <c r="P332" t="s">
        <v>692</v>
      </c>
      <c r="Q332">
        <f t="shared" si="15"/>
        <v>2.9599999999999998E-2</v>
      </c>
      <c r="R332">
        <f t="shared" si="16"/>
        <v>-1.37E-2</v>
      </c>
      <c r="S332">
        <f t="shared" si="17"/>
        <v>1.3600000000000001E-2</v>
      </c>
    </row>
    <row r="333" spans="1:19">
      <c r="A333" t="s">
        <v>693</v>
      </c>
      <c r="B333">
        <v>5.21E-2</v>
      </c>
      <c r="C333">
        <v>8.0799999999999997E-2</v>
      </c>
      <c r="D333">
        <v>-6.7000000000000002E-3</v>
      </c>
      <c r="P333" t="s">
        <v>693</v>
      </c>
      <c r="Q333">
        <f t="shared" si="15"/>
        <v>5.11E-2</v>
      </c>
      <c r="R333">
        <f t="shared" si="16"/>
        <v>7.9799999999999996E-2</v>
      </c>
      <c r="S333">
        <f t="shared" si="17"/>
        <v>-7.7000000000000002E-3</v>
      </c>
    </row>
    <row r="334" spans="1:19">
      <c r="A334" t="s">
        <v>694</v>
      </c>
      <c r="B334">
        <v>7.6700000000000004E-2</v>
      </c>
      <c r="C334">
        <v>0.21690000000000001</v>
      </c>
      <c r="D334">
        <v>6.0400000000000002E-2</v>
      </c>
      <c r="P334" t="s">
        <v>694</v>
      </c>
      <c r="Q334">
        <f t="shared" si="15"/>
        <v>7.5700000000000003E-2</v>
      </c>
      <c r="R334">
        <f t="shared" si="16"/>
        <v>0.21590000000000001</v>
      </c>
      <c r="S334">
        <f t="shared" si="17"/>
        <v>5.9400000000000001E-2</v>
      </c>
    </row>
    <row r="335" spans="1:19">
      <c r="A335" t="s">
        <v>695</v>
      </c>
      <c r="B335">
        <v>3.09E-2</v>
      </c>
      <c r="C335">
        <v>5.7799999999999997E-2</v>
      </c>
      <c r="D335">
        <v>2.4500000000000001E-2</v>
      </c>
      <c r="P335" t="s">
        <v>695</v>
      </c>
      <c r="Q335">
        <f t="shared" si="15"/>
        <v>2.9899999999999999E-2</v>
      </c>
      <c r="R335">
        <f t="shared" si="16"/>
        <v>5.6799999999999996E-2</v>
      </c>
      <c r="S335">
        <f t="shared" si="17"/>
        <v>2.35E-2</v>
      </c>
    </row>
    <row r="336" spans="1:19">
      <c r="A336" t="s">
        <v>696</v>
      </c>
      <c r="B336">
        <v>2.4999999999999901E-3</v>
      </c>
      <c r="C336">
        <v>-2E-3</v>
      </c>
      <c r="D336">
        <v>5.4999999999999997E-3</v>
      </c>
      <c r="P336" t="s">
        <v>696</v>
      </c>
      <c r="Q336">
        <f t="shared" si="15"/>
        <v>1.4999999999999901E-3</v>
      </c>
      <c r="R336">
        <f t="shared" si="16"/>
        <v>-3.0000000000000001E-3</v>
      </c>
      <c r="S336">
        <f t="shared" si="17"/>
        <v>4.4999999999999997E-3</v>
      </c>
    </row>
    <row r="337" spans="1:19">
      <c r="A337" t="s">
        <v>697</v>
      </c>
      <c r="B337">
        <v>4.1200000000000001E-2</v>
      </c>
      <c r="C337">
        <v>2.1499999999999998E-2</v>
      </c>
      <c r="D337">
        <v>2.0000000000000001E-4</v>
      </c>
      <c r="P337" t="s">
        <v>697</v>
      </c>
      <c r="Q337">
        <f t="shared" si="15"/>
        <v>4.02E-2</v>
      </c>
      <c r="R337">
        <f t="shared" si="16"/>
        <v>2.0499999999999997E-2</v>
      </c>
      <c r="S337">
        <f t="shared" si="17"/>
        <v>-8.0000000000000004E-4</v>
      </c>
    </row>
    <row r="338" spans="1:19">
      <c r="A338" t="s">
        <v>698</v>
      </c>
      <c r="B338">
        <v>-4.5199999999999997E-2</v>
      </c>
      <c r="C338">
        <v>-4.0599999999999997E-2</v>
      </c>
      <c r="D338">
        <v>-2.2599999999999999E-2</v>
      </c>
      <c r="P338" t="s">
        <v>698</v>
      </c>
      <c r="Q338">
        <f t="shared" si="15"/>
        <v>-4.6199999999999998E-2</v>
      </c>
      <c r="R338">
        <f t="shared" si="16"/>
        <v>-4.1599999999999998E-2</v>
      </c>
      <c r="S338">
        <f t="shared" si="17"/>
        <v>-2.3599999999999999E-2</v>
      </c>
    </row>
    <row r="339" spans="1:19">
      <c r="A339" t="s">
        <v>699</v>
      </c>
      <c r="B339">
        <v>4.7300000000000002E-2</v>
      </c>
      <c r="C339">
        <v>1.8100000000000002E-2</v>
      </c>
      <c r="D339">
        <v>3.4799999999999998E-2</v>
      </c>
      <c r="P339" t="s">
        <v>699</v>
      </c>
      <c r="Q339">
        <f t="shared" si="15"/>
        <v>4.6300000000000001E-2</v>
      </c>
      <c r="R339">
        <f t="shared" si="16"/>
        <v>1.7100000000000001E-2</v>
      </c>
      <c r="S339">
        <f t="shared" si="17"/>
        <v>3.3799999999999997E-2</v>
      </c>
    </row>
    <row r="340" spans="1:19">
      <c r="A340" t="s">
        <v>700</v>
      </c>
      <c r="B340">
        <v>2.7799999999999998E-2</v>
      </c>
      <c r="C340">
        <v>5.7799999999999997E-2</v>
      </c>
      <c r="D340">
        <v>1.6799999999999999E-2</v>
      </c>
      <c r="P340" t="s">
        <v>700</v>
      </c>
      <c r="Q340">
        <f t="shared" si="15"/>
        <v>2.6799999999999997E-2</v>
      </c>
      <c r="R340">
        <f t="shared" si="16"/>
        <v>5.6799999999999996E-2</v>
      </c>
      <c r="S340">
        <f t="shared" si="17"/>
        <v>1.5799999999999998E-2</v>
      </c>
    </row>
    <row r="341" spans="1:19">
      <c r="A341" t="s">
        <v>701</v>
      </c>
      <c r="B341">
        <v>-1.1299999999999999E-2</v>
      </c>
      <c r="C341">
        <v>-6.0299999999999999E-2</v>
      </c>
      <c r="D341">
        <v>1.1599999999999999E-2</v>
      </c>
      <c r="P341" t="s">
        <v>701</v>
      </c>
      <c r="Q341">
        <f t="shared" si="15"/>
        <v>-1.2299999999999998E-2</v>
      </c>
      <c r="R341">
        <f t="shared" si="16"/>
        <v>-6.13E-2</v>
      </c>
      <c r="S341">
        <f t="shared" si="17"/>
        <v>1.0599999999999998E-2</v>
      </c>
    </row>
    <row r="342" spans="1:19">
      <c r="A342" t="s">
        <v>702</v>
      </c>
      <c r="B342">
        <v>1.7100000000000001E-2</v>
      </c>
      <c r="C342">
        <v>7.4999999999999997E-3</v>
      </c>
      <c r="D342">
        <v>2.2700000000000001E-2</v>
      </c>
      <c r="P342" t="s">
        <v>702</v>
      </c>
      <c r="Q342">
        <f t="shared" si="15"/>
        <v>1.61E-2</v>
      </c>
      <c r="R342">
        <f t="shared" si="16"/>
        <v>6.4999999999999997E-3</v>
      </c>
      <c r="S342">
        <f t="shared" si="17"/>
        <v>2.1700000000000001E-2</v>
      </c>
    </row>
    <row r="343" spans="1:19">
      <c r="A343" t="s">
        <v>703</v>
      </c>
      <c r="B343">
        <v>-3.7999999999999999E-2</v>
      </c>
      <c r="C343">
        <v>-8.3900000000000002E-2</v>
      </c>
      <c r="D343">
        <v>-2.18E-2</v>
      </c>
      <c r="P343" t="s">
        <v>703</v>
      </c>
      <c r="Q343">
        <f t="shared" si="15"/>
        <v>-3.9E-2</v>
      </c>
      <c r="R343">
        <f t="shared" si="16"/>
        <v>-8.4900000000000003E-2</v>
      </c>
      <c r="S343">
        <f t="shared" si="17"/>
        <v>-2.2800000000000001E-2</v>
      </c>
    </row>
    <row r="344" spans="1:19">
      <c r="A344" t="s">
        <v>704</v>
      </c>
      <c r="B344">
        <v>0.11219999999999999</v>
      </c>
      <c r="C344">
        <v>2.58E-2</v>
      </c>
      <c r="D344">
        <v>7.4099999999999999E-2</v>
      </c>
      <c r="P344" t="s">
        <v>704</v>
      </c>
      <c r="Q344">
        <f t="shared" si="15"/>
        <v>0.11119999999999999</v>
      </c>
      <c r="R344">
        <f t="shared" si="16"/>
        <v>2.4799999999999999E-2</v>
      </c>
      <c r="S344">
        <f t="shared" si="17"/>
        <v>7.3099999999999998E-2</v>
      </c>
    </row>
    <row r="345" spans="1:19">
      <c r="A345" t="s">
        <v>705</v>
      </c>
      <c r="B345">
        <v>-2.4999999999999901E-3</v>
      </c>
      <c r="C345">
        <v>5.7299999999999997E-2</v>
      </c>
      <c r="D345">
        <v>-3.5299999999999998E-2</v>
      </c>
      <c r="P345" t="s">
        <v>705</v>
      </c>
      <c r="Q345">
        <f t="shared" si="15"/>
        <v>-3.4999999999999901E-3</v>
      </c>
      <c r="R345">
        <f t="shared" si="16"/>
        <v>5.6299999999999996E-2</v>
      </c>
      <c r="S345">
        <f t="shared" si="17"/>
        <v>-3.6299999999999999E-2</v>
      </c>
    </row>
    <row r="346" spans="1:19">
      <c r="A346" t="s">
        <v>706</v>
      </c>
      <c r="B346">
        <v>1.37E-2</v>
      </c>
      <c r="C346">
        <v>1.72E-2</v>
      </c>
      <c r="D346">
        <v>-1.03E-2</v>
      </c>
      <c r="P346" t="s">
        <v>706</v>
      </c>
      <c r="Q346">
        <f t="shared" si="15"/>
        <v>1.2699999999999999E-2</v>
      </c>
      <c r="R346">
        <f t="shared" si="16"/>
        <v>1.6199999999999999E-2</v>
      </c>
      <c r="S346">
        <f t="shared" si="17"/>
        <v>-1.1300000000000001E-2</v>
      </c>
    </row>
    <row r="347" spans="1:19">
      <c r="A347" t="s">
        <v>707</v>
      </c>
      <c r="B347">
        <v>-2.3199999999999998E-2</v>
      </c>
      <c r="C347">
        <v>-5.1799999999999999E-2</v>
      </c>
      <c r="D347">
        <v>-1.5699999999999999E-2</v>
      </c>
      <c r="P347" t="s">
        <v>707</v>
      </c>
      <c r="Q347">
        <f t="shared" si="15"/>
        <v>-2.4199999999999999E-2</v>
      </c>
      <c r="R347">
        <f t="shared" si="16"/>
        <v>-5.28E-2</v>
      </c>
      <c r="S347">
        <f t="shared" si="17"/>
        <v>-1.67E-2</v>
      </c>
    </row>
    <row r="348" spans="1:19">
      <c r="A348" t="s">
        <v>708</v>
      </c>
      <c r="B348">
        <v>1.3899999999999999E-2</v>
      </c>
      <c r="C348">
        <v>2.8E-3</v>
      </c>
      <c r="D348">
        <v>4.3400000000000001E-2</v>
      </c>
      <c r="P348" t="s">
        <v>708</v>
      </c>
      <c r="Q348">
        <f t="shared" si="15"/>
        <v>1.2899999999999998E-2</v>
      </c>
      <c r="R348">
        <f t="shared" si="16"/>
        <v>1.8E-3</v>
      </c>
      <c r="S348">
        <f t="shared" si="17"/>
        <v>4.24E-2</v>
      </c>
    </row>
    <row r="349" spans="1:19">
      <c r="A349" t="s">
        <v>709</v>
      </c>
      <c r="B349">
        <v>5.7999999999999996E-3</v>
      </c>
      <c r="C349">
        <v>3.39E-2</v>
      </c>
      <c r="D349">
        <v>9.1000000000000004E-3</v>
      </c>
      <c r="P349" t="s">
        <v>709</v>
      </c>
      <c r="Q349">
        <f t="shared" si="15"/>
        <v>4.7999999999999996E-3</v>
      </c>
      <c r="R349">
        <f t="shared" si="16"/>
        <v>3.2899999999999999E-2</v>
      </c>
      <c r="S349">
        <f t="shared" si="17"/>
        <v>8.0999999999999996E-3</v>
      </c>
    </row>
    <row r="350" spans="1:19">
      <c r="A350" t="s">
        <v>710</v>
      </c>
      <c r="B350">
        <v>-2.0199999999999899E-2</v>
      </c>
      <c r="C350">
        <v>-6.0199999999999997E-2</v>
      </c>
      <c r="D350">
        <v>1.4E-3</v>
      </c>
      <c r="P350" t="s">
        <v>710</v>
      </c>
      <c r="Q350">
        <f t="shared" si="15"/>
        <v>-2.1199999999999899E-2</v>
      </c>
      <c r="R350">
        <f t="shared" si="16"/>
        <v>-6.1199999999999997E-2</v>
      </c>
      <c r="S350">
        <f t="shared" si="17"/>
        <v>3.9999999999999996E-4</v>
      </c>
    </row>
    <row r="351" spans="1:19">
      <c r="A351" t="s">
        <v>711</v>
      </c>
      <c r="B351">
        <v>4.0799999999999899E-2</v>
      </c>
      <c r="C351">
        <v>2.3300000000000001E-2</v>
      </c>
      <c r="D351">
        <v>4.82E-2</v>
      </c>
      <c r="P351" t="s">
        <v>711</v>
      </c>
      <c r="Q351">
        <f t="shared" si="15"/>
        <v>3.9799999999999898E-2</v>
      </c>
      <c r="R351">
        <f t="shared" si="16"/>
        <v>2.23E-2</v>
      </c>
      <c r="S351">
        <f t="shared" si="17"/>
        <v>4.7199999999999999E-2</v>
      </c>
    </row>
    <row r="352" spans="1:19">
      <c r="A352" t="s">
        <v>712</v>
      </c>
      <c r="B352">
        <v>-2.1199999999999899E-2</v>
      </c>
      <c r="C352">
        <v>-3.5499999999999997E-2</v>
      </c>
      <c r="D352">
        <v>-3.0000000000000001E-3</v>
      </c>
      <c r="P352" t="s">
        <v>712</v>
      </c>
      <c r="Q352">
        <f t="shared" si="15"/>
        <v>-2.21999999999999E-2</v>
      </c>
      <c r="R352">
        <f t="shared" si="16"/>
        <v>-3.6499999999999998E-2</v>
      </c>
      <c r="S352">
        <f t="shared" si="17"/>
        <v>-4.0000000000000001E-3</v>
      </c>
    </row>
    <row r="353" spans="1:19">
      <c r="A353" t="s">
        <v>713</v>
      </c>
      <c r="B353">
        <v>1.44999999999999E-2</v>
      </c>
      <c r="C353">
        <v>-5.0000000000000001E-4</v>
      </c>
      <c r="D353">
        <v>6.3E-3</v>
      </c>
      <c r="P353" t="s">
        <v>713</v>
      </c>
      <c r="Q353">
        <f t="shared" si="15"/>
        <v>1.3499999999999901E-2</v>
      </c>
      <c r="R353">
        <f t="shared" si="16"/>
        <v>-1.5E-3</v>
      </c>
      <c r="S353">
        <f t="shared" si="17"/>
        <v>5.3E-3</v>
      </c>
    </row>
    <row r="354" spans="1:19">
      <c r="A354" t="s">
        <v>714</v>
      </c>
      <c r="B354">
        <v>1.2500000000000001E-2</v>
      </c>
      <c r="C354">
        <v>2.35E-2</v>
      </c>
      <c r="D354">
        <v>-1.39999999999999E-2</v>
      </c>
      <c r="P354" t="s">
        <v>714</v>
      </c>
      <c r="Q354">
        <f t="shared" si="15"/>
        <v>1.15E-2</v>
      </c>
      <c r="R354">
        <f t="shared" si="16"/>
        <v>2.2499999999999999E-2</v>
      </c>
      <c r="S354">
        <f t="shared" si="17"/>
        <v>-1.4999999999999899E-2</v>
      </c>
    </row>
    <row r="355" spans="1:19">
      <c r="A355" t="s">
        <v>715</v>
      </c>
      <c r="B355">
        <v>4.36E-2</v>
      </c>
      <c r="C355">
        <v>7.6600000000000001E-2</v>
      </c>
      <c r="D355">
        <v>5.7999999999999996E-3</v>
      </c>
      <c r="P355" t="s">
        <v>715</v>
      </c>
      <c r="Q355">
        <f t="shared" si="15"/>
        <v>4.2599999999999999E-2</v>
      </c>
      <c r="R355">
        <f t="shared" si="16"/>
        <v>7.5600000000000001E-2</v>
      </c>
      <c r="S355">
        <f t="shared" si="17"/>
        <v>4.7999999999999996E-3</v>
      </c>
    </row>
    <row r="356" spans="1:19">
      <c r="A356" t="s">
        <v>716</v>
      </c>
      <c r="B356">
        <v>1.8100000000000002E-2</v>
      </c>
      <c r="C356">
        <v>-1.6E-2</v>
      </c>
      <c r="D356">
        <v>1.03E-2</v>
      </c>
      <c r="P356" t="s">
        <v>716</v>
      </c>
      <c r="Q356">
        <f t="shared" si="15"/>
        <v>1.7100000000000001E-2</v>
      </c>
      <c r="R356">
        <f t="shared" si="16"/>
        <v>-1.7000000000000001E-2</v>
      </c>
      <c r="S356">
        <f t="shared" si="17"/>
        <v>9.2999999999999992E-3</v>
      </c>
    </row>
    <row r="357" spans="1:19">
      <c r="A357" t="s">
        <v>717</v>
      </c>
      <c r="B357">
        <v>1.1599999999999999E-2</v>
      </c>
      <c r="C357">
        <v>1.34E-2</v>
      </c>
      <c r="D357">
        <v>1.18999999999999E-2</v>
      </c>
      <c r="P357" t="s">
        <v>717</v>
      </c>
      <c r="Q357">
        <f t="shared" si="15"/>
        <v>1.0599999999999998E-2</v>
      </c>
      <c r="R357">
        <f t="shared" si="16"/>
        <v>1.2400000000000001E-2</v>
      </c>
      <c r="S357">
        <f t="shared" si="17"/>
        <v>1.0899999999999899E-2</v>
      </c>
    </row>
    <row r="358" spans="1:19">
      <c r="A358" t="s">
        <v>718</v>
      </c>
      <c r="B358">
        <v>3.3999999999999998E-3</v>
      </c>
      <c r="C358">
        <v>-2.33999999999999E-2</v>
      </c>
      <c r="D358">
        <v>4.5599999999999898E-2</v>
      </c>
      <c r="P358" t="s">
        <v>718</v>
      </c>
      <c r="Q358">
        <f t="shared" si="15"/>
        <v>2.3999999999999998E-3</v>
      </c>
      <c r="R358">
        <f t="shared" si="16"/>
        <v>-2.4399999999999901E-2</v>
      </c>
      <c r="S358">
        <f t="shared" si="17"/>
        <v>4.4599999999999897E-2</v>
      </c>
    </row>
    <row r="359" spans="1:19">
      <c r="A359" t="s">
        <v>719</v>
      </c>
      <c r="B359">
        <v>2.5499999999999998E-2</v>
      </c>
      <c r="C359">
        <v>-2.07E-2</v>
      </c>
      <c r="D359">
        <v>2.18E-2</v>
      </c>
      <c r="P359" t="s">
        <v>719</v>
      </c>
      <c r="Q359">
        <f t="shared" si="15"/>
        <v>2.4499999999999997E-2</v>
      </c>
      <c r="R359">
        <f t="shared" si="16"/>
        <v>-2.1700000000000001E-2</v>
      </c>
      <c r="S359">
        <f t="shared" si="17"/>
        <v>2.0799999999999999E-2</v>
      </c>
    </row>
    <row r="360" spans="1:19">
      <c r="A360" t="s">
        <v>720</v>
      </c>
      <c r="B360">
        <v>-2.81E-2</v>
      </c>
      <c r="C360">
        <v>-5.9699999999999899E-2</v>
      </c>
      <c r="D360">
        <v>-1.3100000000000001E-2</v>
      </c>
      <c r="P360" t="s">
        <v>720</v>
      </c>
      <c r="Q360">
        <f t="shared" si="15"/>
        <v>-2.9100000000000001E-2</v>
      </c>
      <c r="R360">
        <f t="shared" si="16"/>
        <v>-6.06999999999999E-2</v>
      </c>
      <c r="S360">
        <f t="shared" si="17"/>
        <v>-1.4100000000000001E-2</v>
      </c>
    </row>
    <row r="361" spans="1:19">
      <c r="A361" t="s">
        <v>721</v>
      </c>
      <c r="B361">
        <v>3.1099999999999999E-2</v>
      </c>
      <c r="C361">
        <v>5.6299999999999899E-2</v>
      </c>
      <c r="D361">
        <v>8.3999999999999995E-3</v>
      </c>
      <c r="P361" t="s">
        <v>721</v>
      </c>
      <c r="Q361">
        <f t="shared" si="15"/>
        <v>3.0099999999999998E-2</v>
      </c>
      <c r="R361">
        <f t="shared" si="16"/>
        <v>5.5299999999999898E-2</v>
      </c>
      <c r="S361">
        <f t="shared" si="17"/>
        <v>7.3999999999999995E-3</v>
      </c>
    </row>
    <row r="362" spans="1:19">
      <c r="A362" t="s">
        <v>722</v>
      </c>
      <c r="B362">
        <v>5.5999999999999999E-3</v>
      </c>
      <c r="C362">
        <v>-2.8999999999999901E-2</v>
      </c>
      <c r="D362">
        <v>1.8100000000000002E-2</v>
      </c>
      <c r="P362" t="s">
        <v>722</v>
      </c>
      <c r="Q362">
        <f t="shared" si="15"/>
        <v>4.5999999999999999E-3</v>
      </c>
      <c r="R362">
        <f t="shared" si="16"/>
        <v>-2.9999999999999902E-2</v>
      </c>
      <c r="S362">
        <f t="shared" si="17"/>
        <v>1.7100000000000001E-2</v>
      </c>
    </row>
    <row r="363" spans="1:19">
      <c r="A363" t="s">
        <v>723</v>
      </c>
      <c r="B363">
        <v>-1E-3</v>
      </c>
      <c r="C363">
        <v>-5.4600000000000003E-2</v>
      </c>
      <c r="D363">
        <v>8.0999999999999996E-3</v>
      </c>
      <c r="P363" t="s">
        <v>723</v>
      </c>
      <c r="Q363">
        <f t="shared" si="15"/>
        <v>-2E-3</v>
      </c>
      <c r="R363">
        <f t="shared" si="16"/>
        <v>-5.5600000000000004E-2</v>
      </c>
      <c r="S363">
        <f t="shared" si="17"/>
        <v>7.0999999999999995E-3</v>
      </c>
    </row>
    <row r="364" spans="1:19">
      <c r="A364" t="s">
        <v>724</v>
      </c>
      <c r="B364">
        <v>3.9600000000000003E-2</v>
      </c>
      <c r="C364">
        <v>2.9399999999999999E-2</v>
      </c>
      <c r="D364">
        <v>4.2999999999999997E-2</v>
      </c>
      <c r="P364" t="s">
        <v>724</v>
      </c>
      <c r="Q364">
        <f t="shared" si="15"/>
        <v>3.8600000000000002E-2</v>
      </c>
      <c r="R364">
        <f t="shared" si="16"/>
        <v>2.8399999999999998E-2</v>
      </c>
      <c r="S364">
        <f t="shared" si="17"/>
        <v>4.1999999999999996E-2</v>
      </c>
    </row>
    <row r="365" spans="1:19">
      <c r="A365" t="s">
        <v>725</v>
      </c>
      <c r="B365">
        <v>1.4E-3</v>
      </c>
      <c r="C365">
        <v>-3.0599999999999999E-2</v>
      </c>
      <c r="D365">
        <v>-2.5000000000000001E-3</v>
      </c>
      <c r="P365" t="s">
        <v>725</v>
      </c>
      <c r="Q365">
        <f t="shared" si="15"/>
        <v>3.9999999999999996E-4</v>
      </c>
      <c r="R365">
        <f t="shared" si="16"/>
        <v>-3.1599999999999996E-2</v>
      </c>
      <c r="S365">
        <f t="shared" si="17"/>
        <v>-3.5000000000000001E-3</v>
      </c>
    </row>
    <row r="366" spans="1:19">
      <c r="A366" t="s">
        <v>726</v>
      </c>
      <c r="B366">
        <v>1.6299999999999999E-2</v>
      </c>
      <c r="C366">
        <v>9.5199999999999896E-2</v>
      </c>
      <c r="D366">
        <v>1E-3</v>
      </c>
      <c r="P366" t="s">
        <v>726</v>
      </c>
      <c r="Q366">
        <f t="shared" si="15"/>
        <v>1.5299999999999998E-2</v>
      </c>
      <c r="R366">
        <f t="shared" si="16"/>
        <v>9.4199999999999895E-2</v>
      </c>
      <c r="S366">
        <f t="shared" si="17"/>
        <v>0</v>
      </c>
    </row>
    <row r="367" spans="1:19">
      <c r="A367" t="s">
        <v>727</v>
      </c>
      <c r="B367">
        <v>-1.6400000000000001E-2</v>
      </c>
      <c r="C367">
        <v>4.4400000000000002E-2</v>
      </c>
      <c r="D367">
        <v>-3.56E-2</v>
      </c>
      <c r="P367" t="s">
        <v>727</v>
      </c>
      <c r="Q367">
        <f t="shared" si="15"/>
        <v>-1.7400000000000002E-2</v>
      </c>
      <c r="R367">
        <f t="shared" si="16"/>
        <v>4.3400000000000001E-2</v>
      </c>
      <c r="S367">
        <f t="shared" si="17"/>
        <v>-3.6600000000000001E-2</v>
      </c>
    </row>
    <row r="368" spans="1:19">
      <c r="A368" t="s">
        <v>728</v>
      </c>
      <c r="B368">
        <v>1.8800000000000001E-2</v>
      </c>
      <c r="C368">
        <v>7.9000000000000008E-3</v>
      </c>
      <c r="D368">
        <v>9.1999999999999998E-3</v>
      </c>
      <c r="P368" t="s">
        <v>728</v>
      </c>
      <c r="Q368">
        <f t="shared" si="15"/>
        <v>1.78E-2</v>
      </c>
      <c r="R368">
        <f t="shared" si="16"/>
        <v>6.9000000000000008E-3</v>
      </c>
      <c r="S368">
        <f t="shared" si="17"/>
        <v>8.199999999999999E-3</v>
      </c>
    </row>
    <row r="369" spans="1:19">
      <c r="A369" t="s">
        <v>729</v>
      </c>
      <c r="B369">
        <v>3.1199999999999999E-2</v>
      </c>
      <c r="C369">
        <v>6.7099999999999896E-2</v>
      </c>
      <c r="D369">
        <v>1.5699999999999999E-2</v>
      </c>
      <c r="P369" t="s">
        <v>729</v>
      </c>
      <c r="Q369">
        <f t="shared" si="15"/>
        <v>3.0199999999999998E-2</v>
      </c>
      <c r="R369">
        <f t="shared" si="16"/>
        <v>6.6099999999999895E-2</v>
      </c>
      <c r="S369">
        <f t="shared" si="17"/>
        <v>1.4699999999999998E-2</v>
      </c>
    </row>
    <row r="370" spans="1:19">
      <c r="A370" t="s">
        <v>730</v>
      </c>
      <c r="B370">
        <v>-2.33999999999999E-2</v>
      </c>
      <c r="C370">
        <v>-1.5100000000000001E-2</v>
      </c>
      <c r="D370">
        <v>-4.07E-2</v>
      </c>
      <c r="P370" t="s">
        <v>730</v>
      </c>
      <c r="Q370">
        <f t="shared" si="15"/>
        <v>-2.4399999999999901E-2</v>
      </c>
      <c r="R370">
        <f t="shared" si="16"/>
        <v>-1.61E-2</v>
      </c>
      <c r="S370">
        <f t="shared" si="17"/>
        <v>-4.1700000000000001E-2</v>
      </c>
    </row>
    <row r="371" spans="1:19">
      <c r="A371" t="s">
        <v>731</v>
      </c>
      <c r="B371">
        <v>-4.5100000000000001E-2</v>
      </c>
      <c r="C371">
        <v>-4.8899999999999999E-2</v>
      </c>
      <c r="D371">
        <v>-2.81E-2</v>
      </c>
      <c r="P371" t="s">
        <v>731</v>
      </c>
      <c r="Q371">
        <f t="shared" si="15"/>
        <v>-4.6100000000000002E-2</v>
      </c>
      <c r="R371">
        <f t="shared" si="16"/>
        <v>-4.99E-2</v>
      </c>
      <c r="S371">
        <f t="shared" si="17"/>
        <v>-2.9100000000000001E-2</v>
      </c>
    </row>
    <row r="372" spans="1:19">
      <c r="A372" t="s">
        <v>732</v>
      </c>
      <c r="B372">
        <v>9.4999999999999998E-3</v>
      </c>
      <c r="C372">
        <v>-1.46E-2</v>
      </c>
      <c r="D372">
        <v>2.1999999999999999E-2</v>
      </c>
      <c r="P372" t="s">
        <v>732</v>
      </c>
      <c r="Q372">
        <f t="shared" si="15"/>
        <v>8.5000000000000006E-3</v>
      </c>
      <c r="R372">
        <f t="shared" si="16"/>
        <v>-1.5599999999999999E-2</v>
      </c>
      <c r="S372">
        <f t="shared" si="17"/>
        <v>2.0999999999999998E-2</v>
      </c>
    </row>
    <row r="373" spans="1:19">
      <c r="A373" t="s">
        <v>733</v>
      </c>
      <c r="B373">
        <v>8.8999999999999999E-3</v>
      </c>
      <c r="C373">
        <v>1.5299999999999999E-2</v>
      </c>
      <c r="D373">
        <v>-3.2000000000000002E-3</v>
      </c>
      <c r="P373" t="s">
        <v>733</v>
      </c>
      <c r="Q373">
        <f t="shared" si="15"/>
        <v>7.9000000000000008E-3</v>
      </c>
      <c r="R373">
        <f t="shared" si="16"/>
        <v>1.43E-2</v>
      </c>
      <c r="S373">
        <f t="shared" si="17"/>
        <v>-4.2000000000000006E-3</v>
      </c>
    </row>
    <row r="374" spans="1:19">
      <c r="A374" t="s">
        <v>734</v>
      </c>
      <c r="B374">
        <v>-2.7199999999999998E-2</v>
      </c>
      <c r="C374">
        <v>-4.36E-2</v>
      </c>
      <c r="D374">
        <v>-1.43E-2</v>
      </c>
      <c r="P374" t="s">
        <v>734</v>
      </c>
      <c r="Q374">
        <f t="shared" si="15"/>
        <v>-2.8199999999999999E-2</v>
      </c>
      <c r="R374">
        <f t="shared" si="16"/>
        <v>-4.4600000000000001E-2</v>
      </c>
      <c r="S374">
        <f t="shared" si="17"/>
        <v>-1.5300000000000001E-2</v>
      </c>
    </row>
    <row r="375" spans="1:19">
      <c r="A375" t="s">
        <v>735</v>
      </c>
      <c r="B375">
        <v>3.1E-2</v>
      </c>
      <c r="C375">
        <v>3.5099999999999999E-2</v>
      </c>
      <c r="D375">
        <v>2.8199999999999999E-2</v>
      </c>
      <c r="P375" t="s">
        <v>735</v>
      </c>
      <c r="Q375">
        <f t="shared" si="15"/>
        <v>0.03</v>
      </c>
      <c r="R375">
        <f t="shared" si="16"/>
        <v>3.4099999999999998E-2</v>
      </c>
      <c r="S375">
        <f t="shared" si="17"/>
        <v>2.7199999999999998E-2</v>
      </c>
    </row>
    <row r="376" spans="1:19">
      <c r="A376" t="s">
        <v>736</v>
      </c>
      <c r="B376">
        <v>4.3799999999999999E-2</v>
      </c>
      <c r="C376">
        <v>5.4299999999999897E-2</v>
      </c>
      <c r="D376">
        <v>1.41E-2</v>
      </c>
      <c r="P376" t="s">
        <v>736</v>
      </c>
      <c r="Q376">
        <f t="shared" si="15"/>
        <v>4.2799999999999998E-2</v>
      </c>
      <c r="R376">
        <f t="shared" si="16"/>
        <v>5.3299999999999896E-2</v>
      </c>
      <c r="S376">
        <f t="shared" si="17"/>
        <v>1.3100000000000001E-2</v>
      </c>
    </row>
    <row r="377" spans="1:19">
      <c r="A377" t="s">
        <v>737</v>
      </c>
      <c r="B377">
        <v>-1.9400000000000001E-2</v>
      </c>
      <c r="C377">
        <v>-1.18E-2</v>
      </c>
      <c r="D377">
        <v>-1.3299999999999999E-2</v>
      </c>
      <c r="P377" t="s">
        <v>737</v>
      </c>
      <c r="Q377">
        <f t="shared" si="15"/>
        <v>-2.0400000000000001E-2</v>
      </c>
      <c r="R377">
        <f t="shared" si="16"/>
        <v>-1.2799999999999999E-2</v>
      </c>
      <c r="S377">
        <f t="shared" si="17"/>
        <v>-1.43E-2</v>
      </c>
    </row>
    <row r="378" spans="1:19">
      <c r="A378" t="s">
        <v>738</v>
      </c>
      <c r="B378">
        <v>1.72E-2</v>
      </c>
      <c r="C378">
        <v>-6.8999999999999999E-3</v>
      </c>
      <c r="D378">
        <v>2.53E-2</v>
      </c>
      <c r="P378" t="s">
        <v>738</v>
      </c>
      <c r="Q378">
        <f t="shared" si="15"/>
        <v>1.6199999999999999E-2</v>
      </c>
      <c r="R378">
        <f t="shared" si="16"/>
        <v>-7.9000000000000008E-3</v>
      </c>
      <c r="S378">
        <f t="shared" si="17"/>
        <v>2.4299999999999999E-2</v>
      </c>
    </row>
    <row r="379" spans="1:19">
      <c r="A379" t="s">
        <v>739</v>
      </c>
      <c r="B379">
        <v>-3.6699999999999899E-2</v>
      </c>
      <c r="C379">
        <v>-3.1699999999999999E-2</v>
      </c>
      <c r="D379">
        <v>-3.4099999999999998E-2</v>
      </c>
      <c r="P379" t="s">
        <v>739</v>
      </c>
      <c r="Q379">
        <f t="shared" si="15"/>
        <v>-3.76999999999999E-2</v>
      </c>
      <c r="R379">
        <f t="shared" si="16"/>
        <v>-3.27E-2</v>
      </c>
      <c r="S379">
        <f t="shared" si="17"/>
        <v>-3.5099999999999999E-2</v>
      </c>
    </row>
    <row r="380" spans="1:19">
      <c r="A380" t="s">
        <v>740</v>
      </c>
      <c r="B380">
        <v>1.2999999999999999E-2</v>
      </c>
      <c r="C380">
        <v>-1.95E-2</v>
      </c>
      <c r="D380">
        <v>8.9999999999999993E-3</v>
      </c>
      <c r="P380" t="s">
        <v>740</v>
      </c>
      <c r="Q380">
        <f t="shared" si="15"/>
        <v>1.2E-2</v>
      </c>
      <c r="R380">
        <f t="shared" si="16"/>
        <v>-2.0500000000000001E-2</v>
      </c>
      <c r="S380">
        <f t="shared" si="17"/>
        <v>8.0000000000000002E-3</v>
      </c>
    </row>
    <row r="381" spans="1:19">
      <c r="A381" t="s">
        <v>741</v>
      </c>
      <c r="B381">
        <v>2.2200000000000001E-2</v>
      </c>
      <c r="C381">
        <v>1.6799999999999999E-2</v>
      </c>
      <c r="D381">
        <v>3.3799999999999997E-2</v>
      </c>
      <c r="P381" t="s">
        <v>741</v>
      </c>
      <c r="Q381">
        <f t="shared" si="15"/>
        <v>2.12E-2</v>
      </c>
      <c r="R381">
        <f t="shared" si="16"/>
        <v>1.5799999999999998E-2</v>
      </c>
      <c r="S381">
        <f t="shared" si="17"/>
        <v>3.2799999999999996E-2</v>
      </c>
    </row>
    <row r="382" spans="1:19">
      <c r="A382" t="s">
        <v>742</v>
      </c>
      <c r="B382">
        <v>4.0300000000000002E-2</v>
      </c>
      <c r="C382">
        <v>3.1800000000000002E-2</v>
      </c>
      <c r="D382">
        <v>2.3900000000000001E-2</v>
      </c>
      <c r="P382" t="s">
        <v>742</v>
      </c>
      <c r="Q382">
        <f t="shared" si="15"/>
        <v>3.9300000000000002E-2</v>
      </c>
      <c r="R382">
        <f t="shared" si="16"/>
        <v>3.0800000000000001E-2</v>
      </c>
      <c r="S382">
        <f t="shared" si="17"/>
        <v>2.29E-2</v>
      </c>
    </row>
    <row r="383" spans="1:19">
      <c r="A383" t="s">
        <v>743</v>
      </c>
      <c r="B383">
        <v>2.6499999999999999E-2</v>
      </c>
      <c r="C383">
        <v>3.7000000000000002E-3</v>
      </c>
      <c r="D383">
        <v>2.0299999999999999E-2</v>
      </c>
      <c r="P383" t="s">
        <v>743</v>
      </c>
      <c r="Q383">
        <f t="shared" si="15"/>
        <v>2.5499999999999998E-2</v>
      </c>
      <c r="R383">
        <f t="shared" si="16"/>
        <v>2.7000000000000001E-3</v>
      </c>
      <c r="S383">
        <f t="shared" si="17"/>
        <v>1.9299999999999998E-2</v>
      </c>
    </row>
    <row r="384" spans="1:19">
      <c r="A384" t="s">
        <v>744</v>
      </c>
      <c r="B384">
        <v>2.5499999999999998E-2</v>
      </c>
      <c r="C384">
        <v>2.7400000000000001E-2</v>
      </c>
      <c r="D384">
        <v>3.5699999999999898E-2</v>
      </c>
      <c r="P384" t="s">
        <v>744</v>
      </c>
      <c r="Q384">
        <f t="shared" si="15"/>
        <v>2.4499999999999997E-2</v>
      </c>
      <c r="R384">
        <f t="shared" si="16"/>
        <v>2.64E-2</v>
      </c>
      <c r="S384">
        <f t="shared" si="17"/>
        <v>3.4699999999999898E-2</v>
      </c>
    </row>
    <row r="385" spans="1:19">
      <c r="A385" t="s">
        <v>745</v>
      </c>
      <c r="B385">
        <v>3.44E-2</v>
      </c>
      <c r="C385">
        <v>2.7699999999999999E-2</v>
      </c>
      <c r="D385">
        <v>2.8199999999999999E-2</v>
      </c>
      <c r="P385" t="s">
        <v>745</v>
      </c>
      <c r="Q385">
        <f t="shared" si="15"/>
        <v>3.3399999999999999E-2</v>
      </c>
      <c r="R385">
        <f t="shared" si="16"/>
        <v>2.6699999999999998E-2</v>
      </c>
      <c r="S385">
        <f t="shared" si="17"/>
        <v>2.7199999999999998E-2</v>
      </c>
    </row>
    <row r="386" spans="1:19">
      <c r="A386" t="s">
        <v>746</v>
      </c>
      <c r="B386">
        <v>3.1899999999999998E-2</v>
      </c>
      <c r="C386">
        <v>7.1300000000000002E-2</v>
      </c>
      <c r="D386">
        <v>3.0000000000000001E-3</v>
      </c>
      <c r="P386" t="s">
        <v>746</v>
      </c>
      <c r="Q386">
        <f t="shared" si="15"/>
        <v>3.0899999999999997E-2</v>
      </c>
      <c r="R386">
        <f t="shared" si="16"/>
        <v>7.0300000000000001E-2</v>
      </c>
      <c r="S386">
        <f t="shared" si="17"/>
        <v>2E-3</v>
      </c>
    </row>
    <row r="387" spans="1:19">
      <c r="A387" t="s">
        <v>747</v>
      </c>
      <c r="B387">
        <v>4.1700000000000001E-2</v>
      </c>
      <c r="C387">
        <v>5.74E-2</v>
      </c>
      <c r="D387">
        <v>2.5399999999999999E-2</v>
      </c>
      <c r="P387" t="s">
        <v>747</v>
      </c>
      <c r="Q387">
        <f t="shared" ref="Q387:Q450" si="18">B387-0.001</f>
        <v>4.07E-2</v>
      </c>
      <c r="R387">
        <f t="shared" ref="R387:R450" si="19">C387-0.001</f>
        <v>5.6399999999999999E-2</v>
      </c>
      <c r="S387">
        <f t="shared" ref="S387:S450" si="20">D387-0.001</f>
        <v>2.4399999999999998E-2</v>
      </c>
    </row>
    <row r="388" spans="1:19">
      <c r="A388" t="s">
        <v>748</v>
      </c>
      <c r="B388">
        <v>1.0200000000000001E-2</v>
      </c>
      <c r="C388">
        <v>1.16999999999999E-2</v>
      </c>
      <c r="D388">
        <v>6.7999999999999996E-3</v>
      </c>
      <c r="P388" t="s">
        <v>748</v>
      </c>
      <c r="Q388">
        <f t="shared" si="18"/>
        <v>9.1999999999999998E-3</v>
      </c>
      <c r="R388">
        <f t="shared" si="19"/>
        <v>1.0699999999999901E-2</v>
      </c>
      <c r="S388">
        <f t="shared" si="20"/>
        <v>5.7999999999999996E-3</v>
      </c>
    </row>
    <row r="389" spans="1:19">
      <c r="A389" t="s">
        <v>749</v>
      </c>
      <c r="B389">
        <v>3.78E-2</v>
      </c>
      <c r="C389">
        <v>-1.6899999999999998E-2</v>
      </c>
      <c r="D389">
        <v>4.5199999999999997E-2</v>
      </c>
      <c r="P389" t="s">
        <v>749</v>
      </c>
      <c r="Q389">
        <f t="shared" si="18"/>
        <v>3.6799999999999999E-2</v>
      </c>
      <c r="R389">
        <f t="shared" si="19"/>
        <v>-1.7899999999999999E-2</v>
      </c>
      <c r="S389">
        <f t="shared" si="20"/>
        <v>4.4199999999999996E-2</v>
      </c>
    </row>
    <row r="390" spans="1:19">
      <c r="A390" t="s">
        <v>750</v>
      </c>
      <c r="B390">
        <v>-1.0500000000000001E-2</v>
      </c>
      <c r="C390">
        <v>-7.3800000000000004E-2</v>
      </c>
      <c r="D390">
        <v>8.1999999999999903E-3</v>
      </c>
      <c r="P390" t="s">
        <v>750</v>
      </c>
      <c r="Q390">
        <f t="shared" si="18"/>
        <v>-1.15E-2</v>
      </c>
      <c r="R390">
        <f t="shared" si="19"/>
        <v>-7.4800000000000005E-2</v>
      </c>
      <c r="S390">
        <f t="shared" si="20"/>
        <v>7.1999999999999903E-3</v>
      </c>
    </row>
    <row r="391" spans="1:19">
      <c r="A391" t="s">
        <v>751</v>
      </c>
      <c r="B391">
        <v>4.3799999999999999E-2</v>
      </c>
      <c r="C391">
        <v>4.9099999999999998E-2</v>
      </c>
      <c r="D391">
        <v>3.4599999999999999E-2</v>
      </c>
      <c r="P391" t="s">
        <v>751</v>
      </c>
      <c r="Q391">
        <f t="shared" si="18"/>
        <v>4.2799999999999998E-2</v>
      </c>
      <c r="R391">
        <f t="shared" si="19"/>
        <v>4.8099999999999997E-2</v>
      </c>
      <c r="S391">
        <f t="shared" si="20"/>
        <v>3.3599999999999998E-2</v>
      </c>
    </row>
    <row r="392" spans="1:19">
      <c r="A392" t="s">
        <v>752</v>
      </c>
      <c r="B392">
        <v>1.52E-2</v>
      </c>
      <c r="C392">
        <v>-2.4899999999999999E-2</v>
      </c>
      <c r="D392">
        <v>4.1299999999999899E-2</v>
      </c>
      <c r="P392" t="s">
        <v>752</v>
      </c>
      <c r="Q392">
        <f t="shared" si="18"/>
        <v>1.4200000000000001E-2</v>
      </c>
      <c r="R392">
        <f t="shared" si="19"/>
        <v>-2.5899999999999999E-2</v>
      </c>
      <c r="S392">
        <f t="shared" si="20"/>
        <v>4.0299999999999898E-2</v>
      </c>
    </row>
    <row r="393" spans="1:19">
      <c r="A393" t="s">
        <v>753</v>
      </c>
      <c r="B393">
        <v>2.69E-2</v>
      </c>
      <c r="C393">
        <v>1.6999999999999999E-3</v>
      </c>
      <c r="D393">
        <v>2.3300000000000001E-2</v>
      </c>
      <c r="P393" t="s">
        <v>753</v>
      </c>
      <c r="Q393">
        <f t="shared" si="18"/>
        <v>2.5899999999999999E-2</v>
      </c>
      <c r="R393">
        <f t="shared" si="19"/>
        <v>6.9999999999999988E-4</v>
      </c>
      <c r="S393">
        <f t="shared" si="20"/>
        <v>2.23E-2</v>
      </c>
    </row>
    <row r="394" spans="1:19">
      <c r="A394" t="s">
        <v>754</v>
      </c>
      <c r="B394">
        <v>1.72E-2</v>
      </c>
      <c r="C394">
        <v>4.3299999999999998E-2</v>
      </c>
      <c r="D394">
        <v>-8.9999999999999993E-3</v>
      </c>
      <c r="P394" t="s">
        <v>754</v>
      </c>
      <c r="Q394">
        <f t="shared" si="18"/>
        <v>1.6199999999999999E-2</v>
      </c>
      <c r="R394">
        <f t="shared" si="19"/>
        <v>4.2299999999999997E-2</v>
      </c>
      <c r="S394">
        <f t="shared" si="20"/>
        <v>-9.9999999999999985E-3</v>
      </c>
    </row>
    <row r="395" spans="1:19">
      <c r="A395" t="s">
        <v>755</v>
      </c>
      <c r="B395">
        <v>1.12E-2</v>
      </c>
      <c r="C395">
        <v>4.3899999999999897E-2</v>
      </c>
      <c r="D395">
        <v>1.1000000000000001E-3</v>
      </c>
      <c r="P395" t="s">
        <v>755</v>
      </c>
      <c r="Q395">
        <f t="shared" si="18"/>
        <v>1.0200000000000001E-2</v>
      </c>
      <c r="R395">
        <f t="shared" si="19"/>
        <v>4.2899999999999897E-2</v>
      </c>
      <c r="S395">
        <f t="shared" si="20"/>
        <v>1.0000000000000005E-4</v>
      </c>
    </row>
    <row r="396" spans="1:19">
      <c r="A396" t="s">
        <v>756</v>
      </c>
      <c r="B396">
        <v>2.52E-2</v>
      </c>
      <c r="C396">
        <v>0.1027</v>
      </c>
      <c r="D396">
        <v>1.11E-2</v>
      </c>
      <c r="P396" t="s">
        <v>756</v>
      </c>
      <c r="Q396">
        <f t="shared" si="18"/>
        <v>2.4199999999999999E-2</v>
      </c>
      <c r="R396">
        <f t="shared" si="19"/>
        <v>0.1017</v>
      </c>
      <c r="S396">
        <f t="shared" si="20"/>
        <v>1.0100000000000001E-2</v>
      </c>
    </row>
    <row r="397" spans="1:19">
      <c r="A397" t="s">
        <v>757</v>
      </c>
      <c r="B397">
        <v>2.7799999999999998E-2</v>
      </c>
      <c r="C397">
        <v>0.01</v>
      </c>
      <c r="D397">
        <v>1.04E-2</v>
      </c>
      <c r="P397" t="s">
        <v>757</v>
      </c>
      <c r="Q397">
        <f t="shared" si="18"/>
        <v>2.6799999999999997E-2</v>
      </c>
      <c r="R397">
        <f t="shared" si="19"/>
        <v>9.0000000000000011E-3</v>
      </c>
      <c r="S397">
        <f t="shared" si="20"/>
        <v>9.3999999999999986E-3</v>
      </c>
    </row>
    <row r="398" spans="1:19">
      <c r="A398" t="s">
        <v>758</v>
      </c>
      <c r="B398">
        <v>-7.3999999999999899E-3</v>
      </c>
      <c r="C398">
        <v>-6.8000000000000005E-2</v>
      </c>
      <c r="D398">
        <v>1.7600000000000001E-2</v>
      </c>
      <c r="P398" t="s">
        <v>758</v>
      </c>
      <c r="Q398">
        <f t="shared" si="18"/>
        <v>-8.3999999999999908E-3</v>
      </c>
      <c r="R398">
        <f t="shared" si="19"/>
        <v>-6.9000000000000006E-2</v>
      </c>
      <c r="S398">
        <f t="shared" si="20"/>
        <v>1.66E-2</v>
      </c>
    </row>
    <row r="399" spans="1:19">
      <c r="A399" t="s">
        <v>759</v>
      </c>
      <c r="B399">
        <v>-5.5199999999999999E-2</v>
      </c>
      <c r="C399">
        <v>-0.10829999999999999</v>
      </c>
      <c r="D399">
        <v>-3.7100000000000001E-2</v>
      </c>
      <c r="P399" t="s">
        <v>759</v>
      </c>
      <c r="Q399">
        <f t="shared" si="18"/>
        <v>-5.62E-2</v>
      </c>
      <c r="R399">
        <f t="shared" si="19"/>
        <v>-0.10929999999999999</v>
      </c>
      <c r="S399">
        <f t="shared" si="20"/>
        <v>-3.8100000000000002E-2</v>
      </c>
    </row>
    <row r="400" spans="1:19">
      <c r="A400" t="s">
        <v>760</v>
      </c>
      <c r="B400">
        <v>3.1799999999999898E-2</v>
      </c>
      <c r="C400">
        <v>4.58E-2</v>
      </c>
      <c r="D400">
        <v>2.18E-2</v>
      </c>
      <c r="P400" t="s">
        <v>760</v>
      </c>
      <c r="Q400">
        <f t="shared" si="18"/>
        <v>3.0799999999999897E-2</v>
      </c>
      <c r="R400">
        <f t="shared" si="19"/>
        <v>4.48E-2</v>
      </c>
      <c r="S400">
        <f t="shared" si="20"/>
        <v>2.0799999999999999E-2</v>
      </c>
    </row>
    <row r="401" spans="1:19">
      <c r="A401" t="s">
        <v>761</v>
      </c>
      <c r="B401">
        <v>5.45E-2</v>
      </c>
      <c r="C401">
        <v>5.11E-2</v>
      </c>
      <c r="D401">
        <v>3.27E-2</v>
      </c>
      <c r="P401" t="s">
        <v>761</v>
      </c>
      <c r="Q401">
        <f t="shared" si="18"/>
        <v>5.3499999999999999E-2</v>
      </c>
      <c r="R401">
        <f t="shared" si="19"/>
        <v>5.0099999999999999E-2</v>
      </c>
      <c r="S401">
        <f t="shared" si="20"/>
        <v>3.1699999999999999E-2</v>
      </c>
    </row>
    <row r="402" spans="1:19">
      <c r="A402" t="s">
        <v>762</v>
      </c>
      <c r="B402">
        <v>1.27999999999999E-2</v>
      </c>
      <c r="C402">
        <v>-7.8E-2</v>
      </c>
      <c r="D402">
        <v>2.92E-2</v>
      </c>
      <c r="P402" t="s">
        <v>762</v>
      </c>
      <c r="Q402">
        <f t="shared" si="18"/>
        <v>1.1799999999999901E-2</v>
      </c>
      <c r="R402">
        <f t="shared" si="19"/>
        <v>-7.9000000000000001E-2</v>
      </c>
      <c r="S402">
        <f t="shared" si="20"/>
        <v>2.8199999999999999E-2</v>
      </c>
    </row>
    <row r="403" spans="1:19">
      <c r="A403" t="s">
        <v>763</v>
      </c>
      <c r="B403">
        <v>6.6599999999999895E-2</v>
      </c>
      <c r="C403">
        <v>0.1188</v>
      </c>
      <c r="D403">
        <v>5.7299999999999997E-2</v>
      </c>
      <c r="P403" t="s">
        <v>763</v>
      </c>
      <c r="Q403">
        <f t="shared" si="18"/>
        <v>6.5599999999999895E-2</v>
      </c>
      <c r="R403">
        <f t="shared" si="19"/>
        <v>0.1178</v>
      </c>
      <c r="S403">
        <f t="shared" si="20"/>
        <v>5.6299999999999996E-2</v>
      </c>
    </row>
    <row r="404" spans="1:19">
      <c r="A404" t="s">
        <v>764</v>
      </c>
      <c r="B404">
        <v>-1.24E-2</v>
      </c>
      <c r="C404">
        <v>7.1999999999999998E-3</v>
      </c>
      <c r="D404">
        <v>-3.2000000000000002E-3</v>
      </c>
      <c r="P404" t="s">
        <v>764</v>
      </c>
      <c r="Q404">
        <f t="shared" si="18"/>
        <v>-1.3399999999999999E-2</v>
      </c>
      <c r="R404">
        <f t="shared" si="19"/>
        <v>6.1999999999999998E-3</v>
      </c>
      <c r="S404">
        <f t="shared" si="20"/>
        <v>-4.2000000000000006E-3</v>
      </c>
    </row>
    <row r="405" spans="1:19">
      <c r="A405" t="s">
        <v>765</v>
      </c>
      <c r="B405">
        <v>5.4300000000000001E-2</v>
      </c>
      <c r="C405">
        <v>3.0800000000000001E-2</v>
      </c>
      <c r="D405">
        <v>3.39E-2</v>
      </c>
      <c r="P405" t="s">
        <v>765</v>
      </c>
      <c r="Q405">
        <f t="shared" si="18"/>
        <v>5.33E-2</v>
      </c>
      <c r="R405">
        <f t="shared" si="19"/>
        <v>2.98E-2</v>
      </c>
      <c r="S405">
        <f t="shared" si="20"/>
        <v>3.2899999999999999E-2</v>
      </c>
    </row>
    <row r="406" spans="1:19">
      <c r="A406" t="s">
        <v>766</v>
      </c>
      <c r="B406">
        <v>-9.9999999999999894E-4</v>
      </c>
      <c r="C406">
        <v>-2.93E-2</v>
      </c>
      <c r="D406">
        <v>-2.0999999999999999E-3</v>
      </c>
      <c r="P406" t="s">
        <v>766</v>
      </c>
      <c r="Q406">
        <f t="shared" si="18"/>
        <v>-1.9999999999999992E-3</v>
      </c>
      <c r="R406">
        <f t="shared" si="19"/>
        <v>-3.0300000000000001E-2</v>
      </c>
      <c r="S406">
        <f t="shared" si="20"/>
        <v>-3.0999999999999999E-3</v>
      </c>
    </row>
    <row r="407" spans="1:19">
      <c r="A407" t="s">
        <v>767</v>
      </c>
      <c r="B407">
        <v>-4.5899999999999899E-2</v>
      </c>
      <c r="C407">
        <v>-7.6200000000000004E-2</v>
      </c>
      <c r="D407">
        <v>-1.3899999999999999E-2</v>
      </c>
      <c r="P407" t="s">
        <v>767</v>
      </c>
      <c r="Q407">
        <f t="shared" si="18"/>
        <v>-4.68999999999999E-2</v>
      </c>
      <c r="R407">
        <f t="shared" si="19"/>
        <v>-7.7200000000000005E-2</v>
      </c>
      <c r="S407">
        <f t="shared" si="20"/>
        <v>-1.49E-2</v>
      </c>
    </row>
    <row r="408" spans="1:19">
      <c r="A408" t="s">
        <v>768</v>
      </c>
      <c r="B408">
        <v>4.4699999999999997E-2</v>
      </c>
      <c r="C408">
        <v>-2.7E-2</v>
      </c>
      <c r="D408">
        <v>2.92E-2</v>
      </c>
      <c r="P408" t="s">
        <v>768</v>
      </c>
      <c r="Q408">
        <f t="shared" si="18"/>
        <v>4.3699999999999996E-2</v>
      </c>
      <c r="R408">
        <f t="shared" si="19"/>
        <v>-2.8000000000000001E-2</v>
      </c>
      <c r="S408">
        <f t="shared" si="20"/>
        <v>2.8199999999999999E-2</v>
      </c>
    </row>
    <row r="409" spans="1:19">
      <c r="A409" t="s">
        <v>769</v>
      </c>
      <c r="B409">
        <v>7.2300000000000003E-2</v>
      </c>
      <c r="C409">
        <v>0.17419999999999999</v>
      </c>
      <c r="D409">
        <v>6.1699999999999998E-2</v>
      </c>
      <c r="P409" t="s">
        <v>769</v>
      </c>
      <c r="Q409">
        <f t="shared" si="18"/>
        <v>7.1300000000000002E-2</v>
      </c>
      <c r="R409">
        <f t="shared" si="19"/>
        <v>0.17319999999999999</v>
      </c>
      <c r="S409">
        <f t="shared" si="20"/>
        <v>6.0699999999999997E-2</v>
      </c>
    </row>
    <row r="410" spans="1:19">
      <c r="A410" t="s">
        <v>770</v>
      </c>
      <c r="B410">
        <v>4.4699999999999997E-2</v>
      </c>
      <c r="C410">
        <v>1.5599999999999999E-2</v>
      </c>
      <c r="D410">
        <v>4.0500000000000001E-2</v>
      </c>
      <c r="P410" t="s">
        <v>770</v>
      </c>
      <c r="Q410">
        <f t="shared" si="18"/>
        <v>4.3699999999999996E-2</v>
      </c>
      <c r="R410">
        <f t="shared" si="19"/>
        <v>1.4599999999999998E-2</v>
      </c>
      <c r="S410">
        <f t="shared" si="20"/>
        <v>3.95E-2</v>
      </c>
    </row>
    <row r="411" spans="1:19">
      <c r="A411" t="s">
        <v>771</v>
      </c>
      <c r="B411">
        <v>7.7600000000000002E-2</v>
      </c>
      <c r="C411">
        <v>4.1200000000000001E-2</v>
      </c>
      <c r="D411">
        <v>8.0600000000000005E-2</v>
      </c>
      <c r="P411" t="s">
        <v>771</v>
      </c>
      <c r="Q411">
        <f t="shared" si="18"/>
        <v>7.6600000000000001E-2</v>
      </c>
      <c r="R411">
        <f t="shared" si="19"/>
        <v>4.02E-2</v>
      </c>
      <c r="S411">
        <f t="shared" si="20"/>
        <v>7.9600000000000004E-2</v>
      </c>
    </row>
    <row r="412" spans="1:19">
      <c r="A412" t="s">
        <v>772</v>
      </c>
      <c r="B412">
        <v>-3.7400000000000003E-2</v>
      </c>
      <c r="C412">
        <v>1.47E-2</v>
      </c>
      <c r="D412">
        <v>-1.8599999999999998E-2</v>
      </c>
      <c r="P412" t="s">
        <v>772</v>
      </c>
      <c r="Q412">
        <f t="shared" si="18"/>
        <v>-3.8400000000000004E-2</v>
      </c>
      <c r="R412">
        <f t="shared" si="19"/>
        <v>1.37E-2</v>
      </c>
      <c r="S412">
        <f t="shared" si="20"/>
        <v>-1.9599999999999999E-2</v>
      </c>
    </row>
    <row r="413" spans="1:19">
      <c r="A413" t="s">
        <v>773</v>
      </c>
      <c r="B413">
        <v>5.79E-2</v>
      </c>
      <c r="C413">
        <v>4.0800000000000003E-2</v>
      </c>
      <c r="D413">
        <v>4.9299999999999997E-2</v>
      </c>
      <c r="P413" t="s">
        <v>773</v>
      </c>
      <c r="Q413">
        <f t="shared" si="18"/>
        <v>5.6899999999999999E-2</v>
      </c>
      <c r="R413">
        <f t="shared" si="19"/>
        <v>3.9800000000000002E-2</v>
      </c>
      <c r="S413">
        <f t="shared" si="20"/>
        <v>4.8299999999999996E-2</v>
      </c>
    </row>
    <row r="414" spans="1:19">
      <c r="A414" t="s">
        <v>774</v>
      </c>
      <c r="B414">
        <v>-3.3799999999999997E-2</v>
      </c>
      <c r="C414">
        <v>-5.9299999999999999E-2</v>
      </c>
      <c r="D414">
        <v>-3.2000000000000001E-2</v>
      </c>
      <c r="P414" t="s">
        <v>774</v>
      </c>
      <c r="Q414">
        <f t="shared" si="18"/>
        <v>-3.4799999999999998E-2</v>
      </c>
      <c r="R414">
        <f t="shared" si="19"/>
        <v>-6.0299999999999999E-2</v>
      </c>
      <c r="S414">
        <f t="shared" si="20"/>
        <v>-3.3000000000000002E-2</v>
      </c>
    </row>
    <row r="415" spans="1:19">
      <c r="A415" t="s">
        <v>775</v>
      </c>
      <c r="B415">
        <v>3.3700000000000001E-2</v>
      </c>
      <c r="C415">
        <v>-1.38E-2</v>
      </c>
      <c r="D415">
        <v>2.18E-2</v>
      </c>
      <c r="P415" t="s">
        <v>775</v>
      </c>
      <c r="Q415">
        <f t="shared" si="18"/>
        <v>3.27E-2</v>
      </c>
      <c r="R415">
        <f t="shared" si="19"/>
        <v>-1.4800000000000001E-2</v>
      </c>
      <c r="S415">
        <f t="shared" si="20"/>
        <v>2.0799999999999999E-2</v>
      </c>
    </row>
    <row r="416" spans="1:19">
      <c r="A416" t="s">
        <v>776</v>
      </c>
      <c r="B416">
        <v>1.7999999999999999E-2</v>
      </c>
      <c r="C416">
        <v>-2.8399999999999901E-2</v>
      </c>
      <c r="D416">
        <v>1.44999999999999E-2</v>
      </c>
      <c r="P416" t="s">
        <v>776</v>
      </c>
      <c r="Q416">
        <f t="shared" si="18"/>
        <v>1.6999999999999998E-2</v>
      </c>
      <c r="R416">
        <f t="shared" si="19"/>
        <v>-2.9399999999999902E-2</v>
      </c>
      <c r="S416">
        <f t="shared" si="20"/>
        <v>1.3499999999999901E-2</v>
      </c>
    </row>
    <row r="417" spans="1:19">
      <c r="A417" t="s">
        <v>777</v>
      </c>
      <c r="B417">
        <v>5.7999999999999996E-3</v>
      </c>
      <c r="C417">
        <v>-2.0000000000000001E-4</v>
      </c>
      <c r="D417">
        <v>-1.2500000000000001E-2</v>
      </c>
      <c r="P417" t="s">
        <v>777</v>
      </c>
      <c r="Q417">
        <f t="shared" si="18"/>
        <v>4.7999999999999996E-3</v>
      </c>
      <c r="R417">
        <f t="shared" si="19"/>
        <v>-1.2000000000000001E-3</v>
      </c>
      <c r="S417">
        <f t="shared" si="20"/>
        <v>-1.3500000000000002E-2</v>
      </c>
    </row>
    <row r="418" spans="1:19">
      <c r="A418" t="s">
        <v>778</v>
      </c>
      <c r="B418">
        <v>7.4300000000000005E-2</v>
      </c>
      <c r="C418">
        <v>8.4900000000000003E-2</v>
      </c>
      <c r="D418">
        <v>6.6500000000000004E-2</v>
      </c>
      <c r="P418" t="s">
        <v>778</v>
      </c>
      <c r="Q418">
        <f t="shared" si="18"/>
        <v>7.3300000000000004E-2</v>
      </c>
      <c r="R418">
        <f t="shared" si="19"/>
        <v>8.3900000000000002E-2</v>
      </c>
      <c r="S418">
        <f t="shared" si="20"/>
        <v>6.5500000000000003E-2</v>
      </c>
    </row>
    <row r="419" spans="1:19">
      <c r="A419" t="s">
        <v>779</v>
      </c>
      <c r="B419">
        <v>5.1499999999999997E-2</v>
      </c>
      <c r="C419">
        <v>4.48E-2</v>
      </c>
      <c r="D419">
        <v>6.4000000000000001E-2</v>
      </c>
      <c r="P419" t="s">
        <v>779</v>
      </c>
      <c r="Q419">
        <f t="shared" si="18"/>
        <v>5.0499999999999996E-2</v>
      </c>
      <c r="R419">
        <f t="shared" si="19"/>
        <v>4.3799999999999999E-2</v>
      </c>
      <c r="S419">
        <f t="shared" si="20"/>
        <v>6.3E-2</v>
      </c>
    </row>
    <row r="420" spans="1:19">
      <c r="A420" t="s">
        <v>780</v>
      </c>
      <c r="B420">
        <v>1.1599999999999999E-2</v>
      </c>
      <c r="C420">
        <v>4.5599999999999898E-2</v>
      </c>
      <c r="D420">
        <v>1.3899999999999999E-2</v>
      </c>
      <c r="P420" t="s">
        <v>780</v>
      </c>
      <c r="Q420">
        <f t="shared" si="18"/>
        <v>1.0599999999999998E-2</v>
      </c>
      <c r="R420">
        <f t="shared" si="19"/>
        <v>4.4599999999999897E-2</v>
      </c>
      <c r="S420">
        <f t="shared" si="20"/>
        <v>1.2899999999999998E-2</v>
      </c>
    </row>
    <row r="421" spans="1:19">
      <c r="A421" t="s">
        <v>781</v>
      </c>
      <c r="B421">
        <v>-2.6699999999999901E-2</v>
      </c>
      <c r="C421">
        <v>-8.2899999999999904E-2</v>
      </c>
      <c r="D421">
        <v>-7.6E-3</v>
      </c>
      <c r="P421" t="s">
        <v>781</v>
      </c>
      <c r="Q421">
        <f t="shared" si="18"/>
        <v>-2.7699999999999902E-2</v>
      </c>
      <c r="R421">
        <f t="shared" si="19"/>
        <v>-8.3899999999999905E-2</v>
      </c>
      <c r="S421">
        <f t="shared" si="20"/>
        <v>-8.6E-3</v>
      </c>
    </row>
    <row r="422" spans="1:19">
      <c r="A422" t="s">
        <v>782</v>
      </c>
      <c r="B422">
        <v>3.5900000000000001E-2</v>
      </c>
      <c r="C422">
        <v>-3.7499999999999999E-2</v>
      </c>
      <c r="D422">
        <v>3.0200000000000001E-2</v>
      </c>
      <c r="P422" t="s">
        <v>782</v>
      </c>
      <c r="Q422">
        <f t="shared" si="18"/>
        <v>3.49E-2</v>
      </c>
      <c r="R422">
        <f t="shared" si="19"/>
        <v>-3.85E-2</v>
      </c>
      <c r="S422">
        <f t="shared" si="20"/>
        <v>2.92E-2</v>
      </c>
    </row>
    <row r="423" spans="1:19">
      <c r="A423" t="s">
        <v>783</v>
      </c>
      <c r="B423">
        <v>-2.06E-2</v>
      </c>
      <c r="C423">
        <v>-7.2800000000000004E-2</v>
      </c>
      <c r="D423">
        <v>-3.4099999999999998E-2</v>
      </c>
      <c r="P423" t="s">
        <v>783</v>
      </c>
      <c r="Q423">
        <f t="shared" si="18"/>
        <v>-2.1600000000000001E-2</v>
      </c>
      <c r="R423">
        <f t="shared" si="19"/>
        <v>-7.3800000000000004E-2</v>
      </c>
      <c r="S423">
        <f t="shared" si="20"/>
        <v>-3.5099999999999999E-2</v>
      </c>
    </row>
    <row r="424" spans="1:19">
      <c r="A424" t="s">
        <v>784</v>
      </c>
      <c r="B424">
        <v>-0.156499999999999</v>
      </c>
      <c r="C424">
        <v>-0.21609999999999999</v>
      </c>
      <c r="D424">
        <v>-0.1162</v>
      </c>
      <c r="P424" t="s">
        <v>784</v>
      </c>
      <c r="Q424">
        <f t="shared" si="18"/>
        <v>-0.157499999999999</v>
      </c>
      <c r="R424">
        <f t="shared" si="19"/>
        <v>-0.21709999999999999</v>
      </c>
      <c r="S424">
        <f t="shared" si="20"/>
        <v>-0.1172</v>
      </c>
    </row>
    <row r="425" spans="1:19">
      <c r="A425" t="s">
        <v>785</v>
      </c>
      <c r="B425">
        <v>6.6100000000000006E-2</v>
      </c>
      <c r="C425">
        <v>0.1416</v>
      </c>
      <c r="D425">
        <v>4.6399999999999997E-2</v>
      </c>
      <c r="P425" t="s">
        <v>785</v>
      </c>
      <c r="Q425">
        <f t="shared" si="18"/>
        <v>6.5100000000000005E-2</v>
      </c>
      <c r="R425">
        <f t="shared" si="19"/>
        <v>0.1406</v>
      </c>
      <c r="S425">
        <f t="shared" si="20"/>
        <v>4.5399999999999996E-2</v>
      </c>
    </row>
    <row r="426" spans="1:19">
      <c r="A426" t="s">
        <v>786</v>
      </c>
      <c r="B426">
        <v>7.4499999999999997E-2</v>
      </c>
      <c r="C426">
        <v>0.13150000000000001</v>
      </c>
      <c r="D426">
        <v>6.1899999999999997E-2</v>
      </c>
      <c r="P426" t="s">
        <v>786</v>
      </c>
      <c r="Q426">
        <f t="shared" si="18"/>
        <v>7.3499999999999996E-2</v>
      </c>
      <c r="R426">
        <f t="shared" si="19"/>
        <v>0.1305</v>
      </c>
      <c r="S426">
        <f t="shared" si="20"/>
        <v>6.0899999999999996E-2</v>
      </c>
    </row>
    <row r="427" spans="1:19">
      <c r="A427" t="s">
        <v>787</v>
      </c>
      <c r="B427">
        <v>6.4100000000000004E-2</v>
      </c>
      <c r="C427">
        <v>3.8100000000000002E-2</v>
      </c>
      <c r="D427">
        <v>3.9E-2</v>
      </c>
      <c r="P427" t="s">
        <v>787</v>
      </c>
      <c r="Q427">
        <f t="shared" si="18"/>
        <v>6.3100000000000003E-2</v>
      </c>
      <c r="R427">
        <f t="shared" si="19"/>
        <v>3.7100000000000001E-2</v>
      </c>
      <c r="S427">
        <f t="shared" si="20"/>
        <v>3.7999999999999999E-2</v>
      </c>
    </row>
    <row r="428" spans="1:19">
      <c r="A428" t="s">
        <v>788</v>
      </c>
      <c r="B428">
        <v>6.54E-2</v>
      </c>
      <c r="C428">
        <v>-7.7999999999999996E-3</v>
      </c>
      <c r="D428">
        <v>3.8199999999999998E-2</v>
      </c>
      <c r="P428" t="s">
        <v>788</v>
      </c>
      <c r="Q428">
        <f t="shared" si="18"/>
        <v>6.4399999999999999E-2</v>
      </c>
      <c r="R428">
        <f t="shared" si="19"/>
        <v>-8.7999999999999988E-3</v>
      </c>
      <c r="S428">
        <f t="shared" si="20"/>
        <v>3.7199999999999997E-2</v>
      </c>
    </row>
    <row r="429" spans="1:19">
      <c r="A429" t="s">
        <v>789</v>
      </c>
      <c r="B429">
        <v>3.85E-2</v>
      </c>
      <c r="C429">
        <v>2.0400000000000001E-2</v>
      </c>
      <c r="D429">
        <v>-2.9399999999999999E-2</v>
      </c>
      <c r="P429" t="s">
        <v>789</v>
      </c>
      <c r="Q429">
        <f t="shared" si="18"/>
        <v>3.7499999999999999E-2</v>
      </c>
      <c r="R429">
        <f t="shared" si="19"/>
        <v>1.9400000000000001E-2</v>
      </c>
      <c r="S429">
        <f t="shared" si="20"/>
        <v>-3.04E-2</v>
      </c>
    </row>
    <row r="430" spans="1:19">
      <c r="A430" t="s">
        <v>790</v>
      </c>
      <c r="B430">
        <v>-3.73E-2</v>
      </c>
      <c r="C430">
        <v>-7.0099999999999996E-2</v>
      </c>
      <c r="D430">
        <v>-1.12E-2</v>
      </c>
      <c r="P430" t="s">
        <v>790</v>
      </c>
      <c r="Q430">
        <f t="shared" si="18"/>
        <v>-3.8300000000000001E-2</v>
      </c>
      <c r="R430">
        <f t="shared" si="19"/>
        <v>-7.1099999999999997E-2</v>
      </c>
      <c r="S430">
        <f t="shared" si="20"/>
        <v>-1.2199999999999999E-2</v>
      </c>
    </row>
    <row r="431" spans="1:19">
      <c r="A431" t="s">
        <v>791</v>
      </c>
      <c r="B431">
        <v>3.8800000000000001E-2</v>
      </c>
      <c r="C431">
        <v>0.10349999999999999</v>
      </c>
      <c r="D431">
        <v>1.1599999999999999E-2</v>
      </c>
      <c r="P431" t="s">
        <v>791</v>
      </c>
      <c r="Q431">
        <f t="shared" si="18"/>
        <v>3.78E-2</v>
      </c>
      <c r="R431">
        <f t="shared" si="19"/>
        <v>0.10249999999999999</v>
      </c>
      <c r="S431">
        <f t="shared" si="20"/>
        <v>1.0599999999999998E-2</v>
      </c>
    </row>
    <row r="432" spans="1:19">
      <c r="A432" t="s">
        <v>792</v>
      </c>
      <c r="B432">
        <v>4.7E-2</v>
      </c>
      <c r="C432">
        <v>0.17949999999999999</v>
      </c>
      <c r="D432">
        <v>4.7599999999999899E-2</v>
      </c>
      <c r="P432" t="s">
        <v>792</v>
      </c>
      <c r="Q432">
        <f t="shared" si="18"/>
        <v>4.5999999999999999E-2</v>
      </c>
      <c r="R432">
        <f t="shared" si="19"/>
        <v>0.17849999999999999</v>
      </c>
      <c r="S432">
        <f t="shared" si="20"/>
        <v>4.6599999999999898E-2</v>
      </c>
    </row>
    <row r="433" spans="1:19">
      <c r="A433" t="s">
        <v>793</v>
      </c>
      <c r="B433">
        <v>-2.12E-2</v>
      </c>
      <c r="C433">
        <v>7.46E-2</v>
      </c>
      <c r="D433">
        <v>-1.5699999999999999E-2</v>
      </c>
      <c r="P433" t="s">
        <v>793</v>
      </c>
      <c r="Q433">
        <f t="shared" si="18"/>
        <v>-2.2200000000000001E-2</v>
      </c>
      <c r="R433">
        <f t="shared" si="19"/>
        <v>7.3599999999999999E-2</v>
      </c>
      <c r="S433">
        <f t="shared" si="20"/>
        <v>-1.67E-2</v>
      </c>
    </row>
    <row r="434" spans="1:19">
      <c r="A434" t="s">
        <v>794</v>
      </c>
      <c r="B434">
        <v>5.1699999999999899E-2</v>
      </c>
      <c r="C434">
        <v>1.5299999999999999E-2</v>
      </c>
      <c r="D434">
        <v>1.9E-2</v>
      </c>
      <c r="P434" t="s">
        <v>794</v>
      </c>
      <c r="Q434">
        <f t="shared" si="18"/>
        <v>5.0699999999999898E-2</v>
      </c>
      <c r="R434">
        <f t="shared" si="19"/>
        <v>1.43E-2</v>
      </c>
      <c r="S434">
        <f t="shared" si="20"/>
        <v>1.7999999999999999E-2</v>
      </c>
    </row>
    <row r="435" spans="1:19">
      <c r="A435" t="s">
        <v>795</v>
      </c>
      <c r="B435">
        <v>-3.1099999999999999E-2</v>
      </c>
      <c r="C435">
        <v>-4.2999999999999997E-2</v>
      </c>
      <c r="D435">
        <v>-2.1399999999999999E-2</v>
      </c>
      <c r="P435" t="s">
        <v>795</v>
      </c>
      <c r="Q435">
        <f t="shared" si="18"/>
        <v>-3.2099999999999997E-2</v>
      </c>
      <c r="R435">
        <f t="shared" si="19"/>
        <v>-4.3999999999999997E-2</v>
      </c>
      <c r="S435">
        <f t="shared" si="20"/>
        <v>-2.24E-2</v>
      </c>
    </row>
    <row r="436" spans="1:19">
      <c r="A436" t="s">
        <v>796</v>
      </c>
      <c r="B436">
        <v>-9.8999999999999904E-3</v>
      </c>
      <c r="C436">
        <v>-5.3399999999999899E-2</v>
      </c>
      <c r="D436">
        <v>4.0000000000000002E-4</v>
      </c>
      <c r="P436" t="s">
        <v>796</v>
      </c>
      <c r="Q436">
        <f t="shared" si="18"/>
        <v>-1.089999999999999E-2</v>
      </c>
      <c r="R436">
        <f t="shared" si="19"/>
        <v>-5.43999999999999E-2</v>
      </c>
      <c r="S436">
        <f t="shared" si="20"/>
        <v>-6.0000000000000006E-4</v>
      </c>
    </row>
    <row r="437" spans="1:19">
      <c r="A437" t="s">
        <v>797</v>
      </c>
      <c r="B437">
        <v>-2.4E-2</v>
      </c>
      <c r="C437">
        <v>-6.3299999999999995E-2</v>
      </c>
      <c r="D437">
        <v>-4.7E-2</v>
      </c>
      <c r="P437" t="s">
        <v>797</v>
      </c>
      <c r="Q437">
        <f t="shared" si="18"/>
        <v>-2.5000000000000001E-2</v>
      </c>
      <c r="R437">
        <f t="shared" si="19"/>
        <v>-6.4299999999999996E-2</v>
      </c>
      <c r="S437">
        <f t="shared" si="20"/>
        <v>-4.8000000000000001E-2</v>
      </c>
    </row>
    <row r="438" spans="1:19">
      <c r="A438" t="s">
        <v>798</v>
      </c>
      <c r="B438">
        <v>6.5100000000000005E-2</v>
      </c>
      <c r="C438">
        <v>-3.9300000000000002E-2</v>
      </c>
      <c r="D438">
        <v>4.7500000000000001E-2</v>
      </c>
      <c r="P438" t="s">
        <v>798</v>
      </c>
      <c r="Q438">
        <f t="shared" si="18"/>
        <v>6.4100000000000004E-2</v>
      </c>
      <c r="R438">
        <f t="shared" si="19"/>
        <v>-4.0300000000000002E-2</v>
      </c>
      <c r="S438">
        <f t="shared" si="20"/>
        <v>4.65E-2</v>
      </c>
    </row>
    <row r="439" spans="1:19">
      <c r="A439" t="s">
        <v>799</v>
      </c>
      <c r="B439">
        <v>3.73E-2</v>
      </c>
      <c r="C439">
        <v>2.6800000000000001E-2</v>
      </c>
      <c r="D439">
        <v>-1.4E-3</v>
      </c>
      <c r="P439" t="s">
        <v>799</v>
      </c>
      <c r="Q439">
        <f t="shared" si="18"/>
        <v>3.6299999999999999E-2</v>
      </c>
      <c r="R439">
        <f t="shared" si="19"/>
        <v>2.58E-2</v>
      </c>
      <c r="S439">
        <f t="shared" si="20"/>
        <v>-2.4000000000000002E-3</v>
      </c>
    </row>
    <row r="440" spans="1:19">
      <c r="A440" t="s">
        <v>800</v>
      </c>
      <c r="B440">
        <v>8.1599999999999895E-2</v>
      </c>
      <c r="C440">
        <v>-2.8E-3</v>
      </c>
      <c r="D440">
        <v>-4.8599999999999997E-2</v>
      </c>
      <c r="P440" t="s">
        <v>800</v>
      </c>
      <c r="Q440">
        <f t="shared" si="18"/>
        <v>8.0599999999999894E-2</v>
      </c>
      <c r="R440">
        <f t="shared" si="19"/>
        <v>-3.8E-3</v>
      </c>
      <c r="S440">
        <f t="shared" si="20"/>
        <v>-4.9599999999999998E-2</v>
      </c>
    </row>
    <row r="441" spans="1:19">
      <c r="A441" t="s">
        <v>801</v>
      </c>
      <c r="B441">
        <v>-4.3299999999999998E-2</v>
      </c>
      <c r="C441">
        <v>-4.48E-2</v>
      </c>
      <c r="D441">
        <v>-7.7999999999999996E-3</v>
      </c>
      <c r="P441" t="s">
        <v>801</v>
      </c>
      <c r="Q441">
        <f t="shared" si="18"/>
        <v>-4.4299999999999999E-2</v>
      </c>
      <c r="R441">
        <f t="shared" si="19"/>
        <v>-4.58E-2</v>
      </c>
      <c r="S441">
        <f t="shared" si="20"/>
        <v>-8.7999999999999988E-3</v>
      </c>
    </row>
    <row r="442" spans="1:19">
      <c r="A442" t="s">
        <v>802</v>
      </c>
      <c r="B442">
        <v>2.8799999999999999E-2</v>
      </c>
      <c r="C442">
        <v>-0.03</v>
      </c>
      <c r="D442">
        <v>-8.6499999999999994E-2</v>
      </c>
      <c r="P442" t="s">
        <v>802</v>
      </c>
      <c r="Q442">
        <f t="shared" si="18"/>
        <v>2.7799999999999998E-2</v>
      </c>
      <c r="R442">
        <f t="shared" si="19"/>
        <v>-3.1E-2</v>
      </c>
      <c r="S442">
        <f t="shared" si="20"/>
        <v>-8.7499999999999994E-2</v>
      </c>
    </row>
    <row r="443" spans="1:19">
      <c r="A443" t="s">
        <v>803</v>
      </c>
      <c r="B443">
        <v>5.67E-2</v>
      </c>
      <c r="C443">
        <v>8.1999999999999906E-2</v>
      </c>
      <c r="D443">
        <v>8.6199999999999999E-2</v>
      </c>
      <c r="P443" t="s">
        <v>803</v>
      </c>
      <c r="Q443">
        <f t="shared" si="18"/>
        <v>5.57E-2</v>
      </c>
      <c r="R443">
        <f t="shared" si="19"/>
        <v>8.0999999999999905E-2</v>
      </c>
      <c r="S443">
        <f t="shared" si="20"/>
        <v>8.5199999999999998E-2</v>
      </c>
    </row>
    <row r="444" spans="1:19">
      <c r="A444" t="s">
        <v>804</v>
      </c>
      <c r="B444">
        <v>-5.9400000000000001E-2</v>
      </c>
      <c r="C444">
        <v>-2.3199999999999998E-2</v>
      </c>
      <c r="D444">
        <v>4.0999999999999898E-2</v>
      </c>
      <c r="P444" t="s">
        <v>804</v>
      </c>
      <c r="Q444">
        <f t="shared" si="18"/>
        <v>-6.0400000000000002E-2</v>
      </c>
      <c r="R444">
        <f t="shared" si="19"/>
        <v>-2.4199999999999999E-2</v>
      </c>
      <c r="S444">
        <f t="shared" si="20"/>
        <v>3.9999999999999897E-2</v>
      </c>
    </row>
    <row r="445" spans="1:19">
      <c r="A445" t="s">
        <v>805</v>
      </c>
      <c r="B445">
        <v>-3.9199999999999999E-2</v>
      </c>
      <c r="C445">
        <v>1.13999999999999E-2</v>
      </c>
      <c r="D445">
        <v>5.9400000000000001E-2</v>
      </c>
      <c r="P445" t="s">
        <v>805</v>
      </c>
      <c r="Q445">
        <f t="shared" si="18"/>
        <v>-4.02E-2</v>
      </c>
      <c r="R445">
        <f t="shared" si="19"/>
        <v>1.0399999999999899E-2</v>
      </c>
      <c r="S445">
        <f t="shared" si="20"/>
        <v>5.8400000000000001E-2</v>
      </c>
    </row>
    <row r="446" spans="1:19">
      <c r="A446" t="s">
        <v>806</v>
      </c>
      <c r="B446">
        <v>5.04E-2</v>
      </c>
      <c r="C446">
        <v>-5.1399999999999897E-2</v>
      </c>
      <c r="D446">
        <v>-8.9999999999999998E-4</v>
      </c>
      <c r="P446" t="s">
        <v>806</v>
      </c>
      <c r="Q446">
        <f t="shared" si="18"/>
        <v>4.9399999999999999E-2</v>
      </c>
      <c r="R446">
        <f t="shared" si="19"/>
        <v>-5.2399999999999898E-2</v>
      </c>
      <c r="S446">
        <f t="shared" si="20"/>
        <v>-1.9E-3</v>
      </c>
    </row>
    <row r="447" spans="1:19">
      <c r="A447" t="s">
        <v>807</v>
      </c>
      <c r="B447">
        <v>-2.0299999999999999E-2</v>
      </c>
      <c r="C447">
        <v>-4.6799999999999897E-2</v>
      </c>
      <c r="D447">
        <v>-3.8699999999999998E-2</v>
      </c>
      <c r="P447" t="s">
        <v>807</v>
      </c>
      <c r="Q447">
        <f t="shared" si="18"/>
        <v>-2.1299999999999999E-2</v>
      </c>
      <c r="R447">
        <f t="shared" si="19"/>
        <v>-4.7799999999999898E-2</v>
      </c>
      <c r="S447">
        <f t="shared" si="20"/>
        <v>-3.9699999999999999E-2</v>
      </c>
    </row>
    <row r="448" spans="1:19">
      <c r="A448" t="s">
        <v>808</v>
      </c>
      <c r="B448">
        <v>7.5300000000000006E-2</v>
      </c>
      <c r="C448">
        <v>6.9500000000000006E-2</v>
      </c>
      <c r="D448">
        <v>4.6199999999999998E-2</v>
      </c>
      <c r="P448" t="s">
        <v>808</v>
      </c>
      <c r="Q448">
        <f t="shared" si="18"/>
        <v>7.4300000000000005E-2</v>
      </c>
      <c r="R448">
        <f t="shared" si="19"/>
        <v>6.8500000000000005E-2</v>
      </c>
      <c r="S448">
        <f t="shared" si="20"/>
        <v>4.5199999999999997E-2</v>
      </c>
    </row>
    <row r="449" spans="1:19">
      <c r="A449" t="s">
        <v>809</v>
      </c>
      <c r="B449">
        <v>-4.9399999999999999E-2</v>
      </c>
      <c r="C449">
        <v>-0.1249</v>
      </c>
      <c r="D449">
        <v>5.3800000000000001E-2</v>
      </c>
      <c r="P449" t="s">
        <v>809</v>
      </c>
      <c r="Q449">
        <f t="shared" si="18"/>
        <v>-5.04E-2</v>
      </c>
      <c r="R449">
        <f t="shared" si="19"/>
        <v>-0.12589999999999998</v>
      </c>
      <c r="S449">
        <f t="shared" si="20"/>
        <v>5.28E-2</v>
      </c>
    </row>
    <row r="450" spans="1:19">
      <c r="A450" t="s">
        <v>810</v>
      </c>
      <c r="B450">
        <v>-2.1999999999999999E-2</v>
      </c>
      <c r="C450">
        <v>-8.2500000000000004E-2</v>
      </c>
      <c r="D450">
        <v>4.0199999999999902E-2</v>
      </c>
      <c r="P450" t="s">
        <v>810</v>
      </c>
      <c r="Q450">
        <f t="shared" si="18"/>
        <v>-2.3E-2</v>
      </c>
      <c r="R450">
        <f t="shared" si="19"/>
        <v>-8.3500000000000005E-2</v>
      </c>
      <c r="S450">
        <f t="shared" si="20"/>
        <v>3.9199999999999902E-2</v>
      </c>
    </row>
    <row r="451" spans="1:19">
      <c r="A451" t="s">
        <v>811</v>
      </c>
      <c r="B451">
        <v>-0.1021</v>
      </c>
      <c r="C451">
        <v>-0.2344</v>
      </c>
      <c r="D451">
        <v>2.2599999999999999E-2</v>
      </c>
      <c r="P451" t="s">
        <v>811</v>
      </c>
      <c r="Q451">
        <f t="shared" ref="Q451:Q514" si="21">B451-0.001</f>
        <v>-0.1031</v>
      </c>
      <c r="R451">
        <f t="shared" ref="R451:R514" si="22">C451-0.001</f>
        <v>-0.2354</v>
      </c>
      <c r="S451">
        <f t="shared" ref="S451:S514" si="23">D451-0.001</f>
        <v>2.1599999999999998E-2</v>
      </c>
    </row>
    <row r="452" spans="1:19">
      <c r="A452" t="s">
        <v>812</v>
      </c>
      <c r="B452">
        <v>1.6899999999999998E-2</v>
      </c>
      <c r="C452">
        <v>-0.10879999999999999</v>
      </c>
      <c r="D452">
        <v>4.2699999999999898E-2</v>
      </c>
      <c r="P452" t="s">
        <v>812</v>
      </c>
      <c r="Q452">
        <f t="shared" si="21"/>
        <v>1.5899999999999997E-2</v>
      </c>
      <c r="R452">
        <f t="shared" si="22"/>
        <v>-0.10979999999999999</v>
      </c>
      <c r="S452">
        <f t="shared" si="23"/>
        <v>4.1699999999999897E-2</v>
      </c>
    </row>
    <row r="453" spans="1:19">
      <c r="A453" t="s">
        <v>813</v>
      </c>
      <c r="B453">
        <v>3.6700000000000003E-2</v>
      </c>
      <c r="C453">
        <v>0.35719999999999902</v>
      </c>
      <c r="D453">
        <v>-7.1300000000000002E-2</v>
      </c>
      <c r="P453" t="s">
        <v>813</v>
      </c>
      <c r="Q453">
        <f t="shared" si="21"/>
        <v>3.5700000000000003E-2</v>
      </c>
      <c r="R453">
        <f t="shared" si="22"/>
        <v>0.35619999999999902</v>
      </c>
      <c r="S453">
        <f t="shared" si="23"/>
        <v>-7.2300000000000003E-2</v>
      </c>
    </row>
    <row r="454" spans="1:19">
      <c r="A454" t="s">
        <v>814</v>
      </c>
      <c r="B454">
        <v>-9.6699999999999994E-2</v>
      </c>
      <c r="C454">
        <v>-0.19839999999999999</v>
      </c>
      <c r="D454">
        <v>3.8999999999999998E-3</v>
      </c>
      <c r="P454" t="s">
        <v>814</v>
      </c>
      <c r="Q454">
        <f t="shared" si="21"/>
        <v>-9.7699999999999995E-2</v>
      </c>
      <c r="R454">
        <f t="shared" si="22"/>
        <v>-0.19939999999999999</v>
      </c>
      <c r="S454">
        <f t="shared" si="23"/>
        <v>2.8999999999999998E-3</v>
      </c>
    </row>
    <row r="455" spans="1:19">
      <c r="A455" t="s">
        <v>815</v>
      </c>
      <c r="B455">
        <v>-6.8400000000000002E-2</v>
      </c>
      <c r="C455">
        <v>-0.17579999999999901</v>
      </c>
      <c r="D455">
        <v>-3.4500000000000003E-2</v>
      </c>
      <c r="P455" t="s">
        <v>815</v>
      </c>
      <c r="Q455">
        <f t="shared" si="21"/>
        <v>-6.9400000000000003E-2</v>
      </c>
      <c r="R455">
        <f t="shared" si="22"/>
        <v>-0.17679999999999901</v>
      </c>
      <c r="S455">
        <f t="shared" si="23"/>
        <v>-3.5500000000000004E-2</v>
      </c>
    </row>
    <row r="456" spans="1:19">
      <c r="A456" t="s">
        <v>816</v>
      </c>
      <c r="B456">
        <v>8.3299999999999999E-2</v>
      </c>
      <c r="C456">
        <v>0.1489</v>
      </c>
      <c r="D456">
        <v>4.4400000000000002E-2</v>
      </c>
      <c r="P456" t="s">
        <v>816</v>
      </c>
      <c r="Q456">
        <f t="shared" si="21"/>
        <v>8.2299999999999998E-2</v>
      </c>
      <c r="R456">
        <f t="shared" si="22"/>
        <v>0.1479</v>
      </c>
      <c r="S456">
        <f t="shared" si="23"/>
        <v>4.3400000000000001E-2</v>
      </c>
    </row>
    <row r="457" spans="1:19">
      <c r="A457" t="s">
        <v>817</v>
      </c>
      <c r="B457">
        <v>1.04E-2</v>
      </c>
      <c r="C457">
        <v>-5.8700000000000002E-2</v>
      </c>
      <c r="D457">
        <v>2.1600000000000001E-2</v>
      </c>
      <c r="P457" t="s">
        <v>817</v>
      </c>
      <c r="Q457">
        <f t="shared" si="21"/>
        <v>9.3999999999999986E-3</v>
      </c>
      <c r="R457">
        <f t="shared" si="22"/>
        <v>-5.9700000000000003E-2</v>
      </c>
      <c r="S457">
        <f t="shared" si="23"/>
        <v>2.06E-2</v>
      </c>
    </row>
    <row r="458" spans="1:19">
      <c r="A458" t="s">
        <v>818</v>
      </c>
      <c r="B458">
        <v>-1.66E-2</v>
      </c>
      <c r="C458">
        <v>0</v>
      </c>
      <c r="D458">
        <v>-4.6399999999999997E-2</v>
      </c>
      <c r="P458" t="s">
        <v>818</v>
      </c>
      <c r="Q458">
        <f t="shared" si="21"/>
        <v>-1.7600000000000001E-2</v>
      </c>
      <c r="R458">
        <f t="shared" si="22"/>
        <v>-1E-3</v>
      </c>
      <c r="S458">
        <f t="shared" si="23"/>
        <v>-4.7399999999999998E-2</v>
      </c>
    </row>
    <row r="459" spans="1:19">
      <c r="A459" t="s">
        <v>819</v>
      </c>
      <c r="B459">
        <v>-1.83E-2</v>
      </c>
      <c r="C459">
        <v>-6.6199999999999995E-2</v>
      </c>
      <c r="D459">
        <v>7.6E-3</v>
      </c>
      <c r="P459" t="s">
        <v>819</v>
      </c>
      <c r="Q459">
        <f t="shared" si="21"/>
        <v>-1.9300000000000001E-2</v>
      </c>
      <c r="R459">
        <f t="shared" si="22"/>
        <v>-6.7199999999999996E-2</v>
      </c>
      <c r="S459">
        <f t="shared" si="23"/>
        <v>6.6E-3</v>
      </c>
    </row>
    <row r="460" spans="1:19">
      <c r="A460" t="s">
        <v>820</v>
      </c>
      <c r="B460">
        <v>-6.1499999999999999E-2</v>
      </c>
      <c r="C460">
        <v>-0.1459</v>
      </c>
      <c r="D460">
        <v>-1.39999999999999E-2</v>
      </c>
      <c r="P460" t="s">
        <v>820</v>
      </c>
      <c r="Q460">
        <f t="shared" si="21"/>
        <v>-6.25E-2</v>
      </c>
      <c r="R460">
        <f t="shared" si="22"/>
        <v>-0.1469</v>
      </c>
      <c r="S460">
        <f t="shared" si="23"/>
        <v>-1.4999999999999899E-2</v>
      </c>
    </row>
    <row r="461" spans="1:19">
      <c r="A461" t="s">
        <v>821</v>
      </c>
      <c r="B461">
        <v>-8.9700000000000002E-2</v>
      </c>
      <c r="C461">
        <v>-0.22889999999999999</v>
      </c>
      <c r="D461">
        <v>-2.10999999999999E-2</v>
      </c>
      <c r="P461" t="s">
        <v>821</v>
      </c>
      <c r="Q461">
        <f t="shared" si="21"/>
        <v>-9.0700000000000003E-2</v>
      </c>
      <c r="R461">
        <f t="shared" si="22"/>
        <v>-0.22989999999999999</v>
      </c>
      <c r="S461">
        <f t="shared" si="23"/>
        <v>-2.2099999999999901E-2</v>
      </c>
    </row>
    <row r="462" spans="1:19">
      <c r="A462" t="s">
        <v>822</v>
      </c>
      <c r="B462">
        <v>2.6800000000000001E-2</v>
      </c>
      <c r="C462">
        <v>0.15740000000000001</v>
      </c>
      <c r="D462">
        <v>2.5000000000000001E-3</v>
      </c>
      <c r="P462" t="s">
        <v>822</v>
      </c>
      <c r="Q462">
        <f t="shared" si="21"/>
        <v>2.58E-2</v>
      </c>
      <c r="R462">
        <f t="shared" si="22"/>
        <v>0.15640000000000001</v>
      </c>
      <c r="S462">
        <f t="shared" si="23"/>
        <v>1.5E-3</v>
      </c>
    </row>
    <row r="463" spans="1:19">
      <c r="A463" t="s">
        <v>823</v>
      </c>
      <c r="B463">
        <v>7.7100000000000002E-2</v>
      </c>
      <c r="C463">
        <v>0.20480000000000001</v>
      </c>
      <c r="D463">
        <v>2.0799999999999999E-2</v>
      </c>
      <c r="P463" t="s">
        <v>823</v>
      </c>
      <c r="Q463">
        <f t="shared" si="21"/>
        <v>7.6100000000000001E-2</v>
      </c>
      <c r="R463">
        <f t="shared" si="22"/>
        <v>0.20380000000000001</v>
      </c>
      <c r="S463">
        <f t="shared" si="23"/>
        <v>1.9799999999999998E-2</v>
      </c>
    </row>
    <row r="464" spans="1:19">
      <c r="A464" t="s">
        <v>824</v>
      </c>
      <c r="B464">
        <v>1.7500000000000002E-2</v>
      </c>
      <c r="C464">
        <v>-7.09999999999999E-3</v>
      </c>
      <c r="D464">
        <v>1.16999999999999E-2</v>
      </c>
      <c r="P464" t="s">
        <v>824</v>
      </c>
      <c r="Q464">
        <f t="shared" si="21"/>
        <v>1.6500000000000001E-2</v>
      </c>
      <c r="R464">
        <f t="shared" si="22"/>
        <v>-8.0999999999999892E-3</v>
      </c>
      <c r="S464">
        <f t="shared" si="23"/>
        <v>1.0699999999999901E-2</v>
      </c>
    </row>
    <row r="465" spans="1:19">
      <c r="A465" t="s">
        <v>825</v>
      </c>
      <c r="B465">
        <v>-1.2999999999999999E-2</v>
      </c>
      <c r="C465">
        <v>-1.55E-2</v>
      </c>
      <c r="D465">
        <v>-3.5999999999999999E-3</v>
      </c>
      <c r="P465" t="s">
        <v>825</v>
      </c>
      <c r="Q465">
        <f t="shared" si="21"/>
        <v>-1.3999999999999999E-2</v>
      </c>
      <c r="R465">
        <f t="shared" si="22"/>
        <v>-1.6500000000000001E-2</v>
      </c>
      <c r="S465">
        <f t="shared" si="23"/>
        <v>-4.5999999999999999E-3</v>
      </c>
    </row>
    <row r="466" spans="1:19">
      <c r="A466" t="s">
        <v>826</v>
      </c>
      <c r="B466">
        <v>-2.1600000000000001E-2</v>
      </c>
      <c r="C466">
        <v>-0.17780000000000001</v>
      </c>
      <c r="D466">
        <v>2.0299999999999999E-2</v>
      </c>
      <c r="P466" t="s">
        <v>826</v>
      </c>
      <c r="Q466">
        <f t="shared" si="21"/>
        <v>-2.2600000000000002E-2</v>
      </c>
      <c r="R466">
        <f t="shared" si="22"/>
        <v>-0.17880000000000001</v>
      </c>
      <c r="S466">
        <f t="shared" si="23"/>
        <v>1.9299999999999998E-2</v>
      </c>
    </row>
    <row r="467" spans="1:19">
      <c r="A467" t="s">
        <v>827</v>
      </c>
      <c r="B467">
        <v>4.3700000000000003E-2</v>
      </c>
      <c r="C467">
        <v>7.4499999999999997E-2</v>
      </c>
      <c r="D467">
        <v>3.8800000000000001E-2</v>
      </c>
      <c r="P467" t="s">
        <v>827</v>
      </c>
      <c r="Q467">
        <f t="shared" si="21"/>
        <v>4.2700000000000002E-2</v>
      </c>
      <c r="R467">
        <f t="shared" si="22"/>
        <v>7.3499999999999996E-2</v>
      </c>
      <c r="S467">
        <f t="shared" si="23"/>
        <v>3.78E-2</v>
      </c>
    </row>
    <row r="468" spans="1:19">
      <c r="A468" t="s">
        <v>828</v>
      </c>
      <c r="B468">
        <v>-5.0500000000000003E-2</v>
      </c>
      <c r="C468">
        <v>-0.14029999999999901</v>
      </c>
      <c r="D468">
        <v>-2.0000000000000001E-4</v>
      </c>
      <c r="P468" t="s">
        <v>828</v>
      </c>
      <c r="Q468">
        <f t="shared" si="21"/>
        <v>-5.1500000000000004E-2</v>
      </c>
      <c r="R468">
        <f t="shared" si="22"/>
        <v>-0.14129999999999901</v>
      </c>
      <c r="S468">
        <f t="shared" si="23"/>
        <v>-1.2000000000000001E-3</v>
      </c>
    </row>
    <row r="469" spans="1:19">
      <c r="A469" t="s">
        <v>829</v>
      </c>
      <c r="B469">
        <v>-1.24E-2</v>
      </c>
      <c r="C469">
        <v>-7.2700000000000001E-2</v>
      </c>
      <c r="D469">
        <v>-1.5599999999999999E-2</v>
      </c>
      <c r="P469" t="s">
        <v>829</v>
      </c>
      <c r="Q469">
        <f t="shared" si="21"/>
        <v>-1.3399999999999999E-2</v>
      </c>
      <c r="R469">
        <f t="shared" si="22"/>
        <v>-7.3700000000000002E-2</v>
      </c>
      <c r="S469">
        <f t="shared" si="23"/>
        <v>-1.66E-2</v>
      </c>
    </row>
    <row r="470" spans="1:19">
      <c r="A470" t="s">
        <v>830</v>
      </c>
      <c r="B470">
        <v>-7.0800000000000002E-2</v>
      </c>
      <c r="C470">
        <v>-0.13719999999999999</v>
      </c>
      <c r="D470">
        <v>-7.6899999999999996E-2</v>
      </c>
      <c r="P470" t="s">
        <v>830</v>
      </c>
      <c r="Q470">
        <f t="shared" si="21"/>
        <v>-7.1800000000000003E-2</v>
      </c>
      <c r="R470">
        <f t="shared" si="22"/>
        <v>-0.13819999999999999</v>
      </c>
      <c r="S470">
        <f t="shared" si="23"/>
        <v>-7.7899999999999997E-2</v>
      </c>
    </row>
    <row r="471" spans="1:19">
      <c r="A471" t="s">
        <v>831</v>
      </c>
      <c r="B471">
        <v>-8.0299999999999996E-2</v>
      </c>
      <c r="C471">
        <v>-6.7500000000000004E-2</v>
      </c>
      <c r="D471">
        <v>-4.65E-2</v>
      </c>
      <c r="P471" t="s">
        <v>831</v>
      </c>
      <c r="Q471">
        <f t="shared" si="21"/>
        <v>-8.1299999999999997E-2</v>
      </c>
      <c r="R471">
        <f t="shared" si="22"/>
        <v>-6.8500000000000005E-2</v>
      </c>
      <c r="S471">
        <f t="shared" si="23"/>
        <v>-4.7500000000000001E-2</v>
      </c>
    </row>
    <row r="472" spans="1:19">
      <c r="A472" t="s">
        <v>832</v>
      </c>
      <c r="B472">
        <v>6.4000000000000003E-3</v>
      </c>
      <c r="C472">
        <v>3.6900000000000002E-2</v>
      </c>
      <c r="D472">
        <v>2.12E-2</v>
      </c>
      <c r="P472" t="s">
        <v>832</v>
      </c>
      <c r="Q472">
        <f t="shared" si="21"/>
        <v>5.4000000000000003E-3</v>
      </c>
      <c r="R472">
        <f t="shared" si="22"/>
        <v>3.5900000000000001E-2</v>
      </c>
      <c r="S472">
        <f t="shared" si="23"/>
        <v>2.0199999999999999E-2</v>
      </c>
    </row>
    <row r="473" spans="1:19">
      <c r="A473" t="s">
        <v>833</v>
      </c>
      <c r="B473">
        <v>-0.1021</v>
      </c>
      <c r="C473">
        <v>-0.1638</v>
      </c>
      <c r="D473">
        <v>-7.0599999999999996E-2</v>
      </c>
      <c r="P473" t="s">
        <v>833</v>
      </c>
      <c r="Q473">
        <f t="shared" si="21"/>
        <v>-0.1031</v>
      </c>
      <c r="R473">
        <f t="shared" si="22"/>
        <v>-0.1648</v>
      </c>
      <c r="S473">
        <f t="shared" si="23"/>
        <v>-7.1599999999999997E-2</v>
      </c>
    </row>
    <row r="474" spans="1:19">
      <c r="A474" t="s">
        <v>834</v>
      </c>
      <c r="B474">
        <v>7.9799999999999996E-2</v>
      </c>
      <c r="C474">
        <v>0.19989999999999999</v>
      </c>
      <c r="D474">
        <v>3.39E-2</v>
      </c>
      <c r="P474" t="s">
        <v>834</v>
      </c>
      <c r="Q474">
        <f t="shared" si="21"/>
        <v>7.8799999999999995E-2</v>
      </c>
      <c r="R474">
        <f t="shared" si="22"/>
        <v>0.19889999999999999</v>
      </c>
      <c r="S474">
        <f t="shared" si="23"/>
        <v>3.2899999999999999E-2</v>
      </c>
    </row>
    <row r="475" spans="1:19">
      <c r="A475" t="s">
        <v>835</v>
      </c>
      <c r="B475">
        <v>6.08E-2</v>
      </c>
      <c r="C475">
        <v>0.22649999999999901</v>
      </c>
      <c r="D475">
        <v>1.11E-2</v>
      </c>
      <c r="P475" t="s">
        <v>835</v>
      </c>
      <c r="Q475">
        <f t="shared" si="21"/>
        <v>5.9799999999999999E-2</v>
      </c>
      <c r="R475">
        <f t="shared" si="22"/>
        <v>0.22549999999999901</v>
      </c>
      <c r="S475">
        <f t="shared" si="23"/>
        <v>1.0100000000000001E-2</v>
      </c>
    </row>
    <row r="476" spans="1:19">
      <c r="A476" t="s">
        <v>836</v>
      </c>
      <c r="B476">
        <v>-5.6500000000000002E-2</v>
      </c>
      <c r="C476">
        <v>-0.1472</v>
      </c>
      <c r="D476">
        <v>-5.4000000000000003E-3</v>
      </c>
      <c r="P476" t="s">
        <v>836</v>
      </c>
      <c r="Q476">
        <f t="shared" si="21"/>
        <v>-5.7500000000000002E-2</v>
      </c>
      <c r="R476">
        <f t="shared" si="22"/>
        <v>-0.1482</v>
      </c>
      <c r="S476">
        <f t="shared" si="23"/>
        <v>-6.4000000000000003E-3</v>
      </c>
    </row>
    <row r="477" spans="1:19">
      <c r="A477" t="s">
        <v>837</v>
      </c>
      <c r="B477">
        <v>-2.4699999999999899E-2</v>
      </c>
      <c r="C477">
        <v>-3.6600000000000001E-2</v>
      </c>
      <c r="D477">
        <v>-2.7400000000000001E-2</v>
      </c>
      <c r="P477" t="s">
        <v>837</v>
      </c>
      <c r="Q477">
        <f t="shared" si="21"/>
        <v>-2.56999999999999E-2</v>
      </c>
      <c r="R477">
        <f t="shared" si="22"/>
        <v>-3.7600000000000001E-2</v>
      </c>
      <c r="S477">
        <f t="shared" si="23"/>
        <v>-2.8400000000000002E-2</v>
      </c>
    </row>
    <row r="478" spans="1:19">
      <c r="A478" t="s">
        <v>838</v>
      </c>
      <c r="B478">
        <v>-1.7899999999999899E-2</v>
      </c>
      <c r="C478">
        <v>1.44999999999999E-2</v>
      </c>
      <c r="D478">
        <v>-2.63E-2</v>
      </c>
      <c r="P478" t="s">
        <v>838</v>
      </c>
      <c r="Q478">
        <f t="shared" si="21"/>
        <v>-1.88999999999999E-2</v>
      </c>
      <c r="R478">
        <f t="shared" si="22"/>
        <v>1.3499999999999901E-2</v>
      </c>
      <c r="S478">
        <f t="shared" si="23"/>
        <v>-2.7300000000000001E-2</v>
      </c>
    </row>
    <row r="479" spans="1:19">
      <c r="A479" t="s">
        <v>839</v>
      </c>
      <c r="B479">
        <v>1.1900000000000001E-2</v>
      </c>
      <c r="C479">
        <v>3.4999999999999901E-3</v>
      </c>
      <c r="D479">
        <v>1.4800000000000001E-2</v>
      </c>
      <c r="P479" t="s">
        <v>839</v>
      </c>
      <c r="Q479">
        <f t="shared" si="21"/>
        <v>1.09E-2</v>
      </c>
      <c r="R479">
        <f t="shared" si="22"/>
        <v>2.4999999999999901E-3</v>
      </c>
      <c r="S479">
        <f t="shared" si="23"/>
        <v>1.38E-2</v>
      </c>
    </row>
    <row r="480" spans="1:19">
      <c r="A480" t="s">
        <v>840</v>
      </c>
      <c r="B480">
        <v>8.3199999999999996E-2</v>
      </c>
      <c r="C480">
        <v>0.1976</v>
      </c>
      <c r="D480">
        <v>4.6899999999999997E-2</v>
      </c>
      <c r="P480" t="s">
        <v>840</v>
      </c>
      <c r="Q480">
        <f t="shared" si="21"/>
        <v>8.2199999999999995E-2</v>
      </c>
      <c r="R480">
        <f t="shared" si="22"/>
        <v>0.1966</v>
      </c>
      <c r="S480">
        <f t="shared" si="23"/>
        <v>4.5899999999999996E-2</v>
      </c>
    </row>
    <row r="481" spans="1:19">
      <c r="A481" t="s">
        <v>841</v>
      </c>
      <c r="B481">
        <v>6.1399999999999899E-2</v>
      </c>
      <c r="C481">
        <v>0.21909999999999999</v>
      </c>
      <c r="D481">
        <v>5.33E-2</v>
      </c>
      <c r="P481" t="s">
        <v>841</v>
      </c>
      <c r="Q481">
        <f t="shared" si="21"/>
        <v>6.0399999999999898E-2</v>
      </c>
      <c r="R481">
        <f t="shared" si="22"/>
        <v>0.21809999999999999</v>
      </c>
      <c r="S481">
        <f t="shared" si="23"/>
        <v>5.2299999999999999E-2</v>
      </c>
    </row>
    <row r="482" spans="1:19">
      <c r="A482" t="s">
        <v>842</v>
      </c>
      <c r="B482">
        <v>1.5199999999999899E-2</v>
      </c>
      <c r="C482">
        <v>2.1700000000000001E-2</v>
      </c>
      <c r="D482">
        <v>8.8000000000000005E-3</v>
      </c>
      <c r="P482" t="s">
        <v>842</v>
      </c>
      <c r="Q482">
        <f t="shared" si="21"/>
        <v>1.41999999999999E-2</v>
      </c>
      <c r="R482">
        <f t="shared" si="22"/>
        <v>2.07E-2</v>
      </c>
      <c r="S482">
        <f t="shared" si="23"/>
        <v>7.8000000000000005E-3</v>
      </c>
    </row>
    <row r="483" spans="1:19">
      <c r="A483" t="s">
        <v>843</v>
      </c>
      <c r="B483">
        <v>2.4199999999999999E-2</v>
      </c>
      <c r="C483">
        <v>5.2600000000000001E-2</v>
      </c>
      <c r="D483">
        <v>-1.77E-2</v>
      </c>
      <c r="P483" t="s">
        <v>843</v>
      </c>
      <c r="Q483">
        <f t="shared" si="21"/>
        <v>2.3199999999999998E-2</v>
      </c>
      <c r="R483">
        <f t="shared" si="22"/>
        <v>5.16E-2</v>
      </c>
      <c r="S483">
        <f t="shared" si="23"/>
        <v>-1.8700000000000001E-2</v>
      </c>
    </row>
    <row r="484" spans="1:19">
      <c r="A484" t="s">
        <v>844</v>
      </c>
      <c r="B484">
        <v>2.4099999999999899E-2</v>
      </c>
      <c r="C484">
        <v>3.7599999999999897E-2</v>
      </c>
      <c r="D484">
        <v>-5.1000000000000004E-3</v>
      </c>
      <c r="P484" t="s">
        <v>844</v>
      </c>
      <c r="Q484">
        <f t="shared" si="21"/>
        <v>2.3099999999999898E-2</v>
      </c>
      <c r="R484">
        <f t="shared" si="22"/>
        <v>3.6599999999999897E-2</v>
      </c>
      <c r="S484">
        <f t="shared" si="23"/>
        <v>-6.1000000000000004E-3</v>
      </c>
    </row>
    <row r="485" spans="1:19">
      <c r="A485" t="s">
        <v>845</v>
      </c>
      <c r="B485">
        <v>-1.1599999999999999E-2</v>
      </c>
      <c r="C485">
        <v>-5.1000000000000004E-3</v>
      </c>
      <c r="D485">
        <v>9.1000000000000004E-3</v>
      </c>
      <c r="P485" t="s">
        <v>845</v>
      </c>
      <c r="Q485">
        <f t="shared" si="21"/>
        <v>-1.26E-2</v>
      </c>
      <c r="R485">
        <f t="shared" si="22"/>
        <v>-6.1000000000000004E-3</v>
      </c>
      <c r="S485">
        <f t="shared" si="23"/>
        <v>8.0999999999999996E-3</v>
      </c>
    </row>
    <row r="486" spans="1:19">
      <c r="A486" t="s">
        <v>846</v>
      </c>
      <c r="B486">
        <v>6.1499999999999999E-2</v>
      </c>
      <c r="C486">
        <v>3.8399999999999997E-2</v>
      </c>
      <c r="D486">
        <v>4.0599999999999997E-2</v>
      </c>
      <c r="P486" t="s">
        <v>846</v>
      </c>
      <c r="Q486">
        <f t="shared" si="21"/>
        <v>6.0499999999999998E-2</v>
      </c>
      <c r="R486">
        <f t="shared" si="22"/>
        <v>3.7399999999999996E-2</v>
      </c>
      <c r="S486">
        <f t="shared" si="23"/>
        <v>3.9599999999999996E-2</v>
      </c>
    </row>
    <row r="487" spans="1:19">
      <c r="A487" t="s">
        <v>847</v>
      </c>
      <c r="B487">
        <v>1.4200000000000001E-2</v>
      </c>
      <c r="C487">
        <v>5.8999999999999999E-3</v>
      </c>
      <c r="D487">
        <v>2.3699999999999999E-2</v>
      </c>
      <c r="P487" t="s">
        <v>847</v>
      </c>
      <c r="Q487">
        <f t="shared" si="21"/>
        <v>1.32E-2</v>
      </c>
      <c r="R487">
        <f t="shared" si="22"/>
        <v>4.8999999999999998E-3</v>
      </c>
      <c r="S487">
        <f t="shared" si="23"/>
        <v>2.2699999999999998E-2</v>
      </c>
    </row>
    <row r="488" spans="1:19">
      <c r="A488" t="s">
        <v>848</v>
      </c>
      <c r="B488">
        <v>4.3700000000000003E-2</v>
      </c>
      <c r="C488">
        <v>8.6499999999999994E-2</v>
      </c>
      <c r="D488">
        <v>5.0999999999999997E-2</v>
      </c>
      <c r="P488" t="s">
        <v>848</v>
      </c>
      <c r="Q488">
        <f t="shared" si="21"/>
        <v>4.2700000000000002E-2</v>
      </c>
      <c r="R488">
        <f t="shared" si="22"/>
        <v>8.5499999999999993E-2</v>
      </c>
      <c r="S488">
        <f t="shared" si="23"/>
        <v>4.9999999999999996E-2</v>
      </c>
    </row>
    <row r="489" spans="1:19">
      <c r="A489" t="s">
        <v>849</v>
      </c>
      <c r="B489">
        <v>2.21999999999999E-2</v>
      </c>
      <c r="C489">
        <v>2.41E-2</v>
      </c>
      <c r="D489">
        <v>1.16999999999999E-2</v>
      </c>
      <c r="P489" t="s">
        <v>849</v>
      </c>
      <c r="Q489">
        <f t="shared" si="21"/>
        <v>2.1199999999999899E-2</v>
      </c>
      <c r="R489">
        <f t="shared" si="22"/>
        <v>2.3099999999999999E-2</v>
      </c>
      <c r="S489">
        <f t="shared" si="23"/>
        <v>1.0699999999999901E-2</v>
      </c>
    </row>
    <row r="490" spans="1:19">
      <c r="A490" t="s">
        <v>850</v>
      </c>
      <c r="B490">
        <v>1.45999999999999E-2</v>
      </c>
      <c r="C490">
        <v>1.9799999999999901E-2</v>
      </c>
      <c r="D490">
        <v>2.2700000000000001E-2</v>
      </c>
      <c r="P490" t="s">
        <v>850</v>
      </c>
      <c r="Q490">
        <f t="shared" si="21"/>
        <v>1.35999999999999E-2</v>
      </c>
      <c r="R490">
        <f t="shared" si="22"/>
        <v>1.87999999999999E-2</v>
      </c>
      <c r="S490">
        <f t="shared" si="23"/>
        <v>2.1700000000000001E-2</v>
      </c>
    </row>
    <row r="491" spans="1:19">
      <c r="A491" t="s">
        <v>851</v>
      </c>
      <c r="B491">
        <v>-1.23E-2</v>
      </c>
      <c r="C491">
        <v>-1.84E-2</v>
      </c>
      <c r="D491">
        <v>-1.6799999999999999E-2</v>
      </c>
      <c r="P491" t="s">
        <v>851</v>
      </c>
      <c r="Q491">
        <f t="shared" si="21"/>
        <v>-1.3299999999999999E-2</v>
      </c>
      <c r="R491">
        <f t="shared" si="22"/>
        <v>-1.9400000000000001E-2</v>
      </c>
      <c r="S491">
        <f t="shared" si="23"/>
        <v>-1.78E-2</v>
      </c>
    </row>
    <row r="492" spans="1:19">
      <c r="A492" t="s">
        <v>852</v>
      </c>
      <c r="B492">
        <v>-1.7500000000000002E-2</v>
      </c>
      <c r="C492">
        <v>2.5000000000000001E-2</v>
      </c>
      <c r="D492">
        <v>8.8000000000000005E-3</v>
      </c>
      <c r="P492" t="s">
        <v>852</v>
      </c>
      <c r="Q492">
        <f t="shared" si="21"/>
        <v>-1.8500000000000003E-2</v>
      </c>
      <c r="R492">
        <f t="shared" si="22"/>
        <v>2.4E-2</v>
      </c>
      <c r="S492">
        <f t="shared" si="23"/>
        <v>7.8000000000000005E-3</v>
      </c>
    </row>
    <row r="493" spans="1:19">
      <c r="A493" t="s">
        <v>853</v>
      </c>
      <c r="B493">
        <v>1.22999999999999E-2</v>
      </c>
      <c r="C493">
        <v>-1.8E-3</v>
      </c>
      <c r="D493">
        <v>8.9999999999999998E-4</v>
      </c>
      <c r="P493" t="s">
        <v>853</v>
      </c>
      <c r="Q493">
        <f t="shared" si="21"/>
        <v>1.12999999999999E-2</v>
      </c>
      <c r="R493">
        <f t="shared" si="22"/>
        <v>-2.8E-3</v>
      </c>
      <c r="S493">
        <f t="shared" si="23"/>
        <v>-1.0000000000000005E-4</v>
      </c>
    </row>
    <row r="494" spans="1:19">
      <c r="A494" t="s">
        <v>854</v>
      </c>
      <c r="B494">
        <v>1.9400000000000001E-2</v>
      </c>
      <c r="C494">
        <v>1.09E-2</v>
      </c>
      <c r="D494">
        <v>1.5599999999999999E-2</v>
      </c>
      <c r="P494" t="s">
        <v>854</v>
      </c>
      <c r="Q494">
        <f t="shared" si="21"/>
        <v>1.84E-2</v>
      </c>
      <c r="R494">
        <f t="shared" si="22"/>
        <v>9.8999999999999991E-3</v>
      </c>
      <c r="S494">
        <f t="shared" si="23"/>
        <v>1.4599999999999998E-2</v>
      </c>
    </row>
    <row r="495" spans="1:19">
      <c r="A495" t="s">
        <v>855</v>
      </c>
      <c r="B495">
        <v>-3.9599999999999899E-2</v>
      </c>
      <c r="C495">
        <v>-4.3299999999999998E-2</v>
      </c>
      <c r="D495">
        <v>-2.8999999999999901E-2</v>
      </c>
      <c r="P495" t="s">
        <v>855</v>
      </c>
      <c r="Q495">
        <f t="shared" si="21"/>
        <v>-4.05999999999999E-2</v>
      </c>
      <c r="R495">
        <f t="shared" si="22"/>
        <v>-4.4299999999999999E-2</v>
      </c>
      <c r="S495">
        <f t="shared" si="23"/>
        <v>-2.9999999999999902E-2</v>
      </c>
    </row>
    <row r="496" spans="1:19">
      <c r="A496" t="s">
        <v>856</v>
      </c>
      <c r="B496">
        <v>1.9E-3</v>
      </c>
      <c r="C496">
        <v>-5.0000000000000001E-4</v>
      </c>
      <c r="D496">
        <v>2.29E-2</v>
      </c>
      <c r="P496" t="s">
        <v>856</v>
      </c>
      <c r="Q496">
        <f t="shared" si="21"/>
        <v>8.9999999999999998E-4</v>
      </c>
      <c r="R496">
        <f t="shared" si="22"/>
        <v>-1.5E-3</v>
      </c>
      <c r="S496">
        <f t="shared" si="23"/>
        <v>2.1899999999999999E-2</v>
      </c>
    </row>
    <row r="497" spans="1:19">
      <c r="A497" t="s">
        <v>857</v>
      </c>
      <c r="B497">
        <v>1.7100000000000001E-2</v>
      </c>
      <c r="C497">
        <v>2.2099999999999901E-2</v>
      </c>
      <c r="D497">
        <v>-8.8999999999999999E-3</v>
      </c>
      <c r="P497" t="s">
        <v>857</v>
      </c>
      <c r="Q497">
        <f t="shared" si="21"/>
        <v>1.61E-2</v>
      </c>
      <c r="R497">
        <f t="shared" si="22"/>
        <v>2.10999999999999E-2</v>
      </c>
      <c r="S497">
        <f t="shared" si="23"/>
        <v>-9.8999999999999991E-3</v>
      </c>
    </row>
    <row r="498" spans="1:19">
      <c r="A498" t="s">
        <v>858</v>
      </c>
      <c r="B498">
        <v>1.54E-2</v>
      </c>
      <c r="C498">
        <v>5.5899999999999998E-2</v>
      </c>
      <c r="D498">
        <v>3.5999999999999999E-3</v>
      </c>
      <c r="P498" t="s">
        <v>858</v>
      </c>
      <c r="Q498">
        <f t="shared" si="21"/>
        <v>1.44E-2</v>
      </c>
      <c r="R498">
        <f t="shared" si="22"/>
        <v>5.4899999999999997E-2</v>
      </c>
      <c r="S498">
        <f t="shared" si="23"/>
        <v>2.5999999999999999E-3</v>
      </c>
    </row>
    <row r="499" spans="1:19">
      <c r="A499" t="s">
        <v>859</v>
      </c>
      <c r="B499">
        <v>4.6899999999999997E-2</v>
      </c>
      <c r="C499">
        <v>4.3799999999999999E-2</v>
      </c>
      <c r="D499">
        <v>4.2299999999999997E-2</v>
      </c>
      <c r="P499" t="s">
        <v>859</v>
      </c>
      <c r="Q499">
        <f t="shared" si="21"/>
        <v>4.5899999999999996E-2</v>
      </c>
      <c r="R499">
        <f t="shared" si="22"/>
        <v>4.2799999999999998E-2</v>
      </c>
      <c r="S499">
        <f t="shared" si="23"/>
        <v>4.1299999999999996E-2</v>
      </c>
    </row>
    <row r="500" spans="1:19">
      <c r="A500" t="s">
        <v>860</v>
      </c>
      <c r="B500">
        <v>3.5900000000000001E-2</v>
      </c>
      <c r="C500">
        <v>7.3700000000000002E-2</v>
      </c>
      <c r="D500">
        <v>3.1899999999999998E-2</v>
      </c>
      <c r="P500" t="s">
        <v>860</v>
      </c>
      <c r="Q500">
        <f t="shared" si="21"/>
        <v>3.49E-2</v>
      </c>
      <c r="R500">
        <f t="shared" si="22"/>
        <v>7.2700000000000001E-2</v>
      </c>
      <c r="S500">
        <f t="shared" si="23"/>
        <v>3.0899999999999997E-2</v>
      </c>
    </row>
    <row r="501" spans="1:19">
      <c r="A501" t="s">
        <v>861</v>
      </c>
      <c r="B501">
        <v>-2.5999999999999999E-2</v>
      </c>
      <c r="C501">
        <v>-6.8099999999999994E-2</v>
      </c>
      <c r="D501">
        <v>-2.0400000000000001E-2</v>
      </c>
      <c r="P501" t="s">
        <v>861</v>
      </c>
      <c r="Q501">
        <f t="shared" si="21"/>
        <v>-2.7E-2</v>
      </c>
      <c r="R501">
        <f t="shared" si="22"/>
        <v>-6.9099999999999995E-2</v>
      </c>
      <c r="S501">
        <f t="shared" si="23"/>
        <v>-2.1400000000000002E-2</v>
      </c>
    </row>
    <row r="502" spans="1:19">
      <c r="A502" t="s">
        <v>862</v>
      </c>
      <c r="B502">
        <v>2.0500000000000001E-2</v>
      </c>
      <c r="C502">
        <v>4.1299999999999899E-2</v>
      </c>
      <c r="D502">
        <v>2.3900000000000001E-2</v>
      </c>
      <c r="P502" t="s">
        <v>862</v>
      </c>
      <c r="Q502">
        <f t="shared" si="21"/>
        <v>1.95E-2</v>
      </c>
      <c r="R502">
        <f t="shared" si="22"/>
        <v>4.0299999999999898E-2</v>
      </c>
      <c r="S502">
        <f t="shared" si="23"/>
        <v>2.29E-2</v>
      </c>
    </row>
    <row r="503" spans="1:19">
      <c r="A503" t="s">
        <v>863</v>
      </c>
      <c r="B503">
        <v>-1.75999999999999E-2</v>
      </c>
      <c r="C503">
        <v>-2.8999999999999901E-2</v>
      </c>
      <c r="D503">
        <v>-2.0000000000000001E-4</v>
      </c>
      <c r="P503" t="s">
        <v>863</v>
      </c>
      <c r="Q503">
        <f t="shared" si="21"/>
        <v>-1.8599999999999901E-2</v>
      </c>
      <c r="R503">
        <f t="shared" si="22"/>
        <v>-2.9999999999999902E-2</v>
      </c>
      <c r="S503">
        <f t="shared" si="23"/>
        <v>-1.2000000000000001E-3</v>
      </c>
    </row>
    <row r="504" spans="1:19">
      <c r="A504" t="s">
        <v>864</v>
      </c>
      <c r="B504">
        <v>-2.39999999999999E-2</v>
      </c>
      <c r="C504">
        <v>-3.2599999999999997E-2</v>
      </c>
      <c r="D504">
        <v>-1.5E-3</v>
      </c>
      <c r="P504" t="s">
        <v>864</v>
      </c>
      <c r="Q504">
        <f t="shared" si="21"/>
        <v>-2.4999999999999901E-2</v>
      </c>
      <c r="R504">
        <f t="shared" si="22"/>
        <v>-3.3599999999999998E-2</v>
      </c>
      <c r="S504">
        <f t="shared" si="23"/>
        <v>-2.5000000000000001E-3</v>
      </c>
    </row>
    <row r="505" spans="1:19">
      <c r="A505" t="s">
        <v>865</v>
      </c>
      <c r="B505">
        <v>3.8899999999999997E-2</v>
      </c>
      <c r="C505">
        <v>5.8799999999999998E-2</v>
      </c>
      <c r="D505">
        <v>1.9900000000000001E-2</v>
      </c>
      <c r="P505" t="s">
        <v>865</v>
      </c>
      <c r="Q505">
        <f t="shared" si="21"/>
        <v>3.7899999999999996E-2</v>
      </c>
      <c r="R505">
        <f t="shared" si="22"/>
        <v>5.7799999999999997E-2</v>
      </c>
      <c r="S505">
        <f t="shared" si="23"/>
        <v>1.89E-2</v>
      </c>
    </row>
    <row r="506" spans="1:19">
      <c r="A506" t="s">
        <v>866</v>
      </c>
      <c r="B506">
        <v>8.0000000000000002E-3</v>
      </c>
      <c r="C506">
        <v>2.5999999999999999E-3</v>
      </c>
      <c r="D506">
        <v>6.09999999999999E-3</v>
      </c>
      <c r="P506" t="s">
        <v>866</v>
      </c>
      <c r="Q506">
        <f t="shared" si="21"/>
        <v>7.0000000000000001E-3</v>
      </c>
      <c r="R506">
        <f t="shared" si="22"/>
        <v>1.5999999999999999E-3</v>
      </c>
      <c r="S506">
        <f t="shared" si="23"/>
        <v>5.09999999999999E-3</v>
      </c>
    </row>
    <row r="507" spans="1:19">
      <c r="A507" t="s">
        <v>867</v>
      </c>
      <c r="B507">
        <v>4.1599999999999998E-2</v>
      </c>
      <c r="C507">
        <v>7.0999999999999994E-2</v>
      </c>
      <c r="D507">
        <v>0.02</v>
      </c>
      <c r="P507" t="s">
        <v>867</v>
      </c>
      <c r="Q507">
        <f t="shared" si="21"/>
        <v>4.0599999999999997E-2</v>
      </c>
      <c r="R507">
        <f t="shared" si="22"/>
        <v>6.9999999999999993E-2</v>
      </c>
      <c r="S507">
        <f t="shared" si="23"/>
        <v>1.9E-2</v>
      </c>
    </row>
    <row r="508" spans="1:19">
      <c r="A508" t="s">
        <v>868</v>
      </c>
      <c r="B508">
        <v>-9.1999999999999998E-3</v>
      </c>
      <c r="C508">
        <v>-3.0599999999999999E-2</v>
      </c>
      <c r="D508">
        <v>-1.77E-2</v>
      </c>
      <c r="P508" t="s">
        <v>868</v>
      </c>
      <c r="Q508">
        <f t="shared" si="21"/>
        <v>-1.0200000000000001E-2</v>
      </c>
      <c r="R508">
        <f t="shared" si="22"/>
        <v>-3.1599999999999996E-2</v>
      </c>
      <c r="S508">
        <f t="shared" si="23"/>
        <v>-1.8700000000000001E-2</v>
      </c>
    </row>
    <row r="509" spans="1:19">
      <c r="A509" t="s">
        <v>869</v>
      </c>
      <c r="B509">
        <v>7.7999999999999996E-3</v>
      </c>
      <c r="C509">
        <v>-2.1999999999999999E-2</v>
      </c>
      <c r="D509">
        <v>-1.5E-3</v>
      </c>
      <c r="P509" t="s">
        <v>869</v>
      </c>
      <c r="Q509">
        <f t="shared" si="21"/>
        <v>6.7999999999999996E-3</v>
      </c>
      <c r="R509">
        <f t="shared" si="22"/>
        <v>-2.3E-2</v>
      </c>
      <c r="S509">
        <f t="shared" si="23"/>
        <v>-2.5000000000000001E-3</v>
      </c>
    </row>
    <row r="510" spans="1:19">
      <c r="A510" t="s">
        <v>870</v>
      </c>
      <c r="B510">
        <v>-1.7499999999999901E-2</v>
      </c>
      <c r="C510">
        <v>-2.2499999999999999E-2</v>
      </c>
      <c r="D510">
        <v>-1.3100000000000001E-2</v>
      </c>
      <c r="P510" t="s">
        <v>870</v>
      </c>
      <c r="Q510">
        <f t="shared" si="21"/>
        <v>-1.8499999999999902E-2</v>
      </c>
      <c r="R510">
        <f t="shared" si="22"/>
        <v>-2.35E-2</v>
      </c>
      <c r="S510">
        <f t="shared" si="23"/>
        <v>-1.4100000000000001E-2</v>
      </c>
    </row>
    <row r="511" spans="1:19">
      <c r="A511" t="s">
        <v>871</v>
      </c>
      <c r="B511">
        <v>3.9199999999999999E-2</v>
      </c>
      <c r="C511">
        <v>3.5000000000000003E-2</v>
      </c>
      <c r="D511">
        <v>1.89E-2</v>
      </c>
      <c r="P511" t="s">
        <v>871</v>
      </c>
      <c r="Q511">
        <f t="shared" si="21"/>
        <v>3.8199999999999998E-2</v>
      </c>
      <c r="R511">
        <f t="shared" si="22"/>
        <v>3.4000000000000002E-2</v>
      </c>
      <c r="S511">
        <f t="shared" si="23"/>
        <v>1.7899999999999999E-2</v>
      </c>
    </row>
    <row r="512" spans="1:19">
      <c r="A512" t="s">
        <v>872</v>
      </c>
      <c r="B512">
        <v>6.9999999999999999E-4</v>
      </c>
      <c r="C512">
        <v>-2.8E-3</v>
      </c>
      <c r="D512">
        <v>1.13999999999999E-2</v>
      </c>
      <c r="P512" t="s">
        <v>872</v>
      </c>
      <c r="Q512">
        <f t="shared" si="21"/>
        <v>-3.0000000000000003E-4</v>
      </c>
      <c r="R512">
        <f t="shared" si="22"/>
        <v>-3.8E-3</v>
      </c>
      <c r="S512">
        <f t="shared" si="23"/>
        <v>1.0399999999999899E-2</v>
      </c>
    </row>
    <row r="513" spans="1:19">
      <c r="A513" t="s">
        <v>873</v>
      </c>
      <c r="B513">
        <v>3.39E-2</v>
      </c>
      <c r="C513">
        <v>6.6900000000000001E-2</v>
      </c>
      <c r="D513">
        <v>2.3099999999999999E-2</v>
      </c>
      <c r="P513" t="s">
        <v>873</v>
      </c>
      <c r="Q513">
        <f t="shared" si="21"/>
        <v>3.2899999999999999E-2</v>
      </c>
      <c r="R513">
        <f t="shared" si="22"/>
        <v>6.59E-2</v>
      </c>
      <c r="S513">
        <f t="shared" si="23"/>
        <v>2.2099999999999998E-2</v>
      </c>
    </row>
    <row r="514" spans="1:19">
      <c r="A514" t="s">
        <v>874</v>
      </c>
      <c r="B514">
        <v>4.0000000000000002E-4</v>
      </c>
      <c r="C514">
        <v>-1.0800000000000001E-2</v>
      </c>
      <c r="D514">
        <v>8.0000000000000004E-4</v>
      </c>
      <c r="P514" t="s">
        <v>874</v>
      </c>
      <c r="Q514">
        <f t="shared" si="21"/>
        <v>-6.0000000000000006E-4</v>
      </c>
      <c r="R514">
        <f t="shared" si="22"/>
        <v>-1.1800000000000001E-2</v>
      </c>
      <c r="S514">
        <f t="shared" si="23"/>
        <v>-1.9999999999999998E-4</v>
      </c>
    </row>
    <row r="515" spans="1:19">
      <c r="A515" t="s">
        <v>875</v>
      </c>
      <c r="B515">
        <v>1.83E-2</v>
      </c>
      <c r="C515">
        <v>1.8599999999999998E-2</v>
      </c>
      <c r="D515">
        <v>5.3E-3</v>
      </c>
      <c r="P515" t="s">
        <v>875</v>
      </c>
      <c r="Q515">
        <f t="shared" ref="Q515:Q578" si="24">B515-0.001</f>
        <v>1.7299999999999999E-2</v>
      </c>
      <c r="R515">
        <f t="shared" ref="R515:R578" si="25">C515-0.001</f>
        <v>1.7599999999999998E-2</v>
      </c>
      <c r="S515">
        <f t="shared" ref="S515:S578" si="26">D515-0.001</f>
        <v>4.3E-3</v>
      </c>
    </row>
    <row r="516" spans="1:19">
      <c r="A516" t="s">
        <v>876</v>
      </c>
      <c r="B516">
        <v>1.09E-2</v>
      </c>
      <c r="C516">
        <v>8.6999999999999994E-3</v>
      </c>
      <c r="D516">
        <v>8.8000000000000005E-3</v>
      </c>
      <c r="P516" t="s">
        <v>876</v>
      </c>
      <c r="Q516">
        <f t="shared" si="24"/>
        <v>9.8999999999999991E-3</v>
      </c>
      <c r="R516">
        <f t="shared" si="25"/>
        <v>7.6999999999999994E-3</v>
      </c>
      <c r="S516">
        <f t="shared" si="26"/>
        <v>7.8000000000000005E-3</v>
      </c>
    </row>
    <row r="517" spans="1:19">
      <c r="A517" t="s">
        <v>877</v>
      </c>
      <c r="B517">
        <v>-3.1399999999999997E-2</v>
      </c>
      <c r="C517">
        <v>-1.66E-2</v>
      </c>
      <c r="D517">
        <v>-1.15E-2</v>
      </c>
      <c r="P517" t="s">
        <v>877</v>
      </c>
      <c r="Q517">
        <f t="shared" si="24"/>
        <v>-3.2399999999999998E-2</v>
      </c>
      <c r="R517">
        <f t="shared" si="25"/>
        <v>-1.7600000000000001E-2</v>
      </c>
      <c r="S517">
        <f t="shared" si="26"/>
        <v>-1.2500000000000001E-2</v>
      </c>
    </row>
    <row r="518" spans="1:19">
      <c r="A518" t="s">
        <v>878</v>
      </c>
      <c r="B518">
        <v>5.0000000000000001E-4</v>
      </c>
      <c r="C518">
        <v>-2.8999999999999998E-3</v>
      </c>
      <c r="D518">
        <v>3.5999999999999999E-3</v>
      </c>
      <c r="P518" t="s">
        <v>878</v>
      </c>
      <c r="Q518">
        <f t="shared" si="24"/>
        <v>-5.0000000000000001E-4</v>
      </c>
      <c r="R518">
        <f t="shared" si="25"/>
        <v>-3.8999999999999998E-3</v>
      </c>
      <c r="S518">
        <f t="shared" si="26"/>
        <v>2.5999999999999999E-3</v>
      </c>
    </row>
    <row r="519" spans="1:19">
      <c r="A519" t="s">
        <v>879</v>
      </c>
      <c r="B519">
        <v>-3.8E-3</v>
      </c>
      <c r="C519">
        <v>-5.04E-2</v>
      </c>
      <c r="D519">
        <v>2.81E-2</v>
      </c>
      <c r="P519" t="s">
        <v>879</v>
      </c>
      <c r="Q519">
        <f t="shared" si="24"/>
        <v>-4.8000000000000004E-3</v>
      </c>
      <c r="R519">
        <f t="shared" si="25"/>
        <v>-5.1400000000000001E-2</v>
      </c>
      <c r="S519">
        <f t="shared" si="26"/>
        <v>2.7099999999999999E-2</v>
      </c>
    </row>
    <row r="520" spans="1:19">
      <c r="A520" t="s">
        <v>880</v>
      </c>
      <c r="B520">
        <v>2.44999999999999E-2</v>
      </c>
      <c r="C520">
        <v>6.6799999999999998E-2</v>
      </c>
      <c r="D520">
        <v>2.3300000000000001E-2</v>
      </c>
      <c r="P520" t="s">
        <v>880</v>
      </c>
      <c r="Q520">
        <f t="shared" si="24"/>
        <v>2.3499999999999899E-2</v>
      </c>
      <c r="R520">
        <f t="shared" si="25"/>
        <v>6.5799999999999997E-2</v>
      </c>
      <c r="S520">
        <f t="shared" si="26"/>
        <v>2.23E-2</v>
      </c>
    </row>
    <row r="521" spans="1:19">
      <c r="A521" t="s">
        <v>881</v>
      </c>
      <c r="B521">
        <v>2.2499999999999999E-2</v>
      </c>
      <c r="C521">
        <v>2.2499999999999999E-2</v>
      </c>
      <c r="D521">
        <v>1.87999999999999E-2</v>
      </c>
      <c r="P521" t="s">
        <v>881</v>
      </c>
      <c r="Q521">
        <f t="shared" si="24"/>
        <v>2.1499999999999998E-2</v>
      </c>
      <c r="R521">
        <f t="shared" si="25"/>
        <v>2.1499999999999998E-2</v>
      </c>
      <c r="S521">
        <f t="shared" si="26"/>
        <v>1.7799999999999899E-2</v>
      </c>
    </row>
    <row r="522" spans="1:19">
      <c r="A522" t="s">
        <v>882</v>
      </c>
      <c r="B522">
        <v>3.6400000000000002E-2</v>
      </c>
      <c r="C522">
        <v>5.7299999999999997E-2</v>
      </c>
      <c r="D522">
        <v>2.6699999999999901E-2</v>
      </c>
      <c r="P522" t="s">
        <v>882</v>
      </c>
      <c r="Q522">
        <f t="shared" si="24"/>
        <v>3.5400000000000001E-2</v>
      </c>
      <c r="R522">
        <f t="shared" si="25"/>
        <v>5.6299999999999996E-2</v>
      </c>
      <c r="S522">
        <f t="shared" si="26"/>
        <v>2.56999999999999E-2</v>
      </c>
    </row>
    <row r="523" spans="1:19">
      <c r="A523" t="s">
        <v>883</v>
      </c>
      <c r="B523">
        <v>2.1299999999999999E-2</v>
      </c>
      <c r="C523">
        <v>5.4100000000000002E-2</v>
      </c>
      <c r="D523">
        <v>9.5999999999999992E-3</v>
      </c>
      <c r="P523" t="s">
        <v>883</v>
      </c>
      <c r="Q523">
        <f t="shared" si="24"/>
        <v>2.0299999999999999E-2</v>
      </c>
      <c r="R523">
        <f t="shared" si="25"/>
        <v>5.3100000000000001E-2</v>
      </c>
      <c r="S523">
        <f t="shared" si="26"/>
        <v>8.6E-3</v>
      </c>
    </row>
    <row r="524" spans="1:19">
      <c r="A524" t="s">
        <v>884</v>
      </c>
      <c r="B524">
        <v>1.2699999999999999E-2</v>
      </c>
      <c r="C524">
        <v>-8.0999999999999996E-3</v>
      </c>
      <c r="D524">
        <v>1.11E-2</v>
      </c>
      <c r="P524" t="s">
        <v>884</v>
      </c>
      <c r="Q524">
        <f t="shared" si="24"/>
        <v>1.1699999999999999E-2</v>
      </c>
      <c r="R524">
        <f t="shared" si="25"/>
        <v>-9.1000000000000004E-3</v>
      </c>
      <c r="S524">
        <f t="shared" si="26"/>
        <v>1.0100000000000001E-2</v>
      </c>
    </row>
    <row r="525" spans="1:19">
      <c r="A525" t="s">
        <v>885</v>
      </c>
      <c r="B525">
        <v>1.84E-2</v>
      </c>
      <c r="C525">
        <v>2.7300000000000001E-2</v>
      </c>
      <c r="D525">
        <v>8.8000000000000005E-3</v>
      </c>
      <c r="P525" t="s">
        <v>885</v>
      </c>
      <c r="Q525">
        <f t="shared" si="24"/>
        <v>1.7399999999999999E-2</v>
      </c>
      <c r="R525">
        <f t="shared" si="25"/>
        <v>2.63E-2</v>
      </c>
      <c r="S525">
        <f t="shared" si="26"/>
        <v>7.8000000000000005E-3</v>
      </c>
    </row>
    <row r="526" spans="1:19">
      <c r="A526" t="s">
        <v>886</v>
      </c>
      <c r="B526">
        <v>-1.5799999999999901E-2</v>
      </c>
      <c r="C526">
        <v>-2.8E-3</v>
      </c>
      <c r="D526">
        <v>-1.9599999999999999E-2</v>
      </c>
      <c r="P526" t="s">
        <v>886</v>
      </c>
      <c r="Q526">
        <f t="shared" si="24"/>
        <v>-1.6799999999999902E-2</v>
      </c>
      <c r="R526">
        <f t="shared" si="25"/>
        <v>-3.8E-3</v>
      </c>
      <c r="S526">
        <f t="shared" si="26"/>
        <v>-2.06E-2</v>
      </c>
    </row>
    <row r="527" spans="1:19">
      <c r="A527" t="s">
        <v>887</v>
      </c>
      <c r="B527">
        <v>1.11E-2</v>
      </c>
      <c r="C527">
        <v>-1.23E-2</v>
      </c>
      <c r="D527">
        <v>6.0000000000000001E-3</v>
      </c>
      <c r="P527" t="s">
        <v>887</v>
      </c>
      <c r="Q527">
        <f t="shared" si="24"/>
        <v>1.0100000000000001E-2</v>
      </c>
      <c r="R527">
        <f t="shared" si="25"/>
        <v>-1.3299999999999999E-2</v>
      </c>
      <c r="S527">
        <f t="shared" si="26"/>
        <v>5.0000000000000001E-3</v>
      </c>
    </row>
    <row r="528" spans="1:19">
      <c r="A528" t="s">
        <v>888</v>
      </c>
      <c r="B528">
        <v>3.9300000000000002E-2</v>
      </c>
      <c r="C528">
        <v>3.8699999999999998E-2</v>
      </c>
      <c r="D528">
        <v>3.9899999999999998E-2</v>
      </c>
      <c r="P528" t="s">
        <v>888</v>
      </c>
      <c r="Q528">
        <f t="shared" si="24"/>
        <v>3.8300000000000001E-2</v>
      </c>
      <c r="R528">
        <f t="shared" si="25"/>
        <v>3.7699999999999997E-2</v>
      </c>
      <c r="S528">
        <f t="shared" si="26"/>
        <v>3.8899999999999997E-2</v>
      </c>
    </row>
    <row r="529" spans="1:19">
      <c r="A529" t="s">
        <v>889</v>
      </c>
      <c r="B529">
        <v>3.6499999999999998E-2</v>
      </c>
      <c r="C529">
        <v>3.2399999999999998E-2</v>
      </c>
      <c r="D529">
        <v>2.52E-2</v>
      </c>
      <c r="P529" t="s">
        <v>889</v>
      </c>
      <c r="Q529">
        <f t="shared" si="24"/>
        <v>3.5499999999999997E-2</v>
      </c>
      <c r="R529">
        <f t="shared" si="25"/>
        <v>3.1399999999999997E-2</v>
      </c>
      <c r="S529">
        <f t="shared" si="26"/>
        <v>2.4199999999999999E-2</v>
      </c>
    </row>
    <row r="530" spans="1:19">
      <c r="A530" t="s">
        <v>890</v>
      </c>
      <c r="B530">
        <v>-1.5599999999999999E-2</v>
      </c>
      <c r="C530">
        <v>-3.02999999999999E-2</v>
      </c>
      <c r="D530">
        <v>-2.1899999999999999E-2</v>
      </c>
      <c r="P530" t="s">
        <v>890</v>
      </c>
      <c r="Q530">
        <f t="shared" si="24"/>
        <v>-1.66E-2</v>
      </c>
      <c r="R530">
        <f t="shared" si="25"/>
        <v>-3.1299999999999897E-2</v>
      </c>
      <c r="S530">
        <f t="shared" si="26"/>
        <v>-2.29E-2</v>
      </c>
    </row>
    <row r="531" spans="1:19">
      <c r="A531" t="s">
        <v>891</v>
      </c>
      <c r="B531">
        <v>-3.3299999999999899E-2</v>
      </c>
      <c r="C531">
        <v>-4.48E-2</v>
      </c>
      <c r="D531">
        <v>-3.0599999999999999E-2</v>
      </c>
      <c r="P531" t="s">
        <v>891</v>
      </c>
      <c r="Q531">
        <f t="shared" si="24"/>
        <v>-3.42999999999999E-2</v>
      </c>
      <c r="R531">
        <f t="shared" si="25"/>
        <v>-4.58E-2</v>
      </c>
      <c r="S531">
        <f t="shared" si="26"/>
        <v>-3.1599999999999996E-2</v>
      </c>
    </row>
    <row r="532" spans="1:19">
      <c r="A532" t="s">
        <v>892</v>
      </c>
      <c r="B532">
        <v>1.33999999999999E-2</v>
      </c>
      <c r="C532">
        <v>-1.0999999999999999E-2</v>
      </c>
      <c r="D532">
        <v>2.4299999999999999E-2</v>
      </c>
      <c r="P532" t="s">
        <v>892</v>
      </c>
      <c r="Q532">
        <f t="shared" si="24"/>
        <v>1.2399999999999901E-2</v>
      </c>
      <c r="R532">
        <f t="shared" si="25"/>
        <v>-1.2E-2</v>
      </c>
      <c r="S532">
        <f t="shared" si="26"/>
        <v>2.3299999999999998E-2</v>
      </c>
    </row>
    <row r="533" spans="1:19">
      <c r="A533" t="s">
        <v>893</v>
      </c>
      <c r="B533">
        <v>3.5400000000000001E-2</v>
      </c>
      <c r="C533">
        <v>1.5800000000000002E-2</v>
      </c>
      <c r="D533">
        <v>2.9499999999999998E-2</v>
      </c>
      <c r="P533" t="s">
        <v>893</v>
      </c>
      <c r="Q533">
        <f t="shared" si="24"/>
        <v>3.44E-2</v>
      </c>
      <c r="R533">
        <f t="shared" si="25"/>
        <v>1.4800000000000001E-2</v>
      </c>
      <c r="S533">
        <f t="shared" si="26"/>
        <v>2.8499999999999998E-2</v>
      </c>
    </row>
    <row r="534" spans="1:19">
      <c r="A534" t="s">
        <v>894</v>
      </c>
      <c r="B534">
        <v>2.12E-2</v>
      </c>
      <c r="C534">
        <v>-1.01E-2</v>
      </c>
      <c r="D534">
        <v>1.67E-2</v>
      </c>
      <c r="P534" t="s">
        <v>894</v>
      </c>
      <c r="Q534">
        <f t="shared" si="24"/>
        <v>2.0199999999999999E-2</v>
      </c>
      <c r="R534">
        <f t="shared" si="25"/>
        <v>-1.1099999999999999E-2</v>
      </c>
      <c r="S534">
        <f t="shared" si="26"/>
        <v>1.5699999999999999E-2</v>
      </c>
    </row>
    <row r="535" spans="1:19">
      <c r="A535" t="s">
        <v>895</v>
      </c>
      <c r="B535">
        <v>-4.4900000000000002E-2</v>
      </c>
      <c r="C535">
        <v>-0.13439999999999999</v>
      </c>
      <c r="D535">
        <v>-1.95E-2</v>
      </c>
      <c r="P535" t="s">
        <v>895</v>
      </c>
      <c r="Q535">
        <f t="shared" si="24"/>
        <v>-4.5900000000000003E-2</v>
      </c>
      <c r="R535">
        <f t="shared" si="25"/>
        <v>-0.13539999999999999</v>
      </c>
      <c r="S535">
        <f t="shared" si="26"/>
        <v>-2.0500000000000001E-2</v>
      </c>
    </row>
    <row r="536" spans="1:19">
      <c r="A536" t="s">
        <v>896</v>
      </c>
      <c r="B536">
        <v>-5.9999999999999897E-3</v>
      </c>
      <c r="C536">
        <v>-6.9000000000000006E-2</v>
      </c>
      <c r="D536">
        <v>-1.89E-2</v>
      </c>
      <c r="P536" t="s">
        <v>896</v>
      </c>
      <c r="Q536">
        <f t="shared" si="24"/>
        <v>-6.9999999999999897E-3</v>
      </c>
      <c r="R536">
        <f t="shared" si="25"/>
        <v>-7.0000000000000007E-2</v>
      </c>
      <c r="S536">
        <f t="shared" si="26"/>
        <v>-1.9900000000000001E-2</v>
      </c>
    </row>
    <row r="537" spans="1:19">
      <c r="A537" t="s">
        <v>897</v>
      </c>
      <c r="B537">
        <v>-6.1499999999999999E-2</v>
      </c>
      <c r="C537">
        <v>3.9300000000000002E-2</v>
      </c>
      <c r="D537">
        <v>-3.5900000000000001E-2</v>
      </c>
      <c r="P537" t="s">
        <v>897</v>
      </c>
      <c r="Q537">
        <f t="shared" si="24"/>
        <v>-6.25E-2</v>
      </c>
      <c r="R537">
        <f t="shared" si="25"/>
        <v>3.8300000000000001E-2</v>
      </c>
      <c r="S537">
        <f t="shared" si="26"/>
        <v>-3.6900000000000002E-2</v>
      </c>
    </row>
    <row r="538" spans="1:19">
      <c r="A538" t="s">
        <v>898</v>
      </c>
      <c r="B538">
        <v>-2.9599999999999901E-2</v>
      </c>
      <c r="C538">
        <v>-0.1255</v>
      </c>
      <c r="D538">
        <v>-3.0200000000000001E-2</v>
      </c>
      <c r="P538" t="s">
        <v>898</v>
      </c>
      <c r="Q538">
        <f t="shared" si="24"/>
        <v>-3.0599999999999902E-2</v>
      </c>
      <c r="R538">
        <f t="shared" si="25"/>
        <v>-0.1265</v>
      </c>
      <c r="S538">
        <f t="shared" si="26"/>
        <v>-3.1200000000000002E-2</v>
      </c>
    </row>
    <row r="539" spans="1:19">
      <c r="A539" t="s">
        <v>899</v>
      </c>
      <c r="B539">
        <v>-7.6E-3</v>
      </c>
      <c r="C539">
        <v>-0.1024</v>
      </c>
      <c r="D539">
        <v>-1.1000000000000001E-3</v>
      </c>
      <c r="P539" t="s">
        <v>899</v>
      </c>
      <c r="Q539">
        <f t="shared" si="24"/>
        <v>-8.6E-3</v>
      </c>
      <c r="R539">
        <f t="shared" si="25"/>
        <v>-0.10340000000000001</v>
      </c>
      <c r="S539">
        <f t="shared" si="26"/>
        <v>-2.1000000000000003E-3</v>
      </c>
    </row>
    <row r="540" spans="1:19">
      <c r="A540" t="s">
        <v>900</v>
      </c>
      <c r="B540">
        <v>4.7800000000000002E-2</v>
      </c>
      <c r="C540">
        <v>8.2899999999999904E-2</v>
      </c>
      <c r="D540">
        <v>1.49E-2</v>
      </c>
      <c r="P540" t="s">
        <v>900</v>
      </c>
      <c r="Q540">
        <f t="shared" si="24"/>
        <v>4.6800000000000001E-2</v>
      </c>
      <c r="R540">
        <f t="shared" si="25"/>
        <v>8.1899999999999903E-2</v>
      </c>
      <c r="S540">
        <f t="shared" si="26"/>
        <v>1.3899999999999999E-2</v>
      </c>
    </row>
    <row r="541" spans="1:19">
      <c r="A541" t="s">
        <v>901</v>
      </c>
      <c r="B541">
        <v>2.0400000000000001E-2</v>
      </c>
      <c r="C541">
        <v>-2.52E-2</v>
      </c>
      <c r="D541">
        <v>7.7999999999999996E-3</v>
      </c>
      <c r="P541" t="s">
        <v>901</v>
      </c>
      <c r="Q541">
        <f t="shared" si="24"/>
        <v>1.9400000000000001E-2</v>
      </c>
      <c r="R541">
        <f t="shared" si="25"/>
        <v>-2.6200000000000001E-2</v>
      </c>
      <c r="S541">
        <f t="shared" si="26"/>
        <v>6.7999999999999996E-3</v>
      </c>
    </row>
    <row r="542" spans="1:19">
      <c r="A542" t="s">
        <v>902</v>
      </c>
      <c r="B542">
        <v>-8.2699999999999996E-2</v>
      </c>
      <c r="C542">
        <v>-0.19469999999999901</v>
      </c>
      <c r="D542">
        <v>-8.2899999999999904E-2</v>
      </c>
      <c r="P542" t="s">
        <v>902</v>
      </c>
      <c r="Q542">
        <f t="shared" si="24"/>
        <v>-8.3699999999999997E-2</v>
      </c>
      <c r="R542">
        <f t="shared" si="25"/>
        <v>-0.19569999999999901</v>
      </c>
      <c r="S542">
        <f t="shared" si="26"/>
        <v>-8.3899999999999905E-2</v>
      </c>
    </row>
    <row r="543" spans="1:19">
      <c r="A543" t="s">
        <v>903</v>
      </c>
      <c r="B543">
        <v>-6.1999999999999998E-3</v>
      </c>
      <c r="C543">
        <v>4.3E-3</v>
      </c>
      <c r="D543">
        <v>-5.3E-3</v>
      </c>
      <c r="P543" t="s">
        <v>903</v>
      </c>
      <c r="Q543">
        <f t="shared" si="24"/>
        <v>-7.1999999999999998E-3</v>
      </c>
      <c r="R543">
        <f t="shared" si="25"/>
        <v>3.3E-3</v>
      </c>
      <c r="S543">
        <f t="shared" si="26"/>
        <v>-6.3E-3</v>
      </c>
    </row>
    <row r="544" spans="1:19">
      <c r="A544" t="s">
        <v>904</v>
      </c>
      <c r="B544">
        <v>1.66E-2</v>
      </c>
      <c r="C544">
        <v>-5.0199999999999897E-2</v>
      </c>
      <c r="D544">
        <v>1.3899999999999999E-2</v>
      </c>
      <c r="P544" t="s">
        <v>904</v>
      </c>
      <c r="Q544">
        <f t="shared" si="24"/>
        <v>1.5599999999999999E-2</v>
      </c>
      <c r="R544">
        <f t="shared" si="25"/>
        <v>-5.1199999999999898E-2</v>
      </c>
      <c r="S544">
        <f t="shared" si="26"/>
        <v>1.2899999999999998E-2</v>
      </c>
    </row>
    <row r="545" spans="1:19">
      <c r="A545" t="s">
        <v>905</v>
      </c>
      <c r="B545">
        <v>-9.0899999999999995E-2</v>
      </c>
      <c r="C545">
        <v>-0.2346</v>
      </c>
      <c r="D545">
        <v>-4.3400000000000001E-2</v>
      </c>
      <c r="P545" t="s">
        <v>905</v>
      </c>
      <c r="Q545">
        <f t="shared" si="24"/>
        <v>-9.1899999999999996E-2</v>
      </c>
      <c r="R545">
        <f t="shared" si="25"/>
        <v>-0.2356</v>
      </c>
      <c r="S545">
        <f t="shared" si="26"/>
        <v>-4.4400000000000002E-2</v>
      </c>
    </row>
    <row r="546" spans="1:19">
      <c r="A546" t="s">
        <v>906</v>
      </c>
      <c r="B546">
        <v>-0.17150000000000001</v>
      </c>
      <c r="C546">
        <v>-0.2601</v>
      </c>
      <c r="D546">
        <v>-0.12889999999999999</v>
      </c>
      <c r="P546" t="s">
        <v>906</v>
      </c>
      <c r="Q546">
        <f t="shared" si="24"/>
        <v>-0.17250000000000001</v>
      </c>
      <c r="R546">
        <f t="shared" si="25"/>
        <v>-0.2611</v>
      </c>
      <c r="S546">
        <f t="shared" si="26"/>
        <v>-0.12989999999999999</v>
      </c>
    </row>
    <row r="547" spans="1:19">
      <c r="A547" t="s">
        <v>907</v>
      </c>
      <c r="B547">
        <v>-7.8299999999999995E-2</v>
      </c>
      <c r="C547">
        <v>-0.20199999999999901</v>
      </c>
      <c r="D547">
        <v>-3.0499999999999999E-2</v>
      </c>
      <c r="P547" t="s">
        <v>907</v>
      </c>
      <c r="Q547">
        <f t="shared" si="24"/>
        <v>-7.9299999999999995E-2</v>
      </c>
      <c r="R547">
        <f t="shared" si="25"/>
        <v>-0.20299999999999901</v>
      </c>
      <c r="S547">
        <f t="shared" si="26"/>
        <v>-3.15E-2</v>
      </c>
    </row>
    <row r="548" spans="1:19">
      <c r="A548" t="s">
        <v>908</v>
      </c>
      <c r="B548">
        <v>1.7399999999999999E-2</v>
      </c>
      <c r="C548">
        <v>3.9800000000000002E-2</v>
      </c>
      <c r="D548">
        <v>1.4E-3</v>
      </c>
      <c r="P548" t="s">
        <v>908</v>
      </c>
      <c r="Q548">
        <f t="shared" si="24"/>
        <v>1.6399999999999998E-2</v>
      </c>
      <c r="R548">
        <f t="shared" si="25"/>
        <v>3.8800000000000001E-2</v>
      </c>
      <c r="S548">
        <f t="shared" si="26"/>
        <v>3.9999999999999996E-4</v>
      </c>
    </row>
    <row r="549" spans="1:19">
      <c r="A549" t="s">
        <v>909</v>
      </c>
      <c r="B549">
        <v>-8.1199999999999994E-2</v>
      </c>
      <c r="C549">
        <v>-8.2899999999999904E-2</v>
      </c>
      <c r="D549">
        <v>-8.3599999999999994E-2</v>
      </c>
      <c r="P549" t="s">
        <v>909</v>
      </c>
      <c r="Q549">
        <f t="shared" si="24"/>
        <v>-8.2199999999999995E-2</v>
      </c>
      <c r="R549">
        <f t="shared" si="25"/>
        <v>-8.3899999999999905E-2</v>
      </c>
      <c r="S549">
        <f t="shared" si="26"/>
        <v>-8.4599999999999995E-2</v>
      </c>
    </row>
    <row r="550" spans="1:19">
      <c r="A550" t="s">
        <v>910</v>
      </c>
      <c r="B550">
        <v>-0.100899999999999</v>
      </c>
      <c r="C550">
        <v>-0.26129999999999998</v>
      </c>
      <c r="D550">
        <v>-9.9900000000000003E-2</v>
      </c>
      <c r="P550" t="s">
        <v>910</v>
      </c>
      <c r="Q550">
        <f t="shared" si="24"/>
        <v>-0.10189999999999901</v>
      </c>
      <c r="R550">
        <f t="shared" si="25"/>
        <v>-0.26229999999999998</v>
      </c>
      <c r="S550">
        <f t="shared" si="26"/>
        <v>-0.1009</v>
      </c>
    </row>
    <row r="551" spans="1:19">
      <c r="A551" t="s">
        <v>911</v>
      </c>
      <c r="B551">
        <v>8.9700000000000002E-2</v>
      </c>
      <c r="C551">
        <v>0.44490000000000002</v>
      </c>
      <c r="D551">
        <v>5.8799999999999998E-2</v>
      </c>
      <c r="P551" t="s">
        <v>911</v>
      </c>
      <c r="Q551">
        <f t="shared" si="24"/>
        <v>8.8700000000000001E-2</v>
      </c>
      <c r="R551">
        <f t="shared" si="25"/>
        <v>0.44390000000000002</v>
      </c>
      <c r="S551">
        <f t="shared" si="26"/>
        <v>5.7799999999999997E-2</v>
      </c>
    </row>
    <row r="552" spans="1:19">
      <c r="A552" t="s">
        <v>912</v>
      </c>
      <c r="B552">
        <v>0.1019</v>
      </c>
      <c r="C552">
        <v>0.44890000000000002</v>
      </c>
      <c r="D552">
        <v>4.2000000000000003E-2</v>
      </c>
      <c r="P552" t="s">
        <v>912</v>
      </c>
      <c r="Q552">
        <f t="shared" si="24"/>
        <v>0.1009</v>
      </c>
      <c r="R552">
        <f t="shared" si="25"/>
        <v>0.44790000000000002</v>
      </c>
      <c r="S552">
        <f t="shared" si="26"/>
        <v>4.1000000000000002E-2</v>
      </c>
    </row>
    <row r="553" spans="1:19">
      <c r="A553" t="s">
        <v>913</v>
      </c>
      <c r="B553">
        <v>5.21E-2</v>
      </c>
      <c r="C553">
        <v>0.2165</v>
      </c>
      <c r="D553">
        <v>5.7299999999999997E-2</v>
      </c>
      <c r="P553" t="s">
        <v>913</v>
      </c>
      <c r="Q553">
        <f t="shared" si="24"/>
        <v>5.11E-2</v>
      </c>
      <c r="R553">
        <f t="shared" si="25"/>
        <v>0.2155</v>
      </c>
      <c r="S553">
        <f t="shared" si="26"/>
        <v>5.6299999999999996E-2</v>
      </c>
    </row>
    <row r="554" spans="1:19">
      <c r="A554" t="s">
        <v>914</v>
      </c>
      <c r="B554">
        <v>4.4000000000000003E-3</v>
      </c>
      <c r="C554">
        <v>-6.3200000000000006E-2</v>
      </c>
      <c r="D554">
        <v>-2.0999999999999999E-3</v>
      </c>
      <c r="P554" t="s">
        <v>914</v>
      </c>
      <c r="Q554">
        <f t="shared" si="24"/>
        <v>3.4000000000000002E-3</v>
      </c>
      <c r="R554">
        <f t="shared" si="25"/>
        <v>-6.4200000000000007E-2</v>
      </c>
      <c r="S554">
        <f t="shared" si="26"/>
        <v>-3.0999999999999999E-3</v>
      </c>
    </row>
    <row r="555" spans="1:19">
      <c r="A555" t="s">
        <v>915</v>
      </c>
      <c r="B555">
        <v>7.7299999999999994E-2</v>
      </c>
      <c r="C555">
        <v>0.124</v>
      </c>
      <c r="D555">
        <v>4.7699999999999902E-2</v>
      </c>
      <c r="P555" t="s">
        <v>915</v>
      </c>
      <c r="Q555">
        <f t="shared" si="24"/>
        <v>7.6299999999999993E-2</v>
      </c>
      <c r="R555">
        <f t="shared" si="25"/>
        <v>0.123</v>
      </c>
      <c r="S555">
        <f t="shared" si="26"/>
        <v>4.6699999999999901E-2</v>
      </c>
    </row>
    <row r="556" spans="1:19">
      <c r="A556" t="s">
        <v>916</v>
      </c>
      <c r="B556">
        <v>3.3399999999999999E-2</v>
      </c>
      <c r="C556">
        <v>0.25979999999999998</v>
      </c>
      <c r="D556">
        <v>1.04E-2</v>
      </c>
      <c r="P556" t="s">
        <v>916</v>
      </c>
      <c r="Q556">
        <f t="shared" si="24"/>
        <v>3.2399999999999998E-2</v>
      </c>
      <c r="R556">
        <f t="shared" si="25"/>
        <v>0.25879999999999997</v>
      </c>
      <c r="S556">
        <f t="shared" si="26"/>
        <v>9.3999999999999986E-3</v>
      </c>
    </row>
    <row r="557" spans="1:19">
      <c r="A557" t="s">
        <v>917</v>
      </c>
      <c r="B557">
        <v>4.0899999999999999E-2</v>
      </c>
      <c r="C557">
        <v>8.8399999999999895E-2</v>
      </c>
      <c r="D557">
        <v>2.1600000000000001E-2</v>
      </c>
      <c r="P557" t="s">
        <v>917</v>
      </c>
      <c r="Q557">
        <f t="shared" si="24"/>
        <v>3.9899999999999998E-2</v>
      </c>
      <c r="R557">
        <f t="shared" si="25"/>
        <v>8.7399999999999894E-2</v>
      </c>
      <c r="S557">
        <f t="shared" si="26"/>
        <v>2.06E-2</v>
      </c>
    </row>
    <row r="558" spans="1:19">
      <c r="A558" t="s">
        <v>918</v>
      </c>
      <c r="B558">
        <v>-2.5899999999999999E-2</v>
      </c>
      <c r="C558">
        <v>-0.13300000000000001</v>
      </c>
      <c r="D558">
        <v>-8.3999999999999995E-3</v>
      </c>
      <c r="P558" t="s">
        <v>918</v>
      </c>
      <c r="Q558">
        <f t="shared" si="24"/>
        <v>-2.69E-2</v>
      </c>
      <c r="R558">
        <f t="shared" si="25"/>
        <v>-0.13400000000000001</v>
      </c>
      <c r="S558">
        <f t="shared" si="26"/>
        <v>-9.3999999999999986E-3</v>
      </c>
    </row>
    <row r="559" spans="1:19">
      <c r="A559" t="s">
        <v>919</v>
      </c>
      <c r="B559">
        <v>5.5599999999999997E-2</v>
      </c>
      <c r="C559">
        <v>5.0099999999999999E-2</v>
      </c>
      <c r="D559">
        <v>5.8799999999999998E-2</v>
      </c>
      <c r="P559" t="s">
        <v>919</v>
      </c>
      <c r="Q559">
        <f t="shared" si="24"/>
        <v>5.4599999999999996E-2</v>
      </c>
      <c r="R559">
        <f t="shared" si="25"/>
        <v>4.9099999999999998E-2</v>
      </c>
      <c r="S559">
        <f t="shared" si="26"/>
        <v>5.7799999999999997E-2</v>
      </c>
    </row>
    <row r="560" spans="1:19">
      <c r="A560" t="s">
        <v>920</v>
      </c>
      <c r="B560">
        <v>2.76E-2</v>
      </c>
      <c r="C560">
        <v>1.39999999999999E-2</v>
      </c>
      <c r="D560">
        <v>5.7999999999999996E-3</v>
      </c>
      <c r="P560" t="s">
        <v>920</v>
      </c>
      <c r="Q560">
        <f t="shared" si="24"/>
        <v>2.6599999999999999E-2</v>
      </c>
      <c r="R560">
        <f t="shared" si="25"/>
        <v>1.2999999999999901E-2</v>
      </c>
      <c r="S560">
        <f t="shared" si="26"/>
        <v>4.7999999999999996E-3</v>
      </c>
    </row>
    <row r="561" spans="1:19">
      <c r="A561" t="s">
        <v>921</v>
      </c>
      <c r="B561">
        <v>-3.3599999999999998E-2</v>
      </c>
      <c r="C561">
        <v>0.02</v>
      </c>
      <c r="D561">
        <v>-2.24E-2</v>
      </c>
      <c r="P561" t="s">
        <v>921</v>
      </c>
      <c r="Q561">
        <f t="shared" si="24"/>
        <v>-3.4599999999999999E-2</v>
      </c>
      <c r="R561">
        <f t="shared" si="25"/>
        <v>1.9E-2</v>
      </c>
      <c r="S561">
        <f t="shared" si="26"/>
        <v>-2.3400000000000001E-2</v>
      </c>
    </row>
    <row r="562" spans="1:19">
      <c r="A562" t="s">
        <v>922</v>
      </c>
      <c r="B562">
        <v>3.4000000000000002E-2</v>
      </c>
      <c r="C562">
        <v>1.41999999999999E-2</v>
      </c>
      <c r="D562">
        <v>1.49E-2</v>
      </c>
      <c r="P562" t="s">
        <v>922</v>
      </c>
      <c r="Q562">
        <f t="shared" si="24"/>
        <v>3.3000000000000002E-2</v>
      </c>
      <c r="R562">
        <f t="shared" si="25"/>
        <v>1.3199999999999899E-2</v>
      </c>
      <c r="S562">
        <f t="shared" si="26"/>
        <v>1.3899999999999999E-2</v>
      </c>
    </row>
    <row r="563" spans="1:19">
      <c r="A563" t="s">
        <v>923</v>
      </c>
      <c r="B563">
        <v>6.3199999999999895E-2</v>
      </c>
      <c r="C563">
        <v>4.8799999999999899E-2</v>
      </c>
      <c r="D563">
        <v>4.0800000000000003E-2</v>
      </c>
      <c r="P563" t="s">
        <v>923</v>
      </c>
      <c r="Q563">
        <f t="shared" si="24"/>
        <v>6.2199999999999894E-2</v>
      </c>
      <c r="R563">
        <f t="shared" si="25"/>
        <v>4.7799999999999898E-2</v>
      </c>
      <c r="S563">
        <f t="shared" si="26"/>
        <v>3.9800000000000002E-2</v>
      </c>
    </row>
    <row r="564" spans="1:19">
      <c r="A564" t="s">
        <v>924</v>
      </c>
      <c r="B564">
        <v>2.01E-2</v>
      </c>
      <c r="C564">
        <v>6.7999999999999996E-3</v>
      </c>
      <c r="D564">
        <v>5.7999999999999996E-3</v>
      </c>
      <c r="P564" t="s">
        <v>924</v>
      </c>
      <c r="Q564">
        <f t="shared" si="24"/>
        <v>1.9099999999999999E-2</v>
      </c>
      <c r="R564">
        <f t="shared" si="25"/>
        <v>5.7999999999999996E-3</v>
      </c>
      <c r="S564">
        <f t="shared" si="26"/>
        <v>4.7999999999999996E-3</v>
      </c>
    </row>
    <row r="565" spans="1:19">
      <c r="A565" t="s">
        <v>925</v>
      </c>
      <c r="B565">
        <v>-7.8799999999999995E-2</v>
      </c>
      <c r="C565">
        <v>-8.6199999999999999E-2</v>
      </c>
      <c r="D565">
        <v>-6.3399999999999998E-2</v>
      </c>
      <c r="P565" t="s">
        <v>925</v>
      </c>
      <c r="Q565">
        <f t="shared" si="24"/>
        <v>-7.9799999999999996E-2</v>
      </c>
      <c r="R565">
        <f t="shared" si="25"/>
        <v>-8.72E-2</v>
      </c>
      <c r="S565">
        <f t="shared" si="26"/>
        <v>-6.4399999999999999E-2</v>
      </c>
    </row>
    <row r="566" spans="1:19">
      <c r="A566" t="s">
        <v>926</v>
      </c>
      <c r="B566">
        <v>-5.5599999999999997E-2</v>
      </c>
      <c r="C566">
        <v>-6.4699999999999994E-2</v>
      </c>
      <c r="D566">
        <v>-2.9899999999999999E-2</v>
      </c>
      <c r="P566" t="s">
        <v>926</v>
      </c>
      <c r="Q566">
        <f t="shared" si="24"/>
        <v>-5.6599999999999998E-2</v>
      </c>
      <c r="R566">
        <f t="shared" si="25"/>
        <v>-6.5699999999999995E-2</v>
      </c>
      <c r="S566">
        <f t="shared" si="26"/>
        <v>-3.09E-2</v>
      </c>
    </row>
    <row r="567" spans="1:19">
      <c r="A567" t="s">
        <v>927</v>
      </c>
      <c r="B567">
        <v>6.9400000000000003E-2</v>
      </c>
      <c r="C567">
        <v>6.9500000000000006E-2</v>
      </c>
      <c r="D567">
        <v>5.2299999999999999E-2</v>
      </c>
      <c r="P567" t="s">
        <v>927</v>
      </c>
      <c r="Q567">
        <f t="shared" si="24"/>
        <v>6.8400000000000002E-2</v>
      </c>
      <c r="R567">
        <f t="shared" si="25"/>
        <v>6.8500000000000005E-2</v>
      </c>
      <c r="S567">
        <f t="shared" si="26"/>
        <v>5.1299999999999998E-2</v>
      </c>
    </row>
    <row r="568" spans="1:19">
      <c r="A568" t="s">
        <v>928</v>
      </c>
      <c r="B568">
        <v>-4.7599999999999899E-2</v>
      </c>
      <c r="C568">
        <v>-4.2799999999999998E-2</v>
      </c>
      <c r="D568">
        <v>-9.2999999999999992E-3</v>
      </c>
      <c r="P568" t="s">
        <v>928</v>
      </c>
      <c r="Q568">
        <f t="shared" si="24"/>
        <v>-4.85999999999999E-2</v>
      </c>
      <c r="R568">
        <f t="shared" si="25"/>
        <v>-4.3799999999999999E-2</v>
      </c>
      <c r="S568">
        <f t="shared" si="26"/>
        <v>-1.03E-2</v>
      </c>
    </row>
    <row r="569" spans="1:19">
      <c r="A569" t="s">
        <v>929</v>
      </c>
      <c r="B569">
        <v>9.5499999999999904E-2</v>
      </c>
      <c r="C569">
        <v>0.1096</v>
      </c>
      <c r="D569">
        <v>6.5000000000000002E-2</v>
      </c>
      <c r="P569" t="s">
        <v>929</v>
      </c>
      <c r="Q569">
        <f t="shared" si="24"/>
        <v>9.4499999999999904E-2</v>
      </c>
      <c r="R569">
        <f t="shared" si="25"/>
        <v>0.1086</v>
      </c>
      <c r="S569">
        <f t="shared" si="26"/>
        <v>6.4000000000000001E-2</v>
      </c>
    </row>
    <row r="570" spans="1:19">
      <c r="A570" t="s">
        <v>930</v>
      </c>
      <c r="B570">
        <v>3.8899999999999997E-2</v>
      </c>
      <c r="C570">
        <v>3.8899999999999997E-2</v>
      </c>
      <c r="D570">
        <v>2.76E-2</v>
      </c>
      <c r="P570" t="s">
        <v>930</v>
      </c>
      <c r="Q570">
        <f t="shared" si="24"/>
        <v>3.7899999999999996E-2</v>
      </c>
      <c r="R570">
        <f t="shared" si="25"/>
        <v>3.7899999999999996E-2</v>
      </c>
      <c r="S570">
        <f t="shared" si="26"/>
        <v>2.6599999999999999E-2</v>
      </c>
    </row>
    <row r="571" spans="1:19">
      <c r="A571" t="s">
        <v>931</v>
      </c>
      <c r="B571">
        <v>6.1000000000000004E-3</v>
      </c>
      <c r="C571">
        <v>-9.8999999999999904E-3</v>
      </c>
      <c r="D571">
        <v>-6.9999999999999897E-3</v>
      </c>
      <c r="P571" t="s">
        <v>931</v>
      </c>
      <c r="Q571">
        <f t="shared" si="24"/>
        <v>5.1000000000000004E-3</v>
      </c>
      <c r="R571">
        <f t="shared" si="25"/>
        <v>-1.089999999999999E-2</v>
      </c>
      <c r="S571">
        <f t="shared" si="26"/>
        <v>-7.9999999999999898E-3</v>
      </c>
    </row>
    <row r="572" spans="1:19">
      <c r="A572" t="s">
        <v>932</v>
      </c>
      <c r="B572">
        <v>6.83E-2</v>
      </c>
      <c r="C572">
        <v>0.13949999999999901</v>
      </c>
      <c r="D572">
        <v>4.5899999999999899E-2</v>
      </c>
      <c r="P572" t="s">
        <v>932</v>
      </c>
      <c r="Q572">
        <f t="shared" si="24"/>
        <v>6.7299999999999999E-2</v>
      </c>
      <c r="R572">
        <f t="shared" si="25"/>
        <v>0.13849999999999901</v>
      </c>
      <c r="S572">
        <f t="shared" si="26"/>
        <v>4.4899999999999898E-2</v>
      </c>
    </row>
    <row r="573" spans="1:19">
      <c r="A573" t="s">
        <v>933</v>
      </c>
      <c r="B573">
        <v>0.02</v>
      </c>
      <c r="C573">
        <v>4.1099999999999998E-2</v>
      </c>
      <c r="D573">
        <v>8.9999999999999993E-3</v>
      </c>
      <c r="P573" t="s">
        <v>933</v>
      </c>
      <c r="Q573">
        <f t="shared" si="24"/>
        <v>1.9E-2</v>
      </c>
      <c r="R573">
        <f t="shared" si="25"/>
        <v>4.0099999999999997E-2</v>
      </c>
      <c r="S573">
        <f t="shared" si="26"/>
        <v>8.0000000000000002E-3</v>
      </c>
    </row>
    <row r="574" spans="1:19">
      <c r="A574" t="s">
        <v>934</v>
      </c>
      <c r="B574">
        <v>3.5000000000000003E-2</v>
      </c>
      <c r="C574">
        <v>1.0699999999999999E-2</v>
      </c>
      <c r="D574">
        <v>3.3799999999999997E-2</v>
      </c>
      <c r="P574" t="s">
        <v>934</v>
      </c>
      <c r="Q574">
        <f t="shared" si="24"/>
        <v>3.4000000000000002E-2</v>
      </c>
      <c r="R574">
        <f t="shared" si="25"/>
        <v>9.7000000000000003E-3</v>
      </c>
      <c r="S574">
        <f t="shared" si="26"/>
        <v>3.2799999999999996E-2</v>
      </c>
    </row>
    <row r="575" spans="1:19">
      <c r="A575" t="s">
        <v>935</v>
      </c>
      <c r="B575">
        <v>4.7000000000000002E-3</v>
      </c>
      <c r="C575">
        <v>-1.67E-2</v>
      </c>
      <c r="D575">
        <v>1.41E-2</v>
      </c>
      <c r="P575" t="s">
        <v>935</v>
      </c>
      <c r="Q575">
        <f t="shared" si="24"/>
        <v>3.7000000000000002E-3</v>
      </c>
      <c r="R575">
        <f t="shared" si="25"/>
        <v>-1.77E-2</v>
      </c>
      <c r="S575">
        <f t="shared" si="26"/>
        <v>1.3100000000000001E-2</v>
      </c>
    </row>
    <row r="576" spans="1:19">
      <c r="A576" t="s">
        <v>936</v>
      </c>
      <c r="B576">
        <v>2.8999999999999901E-2</v>
      </c>
      <c r="C576">
        <v>-1.4E-3</v>
      </c>
      <c r="D576">
        <v>3.78E-2</v>
      </c>
      <c r="P576" t="s">
        <v>936</v>
      </c>
      <c r="Q576">
        <f t="shared" si="24"/>
        <v>2.79999999999999E-2</v>
      </c>
      <c r="R576">
        <f t="shared" si="25"/>
        <v>-2.4000000000000002E-3</v>
      </c>
      <c r="S576">
        <f t="shared" si="26"/>
        <v>3.6799999999999999E-2</v>
      </c>
    </row>
    <row r="577" spans="1:19">
      <c r="A577" t="s">
        <v>937</v>
      </c>
      <c r="B577">
        <v>-1.2699999999999999E-2</v>
      </c>
      <c r="C577">
        <v>-3.5699999999999898E-2</v>
      </c>
      <c r="D577">
        <v>5.6999999999999898E-3</v>
      </c>
      <c r="P577" t="s">
        <v>937</v>
      </c>
      <c r="Q577">
        <f t="shared" si="24"/>
        <v>-1.37E-2</v>
      </c>
      <c r="R577">
        <f t="shared" si="25"/>
        <v>-3.6699999999999899E-2</v>
      </c>
      <c r="S577">
        <f t="shared" si="26"/>
        <v>4.6999999999999898E-3</v>
      </c>
    </row>
    <row r="578" spans="1:19">
      <c r="A578" t="s">
        <v>938</v>
      </c>
      <c r="B578">
        <v>-1.7500000000000002E-2</v>
      </c>
      <c r="C578">
        <v>-5.3199999999999997E-2</v>
      </c>
      <c r="D578">
        <v>-1.41E-2</v>
      </c>
      <c r="P578" t="s">
        <v>938</v>
      </c>
      <c r="Q578">
        <f t="shared" si="24"/>
        <v>-1.8500000000000003E-2</v>
      </c>
      <c r="R578">
        <f t="shared" si="25"/>
        <v>-5.4199999999999998E-2</v>
      </c>
      <c r="S578">
        <f t="shared" si="26"/>
        <v>-1.5099999999999999E-2</v>
      </c>
    </row>
    <row r="579" spans="1:19">
      <c r="A579" t="s">
        <v>939</v>
      </c>
      <c r="B579">
        <v>-2.35E-2</v>
      </c>
      <c r="C579">
        <v>-4.1500000000000002E-2</v>
      </c>
      <c r="D579">
        <v>-2.4299999999999999E-2</v>
      </c>
      <c r="P579" t="s">
        <v>939</v>
      </c>
      <c r="Q579">
        <f t="shared" ref="Q579:Q642" si="27">B579-0.001</f>
        <v>-2.4500000000000001E-2</v>
      </c>
      <c r="R579">
        <f t="shared" ref="R579:R642" si="28">C579-0.001</f>
        <v>-4.2500000000000003E-2</v>
      </c>
      <c r="S579">
        <f t="shared" ref="S579:S642" si="29">D579-0.001</f>
        <v>-2.53E-2</v>
      </c>
    </row>
    <row r="580" spans="1:19">
      <c r="A580" t="s">
        <v>940</v>
      </c>
      <c r="B580">
        <v>-5.9799999999999999E-2</v>
      </c>
      <c r="C580">
        <v>-0.1389</v>
      </c>
      <c r="D580">
        <v>-1.23E-2</v>
      </c>
      <c r="P580" t="s">
        <v>940</v>
      </c>
      <c r="Q580">
        <f t="shared" si="27"/>
        <v>-6.08E-2</v>
      </c>
      <c r="R580">
        <f t="shared" si="28"/>
        <v>-0.1399</v>
      </c>
      <c r="S580">
        <f t="shared" si="29"/>
        <v>-1.3299999999999999E-2</v>
      </c>
    </row>
    <row r="581" spans="1:19">
      <c r="A581" t="s">
        <v>941</v>
      </c>
      <c r="B581">
        <v>-7.5899999999999995E-2</v>
      </c>
      <c r="C581">
        <v>-0.1183</v>
      </c>
      <c r="D581">
        <v>-3.2300000000000002E-2</v>
      </c>
      <c r="P581" t="s">
        <v>941</v>
      </c>
      <c r="Q581">
        <f t="shared" si="27"/>
        <v>-7.6899999999999996E-2</v>
      </c>
      <c r="R581">
        <f t="shared" si="28"/>
        <v>-0.1193</v>
      </c>
      <c r="S581">
        <f t="shared" si="29"/>
        <v>-3.3300000000000003E-2</v>
      </c>
    </row>
    <row r="582" spans="1:19">
      <c r="A582" t="s">
        <v>942</v>
      </c>
      <c r="B582">
        <v>0.113499999999999</v>
      </c>
      <c r="C582">
        <v>0.15820000000000001</v>
      </c>
      <c r="D582">
        <v>6.2899999999999998E-2</v>
      </c>
      <c r="P582" t="s">
        <v>942</v>
      </c>
      <c r="Q582">
        <f t="shared" si="27"/>
        <v>0.112499999999999</v>
      </c>
      <c r="R582">
        <f t="shared" si="28"/>
        <v>0.15720000000000001</v>
      </c>
      <c r="S582">
        <f t="shared" si="29"/>
        <v>6.1899999999999997E-2</v>
      </c>
    </row>
    <row r="583" spans="1:19">
      <c r="A583" t="s">
        <v>943</v>
      </c>
      <c r="B583">
        <v>-2.8E-3</v>
      </c>
      <c r="C583">
        <v>-7.6499999999999999E-2</v>
      </c>
      <c r="D583">
        <v>1.3299999999999999E-2</v>
      </c>
      <c r="P583" t="s">
        <v>943</v>
      </c>
      <c r="Q583">
        <f t="shared" si="27"/>
        <v>-3.8E-3</v>
      </c>
      <c r="R583">
        <f t="shared" si="28"/>
        <v>-7.7499999999999999E-2</v>
      </c>
      <c r="S583">
        <f t="shared" si="29"/>
        <v>1.2299999999999998E-2</v>
      </c>
    </row>
    <row r="584" spans="1:19">
      <c r="A584" t="s">
        <v>944</v>
      </c>
      <c r="B584">
        <v>7.4000000000000003E-3</v>
      </c>
      <c r="C584">
        <v>-3.1199999999999999E-2</v>
      </c>
      <c r="D584">
        <v>0.03</v>
      </c>
      <c r="P584" t="s">
        <v>944</v>
      </c>
      <c r="Q584">
        <f t="shared" si="27"/>
        <v>6.4000000000000003E-3</v>
      </c>
      <c r="R584">
        <f t="shared" si="28"/>
        <v>-3.2199999999999999E-2</v>
      </c>
      <c r="S584">
        <f t="shared" si="29"/>
        <v>2.8999999999999998E-2</v>
      </c>
    </row>
    <row r="585" spans="1:19">
      <c r="A585" t="s">
        <v>945</v>
      </c>
      <c r="B585">
        <v>5.0499999999999899E-2</v>
      </c>
      <c r="C585">
        <v>0.18429999999999999</v>
      </c>
      <c r="D585">
        <v>4.8999999999999998E-3</v>
      </c>
      <c r="P585" t="s">
        <v>945</v>
      </c>
      <c r="Q585">
        <f t="shared" si="27"/>
        <v>4.9499999999999898E-2</v>
      </c>
      <c r="R585">
        <f t="shared" si="28"/>
        <v>0.18329999999999999</v>
      </c>
      <c r="S585">
        <f t="shared" si="29"/>
        <v>3.8999999999999998E-3</v>
      </c>
    </row>
    <row r="586" spans="1:19">
      <c r="A586" t="s">
        <v>946</v>
      </c>
      <c r="B586">
        <v>4.4199999999999899E-2</v>
      </c>
      <c r="C586">
        <v>6.6199999999999995E-2</v>
      </c>
      <c r="D586">
        <v>1.9299999999999901E-2</v>
      </c>
      <c r="P586" t="s">
        <v>946</v>
      </c>
      <c r="Q586">
        <f t="shared" si="27"/>
        <v>4.3199999999999898E-2</v>
      </c>
      <c r="R586">
        <f t="shared" si="28"/>
        <v>6.5199999999999994E-2</v>
      </c>
      <c r="S586">
        <f t="shared" si="29"/>
        <v>1.82999999999999E-2</v>
      </c>
    </row>
    <row r="587" spans="1:19">
      <c r="A587" t="s">
        <v>947</v>
      </c>
      <c r="B587">
        <v>3.1099999999999999E-2</v>
      </c>
      <c r="C587">
        <v>4.0999999999999898E-2</v>
      </c>
      <c r="D587">
        <v>2.5600000000000001E-2</v>
      </c>
      <c r="P587" t="s">
        <v>947</v>
      </c>
      <c r="Q587">
        <f t="shared" si="27"/>
        <v>3.0099999999999998E-2</v>
      </c>
      <c r="R587">
        <f t="shared" si="28"/>
        <v>3.9999999999999897E-2</v>
      </c>
      <c r="S587">
        <f t="shared" si="29"/>
        <v>2.46E-2</v>
      </c>
    </row>
    <row r="588" spans="1:19">
      <c r="A588" t="s">
        <v>948</v>
      </c>
      <c r="B588">
        <v>-8.5000000000000006E-3</v>
      </c>
      <c r="C588">
        <v>-6.3099999999999906E-2</v>
      </c>
      <c r="D588">
        <v>6.6E-3</v>
      </c>
      <c r="P588" t="s">
        <v>948</v>
      </c>
      <c r="Q588">
        <f t="shared" si="27"/>
        <v>-9.5000000000000015E-3</v>
      </c>
      <c r="R588">
        <f t="shared" si="28"/>
        <v>-6.4099999999999907E-2</v>
      </c>
      <c r="S588">
        <f t="shared" si="29"/>
        <v>5.5999999999999999E-3</v>
      </c>
    </row>
    <row r="589" spans="1:19">
      <c r="A589" t="s">
        <v>949</v>
      </c>
      <c r="B589">
        <v>-6.1800000000000001E-2</v>
      </c>
      <c r="C589">
        <v>-0.13100000000000001</v>
      </c>
      <c r="D589">
        <v>-2.1399999999999999E-2</v>
      </c>
      <c r="P589" t="s">
        <v>949</v>
      </c>
      <c r="Q589">
        <f t="shared" si="27"/>
        <v>-6.2799999999999995E-2</v>
      </c>
      <c r="R589">
        <f t="shared" si="28"/>
        <v>-0.13200000000000001</v>
      </c>
      <c r="S589">
        <f t="shared" si="29"/>
        <v>-2.24E-2</v>
      </c>
    </row>
    <row r="590" spans="1:19">
      <c r="A590" t="s">
        <v>950</v>
      </c>
      <c r="B590">
        <v>3.8899999999999997E-2</v>
      </c>
      <c r="C590">
        <v>3.4799999999999998E-2</v>
      </c>
      <c r="D590">
        <v>5.0299999999999997E-2</v>
      </c>
      <c r="P590" t="s">
        <v>950</v>
      </c>
      <c r="Q590">
        <f t="shared" si="27"/>
        <v>3.7899999999999996E-2</v>
      </c>
      <c r="R590">
        <f t="shared" si="28"/>
        <v>3.3799999999999997E-2</v>
      </c>
      <c r="S590">
        <f t="shared" si="29"/>
        <v>4.9299999999999997E-2</v>
      </c>
    </row>
    <row r="591" spans="1:19">
      <c r="A591" t="s">
        <v>951</v>
      </c>
      <c r="B591">
        <v>7.9000000000000008E-3</v>
      </c>
      <c r="C591">
        <v>-1.9799999999999901E-2</v>
      </c>
      <c r="D591">
        <v>2.1299999999999999E-2</v>
      </c>
      <c r="P591" t="s">
        <v>951</v>
      </c>
      <c r="Q591">
        <f t="shared" si="27"/>
        <v>6.9000000000000008E-3</v>
      </c>
      <c r="R591">
        <f t="shared" si="28"/>
        <v>-2.0799999999999902E-2</v>
      </c>
      <c r="S591">
        <f t="shared" si="29"/>
        <v>2.0299999999999999E-2</v>
      </c>
    </row>
    <row r="592" spans="1:19">
      <c r="A592" t="s">
        <v>952</v>
      </c>
      <c r="B592">
        <v>2.5599999999999901E-2</v>
      </c>
      <c r="C592">
        <v>2.2599999999999999E-2</v>
      </c>
      <c r="D592">
        <v>-1.6999999999999999E-3</v>
      </c>
      <c r="P592" t="s">
        <v>952</v>
      </c>
      <c r="Q592">
        <f t="shared" si="27"/>
        <v>2.45999999999999E-2</v>
      </c>
      <c r="R592">
        <f t="shared" si="28"/>
        <v>2.1599999999999998E-2</v>
      </c>
      <c r="S592">
        <f t="shared" si="29"/>
        <v>-2.7000000000000001E-3</v>
      </c>
    </row>
    <row r="593" spans="1:19">
      <c r="A593" t="s">
        <v>953</v>
      </c>
      <c r="B593">
        <v>2.7400000000000001E-2</v>
      </c>
      <c r="C593">
        <v>3.5299999999999998E-2</v>
      </c>
      <c r="D593">
        <v>3.1099999999999999E-2</v>
      </c>
      <c r="P593" t="s">
        <v>953</v>
      </c>
      <c r="Q593">
        <f t="shared" si="27"/>
        <v>2.64E-2</v>
      </c>
      <c r="R593">
        <f t="shared" si="28"/>
        <v>3.4299999999999997E-2</v>
      </c>
      <c r="S593">
        <f t="shared" si="29"/>
        <v>3.0099999999999998E-2</v>
      </c>
    </row>
    <row r="594" spans="1:19">
      <c r="A594" t="s">
        <v>954</v>
      </c>
      <c r="B594">
        <v>-1.7500000000000002E-2</v>
      </c>
      <c r="C594">
        <v>-4.07E-2</v>
      </c>
      <c r="D594">
        <v>-1.41999999999999E-2</v>
      </c>
      <c r="P594" t="s">
        <v>954</v>
      </c>
      <c r="Q594">
        <f t="shared" si="27"/>
        <v>-1.8500000000000003E-2</v>
      </c>
      <c r="R594">
        <f t="shared" si="28"/>
        <v>-4.1700000000000001E-2</v>
      </c>
      <c r="S594">
        <f t="shared" si="29"/>
        <v>-1.5199999999999901E-2</v>
      </c>
    </row>
    <row r="595" spans="1:19">
      <c r="A595" t="s">
        <v>955</v>
      </c>
      <c r="B595">
        <v>7.9000000000000008E-3</v>
      </c>
      <c r="C595">
        <v>-1.6500000000000001E-2</v>
      </c>
      <c r="D595">
        <v>5.9999999999999995E-4</v>
      </c>
      <c r="P595" t="s">
        <v>955</v>
      </c>
      <c r="Q595">
        <f t="shared" si="27"/>
        <v>6.9000000000000008E-3</v>
      </c>
      <c r="R595">
        <f t="shared" si="28"/>
        <v>-1.7500000000000002E-2</v>
      </c>
      <c r="S595">
        <f t="shared" si="29"/>
        <v>-4.0000000000000007E-4</v>
      </c>
    </row>
    <row r="596" spans="1:19">
      <c r="A596" t="s">
        <v>956</v>
      </c>
      <c r="B596">
        <v>1.18999999999999E-2</v>
      </c>
      <c r="C596">
        <v>6.2300000000000001E-2</v>
      </c>
      <c r="D596">
        <v>-9.39999999999999E-3</v>
      </c>
      <c r="P596" t="s">
        <v>956</v>
      </c>
      <c r="Q596">
        <f t="shared" si="27"/>
        <v>1.0899999999999899E-2</v>
      </c>
      <c r="R596">
        <f t="shared" si="28"/>
        <v>6.13E-2</v>
      </c>
      <c r="S596">
        <f t="shared" si="29"/>
        <v>-1.0399999999999989E-2</v>
      </c>
    </row>
    <row r="597" spans="1:19">
      <c r="A597" t="s">
        <v>957</v>
      </c>
      <c r="B597">
        <v>5.57E-2</v>
      </c>
      <c r="C597">
        <v>9.2699999999999894E-2</v>
      </c>
      <c r="D597">
        <v>5.8499999999999899E-2</v>
      </c>
      <c r="P597" t="s">
        <v>957</v>
      </c>
      <c r="Q597">
        <f t="shared" si="27"/>
        <v>5.4699999999999999E-2</v>
      </c>
      <c r="R597">
        <f t="shared" si="28"/>
        <v>9.1699999999999893E-2</v>
      </c>
      <c r="S597">
        <f t="shared" si="29"/>
        <v>5.7499999999999898E-2</v>
      </c>
    </row>
    <row r="598" spans="1:19">
      <c r="A598" t="s">
        <v>958</v>
      </c>
      <c r="B598">
        <v>1.29E-2</v>
      </c>
      <c r="C598">
        <v>-7.3000000000000001E-3</v>
      </c>
      <c r="D598">
        <v>2.3199999999999998E-2</v>
      </c>
      <c r="P598" t="s">
        <v>958</v>
      </c>
      <c r="Q598">
        <f t="shared" si="27"/>
        <v>1.1900000000000001E-2</v>
      </c>
      <c r="R598">
        <f t="shared" si="28"/>
        <v>-8.3000000000000001E-3</v>
      </c>
      <c r="S598">
        <f t="shared" si="29"/>
        <v>2.2199999999999998E-2</v>
      </c>
    </row>
    <row r="599" spans="1:19">
      <c r="A599" t="s">
        <v>959</v>
      </c>
      <c r="B599">
        <v>4.0300000000000002E-2</v>
      </c>
      <c r="C599">
        <v>5.7099999999999998E-2</v>
      </c>
      <c r="D599">
        <v>4.87E-2</v>
      </c>
      <c r="P599" t="s">
        <v>959</v>
      </c>
      <c r="Q599">
        <f t="shared" si="27"/>
        <v>3.9300000000000002E-2</v>
      </c>
      <c r="R599">
        <f t="shared" si="28"/>
        <v>5.6099999999999997E-2</v>
      </c>
      <c r="S599">
        <f t="shared" si="29"/>
        <v>4.7699999999999999E-2</v>
      </c>
    </row>
    <row r="600" spans="1:19">
      <c r="A600" t="s">
        <v>960</v>
      </c>
      <c r="B600">
        <v>1.55E-2</v>
      </c>
      <c r="C600">
        <v>8.1999999999999903E-3</v>
      </c>
      <c r="D600">
        <v>2.3799999999999901E-2</v>
      </c>
      <c r="P600" t="s">
        <v>960</v>
      </c>
      <c r="Q600">
        <f t="shared" si="27"/>
        <v>1.4499999999999999E-2</v>
      </c>
      <c r="R600">
        <f t="shared" si="28"/>
        <v>7.1999999999999903E-3</v>
      </c>
      <c r="S600">
        <f t="shared" si="29"/>
        <v>2.27999999999999E-2</v>
      </c>
    </row>
    <row r="601" spans="1:19">
      <c r="A601" t="s">
        <v>961</v>
      </c>
      <c r="B601">
        <v>2.79999999999999E-2</v>
      </c>
      <c r="C601">
        <v>4.1599999999999998E-2</v>
      </c>
      <c r="D601">
        <v>-6.6E-3</v>
      </c>
      <c r="P601" t="s">
        <v>961</v>
      </c>
      <c r="Q601">
        <f t="shared" si="27"/>
        <v>2.6999999999999899E-2</v>
      </c>
      <c r="R601">
        <f t="shared" si="28"/>
        <v>4.0599999999999997E-2</v>
      </c>
      <c r="S601">
        <f t="shared" si="29"/>
        <v>-7.6E-3</v>
      </c>
    </row>
    <row r="602" spans="1:19">
      <c r="A602" t="s">
        <v>962</v>
      </c>
      <c r="B602">
        <v>-1.2E-2</v>
      </c>
      <c r="C602">
        <v>-6.4000000000000001E-2</v>
      </c>
      <c r="D602">
        <v>-6.09999999999999E-3</v>
      </c>
      <c r="P602" t="s">
        <v>962</v>
      </c>
      <c r="Q602">
        <f t="shared" si="27"/>
        <v>-1.3000000000000001E-2</v>
      </c>
      <c r="R602">
        <f t="shared" si="28"/>
        <v>-6.5000000000000002E-2</v>
      </c>
      <c r="S602">
        <f t="shared" si="29"/>
        <v>-7.09999999999999E-3</v>
      </c>
    </row>
    <row r="603" spans="1:19">
      <c r="A603" t="s">
        <v>963</v>
      </c>
      <c r="B603">
        <v>5.6500000000000002E-2</v>
      </c>
      <c r="C603">
        <v>0.11990000000000001</v>
      </c>
      <c r="D603">
        <v>4.8099999999999997E-2</v>
      </c>
      <c r="P603" t="s">
        <v>963</v>
      </c>
      <c r="Q603">
        <f t="shared" si="27"/>
        <v>5.5500000000000001E-2</v>
      </c>
      <c r="R603">
        <f t="shared" si="28"/>
        <v>0.11890000000000001</v>
      </c>
      <c r="S603">
        <f t="shared" si="29"/>
        <v>4.7099999999999996E-2</v>
      </c>
    </row>
    <row r="604" spans="1:19">
      <c r="A604" t="s">
        <v>964</v>
      </c>
      <c r="B604">
        <v>-2.7099999999999999E-2</v>
      </c>
      <c r="C604">
        <v>2.8799999999999999E-2</v>
      </c>
      <c r="D604">
        <v>-4.1399999999999999E-2</v>
      </c>
      <c r="P604" t="s">
        <v>964</v>
      </c>
      <c r="Q604">
        <f t="shared" si="27"/>
        <v>-2.81E-2</v>
      </c>
      <c r="R604">
        <f t="shared" si="28"/>
        <v>2.7799999999999998E-2</v>
      </c>
      <c r="S604">
        <f t="shared" si="29"/>
        <v>-4.24E-2</v>
      </c>
    </row>
    <row r="605" spans="1:19">
      <c r="A605" t="s">
        <v>965</v>
      </c>
      <c r="B605">
        <v>3.7699999999999997E-2</v>
      </c>
      <c r="C605">
        <v>1.09E-2</v>
      </c>
      <c r="D605">
        <v>1.9099999999999999E-2</v>
      </c>
      <c r="P605" t="s">
        <v>965</v>
      </c>
      <c r="Q605">
        <f t="shared" si="27"/>
        <v>3.6699999999999997E-2</v>
      </c>
      <c r="R605">
        <f t="shared" si="28"/>
        <v>9.8999999999999991E-3</v>
      </c>
      <c r="S605">
        <f t="shared" si="29"/>
        <v>1.8099999999999998E-2</v>
      </c>
    </row>
    <row r="606" spans="1:19">
      <c r="A606" t="s">
        <v>966</v>
      </c>
      <c r="B606">
        <v>4.1799999999999997E-2</v>
      </c>
      <c r="C606">
        <v>3.6499999999999998E-2</v>
      </c>
      <c r="D606">
        <v>4.2299999999999997E-2</v>
      </c>
      <c r="P606" t="s">
        <v>966</v>
      </c>
      <c r="Q606">
        <f t="shared" si="27"/>
        <v>4.0799999999999996E-2</v>
      </c>
      <c r="R606">
        <f t="shared" si="28"/>
        <v>3.5499999999999997E-2</v>
      </c>
      <c r="S606">
        <f t="shared" si="29"/>
        <v>4.1299999999999996E-2</v>
      </c>
    </row>
    <row r="607" spans="1:19">
      <c r="A607" t="s">
        <v>967</v>
      </c>
      <c r="B607">
        <v>3.1300000000000001E-2</v>
      </c>
      <c r="C607">
        <v>2.9899999999999999E-2</v>
      </c>
      <c r="D607">
        <v>2.5899999999999999E-2</v>
      </c>
      <c r="P607" t="s">
        <v>967</v>
      </c>
      <c r="Q607">
        <f t="shared" si="27"/>
        <v>3.0300000000000001E-2</v>
      </c>
      <c r="R607">
        <f t="shared" si="28"/>
        <v>2.8899999999999999E-2</v>
      </c>
      <c r="S607">
        <f t="shared" si="29"/>
        <v>2.4899999999999999E-2</v>
      </c>
    </row>
    <row r="608" spans="1:19">
      <c r="A608" t="s">
        <v>968</v>
      </c>
      <c r="B608">
        <v>2.81E-2</v>
      </c>
      <c r="C608">
        <v>2.8899999999999999E-2</v>
      </c>
      <c r="D608">
        <v>1.1599999999999999E-2</v>
      </c>
      <c r="P608" t="s">
        <v>968</v>
      </c>
      <c r="Q608">
        <f t="shared" si="27"/>
        <v>2.7099999999999999E-2</v>
      </c>
      <c r="R608">
        <f t="shared" si="28"/>
        <v>2.7899999999999998E-2</v>
      </c>
      <c r="S608">
        <f t="shared" si="29"/>
        <v>1.0599999999999998E-2</v>
      </c>
    </row>
    <row r="609" spans="1:19">
      <c r="A609" t="s">
        <v>969</v>
      </c>
      <c r="B609">
        <v>-3.32E-2</v>
      </c>
      <c r="C609">
        <v>-3.9599999999999899E-2</v>
      </c>
      <c r="D609">
        <v>-3.08999999999999E-2</v>
      </c>
      <c r="P609" t="s">
        <v>969</v>
      </c>
      <c r="Q609">
        <f t="shared" si="27"/>
        <v>-3.4200000000000001E-2</v>
      </c>
      <c r="R609">
        <f t="shared" si="28"/>
        <v>-4.05999999999999E-2</v>
      </c>
      <c r="S609">
        <f t="shared" si="29"/>
        <v>-3.1899999999999901E-2</v>
      </c>
    </row>
    <row r="610" spans="1:19">
      <c r="A610" t="s">
        <v>970</v>
      </c>
      <c r="B610">
        <v>4.65E-2</v>
      </c>
      <c r="C610">
        <v>5.1699999999999899E-2</v>
      </c>
      <c r="D610">
        <v>4.07E-2</v>
      </c>
      <c r="P610" t="s">
        <v>970</v>
      </c>
      <c r="Q610">
        <f t="shared" si="27"/>
        <v>4.5499999999999999E-2</v>
      </c>
      <c r="R610">
        <f t="shared" si="28"/>
        <v>5.0699999999999898E-2</v>
      </c>
      <c r="S610">
        <f t="shared" si="29"/>
        <v>3.9699999999999999E-2</v>
      </c>
    </row>
    <row r="611" spans="1:19">
      <c r="A611" t="s">
        <v>971</v>
      </c>
      <c r="B611">
        <v>4.3E-3</v>
      </c>
      <c r="C611">
        <v>1.5699999999999999E-2</v>
      </c>
      <c r="D611">
        <v>1.44999999999999E-2</v>
      </c>
      <c r="P611" t="s">
        <v>971</v>
      </c>
      <c r="Q611">
        <f t="shared" si="27"/>
        <v>3.3E-3</v>
      </c>
      <c r="R611">
        <f t="shared" si="28"/>
        <v>1.4699999999999998E-2</v>
      </c>
      <c r="S611">
        <f t="shared" si="29"/>
        <v>1.3499999999999901E-2</v>
      </c>
    </row>
    <row r="612" spans="1:19">
      <c r="A612" t="s">
        <v>972</v>
      </c>
      <c r="B612">
        <v>-1.9E-3</v>
      </c>
      <c r="C612">
        <v>8.8999999999999999E-3</v>
      </c>
      <c r="D612">
        <v>2.1499999999999998E-2</v>
      </c>
      <c r="P612" t="s">
        <v>972</v>
      </c>
      <c r="Q612">
        <f t="shared" si="27"/>
        <v>-2.8999999999999998E-3</v>
      </c>
      <c r="R612">
        <f t="shared" si="28"/>
        <v>7.9000000000000008E-3</v>
      </c>
      <c r="S612">
        <f t="shared" si="29"/>
        <v>2.0499999999999997E-2</v>
      </c>
    </row>
    <row r="613" spans="1:19">
      <c r="A613" t="s">
        <v>973</v>
      </c>
      <c r="B613">
        <v>2.06E-2</v>
      </c>
      <c r="C613">
        <v>1.7999999999999999E-2</v>
      </c>
      <c r="D613">
        <v>5.3E-3</v>
      </c>
      <c r="P613" t="s">
        <v>973</v>
      </c>
      <c r="Q613">
        <f t="shared" si="27"/>
        <v>1.9599999999999999E-2</v>
      </c>
      <c r="R613">
        <f t="shared" si="28"/>
        <v>1.6999999999999998E-2</v>
      </c>
      <c r="S613">
        <f t="shared" si="29"/>
        <v>4.3E-3</v>
      </c>
    </row>
    <row r="614" spans="1:19">
      <c r="A614" t="s">
        <v>974</v>
      </c>
      <c r="B614">
        <v>2.6099999999999901E-2</v>
      </c>
      <c r="C614">
        <v>6.0499999999999998E-2</v>
      </c>
      <c r="D614">
        <v>1.4800000000000001E-2</v>
      </c>
      <c r="P614" t="s">
        <v>974</v>
      </c>
      <c r="Q614">
        <f t="shared" si="27"/>
        <v>2.50999999999999E-2</v>
      </c>
      <c r="R614">
        <f t="shared" si="28"/>
        <v>5.9499999999999997E-2</v>
      </c>
      <c r="S614">
        <f t="shared" si="29"/>
        <v>1.38E-2</v>
      </c>
    </row>
    <row r="615" spans="1:19">
      <c r="A615" t="s">
        <v>975</v>
      </c>
      <c r="B615">
        <v>-2.0400000000000001E-2</v>
      </c>
      <c r="C615">
        <v>-2.92E-2</v>
      </c>
      <c r="D615">
        <v>-1.47E-2</v>
      </c>
      <c r="P615" t="s">
        <v>975</v>
      </c>
      <c r="Q615">
        <f t="shared" si="27"/>
        <v>-2.1400000000000002E-2</v>
      </c>
      <c r="R615">
        <f t="shared" si="28"/>
        <v>-3.0200000000000001E-2</v>
      </c>
      <c r="S615">
        <f t="shared" si="29"/>
        <v>-1.5699999999999999E-2</v>
      </c>
    </row>
    <row r="616" spans="1:19">
      <c r="A616" t="s">
        <v>976</v>
      </c>
      <c r="B616">
        <v>4.24E-2</v>
      </c>
      <c r="C616">
        <v>5.1499999999999997E-2</v>
      </c>
      <c r="D616">
        <v>4.8000000000000001E-2</v>
      </c>
      <c r="P616" t="s">
        <v>976</v>
      </c>
      <c r="Q616">
        <f t="shared" si="27"/>
        <v>4.1399999999999999E-2</v>
      </c>
      <c r="R616">
        <f t="shared" si="28"/>
        <v>5.0499999999999996E-2</v>
      </c>
      <c r="S616">
        <f t="shared" si="29"/>
        <v>4.7E-2</v>
      </c>
    </row>
    <row r="617" spans="1:19">
      <c r="A617" t="s">
        <v>977</v>
      </c>
      <c r="B617">
        <v>-1.9699999999999999E-2</v>
      </c>
      <c r="C617">
        <v>-7.3399999999999896E-2</v>
      </c>
      <c r="D617">
        <v>1.1999999999999999E-3</v>
      </c>
      <c r="P617" t="s">
        <v>977</v>
      </c>
      <c r="Q617">
        <f t="shared" si="27"/>
        <v>-2.07E-2</v>
      </c>
      <c r="R617">
        <f t="shared" si="28"/>
        <v>-7.4399999999999897E-2</v>
      </c>
      <c r="S617">
        <f t="shared" si="29"/>
        <v>1.9999999999999987E-4</v>
      </c>
    </row>
    <row r="618" spans="1:19">
      <c r="A618" t="s">
        <v>978</v>
      </c>
      <c r="B618">
        <v>2.52E-2</v>
      </c>
      <c r="C618">
        <v>2.2200000000000001E-2</v>
      </c>
      <c r="D618">
        <v>3.6999999999999998E-2</v>
      </c>
      <c r="P618" t="s">
        <v>978</v>
      </c>
      <c r="Q618">
        <f t="shared" si="27"/>
        <v>2.4199999999999999E-2</v>
      </c>
      <c r="R618">
        <f t="shared" si="28"/>
        <v>2.12E-2</v>
      </c>
      <c r="S618">
        <f t="shared" si="29"/>
        <v>3.5999999999999997E-2</v>
      </c>
    </row>
    <row r="619" spans="1:19">
      <c r="A619" t="s">
        <v>979</v>
      </c>
      <c r="B619">
        <v>2.5499999999999998E-2</v>
      </c>
      <c r="C619">
        <v>2.5000000000000001E-3</v>
      </c>
      <c r="D619">
        <v>3.3399999999999999E-2</v>
      </c>
      <c r="P619" t="s">
        <v>979</v>
      </c>
      <c r="Q619">
        <f t="shared" si="27"/>
        <v>2.4499999999999997E-2</v>
      </c>
      <c r="R619">
        <f t="shared" si="28"/>
        <v>1.5E-3</v>
      </c>
      <c r="S619">
        <f t="shared" si="29"/>
        <v>3.2399999999999998E-2</v>
      </c>
    </row>
    <row r="620" spans="1:19">
      <c r="A620" t="s">
        <v>980</v>
      </c>
      <c r="B620">
        <v>-5.9999999999999995E-4</v>
      </c>
      <c r="C620">
        <v>-1.3599999999999999E-2</v>
      </c>
      <c r="D620">
        <v>-6.6E-3</v>
      </c>
      <c r="P620" t="s">
        <v>980</v>
      </c>
      <c r="Q620">
        <f t="shared" si="27"/>
        <v>-1.5999999999999999E-3</v>
      </c>
      <c r="R620">
        <f t="shared" si="28"/>
        <v>-1.4599999999999998E-2</v>
      </c>
      <c r="S620">
        <f t="shared" si="29"/>
        <v>-7.6E-3</v>
      </c>
    </row>
    <row r="621" spans="1:19">
      <c r="A621" t="s">
        <v>981</v>
      </c>
      <c r="B621">
        <v>-3.1099999999999999E-2</v>
      </c>
      <c r="C621">
        <v>-7.7699999999999894E-2</v>
      </c>
      <c r="D621">
        <v>-3.4999999999999901E-3</v>
      </c>
      <c r="P621" t="s">
        <v>981</v>
      </c>
      <c r="Q621">
        <f t="shared" si="27"/>
        <v>-3.2099999999999997E-2</v>
      </c>
      <c r="R621">
        <f t="shared" si="28"/>
        <v>-7.8699999999999895E-2</v>
      </c>
      <c r="S621">
        <f t="shared" si="29"/>
        <v>-4.4999999999999901E-3</v>
      </c>
    </row>
    <row r="622" spans="1:19">
      <c r="A622" t="s">
        <v>982</v>
      </c>
      <c r="B622">
        <v>6.13E-2</v>
      </c>
      <c r="C622">
        <v>0.1134</v>
      </c>
      <c r="D622">
        <v>3.2300000000000002E-2</v>
      </c>
      <c r="P622" t="s">
        <v>982</v>
      </c>
      <c r="Q622">
        <f t="shared" si="27"/>
        <v>6.0299999999999999E-2</v>
      </c>
      <c r="R622">
        <f t="shared" si="28"/>
        <v>0.1124</v>
      </c>
      <c r="S622">
        <f t="shared" si="29"/>
        <v>3.1300000000000001E-2</v>
      </c>
    </row>
    <row r="623" spans="1:19">
      <c r="A623" t="s">
        <v>983</v>
      </c>
      <c r="B623">
        <v>-1.12E-2</v>
      </c>
      <c r="C623">
        <v>-4.7500000000000001E-2</v>
      </c>
      <c r="D623">
        <v>-9.2999999999999992E-3</v>
      </c>
      <c r="P623" t="s">
        <v>983</v>
      </c>
      <c r="Q623">
        <f t="shared" si="27"/>
        <v>-1.2199999999999999E-2</v>
      </c>
      <c r="R623">
        <f t="shared" si="28"/>
        <v>-4.8500000000000001E-2</v>
      </c>
      <c r="S623">
        <f t="shared" si="29"/>
        <v>-1.03E-2</v>
      </c>
    </row>
    <row r="624" spans="1:19">
      <c r="A624" t="s">
        <v>984</v>
      </c>
      <c r="B624">
        <v>5.8999999999999999E-3</v>
      </c>
      <c r="C624">
        <v>0.1074</v>
      </c>
      <c r="D624">
        <v>-8.6E-3</v>
      </c>
      <c r="P624" t="s">
        <v>984</v>
      </c>
      <c r="Q624">
        <f t="shared" si="27"/>
        <v>4.8999999999999998E-3</v>
      </c>
      <c r="R624">
        <f t="shared" si="28"/>
        <v>0.10639999999999999</v>
      </c>
      <c r="S624">
        <f t="shared" si="29"/>
        <v>-9.6000000000000009E-3</v>
      </c>
    </row>
    <row r="625" spans="1:19">
      <c r="A625" t="s">
        <v>985</v>
      </c>
      <c r="B625">
        <v>1.3599999999999999E-2</v>
      </c>
      <c r="C625">
        <v>-8.0299999999999996E-2</v>
      </c>
      <c r="D625">
        <v>1.6500000000000001E-2</v>
      </c>
      <c r="P625" t="s">
        <v>985</v>
      </c>
      <c r="Q625">
        <f t="shared" si="27"/>
        <v>1.26E-2</v>
      </c>
      <c r="R625">
        <f t="shared" si="28"/>
        <v>-8.1299999999999997E-2</v>
      </c>
      <c r="S625">
        <f t="shared" si="29"/>
        <v>1.55E-2</v>
      </c>
    </row>
    <row r="626" spans="1:19">
      <c r="A626" t="s">
        <v>986</v>
      </c>
      <c r="B626">
        <v>-1.5299999999999999E-2</v>
      </c>
      <c r="C626">
        <v>-5.57E-2</v>
      </c>
      <c r="D626">
        <v>-1.41E-2</v>
      </c>
      <c r="P626" t="s">
        <v>986</v>
      </c>
      <c r="Q626">
        <f t="shared" si="27"/>
        <v>-1.6299999999999999E-2</v>
      </c>
      <c r="R626">
        <f t="shared" si="28"/>
        <v>-5.67E-2</v>
      </c>
      <c r="S626">
        <f t="shared" si="29"/>
        <v>-1.5099999999999999E-2</v>
      </c>
    </row>
    <row r="627" spans="1:19">
      <c r="A627" t="s">
        <v>987</v>
      </c>
      <c r="B627">
        <v>1.54E-2</v>
      </c>
      <c r="C627">
        <v>-0.1817</v>
      </c>
      <c r="D627">
        <v>3.7900000000000003E-2</v>
      </c>
      <c r="P627" t="s">
        <v>987</v>
      </c>
      <c r="Q627">
        <f t="shared" si="27"/>
        <v>1.44E-2</v>
      </c>
      <c r="R627">
        <f t="shared" si="28"/>
        <v>-0.1827</v>
      </c>
      <c r="S627">
        <f t="shared" si="29"/>
        <v>3.6900000000000002E-2</v>
      </c>
    </row>
    <row r="628" spans="1:19">
      <c r="A628" t="s">
        <v>988</v>
      </c>
      <c r="B628">
        <v>-6.0400000000000002E-2</v>
      </c>
      <c r="C628">
        <v>-2.81E-2</v>
      </c>
      <c r="D628">
        <v>-5.6799999999999899E-2</v>
      </c>
      <c r="P628" t="s">
        <v>988</v>
      </c>
      <c r="Q628">
        <f t="shared" si="27"/>
        <v>-6.1400000000000003E-2</v>
      </c>
      <c r="R628">
        <f t="shared" si="28"/>
        <v>-2.9100000000000001E-2</v>
      </c>
      <c r="S628">
        <f t="shared" si="29"/>
        <v>-5.77999999999999E-2</v>
      </c>
    </row>
    <row r="629" spans="1:19">
      <c r="A629" t="s">
        <v>989</v>
      </c>
      <c r="B629">
        <v>-3.0699999999999901E-2</v>
      </c>
      <c r="C629">
        <v>-0.1595</v>
      </c>
      <c r="D629">
        <v>-1.39999999999999E-2</v>
      </c>
      <c r="P629" t="s">
        <v>989</v>
      </c>
      <c r="Q629">
        <f t="shared" si="27"/>
        <v>-3.1699999999999902E-2</v>
      </c>
      <c r="R629">
        <f t="shared" si="28"/>
        <v>-0.1605</v>
      </c>
      <c r="S629">
        <f t="shared" si="29"/>
        <v>-1.4999999999999899E-2</v>
      </c>
    </row>
    <row r="630" spans="1:19">
      <c r="A630" t="s">
        <v>990</v>
      </c>
      <c r="B630">
        <v>7.7499999999999999E-2</v>
      </c>
      <c r="C630">
        <v>0.1229</v>
      </c>
      <c r="D630">
        <v>6.9000000000000006E-2</v>
      </c>
      <c r="P630" t="s">
        <v>990</v>
      </c>
      <c r="Q630">
        <f t="shared" si="27"/>
        <v>7.6499999999999999E-2</v>
      </c>
      <c r="R630">
        <f t="shared" si="28"/>
        <v>0.12189999999999999</v>
      </c>
      <c r="S630">
        <f t="shared" si="29"/>
        <v>6.8000000000000005E-2</v>
      </c>
    </row>
    <row r="631" spans="1:19">
      <c r="A631" t="s">
        <v>991</v>
      </c>
      <c r="B631">
        <v>5.5999999999999999E-3</v>
      </c>
      <c r="C631">
        <v>-4.1700000000000001E-2</v>
      </c>
      <c r="D631">
        <v>-4.0000000000000002E-4</v>
      </c>
      <c r="P631" t="s">
        <v>991</v>
      </c>
      <c r="Q631">
        <f t="shared" si="27"/>
        <v>4.5999999999999999E-3</v>
      </c>
      <c r="R631">
        <f t="shared" si="28"/>
        <v>-4.2700000000000002E-2</v>
      </c>
      <c r="S631">
        <f t="shared" si="29"/>
        <v>-1.4E-3</v>
      </c>
    </row>
    <row r="632" spans="1:19">
      <c r="A632" t="s">
        <v>992</v>
      </c>
      <c r="B632">
        <v>-2.1600000000000001E-2</v>
      </c>
      <c r="C632">
        <v>-4.3200000000000002E-2</v>
      </c>
      <c r="D632">
        <v>-1.8E-3</v>
      </c>
      <c r="P632" t="s">
        <v>992</v>
      </c>
      <c r="Q632">
        <f t="shared" si="27"/>
        <v>-2.2600000000000002E-2</v>
      </c>
      <c r="R632">
        <f t="shared" si="28"/>
        <v>-4.4200000000000003E-2</v>
      </c>
      <c r="S632">
        <f t="shared" si="29"/>
        <v>-2.8E-3</v>
      </c>
    </row>
    <row r="633" spans="1:19">
      <c r="A633" t="s">
        <v>993</v>
      </c>
      <c r="B633">
        <v>-5.7599999999999901E-2</v>
      </c>
      <c r="C633">
        <v>-0.1318</v>
      </c>
      <c r="D633">
        <v>-2.6099999999999901E-2</v>
      </c>
      <c r="P633" t="s">
        <v>993</v>
      </c>
      <c r="Q633">
        <f t="shared" si="27"/>
        <v>-5.8599999999999902E-2</v>
      </c>
      <c r="R633">
        <f t="shared" si="28"/>
        <v>-0.1328</v>
      </c>
      <c r="S633">
        <f t="shared" si="29"/>
        <v>-2.7099999999999902E-2</v>
      </c>
    </row>
    <row r="634" spans="1:19">
      <c r="A634" t="s">
        <v>994</v>
      </c>
      <c r="B634">
        <v>-5.9999999999999995E-4</v>
      </c>
      <c r="C634">
        <v>3.3599999999999998E-2</v>
      </c>
      <c r="D634">
        <v>2.9999999999999997E-4</v>
      </c>
      <c r="P634" t="s">
        <v>994</v>
      </c>
      <c r="Q634">
        <f t="shared" si="27"/>
        <v>-1.5999999999999999E-3</v>
      </c>
      <c r="R634">
        <f t="shared" si="28"/>
        <v>3.2599999999999997E-2</v>
      </c>
      <c r="S634">
        <f t="shared" si="29"/>
        <v>-7.000000000000001E-4</v>
      </c>
    </row>
    <row r="635" spans="1:19">
      <c r="A635" t="s">
        <v>995</v>
      </c>
      <c r="B635">
        <v>6.9800000000000001E-2</v>
      </c>
      <c r="C635">
        <v>0.1394</v>
      </c>
      <c r="D635">
        <v>5.8299999999999998E-2</v>
      </c>
      <c r="P635" t="s">
        <v>995</v>
      </c>
      <c r="Q635">
        <f t="shared" si="27"/>
        <v>6.88E-2</v>
      </c>
      <c r="R635">
        <f t="shared" si="28"/>
        <v>0.1384</v>
      </c>
      <c r="S635">
        <f t="shared" si="29"/>
        <v>5.7299999999999997E-2</v>
      </c>
    </row>
    <row r="636" spans="1:19">
      <c r="A636" t="s">
        <v>996</v>
      </c>
      <c r="B636">
        <v>9.2999999999999992E-3</v>
      </c>
      <c r="C636">
        <v>0.18340000000000001</v>
      </c>
      <c r="D636">
        <v>-7.3000000000000001E-3</v>
      </c>
      <c r="P636" t="s">
        <v>996</v>
      </c>
      <c r="Q636">
        <f t="shared" si="27"/>
        <v>8.2999999999999984E-3</v>
      </c>
      <c r="R636">
        <f t="shared" si="28"/>
        <v>0.18240000000000001</v>
      </c>
      <c r="S636">
        <f t="shared" si="29"/>
        <v>-8.3000000000000001E-3</v>
      </c>
    </row>
    <row r="637" spans="1:19">
      <c r="A637" t="s">
        <v>997</v>
      </c>
      <c r="B637">
        <v>1.7899999999999999E-2</v>
      </c>
      <c r="C637">
        <v>-1.6899999999999998E-2</v>
      </c>
      <c r="D637">
        <v>1.7500000000000002E-2</v>
      </c>
      <c r="P637" t="s">
        <v>997</v>
      </c>
      <c r="Q637">
        <f t="shared" si="27"/>
        <v>1.6899999999999998E-2</v>
      </c>
      <c r="R637">
        <f t="shared" si="28"/>
        <v>-1.7899999999999999E-2</v>
      </c>
      <c r="S637">
        <f t="shared" si="29"/>
        <v>1.6500000000000001E-2</v>
      </c>
    </row>
    <row r="638" spans="1:19">
      <c r="A638" t="s">
        <v>998</v>
      </c>
      <c r="B638">
        <v>-2.9999999999999997E-4</v>
      </c>
      <c r="C638">
        <v>-1.5E-3</v>
      </c>
      <c r="D638">
        <v>2.3699999999999999E-2</v>
      </c>
      <c r="P638" t="s">
        <v>998</v>
      </c>
      <c r="Q638">
        <f t="shared" si="27"/>
        <v>-1.2999999999999999E-3</v>
      </c>
      <c r="R638">
        <f t="shared" si="28"/>
        <v>-2.5000000000000001E-3</v>
      </c>
      <c r="S638">
        <f t="shared" si="29"/>
        <v>2.2699999999999998E-2</v>
      </c>
    </row>
    <row r="639" spans="1:19">
      <c r="A639" t="s">
        <v>999</v>
      </c>
      <c r="B639">
        <v>3.9699999999999999E-2</v>
      </c>
      <c r="C639">
        <v>7.85E-2</v>
      </c>
      <c r="D639">
        <v>1.72E-2</v>
      </c>
      <c r="P639" t="s">
        <v>999</v>
      </c>
      <c r="Q639">
        <f t="shared" si="27"/>
        <v>3.8699999999999998E-2</v>
      </c>
      <c r="R639">
        <f t="shared" si="28"/>
        <v>7.7499999999999999E-2</v>
      </c>
      <c r="S639">
        <f t="shared" si="29"/>
        <v>1.6199999999999999E-2</v>
      </c>
    </row>
    <row r="640" spans="1:19">
      <c r="A640" t="s">
        <v>1000</v>
      </c>
      <c r="B640">
        <v>5.1999999999999998E-3</v>
      </c>
      <c r="C640">
        <v>5.0299999999999997E-2</v>
      </c>
      <c r="D640">
        <v>-1.5699999999999999E-2</v>
      </c>
      <c r="P640" t="s">
        <v>1000</v>
      </c>
      <c r="Q640">
        <f t="shared" si="27"/>
        <v>4.1999999999999997E-3</v>
      </c>
      <c r="R640">
        <f t="shared" si="28"/>
        <v>4.9299999999999997E-2</v>
      </c>
      <c r="S640">
        <f t="shared" si="29"/>
        <v>-1.67E-2</v>
      </c>
    </row>
    <row r="641" spans="1:19">
      <c r="A641" t="s">
        <v>1001</v>
      </c>
      <c r="B641">
        <v>2.7000000000000001E-3</v>
      </c>
      <c r="C641">
        <v>4.82E-2</v>
      </c>
      <c r="D641">
        <v>-1.6999999999999999E-3</v>
      </c>
      <c r="P641" t="s">
        <v>1001</v>
      </c>
      <c r="Q641">
        <f t="shared" si="27"/>
        <v>1.7000000000000001E-3</v>
      </c>
      <c r="R641">
        <f t="shared" si="28"/>
        <v>4.7199999999999999E-2</v>
      </c>
      <c r="S641">
        <f t="shared" si="29"/>
        <v>-2.7000000000000001E-3</v>
      </c>
    </row>
    <row r="642" spans="1:19">
      <c r="A642" t="s">
        <v>1002</v>
      </c>
      <c r="B642">
        <v>-0.02</v>
      </c>
      <c r="C642">
        <v>-8.7899999999999895E-2</v>
      </c>
      <c r="D642">
        <v>-1.6899999999999998E-2</v>
      </c>
      <c r="P642" t="s">
        <v>1002</v>
      </c>
      <c r="Q642">
        <f t="shared" si="27"/>
        <v>-2.1000000000000001E-2</v>
      </c>
      <c r="R642">
        <f t="shared" si="28"/>
        <v>-8.8899999999999896E-2</v>
      </c>
      <c r="S642">
        <f t="shared" si="29"/>
        <v>-1.7899999999999999E-2</v>
      </c>
    </row>
    <row r="643" spans="1:19">
      <c r="A643" t="s">
        <v>1003</v>
      </c>
      <c r="B643">
        <v>4.87E-2</v>
      </c>
      <c r="C643">
        <v>8.6999999999999994E-2</v>
      </c>
      <c r="D643">
        <v>7.4999999999999997E-3</v>
      </c>
      <c r="P643" t="s">
        <v>1003</v>
      </c>
      <c r="Q643">
        <f t="shared" ref="Q643:Q704" si="30">B643-0.001</f>
        <v>4.7699999999999999E-2</v>
      </c>
      <c r="R643">
        <f t="shared" ref="R643:R704" si="31">C643-0.001</f>
        <v>8.5999999999999993E-2</v>
      </c>
      <c r="S643">
        <f t="shared" ref="S643:S704" si="32">D643-0.001</f>
        <v>6.4999999999999997E-3</v>
      </c>
    </row>
    <row r="644" spans="1:19">
      <c r="A644" t="s">
        <v>1004</v>
      </c>
      <c r="B644">
        <v>1.84E-2</v>
      </c>
      <c r="C644">
        <v>-5.9999999999999995E-4</v>
      </c>
      <c r="D644">
        <v>2.7300000000000001E-2</v>
      </c>
      <c r="P644" t="s">
        <v>1004</v>
      </c>
      <c r="Q644">
        <f t="shared" si="30"/>
        <v>1.7399999999999999E-2</v>
      </c>
      <c r="R644">
        <f t="shared" si="31"/>
        <v>-1.5999999999999999E-3</v>
      </c>
      <c r="S644">
        <f t="shared" si="32"/>
        <v>2.63E-2</v>
      </c>
    </row>
    <row r="645" spans="1:19">
      <c r="A645" t="s">
        <v>101</v>
      </c>
      <c r="B645">
        <v>1.9800000000000002E-2</v>
      </c>
      <c r="C645">
        <v>3.6299999999999999E-2</v>
      </c>
      <c r="D645">
        <v>1.11E-2</v>
      </c>
      <c r="P645" t="s">
        <v>101</v>
      </c>
      <c r="Q645">
        <f t="shared" si="30"/>
        <v>1.8800000000000001E-2</v>
      </c>
      <c r="R645">
        <f t="shared" si="31"/>
        <v>3.5299999999999998E-2</v>
      </c>
      <c r="S645">
        <f t="shared" si="32"/>
        <v>1.0100000000000001E-2</v>
      </c>
    </row>
    <row r="646" spans="1:19">
      <c r="A646" t="s">
        <v>104</v>
      </c>
      <c r="B646">
        <v>3.6099999999999903E-2</v>
      </c>
      <c r="C646">
        <v>2.6699999999999901E-2</v>
      </c>
      <c r="D646">
        <v>4.7599999999999899E-2</v>
      </c>
      <c r="P646" t="s">
        <v>104</v>
      </c>
      <c r="Q646">
        <f t="shared" si="30"/>
        <v>3.5099999999999902E-2</v>
      </c>
      <c r="R646">
        <f t="shared" si="31"/>
        <v>2.56999999999999E-2</v>
      </c>
      <c r="S646">
        <f t="shared" si="32"/>
        <v>4.6599999999999898E-2</v>
      </c>
    </row>
    <row r="647" spans="1:19">
      <c r="A647" t="s">
        <v>107</v>
      </c>
      <c r="B647">
        <v>2E-3</v>
      </c>
      <c r="C647">
        <v>-1.83E-2</v>
      </c>
      <c r="D647">
        <v>3.8999999999999998E-3</v>
      </c>
      <c r="P647" t="s">
        <v>107</v>
      </c>
      <c r="Q647">
        <f t="shared" si="30"/>
        <v>1E-3</v>
      </c>
      <c r="R647">
        <f t="shared" si="31"/>
        <v>-1.9300000000000001E-2</v>
      </c>
      <c r="S647">
        <f t="shared" si="32"/>
        <v>2.8999999999999998E-3</v>
      </c>
    </row>
    <row r="648" spans="1:19">
      <c r="A648" t="s">
        <v>108</v>
      </c>
      <c r="B648">
        <v>1.14E-2</v>
      </c>
      <c r="C648">
        <v>1.49E-2</v>
      </c>
      <c r="D648">
        <v>6.1999999999999998E-3</v>
      </c>
      <c r="P648" t="s">
        <v>108</v>
      </c>
      <c r="Q648">
        <f t="shared" si="30"/>
        <v>1.04E-2</v>
      </c>
      <c r="R648">
        <f t="shared" si="31"/>
        <v>1.3899999999999999E-2</v>
      </c>
      <c r="S648">
        <f t="shared" si="32"/>
        <v>5.1999999999999998E-3</v>
      </c>
    </row>
    <row r="649" spans="1:19">
      <c r="A649" t="s">
        <v>109</v>
      </c>
      <c r="B649">
        <v>1.12E-2</v>
      </c>
      <c r="C649">
        <v>-4.4499999999999998E-2</v>
      </c>
      <c r="D649">
        <v>2.4199999999999999E-2</v>
      </c>
      <c r="P649" t="s">
        <v>109</v>
      </c>
      <c r="Q649">
        <f t="shared" si="30"/>
        <v>1.0200000000000001E-2</v>
      </c>
      <c r="R649">
        <f t="shared" si="31"/>
        <v>-4.5499999999999999E-2</v>
      </c>
      <c r="S649">
        <f t="shared" si="32"/>
        <v>2.3199999999999998E-2</v>
      </c>
    </row>
    <row r="650" spans="1:19">
      <c r="A650" t="s">
        <v>110</v>
      </c>
      <c r="B650">
        <v>8.3999999999999995E-3</v>
      </c>
      <c r="C650">
        <v>4.7599999999999899E-2</v>
      </c>
      <c r="D650">
        <v>-9.7999999999999997E-3</v>
      </c>
      <c r="P650" t="s">
        <v>110</v>
      </c>
      <c r="Q650">
        <f t="shared" si="30"/>
        <v>7.3999999999999995E-3</v>
      </c>
      <c r="R650">
        <f t="shared" si="31"/>
        <v>4.6599999999999898E-2</v>
      </c>
      <c r="S650">
        <f t="shared" si="32"/>
        <v>-1.0800000000000001E-2</v>
      </c>
    </row>
    <row r="651" spans="1:19">
      <c r="A651" t="s">
        <v>111</v>
      </c>
      <c r="B651">
        <v>1.9400000000000001E-2</v>
      </c>
      <c r="C651">
        <v>9.1999999999999998E-3</v>
      </c>
      <c r="D651">
        <v>2.5999999999999999E-2</v>
      </c>
      <c r="P651" t="s">
        <v>111</v>
      </c>
      <c r="Q651">
        <f t="shared" si="30"/>
        <v>1.84E-2</v>
      </c>
      <c r="R651">
        <f t="shared" si="31"/>
        <v>8.199999999999999E-3</v>
      </c>
      <c r="S651">
        <f t="shared" si="32"/>
        <v>2.4999999999999998E-2</v>
      </c>
    </row>
    <row r="652" spans="1:19">
      <c r="A652" t="s">
        <v>112</v>
      </c>
      <c r="B652">
        <v>2.5000000000000001E-3</v>
      </c>
      <c r="C652">
        <v>-3.2199999999999999E-2</v>
      </c>
      <c r="D652">
        <v>-2.7000000000000001E-3</v>
      </c>
      <c r="P652" t="s">
        <v>112</v>
      </c>
      <c r="Q652">
        <f t="shared" si="30"/>
        <v>1.5E-3</v>
      </c>
      <c r="R652">
        <f t="shared" si="31"/>
        <v>-3.32E-2</v>
      </c>
      <c r="S652">
        <f t="shared" si="32"/>
        <v>-3.7000000000000002E-3</v>
      </c>
    </row>
    <row r="653" spans="1:19">
      <c r="A653" t="s">
        <v>113</v>
      </c>
      <c r="B653">
        <v>2.5999999999999999E-2</v>
      </c>
      <c r="C653">
        <v>6.9900000000000004E-2</v>
      </c>
      <c r="D653">
        <v>3.2000000000000002E-3</v>
      </c>
      <c r="P653" t="s">
        <v>113</v>
      </c>
      <c r="Q653">
        <f t="shared" si="30"/>
        <v>2.4999999999999998E-2</v>
      </c>
      <c r="R653">
        <f t="shared" si="31"/>
        <v>6.8900000000000003E-2</v>
      </c>
      <c r="S653">
        <f t="shared" si="32"/>
        <v>2.2000000000000001E-3</v>
      </c>
    </row>
    <row r="654" spans="1:19">
      <c r="A654" t="s">
        <v>114</v>
      </c>
      <c r="B654">
        <v>2.3400000000000001E-2</v>
      </c>
      <c r="C654">
        <v>-3.1699999999999999E-2</v>
      </c>
      <c r="D654">
        <v>1.47E-2</v>
      </c>
      <c r="P654" t="s">
        <v>114</v>
      </c>
      <c r="Q654">
        <f t="shared" si="30"/>
        <v>2.24E-2</v>
      </c>
      <c r="R654">
        <f t="shared" si="31"/>
        <v>-3.27E-2</v>
      </c>
      <c r="S654">
        <f t="shared" si="32"/>
        <v>1.37E-2</v>
      </c>
    </row>
    <row r="655" spans="1:19">
      <c r="A655" t="s">
        <v>115</v>
      </c>
      <c r="B655">
        <v>3.2000000000000001E-2</v>
      </c>
      <c r="C655">
        <v>0.1048</v>
      </c>
      <c r="D655">
        <v>4.3799999999999999E-2</v>
      </c>
      <c r="P655" t="s">
        <v>115</v>
      </c>
      <c r="Q655">
        <f t="shared" si="30"/>
        <v>3.1E-2</v>
      </c>
      <c r="R655">
        <f t="shared" si="31"/>
        <v>0.1038</v>
      </c>
      <c r="S655">
        <f t="shared" si="32"/>
        <v>4.2799999999999998E-2</v>
      </c>
    </row>
    <row r="656" spans="1:19">
      <c r="A656" t="s">
        <v>116</v>
      </c>
      <c r="B656">
        <v>1.15E-2</v>
      </c>
      <c r="C656">
        <v>1.0500000000000001E-2</v>
      </c>
      <c r="D656">
        <v>6.09999999999999E-3</v>
      </c>
      <c r="P656" t="s">
        <v>116</v>
      </c>
      <c r="Q656">
        <f t="shared" si="30"/>
        <v>1.0499999999999999E-2</v>
      </c>
      <c r="R656">
        <f t="shared" si="31"/>
        <v>9.5000000000000015E-3</v>
      </c>
      <c r="S656">
        <f t="shared" si="32"/>
        <v>5.09999999999999E-3</v>
      </c>
    </row>
    <row r="657" spans="1:19">
      <c r="A657" t="s">
        <v>117</v>
      </c>
      <c r="B657">
        <v>5.6899999999999999E-2</v>
      </c>
      <c r="C657">
        <v>-1.11E-2</v>
      </c>
      <c r="D657">
        <v>3.3099999999999997E-2</v>
      </c>
      <c r="P657" t="s">
        <v>117</v>
      </c>
      <c r="Q657">
        <f t="shared" si="30"/>
        <v>5.5899999999999998E-2</v>
      </c>
      <c r="R657">
        <f t="shared" si="31"/>
        <v>-1.21E-2</v>
      </c>
      <c r="S657">
        <f t="shared" si="32"/>
        <v>3.2099999999999997E-2</v>
      </c>
    </row>
    <row r="658" spans="1:19">
      <c r="A658" t="s">
        <v>118</v>
      </c>
      <c r="B658">
        <v>-3.5400000000000001E-2</v>
      </c>
      <c r="C658">
        <v>-7.2900000000000006E-2</v>
      </c>
      <c r="D658">
        <v>-4.5400000000000003E-2</v>
      </c>
      <c r="P658" t="s">
        <v>118</v>
      </c>
      <c r="Q658">
        <f t="shared" si="30"/>
        <v>-3.6400000000000002E-2</v>
      </c>
      <c r="R658">
        <f t="shared" si="31"/>
        <v>-7.3900000000000007E-2</v>
      </c>
      <c r="S658">
        <f t="shared" si="32"/>
        <v>-4.6400000000000004E-2</v>
      </c>
    </row>
    <row r="659" spans="1:19">
      <c r="A659" t="s">
        <v>119</v>
      </c>
      <c r="B659">
        <v>-2.23E-2</v>
      </c>
      <c r="C659">
        <v>-8.0000000000000002E-3</v>
      </c>
      <c r="D659">
        <v>-9.1999999999999998E-3</v>
      </c>
      <c r="P659" t="s">
        <v>119</v>
      </c>
      <c r="Q659">
        <f t="shared" si="30"/>
        <v>-2.3300000000000001E-2</v>
      </c>
      <c r="R659">
        <f t="shared" si="31"/>
        <v>-9.0000000000000011E-3</v>
      </c>
      <c r="S659">
        <f t="shared" si="32"/>
        <v>-1.0200000000000001E-2</v>
      </c>
    </row>
    <row r="660" spans="1:19">
      <c r="A660" t="s">
        <v>120</v>
      </c>
      <c r="B660">
        <v>4.3E-3</v>
      </c>
      <c r="C660">
        <v>2.93E-2</v>
      </c>
      <c r="D660">
        <v>-1.6999999999999999E-3</v>
      </c>
      <c r="P660" t="s">
        <v>120</v>
      </c>
      <c r="Q660">
        <f t="shared" si="30"/>
        <v>3.3E-3</v>
      </c>
      <c r="R660">
        <f t="shared" si="31"/>
        <v>2.8299999999999999E-2</v>
      </c>
      <c r="S660">
        <f t="shared" si="32"/>
        <v>-2.7000000000000001E-3</v>
      </c>
    </row>
    <row r="661" spans="1:19">
      <c r="A661" t="s">
        <v>121</v>
      </c>
      <c r="B661">
        <v>2.7900000000000001E-2</v>
      </c>
      <c r="C661">
        <v>9.1000000000000004E-3</v>
      </c>
      <c r="D661">
        <v>1.3100000000000001E-2</v>
      </c>
      <c r="P661" t="s">
        <v>121</v>
      </c>
      <c r="Q661">
        <f t="shared" si="30"/>
        <v>2.69E-2</v>
      </c>
      <c r="R661">
        <f t="shared" si="31"/>
        <v>8.0999999999999996E-3</v>
      </c>
      <c r="S661">
        <f t="shared" si="32"/>
        <v>1.21E-2</v>
      </c>
    </row>
    <row r="662" spans="1:19">
      <c r="A662" t="s">
        <v>122</v>
      </c>
      <c r="B662">
        <v>6.1999999999999998E-3</v>
      </c>
      <c r="C662">
        <v>4.0899999999999999E-2</v>
      </c>
      <c r="D662">
        <v>1.9900000000000001E-2</v>
      </c>
      <c r="P662" t="s">
        <v>122</v>
      </c>
      <c r="Q662">
        <f t="shared" si="30"/>
        <v>5.1999999999999998E-3</v>
      </c>
      <c r="R662">
        <f t="shared" si="31"/>
        <v>3.9899999999999998E-2</v>
      </c>
      <c r="S662">
        <f t="shared" si="32"/>
        <v>1.89E-2</v>
      </c>
    </row>
    <row r="663" spans="1:19">
      <c r="A663" t="s">
        <v>123</v>
      </c>
      <c r="B663">
        <v>3.3499999999999898E-2</v>
      </c>
      <c r="C663">
        <v>2.3799999999999901E-2</v>
      </c>
      <c r="D663">
        <v>2.23E-2</v>
      </c>
      <c r="P663" t="s">
        <v>123</v>
      </c>
      <c r="Q663">
        <f t="shared" si="30"/>
        <v>3.2499999999999897E-2</v>
      </c>
      <c r="R663">
        <f t="shared" si="31"/>
        <v>2.27999999999999E-2</v>
      </c>
      <c r="S663">
        <f t="shared" si="32"/>
        <v>2.1299999999999999E-2</v>
      </c>
    </row>
    <row r="664" spans="1:19">
      <c r="A664" t="s">
        <v>124</v>
      </c>
      <c r="B664">
        <v>3.5999999999999997E-2</v>
      </c>
      <c r="C664">
        <v>6.9999999999999999E-4</v>
      </c>
      <c r="D664">
        <v>2.23E-2</v>
      </c>
      <c r="P664" t="s">
        <v>124</v>
      </c>
      <c r="Q664">
        <f t="shared" si="30"/>
        <v>3.4999999999999996E-2</v>
      </c>
      <c r="R664">
        <f t="shared" si="31"/>
        <v>-3.0000000000000003E-4</v>
      </c>
      <c r="S664">
        <f t="shared" si="32"/>
        <v>2.1299999999999999E-2</v>
      </c>
    </row>
    <row r="665" spans="1:19">
      <c r="A665" t="s">
        <v>125</v>
      </c>
      <c r="B665">
        <v>2.0999999999999999E-3</v>
      </c>
      <c r="C665">
        <v>-1.06E-2</v>
      </c>
      <c r="D665">
        <v>6.4000000000000003E-3</v>
      </c>
      <c r="P665" t="s">
        <v>125</v>
      </c>
      <c r="Q665">
        <f t="shared" si="30"/>
        <v>1.0999999999999998E-3</v>
      </c>
      <c r="R665">
        <f t="shared" si="31"/>
        <v>-1.1599999999999999E-2</v>
      </c>
      <c r="S665">
        <f t="shared" si="32"/>
        <v>5.4000000000000003E-3</v>
      </c>
    </row>
    <row r="666" spans="1:19">
      <c r="A666" t="s">
        <v>126</v>
      </c>
      <c r="B666">
        <v>-7.4899999999999994E-2</v>
      </c>
      <c r="C666">
        <v>-8.9099999999999999E-2</v>
      </c>
      <c r="D666">
        <v>-1.67E-2</v>
      </c>
      <c r="P666" t="s">
        <v>126</v>
      </c>
      <c r="Q666">
        <f t="shared" si="30"/>
        <v>-7.5899999999999995E-2</v>
      </c>
      <c r="R666">
        <f t="shared" si="31"/>
        <v>-9.01E-2</v>
      </c>
      <c r="S666">
        <f t="shared" si="32"/>
        <v>-1.77E-2</v>
      </c>
    </row>
    <row r="667" spans="1:19">
      <c r="A667" t="s">
        <v>127</v>
      </c>
      <c r="B667">
        <v>1.8699999999999901E-2</v>
      </c>
      <c r="C667">
        <v>-8.0000000000000002E-3</v>
      </c>
      <c r="D667">
        <v>1.61E-2</v>
      </c>
      <c r="P667" t="s">
        <v>127</v>
      </c>
      <c r="Q667">
        <f t="shared" si="30"/>
        <v>1.76999999999999E-2</v>
      </c>
      <c r="R667">
        <f t="shared" si="31"/>
        <v>-9.0000000000000011E-3</v>
      </c>
      <c r="S667">
        <f t="shared" si="32"/>
        <v>1.5099999999999999E-2</v>
      </c>
    </row>
    <row r="668" spans="1:19">
      <c r="A668" t="s">
        <v>128</v>
      </c>
      <c r="B668">
        <v>-9.3600000000000003E-2</v>
      </c>
      <c r="C668">
        <v>-0.1191</v>
      </c>
      <c r="D668">
        <v>-7.3200000000000001E-2</v>
      </c>
      <c r="P668" t="s">
        <v>128</v>
      </c>
      <c r="Q668">
        <f t="shared" si="30"/>
        <v>-9.4600000000000004E-2</v>
      </c>
      <c r="R668">
        <f t="shared" si="31"/>
        <v>-0.1201</v>
      </c>
      <c r="S668">
        <f t="shared" si="32"/>
        <v>-7.4200000000000002E-2</v>
      </c>
    </row>
    <row r="669" spans="1:19">
      <c r="A669" t="s">
        <v>129</v>
      </c>
      <c r="B669">
        <v>8.6199999999999999E-2</v>
      </c>
      <c r="C669">
        <v>0.1973</v>
      </c>
      <c r="D669">
        <v>5.9900000000000002E-2</v>
      </c>
      <c r="P669" t="s">
        <v>129</v>
      </c>
      <c r="Q669">
        <f t="shared" si="30"/>
        <v>8.5199999999999998E-2</v>
      </c>
      <c r="R669">
        <f t="shared" si="31"/>
        <v>0.1963</v>
      </c>
      <c r="S669">
        <f t="shared" si="32"/>
        <v>5.8900000000000001E-2</v>
      </c>
    </row>
    <row r="670" spans="1:19">
      <c r="A670" t="s">
        <v>130</v>
      </c>
      <c r="B670">
        <v>3.5799999999999998E-2</v>
      </c>
      <c r="C670">
        <v>7.0000000000000007E-2</v>
      </c>
      <c r="D670">
        <v>3.2599999999999997E-2</v>
      </c>
      <c r="P670" t="s">
        <v>130</v>
      </c>
      <c r="Q670">
        <f t="shared" si="30"/>
        <v>3.4799999999999998E-2</v>
      </c>
      <c r="R670">
        <f t="shared" si="31"/>
        <v>6.9000000000000006E-2</v>
      </c>
      <c r="S670">
        <f t="shared" si="32"/>
        <v>3.1599999999999996E-2</v>
      </c>
    </row>
    <row r="671" spans="1:19">
      <c r="A671" t="s">
        <v>131</v>
      </c>
      <c r="B671">
        <v>1.29E-2</v>
      </c>
      <c r="C671">
        <v>2.9399999999999999E-2</v>
      </c>
      <c r="D671">
        <v>2.5999999999999999E-2</v>
      </c>
      <c r="P671" t="s">
        <v>131</v>
      </c>
      <c r="Q671">
        <f t="shared" si="30"/>
        <v>1.1900000000000001E-2</v>
      </c>
      <c r="R671">
        <f t="shared" si="31"/>
        <v>2.8399999999999998E-2</v>
      </c>
      <c r="S671">
        <f t="shared" si="32"/>
        <v>2.4999999999999998E-2</v>
      </c>
    </row>
    <row r="672" spans="1:19">
      <c r="A672" t="s">
        <v>132</v>
      </c>
      <c r="B672">
        <v>4.1699999999999897E-2</v>
      </c>
      <c r="C672">
        <v>3.8699999999999998E-2</v>
      </c>
      <c r="D672">
        <v>2.1000000000000001E-2</v>
      </c>
      <c r="P672" t="s">
        <v>132</v>
      </c>
      <c r="Q672">
        <f t="shared" si="30"/>
        <v>4.0699999999999896E-2</v>
      </c>
      <c r="R672">
        <f t="shared" si="31"/>
        <v>3.7699999999999997E-2</v>
      </c>
      <c r="S672">
        <f t="shared" si="32"/>
        <v>0.02</v>
      </c>
    </row>
    <row r="673" spans="1:19">
      <c r="A673" t="s">
        <v>133</v>
      </c>
      <c r="B673">
        <v>-6.7299999999999999E-2</v>
      </c>
      <c r="C673">
        <v>-0.17579999999999901</v>
      </c>
      <c r="D673">
        <v>-3.8100000000000002E-2</v>
      </c>
      <c r="P673" t="s">
        <v>133</v>
      </c>
      <c r="Q673">
        <f t="shared" si="30"/>
        <v>-6.83E-2</v>
      </c>
      <c r="R673">
        <f t="shared" si="31"/>
        <v>-0.17679999999999901</v>
      </c>
      <c r="S673">
        <f t="shared" si="32"/>
        <v>-3.9100000000000003E-2</v>
      </c>
    </row>
    <row r="674" spans="1:19">
      <c r="A674" t="s">
        <v>134</v>
      </c>
      <c r="B674">
        <v>7.1099999999999997E-2</v>
      </c>
      <c r="C674">
        <v>0.1081</v>
      </c>
      <c r="D674">
        <v>5.74E-2</v>
      </c>
      <c r="P674" t="s">
        <v>134</v>
      </c>
      <c r="Q674">
        <f t="shared" si="30"/>
        <v>7.0099999999999996E-2</v>
      </c>
      <c r="R674">
        <f t="shared" si="31"/>
        <v>0.1071</v>
      </c>
      <c r="S674">
        <f t="shared" si="32"/>
        <v>5.6399999999999999E-2</v>
      </c>
    </row>
    <row r="675" spans="1:19">
      <c r="A675" t="s">
        <v>135</v>
      </c>
      <c r="B675">
        <v>1.38E-2</v>
      </c>
      <c r="C675">
        <v>-4.4199999999999899E-2</v>
      </c>
      <c r="D675">
        <v>1.5599999999999999E-2</v>
      </c>
      <c r="P675" t="s">
        <v>135</v>
      </c>
      <c r="Q675">
        <f t="shared" si="30"/>
        <v>1.2799999999999999E-2</v>
      </c>
      <c r="R675">
        <f t="shared" si="31"/>
        <v>-4.51999999999999E-2</v>
      </c>
      <c r="S675">
        <f t="shared" si="32"/>
        <v>1.4599999999999998E-2</v>
      </c>
    </row>
    <row r="676" spans="1:19">
      <c r="A676" t="s">
        <v>136</v>
      </c>
      <c r="B676">
        <v>-2.4199999999999999E-2</v>
      </c>
      <c r="C676">
        <v>-0.1346</v>
      </c>
      <c r="D676">
        <v>1.3299999999999999E-2</v>
      </c>
      <c r="P676" t="s">
        <v>136</v>
      </c>
      <c r="Q676">
        <f t="shared" si="30"/>
        <v>-2.52E-2</v>
      </c>
      <c r="R676">
        <f t="shared" si="31"/>
        <v>-0.1356</v>
      </c>
      <c r="S676">
        <f t="shared" si="32"/>
        <v>1.2299999999999998E-2</v>
      </c>
    </row>
    <row r="677" spans="1:19">
      <c r="A677" t="s">
        <v>137</v>
      </c>
      <c r="B677">
        <v>1.61E-2</v>
      </c>
      <c r="C677">
        <v>5.21E-2</v>
      </c>
      <c r="D677">
        <v>1.3100000000000001E-2</v>
      </c>
      <c r="P677" t="s">
        <v>137</v>
      </c>
      <c r="Q677">
        <f t="shared" si="30"/>
        <v>1.5099999999999999E-2</v>
      </c>
      <c r="R677">
        <f t="shared" si="31"/>
        <v>5.11E-2</v>
      </c>
      <c r="S677">
        <f t="shared" si="32"/>
        <v>1.21E-2</v>
      </c>
    </row>
    <row r="678" spans="1:19">
      <c r="A678" t="s">
        <v>138</v>
      </c>
      <c r="B678">
        <v>2.2100000000000002E-2</v>
      </c>
      <c r="C678">
        <v>-4.1599999999999998E-2</v>
      </c>
      <c r="D678">
        <v>1.15E-2</v>
      </c>
      <c r="P678" t="s">
        <v>138</v>
      </c>
      <c r="Q678">
        <f t="shared" si="30"/>
        <v>2.1100000000000001E-2</v>
      </c>
      <c r="R678">
        <f t="shared" si="31"/>
        <v>-4.2599999999999999E-2</v>
      </c>
      <c r="S678">
        <f t="shared" si="32"/>
        <v>1.0499999999999999E-2</v>
      </c>
    </row>
    <row r="679" spans="1:19">
      <c r="A679" t="s">
        <v>139</v>
      </c>
      <c r="B679">
        <v>3.9899999999999998E-2</v>
      </c>
      <c r="C679">
        <v>0.05</v>
      </c>
      <c r="D679">
        <v>1.2500000000000001E-2</v>
      </c>
      <c r="P679" t="s">
        <v>139</v>
      </c>
      <c r="Q679">
        <f t="shared" si="30"/>
        <v>3.8899999999999997E-2</v>
      </c>
      <c r="R679">
        <f t="shared" si="31"/>
        <v>4.9000000000000002E-2</v>
      </c>
      <c r="S679">
        <f t="shared" si="32"/>
        <v>1.15E-2</v>
      </c>
    </row>
    <row r="680" spans="1:19">
      <c r="A680" t="s">
        <v>140</v>
      </c>
      <c r="B680">
        <v>2.9100000000000001E-2</v>
      </c>
      <c r="C680">
        <v>0.10970000000000001</v>
      </c>
      <c r="D680">
        <v>2.64E-2</v>
      </c>
      <c r="P680" t="s">
        <v>140</v>
      </c>
      <c r="Q680">
        <f t="shared" si="30"/>
        <v>2.81E-2</v>
      </c>
      <c r="R680">
        <f t="shared" si="31"/>
        <v>0.1087</v>
      </c>
      <c r="S680">
        <f t="shared" si="32"/>
        <v>2.5399999999999999E-2</v>
      </c>
    </row>
    <row r="681" spans="1:19">
      <c r="A681" t="s">
        <v>141</v>
      </c>
      <c r="B681">
        <v>1.9999999999999901E-4</v>
      </c>
      <c r="C681">
        <v>-0.1032</v>
      </c>
      <c r="D681">
        <v>-2.3E-3</v>
      </c>
      <c r="P681" t="s">
        <v>141</v>
      </c>
      <c r="Q681">
        <f t="shared" si="30"/>
        <v>-8.0000000000000101E-4</v>
      </c>
      <c r="R681">
        <f t="shared" si="31"/>
        <v>-0.1042</v>
      </c>
      <c r="S681">
        <f t="shared" si="32"/>
        <v>-3.3E-3</v>
      </c>
    </row>
    <row r="682" spans="1:19">
      <c r="A682" t="s">
        <v>142</v>
      </c>
      <c r="B682">
        <v>-8.0100000000000005E-2</v>
      </c>
      <c r="C682">
        <v>-0.12659999999999999</v>
      </c>
      <c r="D682">
        <v>-7.8200000000000006E-2</v>
      </c>
      <c r="P682" t="s">
        <v>142</v>
      </c>
      <c r="Q682">
        <f t="shared" si="30"/>
        <v>-8.1100000000000005E-2</v>
      </c>
      <c r="R682">
        <f t="shared" si="31"/>
        <v>-0.12759999999999999</v>
      </c>
      <c r="S682">
        <f t="shared" si="32"/>
        <v>-7.9200000000000007E-2</v>
      </c>
    </row>
    <row r="683" spans="1:19">
      <c r="A683" t="s">
        <v>143</v>
      </c>
      <c r="B683">
        <v>-0.1326</v>
      </c>
      <c r="C683">
        <v>-0.28179999999999999</v>
      </c>
      <c r="D683">
        <v>-9.1999999999999998E-2</v>
      </c>
      <c r="P683" t="s">
        <v>143</v>
      </c>
      <c r="Q683">
        <f t="shared" si="30"/>
        <v>-0.1336</v>
      </c>
      <c r="R683">
        <f t="shared" si="31"/>
        <v>-0.2828</v>
      </c>
      <c r="S683">
        <f t="shared" si="32"/>
        <v>-9.2999999999999999E-2</v>
      </c>
    </row>
    <row r="684" spans="1:19">
      <c r="A684" t="s">
        <v>144</v>
      </c>
      <c r="B684">
        <v>0.13650000000000001</v>
      </c>
      <c r="C684">
        <v>0.4375</v>
      </c>
      <c r="D684">
        <v>8.7099999999999997E-2</v>
      </c>
      <c r="P684" t="s">
        <v>144</v>
      </c>
      <c r="Q684">
        <f t="shared" si="30"/>
        <v>0.13550000000000001</v>
      </c>
      <c r="R684">
        <f t="shared" si="31"/>
        <v>0.4365</v>
      </c>
      <c r="S684">
        <f t="shared" si="32"/>
        <v>8.6099999999999996E-2</v>
      </c>
    </row>
    <row r="685" spans="1:19">
      <c r="A685" t="s">
        <v>145</v>
      </c>
      <c r="B685">
        <v>5.5899999999999998E-2</v>
      </c>
      <c r="C685">
        <v>-1.41E-2</v>
      </c>
      <c r="D685">
        <v>2.9700000000000001E-2</v>
      </c>
      <c r="P685" t="s">
        <v>145</v>
      </c>
      <c r="Q685">
        <f t="shared" si="30"/>
        <v>5.4899999999999997E-2</v>
      </c>
      <c r="R685">
        <f t="shared" si="31"/>
        <v>-1.5099999999999999E-2</v>
      </c>
      <c r="S685">
        <f t="shared" si="32"/>
        <v>2.87E-2</v>
      </c>
    </row>
    <row r="686" spans="1:19">
      <c r="A686" t="s">
        <v>146</v>
      </c>
      <c r="B686">
        <v>2.47E-2</v>
      </c>
      <c r="C686">
        <v>0.1862</v>
      </c>
      <c r="D686">
        <v>-1.6299999999999999E-2</v>
      </c>
      <c r="P686" t="s">
        <v>146</v>
      </c>
      <c r="Q686">
        <f t="shared" si="30"/>
        <v>2.3699999999999999E-2</v>
      </c>
      <c r="R686">
        <f t="shared" si="31"/>
        <v>0.1852</v>
      </c>
      <c r="S686">
        <f t="shared" si="32"/>
        <v>-1.7299999999999999E-2</v>
      </c>
    </row>
    <row r="687" spans="1:19">
      <c r="A687" t="s">
        <v>147</v>
      </c>
      <c r="B687">
        <v>5.7799999999999997E-2</v>
      </c>
      <c r="C687">
        <v>-7.1199999999999999E-2</v>
      </c>
      <c r="D687">
        <v>5.1499999999999997E-2</v>
      </c>
      <c r="P687" t="s">
        <v>147</v>
      </c>
      <c r="Q687">
        <f t="shared" si="30"/>
        <v>5.6799999999999996E-2</v>
      </c>
      <c r="R687">
        <f t="shared" si="31"/>
        <v>-7.22E-2</v>
      </c>
      <c r="S687">
        <f t="shared" si="32"/>
        <v>5.0499999999999996E-2</v>
      </c>
    </row>
    <row r="688" spans="1:19">
      <c r="A688" t="s">
        <v>148</v>
      </c>
      <c r="B688">
        <v>7.6399999999999996E-2</v>
      </c>
      <c r="C688">
        <v>4.1500000000000002E-2</v>
      </c>
      <c r="D688">
        <v>3.4799999999999998E-2</v>
      </c>
      <c r="P688" t="s">
        <v>148</v>
      </c>
      <c r="Q688">
        <f t="shared" si="30"/>
        <v>7.5399999999999995E-2</v>
      </c>
      <c r="R688">
        <f t="shared" si="31"/>
        <v>4.0500000000000001E-2</v>
      </c>
      <c r="S688">
        <f t="shared" si="32"/>
        <v>3.3799999999999997E-2</v>
      </c>
    </row>
    <row r="689" spans="1:19">
      <c r="A689" t="s">
        <v>149</v>
      </c>
      <c r="B689">
        <v>-3.6199999999999899E-2</v>
      </c>
      <c r="C689">
        <v>-7.6499999999999999E-2</v>
      </c>
      <c r="D689">
        <v>-1.21999999999999E-2</v>
      </c>
      <c r="P689" t="s">
        <v>149</v>
      </c>
      <c r="Q689">
        <f t="shared" si="30"/>
        <v>-3.71999999999999E-2</v>
      </c>
      <c r="R689">
        <f t="shared" si="31"/>
        <v>-7.7499999999999999E-2</v>
      </c>
      <c r="S689">
        <f t="shared" si="32"/>
        <v>-1.3199999999999899E-2</v>
      </c>
    </row>
    <row r="690" spans="1:19">
      <c r="A690" t="s">
        <v>150</v>
      </c>
      <c r="B690">
        <v>-2.0899999999999998E-2</v>
      </c>
      <c r="C690">
        <v>-4.65E-2</v>
      </c>
      <c r="D690">
        <v>-2.92E-2</v>
      </c>
      <c r="P690" t="s">
        <v>150</v>
      </c>
      <c r="Q690">
        <f t="shared" si="30"/>
        <v>-2.1899999999999999E-2</v>
      </c>
      <c r="R690">
        <f t="shared" si="31"/>
        <v>-4.7500000000000001E-2</v>
      </c>
      <c r="S690">
        <f t="shared" si="32"/>
        <v>-3.0200000000000001E-2</v>
      </c>
    </row>
    <row r="691" spans="1:19">
      <c r="A691" t="s">
        <v>151</v>
      </c>
      <c r="B691">
        <v>0.12479999999999999</v>
      </c>
      <c r="C691">
        <v>0.37369999999999998</v>
      </c>
      <c r="D691">
        <v>7.4299999999999894E-2</v>
      </c>
      <c r="P691" t="s">
        <v>151</v>
      </c>
      <c r="Q691">
        <f t="shared" si="30"/>
        <v>0.12379999999999999</v>
      </c>
      <c r="R691">
        <f t="shared" si="31"/>
        <v>0.37269999999999998</v>
      </c>
      <c r="S691">
        <f t="shared" si="32"/>
        <v>7.3299999999999893E-2</v>
      </c>
    </row>
    <row r="692" spans="1:19">
      <c r="A692" t="s">
        <v>152</v>
      </c>
      <c r="B692">
        <v>4.6399999999999997E-2</v>
      </c>
      <c r="C692">
        <v>8.1299999999999997E-2</v>
      </c>
      <c r="D692">
        <v>2.1499999999999998E-2</v>
      </c>
      <c r="P692" t="s">
        <v>152</v>
      </c>
      <c r="Q692">
        <f t="shared" si="30"/>
        <v>4.5399999999999996E-2</v>
      </c>
      <c r="R692">
        <f t="shared" si="31"/>
        <v>8.0299999999999996E-2</v>
      </c>
      <c r="S692">
        <f t="shared" si="32"/>
        <v>2.0499999999999997E-2</v>
      </c>
    </row>
    <row r="693" spans="1:19">
      <c r="A693" t="s">
        <v>153</v>
      </c>
      <c r="B693">
        <v>-2.9999999999999997E-4</v>
      </c>
      <c r="C693">
        <v>6.4699999999999994E-2</v>
      </c>
      <c r="D693">
        <v>-1.1299999999999999E-2</v>
      </c>
      <c r="P693" t="s">
        <v>153</v>
      </c>
      <c r="Q693">
        <f t="shared" si="30"/>
        <v>-1.2999999999999999E-3</v>
      </c>
      <c r="R693">
        <f t="shared" si="31"/>
        <v>6.3699999999999993E-2</v>
      </c>
      <c r="S693">
        <f t="shared" si="32"/>
        <v>-1.2299999999999998E-2</v>
      </c>
    </row>
    <row r="694" spans="1:19">
      <c r="A694" t="s">
        <v>154</v>
      </c>
      <c r="B694">
        <v>2.7799999999999998E-2</v>
      </c>
      <c r="C694">
        <v>0.19719999999999999</v>
      </c>
      <c r="D694">
        <v>-1.18E-2</v>
      </c>
      <c r="P694" t="s">
        <v>154</v>
      </c>
      <c r="Q694">
        <f t="shared" si="30"/>
        <v>2.6799999999999997E-2</v>
      </c>
      <c r="R694">
        <f t="shared" si="31"/>
        <v>0.19619999999999999</v>
      </c>
      <c r="S694">
        <f t="shared" si="32"/>
        <v>-1.2799999999999999E-2</v>
      </c>
    </row>
    <row r="695" spans="1:19">
      <c r="A695" t="s">
        <v>155</v>
      </c>
      <c r="B695">
        <v>3.0800000000000001E-2</v>
      </c>
      <c r="C695">
        <v>7.2099999999999997E-2</v>
      </c>
      <c r="D695">
        <v>6.8000000000000005E-2</v>
      </c>
      <c r="P695" t="s">
        <v>155</v>
      </c>
      <c r="Q695">
        <f t="shared" si="30"/>
        <v>2.98E-2</v>
      </c>
      <c r="R695">
        <f t="shared" si="31"/>
        <v>7.1099999999999997E-2</v>
      </c>
      <c r="S695">
        <f t="shared" si="32"/>
        <v>6.7000000000000004E-2</v>
      </c>
    </row>
    <row r="696" spans="1:19">
      <c r="A696" t="s">
        <v>156</v>
      </c>
      <c r="B696">
        <v>4.9299999999999997E-2</v>
      </c>
      <c r="C696">
        <v>2.18E-2</v>
      </c>
      <c r="D696">
        <v>3.1199999999999999E-2</v>
      </c>
      <c r="P696" t="s">
        <v>156</v>
      </c>
      <c r="Q696">
        <f t="shared" si="30"/>
        <v>4.8299999999999996E-2</v>
      </c>
      <c r="R696">
        <f t="shared" si="31"/>
        <v>2.0799999999999999E-2</v>
      </c>
      <c r="S696">
        <f t="shared" si="32"/>
        <v>3.0199999999999998E-2</v>
      </c>
    </row>
    <row r="697" spans="1:19">
      <c r="A697" t="s">
        <v>157</v>
      </c>
      <c r="B697">
        <v>2.8999999999999998E-3</v>
      </c>
      <c r="C697">
        <v>-4.0000000000000002E-4</v>
      </c>
      <c r="D697">
        <v>1.7299999999999999E-2</v>
      </c>
      <c r="P697" t="s">
        <v>157</v>
      </c>
      <c r="Q697">
        <f t="shared" si="30"/>
        <v>1.8999999999999998E-3</v>
      </c>
      <c r="R697">
        <f t="shared" si="31"/>
        <v>-1.4E-3</v>
      </c>
      <c r="S697">
        <f t="shared" si="32"/>
        <v>1.6299999999999999E-2</v>
      </c>
    </row>
    <row r="698" spans="1:19">
      <c r="A698" t="s">
        <v>158</v>
      </c>
      <c r="B698">
        <v>2.75E-2</v>
      </c>
      <c r="C698">
        <v>2.3099999999999999E-2</v>
      </c>
      <c r="D698">
        <v>8.0000000000000004E-4</v>
      </c>
      <c r="P698" t="s">
        <v>158</v>
      </c>
      <c r="Q698">
        <f t="shared" si="30"/>
        <v>2.6499999999999999E-2</v>
      </c>
      <c r="R698">
        <f t="shared" si="31"/>
        <v>2.2099999999999998E-2</v>
      </c>
      <c r="S698">
        <f t="shared" si="32"/>
        <v>-1.9999999999999998E-4</v>
      </c>
    </row>
    <row r="699" spans="1:19">
      <c r="A699" t="s">
        <v>159</v>
      </c>
      <c r="B699">
        <v>1.2699999999999999E-2</v>
      </c>
      <c r="C699">
        <v>-3.0999999999999999E-3</v>
      </c>
      <c r="D699">
        <v>1.78E-2</v>
      </c>
      <c r="P699" t="s">
        <v>159</v>
      </c>
      <c r="Q699">
        <f t="shared" si="30"/>
        <v>1.1699999999999999E-2</v>
      </c>
      <c r="R699">
        <f t="shared" si="31"/>
        <v>-4.0999999999999995E-3</v>
      </c>
      <c r="S699">
        <f t="shared" si="32"/>
        <v>1.6799999999999999E-2</v>
      </c>
    </row>
    <row r="700" spans="1:19">
      <c r="A700" t="s">
        <v>160</v>
      </c>
      <c r="B700">
        <v>2.8999999999999901E-2</v>
      </c>
      <c r="C700">
        <v>-2.7000000000000001E-3</v>
      </c>
      <c r="D700">
        <v>2.0299999999999999E-2</v>
      </c>
      <c r="P700" t="s">
        <v>160</v>
      </c>
      <c r="Q700">
        <f t="shared" si="30"/>
        <v>2.79999999999999E-2</v>
      </c>
      <c r="R700">
        <f t="shared" si="31"/>
        <v>-3.7000000000000002E-3</v>
      </c>
      <c r="S700">
        <f t="shared" si="32"/>
        <v>1.9299999999999998E-2</v>
      </c>
    </row>
    <row r="701" spans="1:19">
      <c r="A701" t="s">
        <v>161</v>
      </c>
      <c r="B701">
        <v>-4.3700000000000003E-2</v>
      </c>
      <c r="C701">
        <v>-3.5000000000000003E-2</v>
      </c>
      <c r="D701">
        <v>-4.4400000000000002E-2</v>
      </c>
      <c r="P701" t="s">
        <v>161</v>
      </c>
      <c r="Q701">
        <f t="shared" si="30"/>
        <v>-4.4700000000000004E-2</v>
      </c>
      <c r="R701">
        <f t="shared" si="31"/>
        <v>-3.6000000000000004E-2</v>
      </c>
      <c r="S701">
        <f t="shared" si="32"/>
        <v>-4.5400000000000003E-2</v>
      </c>
    </row>
    <row r="702" spans="1:19">
      <c r="A702" t="s">
        <v>162</v>
      </c>
      <c r="B702">
        <v>6.6500000000000004E-2</v>
      </c>
      <c r="C702">
        <v>2.76E-2</v>
      </c>
      <c r="D702">
        <v>4.8499999999999897E-2</v>
      </c>
      <c r="P702" t="s">
        <v>162</v>
      </c>
      <c r="Q702">
        <f t="shared" si="30"/>
        <v>6.5500000000000003E-2</v>
      </c>
      <c r="R702">
        <f t="shared" si="31"/>
        <v>2.6599999999999999E-2</v>
      </c>
      <c r="S702">
        <f t="shared" si="32"/>
        <v>4.7499999999999896E-2</v>
      </c>
    </row>
    <row r="703" spans="1:19">
      <c r="A703" t="s">
        <v>163</v>
      </c>
      <c r="B703">
        <v>-1.55E-2</v>
      </c>
      <c r="C703">
        <v>-7.6899999999999996E-2</v>
      </c>
      <c r="D703">
        <v>-1.2E-2</v>
      </c>
      <c r="P703" t="s">
        <v>163</v>
      </c>
      <c r="Q703">
        <f t="shared" si="30"/>
        <v>-1.6500000000000001E-2</v>
      </c>
      <c r="R703">
        <f t="shared" si="31"/>
        <v>-7.7899999999999997E-2</v>
      </c>
      <c r="S703">
        <f t="shared" si="32"/>
        <v>-1.3000000000000001E-2</v>
      </c>
    </row>
    <row r="704" spans="1:19">
      <c r="A704" t="s">
        <v>1005</v>
      </c>
      <c r="B704">
        <v>3.1099999999999999E-2</v>
      </c>
      <c r="C704">
        <v>3.44E-2</v>
      </c>
      <c r="D704">
        <v>5.3199999999999997E-2</v>
      </c>
      <c r="P704" t="s">
        <v>1005</v>
      </c>
      <c r="Q704">
        <f t="shared" si="30"/>
        <v>3.0099999999999998E-2</v>
      </c>
      <c r="R704">
        <f t="shared" si="31"/>
        <v>3.3399999999999999E-2</v>
      </c>
      <c r="S704">
        <f t="shared" si="32"/>
        <v>5.2199999999999996E-2</v>
      </c>
    </row>
  </sheetData>
  <mergeCells count="1">
    <mergeCell ref="Q1:S1"/>
  </mergeCells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 codeName="Sheet33">
    <pageSetUpPr autoPageBreaks="0"/>
  </sheetPr>
  <dimension ref="B2:M36"/>
  <sheetViews>
    <sheetView showGridLines="0" zoomScale="90" zoomScaleNormal="90" zoomScaleSheetLayoutView="100" workbookViewId="0">
      <selection activeCell="H24" sqref="H24"/>
    </sheetView>
  </sheetViews>
  <sheetFormatPr defaultColWidth="9.1796875" defaultRowHeight="14"/>
  <cols>
    <col min="1" max="1" width="9.1796875" style="83" customWidth="1"/>
    <col min="2" max="2" width="32.453125" style="83" bestFit="1" customWidth="1"/>
    <col min="3" max="6" width="9.1796875" style="83" customWidth="1"/>
    <col min="7" max="7" width="32.453125" style="83" bestFit="1" customWidth="1"/>
    <col min="8" max="8" width="9.1796875" style="83" customWidth="1"/>
    <col min="9" max="9" width="9.54296875" style="83" bestFit="1" customWidth="1"/>
    <col min="10" max="10" width="9.1796875" style="83" customWidth="1"/>
    <col min="11" max="11" width="32.453125" style="83" bestFit="1" customWidth="1"/>
    <col min="12" max="12" width="9.1796875" style="83" customWidth="1"/>
    <col min="13" max="13" width="9.54296875" style="83" bestFit="1" customWidth="1"/>
    <col min="14" max="19" width="9.1796875" style="83" customWidth="1"/>
    <col min="20" max="16384" width="9.1796875" style="83"/>
  </cols>
  <sheetData>
    <row r="2" spans="2:13" ht="14.5">
      <c r="B2" s="203" t="s">
        <v>1006</v>
      </c>
      <c r="C2" s="204"/>
      <c r="D2" s="205"/>
      <c r="G2" s="203" t="s">
        <v>1006</v>
      </c>
      <c r="H2" s="204"/>
      <c r="I2" s="205"/>
      <c r="K2" s="203" t="s">
        <v>1006</v>
      </c>
      <c r="L2" s="204"/>
      <c r="M2" s="205"/>
    </row>
    <row r="3" spans="2:13" ht="14.5">
      <c r="B3" s="206" t="s">
        <v>1007</v>
      </c>
      <c r="C3" s="207"/>
      <c r="D3" s="208"/>
      <c r="G3" s="206" t="s">
        <v>1008</v>
      </c>
      <c r="H3" s="207"/>
      <c r="I3" s="208"/>
      <c r="K3" s="206" t="s">
        <v>1009</v>
      </c>
      <c r="L3" s="207"/>
      <c r="M3" s="208"/>
    </row>
    <row r="4" spans="2:13" ht="14.5">
      <c r="B4" s="209">
        <v>45261</v>
      </c>
      <c r="C4" s="210"/>
      <c r="D4" s="211"/>
      <c r="G4" s="209">
        <v>45261</v>
      </c>
      <c r="H4" s="210"/>
      <c r="I4" s="211"/>
      <c r="K4" s="209">
        <v>45261</v>
      </c>
      <c r="L4" s="210"/>
      <c r="M4" s="211"/>
    </row>
    <row r="5" spans="2:13">
      <c r="B5" s="94" t="s">
        <v>1010</v>
      </c>
      <c r="D5" s="95" t="s">
        <v>1011</v>
      </c>
      <c r="G5" s="94"/>
      <c r="I5" s="95" t="s">
        <v>1011</v>
      </c>
      <c r="K5" s="94"/>
      <c r="M5" s="95" t="s">
        <v>1011</v>
      </c>
    </row>
    <row r="6" spans="2:13">
      <c r="B6" s="96" t="s">
        <v>1012</v>
      </c>
      <c r="D6" s="95"/>
      <c r="G6" s="97" t="s">
        <v>1013</v>
      </c>
      <c r="H6" s="98"/>
      <c r="I6" s="99">
        <v>442</v>
      </c>
      <c r="K6" s="96" t="s">
        <v>1014</v>
      </c>
      <c r="M6" s="95"/>
    </row>
    <row r="7" spans="2:13">
      <c r="B7" s="96" t="s">
        <v>1015</v>
      </c>
      <c r="D7" s="100">
        <v>20</v>
      </c>
      <c r="G7" s="96"/>
      <c r="I7" s="100"/>
      <c r="K7" s="96" t="s">
        <v>1016</v>
      </c>
      <c r="M7" s="100">
        <f>I27</f>
        <v>23.270000000000024</v>
      </c>
    </row>
    <row r="8" spans="2:13">
      <c r="B8" s="96" t="s">
        <v>1017</v>
      </c>
      <c r="D8" s="100">
        <v>5</v>
      </c>
      <c r="G8" s="97" t="s">
        <v>1018</v>
      </c>
      <c r="H8" s="101"/>
      <c r="I8" s="102"/>
      <c r="K8" s="96" t="s">
        <v>1019</v>
      </c>
      <c r="M8" s="100">
        <f>I16</f>
        <v>10</v>
      </c>
    </row>
    <row r="9" spans="2:13">
      <c r="B9" s="96" t="s">
        <v>1020</v>
      </c>
      <c r="D9" s="100">
        <v>45</v>
      </c>
      <c r="G9" s="96" t="s">
        <v>1021</v>
      </c>
      <c r="I9" s="103">
        <f>I6*0.7</f>
        <v>309.39999999999998</v>
      </c>
      <c r="K9" s="96" t="s">
        <v>1022</v>
      </c>
      <c r="M9" s="100"/>
    </row>
    <row r="10" spans="2:13">
      <c r="B10" s="96" t="s">
        <v>1023</v>
      </c>
      <c r="D10" s="104">
        <v>25</v>
      </c>
      <c r="G10" s="96" t="s">
        <v>1024</v>
      </c>
      <c r="I10" s="100">
        <f>I6-I9</f>
        <v>132.60000000000002</v>
      </c>
      <c r="K10" s="96" t="s">
        <v>1025</v>
      </c>
      <c r="M10" s="100"/>
    </row>
    <row r="11" spans="2:13">
      <c r="B11" s="96" t="s">
        <v>1026</v>
      </c>
      <c r="D11" s="100">
        <f>SUM(D7:D10)</f>
        <v>95</v>
      </c>
      <c r="G11" s="94"/>
      <c r="I11" s="105"/>
      <c r="K11" s="96" t="s">
        <v>1027</v>
      </c>
      <c r="M11" s="100">
        <v>-5</v>
      </c>
    </row>
    <row r="12" spans="2:13">
      <c r="B12" s="96" t="s">
        <v>1028</v>
      </c>
      <c r="D12" s="100">
        <v>155</v>
      </c>
      <c r="G12" s="96" t="s">
        <v>1029</v>
      </c>
      <c r="I12" s="100"/>
      <c r="K12" s="96" t="s">
        <v>1030</v>
      </c>
      <c r="M12" s="100">
        <v>6</v>
      </c>
    </row>
    <row r="13" spans="2:13">
      <c r="B13" s="96" t="s">
        <v>1031</v>
      </c>
      <c r="D13" s="104">
        <v>100</v>
      </c>
      <c r="G13" s="96" t="s">
        <v>1032</v>
      </c>
      <c r="I13" s="100">
        <v>84</v>
      </c>
      <c r="K13" s="96" t="s">
        <v>1033</v>
      </c>
      <c r="M13" s="100"/>
    </row>
    <row r="14" spans="2:13">
      <c r="B14" s="96" t="s">
        <v>1034</v>
      </c>
      <c r="D14" s="100">
        <f>D12-D13</f>
        <v>55</v>
      </c>
      <c r="G14" s="94" t="s">
        <v>1035</v>
      </c>
      <c r="H14" s="84"/>
      <c r="I14" s="100">
        <v>0.1</v>
      </c>
      <c r="K14" s="96" t="s">
        <v>1036</v>
      </c>
      <c r="M14" s="100">
        <v>3</v>
      </c>
    </row>
    <row r="15" spans="2:13">
      <c r="B15" s="96" t="s">
        <v>1037</v>
      </c>
      <c r="D15" s="100">
        <v>5</v>
      </c>
      <c r="G15" s="96" t="s">
        <v>1038</v>
      </c>
      <c r="H15" s="84"/>
      <c r="I15" s="100">
        <v>0.6</v>
      </c>
      <c r="K15" s="96" t="s">
        <v>1039</v>
      </c>
      <c r="M15" s="100">
        <v>1</v>
      </c>
    </row>
    <row r="16" spans="2:13">
      <c r="B16" s="97" t="s">
        <v>1040</v>
      </c>
      <c r="C16" s="101"/>
      <c r="D16" s="102">
        <f>D14+D11+D15</f>
        <v>155</v>
      </c>
      <c r="G16" s="96" t="s">
        <v>1041</v>
      </c>
      <c r="H16" s="84"/>
      <c r="I16" s="100">
        <v>10</v>
      </c>
      <c r="K16" s="96" t="s">
        <v>1042</v>
      </c>
      <c r="M16" s="100">
        <v>-1</v>
      </c>
    </row>
    <row r="17" spans="2:13">
      <c r="B17" s="94" t="s">
        <v>1043</v>
      </c>
      <c r="D17" s="95" t="s">
        <v>1011</v>
      </c>
      <c r="G17" s="96" t="s">
        <v>1044</v>
      </c>
      <c r="I17" s="106">
        <f>SUM(I13:I16)</f>
        <v>94.699999999999989</v>
      </c>
      <c r="K17" s="107" t="s">
        <v>1045</v>
      </c>
      <c r="L17" s="108"/>
      <c r="M17" s="104">
        <f>SUM(M11:M16)</f>
        <v>4</v>
      </c>
    </row>
    <row r="18" spans="2:13">
      <c r="B18" s="96" t="s">
        <v>1046</v>
      </c>
      <c r="D18" s="100"/>
      <c r="G18" s="96" t="s">
        <v>1047</v>
      </c>
      <c r="I18" s="95">
        <f>I10-I17</f>
        <v>37.900000000000034</v>
      </c>
      <c r="K18" s="109" t="s">
        <v>1048</v>
      </c>
      <c r="L18" s="110"/>
      <c r="M18" s="111">
        <f>M17+M8+M7</f>
        <v>37.270000000000024</v>
      </c>
    </row>
    <row r="19" spans="2:13">
      <c r="B19" s="96" t="s">
        <v>1049</v>
      </c>
      <c r="D19" s="100">
        <v>40</v>
      </c>
      <c r="G19" s="96"/>
      <c r="I19" s="100"/>
      <c r="K19" s="112" t="s">
        <v>1050</v>
      </c>
      <c r="L19" s="113"/>
      <c r="M19" s="114"/>
    </row>
    <row r="20" spans="2:13">
      <c r="B20" s="96" t="s">
        <v>1051</v>
      </c>
      <c r="D20" s="100">
        <v>15</v>
      </c>
      <c r="G20" s="96" t="s">
        <v>1052</v>
      </c>
      <c r="I20" s="100"/>
      <c r="K20" s="96" t="s">
        <v>1053</v>
      </c>
      <c r="M20" s="100"/>
    </row>
    <row r="21" spans="2:13">
      <c r="B21" s="96" t="s">
        <v>1054</v>
      </c>
      <c r="D21" s="104">
        <v>5</v>
      </c>
      <c r="G21" s="96" t="s">
        <v>1055</v>
      </c>
      <c r="I21" s="115">
        <f>0.05*5</f>
        <v>0.25</v>
      </c>
      <c r="K21" s="96" t="s">
        <v>1056</v>
      </c>
      <c r="M21" s="100">
        <v>-5</v>
      </c>
    </row>
    <row r="22" spans="2:13">
      <c r="B22" s="96" t="s">
        <v>1057</v>
      </c>
      <c r="C22" s="84"/>
      <c r="D22" s="100">
        <f>SUM(D19:D21)</f>
        <v>60</v>
      </c>
      <c r="G22" s="96" t="s">
        <v>1058</v>
      </c>
      <c r="I22" s="116">
        <f>0.08*D23</f>
        <v>2.4</v>
      </c>
      <c r="K22" s="96" t="s">
        <v>1059</v>
      </c>
      <c r="M22" s="106">
        <v>10</v>
      </c>
    </row>
    <row r="23" spans="2:13">
      <c r="B23" s="96" t="s">
        <v>1060</v>
      </c>
      <c r="C23" s="84"/>
      <c r="D23" s="104">
        <v>30</v>
      </c>
      <c r="G23" s="96" t="s">
        <v>1061</v>
      </c>
      <c r="I23" s="117">
        <v>-2.1</v>
      </c>
      <c r="K23" s="96" t="s">
        <v>1062</v>
      </c>
      <c r="M23" s="100">
        <f>SUM(M21:M22)</f>
        <v>5</v>
      </c>
    </row>
    <row r="24" spans="2:13">
      <c r="B24" s="96" t="s">
        <v>1063</v>
      </c>
      <c r="D24" s="100">
        <f>SUM(D22:D23)</f>
        <v>90</v>
      </c>
      <c r="G24" s="96"/>
      <c r="H24" s="84"/>
      <c r="I24" s="100"/>
      <c r="K24" s="96" t="s">
        <v>1064</v>
      </c>
      <c r="M24" s="100"/>
    </row>
    <row r="25" spans="2:13">
      <c r="B25" s="107" t="s">
        <v>1065</v>
      </c>
      <c r="C25" s="108"/>
      <c r="D25" s="104">
        <f>155-90</f>
        <v>65</v>
      </c>
      <c r="G25" s="96" t="s">
        <v>1066</v>
      </c>
      <c r="I25" s="118">
        <f>I10-I17+I23</f>
        <v>35.800000000000033</v>
      </c>
      <c r="K25" s="96" t="s">
        <v>1067</v>
      </c>
      <c r="M25" s="100">
        <v>-3</v>
      </c>
    </row>
    <row r="26" spans="2:13">
      <c r="B26" s="109" t="s">
        <v>1068</v>
      </c>
      <c r="C26" s="119"/>
      <c r="D26" s="120">
        <f>SUM(D24:D25)</f>
        <v>155</v>
      </c>
      <c r="G26" s="96" t="s">
        <v>1069</v>
      </c>
      <c r="H26" s="84"/>
      <c r="I26" s="100">
        <f>0.35*I25</f>
        <v>12.53000000000001</v>
      </c>
      <c r="K26" s="96" t="s">
        <v>1070</v>
      </c>
      <c r="M26" s="106">
        <v>2</v>
      </c>
    </row>
    <row r="27" spans="2:13">
      <c r="G27" s="97" t="s">
        <v>1071</v>
      </c>
      <c r="H27" s="101"/>
      <c r="I27" s="121">
        <f>I25-I26</f>
        <v>23.270000000000024</v>
      </c>
      <c r="K27" s="107" t="s">
        <v>1072</v>
      </c>
      <c r="L27" s="108"/>
      <c r="M27" s="104">
        <f>SUM(M25:M26)</f>
        <v>-1</v>
      </c>
    </row>
    <row r="28" spans="2:13">
      <c r="K28" s="97" t="s">
        <v>1073</v>
      </c>
      <c r="L28" s="101"/>
      <c r="M28" s="122">
        <f>M27+M23</f>
        <v>4</v>
      </c>
    </row>
    <row r="29" spans="2:13">
      <c r="K29" s="96" t="s">
        <v>1074</v>
      </c>
      <c r="M29" s="123"/>
    </row>
    <row r="30" spans="2:13">
      <c r="K30" s="96" t="s">
        <v>1075</v>
      </c>
      <c r="M30" s="100">
        <v>-5</v>
      </c>
    </row>
    <row r="31" spans="2:13">
      <c r="K31" s="96" t="s">
        <v>1076</v>
      </c>
      <c r="M31" s="100">
        <v>2</v>
      </c>
    </row>
    <row r="32" spans="2:13">
      <c r="K32" s="96" t="s">
        <v>1077</v>
      </c>
      <c r="M32" s="100">
        <v>1</v>
      </c>
    </row>
    <row r="33" spans="11:13">
      <c r="K33" s="107" t="s">
        <v>1078</v>
      </c>
      <c r="L33" s="108"/>
      <c r="M33" s="104">
        <v>-2.4</v>
      </c>
    </row>
    <row r="34" spans="11:13">
      <c r="K34" s="109" t="s">
        <v>1079</v>
      </c>
      <c r="L34" s="124"/>
      <c r="M34" s="111">
        <f>SUM(M30:M33)</f>
        <v>-4.4000000000000004</v>
      </c>
    </row>
    <row r="35" spans="11:13">
      <c r="K35" s="125"/>
      <c r="L35" s="126"/>
      <c r="M35" s="103"/>
    </row>
    <row r="36" spans="11:13">
      <c r="K36" s="109" t="s">
        <v>1080</v>
      </c>
      <c r="L36" s="124"/>
      <c r="M36" s="111">
        <f>M34+M28+M18</f>
        <v>36.870000000000026</v>
      </c>
    </row>
  </sheetData>
  <mergeCells count="9">
    <mergeCell ref="G2:I2"/>
    <mergeCell ref="B3:D3"/>
    <mergeCell ref="K2:M2"/>
    <mergeCell ref="K4:M4"/>
    <mergeCell ref="B4:D4"/>
    <mergeCell ref="G4:I4"/>
    <mergeCell ref="G3:I3"/>
    <mergeCell ref="K3:M3"/>
    <mergeCell ref="B2:D2"/>
  </mergeCells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pageSetUpPr fitToPage="1"/>
  </sheetPr>
  <dimension ref="B1:W20"/>
  <sheetViews>
    <sheetView showGridLines="0" workbookViewId="0">
      <selection activeCell="H24" sqref="H24"/>
    </sheetView>
  </sheetViews>
  <sheetFormatPr defaultColWidth="9.1796875" defaultRowHeight="15.5"/>
  <cols>
    <col min="1" max="1" width="4.7265625" style="148" customWidth="1"/>
    <col min="2" max="2" width="12.453125" style="148" customWidth="1"/>
    <col min="3" max="3" width="11.81640625" style="148" customWidth="1"/>
    <col min="4" max="4" width="14.7265625" style="148" customWidth="1"/>
    <col min="5" max="5" width="23" style="148" customWidth="1"/>
    <col min="6" max="6" width="18" style="148" customWidth="1"/>
    <col min="7" max="7" width="11" style="148" customWidth="1"/>
    <col min="8" max="8" width="13.7265625" style="148" customWidth="1"/>
    <col min="9" max="9" width="3.453125" style="148" customWidth="1"/>
    <col min="10" max="10" width="12.7265625" style="148" customWidth="1"/>
    <col min="11" max="11" width="12.1796875" style="148" customWidth="1"/>
    <col min="12" max="12" width="12" style="148" customWidth="1"/>
    <col min="13" max="13" width="15.81640625" style="148" customWidth="1"/>
    <col min="14" max="14" width="2" style="148" customWidth="1"/>
    <col min="15" max="15" width="10.26953125" style="148" customWidth="1"/>
    <col min="16" max="16" width="9.54296875" style="148" customWidth="1"/>
    <col min="17" max="17" width="12.1796875" style="148" customWidth="1"/>
    <col min="18" max="18" width="10.54296875" style="148" bestFit="1" customWidth="1"/>
    <col min="19" max="24" width="9.1796875" style="148" customWidth="1"/>
    <col min="25" max="16384" width="9.1796875" style="148"/>
  </cols>
  <sheetData>
    <row r="1" spans="2:22" ht="20.25" customHeight="1">
      <c r="B1" s="134" t="s">
        <v>1081</v>
      </c>
      <c r="C1" s="135"/>
      <c r="D1" s="135"/>
      <c r="E1" s="135"/>
      <c r="F1" s="135"/>
      <c r="G1" s="135"/>
      <c r="H1" s="135"/>
      <c r="I1" s="135"/>
      <c r="J1" s="135"/>
      <c r="K1" s="135"/>
      <c r="L1" s="135"/>
      <c r="M1" s="135"/>
    </row>
    <row r="2" spans="2:22" ht="20.25" customHeight="1">
      <c r="B2" s="140"/>
      <c r="C2" s="140"/>
      <c r="D2" s="140"/>
      <c r="E2" s="140"/>
      <c r="F2" s="140"/>
      <c r="G2" s="140"/>
      <c r="H2" s="140"/>
      <c r="I2" s="140"/>
      <c r="J2" s="140"/>
      <c r="K2" s="140"/>
      <c r="L2" s="140"/>
      <c r="M2" s="140"/>
    </row>
    <row r="3" spans="2:22" ht="20.25" customHeight="1">
      <c r="B3" s="151">
        <v>1</v>
      </c>
      <c r="C3" s="152">
        <v>2</v>
      </c>
      <c r="D3" s="152">
        <v>3</v>
      </c>
      <c r="E3" s="152">
        <v>4</v>
      </c>
      <c r="F3" s="152">
        <v>5</v>
      </c>
      <c r="G3" s="152">
        <v>6</v>
      </c>
      <c r="H3" s="152">
        <v>7</v>
      </c>
      <c r="I3" s="152"/>
      <c r="J3" s="152">
        <v>8</v>
      </c>
      <c r="K3" s="152">
        <v>9</v>
      </c>
      <c r="L3" s="152">
        <v>10</v>
      </c>
      <c r="M3" s="151">
        <v>11</v>
      </c>
    </row>
    <row r="4" spans="2:22" ht="20.25" customHeight="1">
      <c r="B4" s="134"/>
      <c r="C4" s="212" t="s">
        <v>1082</v>
      </c>
      <c r="D4" s="213"/>
      <c r="E4" s="213"/>
      <c r="F4" s="213"/>
      <c r="G4" s="213"/>
      <c r="H4" s="213"/>
      <c r="I4" s="147"/>
      <c r="J4" s="212" t="s">
        <v>1083</v>
      </c>
      <c r="K4" s="213"/>
      <c r="L4" s="213"/>
      <c r="M4" s="134"/>
      <c r="N4" s="149"/>
      <c r="O4" s="149"/>
      <c r="P4" s="149"/>
    </row>
    <row r="5" spans="2:22" ht="20.25" customHeight="1">
      <c r="B5" s="134" t="s">
        <v>1084</v>
      </c>
      <c r="C5" s="136" t="s">
        <v>1085</v>
      </c>
      <c r="D5" s="136" t="s">
        <v>1086</v>
      </c>
      <c r="E5" s="136" t="s">
        <v>1087</v>
      </c>
      <c r="F5" s="136" t="s">
        <v>1088</v>
      </c>
      <c r="G5" s="136" t="s">
        <v>1089</v>
      </c>
      <c r="H5" s="136" t="s">
        <v>1086</v>
      </c>
      <c r="I5" s="136"/>
      <c r="J5" s="136" t="s">
        <v>1090</v>
      </c>
      <c r="K5" s="134" t="s">
        <v>1091</v>
      </c>
      <c r="L5" s="136" t="s">
        <v>1092</v>
      </c>
      <c r="M5" s="136" t="s">
        <v>1093</v>
      </c>
      <c r="Q5" s="149"/>
      <c r="R5" s="149"/>
      <c r="S5" s="149"/>
      <c r="U5" s="149"/>
      <c r="V5" s="149"/>
    </row>
    <row r="6" spans="2:22" ht="20.25" customHeight="1">
      <c r="B6" s="135">
        <v>0</v>
      </c>
      <c r="C6" s="137"/>
      <c r="D6" s="137"/>
      <c r="E6" s="137"/>
      <c r="F6" s="137"/>
      <c r="G6" s="137"/>
      <c r="H6" s="137"/>
      <c r="I6" s="137"/>
      <c r="J6" s="138">
        <f>SUM(D7:D10)</f>
        <v>1210.5315215742748</v>
      </c>
      <c r="K6" s="138">
        <f>$C$13*J6</f>
        <v>302.63288039356871</v>
      </c>
      <c r="L6" s="138">
        <f>J6-K6</f>
        <v>907.89864118070614</v>
      </c>
      <c r="M6" s="139">
        <f>K6/J6</f>
        <v>0.25</v>
      </c>
      <c r="N6" s="149"/>
      <c r="O6" s="182"/>
    </row>
    <row r="7" spans="2:22" ht="20.25" customHeight="1">
      <c r="B7" s="135">
        <v>1</v>
      </c>
      <c r="C7" s="137">
        <v>100</v>
      </c>
      <c r="D7" s="138">
        <f>C7/(1+$C$16)^B7</f>
        <v>88.495575221238951</v>
      </c>
      <c r="E7" s="138">
        <f>K7-K6</f>
        <v>14.34227445116386</v>
      </c>
      <c r="F7" s="139">
        <f>$C$15*K6</f>
        <v>30.263288039356873</v>
      </c>
      <c r="G7" s="139">
        <f>C7-F7+E7</f>
        <v>84.078986411806994</v>
      </c>
      <c r="H7" s="153">
        <f>G7/(1+$D$15)^B7</f>
        <v>73.753496852462263</v>
      </c>
      <c r="I7" s="153"/>
      <c r="J7" s="138">
        <f>SUM(D8:D10)*(1+$C$16)^B7</f>
        <v>1267.9006193789303</v>
      </c>
      <c r="K7" s="138">
        <f>$C$13*J7</f>
        <v>316.97515484473257</v>
      </c>
      <c r="L7" s="138">
        <f>J7-K7</f>
        <v>950.92546453419777</v>
      </c>
      <c r="M7" s="139">
        <f>K7/J7</f>
        <v>0.25</v>
      </c>
      <c r="N7" s="149"/>
      <c r="P7" s="149"/>
      <c r="S7" s="149"/>
      <c r="T7" s="149"/>
    </row>
    <row r="8" spans="2:22" ht="20.25" customHeight="1">
      <c r="B8" s="135">
        <v>2</v>
      </c>
      <c r="C8" s="137">
        <v>500</v>
      </c>
      <c r="D8" s="138">
        <f>C8/(1+$C$16)^B8</f>
        <v>391.57334168689806</v>
      </c>
      <c r="E8" s="138">
        <f>K8-K7</f>
        <v>-83.793229870184774</v>
      </c>
      <c r="F8" s="139">
        <f>$C$15*K7</f>
        <v>31.697515484473257</v>
      </c>
      <c r="G8" s="139">
        <f>C8-F8+E8</f>
        <v>384.50925464534203</v>
      </c>
      <c r="H8" s="153">
        <f>G8/(1+$D$15)^B8</f>
        <v>295.8673858459079</v>
      </c>
      <c r="I8" s="153"/>
      <c r="J8" s="138">
        <f>SUM(D9:D11)*(1+$C$16)^B8</f>
        <v>932.72769989819119</v>
      </c>
      <c r="K8" s="138">
        <f>$C$13*J8</f>
        <v>233.1819249745478</v>
      </c>
      <c r="L8" s="138">
        <f>J8-K8</f>
        <v>699.54577492364342</v>
      </c>
      <c r="M8" s="139">
        <f>K8/J8</f>
        <v>0.25</v>
      </c>
      <c r="N8" s="149"/>
      <c r="P8" s="149"/>
      <c r="S8" s="149"/>
      <c r="T8" s="149"/>
    </row>
    <row r="9" spans="2:22" ht="20.25" customHeight="1">
      <c r="B9" s="135">
        <v>3</v>
      </c>
      <c r="C9" s="137">
        <v>700</v>
      </c>
      <c r="D9" s="138">
        <f>C9/(1+$C$16)^B9</f>
        <v>485.13511359438706</v>
      </c>
      <c r="E9" s="138">
        <f>K9-K8</f>
        <v>-144.68634975330886</v>
      </c>
      <c r="F9" s="139">
        <f>$C$15*K8</f>
        <v>23.318192497454781</v>
      </c>
      <c r="G9" s="139">
        <f>C9-F9+E9</f>
        <v>531.99545774923638</v>
      </c>
      <c r="H9" s="153">
        <f>G9/(1+$D$15)^B9</f>
        <v>359.08178072958765</v>
      </c>
      <c r="I9" s="153"/>
      <c r="J9" s="138">
        <f>SUM(D10:D12)*(1+$C$16)^B9</f>
        <v>353.98230088495575</v>
      </c>
      <c r="K9" s="138">
        <f>$C$13*J9</f>
        <v>88.495575221238937</v>
      </c>
      <c r="L9" s="138">
        <f>J9-K9</f>
        <v>265.48672566371681</v>
      </c>
      <c r="M9" s="139">
        <f>K9/J9</f>
        <v>0.25</v>
      </c>
      <c r="N9" s="149"/>
      <c r="O9" s="149"/>
      <c r="S9" s="149"/>
      <c r="T9" s="149"/>
    </row>
    <row r="10" spans="2:22" ht="20.25" customHeight="1">
      <c r="B10" s="140">
        <v>4</v>
      </c>
      <c r="C10" s="141">
        <v>400</v>
      </c>
      <c r="D10" s="142">
        <f>C10/(1+$C$16)^B10</f>
        <v>245.32749107175073</v>
      </c>
      <c r="E10" s="142">
        <f>K10-K9</f>
        <v>-88.495575221238937</v>
      </c>
      <c r="F10" s="143">
        <f>$C$15*K9</f>
        <v>8.8495575221238933</v>
      </c>
      <c r="G10" s="143">
        <f>C10-F10+E10</f>
        <v>302.65486725663715</v>
      </c>
      <c r="H10" s="144">
        <f>G10/(1+$D$15)^B10</f>
        <v>179.19597775274758</v>
      </c>
      <c r="I10" s="144"/>
      <c r="J10" s="142">
        <v>0</v>
      </c>
      <c r="K10" s="142">
        <v>0</v>
      </c>
      <c r="L10" s="142">
        <v>0</v>
      </c>
      <c r="M10" s="140"/>
      <c r="R10" s="149"/>
      <c r="U10" s="149"/>
      <c r="V10" s="149"/>
    </row>
    <row r="11" spans="2:22" ht="20.25" customHeight="1">
      <c r="B11" s="135"/>
      <c r="C11" s="137"/>
      <c r="D11" s="137"/>
      <c r="E11" s="135"/>
      <c r="F11" s="135"/>
      <c r="G11" s="135"/>
      <c r="H11" s="135"/>
      <c r="I11" s="135"/>
      <c r="J11" s="135"/>
      <c r="K11" s="135"/>
      <c r="L11" s="135"/>
      <c r="M11" s="135"/>
      <c r="R11" s="149"/>
      <c r="U11" s="149"/>
      <c r="V11" s="149"/>
    </row>
    <row r="12" spans="2:22" ht="20.25" customHeight="1">
      <c r="B12" s="135"/>
      <c r="C12" s="136" t="s">
        <v>1094</v>
      </c>
      <c r="D12" s="136" t="s">
        <v>1095</v>
      </c>
      <c r="E12" s="136" t="s">
        <v>1096</v>
      </c>
      <c r="F12" s="136"/>
      <c r="I12" s="135"/>
      <c r="J12" s="137"/>
      <c r="K12" s="136" t="s">
        <v>1097</v>
      </c>
      <c r="L12" s="135"/>
      <c r="M12" s="135"/>
      <c r="U12" s="149"/>
      <c r="V12" s="149"/>
    </row>
    <row r="13" spans="2:22" ht="20.25" customHeight="1">
      <c r="B13" s="134" t="s">
        <v>19</v>
      </c>
      <c r="C13" s="139">
        <v>0.25</v>
      </c>
      <c r="D13" s="139">
        <f>1-C13</f>
        <v>0.75</v>
      </c>
      <c r="E13" s="139">
        <v>500</v>
      </c>
      <c r="F13" s="139"/>
      <c r="I13" s="135"/>
      <c r="J13" s="154" t="s">
        <v>1089</v>
      </c>
      <c r="K13" s="155">
        <f>SUM(H7:H10)+E13</f>
        <v>1407.8986411807055</v>
      </c>
      <c r="L13" s="135"/>
      <c r="M13" s="135"/>
      <c r="P13" s="150"/>
      <c r="Q13" s="150"/>
    </row>
    <row r="14" spans="2:22" ht="21.75" customHeight="1">
      <c r="B14" s="134"/>
      <c r="C14" s="183" t="s">
        <v>1098</v>
      </c>
      <c r="D14" s="183" t="s">
        <v>1092</v>
      </c>
      <c r="E14" s="139"/>
      <c r="F14" s="139"/>
      <c r="I14" s="135"/>
      <c r="J14" s="154"/>
      <c r="K14" s="155"/>
      <c r="L14" s="135"/>
      <c r="M14" s="135"/>
      <c r="P14" s="150"/>
      <c r="Q14" s="150"/>
    </row>
    <row r="15" spans="2:22" ht="20.25" customHeight="1">
      <c r="B15" s="134" t="s">
        <v>1099</v>
      </c>
      <c r="C15" s="139">
        <v>0.1</v>
      </c>
      <c r="D15" s="139">
        <v>0.14000000000000001</v>
      </c>
      <c r="E15" s="135"/>
      <c r="F15" s="135"/>
      <c r="I15" s="135"/>
      <c r="J15" s="154" t="s">
        <v>1085</v>
      </c>
      <c r="K15" s="155">
        <f>J6-K6+E13</f>
        <v>1407.8986411807061</v>
      </c>
      <c r="L15" s="135"/>
      <c r="M15" s="135"/>
      <c r="Q15" s="150"/>
    </row>
    <row r="16" spans="2:22" ht="20.25" customHeight="1">
      <c r="B16" s="145" t="s">
        <v>1100</v>
      </c>
      <c r="C16" s="143">
        <f>C13*C15+D13*D15</f>
        <v>0.13</v>
      </c>
      <c r="D16" s="156"/>
      <c r="E16" s="140"/>
      <c r="F16" s="140"/>
      <c r="G16" s="140"/>
      <c r="H16" s="146"/>
      <c r="I16" s="146"/>
      <c r="J16" s="146"/>
      <c r="K16" s="140"/>
      <c r="L16" s="140"/>
      <c r="M16" s="140"/>
    </row>
    <row r="18" spans="5:23">
      <c r="E18" s="149"/>
      <c r="F18" s="149"/>
      <c r="V18" s="149"/>
      <c r="W18" s="149"/>
    </row>
    <row r="19" spans="5:23">
      <c r="K19" s="150"/>
      <c r="L19" s="150"/>
    </row>
    <row r="20" spans="5:23">
      <c r="K20" s="150"/>
      <c r="L20" s="150"/>
    </row>
  </sheetData>
  <mergeCells count="2">
    <mergeCell ref="C4:H4"/>
    <mergeCell ref="J4:L4"/>
  </mergeCells>
  <pageMargins left="0.7" right="0.7" top="0.75" bottom="0.75" header="0.3" footer="0.3"/>
  <pageSetup scale="73" orientation="landscape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 codeName="Sheet32">
    <pageSetUpPr fitToPage="1"/>
  </sheetPr>
  <dimension ref="A1:S41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1" width="9.7265625" style="83" bestFit="1" customWidth="1"/>
    <col min="12" max="12" width="8.81640625" style="83" customWidth="1"/>
    <col min="13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J2" s="84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v>272</v>
      </c>
      <c r="D4" s="83">
        <v>353.6</v>
      </c>
      <c r="E4" s="86">
        <v>442</v>
      </c>
      <c r="F4" s="86">
        <v>561.34</v>
      </c>
      <c r="G4" s="86">
        <v>718.51520000000005</v>
      </c>
      <c r="H4" s="86">
        <v>948.44006400000012</v>
      </c>
      <c r="J4" s="83" t="s">
        <v>1016</v>
      </c>
      <c r="K4" s="85">
        <f t="shared" ref="K4:Q4" si="1">B21</f>
        <v>11.28573333333337</v>
      </c>
      <c r="L4" s="85">
        <f t="shared" si="1"/>
        <v>12.835679999999996</v>
      </c>
      <c r="M4" s="85">
        <f t="shared" si="1"/>
        <v>17.146064000000024</v>
      </c>
      <c r="N4" s="85">
        <f t="shared" si="1"/>
        <v>23.075000000000017</v>
      </c>
      <c r="O4" s="85">
        <f t="shared" si="1"/>
        <v>26.854505600000032</v>
      </c>
      <c r="P4" s="85">
        <f t="shared" si="1"/>
        <v>36.241906688</v>
      </c>
      <c r="Q4" s="85">
        <f t="shared" si="1"/>
        <v>47.83931682815998</v>
      </c>
    </row>
    <row r="5" spans="1:17">
      <c r="A5" s="87" t="s">
        <v>1102</v>
      </c>
      <c r="C5" s="88">
        <f t="shared" ref="C5:H5" si="2">C4/B4-1</f>
        <v>0.19999999999999973</v>
      </c>
      <c r="D5" s="88">
        <f t="shared" si="2"/>
        <v>0.30000000000000004</v>
      </c>
      <c r="E5" s="88">
        <f t="shared" si="2"/>
        <v>0.25</v>
      </c>
      <c r="F5" s="88">
        <f t="shared" si="2"/>
        <v>0.27</v>
      </c>
      <c r="G5" s="88">
        <f t="shared" si="2"/>
        <v>0.28000000000000003</v>
      </c>
      <c r="H5" s="88">
        <f t="shared" si="2"/>
        <v>0.32000000000000006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7"/>
      <c r="C6" s="88"/>
      <c r="D6" s="88"/>
      <c r="E6" s="88"/>
      <c r="F6" s="88"/>
      <c r="G6" s="88"/>
      <c r="H6" s="88"/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1018</v>
      </c>
      <c r="B7" s="84"/>
      <c r="C7" s="84"/>
      <c r="D7" s="84"/>
      <c r="E7" s="84"/>
      <c r="F7" s="84"/>
      <c r="J7" s="83" t="s">
        <v>1105</v>
      </c>
      <c r="K7" s="90">
        <f>K4+K5-K6</f>
        <v>20.785733333333368</v>
      </c>
      <c r="L7" s="90">
        <f t="shared" ref="L7:Q7" si="3">L4+L5-L6</f>
        <v>21.835679999999996</v>
      </c>
      <c r="M7" s="90">
        <f t="shared" si="3"/>
        <v>24.146064000000024</v>
      </c>
      <c r="N7" s="90">
        <f t="shared" si="3"/>
        <v>29.075000000000017</v>
      </c>
      <c r="O7" s="90">
        <f t="shared" si="3"/>
        <v>34.354505600000032</v>
      </c>
      <c r="P7" s="90">
        <f t="shared" si="3"/>
        <v>44.741906688</v>
      </c>
      <c r="Q7" s="90">
        <f t="shared" si="3"/>
        <v>56.83931682815998</v>
      </c>
    </row>
    <row r="8" spans="1:17">
      <c r="A8" s="83" t="s">
        <v>1021</v>
      </c>
      <c r="B8" s="85">
        <v>160.93333333333331</v>
      </c>
      <c r="C8" s="85">
        <v>195.84</v>
      </c>
      <c r="D8" s="85">
        <v>240.44800000000001</v>
      </c>
      <c r="E8" s="85">
        <v>309.39999999999998</v>
      </c>
      <c r="F8" s="85">
        <v>381.71120000000008</v>
      </c>
      <c r="G8" s="85">
        <v>524.51609600000006</v>
      </c>
      <c r="H8" s="85">
        <v>692.36124672000005</v>
      </c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1024</v>
      </c>
      <c r="B9" s="85">
        <f>B4-B8</f>
        <v>65.733333333333405</v>
      </c>
      <c r="C9" s="85">
        <f t="shared" ref="C9:H9" si="4">C4-C8</f>
        <v>76.16</v>
      </c>
      <c r="D9" s="85">
        <f t="shared" si="4"/>
        <v>113.15200000000002</v>
      </c>
      <c r="E9" s="85">
        <f t="shared" si="4"/>
        <v>132.60000000000002</v>
      </c>
      <c r="F9" s="85">
        <f t="shared" si="4"/>
        <v>179.62879999999996</v>
      </c>
      <c r="G9" s="85">
        <f t="shared" si="4"/>
        <v>193.99910399999999</v>
      </c>
      <c r="H9" s="85">
        <f t="shared" si="4"/>
        <v>256.07881728000007</v>
      </c>
      <c r="J9" s="83" t="s">
        <v>1107</v>
      </c>
      <c r="K9" s="85">
        <f t="shared" ref="K9:Q9" si="5">B16</f>
        <v>1.224</v>
      </c>
      <c r="L9" s="85">
        <f t="shared" si="5"/>
        <v>1.4688000000000001</v>
      </c>
      <c r="M9" s="85">
        <f t="shared" si="5"/>
        <v>1.90944</v>
      </c>
      <c r="N9" s="85">
        <f t="shared" si="5"/>
        <v>2.4</v>
      </c>
      <c r="O9" s="85">
        <f t="shared" si="5"/>
        <v>3.0312359999999998</v>
      </c>
      <c r="P9" s="85">
        <f t="shared" si="5"/>
        <v>3.87998208</v>
      </c>
      <c r="Q9" s="85">
        <f t="shared" si="5"/>
        <v>5.1215763456000012</v>
      </c>
    </row>
    <row r="10" spans="1:17">
      <c r="A10" s="83" t="s">
        <v>1108</v>
      </c>
      <c r="B10" s="83">
        <f t="shared" ref="B10:H10" si="6">B9/B4</f>
        <v>0.29000000000000026</v>
      </c>
      <c r="C10" s="83">
        <f t="shared" si="6"/>
        <v>0.27999999999999997</v>
      </c>
      <c r="D10" s="83">
        <f t="shared" si="6"/>
        <v>0.32</v>
      </c>
      <c r="E10" s="83">
        <f t="shared" si="6"/>
        <v>0.30000000000000004</v>
      </c>
      <c r="F10" s="83">
        <f t="shared" si="6"/>
        <v>0.3199999999999999</v>
      </c>
      <c r="G10" s="83">
        <f t="shared" si="6"/>
        <v>0.26999999999999996</v>
      </c>
      <c r="H10" s="83">
        <f t="shared" si="6"/>
        <v>0.27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4"/>
      <c r="F11" s="82"/>
      <c r="J11" s="83" t="s">
        <v>1110</v>
      </c>
      <c r="K11" s="90">
        <f t="shared" ref="K11:Q11" si="7">K9*(1-K10)</f>
        <v>0.79559999999999997</v>
      </c>
      <c r="L11" s="90">
        <f t="shared" si="7"/>
        <v>0.95472000000000012</v>
      </c>
      <c r="M11" s="90">
        <f t="shared" si="7"/>
        <v>1.241136</v>
      </c>
      <c r="N11" s="90">
        <f t="shared" si="7"/>
        <v>1.56</v>
      </c>
      <c r="O11" s="90">
        <f t="shared" si="7"/>
        <v>1.9703033999999999</v>
      </c>
      <c r="P11" s="90">
        <f t="shared" si="7"/>
        <v>2.5219883520000002</v>
      </c>
      <c r="Q11" s="90">
        <f t="shared" si="7"/>
        <v>3.329024624640001</v>
      </c>
    </row>
    <row r="12" spans="1:17">
      <c r="A12" s="83" t="s">
        <v>1044</v>
      </c>
      <c r="B12" s="85">
        <v>47.146666666666682</v>
      </c>
      <c r="C12" s="85">
        <v>54.944000000000003</v>
      </c>
      <c r="D12" s="85">
        <v>84.863999999999976</v>
      </c>
      <c r="E12" s="82">
        <v>94.7</v>
      </c>
      <c r="F12" s="85">
        <v>135.28293999999991</v>
      </c>
      <c r="G12" s="85">
        <v>134.36234239999999</v>
      </c>
      <c r="H12" s="85">
        <v>177.35829196800009</v>
      </c>
      <c r="J12" s="83" t="s">
        <v>1085</v>
      </c>
      <c r="K12" s="85">
        <f>K7-K8+K11</f>
        <v>21.581333333333369</v>
      </c>
      <c r="L12" s="85">
        <f t="shared" ref="L12:Q12" si="8">L7-L8+L11</f>
        <v>22.790399999999998</v>
      </c>
      <c r="M12" s="85">
        <f t="shared" si="8"/>
        <v>25.387200000000025</v>
      </c>
      <c r="N12" s="85">
        <f t="shared" si="8"/>
        <v>35.635000000000019</v>
      </c>
      <c r="O12" s="85">
        <f t="shared" si="8"/>
        <v>36.32480900000003</v>
      </c>
      <c r="P12" s="85">
        <f t="shared" si="8"/>
        <v>32.263895040000001</v>
      </c>
      <c r="Q12" s="85">
        <f t="shared" si="8"/>
        <v>60.168341452799979</v>
      </c>
    </row>
    <row r="13" spans="1:17">
      <c r="A13" s="83" t="s">
        <v>1047</v>
      </c>
      <c r="B13" s="85">
        <f>B9-B12</f>
        <v>18.586666666666723</v>
      </c>
      <c r="C13" s="85">
        <f t="shared" ref="C13:H13" si="9">C9-C12</f>
        <v>21.215999999999994</v>
      </c>
      <c r="D13" s="85">
        <f t="shared" si="9"/>
        <v>28.288000000000039</v>
      </c>
      <c r="E13" s="85">
        <f t="shared" si="9"/>
        <v>37.90000000000002</v>
      </c>
      <c r="F13" s="85">
        <f t="shared" si="9"/>
        <v>44.345860000000044</v>
      </c>
      <c r="G13" s="85">
        <f t="shared" si="9"/>
        <v>59.6367616</v>
      </c>
      <c r="H13" s="85">
        <f t="shared" si="9"/>
        <v>78.720525311999978</v>
      </c>
      <c r="J13" s="83" t="s">
        <v>1111</v>
      </c>
      <c r="K13" s="128">
        <f t="shared" ref="K13:Q13" si="10">K12/B4</f>
        <v>9.5211764705882496E-2</v>
      </c>
      <c r="L13" s="128">
        <f t="shared" si="10"/>
        <v>8.3788235294117636E-2</v>
      </c>
      <c r="M13" s="128">
        <f t="shared" si="10"/>
        <v>7.1796380090497797E-2</v>
      </c>
      <c r="N13" s="128">
        <f t="shared" si="10"/>
        <v>8.0622171945701399E-2</v>
      </c>
      <c r="O13" s="128">
        <f t="shared" si="10"/>
        <v>6.4710886450279739E-2</v>
      </c>
      <c r="P13" s="128">
        <f t="shared" si="10"/>
        <v>4.490356646595646E-2</v>
      </c>
      <c r="Q13" s="128">
        <f t="shared" si="10"/>
        <v>6.3439265944800885E-2</v>
      </c>
    </row>
    <row r="14" spans="1:17">
      <c r="A14" s="83" t="s">
        <v>1112</v>
      </c>
      <c r="B14" s="130">
        <f>B13/B4</f>
        <v>8.2000000000000225E-2</v>
      </c>
      <c r="C14" s="130">
        <f t="shared" ref="C14:H14" si="11">C13/C4</f>
        <v>7.7999999999999972E-2</v>
      </c>
      <c r="D14" s="130">
        <f t="shared" si="11"/>
        <v>8.0000000000000113E-2</v>
      </c>
      <c r="E14" s="130">
        <f t="shared" si="11"/>
        <v>8.5746606334841671E-2</v>
      </c>
      <c r="F14" s="130">
        <f t="shared" si="11"/>
        <v>7.900000000000007E-2</v>
      </c>
      <c r="G14" s="130">
        <f t="shared" si="11"/>
        <v>8.299999999999999E-2</v>
      </c>
      <c r="H14" s="130">
        <f t="shared" si="11"/>
        <v>8.2999999999999963E-2</v>
      </c>
    </row>
    <row r="15" spans="1:17">
      <c r="B15" s="85"/>
      <c r="C15" s="85"/>
      <c r="D15" s="85"/>
      <c r="E15" s="86"/>
      <c r="F15" s="85"/>
      <c r="G15" s="85"/>
      <c r="H15" s="85"/>
      <c r="J15" s="87" t="s">
        <v>266</v>
      </c>
    </row>
    <row r="16" spans="1:17">
      <c r="A16" s="83" t="s">
        <v>1058</v>
      </c>
      <c r="B16" s="85">
        <v>1.224</v>
      </c>
      <c r="C16" s="85">
        <v>1.4688000000000001</v>
      </c>
      <c r="D16" s="85">
        <v>1.90944</v>
      </c>
      <c r="E16" s="85">
        <v>2.4</v>
      </c>
      <c r="F16" s="85">
        <v>3.0312359999999998</v>
      </c>
      <c r="G16" s="85">
        <v>3.87998208</v>
      </c>
      <c r="H16" s="85">
        <v>5.1215763456000012</v>
      </c>
      <c r="J16" s="87" t="s">
        <v>1071</v>
      </c>
      <c r="L16" s="88">
        <f t="shared" ref="L16:Q16" si="12">L4/K4-1</f>
        <v>0.13733681462140579</v>
      </c>
      <c r="M16" s="88">
        <f t="shared" si="12"/>
        <v>0.33581267217631083</v>
      </c>
      <c r="N16" s="88">
        <f t="shared" si="12"/>
        <v>0.34578991423337646</v>
      </c>
      <c r="O16" s="88">
        <f t="shared" si="12"/>
        <v>0.16379222535211313</v>
      </c>
      <c r="P16" s="88">
        <f t="shared" si="12"/>
        <v>0.34956521739130286</v>
      </c>
      <c r="Q16" s="88">
        <f t="shared" si="12"/>
        <v>0.3199999999999994</v>
      </c>
    </row>
    <row r="17" spans="1:19">
      <c r="B17" s="91"/>
      <c r="C17" s="91"/>
      <c r="D17" s="91"/>
      <c r="E17" s="91"/>
      <c r="F17" s="91"/>
      <c r="G17" s="91"/>
      <c r="H17" s="91"/>
      <c r="J17" s="87" t="s">
        <v>1105</v>
      </c>
      <c r="K17" s="84"/>
      <c r="L17" s="88">
        <f t="shared" ref="L17:Q17" si="13">L7/K7-1</f>
        <v>5.0512851763707678E-2</v>
      </c>
      <c r="M17" s="88">
        <f t="shared" si="13"/>
        <v>0.10580774219076439</v>
      </c>
      <c r="N17" s="88">
        <f t="shared" si="13"/>
        <v>0.20412999816450372</v>
      </c>
      <c r="O17" s="88">
        <f t="shared" si="13"/>
        <v>0.18158230782459195</v>
      </c>
      <c r="P17" s="88">
        <f t="shared" si="13"/>
        <v>0.30235920752123868</v>
      </c>
      <c r="Q17" s="88">
        <f t="shared" si="13"/>
        <v>0.27038208774872263</v>
      </c>
    </row>
    <row r="18" spans="1:19">
      <c r="B18" s="84"/>
      <c r="C18" s="84"/>
      <c r="D18" s="84"/>
      <c r="F18" s="92"/>
      <c r="G18" s="85"/>
      <c r="H18" s="85"/>
      <c r="J18" s="87" t="s">
        <v>1085</v>
      </c>
      <c r="K18" s="84"/>
      <c r="L18" s="88">
        <f t="shared" ref="L18:Q18" si="14">L12/K12-1</f>
        <v>5.6023724206102132E-2</v>
      </c>
      <c r="M18" s="88">
        <f t="shared" si="14"/>
        <v>0.11394271272114698</v>
      </c>
      <c r="N18" s="88">
        <f t="shared" si="14"/>
        <v>0.40366011218251652</v>
      </c>
      <c r="O18" s="88">
        <f t="shared" si="14"/>
        <v>1.9357625929564026E-2</v>
      </c>
      <c r="P18" s="88">
        <f t="shared" si="14"/>
        <v>-0.11179450275980873</v>
      </c>
      <c r="Q18" s="88">
        <f t="shared" si="14"/>
        <v>0.8648815147149691</v>
      </c>
    </row>
    <row r="19" spans="1:19">
      <c r="A19" s="83" t="s">
        <v>1066</v>
      </c>
      <c r="B19" s="85">
        <f>B13-B16</f>
        <v>17.362666666666723</v>
      </c>
      <c r="C19" s="85">
        <f t="shared" ref="C19:H19" si="15">C13-C16</f>
        <v>19.747199999999992</v>
      </c>
      <c r="D19" s="85">
        <f t="shared" si="15"/>
        <v>26.378560000000039</v>
      </c>
      <c r="E19" s="85">
        <f t="shared" si="15"/>
        <v>35.500000000000021</v>
      </c>
      <c r="F19" s="85">
        <f t="shared" si="15"/>
        <v>41.314624000000045</v>
      </c>
      <c r="G19" s="85">
        <f t="shared" si="15"/>
        <v>55.756779520000002</v>
      </c>
      <c r="H19" s="85">
        <f t="shared" si="15"/>
        <v>73.598948966399973</v>
      </c>
      <c r="N19" s="92"/>
      <c r="R19" s="83" t="s">
        <v>1113</v>
      </c>
    </row>
    <row r="20" spans="1:19">
      <c r="A20" s="83" t="s">
        <v>1069</v>
      </c>
      <c r="B20" s="85">
        <f>0.35*B19</f>
        <v>6.0769333333333524</v>
      </c>
      <c r="C20" s="85">
        <f t="shared" ref="C20:H20" si="16">0.35*C19</f>
        <v>6.9115199999999968</v>
      </c>
      <c r="D20" s="85">
        <f t="shared" si="16"/>
        <v>9.2324960000000136</v>
      </c>
      <c r="E20" s="83">
        <f t="shared" si="16"/>
        <v>12.425000000000006</v>
      </c>
      <c r="F20" s="85">
        <f t="shared" si="16"/>
        <v>14.460118400000015</v>
      </c>
      <c r="G20" s="85">
        <f t="shared" si="16"/>
        <v>19.514872831999998</v>
      </c>
      <c r="H20" s="85">
        <f t="shared" si="16"/>
        <v>25.75963213823999</v>
      </c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9" t="s">
        <v>1071</v>
      </c>
      <c r="B21" s="85">
        <f t="shared" ref="B21:H21" si="17">B19-B20</f>
        <v>11.28573333333337</v>
      </c>
      <c r="C21" s="85">
        <f t="shared" si="17"/>
        <v>12.835679999999996</v>
      </c>
      <c r="D21" s="85">
        <f t="shared" si="17"/>
        <v>17.146064000000024</v>
      </c>
      <c r="E21" s="85">
        <f t="shared" si="17"/>
        <v>23.075000000000017</v>
      </c>
      <c r="F21" s="85">
        <f t="shared" si="17"/>
        <v>26.854505600000032</v>
      </c>
      <c r="G21" s="85">
        <f t="shared" si="17"/>
        <v>36.241906688</v>
      </c>
      <c r="H21" s="85">
        <f t="shared" si="17"/>
        <v>47.83931682815998</v>
      </c>
      <c r="I21" s="85"/>
      <c r="J21" s="83" t="s">
        <v>1100</v>
      </c>
      <c r="K21" s="83">
        <v>0.18</v>
      </c>
    </row>
    <row r="22" spans="1:19">
      <c r="G22" s="92"/>
      <c r="J22" s="83" t="s">
        <v>1115</v>
      </c>
      <c r="O22" s="85">
        <f>O12</f>
        <v>36.32480900000003</v>
      </c>
      <c r="P22" s="85">
        <f>P12</f>
        <v>32.263895040000001</v>
      </c>
      <c r="Q22" s="85">
        <f>Q12</f>
        <v>60.168341452799979</v>
      </c>
      <c r="R22" s="90">
        <f>S22*(H13+Q5)</f>
        <v>865.75443933910799</v>
      </c>
      <c r="S22" s="90">
        <v>9.6494579844297306</v>
      </c>
    </row>
    <row r="23" spans="1:19">
      <c r="H23" s="92"/>
      <c r="J23" s="83" t="s">
        <v>1090</v>
      </c>
      <c r="K23" s="85">
        <f>SUM(O23:R23)</f>
        <v>617.50035360888171</v>
      </c>
      <c r="O23" s="85">
        <f>O22/(1+$K$21)^1</f>
        <v>30.783736440677995</v>
      </c>
      <c r="P23" s="85">
        <f>P22/(1+$K$21)^2</f>
        <v>23.171427061189316</v>
      </c>
      <c r="Q23" s="85">
        <f>Q22/(1+$K$21)^3</f>
        <v>36.620310166083186</v>
      </c>
      <c r="R23" s="85">
        <f>R22/(1+$K$21)^3</f>
        <v>526.92487994093119</v>
      </c>
    </row>
    <row r="24" spans="1:19">
      <c r="G24" s="129"/>
      <c r="J24" s="83" t="s">
        <v>1116</v>
      </c>
      <c r="K24" s="83">
        <f>30-20</f>
        <v>10</v>
      </c>
      <c r="N24" s="89"/>
    </row>
    <row r="25" spans="1:19">
      <c r="H25" s="129"/>
      <c r="J25" s="83" t="s">
        <v>1117</v>
      </c>
      <c r="K25" s="85">
        <f>K23-K24</f>
        <v>607.50035360888171</v>
      </c>
    </row>
    <row r="26" spans="1:19">
      <c r="J26" s="83" t="s">
        <v>1118</v>
      </c>
      <c r="K26" s="83">
        <v>50</v>
      </c>
      <c r="N26" s="89"/>
    </row>
    <row r="27" spans="1:19">
      <c r="J27" s="83" t="s">
        <v>1119</v>
      </c>
      <c r="K27" s="90">
        <f>K25/K26</f>
        <v>12.150007072177635</v>
      </c>
    </row>
    <row r="28" spans="1:19">
      <c r="J28" s="83" t="s">
        <v>1120</v>
      </c>
      <c r="K28" s="83">
        <v>12.15</v>
      </c>
    </row>
    <row r="39" spans="11:14">
      <c r="K39" s="85"/>
    </row>
    <row r="40" spans="11:14">
      <c r="N40" s="89"/>
    </row>
    <row r="41" spans="11:14">
      <c r="K41" s="90"/>
    </row>
  </sheetData>
  <mergeCells count="2">
    <mergeCell ref="A1:E1"/>
    <mergeCell ref="J1:N1"/>
  </mergeCells>
  <pageMargins left="0.7" right="0.7" top="0.75" bottom="0.75" header="0.3" footer="0.3"/>
  <pageSetup scale="53" orientation="landscape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pageSetUpPr fitToPage="1"/>
  </sheetPr>
  <dimension ref="A1:S38"/>
  <sheetViews>
    <sheetView showGridLines="0" workbookViewId="0">
      <selection activeCell="O20" sqref="O20:R20"/>
    </sheetView>
  </sheetViews>
  <sheetFormatPr defaultColWidth="9.1796875" defaultRowHeight="14"/>
  <cols>
    <col min="1" max="1" width="30.453125" style="83" bestFit="1" customWidth="1"/>
    <col min="2" max="4" width="9.1796875" style="83" customWidth="1"/>
    <col min="5" max="5" width="9.54296875" style="83" bestFit="1" customWidth="1"/>
    <col min="6" max="8" width="9.54296875" style="83" customWidth="1"/>
    <col min="9" max="9" width="9.1796875" style="83" customWidth="1"/>
    <col min="10" max="10" width="28.1796875" style="83" bestFit="1" customWidth="1"/>
    <col min="11" max="13" width="9.7265625" style="83" bestFit="1" customWidth="1"/>
    <col min="14" max="14" width="9.81640625" style="83" bestFit="1" customWidth="1"/>
    <col min="15" max="17" width="9.54296875" style="83" bestFit="1" customWidth="1"/>
    <col min="18" max="23" width="9.1796875" style="83" customWidth="1"/>
    <col min="24" max="16384" width="9.1796875" style="83"/>
  </cols>
  <sheetData>
    <row r="1" spans="1:17">
      <c r="A1" s="214" t="s">
        <v>1101</v>
      </c>
      <c r="B1" s="207"/>
      <c r="C1" s="207"/>
      <c r="D1" s="207"/>
      <c r="E1" s="207"/>
      <c r="F1" s="127"/>
      <c r="G1" s="127"/>
      <c r="H1" s="127"/>
      <c r="J1" s="215"/>
      <c r="K1" s="207"/>
      <c r="L1" s="207"/>
      <c r="M1" s="207"/>
      <c r="N1" s="207"/>
    </row>
    <row r="2" spans="1:17">
      <c r="A2" s="84"/>
      <c r="E2" s="82"/>
      <c r="F2" s="82"/>
      <c r="G2" s="82"/>
      <c r="H2" s="82"/>
      <c r="J2" s="84"/>
      <c r="N2" s="82"/>
    </row>
    <row r="3" spans="1:17">
      <c r="A3" s="82"/>
      <c r="B3" s="82">
        <f ca="1">C3-1</f>
        <v>2021</v>
      </c>
      <c r="C3" s="82">
        <f ca="1">D3-1</f>
        <v>2022</v>
      </c>
      <c r="D3" s="82">
        <f ca="1">E3-1</f>
        <v>2023</v>
      </c>
      <c r="E3" s="82">
        <f ca="1">F3-1</f>
        <v>2024</v>
      </c>
      <c r="F3" s="82">
        <f ca="1">YEAR(TODAY())</f>
        <v>2025</v>
      </c>
      <c r="G3" s="82">
        <f ca="1">F3+1</f>
        <v>2026</v>
      </c>
      <c r="H3" s="82">
        <f ca="1">G3+1</f>
        <v>2027</v>
      </c>
      <c r="J3" s="84"/>
      <c r="K3" s="82">
        <f ca="1">B3</f>
        <v>2021</v>
      </c>
      <c r="L3" s="82">
        <f t="shared" ref="L3:Q3" ca="1" si="0">C3</f>
        <v>2022</v>
      </c>
      <c r="M3" s="82">
        <f t="shared" ca="1" si="0"/>
        <v>2023</v>
      </c>
      <c r="N3" s="82">
        <f t="shared" ca="1" si="0"/>
        <v>2024</v>
      </c>
      <c r="O3" s="82">
        <f t="shared" ca="1" si="0"/>
        <v>2025</v>
      </c>
      <c r="P3" s="82">
        <f t="shared" ca="1" si="0"/>
        <v>2026</v>
      </c>
      <c r="Q3" s="82">
        <f t="shared" ca="1" si="0"/>
        <v>2027</v>
      </c>
    </row>
    <row r="4" spans="1:17">
      <c r="A4" s="83" t="s">
        <v>1013</v>
      </c>
      <c r="B4" s="85">
        <v>226.66666666666671</v>
      </c>
      <c r="C4" s="85">
        <f>B4*(1+C6)</f>
        <v>272.00000000000006</v>
      </c>
      <c r="D4" s="85">
        <f>C4*(1+D6)</f>
        <v>353.60000000000008</v>
      </c>
      <c r="E4" s="85">
        <f>D4*(1+E6)</f>
        <v>442.00000000000011</v>
      </c>
      <c r="F4" s="85">
        <f>E4*(1+F5)</f>
        <v>583.44000000000017</v>
      </c>
      <c r="G4" s="85">
        <f>F4*(1+G5)</f>
        <v>775.97520000000031</v>
      </c>
      <c r="H4" s="85">
        <f>G4*(1+H5)</f>
        <v>1063.0860240000004</v>
      </c>
      <c r="J4" s="83" t="s">
        <v>1016</v>
      </c>
      <c r="K4" s="85">
        <f t="shared" ref="K4:Q4" si="1">B23</f>
        <v>11.285733333333337</v>
      </c>
      <c r="L4" s="85">
        <f t="shared" si="1"/>
        <v>12.835680000000004</v>
      </c>
      <c r="M4" s="85">
        <f t="shared" si="1"/>
        <v>17.146064000000006</v>
      </c>
      <c r="N4" s="85">
        <f t="shared" si="1"/>
        <v>23.075000000000017</v>
      </c>
      <c r="O4" s="85">
        <f t="shared" si="1"/>
        <v>27.989340600000013</v>
      </c>
      <c r="P4" s="85">
        <f t="shared" si="1"/>
        <v>39.341873688000021</v>
      </c>
      <c r="Q4" s="85">
        <f t="shared" si="1"/>
        <v>54.024466370160027</v>
      </c>
    </row>
    <row r="5" spans="1:17">
      <c r="A5" s="83" t="s">
        <v>1121</v>
      </c>
      <c r="B5" s="85"/>
      <c r="C5" s="85"/>
      <c r="D5" s="85"/>
      <c r="E5" s="85"/>
      <c r="F5" s="93">
        <f>F7+F6</f>
        <v>0.32</v>
      </c>
      <c r="G5" s="93">
        <f>G7+G6</f>
        <v>0.33</v>
      </c>
      <c r="H5" s="93">
        <f>H7+H6</f>
        <v>0.37000000000000011</v>
      </c>
      <c r="J5" s="83" t="s">
        <v>1103</v>
      </c>
      <c r="K5" s="85">
        <v>10</v>
      </c>
      <c r="L5" s="85">
        <v>10</v>
      </c>
      <c r="M5" s="85">
        <v>10</v>
      </c>
      <c r="N5" s="85">
        <v>10</v>
      </c>
      <c r="O5" s="85">
        <v>9.5</v>
      </c>
      <c r="P5" s="85">
        <v>9.5</v>
      </c>
      <c r="Q5" s="85">
        <f>9.5+1.5</f>
        <v>11</v>
      </c>
    </row>
    <row r="6" spans="1:17">
      <c r="A6" s="83" t="s">
        <v>1122</v>
      </c>
      <c r="C6" s="88">
        <v>0.2</v>
      </c>
      <c r="D6" s="88">
        <v>0.3</v>
      </c>
      <c r="E6" s="88">
        <v>0.25</v>
      </c>
      <c r="F6" s="88">
        <v>0.27</v>
      </c>
      <c r="G6" s="88">
        <v>0.28000000000000003</v>
      </c>
      <c r="H6" s="88">
        <v>0.32000000000000012</v>
      </c>
      <c r="J6" s="83" t="s">
        <v>1104</v>
      </c>
      <c r="K6" s="83">
        <v>0.5</v>
      </c>
      <c r="L6" s="83">
        <v>1</v>
      </c>
      <c r="M6" s="83">
        <v>3</v>
      </c>
      <c r="N6" s="83">
        <v>4</v>
      </c>
      <c r="O6" s="83">
        <v>2</v>
      </c>
      <c r="P6" s="83">
        <v>1</v>
      </c>
      <c r="Q6" s="83">
        <v>2</v>
      </c>
    </row>
    <row r="7" spans="1:17">
      <c r="A7" s="83" t="s">
        <v>1123</v>
      </c>
      <c r="C7" s="88"/>
      <c r="D7" s="88"/>
      <c r="E7" s="88"/>
      <c r="F7" s="88">
        <v>0.05</v>
      </c>
      <c r="G7" s="88">
        <v>0.05</v>
      </c>
      <c r="H7" s="88">
        <v>0.05</v>
      </c>
      <c r="J7" s="83" t="s">
        <v>1105</v>
      </c>
      <c r="K7" s="90">
        <f t="shared" ref="K7:Q7" si="2">K4+K5-K6</f>
        <v>20.785733333333337</v>
      </c>
      <c r="L7" s="90">
        <f t="shared" si="2"/>
        <v>21.835680000000004</v>
      </c>
      <c r="M7" s="90">
        <f t="shared" si="2"/>
        <v>24.146064000000006</v>
      </c>
      <c r="N7" s="90">
        <f t="shared" si="2"/>
        <v>29.075000000000017</v>
      </c>
      <c r="O7" s="90">
        <f t="shared" si="2"/>
        <v>35.489340600000013</v>
      </c>
      <c r="P7" s="90">
        <f t="shared" si="2"/>
        <v>47.841873688000021</v>
      </c>
      <c r="Q7" s="90">
        <f t="shared" si="2"/>
        <v>63.024466370160027</v>
      </c>
    </row>
    <row r="8" spans="1:17">
      <c r="A8" s="87"/>
      <c r="C8" s="88"/>
      <c r="D8" s="88"/>
      <c r="E8" s="88"/>
      <c r="F8" s="88"/>
      <c r="G8" s="88"/>
      <c r="H8" s="88"/>
      <c r="J8" s="83" t="s">
        <v>1106</v>
      </c>
      <c r="K8" s="83">
        <v>0</v>
      </c>
      <c r="L8" s="83">
        <v>0</v>
      </c>
      <c r="M8" s="83">
        <v>0</v>
      </c>
      <c r="N8" s="83">
        <v>-5</v>
      </c>
      <c r="O8" s="83">
        <v>0</v>
      </c>
      <c r="P8" s="83">
        <v>15</v>
      </c>
      <c r="Q8" s="83">
        <v>0</v>
      </c>
    </row>
    <row r="9" spans="1:17">
      <c r="A9" s="83" t="s">
        <v>1018</v>
      </c>
      <c r="B9" s="132"/>
      <c r="C9" s="84"/>
      <c r="D9" s="84"/>
      <c r="E9" s="84"/>
      <c r="F9" s="84"/>
      <c r="J9" s="83" t="s">
        <v>1107</v>
      </c>
      <c r="K9" s="85">
        <f t="shared" ref="K9:Q9" si="3">B18</f>
        <v>1.224</v>
      </c>
      <c r="L9" s="85">
        <f t="shared" si="3"/>
        <v>1.4688000000000001</v>
      </c>
      <c r="M9" s="85">
        <f t="shared" si="3"/>
        <v>1.90944</v>
      </c>
      <c r="N9" s="85">
        <f t="shared" si="3"/>
        <v>2.4</v>
      </c>
      <c r="O9" s="85">
        <f t="shared" si="3"/>
        <v>3.0312359999999998</v>
      </c>
      <c r="P9" s="85">
        <f t="shared" si="3"/>
        <v>3.87998208</v>
      </c>
      <c r="Q9" s="85">
        <f t="shared" si="3"/>
        <v>5.1215763456000012</v>
      </c>
    </row>
    <row r="10" spans="1:17">
      <c r="A10" s="83" t="s">
        <v>1021</v>
      </c>
      <c r="B10" s="85">
        <f t="shared" ref="B10:H10" si="4">B4-B11</f>
        <v>160.93333333333337</v>
      </c>
      <c r="C10" s="85">
        <f t="shared" si="4"/>
        <v>195.84000000000003</v>
      </c>
      <c r="D10" s="85">
        <f t="shared" si="4"/>
        <v>240.44800000000004</v>
      </c>
      <c r="E10" s="85">
        <f t="shared" si="4"/>
        <v>309.40000000000009</v>
      </c>
      <c r="F10" s="85">
        <f t="shared" si="4"/>
        <v>396.73920000000021</v>
      </c>
      <c r="G10" s="85">
        <f t="shared" si="4"/>
        <v>566.46189600000025</v>
      </c>
      <c r="H10" s="85">
        <f t="shared" si="4"/>
        <v>776.05279752000024</v>
      </c>
      <c r="J10" s="83" t="s">
        <v>1109</v>
      </c>
      <c r="K10" s="83">
        <v>0.35</v>
      </c>
      <c r="L10" s="83">
        <v>0.35</v>
      </c>
      <c r="M10" s="83">
        <v>0.35</v>
      </c>
      <c r="N10" s="83">
        <v>0.35</v>
      </c>
      <c r="O10" s="83">
        <v>0.35</v>
      </c>
      <c r="P10" s="83">
        <v>0.35</v>
      </c>
      <c r="Q10" s="83">
        <v>0.35</v>
      </c>
    </row>
    <row r="11" spans="1:17">
      <c r="A11" s="83" t="s">
        <v>1024</v>
      </c>
      <c r="B11" s="85">
        <f t="shared" ref="B11:H11" si="5">B12*B4</f>
        <v>65.733333333333348</v>
      </c>
      <c r="C11" s="85">
        <f t="shared" si="5"/>
        <v>76.160000000000025</v>
      </c>
      <c r="D11" s="85">
        <f t="shared" si="5"/>
        <v>113.15200000000003</v>
      </c>
      <c r="E11" s="85">
        <f t="shared" si="5"/>
        <v>132.60000000000002</v>
      </c>
      <c r="F11" s="85">
        <f t="shared" si="5"/>
        <v>186.70079999999999</v>
      </c>
      <c r="G11" s="85">
        <f t="shared" si="5"/>
        <v>209.51330400000009</v>
      </c>
      <c r="H11" s="85">
        <f t="shared" si="5"/>
        <v>287.03322648000011</v>
      </c>
      <c r="J11" s="83" t="s">
        <v>1110</v>
      </c>
      <c r="K11" s="90">
        <f t="shared" ref="K11:Q11" si="6">K9*(1-K10)</f>
        <v>0.79559999999999997</v>
      </c>
      <c r="L11" s="90">
        <f t="shared" si="6"/>
        <v>0.95472000000000012</v>
      </c>
      <c r="M11" s="90">
        <f t="shared" si="6"/>
        <v>1.241136</v>
      </c>
      <c r="N11" s="90">
        <f t="shared" si="6"/>
        <v>1.56</v>
      </c>
      <c r="O11" s="90">
        <f t="shared" si="6"/>
        <v>1.9703033999999999</v>
      </c>
      <c r="P11" s="90">
        <f t="shared" si="6"/>
        <v>2.5219883520000002</v>
      </c>
      <c r="Q11" s="90">
        <f t="shared" si="6"/>
        <v>3.329024624640001</v>
      </c>
    </row>
    <row r="12" spans="1:17">
      <c r="A12" s="83" t="s">
        <v>1108</v>
      </c>
      <c r="B12" s="83">
        <v>0.28999999999999998</v>
      </c>
      <c r="C12" s="83">
        <v>0.28000000000000003</v>
      </c>
      <c r="D12" s="83">
        <v>0.32</v>
      </c>
      <c r="E12" s="83">
        <v>0.3</v>
      </c>
      <c r="F12" s="83">
        <v>0.3199999999999999</v>
      </c>
      <c r="G12" s="83">
        <v>0.27</v>
      </c>
      <c r="H12" s="83">
        <v>0.27</v>
      </c>
      <c r="J12" s="83" t="s">
        <v>1085</v>
      </c>
      <c r="K12" s="85">
        <f t="shared" ref="K12:Q12" si="7">K7-K8+K11</f>
        <v>21.581333333333337</v>
      </c>
      <c r="L12" s="85">
        <f t="shared" si="7"/>
        <v>22.790400000000005</v>
      </c>
      <c r="M12" s="85">
        <f t="shared" si="7"/>
        <v>25.387200000000007</v>
      </c>
      <c r="N12" s="85">
        <f t="shared" si="7"/>
        <v>35.635000000000019</v>
      </c>
      <c r="O12" s="85">
        <f t="shared" si="7"/>
        <v>37.459644000000011</v>
      </c>
      <c r="P12" s="85">
        <f t="shared" si="7"/>
        <v>35.363862040000022</v>
      </c>
      <c r="Q12" s="85">
        <f t="shared" si="7"/>
        <v>66.353490994800026</v>
      </c>
    </row>
    <row r="13" spans="1:17">
      <c r="A13" s="84"/>
      <c r="F13" s="82"/>
      <c r="J13" s="87" t="s">
        <v>266</v>
      </c>
      <c r="L13" s="128">
        <f t="shared" ref="L13:Q13" si="8">L12/K12-1</f>
        <v>5.6023724206104131E-2</v>
      </c>
      <c r="M13" s="128">
        <f t="shared" si="8"/>
        <v>0.11394271272114587</v>
      </c>
      <c r="N13" s="128">
        <f t="shared" si="8"/>
        <v>0.40366011218251763</v>
      </c>
      <c r="O13" s="128">
        <f t="shared" si="8"/>
        <v>5.1203704223375723E-2</v>
      </c>
      <c r="P13" s="128">
        <f t="shared" si="8"/>
        <v>-5.5947727639909961E-2</v>
      </c>
      <c r="Q13" s="128">
        <f t="shared" si="8"/>
        <v>0.87630782293369625</v>
      </c>
    </row>
    <row r="14" spans="1:17">
      <c r="A14" s="83" t="s">
        <v>1044</v>
      </c>
      <c r="B14" s="85">
        <f>B11-B15</f>
        <v>47.146666666666675</v>
      </c>
      <c r="C14" s="85">
        <f>C11-C15</f>
        <v>54.944000000000017</v>
      </c>
      <c r="D14" s="85">
        <f>D11-D15</f>
        <v>84.864000000000019</v>
      </c>
      <c r="E14" s="85">
        <f>E11-E15</f>
        <v>94.699999999999989</v>
      </c>
      <c r="F14" s="85">
        <f>F11-F15</f>
        <v>140.60903999999996</v>
      </c>
      <c r="G14" s="85">
        <v>134.36234239999999</v>
      </c>
      <c r="H14" s="85">
        <v>177.35829196800009</v>
      </c>
      <c r="J14" s="83" t="s">
        <v>1111</v>
      </c>
      <c r="K14" s="128">
        <f t="shared" ref="K14:Q14" si="9">K12/B4</f>
        <v>9.5211764705882343E-2</v>
      </c>
      <c r="L14" s="128">
        <f t="shared" si="9"/>
        <v>8.3788235294117649E-2</v>
      </c>
      <c r="M14" s="128">
        <f t="shared" si="9"/>
        <v>7.1796380090497741E-2</v>
      </c>
      <c r="N14" s="128">
        <f t="shared" si="9"/>
        <v>8.0622171945701385E-2</v>
      </c>
      <c r="O14" s="128">
        <f t="shared" si="9"/>
        <v>6.4204792266556968E-2</v>
      </c>
      <c r="P14" s="128">
        <f t="shared" si="9"/>
        <v>4.5573443635827549E-2</v>
      </c>
      <c r="Q14" s="128">
        <f t="shared" si="9"/>
        <v>6.2415918840825625E-2</v>
      </c>
    </row>
    <row r="15" spans="1:17">
      <c r="A15" s="83" t="s">
        <v>1047</v>
      </c>
      <c r="B15" s="85">
        <f t="shared" ref="B15:H15" si="10">B16*B4</f>
        <v>18.58666666666667</v>
      </c>
      <c r="C15" s="85">
        <f t="shared" si="10"/>
        <v>21.216000000000005</v>
      </c>
      <c r="D15" s="85">
        <f t="shared" si="10"/>
        <v>28.288000000000007</v>
      </c>
      <c r="E15" s="85">
        <f t="shared" si="10"/>
        <v>37.900000000000027</v>
      </c>
      <c r="F15" s="85">
        <f t="shared" si="10"/>
        <v>46.091760000000015</v>
      </c>
      <c r="G15" s="85">
        <f t="shared" si="10"/>
        <v>64.405941600000034</v>
      </c>
      <c r="H15" s="85">
        <f t="shared" si="10"/>
        <v>88.236139992000048</v>
      </c>
    </row>
    <row r="16" spans="1:17">
      <c r="A16" s="83" t="s">
        <v>1112</v>
      </c>
      <c r="B16" s="130">
        <v>8.2000000000000003E-2</v>
      </c>
      <c r="C16" s="130">
        <v>7.8E-2</v>
      </c>
      <c r="D16" s="130">
        <v>0.08</v>
      </c>
      <c r="E16" s="130">
        <v>8.5746606334841671E-2</v>
      </c>
      <c r="F16" s="130">
        <v>7.9000000000000001E-2</v>
      </c>
      <c r="G16" s="130">
        <v>8.3000000000000004E-2</v>
      </c>
      <c r="H16" s="130">
        <v>8.3000000000000018E-2</v>
      </c>
      <c r="J16" s="87" t="s">
        <v>266</v>
      </c>
    </row>
    <row r="17" spans="1:19">
      <c r="B17" s="85"/>
      <c r="C17" s="85"/>
      <c r="D17" s="85"/>
      <c r="E17" s="86"/>
      <c r="F17" s="85"/>
      <c r="G17" s="85"/>
      <c r="H17" s="85"/>
      <c r="J17" s="83" t="s">
        <v>1071</v>
      </c>
      <c r="L17" s="93">
        <f t="shared" ref="L17:Q17" si="11">L4/K4-1</f>
        <v>0.13733681462141001</v>
      </c>
      <c r="M17" s="93">
        <f t="shared" si="11"/>
        <v>0.33581267217630861</v>
      </c>
      <c r="N17" s="93">
        <f t="shared" si="11"/>
        <v>0.34578991423337802</v>
      </c>
      <c r="O17" s="93">
        <f t="shared" si="11"/>
        <v>0.21297250704225323</v>
      </c>
      <c r="P17" s="93">
        <f t="shared" si="11"/>
        <v>0.40560202007760071</v>
      </c>
      <c r="Q17" s="93">
        <f t="shared" si="11"/>
        <v>0.37320522145437263</v>
      </c>
    </row>
    <row r="18" spans="1:19">
      <c r="A18" s="83" t="s">
        <v>1058</v>
      </c>
      <c r="B18" s="85">
        <v>1.224</v>
      </c>
      <c r="C18" s="85">
        <v>1.4688000000000001</v>
      </c>
      <c r="D18" s="85">
        <v>1.90944</v>
      </c>
      <c r="E18" s="85">
        <v>2.4</v>
      </c>
      <c r="F18" s="85">
        <v>3.0312359999999998</v>
      </c>
      <c r="G18" s="85">
        <v>3.87998208</v>
      </c>
      <c r="H18" s="85">
        <v>5.1215763456000012</v>
      </c>
      <c r="J18" s="83" t="s">
        <v>1105</v>
      </c>
      <c r="K18" s="84"/>
      <c r="L18" s="93">
        <f t="shared" ref="L18:Q18" si="12">L7/K7-1</f>
        <v>5.0512851763709676E-2</v>
      </c>
      <c r="M18" s="93">
        <f t="shared" si="12"/>
        <v>0.10580774219076305</v>
      </c>
      <c r="N18" s="93">
        <f t="shared" si="12"/>
        <v>0.20412999816450461</v>
      </c>
      <c r="O18" s="93">
        <f t="shared" si="12"/>
        <v>0.22061360619088544</v>
      </c>
      <c r="P18" s="93">
        <f t="shared" si="12"/>
        <v>0.34806318965531879</v>
      </c>
      <c r="Q18" s="93">
        <f t="shared" si="12"/>
        <v>0.31734945794918135</v>
      </c>
    </row>
    <row r="19" spans="1:19">
      <c r="B19" s="91"/>
      <c r="C19" s="91"/>
      <c r="D19" s="91"/>
      <c r="E19" s="91"/>
      <c r="F19" s="91"/>
      <c r="G19" s="91"/>
      <c r="H19" s="91"/>
      <c r="N19" s="92"/>
      <c r="R19" s="83" t="s">
        <v>1113</v>
      </c>
    </row>
    <row r="20" spans="1:19">
      <c r="B20" s="84"/>
      <c r="C20" s="84"/>
      <c r="D20" s="84"/>
      <c r="F20" s="92"/>
      <c r="G20" s="85"/>
      <c r="H20" s="85"/>
      <c r="O20" s="82">
        <f ca="1">O3</f>
        <v>2025</v>
      </c>
      <c r="P20" s="82">
        <f ca="1">P3</f>
        <v>2026</v>
      </c>
      <c r="Q20" s="82">
        <f ca="1">Q3</f>
        <v>2027</v>
      </c>
      <c r="R20" s="83">
        <v>2026</v>
      </c>
      <c r="S20" s="83" t="s">
        <v>1114</v>
      </c>
    </row>
    <row r="21" spans="1:19">
      <c r="A21" s="83" t="s">
        <v>1066</v>
      </c>
      <c r="B21" s="85">
        <f t="shared" ref="B21:H21" si="13">B15-B18</f>
        <v>17.362666666666669</v>
      </c>
      <c r="C21" s="85">
        <f t="shared" si="13"/>
        <v>19.747200000000003</v>
      </c>
      <c r="D21" s="85">
        <f t="shared" si="13"/>
        <v>26.378560000000007</v>
      </c>
      <c r="E21" s="85">
        <f t="shared" si="13"/>
        <v>35.500000000000028</v>
      </c>
      <c r="F21" s="85">
        <f t="shared" si="13"/>
        <v>43.060524000000015</v>
      </c>
      <c r="G21" s="85">
        <f t="shared" si="13"/>
        <v>60.525959520000036</v>
      </c>
      <c r="H21" s="85">
        <f t="shared" si="13"/>
        <v>83.114563646400043</v>
      </c>
      <c r="J21" s="83" t="s">
        <v>1100</v>
      </c>
      <c r="K21" s="83">
        <v>0.18</v>
      </c>
    </row>
    <row r="22" spans="1:19">
      <c r="A22" s="83" t="s">
        <v>1069</v>
      </c>
      <c r="B22" s="85">
        <f t="shared" ref="B22:H22" si="14">0.35*B21</f>
        <v>6.0769333333333337</v>
      </c>
      <c r="C22" s="85">
        <f t="shared" si="14"/>
        <v>6.9115200000000003</v>
      </c>
      <c r="D22" s="85">
        <f t="shared" si="14"/>
        <v>9.2324960000000011</v>
      </c>
      <c r="E22" s="83">
        <f t="shared" si="14"/>
        <v>12.42500000000001</v>
      </c>
      <c r="F22" s="85">
        <f t="shared" si="14"/>
        <v>15.071183400000004</v>
      </c>
      <c r="G22" s="85">
        <f t="shared" si="14"/>
        <v>21.184085832000012</v>
      </c>
      <c r="H22" s="85">
        <f t="shared" si="14"/>
        <v>29.090097276240012</v>
      </c>
      <c r="J22" s="83" t="s">
        <v>1115</v>
      </c>
      <c r="O22" s="85">
        <f>O12</f>
        <v>37.459644000000011</v>
      </c>
      <c r="P22" s="85">
        <f>P12</f>
        <v>35.363862040000022</v>
      </c>
      <c r="Q22" s="85">
        <f>Q12</f>
        <v>66.353490994800026</v>
      </c>
      <c r="R22" s="90">
        <f>S22*(H15+Q5)</f>
        <v>957.57432078014915</v>
      </c>
      <c r="S22" s="90">
        <v>9.64945150886909</v>
      </c>
    </row>
    <row r="23" spans="1:19">
      <c r="A23" s="89" t="s">
        <v>1071</v>
      </c>
      <c r="B23" s="92">
        <f t="shared" ref="B23:H23" si="15">B21-B22</f>
        <v>11.285733333333337</v>
      </c>
      <c r="C23" s="92">
        <f t="shared" si="15"/>
        <v>12.835680000000004</v>
      </c>
      <c r="D23" s="92">
        <f t="shared" si="15"/>
        <v>17.146064000000006</v>
      </c>
      <c r="E23" s="92">
        <f t="shared" si="15"/>
        <v>23.075000000000017</v>
      </c>
      <c r="F23" s="92">
        <f t="shared" si="15"/>
        <v>27.989340600000013</v>
      </c>
      <c r="G23" s="92">
        <f t="shared" si="15"/>
        <v>39.341873688000021</v>
      </c>
      <c r="H23" s="92">
        <f t="shared" si="15"/>
        <v>54.024466370160027</v>
      </c>
      <c r="J23" s="83" t="s">
        <v>1124</v>
      </c>
      <c r="K23" s="85">
        <f>SUM(O23:R23)</f>
        <v>680.33731375149682</v>
      </c>
      <c r="O23" s="85">
        <f>O22/(1+$K$21)^1</f>
        <v>31.745461016949164</v>
      </c>
      <c r="P23" s="85">
        <f>P22/(1+$K$21)^2</f>
        <v>25.397775093363993</v>
      </c>
      <c r="Q23" s="85">
        <f>Q22/(1+$K$21)^3</f>
        <v>40.384783129482585</v>
      </c>
      <c r="R23" s="85">
        <f>R22/(1+$K$21)^3</f>
        <v>582.80929451170107</v>
      </c>
    </row>
    <row r="24" spans="1:19">
      <c r="G24" s="92"/>
      <c r="J24" s="83" t="s">
        <v>1116</v>
      </c>
      <c r="K24" s="83">
        <f>30-20</f>
        <v>10</v>
      </c>
      <c r="N24" s="89"/>
    </row>
    <row r="25" spans="1:19">
      <c r="H25" s="92"/>
      <c r="J25" s="83" t="s">
        <v>1117</v>
      </c>
      <c r="K25" s="85">
        <f>K23-K24</f>
        <v>670.33731375149682</v>
      </c>
    </row>
    <row r="26" spans="1:19">
      <c r="G26" s="129"/>
      <c r="J26" s="83" t="s">
        <v>1118</v>
      </c>
      <c r="K26" s="83">
        <v>50</v>
      </c>
      <c r="N26" s="89"/>
    </row>
    <row r="27" spans="1:19">
      <c r="H27" s="129"/>
      <c r="J27" s="83" t="s">
        <v>1119</v>
      </c>
      <c r="K27" s="90">
        <f>K25/K26</f>
        <v>13.406746275029937</v>
      </c>
    </row>
    <row r="28" spans="1:19">
      <c r="J28" s="83" t="s">
        <v>1120</v>
      </c>
      <c r="K28" s="83">
        <v>12.15</v>
      </c>
    </row>
    <row r="29" spans="1:19">
      <c r="J29" s="131" t="s">
        <v>102</v>
      </c>
      <c r="K29" s="133">
        <f>K27/K28-1</f>
        <v>0.10343590740987141</v>
      </c>
    </row>
    <row r="32" spans="1:19">
      <c r="R32" s="90"/>
      <c r="S32" s="90"/>
    </row>
    <row r="33" spans="11:18">
      <c r="O33" s="85"/>
      <c r="P33" s="85"/>
      <c r="Q33" s="85"/>
      <c r="R33" s="85"/>
    </row>
    <row r="34" spans="11:18">
      <c r="K34" s="85"/>
      <c r="O34" s="85"/>
      <c r="P34" s="85"/>
      <c r="Q34" s="85"/>
    </row>
    <row r="35" spans="11:18">
      <c r="N35" s="89"/>
    </row>
    <row r="36" spans="11:18">
      <c r="K36" s="85"/>
    </row>
    <row r="37" spans="11:18">
      <c r="N37" s="89"/>
    </row>
    <row r="38" spans="11:18">
      <c r="K38" s="90"/>
    </row>
  </sheetData>
  <mergeCells count="2">
    <mergeCell ref="A1:E1"/>
    <mergeCell ref="J1:N1"/>
  </mergeCells>
  <pageMargins left="0.7" right="0.7" top="0.75" bottom="0.75" header="0.3" footer="0.3"/>
  <pageSetup scale="39"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B1:F43"/>
  <sheetViews>
    <sheetView showGridLines="0" zoomScale="80" zoomScaleNormal="80" workbookViewId="0">
      <selection activeCell="F41" sqref="F41"/>
    </sheetView>
  </sheetViews>
  <sheetFormatPr defaultColWidth="9.1796875" defaultRowHeight="14"/>
  <cols>
    <col min="1" max="1" width="8.54296875" style="83" customWidth="1"/>
    <col min="2" max="2" width="9.1796875" style="161" customWidth="1"/>
    <col min="3" max="3" width="22.26953125" style="84" customWidth="1"/>
    <col min="4" max="4" width="32.26953125" style="83" customWidth="1"/>
    <col min="5" max="5" width="10.81640625" style="83" customWidth="1"/>
    <col min="6" max="6" width="9.54296875" style="83" bestFit="1" customWidth="1"/>
    <col min="7" max="9" width="9.1796875" style="83" customWidth="1"/>
    <col min="10" max="10" width="10.1796875" style="83" bestFit="1" customWidth="1"/>
    <col min="11" max="16" width="9.1796875" style="83" customWidth="1"/>
    <col min="17" max="16384" width="9.1796875" style="83"/>
  </cols>
  <sheetData>
    <row r="1" spans="2:6">
      <c r="B1" s="162"/>
      <c r="C1" s="157"/>
      <c r="D1" s="108"/>
      <c r="E1" s="108"/>
      <c r="F1" s="108"/>
    </row>
    <row r="2" spans="2:6">
      <c r="E2" s="216" t="s">
        <v>1125</v>
      </c>
      <c r="F2" s="207"/>
    </row>
    <row r="3" spans="2:6">
      <c r="B3" s="162" t="s">
        <v>1126</v>
      </c>
      <c r="C3" s="157"/>
      <c r="D3" s="108"/>
      <c r="E3" s="158" t="s">
        <v>8</v>
      </c>
      <c r="F3" s="158" t="s">
        <v>9</v>
      </c>
    </row>
    <row r="4" spans="2:6" ht="14.5">
      <c r="C4" s="217"/>
      <c r="D4" s="204"/>
      <c r="E4" s="204"/>
      <c r="F4" s="204"/>
    </row>
    <row r="5" spans="2:6">
      <c r="B5" s="163">
        <v>1</v>
      </c>
      <c r="C5" s="84" t="s">
        <v>1127</v>
      </c>
      <c r="D5" s="83" t="s">
        <v>1010</v>
      </c>
      <c r="E5" s="83">
        <v>200</v>
      </c>
      <c r="F5" s="83">
        <v>200</v>
      </c>
    </row>
    <row r="6" spans="2:6">
      <c r="B6" s="163">
        <f>B5+1</f>
        <v>2</v>
      </c>
      <c r="C6" s="84" t="s">
        <v>1007</v>
      </c>
      <c r="D6" s="83" t="s">
        <v>1128</v>
      </c>
      <c r="E6" s="83">
        <v>20</v>
      </c>
      <c r="F6" s="83">
        <v>20</v>
      </c>
    </row>
    <row r="7" spans="2:6">
      <c r="B7" s="163">
        <f>B6+1</f>
        <v>3</v>
      </c>
      <c r="D7" s="159" t="s">
        <v>1091</v>
      </c>
      <c r="E7" s="159">
        <v>0</v>
      </c>
      <c r="F7" s="159">
        <v>100</v>
      </c>
    </row>
    <row r="8" spans="2:6">
      <c r="B8" s="163">
        <f>B7+1</f>
        <v>4</v>
      </c>
      <c r="C8" s="157"/>
      <c r="D8" s="108" t="s">
        <v>1129</v>
      </c>
      <c r="E8" s="108">
        <f>E5-E7</f>
        <v>200</v>
      </c>
      <c r="F8" s="108">
        <f>F5-F7</f>
        <v>100</v>
      </c>
    </row>
    <row r="9" spans="2:6">
      <c r="B9" s="163"/>
    </row>
    <row r="10" spans="2:6">
      <c r="B10" s="163">
        <f>B8+1</f>
        <v>5</v>
      </c>
      <c r="C10" s="84" t="s">
        <v>1130</v>
      </c>
      <c r="D10" s="83" t="s">
        <v>1131</v>
      </c>
      <c r="E10" s="83">
        <v>190</v>
      </c>
      <c r="F10" s="83">
        <v>190</v>
      </c>
    </row>
    <row r="11" spans="2:6">
      <c r="B11" s="163">
        <f t="shared" ref="B11:B16" si="0">B10+1</f>
        <v>6</v>
      </c>
      <c r="C11" s="84" t="s">
        <v>1132</v>
      </c>
      <c r="D11" s="83" t="s">
        <v>1133</v>
      </c>
      <c r="E11" s="83">
        <v>155</v>
      </c>
      <c r="F11" s="83">
        <v>155</v>
      </c>
    </row>
    <row r="12" spans="2:6">
      <c r="B12" s="163">
        <f t="shared" si="0"/>
        <v>7</v>
      </c>
      <c r="D12" s="83" t="s">
        <v>1047</v>
      </c>
      <c r="E12" s="83">
        <f>E10-E11</f>
        <v>35</v>
      </c>
      <c r="F12" s="83">
        <f>F10-F11</f>
        <v>35</v>
      </c>
    </row>
    <row r="13" spans="2:6">
      <c r="B13" s="163">
        <f t="shared" si="0"/>
        <v>8</v>
      </c>
      <c r="D13" s="83" t="s">
        <v>1107</v>
      </c>
      <c r="E13" s="90">
        <f>E7*E42-E43*E6</f>
        <v>-0.4</v>
      </c>
      <c r="F13" s="90">
        <f>F7*F42-F43*F6</f>
        <v>5.6</v>
      </c>
    </row>
    <row r="14" spans="2:6">
      <c r="B14" s="163">
        <f t="shared" si="0"/>
        <v>9</v>
      </c>
      <c r="D14" s="83" t="s">
        <v>1109</v>
      </c>
      <c r="E14" s="83">
        <v>0.35</v>
      </c>
      <c r="F14" s="83">
        <v>0.35</v>
      </c>
    </row>
    <row r="15" spans="2:6">
      <c r="B15" s="163">
        <f t="shared" si="0"/>
        <v>10</v>
      </c>
      <c r="D15" s="83" t="s">
        <v>1134</v>
      </c>
      <c r="E15" s="83">
        <f>E14*(E12-E13)</f>
        <v>12.389999999999999</v>
      </c>
      <c r="F15" s="90">
        <f>F14*(F12-F13)</f>
        <v>10.29</v>
      </c>
    </row>
    <row r="16" spans="2:6">
      <c r="B16" s="163">
        <f t="shared" si="0"/>
        <v>11</v>
      </c>
      <c r="C16" s="157"/>
      <c r="D16" s="108" t="s">
        <v>1071</v>
      </c>
      <c r="E16" s="160">
        <f>E12-E13-E15</f>
        <v>23.009999999999998</v>
      </c>
      <c r="F16" s="160">
        <f>F12-F13-F15</f>
        <v>19.11</v>
      </c>
    </row>
    <row r="17" spans="2:6">
      <c r="B17" s="163"/>
    </row>
    <row r="18" spans="2:6">
      <c r="B18" s="163">
        <f>B16+1</f>
        <v>12</v>
      </c>
      <c r="C18" s="84" t="s">
        <v>1135</v>
      </c>
      <c r="D18" s="83" t="s">
        <v>1071</v>
      </c>
      <c r="E18" s="83">
        <f>E16</f>
        <v>23.009999999999998</v>
      </c>
      <c r="F18" s="83">
        <f>F16</f>
        <v>19.11</v>
      </c>
    </row>
    <row r="19" spans="2:6">
      <c r="B19" s="163">
        <f>B18+1</f>
        <v>13</v>
      </c>
      <c r="C19" s="84" t="s">
        <v>1136</v>
      </c>
      <c r="D19" s="83" t="s">
        <v>1137</v>
      </c>
      <c r="E19" s="83">
        <v>5</v>
      </c>
      <c r="F19" s="83">
        <v>5</v>
      </c>
    </row>
    <row r="20" spans="2:6">
      <c r="B20" s="163">
        <f>B19+1</f>
        <v>14</v>
      </c>
      <c r="D20" s="165" t="s">
        <v>1264</v>
      </c>
      <c r="E20" s="83">
        <v>2</v>
      </c>
      <c r="F20" s="83">
        <v>2</v>
      </c>
    </row>
    <row r="21" spans="2:6">
      <c r="B21" s="163">
        <f>B20+1</f>
        <v>15</v>
      </c>
      <c r="D21" s="83" t="s">
        <v>1138</v>
      </c>
      <c r="E21" s="83">
        <f>E18+E19-E20</f>
        <v>26.009999999999998</v>
      </c>
      <c r="F21" s="83">
        <f>F18+F19-F20</f>
        <v>22.11</v>
      </c>
    </row>
    <row r="22" spans="2:6">
      <c r="B22" s="163">
        <f>B21+1</f>
        <v>16</v>
      </c>
      <c r="C22" s="157"/>
      <c r="D22" s="164" t="s">
        <v>1265</v>
      </c>
      <c r="E22" s="108">
        <v>5</v>
      </c>
      <c r="F22" s="108">
        <v>5</v>
      </c>
    </row>
    <row r="23" spans="2:6">
      <c r="B23" s="163"/>
    </row>
    <row r="24" spans="2:6">
      <c r="B24" s="163">
        <f>B22+1</f>
        <v>17</v>
      </c>
      <c r="C24" s="84" t="s">
        <v>1139</v>
      </c>
      <c r="D24" s="83" t="s">
        <v>1085</v>
      </c>
      <c r="E24" s="83">
        <f>E21+E13*(1-E14)-E22</f>
        <v>20.749999999999996</v>
      </c>
      <c r="F24" s="83">
        <f>F21+F13*(1-F14)-F22</f>
        <v>20.75</v>
      </c>
    </row>
    <row r="25" spans="2:6">
      <c r="B25" s="163">
        <f>B24+1</f>
        <v>18</v>
      </c>
      <c r="C25" s="84" t="s">
        <v>1140</v>
      </c>
      <c r="D25" s="83" t="s">
        <v>1141</v>
      </c>
      <c r="E25" s="83">
        <f>E24/E40</f>
        <v>207.49999999999994</v>
      </c>
      <c r="F25" s="83">
        <f>F24/F40</f>
        <v>207.5</v>
      </c>
    </row>
    <row r="26" spans="2:6">
      <c r="B26" s="163">
        <f>B25+1</f>
        <v>19</v>
      </c>
      <c r="D26" s="83" t="s">
        <v>1142</v>
      </c>
      <c r="E26" s="83">
        <f>E25-E7+E6</f>
        <v>227.49999999999994</v>
      </c>
      <c r="F26" s="83">
        <f>F25-F7+F6</f>
        <v>127.5</v>
      </c>
    </row>
    <row r="27" spans="2:6">
      <c r="B27" s="163">
        <f>B26+1</f>
        <v>20</v>
      </c>
      <c r="D27" s="83" t="s">
        <v>1089</v>
      </c>
      <c r="E27" s="83">
        <f>E24-(E42*E7)*(1-E14)</f>
        <v>20.749999999999996</v>
      </c>
      <c r="F27" s="83">
        <f>F24-(F42*F7)*(1-F14)</f>
        <v>16.850000000000001</v>
      </c>
    </row>
    <row r="28" spans="2:6">
      <c r="B28" s="163">
        <f>B27+1</f>
        <v>21</v>
      </c>
      <c r="C28" s="157"/>
      <c r="D28" s="108" t="s">
        <v>1143</v>
      </c>
      <c r="E28" s="181">
        <f>E27/E41+E6</f>
        <v>227.49999999999994</v>
      </c>
      <c r="F28" s="181">
        <f>F27/F41+F6</f>
        <v>127.49999999999999</v>
      </c>
    </row>
    <row r="29" spans="2:6">
      <c r="B29" s="163"/>
    </row>
    <row r="30" spans="2:6">
      <c r="B30" s="163">
        <f>B28+1</f>
        <v>22</v>
      </c>
      <c r="C30" s="84" t="s">
        <v>1144</v>
      </c>
      <c r="D30" s="83" t="s">
        <v>1145</v>
      </c>
      <c r="E30" s="90">
        <f>E16/E10</f>
        <v>0.12110526315789473</v>
      </c>
      <c r="F30" s="90">
        <f>F16/F10</f>
        <v>0.10057894736842105</v>
      </c>
    </row>
    <row r="31" spans="2:6">
      <c r="B31" s="163">
        <f t="shared" ref="B31:B38" si="1">B30+1</f>
        <v>23</v>
      </c>
      <c r="C31" s="84" t="s">
        <v>1146</v>
      </c>
      <c r="D31" s="83" t="s">
        <v>1147</v>
      </c>
      <c r="E31" s="83">
        <f>E10/E5</f>
        <v>0.95</v>
      </c>
      <c r="F31" s="83">
        <f>F10/F5</f>
        <v>0.95</v>
      </c>
    </row>
    <row r="32" spans="2:6">
      <c r="B32" s="163">
        <f t="shared" si="1"/>
        <v>24</v>
      </c>
      <c r="D32" s="83" t="s">
        <v>1148</v>
      </c>
      <c r="E32" s="83">
        <f>E5/E8</f>
        <v>1</v>
      </c>
      <c r="F32" s="83">
        <f>F5/F8</f>
        <v>2</v>
      </c>
    </row>
    <row r="33" spans="2:6">
      <c r="B33" s="163">
        <f t="shared" si="1"/>
        <v>25</v>
      </c>
      <c r="D33" s="83" t="s">
        <v>1149</v>
      </c>
      <c r="E33" s="90">
        <f>E30*E31*E32</f>
        <v>0.11504999999999999</v>
      </c>
      <c r="F33" s="90">
        <f>F30*F31*F32</f>
        <v>0.19109999999999996</v>
      </c>
    </row>
    <row r="34" spans="2:6">
      <c r="B34" s="163">
        <f t="shared" si="1"/>
        <v>26</v>
      </c>
      <c r="D34" s="83" t="s">
        <v>1150</v>
      </c>
      <c r="E34" s="90">
        <f>E26/E18</f>
        <v>9.8870056497175121</v>
      </c>
      <c r="F34" s="90">
        <f>F26/F18</f>
        <v>6.6718995290423866</v>
      </c>
    </row>
    <row r="35" spans="2:6">
      <c r="B35" s="163">
        <f t="shared" si="1"/>
        <v>27</v>
      </c>
      <c r="D35" s="83" t="s">
        <v>1151</v>
      </c>
      <c r="E35" s="90">
        <f>E26/E8</f>
        <v>1.1374999999999997</v>
      </c>
      <c r="F35" s="90">
        <f>F26/F8</f>
        <v>1.2749999999999999</v>
      </c>
    </row>
    <row r="36" spans="2:6">
      <c r="B36" s="163">
        <f t="shared" si="1"/>
        <v>28</v>
      </c>
      <c r="D36" s="83" t="s">
        <v>1152</v>
      </c>
      <c r="E36" s="130">
        <f>E18/E5</f>
        <v>0.11504999999999999</v>
      </c>
      <c r="F36" s="130">
        <f>F18/F5</f>
        <v>9.5549999999999996E-2</v>
      </c>
    </row>
    <row r="37" spans="2:6">
      <c r="B37" s="163">
        <f t="shared" si="1"/>
        <v>29</v>
      </c>
      <c r="D37" s="83" t="s">
        <v>1153</v>
      </c>
      <c r="E37" s="130">
        <f>E27/E26</f>
        <v>9.1208791208791218E-2</v>
      </c>
      <c r="F37" s="130">
        <f>F27/F26</f>
        <v>0.13215686274509805</v>
      </c>
    </row>
    <row r="38" spans="2:6">
      <c r="B38" s="163">
        <f t="shared" si="1"/>
        <v>30</v>
      </c>
      <c r="C38" s="157"/>
      <c r="D38" s="108" t="s">
        <v>1114</v>
      </c>
      <c r="E38" s="160">
        <f>E25/(E12+E19)</f>
        <v>5.1874999999999982</v>
      </c>
      <c r="F38" s="160">
        <f>F25/(F12+F19)</f>
        <v>5.1875</v>
      </c>
    </row>
    <row r="39" spans="2:6">
      <c r="B39" s="163"/>
    </row>
    <row r="40" spans="2:6">
      <c r="B40" s="163">
        <f>B38+1</f>
        <v>31</v>
      </c>
      <c r="C40" s="84" t="s">
        <v>1154</v>
      </c>
      <c r="D40" s="83" t="s">
        <v>1155</v>
      </c>
      <c r="E40" s="90">
        <v>0.1</v>
      </c>
      <c r="F40" s="90">
        <v>0.1</v>
      </c>
    </row>
    <row r="41" spans="2:6">
      <c r="B41" s="163">
        <f>B40+1</f>
        <v>32</v>
      </c>
      <c r="C41" s="84" t="s">
        <v>1156</v>
      </c>
      <c r="D41" s="83" t="s">
        <v>1157</v>
      </c>
      <c r="E41" s="90">
        <v>0.1</v>
      </c>
      <c r="F41" s="90">
        <f>(F25)/(F26-F6)*0.1-(F7/(F26-F6))*0.06*(1-0.35)</f>
        <v>0.15674418604651166</v>
      </c>
    </row>
    <row r="42" spans="2:6">
      <c r="B42" s="163">
        <f>B41+1</f>
        <v>33</v>
      </c>
      <c r="D42" s="83" t="s">
        <v>1158</v>
      </c>
      <c r="E42" s="90">
        <v>0.06</v>
      </c>
      <c r="F42" s="90">
        <v>0.06</v>
      </c>
    </row>
    <row r="43" spans="2:6">
      <c r="B43" s="163">
        <v>34</v>
      </c>
      <c r="C43" s="157"/>
      <c r="D43" s="108" t="s">
        <v>1159</v>
      </c>
      <c r="E43" s="108">
        <v>0.02</v>
      </c>
      <c r="F43" s="108">
        <v>0.02</v>
      </c>
    </row>
  </sheetData>
  <mergeCells count="2">
    <mergeCell ref="E2:F2"/>
    <mergeCell ref="C4:F4"/>
  </mergeCells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O40"/>
  <sheetViews>
    <sheetView workbookViewId="0">
      <selection activeCell="E6" sqref="E6"/>
    </sheetView>
  </sheetViews>
  <sheetFormatPr defaultRowHeight="14.5"/>
  <cols>
    <col min="2" max="2" width="16" bestFit="1" customWidth="1"/>
    <col min="3" max="3" width="11.81640625" customWidth="1"/>
    <col min="4" max="4" width="3.54296875" customWidth="1"/>
    <col min="5" max="5" width="16" bestFit="1" customWidth="1"/>
    <col min="6" max="6" width="14.1796875" customWidth="1"/>
    <col min="7" max="7" width="14.54296875" customWidth="1"/>
    <col min="8" max="8" width="12.7265625" bestFit="1" customWidth="1"/>
    <col min="9" max="9" width="13.26953125" bestFit="1" customWidth="1"/>
    <col min="11" max="11" width="27" bestFit="1" customWidth="1"/>
    <col min="12" max="12" width="12" bestFit="1" customWidth="1"/>
    <col min="13" max="15" width="11.7265625" bestFit="1" customWidth="1"/>
    <col min="18" max="18" width="12.7265625" bestFit="1" customWidth="1"/>
    <col min="19" max="19" width="14.54296875" bestFit="1" customWidth="1"/>
    <col min="22" max="23" width="12.7265625" bestFit="1" customWidth="1"/>
  </cols>
  <sheetData>
    <row r="1" spans="1:15">
      <c r="A1" t="s">
        <v>100</v>
      </c>
    </row>
    <row r="2" spans="1:15">
      <c r="A2">
        <v>5.0000000000000001E-3</v>
      </c>
      <c r="C2" t="s">
        <v>303</v>
      </c>
      <c r="E2" s="198" t="s">
        <v>96</v>
      </c>
      <c r="F2" s="199"/>
      <c r="G2" s="199"/>
      <c r="H2" s="199"/>
      <c r="I2" s="199"/>
    </row>
    <row r="3" spans="1:15">
      <c r="A3" t="s">
        <v>251</v>
      </c>
      <c r="B3" t="s">
        <v>1160</v>
      </c>
      <c r="C3" t="s">
        <v>1161</v>
      </c>
      <c r="E3" t="s">
        <v>1160</v>
      </c>
      <c r="F3" t="s">
        <v>1161</v>
      </c>
      <c r="G3" t="s">
        <v>1161</v>
      </c>
      <c r="H3" t="s">
        <v>1161</v>
      </c>
      <c r="I3" t="s">
        <v>1161</v>
      </c>
    </row>
    <row r="4" spans="1:15">
      <c r="F4" t="s">
        <v>1162</v>
      </c>
      <c r="G4" t="s">
        <v>1163</v>
      </c>
      <c r="H4" t="s">
        <v>1164</v>
      </c>
      <c r="I4" t="s">
        <v>1165</v>
      </c>
      <c r="L4" t="s">
        <v>228</v>
      </c>
    </row>
    <row r="5" spans="1:15">
      <c r="A5" t="s">
        <v>1166</v>
      </c>
      <c r="B5">
        <v>9.4903467723052026E-2</v>
      </c>
      <c r="C5">
        <v>0.12576632861455439</v>
      </c>
      <c r="E5">
        <f t="shared" ref="E5:E40" si="0">B5-$A$2</f>
        <v>8.9903467723052022E-2</v>
      </c>
      <c r="F5">
        <f t="shared" ref="F5:F40" si="1">C5-$A$2</f>
        <v>0.12076632861455439</v>
      </c>
      <c r="G5">
        <f t="shared" ref="G5:G40" si="2">1.2*C5+(1-1.2)*$A$2-$A$2</f>
        <v>0.14491959433746526</v>
      </c>
      <c r="H5">
        <f t="shared" ref="H5:H40" si="3">1.6*C5+(1-1.6)*$A$2-$A$2</f>
        <v>0.19322612578328702</v>
      </c>
      <c r="I5">
        <f t="shared" ref="I5:I40" si="4">2*C5+(1-2)*$A$2-$A$2</f>
        <v>0.24153265722910877</v>
      </c>
      <c r="L5" t="s">
        <v>1167</v>
      </c>
      <c r="M5" t="s">
        <v>1168</v>
      </c>
      <c r="N5" t="s">
        <v>1169</v>
      </c>
      <c r="O5" t="s">
        <v>1170</v>
      </c>
    </row>
    <row r="6" spans="1:15">
      <c r="A6" t="s">
        <v>1171</v>
      </c>
      <c r="B6">
        <v>6.7314161949761919E-2</v>
      </c>
      <c r="C6">
        <v>9.0201800225622727E-2</v>
      </c>
      <c r="E6">
        <f t="shared" si="0"/>
        <v>6.2314161949761922E-2</v>
      </c>
      <c r="F6">
        <f t="shared" si="1"/>
        <v>8.5201800225622723E-2</v>
      </c>
      <c r="G6">
        <f t="shared" si="2"/>
        <v>0.10224216027074727</v>
      </c>
      <c r="H6">
        <f t="shared" si="3"/>
        <v>0.13632288036099635</v>
      </c>
      <c r="I6">
        <f t="shared" si="4"/>
        <v>0.17040360045124545</v>
      </c>
      <c r="L6">
        <f>INTERCEPT(F5:F40,$E$5:$E$40)</f>
        <v>1.409719292676604E-2</v>
      </c>
      <c r="M6">
        <f>INTERCEPT(G5:G40,$E$5:$E$40)</f>
        <v>1.6916631512119251E-2</v>
      </c>
      <c r="N6">
        <f>INTERCEPT(H5:H40,$E$5:$E$40)</f>
        <v>2.2555508682825666E-2</v>
      </c>
      <c r="O6">
        <f>INTERCEPT(I5:I40,$E$5:$E$40)</f>
        <v>2.8194385853532081E-2</v>
      </c>
    </row>
    <row r="7" spans="1:15">
      <c r="A7" t="s">
        <v>1172</v>
      </c>
      <c r="B7">
        <v>-1.093221382892807E-2</v>
      </c>
      <c r="C7">
        <v>-6.2743964059336606E-3</v>
      </c>
      <c r="E7">
        <f t="shared" si="0"/>
        <v>-1.5932213828928069E-2</v>
      </c>
      <c r="F7">
        <f t="shared" si="1"/>
        <v>-1.1274396405933661E-2</v>
      </c>
      <c r="G7">
        <f t="shared" si="2"/>
        <v>-1.3529275687120392E-2</v>
      </c>
      <c r="H7">
        <f t="shared" si="3"/>
        <v>-1.8039034249493859E-2</v>
      </c>
      <c r="I7">
        <f t="shared" si="4"/>
        <v>-2.2548792811867321E-2</v>
      </c>
      <c r="K7" t="s">
        <v>1173</v>
      </c>
      <c r="L7">
        <v>1</v>
      </c>
      <c r="M7">
        <v>1.2</v>
      </c>
      <c r="N7">
        <v>1.6</v>
      </c>
      <c r="O7">
        <v>2</v>
      </c>
    </row>
    <row r="8" spans="1:15">
      <c r="A8" t="s">
        <v>1174</v>
      </c>
      <c r="B8">
        <v>0.14445969671010969</v>
      </c>
      <c r="C8">
        <v>0.15350684925069799</v>
      </c>
      <c r="E8">
        <f t="shared" si="0"/>
        <v>0.13945969671010969</v>
      </c>
      <c r="F8">
        <f t="shared" si="1"/>
        <v>0.14850684925069799</v>
      </c>
      <c r="G8">
        <f t="shared" si="2"/>
        <v>0.17820821910083759</v>
      </c>
      <c r="H8">
        <f t="shared" si="3"/>
        <v>0.2376109588011168</v>
      </c>
      <c r="I8">
        <f t="shared" si="4"/>
        <v>0.29701369850139597</v>
      </c>
      <c r="K8" t="s">
        <v>1175</v>
      </c>
      <c r="L8">
        <f>L7*$L$6</f>
        <v>1.409719292676604E-2</v>
      </c>
      <c r="M8">
        <f>M7*$L$6</f>
        <v>1.6916631512119248E-2</v>
      </c>
      <c r="N8">
        <f>N7*$L$6</f>
        <v>2.2555508682825666E-2</v>
      </c>
      <c r="O8">
        <f>O7*$L$6</f>
        <v>2.8194385853532081E-2</v>
      </c>
    </row>
    <row r="9" spans="1:15">
      <c r="A9" t="s">
        <v>1176</v>
      </c>
      <c r="B9">
        <v>6.7659303820400973E-2</v>
      </c>
      <c r="C9">
        <v>6.731826551404084E-2</v>
      </c>
      <c r="E9">
        <f t="shared" si="0"/>
        <v>6.2659303820400969E-2</v>
      </c>
      <c r="F9">
        <f t="shared" si="1"/>
        <v>6.2318265514040842E-2</v>
      </c>
      <c r="G9">
        <f t="shared" si="2"/>
        <v>7.4781918616849005E-2</v>
      </c>
      <c r="H9">
        <f t="shared" si="3"/>
        <v>9.9709224822465345E-2</v>
      </c>
      <c r="I9">
        <f t="shared" si="4"/>
        <v>0.12463653102808167</v>
      </c>
    </row>
    <row r="10" spans="1:15">
      <c r="A10" t="s">
        <v>1177</v>
      </c>
      <c r="B10">
        <v>-9.9430266093113479E-2</v>
      </c>
      <c r="C10">
        <v>-9.1959586193843298E-2</v>
      </c>
      <c r="E10">
        <f t="shared" si="0"/>
        <v>-0.10443026609311348</v>
      </c>
      <c r="F10">
        <f t="shared" si="1"/>
        <v>-9.6959586193843303E-2</v>
      </c>
      <c r="G10">
        <f t="shared" si="2"/>
        <v>-0.11635150343261196</v>
      </c>
      <c r="H10">
        <f t="shared" si="3"/>
        <v>-0.1551353379101493</v>
      </c>
      <c r="I10">
        <f t="shared" si="4"/>
        <v>-0.19391917238768661</v>
      </c>
    </row>
    <row r="11" spans="1:15">
      <c r="A11" t="s">
        <v>1178</v>
      </c>
      <c r="B11">
        <v>-0.1081965672003571</v>
      </c>
      <c r="C11">
        <v>-8.9811041385110021E-2</v>
      </c>
      <c r="E11">
        <f t="shared" si="0"/>
        <v>-0.1131965672003571</v>
      </c>
      <c r="F11">
        <f t="shared" si="1"/>
        <v>-9.4811041385110026E-2</v>
      </c>
      <c r="G11">
        <f t="shared" si="2"/>
        <v>-0.11377324966213202</v>
      </c>
      <c r="H11">
        <f t="shared" si="3"/>
        <v>-0.15169766621617606</v>
      </c>
      <c r="I11">
        <f t="shared" si="4"/>
        <v>-0.18962208277022005</v>
      </c>
    </row>
    <row r="12" spans="1:15">
      <c r="A12" t="s">
        <v>1179</v>
      </c>
      <c r="B12">
        <v>-2.0305716336442861E-2</v>
      </c>
      <c r="C12">
        <v>3.9990738463529796E-3</v>
      </c>
      <c r="E12">
        <f t="shared" si="0"/>
        <v>-2.5305716336442862E-2</v>
      </c>
      <c r="F12">
        <f t="shared" si="1"/>
        <v>-1.0009261536470205E-3</v>
      </c>
      <c r="G12">
        <f t="shared" si="2"/>
        <v>-1.2011113843764252E-3</v>
      </c>
      <c r="H12">
        <f t="shared" si="3"/>
        <v>-1.6014818458352331E-3</v>
      </c>
      <c r="I12">
        <f t="shared" si="4"/>
        <v>-2.0018523072940411E-3</v>
      </c>
    </row>
    <row r="13" spans="1:15">
      <c r="A13" t="s">
        <v>1180</v>
      </c>
      <c r="B13">
        <v>6.6599943945766429E-3</v>
      </c>
      <c r="C13">
        <v>1.363904693280347E-2</v>
      </c>
      <c r="E13">
        <f t="shared" si="0"/>
        <v>1.6599943945766428E-3</v>
      </c>
      <c r="F13">
        <f t="shared" si="1"/>
        <v>8.6390469328034708E-3</v>
      </c>
      <c r="G13">
        <f t="shared" si="2"/>
        <v>1.0366856319364164E-2</v>
      </c>
      <c r="H13">
        <f t="shared" si="3"/>
        <v>1.3822475092485555E-2</v>
      </c>
      <c r="I13">
        <f t="shared" si="4"/>
        <v>1.7278093865606938E-2</v>
      </c>
    </row>
    <row r="14" spans="1:15">
      <c r="A14" t="s">
        <v>1181</v>
      </c>
      <c r="B14">
        <v>-3.5069862153468433E-2</v>
      </c>
      <c r="C14">
        <v>-3.4505225635803077E-2</v>
      </c>
      <c r="E14">
        <f t="shared" si="0"/>
        <v>-4.006986215346843E-2</v>
      </c>
      <c r="F14">
        <f t="shared" si="1"/>
        <v>-3.9505225635803075E-2</v>
      </c>
      <c r="G14">
        <f t="shared" si="2"/>
        <v>-4.7406270762963693E-2</v>
      </c>
      <c r="H14">
        <f t="shared" si="3"/>
        <v>-6.3208361017284928E-2</v>
      </c>
      <c r="I14">
        <f t="shared" si="4"/>
        <v>-7.9010451271606164E-2</v>
      </c>
    </row>
    <row r="15" spans="1:15">
      <c r="A15" t="s">
        <v>1182</v>
      </c>
      <c r="B15">
        <v>0.1983148797787726</v>
      </c>
      <c r="C15">
        <v>0.20417277546075641</v>
      </c>
      <c r="E15">
        <f t="shared" si="0"/>
        <v>0.1933148797787726</v>
      </c>
      <c r="F15">
        <f t="shared" si="1"/>
        <v>0.1991727754607564</v>
      </c>
      <c r="G15">
        <f t="shared" si="2"/>
        <v>0.23900733055290768</v>
      </c>
      <c r="H15">
        <f t="shared" si="3"/>
        <v>0.31867644073721024</v>
      </c>
      <c r="I15">
        <f t="shared" si="4"/>
        <v>0.3983455509215128</v>
      </c>
    </row>
    <row r="16" spans="1:15">
      <c r="A16" t="s">
        <v>1183</v>
      </c>
      <c r="B16">
        <v>7.6913116825162428E-2</v>
      </c>
      <c r="C16">
        <v>0.1098261606734013</v>
      </c>
      <c r="E16">
        <f t="shared" si="0"/>
        <v>7.1913116825162424E-2</v>
      </c>
      <c r="F16">
        <f t="shared" si="1"/>
        <v>0.10482616067340129</v>
      </c>
      <c r="G16">
        <f t="shared" si="2"/>
        <v>0.12579139280808155</v>
      </c>
      <c r="H16">
        <f t="shared" si="3"/>
        <v>0.16772185707744208</v>
      </c>
      <c r="I16">
        <f t="shared" si="4"/>
        <v>0.20965232134680259</v>
      </c>
    </row>
    <row r="17" spans="1:9">
      <c r="A17" t="s">
        <v>1184</v>
      </c>
      <c r="B17">
        <v>0.10281125130655711</v>
      </c>
      <c r="C17">
        <v>0.1111087983139441</v>
      </c>
      <c r="E17">
        <f t="shared" si="0"/>
        <v>9.7811251306557101E-2</v>
      </c>
      <c r="F17">
        <f t="shared" si="1"/>
        <v>0.1061087983139441</v>
      </c>
      <c r="G17">
        <f t="shared" si="2"/>
        <v>0.1273305579767329</v>
      </c>
      <c r="H17">
        <f t="shared" si="3"/>
        <v>0.16977407730231056</v>
      </c>
      <c r="I17">
        <f t="shared" si="4"/>
        <v>0.21221759662788819</v>
      </c>
    </row>
    <row r="18" spans="1:9">
      <c r="A18" t="s">
        <v>1185</v>
      </c>
      <c r="B18">
        <v>-2.522985707604675E-2</v>
      </c>
      <c r="C18">
        <v>-2.021681375990738E-2</v>
      </c>
      <c r="E18">
        <f t="shared" si="0"/>
        <v>-3.0229857076046751E-2</v>
      </c>
      <c r="F18">
        <f t="shared" si="1"/>
        <v>-2.5216813759907381E-2</v>
      </c>
      <c r="G18">
        <f t="shared" si="2"/>
        <v>-3.0260176511888857E-2</v>
      </c>
      <c r="H18">
        <f t="shared" si="3"/>
        <v>-4.034690201585181E-2</v>
      </c>
      <c r="I18">
        <f t="shared" si="4"/>
        <v>-5.0433627519814755E-2</v>
      </c>
    </row>
    <row r="19" spans="1:9">
      <c r="A19" t="s">
        <v>1186</v>
      </c>
      <c r="B19">
        <v>2.9263723061158091E-2</v>
      </c>
      <c r="C19">
        <v>4.6080961687403027E-2</v>
      </c>
      <c r="E19">
        <f t="shared" si="0"/>
        <v>2.426372306115809E-2</v>
      </c>
      <c r="F19">
        <f t="shared" si="1"/>
        <v>4.108096168740303E-2</v>
      </c>
      <c r="G19">
        <f t="shared" si="2"/>
        <v>4.9297154024883633E-2</v>
      </c>
      <c r="H19">
        <f t="shared" si="3"/>
        <v>6.5729538699844839E-2</v>
      </c>
      <c r="I19">
        <f t="shared" si="4"/>
        <v>8.2161923374806045E-2</v>
      </c>
    </row>
    <row r="20" spans="1:9">
      <c r="A20" t="s">
        <v>1187</v>
      </c>
      <c r="B20">
        <v>1.3779689450311709E-2</v>
      </c>
      <c r="C20">
        <v>1.4219588769628901E-2</v>
      </c>
      <c r="E20">
        <f t="shared" si="0"/>
        <v>8.7796894503117083E-3</v>
      </c>
      <c r="F20">
        <f t="shared" si="1"/>
        <v>9.2195887696288996E-3</v>
      </c>
      <c r="G20">
        <f t="shared" si="2"/>
        <v>1.106350652355468E-2</v>
      </c>
      <c r="H20">
        <f t="shared" si="3"/>
        <v>1.4751342031406243E-2</v>
      </c>
      <c r="I20">
        <f t="shared" si="4"/>
        <v>1.8439177539257799E-2</v>
      </c>
    </row>
    <row r="21" spans="1:9">
      <c r="A21" t="s">
        <v>1188</v>
      </c>
      <c r="B21">
        <v>9.2260112321819188E-2</v>
      </c>
      <c r="C21">
        <v>0.1049088638814283</v>
      </c>
      <c r="E21">
        <f t="shared" si="0"/>
        <v>8.7260112321819183E-2</v>
      </c>
      <c r="F21">
        <f t="shared" si="1"/>
        <v>9.9908863881428292E-2</v>
      </c>
      <c r="G21">
        <f t="shared" si="2"/>
        <v>0.11989063665771393</v>
      </c>
      <c r="H21">
        <f t="shared" si="3"/>
        <v>0.15985418221028527</v>
      </c>
      <c r="I21">
        <f t="shared" si="4"/>
        <v>0.19981772776285658</v>
      </c>
    </row>
    <row r="22" spans="1:9">
      <c r="A22" t="s">
        <v>1189</v>
      </c>
      <c r="B22">
        <v>-1.2883693873154699E-2</v>
      </c>
      <c r="C22">
        <v>-5.3704268844740038E-3</v>
      </c>
      <c r="E22">
        <f t="shared" si="0"/>
        <v>-1.78836938731547E-2</v>
      </c>
      <c r="F22">
        <f t="shared" si="1"/>
        <v>-1.0370426884474003E-2</v>
      </c>
      <c r="G22">
        <f t="shared" si="2"/>
        <v>-1.2444512261368805E-2</v>
      </c>
      <c r="H22">
        <f t="shared" si="3"/>
        <v>-1.6592683015158406E-2</v>
      </c>
      <c r="I22">
        <f t="shared" si="4"/>
        <v>-2.074085376894801E-2</v>
      </c>
    </row>
    <row r="23" spans="1:9">
      <c r="A23" t="s">
        <v>1190</v>
      </c>
      <c r="B23">
        <v>-7.5217175183061064E-2</v>
      </c>
      <c r="C23">
        <v>-5.1677793003909768E-2</v>
      </c>
      <c r="E23">
        <f t="shared" si="0"/>
        <v>-8.0217175183061068E-2</v>
      </c>
      <c r="F23">
        <f t="shared" si="1"/>
        <v>-5.6677793003909765E-2</v>
      </c>
      <c r="G23">
        <f t="shared" si="2"/>
        <v>-6.8013351604691727E-2</v>
      </c>
      <c r="H23">
        <f t="shared" si="3"/>
        <v>-9.0684468806255636E-2</v>
      </c>
      <c r="I23">
        <f t="shared" si="4"/>
        <v>-0.11335558600781954</v>
      </c>
    </row>
    <row r="24" spans="1:9">
      <c r="A24" t="s">
        <v>1191</v>
      </c>
      <c r="B24">
        <v>0.18339698388241241</v>
      </c>
      <c r="C24">
        <v>0.21476134015247231</v>
      </c>
      <c r="E24">
        <f t="shared" si="0"/>
        <v>0.1783969838824124</v>
      </c>
      <c r="F24">
        <f t="shared" si="1"/>
        <v>0.2097613401524723</v>
      </c>
      <c r="G24">
        <f t="shared" si="2"/>
        <v>0.25171360818296673</v>
      </c>
      <c r="H24">
        <f t="shared" si="3"/>
        <v>0.3356181442439557</v>
      </c>
      <c r="I24">
        <f t="shared" si="4"/>
        <v>0.41952268030494461</v>
      </c>
    </row>
    <row r="25" spans="1:9">
      <c r="A25" t="s">
        <v>1192</v>
      </c>
      <c r="B25">
        <v>-2.6260826163925229E-2</v>
      </c>
      <c r="C25">
        <v>-1.2877759950788459E-2</v>
      </c>
      <c r="E25">
        <f t="shared" si="0"/>
        <v>-3.1260826163925226E-2</v>
      </c>
      <c r="F25">
        <f t="shared" si="1"/>
        <v>-1.7877759950788458E-2</v>
      </c>
      <c r="G25">
        <f t="shared" si="2"/>
        <v>-2.145331194094615E-2</v>
      </c>
      <c r="H25">
        <f t="shared" si="3"/>
        <v>-2.8604415921261537E-2</v>
      </c>
      <c r="I25">
        <f t="shared" si="4"/>
        <v>-3.5755519901576917E-2</v>
      </c>
    </row>
    <row r="26" spans="1:9">
      <c r="A26" t="s">
        <v>1193</v>
      </c>
      <c r="B26">
        <v>-3.8920855988399131E-2</v>
      </c>
      <c r="C26">
        <v>-3.950459295592737E-2</v>
      </c>
      <c r="E26">
        <f t="shared" si="0"/>
        <v>-4.3920855988399128E-2</v>
      </c>
      <c r="F26">
        <f t="shared" si="1"/>
        <v>-4.4504592955927368E-2</v>
      </c>
      <c r="G26">
        <f t="shared" si="2"/>
        <v>-5.3405511547112844E-2</v>
      </c>
      <c r="H26">
        <f t="shared" si="3"/>
        <v>-7.1207348729483796E-2</v>
      </c>
      <c r="I26">
        <f t="shared" si="4"/>
        <v>-8.9009185911854749E-2</v>
      </c>
    </row>
    <row r="27" spans="1:9">
      <c r="A27" t="s">
        <v>1194</v>
      </c>
      <c r="B27">
        <v>-6.6272294791124314E-2</v>
      </c>
      <c r="C27">
        <v>-3.9921823650365708E-2</v>
      </c>
      <c r="E27">
        <f t="shared" si="0"/>
        <v>-7.1272294791124319E-2</v>
      </c>
      <c r="F27">
        <f t="shared" si="1"/>
        <v>-4.4921823650365705E-2</v>
      </c>
      <c r="G27">
        <f t="shared" si="2"/>
        <v>-5.3906188380438848E-2</v>
      </c>
      <c r="H27">
        <f t="shared" si="3"/>
        <v>-7.187491784058514E-2</v>
      </c>
      <c r="I27">
        <f t="shared" si="4"/>
        <v>-8.9843647300731425E-2</v>
      </c>
    </row>
    <row r="28" spans="1:9">
      <c r="A28" t="s">
        <v>1195</v>
      </c>
      <c r="B28">
        <v>8.428643584717066E-2</v>
      </c>
      <c r="C28">
        <v>8.5166894400026658E-2</v>
      </c>
      <c r="E28">
        <f t="shared" si="0"/>
        <v>7.9286435847170655E-2</v>
      </c>
      <c r="F28">
        <f t="shared" si="1"/>
        <v>8.0166894400026653E-2</v>
      </c>
      <c r="G28">
        <f t="shared" si="2"/>
        <v>9.6200273280031987E-2</v>
      </c>
      <c r="H28">
        <f t="shared" si="3"/>
        <v>0.12826703104004264</v>
      </c>
      <c r="I28">
        <f t="shared" si="4"/>
        <v>0.16033378880005331</v>
      </c>
    </row>
    <row r="29" spans="1:9">
      <c r="A29" t="s">
        <v>1196</v>
      </c>
      <c r="B29">
        <v>-2.043519427592401E-2</v>
      </c>
      <c r="C29">
        <v>1.022371242870576E-2</v>
      </c>
      <c r="E29">
        <f t="shared" si="0"/>
        <v>-2.5435194275924011E-2</v>
      </c>
      <c r="F29">
        <f t="shared" si="1"/>
        <v>5.2237124287057594E-3</v>
      </c>
      <c r="G29">
        <f t="shared" si="2"/>
        <v>6.2684549144469111E-3</v>
      </c>
      <c r="H29">
        <f t="shared" si="3"/>
        <v>8.3579398859292171E-3</v>
      </c>
      <c r="I29">
        <f t="shared" si="4"/>
        <v>1.0447424857411517E-2</v>
      </c>
    </row>
    <row r="30" spans="1:9">
      <c r="A30" t="s">
        <v>1197</v>
      </c>
      <c r="B30">
        <v>0.1624468643765431</v>
      </c>
      <c r="C30">
        <v>0.16735224625736009</v>
      </c>
      <c r="E30">
        <f t="shared" si="0"/>
        <v>0.15744686437654309</v>
      </c>
      <c r="F30">
        <f t="shared" si="1"/>
        <v>0.16235224625736008</v>
      </c>
      <c r="G30">
        <f t="shared" si="2"/>
        <v>0.19482269550883211</v>
      </c>
      <c r="H30">
        <f t="shared" si="3"/>
        <v>0.25976359401177612</v>
      </c>
      <c r="I30">
        <f t="shared" si="4"/>
        <v>0.32470449251472017</v>
      </c>
    </row>
    <row r="31" spans="1:9">
      <c r="A31" t="s">
        <v>1198</v>
      </c>
      <c r="B31">
        <v>-1.3488985334552129E-2</v>
      </c>
      <c r="C31">
        <v>1.165667817476787E-2</v>
      </c>
      <c r="E31">
        <f t="shared" si="0"/>
        <v>-1.8488985334552129E-2</v>
      </c>
      <c r="F31">
        <f t="shared" si="1"/>
        <v>6.6566781747678704E-3</v>
      </c>
      <c r="G31">
        <f t="shared" si="2"/>
        <v>7.9880138097214448E-3</v>
      </c>
      <c r="H31">
        <f t="shared" si="3"/>
        <v>1.0650685079628592E-2</v>
      </c>
      <c r="I31">
        <f t="shared" si="4"/>
        <v>1.3313356349535739E-2</v>
      </c>
    </row>
    <row r="32" spans="1:9">
      <c r="A32" t="s">
        <v>1199</v>
      </c>
      <c r="B32">
        <v>0.1082166966423392</v>
      </c>
      <c r="C32">
        <v>0.1075863935460802</v>
      </c>
      <c r="E32">
        <f t="shared" si="0"/>
        <v>0.10321669664233919</v>
      </c>
      <c r="F32">
        <f t="shared" si="1"/>
        <v>0.10258639354608019</v>
      </c>
      <c r="G32">
        <f t="shared" si="2"/>
        <v>0.12310367225529623</v>
      </c>
      <c r="H32">
        <f t="shared" si="3"/>
        <v>0.16413822967372832</v>
      </c>
      <c r="I32">
        <f t="shared" si="4"/>
        <v>0.20517278709216039</v>
      </c>
    </row>
    <row r="33" spans="1:9">
      <c r="A33" t="s">
        <v>1200</v>
      </c>
      <c r="B33">
        <v>4.2719341561314643E-3</v>
      </c>
      <c r="C33">
        <v>1.206675796711352E-2</v>
      </c>
      <c r="E33">
        <f t="shared" si="0"/>
        <v>-7.2806584386853578E-4</v>
      </c>
      <c r="F33">
        <f t="shared" si="1"/>
        <v>7.0667579671135202E-3</v>
      </c>
      <c r="G33">
        <f t="shared" si="2"/>
        <v>8.4801095605362246E-3</v>
      </c>
      <c r="H33">
        <f t="shared" si="3"/>
        <v>1.1306812747381635E-2</v>
      </c>
      <c r="I33">
        <f t="shared" si="4"/>
        <v>1.4133515934227039E-2</v>
      </c>
    </row>
    <row r="34" spans="1:9">
      <c r="A34" t="s">
        <v>1201</v>
      </c>
      <c r="B34">
        <v>7.1159903452789885E-2</v>
      </c>
      <c r="C34">
        <v>9.372380708955462E-2</v>
      </c>
      <c r="E34">
        <f t="shared" si="0"/>
        <v>6.6159903452789881E-2</v>
      </c>
      <c r="F34">
        <f t="shared" si="1"/>
        <v>8.8723807089554615E-2</v>
      </c>
      <c r="G34">
        <f t="shared" si="2"/>
        <v>0.10646856850746553</v>
      </c>
      <c r="H34">
        <f t="shared" si="3"/>
        <v>0.14195809134328741</v>
      </c>
      <c r="I34">
        <f t="shared" si="4"/>
        <v>0.17744761417910923</v>
      </c>
    </row>
    <row r="35" spans="1:9">
      <c r="A35" t="s">
        <v>1202</v>
      </c>
      <c r="B35">
        <v>2.2116811376472471E-2</v>
      </c>
      <c r="C35">
        <v>4.8262805370904972E-2</v>
      </c>
      <c r="E35">
        <f t="shared" si="0"/>
        <v>1.711681137647247E-2</v>
      </c>
      <c r="F35">
        <f t="shared" si="1"/>
        <v>4.3262805370904975E-2</v>
      </c>
      <c r="G35">
        <f t="shared" si="2"/>
        <v>5.1915366445085966E-2</v>
      </c>
      <c r="H35">
        <f t="shared" si="3"/>
        <v>6.9220488593447954E-2</v>
      </c>
      <c r="I35">
        <f t="shared" si="4"/>
        <v>8.6525610741809936E-2</v>
      </c>
    </row>
    <row r="36" spans="1:9">
      <c r="A36" t="s">
        <v>1203</v>
      </c>
      <c r="B36">
        <v>-4.3318649406719492E-2</v>
      </c>
      <c r="C36">
        <v>-3.6776790971634922E-2</v>
      </c>
      <c r="E36">
        <f t="shared" si="0"/>
        <v>-4.831864940671949E-2</v>
      </c>
      <c r="F36">
        <f t="shared" si="1"/>
        <v>-4.177679097163492E-2</v>
      </c>
      <c r="G36">
        <f t="shared" si="2"/>
        <v>-5.0132149165961905E-2</v>
      </c>
      <c r="H36">
        <f t="shared" si="3"/>
        <v>-6.6842865554615882E-2</v>
      </c>
      <c r="I36">
        <f t="shared" si="4"/>
        <v>-8.3553581943269853E-2</v>
      </c>
    </row>
    <row r="37" spans="1:9">
      <c r="A37" t="s">
        <v>1204</v>
      </c>
      <c r="B37">
        <v>-8.0452476797509026E-2</v>
      </c>
      <c r="C37">
        <v>-6.1436898527608738E-2</v>
      </c>
      <c r="E37">
        <f t="shared" si="0"/>
        <v>-8.545247679750903E-2</v>
      </c>
      <c r="F37">
        <f t="shared" si="1"/>
        <v>-6.6436898527608743E-2</v>
      </c>
      <c r="G37">
        <f t="shared" si="2"/>
        <v>-7.9724278233130483E-2</v>
      </c>
      <c r="H37">
        <f t="shared" si="3"/>
        <v>-0.10629903764417399</v>
      </c>
      <c r="I37">
        <f t="shared" si="4"/>
        <v>-0.13287379705521749</v>
      </c>
    </row>
    <row r="38" spans="1:9">
      <c r="A38" t="s">
        <v>1205</v>
      </c>
      <c r="B38">
        <v>1.664197159494506E-2</v>
      </c>
      <c r="C38">
        <v>3.43335984274745E-2</v>
      </c>
      <c r="E38">
        <f t="shared" si="0"/>
        <v>1.1641971594945059E-2</v>
      </c>
      <c r="F38">
        <f t="shared" si="1"/>
        <v>2.9333598427474499E-2</v>
      </c>
      <c r="G38">
        <f t="shared" si="2"/>
        <v>3.5200318112969399E-2</v>
      </c>
      <c r="H38">
        <f t="shared" si="3"/>
        <v>4.6933757483959206E-2</v>
      </c>
      <c r="I38">
        <f t="shared" si="4"/>
        <v>5.8667196854948998E-2</v>
      </c>
    </row>
    <row r="39" spans="1:9">
      <c r="A39" t="s">
        <v>1206</v>
      </c>
      <c r="B39">
        <v>6.5440273172280294E-2</v>
      </c>
      <c r="C39">
        <v>7.4170216698257727E-2</v>
      </c>
      <c r="E39">
        <f t="shared" si="0"/>
        <v>6.0440273172280297E-2</v>
      </c>
      <c r="F39">
        <f t="shared" si="1"/>
        <v>6.9170216698257722E-2</v>
      </c>
      <c r="G39">
        <f t="shared" si="2"/>
        <v>8.3004260037909269E-2</v>
      </c>
      <c r="H39">
        <f t="shared" si="3"/>
        <v>0.11067234671721236</v>
      </c>
      <c r="I39">
        <f t="shared" si="4"/>
        <v>0.13834043339651544</v>
      </c>
    </row>
    <row r="40" spans="1:9">
      <c r="A40" t="s">
        <v>1207</v>
      </c>
      <c r="B40">
        <v>2.0056146493298E-2</v>
      </c>
      <c r="C40">
        <v>4.4858384803228547E-2</v>
      </c>
      <c r="E40">
        <f t="shared" si="0"/>
        <v>1.5056146493297999E-2</v>
      </c>
      <c r="F40">
        <f t="shared" si="1"/>
        <v>3.985838480322855E-2</v>
      </c>
      <c r="G40">
        <f t="shared" si="2"/>
        <v>4.7830061763874256E-2</v>
      </c>
      <c r="H40">
        <f t="shared" si="3"/>
        <v>6.3773415685165674E-2</v>
      </c>
      <c r="I40">
        <f t="shared" si="4"/>
        <v>7.9716769606457086E-2</v>
      </c>
    </row>
  </sheetData>
  <mergeCells count="1">
    <mergeCell ref="E2:I2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I21"/>
  <sheetViews>
    <sheetView workbookViewId="0">
      <selection activeCell="K10" sqref="K10"/>
    </sheetView>
  </sheetViews>
  <sheetFormatPr defaultRowHeight="14.5"/>
  <cols>
    <col min="1" max="1" width="11.54296875" customWidth="1"/>
    <col min="7" max="7" width="6.7265625" customWidth="1"/>
    <col min="8" max="8" width="10.453125" customWidth="1"/>
    <col min="9" max="9" width="11.453125" customWidth="1"/>
  </cols>
  <sheetData>
    <row r="1" spans="1:9">
      <c r="B1" s="198" t="s">
        <v>194</v>
      </c>
      <c r="C1" s="199"/>
      <c r="D1" s="199"/>
      <c r="E1" s="199"/>
      <c r="F1" s="199"/>
    </row>
    <row r="3" spans="1:9">
      <c r="B3" s="4" t="s">
        <v>8</v>
      </c>
      <c r="C3" s="4" t="s">
        <v>9</v>
      </c>
      <c r="D3" s="4" t="s">
        <v>10</v>
      </c>
      <c r="E3" s="4" t="s">
        <v>1208</v>
      </c>
      <c r="F3" s="4" t="s">
        <v>1209</v>
      </c>
    </row>
    <row r="4" spans="1:9">
      <c r="A4" s="4" t="s">
        <v>8</v>
      </c>
      <c r="B4">
        <v>1.9597277323438922E-3</v>
      </c>
      <c r="C4">
        <v>3.76278041067037E-4</v>
      </c>
      <c r="D4">
        <v>-2.6545484312221471E-4</v>
      </c>
      <c r="E4">
        <v>-1.898856953880245E-4</v>
      </c>
      <c r="F4">
        <v>-3.2632455824222199E-4</v>
      </c>
    </row>
    <row r="5" spans="1:9">
      <c r="A5" s="4" t="s">
        <v>9</v>
      </c>
      <c r="B5">
        <v>3.76278041067037E-4</v>
      </c>
      <c r="C5">
        <v>9.1815403115640278E-4</v>
      </c>
      <c r="D5">
        <v>-1.6892280845934701E-5</v>
      </c>
      <c r="E5">
        <v>-2.3429380323617549E-4</v>
      </c>
      <c r="F5">
        <v>-5.3346410134658007E-5</v>
      </c>
    </row>
    <row r="6" spans="1:9">
      <c r="A6" s="4" t="s">
        <v>10</v>
      </c>
      <c r="B6">
        <v>-2.6545484312221471E-4</v>
      </c>
      <c r="C6">
        <v>-1.6892280845934701E-5</v>
      </c>
      <c r="D6">
        <v>8.4011019888231419E-4</v>
      </c>
      <c r="E6">
        <v>5.6929560048213842E-5</v>
      </c>
      <c r="F6">
        <v>3.8468109321352918E-4</v>
      </c>
    </row>
    <row r="7" spans="1:9">
      <c r="A7" s="4" t="s">
        <v>1208</v>
      </c>
      <c r="B7">
        <v>-1.898856953880245E-4</v>
      </c>
      <c r="C7">
        <v>-2.3429380323617549E-4</v>
      </c>
      <c r="D7">
        <v>5.6929560048213842E-5</v>
      </c>
      <c r="E7">
        <v>4.8983055537292724E-4</v>
      </c>
      <c r="F7">
        <v>-1.1334378089463519E-5</v>
      </c>
    </row>
    <row r="8" spans="1:9">
      <c r="A8" s="4" t="s">
        <v>1209</v>
      </c>
      <c r="B8">
        <v>-3.2632455824222199E-4</v>
      </c>
      <c r="C8">
        <v>-5.3346410134658007E-5</v>
      </c>
      <c r="D8">
        <v>3.8468109321352918E-4</v>
      </c>
      <c r="E8">
        <v>-1.1334378089463519E-5</v>
      </c>
      <c r="F8">
        <v>3.9212918320468212E-4</v>
      </c>
    </row>
    <row r="10" spans="1:9">
      <c r="B10" s="4" t="s">
        <v>8</v>
      </c>
      <c r="C10" s="4" t="s">
        <v>9</v>
      </c>
      <c r="D10" s="4" t="s">
        <v>10</v>
      </c>
      <c r="E10" s="4" t="s">
        <v>1208</v>
      </c>
      <c r="F10" s="4" t="s">
        <v>1209</v>
      </c>
      <c r="G10" s="4" t="s">
        <v>196</v>
      </c>
      <c r="H10" s="4"/>
    </row>
    <row r="11" spans="1:9">
      <c r="A11" s="12" t="s">
        <v>1210</v>
      </c>
      <c r="B11">
        <v>0.2</v>
      </c>
      <c r="C11">
        <v>0.3</v>
      </c>
      <c r="D11">
        <v>0.1</v>
      </c>
      <c r="E11">
        <v>0.05</v>
      </c>
      <c r="F11">
        <v>0.35</v>
      </c>
      <c r="G11">
        <f>1-SUM(B11:F11)</f>
        <v>0</v>
      </c>
    </row>
    <row r="12" spans="1:9">
      <c r="A12" t="s">
        <v>1211</v>
      </c>
      <c r="B12">
        <v>0.4</v>
      </c>
      <c r="C12">
        <v>0</v>
      </c>
      <c r="D12">
        <v>0.6</v>
      </c>
      <c r="E12">
        <v>0</v>
      </c>
      <c r="F12">
        <v>0</v>
      </c>
      <c r="G12">
        <f>1-SUM(B12:F12)</f>
        <v>0</v>
      </c>
    </row>
    <row r="13" spans="1:9">
      <c r="A13" t="s">
        <v>1212</v>
      </c>
      <c r="B13">
        <f>B12*3</f>
        <v>1.2000000000000002</v>
      </c>
      <c r="C13">
        <v>0</v>
      </c>
      <c r="D13">
        <f>D12*3</f>
        <v>1.7999999999999998</v>
      </c>
      <c r="E13">
        <v>0</v>
      </c>
      <c r="F13">
        <v>0</v>
      </c>
      <c r="G13">
        <f>1-SUM(B13:F13)</f>
        <v>-2</v>
      </c>
    </row>
    <row r="14" spans="1:9">
      <c r="A14" t="s">
        <v>209</v>
      </c>
      <c r="B14">
        <v>0.21</v>
      </c>
      <c r="C14">
        <v>0.19</v>
      </c>
      <c r="D14">
        <v>0.22</v>
      </c>
      <c r="E14">
        <v>0.23</v>
      </c>
      <c r="F14">
        <v>0.15</v>
      </c>
      <c r="G14">
        <f>1-SUM(B14:F14)</f>
        <v>0</v>
      </c>
    </row>
    <row r="16" spans="1:9">
      <c r="B16" s="198" t="s">
        <v>1213</v>
      </c>
      <c r="C16" s="199"/>
      <c r="D16" s="199"/>
      <c r="E16" s="199"/>
      <c r="F16" s="199"/>
      <c r="H16" t="s">
        <v>1214</v>
      </c>
      <c r="I16" t="s">
        <v>320</v>
      </c>
    </row>
    <row r="17" spans="1:9">
      <c r="A17" s="12" t="s">
        <v>1210</v>
      </c>
      <c r="B17">
        <f t="shared" ref="B17:F18" si="0">B11-B$14</f>
        <v>-9.9999999999999811E-3</v>
      </c>
      <c r="C17">
        <f t="shared" si="0"/>
        <v>0.10999999999999999</v>
      </c>
      <c r="D17">
        <f t="shared" si="0"/>
        <v>-0.12</v>
      </c>
      <c r="E17">
        <f t="shared" si="0"/>
        <v>-0.18</v>
      </c>
      <c r="F17">
        <f t="shared" si="0"/>
        <v>0.19999999999999998</v>
      </c>
      <c r="H17">
        <f>SQRT(SUMPRODUCT(MMULT(B17:F17,$B$4:$F$8),B17:F17))</f>
        <v>6.8046451539348169E-3</v>
      </c>
      <c r="I17">
        <f>H17*SQRT(12)</f>
        <v>2.3571982268184893E-2</v>
      </c>
    </row>
    <row r="18" spans="1:9">
      <c r="A18" t="s">
        <v>1211</v>
      </c>
      <c r="B18">
        <f t="shared" si="0"/>
        <v>0.19000000000000003</v>
      </c>
      <c r="C18">
        <f t="shared" si="0"/>
        <v>-0.19</v>
      </c>
      <c r="D18">
        <f t="shared" si="0"/>
        <v>0.38</v>
      </c>
      <c r="E18">
        <f t="shared" si="0"/>
        <v>-0.23</v>
      </c>
      <c r="F18">
        <f t="shared" si="0"/>
        <v>-0.15</v>
      </c>
      <c r="H18">
        <f>SQRT(SUMPRODUCT(MMULT(B18:F18,$B$4:$F$8),B18:F18))</f>
        <v>1.2408471333320023E-2</v>
      </c>
      <c r="I18">
        <f>H18*SQRT(12)</f>
        <v>4.2984205587144421E-2</v>
      </c>
    </row>
    <row r="19" spans="1:9">
      <c r="A19" t="s">
        <v>1212</v>
      </c>
      <c r="B19">
        <f>B18*3</f>
        <v>0.57000000000000006</v>
      </c>
      <c r="C19">
        <f>C18*3</f>
        <v>-0.57000000000000006</v>
      </c>
      <c r="D19">
        <f>D18*3</f>
        <v>1.1400000000000001</v>
      </c>
      <c r="E19">
        <f>E18*3</f>
        <v>-0.69000000000000006</v>
      </c>
      <c r="F19">
        <f>F18*3</f>
        <v>-0.44999999999999996</v>
      </c>
      <c r="H19">
        <f>SQRT(SUMPRODUCT(MMULT(B19:F19,$B$4:$F$8),B19:F19))</f>
        <v>3.7225413999960072E-2</v>
      </c>
      <c r="I19">
        <f>H19*SQRT(12)</f>
        <v>0.12895261676143327</v>
      </c>
    </row>
    <row r="21" spans="1:9">
      <c r="H21" t="s">
        <v>1215</v>
      </c>
      <c r="I21">
        <f>3*I18</f>
        <v>0.12895261676143327</v>
      </c>
    </row>
  </sheetData>
  <mergeCells count="2">
    <mergeCell ref="B16:F16"/>
    <mergeCell ref="B1:F1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I12"/>
  <sheetViews>
    <sheetView workbookViewId="0">
      <selection activeCell="K17" sqref="K17"/>
    </sheetView>
  </sheetViews>
  <sheetFormatPr defaultRowHeight="14.5"/>
  <cols>
    <col min="1" max="1" width="15.81640625" bestFit="1" customWidth="1"/>
  </cols>
  <sheetData>
    <row r="1" spans="1:9">
      <c r="B1" s="198" t="s">
        <v>194</v>
      </c>
      <c r="C1" s="199"/>
      <c r="D1" s="199"/>
      <c r="E1" s="199"/>
      <c r="F1" s="199"/>
    </row>
    <row r="2" spans="1:9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9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9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9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9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9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9" spans="1:9">
      <c r="A9" s="4" t="s">
        <v>1216</v>
      </c>
      <c r="G9" t="s">
        <v>1217</v>
      </c>
      <c r="H9" t="s">
        <v>1218</v>
      </c>
    </row>
    <row r="10" spans="1:9">
      <c r="A10">
        <v>1</v>
      </c>
      <c r="B10">
        <v>0.2</v>
      </c>
      <c r="C10">
        <v>-0.3</v>
      </c>
      <c r="D10">
        <v>0.2</v>
      </c>
      <c r="E10">
        <v>-0.2</v>
      </c>
      <c r="F10">
        <f>0-SUM(B10:E10)</f>
        <v>9.9999999999999978E-2</v>
      </c>
      <c r="G10">
        <v>1</v>
      </c>
      <c r="H10">
        <f>SQRT(SUMPRODUCT(MMULT(B10:F10,$B$3:$F$7),B10:F10))</f>
        <v>1.1928489887371873E-2</v>
      </c>
    </row>
    <row r="11" spans="1:9">
      <c r="A11">
        <v>2</v>
      </c>
      <c r="B11">
        <f>B10*$G$11</f>
        <v>0.1</v>
      </c>
      <c r="C11">
        <f>C10*$G$11</f>
        <v>-0.15</v>
      </c>
      <c r="D11">
        <f>D10*$G$11</f>
        <v>0.1</v>
      </c>
      <c r="E11">
        <f>E10*$G$11</f>
        <v>-0.1</v>
      </c>
      <c r="F11">
        <f>F10*$G$11</f>
        <v>4.9999999999999989E-2</v>
      </c>
      <c r="G11">
        <v>0.5</v>
      </c>
      <c r="H11">
        <f>SQRT(SUMPRODUCT(MMULT(B11:F11,$B$3:$F$7),B11:F11))</f>
        <v>5.9642449436859363E-3</v>
      </c>
      <c r="I11">
        <f>H10*0.5</f>
        <v>5.9642449436859363E-3</v>
      </c>
    </row>
    <row r="12" spans="1:9">
      <c r="A12">
        <v>3</v>
      </c>
      <c r="B12">
        <f>B10*$G$12</f>
        <v>0.60000000000000009</v>
      </c>
      <c r="C12">
        <f>C10*$G$12</f>
        <v>-0.89999999999999991</v>
      </c>
      <c r="D12">
        <f>D10*$G$12</f>
        <v>0.60000000000000009</v>
      </c>
      <c r="E12">
        <f>E10*$G$12</f>
        <v>-0.60000000000000009</v>
      </c>
      <c r="F12">
        <f>F10*$G$12</f>
        <v>0.29999999999999993</v>
      </c>
      <c r="G12">
        <v>3</v>
      </c>
      <c r="H12">
        <f>SQRT(SUMPRODUCT(MMULT(B12:F12,$B$3:$F$7),B12:F12))</f>
        <v>3.578546966211562E-2</v>
      </c>
      <c r="I12">
        <f>H10*3</f>
        <v>3.578546966211562E-2</v>
      </c>
    </row>
  </sheetData>
  <mergeCells count="1">
    <mergeCell ref="B1:F1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J16"/>
  <sheetViews>
    <sheetView workbookViewId="0">
      <selection sqref="A1:XFD1048576"/>
    </sheetView>
  </sheetViews>
  <sheetFormatPr defaultRowHeight="14.5"/>
  <cols>
    <col min="1" max="1" width="15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0.15</v>
      </c>
      <c r="C11">
        <v>0.2</v>
      </c>
      <c r="D11">
        <v>0.3</v>
      </c>
      <c r="E11">
        <v>0.15</v>
      </c>
      <c r="F11">
        <v>0.08</v>
      </c>
    </row>
    <row r="13" spans="1:10">
      <c r="A13" s="4" t="s">
        <v>1216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0.2</v>
      </c>
      <c r="C14">
        <v>-0.3</v>
      </c>
      <c r="D14">
        <v>0.2</v>
      </c>
      <c r="E14">
        <v>-0.2</v>
      </c>
      <c r="F14">
        <f>0-SUM(B14:E14)</f>
        <v>9.9999999999999978E-2</v>
      </c>
      <c r="G14">
        <v>1</v>
      </c>
      <c r="H14">
        <f>SQRT(SUMPRODUCT(MMULT(B14:F14,$B$3:$F$7),B14:F14))</f>
        <v>1.1928489887371873E-2</v>
      </c>
      <c r="I14">
        <f>SUMPRODUCT(B14:F14,$B$11:$F$11)</f>
        <v>7.9999999999999984E-3</v>
      </c>
      <c r="J14">
        <f>I14/H14</f>
        <v>0.67066326714743829</v>
      </c>
    </row>
    <row r="15" spans="1:10">
      <c r="A15">
        <v>2</v>
      </c>
      <c r="B15">
        <f>B14*$G$15</f>
        <v>0.1</v>
      </c>
      <c r="C15">
        <f>C14*$G$15</f>
        <v>-0.15</v>
      </c>
      <c r="D15">
        <f>D14*$G$15</f>
        <v>0.1</v>
      </c>
      <c r="E15">
        <f>E14*$G$15</f>
        <v>-0.1</v>
      </c>
      <c r="F15">
        <f>0-SUM(B15:E15)</f>
        <v>4.9999999999999989E-2</v>
      </c>
      <c r="G15">
        <v>0.5</v>
      </c>
      <c r="H15">
        <f>SQRT(SUMPRODUCT(MMULT(B15:F15,$B$3:$F$7),B15:F15))</f>
        <v>5.9642449436859363E-3</v>
      </c>
      <c r="I15">
        <f>SUMPRODUCT(B15:F15,$B$11:$F$11)</f>
        <v>3.9999999999999992E-3</v>
      </c>
      <c r="J15">
        <f>I15/H15</f>
        <v>0.67066326714743829</v>
      </c>
    </row>
    <row r="16" spans="1:10">
      <c r="A16">
        <v>3</v>
      </c>
      <c r="B16">
        <f>B14*$G$16</f>
        <v>0.60000000000000009</v>
      </c>
      <c r="C16">
        <f>C14*$G$16</f>
        <v>-0.89999999999999991</v>
      </c>
      <c r="D16">
        <f>D14*$G$16</f>
        <v>0.60000000000000009</v>
      </c>
      <c r="E16">
        <f>E14*$G$16</f>
        <v>-0.60000000000000009</v>
      </c>
      <c r="F16">
        <f>0-SUM(B16:E16)</f>
        <v>0.29999999999999982</v>
      </c>
      <c r="G16">
        <v>3</v>
      </c>
      <c r="H16">
        <f>SQRT(SUMPRODUCT(MMULT(B16:F16,$B$3:$F$7),B16:F16))</f>
        <v>3.578546966211562E-2</v>
      </c>
      <c r="I16">
        <f>SUMPRODUCT(B16:F16,$B$11:$F$11)</f>
        <v>2.4000000000000014E-2</v>
      </c>
      <c r="J16">
        <f>I16/H16</f>
        <v>0.67066326714743885</v>
      </c>
    </row>
  </sheetData>
  <mergeCells count="1">
    <mergeCell ref="B1:F1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18"/>
  <sheetViews>
    <sheetView workbookViewId="0">
      <selection activeCell="I14" sqref="I14"/>
    </sheetView>
  </sheetViews>
  <sheetFormatPr defaultRowHeight="14.5"/>
  <cols>
    <col min="1" max="1" width="18.81640625" bestFit="1" customWidth="1"/>
    <col min="8" max="8" width="11.453125" customWidth="1"/>
    <col min="9" max="9" width="10.26953125" customWidth="1"/>
  </cols>
  <sheetData>
    <row r="1" spans="1:10">
      <c r="B1" s="198" t="s">
        <v>194</v>
      </c>
      <c r="C1" s="199"/>
      <c r="D1" s="199"/>
      <c r="E1" s="199"/>
      <c r="F1" s="199"/>
    </row>
    <row r="2" spans="1:10">
      <c r="B2" s="4" t="s">
        <v>8</v>
      </c>
      <c r="C2" s="4" t="s">
        <v>9</v>
      </c>
      <c r="D2" s="4" t="s">
        <v>10</v>
      </c>
      <c r="E2" s="4" t="s">
        <v>1208</v>
      </c>
      <c r="F2" s="4" t="s">
        <v>1209</v>
      </c>
    </row>
    <row r="3" spans="1:10">
      <c r="A3" s="4" t="s">
        <v>8</v>
      </c>
      <c r="B3">
        <v>1.9597277323438922E-3</v>
      </c>
      <c r="C3">
        <v>3.76278041067037E-4</v>
      </c>
      <c r="D3">
        <v>-2.6545484312221471E-4</v>
      </c>
      <c r="E3">
        <v>-1.898856953880245E-4</v>
      </c>
      <c r="F3">
        <v>-3.2632455824222199E-4</v>
      </c>
    </row>
    <row r="4" spans="1:10">
      <c r="A4" s="4" t="s">
        <v>9</v>
      </c>
      <c r="B4">
        <v>3.76278041067037E-4</v>
      </c>
      <c r="C4">
        <v>9.1815403115640278E-4</v>
      </c>
      <c r="D4">
        <v>-1.6892280845934701E-5</v>
      </c>
      <c r="E4">
        <v>-2.3429380323617549E-4</v>
      </c>
      <c r="F4">
        <v>-5.3346410134658007E-5</v>
      </c>
    </row>
    <row r="5" spans="1:10">
      <c r="A5" s="4" t="s">
        <v>10</v>
      </c>
      <c r="B5">
        <v>-2.6545484312221471E-4</v>
      </c>
      <c r="C5">
        <v>-1.6892280845934701E-5</v>
      </c>
      <c r="D5">
        <v>8.4011019888231419E-4</v>
      </c>
      <c r="E5">
        <v>5.6929560048213842E-5</v>
      </c>
      <c r="F5">
        <v>3.8468109321352918E-4</v>
      </c>
    </row>
    <row r="6" spans="1:10">
      <c r="A6" s="4" t="s">
        <v>1208</v>
      </c>
      <c r="B6">
        <v>-1.898856953880245E-4</v>
      </c>
      <c r="C6">
        <v>-2.3429380323617549E-4</v>
      </c>
      <c r="D6">
        <v>5.6929560048213842E-5</v>
      </c>
      <c r="E6">
        <v>4.8983055537292724E-4</v>
      </c>
      <c r="F6">
        <v>-1.1334378089463519E-5</v>
      </c>
    </row>
    <row r="7" spans="1:10">
      <c r="A7" s="4" t="s">
        <v>1209</v>
      </c>
      <c r="B7">
        <v>-3.2632455824222199E-4</v>
      </c>
      <c r="C7">
        <v>-5.3346410134658007E-5</v>
      </c>
      <c r="D7">
        <v>3.8468109321352918E-4</v>
      </c>
      <c r="E7">
        <v>-1.1334378089463519E-5</v>
      </c>
      <c r="F7">
        <v>3.9212918320468212E-4</v>
      </c>
    </row>
    <row r="10" spans="1:10">
      <c r="B10" t="s">
        <v>8</v>
      </c>
      <c r="C10" t="s">
        <v>10</v>
      </c>
      <c r="D10" t="s">
        <v>1208</v>
      </c>
      <c r="E10" t="s">
        <v>1209</v>
      </c>
      <c r="F10" t="s">
        <v>176</v>
      </c>
    </row>
    <row r="11" spans="1:10">
      <c r="A11" s="4" t="s">
        <v>37</v>
      </c>
      <c r="B11">
        <v>0.17</v>
      </c>
      <c r="C11">
        <v>0.19500000000000001</v>
      </c>
      <c r="D11">
        <v>0.215</v>
      </c>
      <c r="E11">
        <v>0.20499999999999999</v>
      </c>
      <c r="F11">
        <v>0.21099999999999999</v>
      </c>
    </row>
    <row r="13" spans="1:10">
      <c r="A13" s="4" t="s">
        <v>1216</v>
      </c>
      <c r="B13" t="s">
        <v>8</v>
      </c>
      <c r="C13" t="s">
        <v>10</v>
      </c>
      <c r="D13" t="s">
        <v>1208</v>
      </c>
      <c r="E13" t="s">
        <v>1209</v>
      </c>
      <c r="F13" t="s">
        <v>176</v>
      </c>
      <c r="G13" t="s">
        <v>1217</v>
      </c>
      <c r="H13" t="s">
        <v>1218</v>
      </c>
      <c r="I13" t="s">
        <v>1219</v>
      </c>
      <c r="J13" t="s">
        <v>1220</v>
      </c>
    </row>
    <row r="14" spans="1:10">
      <c r="A14">
        <v>1</v>
      </c>
      <c r="B14">
        <v>-0.88341624670219254</v>
      </c>
      <c r="C14">
        <v>-3.4972992334582037E-2</v>
      </c>
      <c r="D14">
        <v>0.67641011583093313</v>
      </c>
      <c r="E14">
        <v>5.5705056119910522E-2</v>
      </c>
      <c r="F14">
        <f>0-SUM(B14:E14)</f>
        <v>0.18627406708593094</v>
      </c>
      <c r="G14">
        <v>1</v>
      </c>
      <c r="H14">
        <f>SQRT(SUMPRODUCT(MMULT(B14:F14,$B$3:$F$7),B14:F14))</f>
        <v>5.0000281431558685E-2</v>
      </c>
      <c r="I14">
        <f>SUMPRODUCT(B14:F14,$B$11:$F$11)</f>
        <v>3.9151044118747452E-2</v>
      </c>
      <c r="J14">
        <f>I14/H14</f>
        <v>0.78301647506400796</v>
      </c>
    </row>
    <row r="16" spans="1:10">
      <c r="A16" t="s">
        <v>1221</v>
      </c>
      <c r="B16" t="s">
        <v>8</v>
      </c>
      <c r="C16" t="s">
        <v>10</v>
      </c>
      <c r="D16" t="s">
        <v>1208</v>
      </c>
      <c r="E16" t="s">
        <v>1209</v>
      </c>
      <c r="F16" t="s">
        <v>176</v>
      </c>
    </row>
    <row r="17" spans="1:6">
      <c r="A17" t="s">
        <v>209</v>
      </c>
      <c r="B17">
        <v>0.3</v>
      </c>
      <c r="C17">
        <v>0.2</v>
      </c>
      <c r="D17">
        <v>0.04</v>
      </c>
      <c r="E17">
        <v>0.22</v>
      </c>
      <c r="F17">
        <f>1-SUM(B17:E17)</f>
        <v>0.24</v>
      </c>
    </row>
    <row r="18" spans="1:6">
      <c r="A18" t="s">
        <v>1222</v>
      </c>
      <c r="B18">
        <f>B17+B14</f>
        <v>-0.58341624670219261</v>
      </c>
      <c r="C18">
        <f>C17+C14</f>
        <v>0.16502700766541797</v>
      </c>
      <c r="D18">
        <f>D17+D14</f>
        <v>0.71641011583093317</v>
      </c>
      <c r="E18">
        <f>E17+E14</f>
        <v>0.27570505611991053</v>
      </c>
      <c r="F18">
        <f>F17+F14</f>
        <v>0.42627406708593096</v>
      </c>
    </row>
  </sheetData>
  <mergeCells count="1">
    <mergeCell ref="B1:F1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50"/>
  <sheetViews>
    <sheetView zoomScale="90" zoomScaleNormal="90" workbookViewId="0">
      <selection activeCell="S29" sqref="S29"/>
    </sheetView>
  </sheetViews>
  <sheetFormatPr defaultRowHeight="14.5"/>
  <cols>
    <col min="1" max="1" width="15.81640625" bestFit="1" customWidth="1"/>
    <col min="2" max="2" width="16.54296875" customWidth="1"/>
    <col min="3" max="3" width="12.453125" customWidth="1"/>
    <col min="4" max="4" width="11.1796875" customWidth="1"/>
    <col min="5" max="6" width="12" bestFit="1" customWidth="1"/>
    <col min="7" max="7" width="13.7265625" bestFit="1" customWidth="1"/>
    <col min="8" max="8" width="13" bestFit="1" customWidth="1"/>
    <col min="9" max="9" width="10.54296875" customWidth="1"/>
    <col min="12" max="13" width="12" bestFit="1" customWidth="1"/>
    <col min="14" max="23" width="13.5429687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233</v>
      </c>
      <c r="E2" s="1" t="s">
        <v>1223</v>
      </c>
      <c r="F2" s="1" t="s">
        <v>1224</v>
      </c>
      <c r="G2" s="1" t="s">
        <v>1225</v>
      </c>
      <c r="H2" s="1" t="s">
        <v>1226</v>
      </c>
      <c r="I2" s="1" t="s">
        <v>1227</v>
      </c>
      <c r="J2" s="1" t="s">
        <v>1228</v>
      </c>
      <c r="K2" s="1" t="s">
        <v>1229</v>
      </c>
      <c r="L2" s="1" t="s">
        <v>196</v>
      </c>
    </row>
    <row r="3" spans="1:12">
      <c r="B3">
        <v>0.15342</v>
      </c>
      <c r="C3">
        <v>0.18435000000000001</v>
      </c>
      <c r="D3">
        <v>0.19345000000000001</v>
      </c>
      <c r="E3">
        <v>7.7217880214488763E-2</v>
      </c>
      <c r="F3">
        <v>8.8456858771408228E-2</v>
      </c>
      <c r="G3">
        <v>8.01012335368394E-2</v>
      </c>
      <c r="H3">
        <v>0.1486640740935071</v>
      </c>
      <c r="I3">
        <v>0.14385923219822061</v>
      </c>
      <c r="J3">
        <v>8.6897574956699683E-2</v>
      </c>
      <c r="K3">
        <v>0.2014942563781664</v>
      </c>
      <c r="L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233</v>
      </c>
      <c r="E7" s="1" t="s">
        <v>1223</v>
      </c>
      <c r="F7" s="1" t="s">
        <v>1224</v>
      </c>
      <c r="G7" s="1" t="s">
        <v>1225</v>
      </c>
      <c r="H7" s="1" t="s">
        <v>1226</v>
      </c>
      <c r="I7" s="1" t="s">
        <v>1227</v>
      </c>
      <c r="J7" s="1" t="s">
        <v>1228</v>
      </c>
      <c r="K7" s="1" t="s">
        <v>1229</v>
      </c>
    </row>
    <row r="8" spans="1:12">
      <c r="A8" s="1" t="s">
        <v>231</v>
      </c>
      <c r="B8" s="1">
        <v>0.09</v>
      </c>
      <c r="C8">
        <v>1.8339999999999999E-2</v>
      </c>
      <c r="D8">
        <v>-5.496E-3</v>
      </c>
      <c r="E8">
        <v>-5.2899999999999996E-4</v>
      </c>
      <c r="F8">
        <v>-8.6079999999999993E-3</v>
      </c>
      <c r="G8">
        <v>-1.3671000000000001E-2</v>
      </c>
      <c r="H8">
        <v>4.8937000000000001E-2</v>
      </c>
      <c r="I8">
        <v>2.7942000000000002E-2</v>
      </c>
      <c r="J8">
        <v>-2.5787999999999998E-2</v>
      </c>
      <c r="K8">
        <v>5.7702999999999997E-2</v>
      </c>
    </row>
    <row r="9" spans="1:12">
      <c r="A9" s="1" t="s">
        <v>232</v>
      </c>
      <c r="B9">
        <v>1.8339999999999999E-2</v>
      </c>
      <c r="C9" s="1">
        <v>0.36</v>
      </c>
      <c r="D9">
        <v>-4.1673000000000002E-2</v>
      </c>
      <c r="E9">
        <v>-2.7786000000000002E-2</v>
      </c>
      <c r="F9">
        <v>2.7740999999999998E-2</v>
      </c>
      <c r="G9">
        <v>-4.5317999999999997E-2</v>
      </c>
      <c r="H9">
        <v>0.21010999999999999</v>
      </c>
      <c r="I9">
        <v>4.2181000000000003E-2</v>
      </c>
      <c r="J9">
        <v>-3.3274999999999999E-2</v>
      </c>
      <c r="K9">
        <v>9.7749000000000003E-2</v>
      </c>
    </row>
    <row r="10" spans="1:12">
      <c r="A10" s="1" t="s">
        <v>233</v>
      </c>
      <c r="B10">
        <v>-5.496E-3</v>
      </c>
      <c r="C10">
        <v>-4.1673000000000002E-2</v>
      </c>
      <c r="D10" s="1">
        <v>0.1089</v>
      </c>
      <c r="E10">
        <v>2.5503000000000001E-2</v>
      </c>
      <c r="F10">
        <v>1.4168999999999999E-2</v>
      </c>
      <c r="G10">
        <v>1.255E-2</v>
      </c>
      <c r="H10">
        <v>-4.7000000000000002E-3</v>
      </c>
      <c r="I10">
        <v>8.8519E-2</v>
      </c>
      <c r="J10">
        <v>5.9351000000000001E-2</v>
      </c>
      <c r="K10">
        <v>6.6370999999999999E-2</v>
      </c>
    </row>
    <row r="11" spans="1:12">
      <c r="A11" s="1" t="s">
        <v>1223</v>
      </c>
      <c r="B11">
        <v>-5.2899999999999996E-4</v>
      </c>
      <c r="C11">
        <v>-2.7786000000000002E-2</v>
      </c>
      <c r="D11">
        <v>2.5503000000000001E-2</v>
      </c>
      <c r="E11" s="1">
        <v>4.8399999999999999E-2</v>
      </c>
      <c r="F11">
        <v>2.6668000000000001E-2</v>
      </c>
      <c r="G11">
        <v>-1.5025E-2</v>
      </c>
      <c r="H11">
        <v>-4.7411000000000002E-2</v>
      </c>
      <c r="I11">
        <v>-2.6283000000000001E-2</v>
      </c>
      <c r="J11">
        <v>3.4351E-2</v>
      </c>
      <c r="K11">
        <v>-2.0701000000000001E-2</v>
      </c>
    </row>
    <row r="12" spans="1:12">
      <c r="A12" s="1" t="s">
        <v>1224</v>
      </c>
      <c r="B12">
        <v>-8.6079999999999993E-3</v>
      </c>
      <c r="C12">
        <v>2.7740999999999998E-2</v>
      </c>
      <c r="D12">
        <v>1.4168999999999999E-2</v>
      </c>
      <c r="E12">
        <v>2.6668000000000001E-2</v>
      </c>
      <c r="F12" s="1">
        <v>6.25E-2</v>
      </c>
      <c r="G12">
        <v>-3.8196000000000001E-2</v>
      </c>
      <c r="H12">
        <v>-7.4219999999999998E-3</v>
      </c>
      <c r="I12">
        <v>4.0509999999999997E-2</v>
      </c>
      <c r="J12">
        <v>4.0866E-2</v>
      </c>
      <c r="K12">
        <v>-1.6027E-2</v>
      </c>
    </row>
    <row r="13" spans="1:12">
      <c r="A13" s="1" t="s">
        <v>1225</v>
      </c>
      <c r="B13">
        <v>-1.3671000000000001E-2</v>
      </c>
      <c r="C13">
        <v>-4.5317999999999997E-2</v>
      </c>
      <c r="D13">
        <v>1.255E-2</v>
      </c>
      <c r="E13">
        <v>-1.5025E-2</v>
      </c>
      <c r="F13">
        <v>-3.8196000000000001E-2</v>
      </c>
      <c r="G13" s="1">
        <v>0.16</v>
      </c>
      <c r="H13">
        <v>7.0060000000000001E-3</v>
      </c>
      <c r="I13">
        <v>-6.1878000000000002E-2</v>
      </c>
      <c r="J13">
        <v>-4.1814999999999998E-2</v>
      </c>
      <c r="K13">
        <v>2.4013E-2</v>
      </c>
    </row>
    <row r="14" spans="1:12">
      <c r="A14" s="1" t="s">
        <v>1226</v>
      </c>
      <c r="B14">
        <v>4.8937000000000001E-2</v>
      </c>
      <c r="C14">
        <v>0.21010999999999999</v>
      </c>
      <c r="D14">
        <v>-4.7000000000000002E-3</v>
      </c>
      <c r="E14">
        <v>-4.7411000000000002E-2</v>
      </c>
      <c r="F14">
        <v>-7.4219999999999998E-3</v>
      </c>
      <c r="G14">
        <v>7.0060000000000001E-3</v>
      </c>
      <c r="H14" s="1">
        <v>0.30249999999999999</v>
      </c>
      <c r="I14">
        <v>9.1058E-2</v>
      </c>
      <c r="J14">
        <v>-9.6415000000000001E-2</v>
      </c>
      <c r="K14">
        <v>0.25581700000000002</v>
      </c>
    </row>
    <row r="15" spans="1:12">
      <c r="A15" s="1" t="s">
        <v>1227</v>
      </c>
      <c r="B15">
        <v>2.7942000000000002E-2</v>
      </c>
      <c r="C15">
        <v>4.2181000000000003E-2</v>
      </c>
      <c r="D15">
        <v>8.8519E-2</v>
      </c>
      <c r="E15">
        <v>-2.6283000000000001E-2</v>
      </c>
      <c r="F15">
        <v>4.0509999999999997E-2</v>
      </c>
      <c r="G15">
        <v>-6.1878000000000002E-2</v>
      </c>
      <c r="H15">
        <v>9.1058E-2</v>
      </c>
      <c r="I15" s="1">
        <v>0.25</v>
      </c>
      <c r="J15">
        <v>4.4469000000000002E-2</v>
      </c>
      <c r="K15">
        <v>0.15177199999999999</v>
      </c>
    </row>
    <row r="16" spans="1:12">
      <c r="A16" s="1" t="s">
        <v>1228</v>
      </c>
      <c r="B16">
        <v>-2.5787999999999998E-2</v>
      </c>
      <c r="C16">
        <v>-3.3274999999999999E-2</v>
      </c>
      <c r="D16">
        <v>5.9351000000000001E-2</v>
      </c>
      <c r="E16">
        <v>3.4351E-2</v>
      </c>
      <c r="F16">
        <v>4.0866E-2</v>
      </c>
      <c r="G16">
        <v>-4.1814999999999998E-2</v>
      </c>
      <c r="H16">
        <v>-9.6415000000000001E-2</v>
      </c>
      <c r="I16">
        <v>4.4469000000000002E-2</v>
      </c>
      <c r="J16" s="1">
        <v>0.1089</v>
      </c>
      <c r="K16">
        <v>-1.5572000000000001E-2</v>
      </c>
    </row>
    <row r="17" spans="1:12">
      <c r="A17" s="1" t="s">
        <v>1229</v>
      </c>
      <c r="B17">
        <v>5.7702999999999997E-2</v>
      </c>
      <c r="C17">
        <v>9.7749000000000003E-2</v>
      </c>
      <c r="D17">
        <v>6.6370999999999999E-2</v>
      </c>
      <c r="E17">
        <v>-2.0701000000000001E-2</v>
      </c>
      <c r="F17">
        <v>-1.6027E-2</v>
      </c>
      <c r="G17">
        <v>2.4013E-2</v>
      </c>
      <c r="H17">
        <v>0.25581700000000002</v>
      </c>
      <c r="I17">
        <v>0.15177199999999999</v>
      </c>
      <c r="J17">
        <v>-1.5572000000000001E-2</v>
      </c>
      <c r="K17" s="1">
        <v>0.59289999999999998</v>
      </c>
    </row>
    <row r="19" spans="1:12">
      <c r="B19" s="200" t="s">
        <v>236</v>
      </c>
      <c r="C19" s="199"/>
      <c r="D19" s="199"/>
    </row>
    <row r="20" spans="1:12">
      <c r="B20" s="1" t="s">
        <v>231</v>
      </c>
      <c r="C20" s="1" t="s">
        <v>232</v>
      </c>
      <c r="D20" s="1" t="s">
        <v>233</v>
      </c>
      <c r="E20" s="1" t="s">
        <v>1223</v>
      </c>
      <c r="F20" s="1" t="s">
        <v>1224</v>
      </c>
      <c r="G20" s="1" t="s">
        <v>1225</v>
      </c>
      <c r="H20" s="1" t="s">
        <v>1226</v>
      </c>
      <c r="I20" s="1" t="s">
        <v>1227</v>
      </c>
      <c r="J20" s="1" t="s">
        <v>1228</v>
      </c>
      <c r="K20" s="1" t="s">
        <v>1229</v>
      </c>
    </row>
    <row r="21" spans="1:12">
      <c r="A21" s="1" t="s">
        <v>1230</v>
      </c>
      <c r="B21" s="188">
        <v>0.12</v>
      </c>
      <c r="C21" s="188">
        <v>0.08</v>
      </c>
      <c r="D21" s="188">
        <v>0.16</v>
      </c>
      <c r="E21" s="188">
        <v>7.0000000000000007E-2</v>
      </c>
      <c r="F21" s="188">
        <v>0.08</v>
      </c>
      <c r="G21" s="188">
        <v>0.11</v>
      </c>
      <c r="H21" s="188">
        <v>0.09</v>
      </c>
      <c r="I21" s="188">
        <v>0.08</v>
      </c>
      <c r="J21" s="188">
        <v>0.11</v>
      </c>
      <c r="K21" s="188">
        <f>1-SUM(B21:J21)</f>
        <v>0.10000000000000009</v>
      </c>
    </row>
    <row r="22" spans="1:12">
      <c r="A22" s="1" t="s">
        <v>1231</v>
      </c>
      <c r="B22" s="6">
        <v>0.12914360513608819</v>
      </c>
      <c r="C22" s="6">
        <v>6.7425270583213681E-2</v>
      </c>
      <c r="D22" s="6">
        <v>0.26283004296708751</v>
      </c>
      <c r="E22" s="6">
        <v>-0.19476517066983451</v>
      </c>
      <c r="F22" s="6">
        <v>0.10196643615185549</v>
      </c>
      <c r="G22" s="6">
        <v>-4.2401702102795341E-2</v>
      </c>
      <c r="H22" s="6">
        <v>-0.12661507734791949</v>
      </c>
      <c r="I22" s="6">
        <v>-0.15321899440784389</v>
      </c>
      <c r="J22" s="6">
        <v>-6.7579924924974707E-2</v>
      </c>
      <c r="K22" s="6">
        <f>0-SUM(B22:J22)</f>
        <v>2.3215514615123126E-2</v>
      </c>
      <c r="L22" s="2"/>
    </row>
    <row r="23" spans="1:12">
      <c r="A23" s="1" t="s">
        <v>1232</v>
      </c>
      <c r="B23" s="6">
        <f t="shared" ref="B23:K23" si="0">B21+B22</f>
        <v>0.24914360513608819</v>
      </c>
      <c r="C23" s="6">
        <f t="shared" si="0"/>
        <v>0.1474252705832137</v>
      </c>
      <c r="D23" s="6">
        <f t="shared" si="0"/>
        <v>0.42283004296708748</v>
      </c>
      <c r="E23" s="6">
        <f t="shared" si="0"/>
        <v>-0.1247651706698345</v>
      </c>
      <c r="F23" s="6">
        <f t="shared" si="0"/>
        <v>0.18196643615185548</v>
      </c>
      <c r="G23" s="6">
        <f t="shared" si="0"/>
        <v>6.7598297897204659E-2</v>
      </c>
      <c r="H23" s="6">
        <f t="shared" si="0"/>
        <v>-3.6615077347919495E-2</v>
      </c>
      <c r="I23" s="6">
        <f t="shared" si="0"/>
        <v>-7.3218994407843893E-2</v>
      </c>
      <c r="J23" s="6">
        <f t="shared" si="0"/>
        <v>4.2420075075025293E-2</v>
      </c>
      <c r="K23" s="6">
        <f t="shared" si="0"/>
        <v>0.12321551461512321</v>
      </c>
      <c r="L23" s="2"/>
    </row>
    <row r="25" spans="1:12">
      <c r="B25" s="1"/>
      <c r="C25" s="1" t="s">
        <v>209</v>
      </c>
      <c r="D25" s="1"/>
      <c r="E25" s="1"/>
      <c r="F25" s="1"/>
      <c r="G25" s="1"/>
      <c r="H25" s="1"/>
      <c r="I25" s="1"/>
      <c r="J25" s="1"/>
    </row>
    <row r="26" spans="1:12">
      <c r="A26" s="1"/>
      <c r="B26" s="1" t="s">
        <v>1233</v>
      </c>
      <c r="C26" s="1" t="s">
        <v>229</v>
      </c>
      <c r="D26" s="1" t="s">
        <v>37</v>
      </c>
      <c r="E26" s="1" t="s">
        <v>102</v>
      </c>
      <c r="F26" s="1"/>
      <c r="G26" s="1"/>
      <c r="H26" s="1"/>
      <c r="I26" s="1"/>
      <c r="J26" s="1"/>
    </row>
    <row r="27" spans="1:12">
      <c r="A27" s="1" t="s">
        <v>231</v>
      </c>
      <c r="B27">
        <f t="shared" ref="B27:B36" si="1">SUMPRODUCT($B$21:$K$21,B8:K8)</f>
        <v>1.8731670000000002E-2</v>
      </c>
      <c r="C27">
        <f t="shared" ref="C27:C36" si="2">B27/$B$39</f>
        <v>0.49735367445510759</v>
      </c>
      <c r="D27">
        <f>B3</f>
        <v>0.15342</v>
      </c>
      <c r="E27">
        <f t="shared" ref="E27:E36" si="3">D27-$L$3-C27*($D$39-$L$3)</f>
        <v>7.8764022254635177E-2</v>
      </c>
    </row>
    <row r="28" spans="1:12">
      <c r="A28" s="1" t="s">
        <v>232</v>
      </c>
      <c r="B28">
        <f t="shared" si="1"/>
        <v>4.8021430000000011E-2</v>
      </c>
      <c r="C28">
        <f t="shared" si="2"/>
        <v>1.2750403281228391</v>
      </c>
      <c r="D28">
        <f>C3</f>
        <v>0.18435000000000001</v>
      </c>
      <c r="E28">
        <f t="shared" si="3"/>
        <v>8.5947571743152373E-3</v>
      </c>
    </row>
    <row r="29" spans="1:12">
      <c r="A29" s="1" t="s">
        <v>233</v>
      </c>
      <c r="B29">
        <f t="shared" si="1"/>
        <v>3.7554100000000007E-2</v>
      </c>
      <c r="C29">
        <f t="shared" si="2"/>
        <v>0.99711716178293541</v>
      </c>
      <c r="D29">
        <f>D3</f>
        <v>0.19345000000000001</v>
      </c>
      <c r="E29">
        <f t="shared" si="3"/>
        <v>5.3824768835495973E-2</v>
      </c>
    </row>
    <row r="30" spans="1:12">
      <c r="A30" s="1" t="s">
        <v>1223</v>
      </c>
      <c r="B30">
        <f t="shared" si="1"/>
        <v>1.0016899999999987E-3</v>
      </c>
      <c r="C30">
        <f t="shared" si="2"/>
        <v>2.6596358048424727E-2</v>
      </c>
      <c r="D30">
        <f>E3</f>
        <v>7.7217880214488763E-2</v>
      </c>
      <c r="E30">
        <f t="shared" si="3"/>
        <v>6.3760353664653421E-2</v>
      </c>
    </row>
    <row r="31" spans="1:12">
      <c r="A31" s="1" t="s">
        <v>1224</v>
      </c>
      <c r="B31">
        <f t="shared" si="1"/>
        <v>1.1583940000000001E-2</v>
      </c>
      <c r="C31">
        <f t="shared" si="2"/>
        <v>0.30757082116370293</v>
      </c>
      <c r="D31">
        <f>F3</f>
        <v>8.8456858771408228E-2</v>
      </c>
      <c r="E31">
        <f t="shared" si="3"/>
        <v>3.8472651979187283E-2</v>
      </c>
    </row>
    <row r="32" spans="1:12">
      <c r="A32" s="1" t="s">
        <v>1225</v>
      </c>
      <c r="B32">
        <f t="shared" si="1"/>
        <v>3.7165600000000042E-3</v>
      </c>
      <c r="C32">
        <f t="shared" si="2"/>
        <v>9.8680190945755322E-2</v>
      </c>
      <c r="D32">
        <f>G3</f>
        <v>8.01012335368394E-2</v>
      </c>
      <c r="E32">
        <f t="shared" si="3"/>
        <v>5.7272808700756274E-2</v>
      </c>
    </row>
    <row r="33" spans="1:19">
      <c r="A33" s="1" t="s">
        <v>1226</v>
      </c>
      <c r="B33">
        <f t="shared" si="1"/>
        <v>6.8273060000000024E-2</v>
      </c>
      <c r="C33">
        <f t="shared" si="2"/>
        <v>1.8127511992947791</v>
      </c>
      <c r="D33">
        <f>H3</f>
        <v>0.1486640740935071</v>
      </c>
      <c r="E33">
        <f t="shared" si="3"/>
        <v>-9.6993582056102506E-2</v>
      </c>
    </row>
    <row r="34" spans="1:19">
      <c r="A34" s="1" t="s">
        <v>1227</v>
      </c>
      <c r="B34">
        <f t="shared" si="1"/>
        <v>6.3748980000000011E-2</v>
      </c>
      <c r="C34">
        <f t="shared" si="2"/>
        <v>1.6926301523444074</v>
      </c>
      <c r="D34">
        <f>I3</f>
        <v>0.14385923219822061</v>
      </c>
      <c r="E34">
        <f t="shared" si="3"/>
        <v>-8.6182687831851817E-2</v>
      </c>
    </row>
    <row r="35" spans="1:19">
      <c r="A35" s="1" t="s">
        <v>1228</v>
      </c>
      <c r="B35">
        <f t="shared" si="1"/>
        <v>1.011577E-2</v>
      </c>
      <c r="C35">
        <f t="shared" si="2"/>
        <v>0.26858872590872801</v>
      </c>
      <c r="D35">
        <f>J3</f>
        <v>8.6897574956699683E-2</v>
      </c>
      <c r="E35">
        <f t="shared" si="3"/>
        <v>4.1981040552814236E-2</v>
      </c>
    </row>
    <row r="36" spans="1:19">
      <c r="A36" s="1" t="s">
        <v>1229</v>
      </c>
      <c r="B36">
        <f t="shared" si="1"/>
        <v>0.11801621000000005</v>
      </c>
      <c r="C36">
        <f t="shared" si="2"/>
        <v>3.1335057519572804</v>
      </c>
      <c r="D36">
        <f>K3</f>
        <v>0.2014942563781664</v>
      </c>
      <c r="E36">
        <f t="shared" si="3"/>
        <v>-0.21586149179336891</v>
      </c>
    </row>
    <row r="37" spans="1:19">
      <c r="A37" s="1"/>
    </row>
    <row r="38" spans="1:19">
      <c r="A38" s="1"/>
      <c r="B38" t="s">
        <v>1234</v>
      </c>
      <c r="C38" t="s">
        <v>229</v>
      </c>
      <c r="D38" t="s">
        <v>37</v>
      </c>
      <c r="E38" t="s">
        <v>102</v>
      </c>
      <c r="H38" s="2"/>
      <c r="I38" s="2"/>
      <c r="J38" s="2"/>
      <c r="K38" s="2"/>
      <c r="L38" s="2"/>
      <c r="M38" s="2"/>
      <c r="N38" s="2"/>
      <c r="O38" s="2"/>
      <c r="P38" s="2"/>
      <c r="Q38" s="2"/>
    </row>
    <row r="39" spans="1:19">
      <c r="A39" s="1" t="s">
        <v>209</v>
      </c>
      <c r="B39">
        <f>SUMPRODUCT(MMULT(B21:K21,$B$8:$K$17),B21:K21)</f>
        <v>3.7662675400000026E-2</v>
      </c>
      <c r="C39">
        <f t="array" ref="C39">MMULT(B21:K21,$C$27:$C$36)</f>
        <v>0.99999999999999978</v>
      </c>
      <c r="D39" s="14">
        <f>SUMPRODUCT(B21:K21,$B$3:$K$3)</f>
        <v>0.14000000013310615</v>
      </c>
      <c r="E39" s="14">
        <f t="array" ref="E39">MMULT(B21:K21,$E$27:$E$36)</f>
        <v>-1.0408340855860843E-17</v>
      </c>
    </row>
    <row r="40" spans="1:19">
      <c r="A40" s="1" t="s">
        <v>1235</v>
      </c>
      <c r="B40">
        <f>SUMPRODUCT(MMULT(B22:K22,$B$8:$K$17),B22:K22)</f>
        <v>2.500099997044313E-3</v>
      </c>
      <c r="C40">
        <f t="array" ref="C40">MMULT(B22:K22,$C$27:$C$36)</f>
        <v>-1.3574745494349116E-10</v>
      </c>
      <c r="D40" s="14">
        <f>SUMPRODUCT(B22:K22,$B$3:$K$3)</f>
        <v>3.1611561853024862E-2</v>
      </c>
      <c r="E40">
        <f t="array" ref="E40">MMULT(B22:K22,$E$27:$E$36)</f>
        <v>3.1611561870672031E-2</v>
      </c>
    </row>
    <row r="41" spans="1:19">
      <c r="A41" s="1" t="s">
        <v>45</v>
      </c>
      <c r="B41">
        <f>SUMPRODUCT(MMULT(B23:K23,$B$8:$K$17),B23:K23)</f>
        <v>4.0162775386819102E-2</v>
      </c>
      <c r="C41">
        <f t="array" ref="C41">MMULT(B23:K23,$C$27:$C$36)</f>
        <v>0.99999999986425236</v>
      </c>
      <c r="D41" s="14">
        <f>SUMPRODUCT(B23:K23,$B$3:$K$3)</f>
        <v>0.17161156198613095</v>
      </c>
      <c r="E41">
        <f t="array" ref="E41">MMULT(B23:K23,$E$27:$E$36)</f>
        <v>3.1611561870672024E-2</v>
      </c>
      <c r="F41" s="81"/>
    </row>
    <row r="42" spans="1:19">
      <c r="D42" s="14"/>
    </row>
    <row r="43" spans="1:19">
      <c r="A43" s="1" t="s">
        <v>1236</v>
      </c>
      <c r="B43">
        <f>SQRT(B40)</f>
        <v>5.0000999960443923E-2</v>
      </c>
    </row>
    <row r="44" spans="1:19">
      <c r="A44" s="1" t="s">
        <v>102</v>
      </c>
      <c r="B44">
        <f>E40</f>
        <v>3.1611561870672031E-2</v>
      </c>
    </row>
    <row r="45" spans="1:19">
      <c r="A45" s="1" t="s">
        <v>1237</v>
      </c>
      <c r="B45">
        <f>B44/B43</f>
        <v>0.63221859354173149</v>
      </c>
    </row>
    <row r="47" spans="1:19">
      <c r="A47" s="1"/>
    </row>
    <row r="48" spans="1:19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</row>
    <row r="49" spans="1:6">
      <c r="A49" s="1"/>
      <c r="B49" s="4"/>
      <c r="C49" s="4"/>
      <c r="D49" s="4"/>
      <c r="E49" s="4"/>
      <c r="F49" s="4"/>
    </row>
    <row r="50" spans="1:6">
      <c r="B50" s="4"/>
    </row>
  </sheetData>
  <mergeCells count="3">
    <mergeCell ref="B1:D1"/>
    <mergeCell ref="B19:D19"/>
    <mergeCell ref="B5:D5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L30"/>
  <sheetViews>
    <sheetView workbookViewId="0">
      <selection activeCell="A15" sqref="A15:A19"/>
    </sheetView>
  </sheetViews>
  <sheetFormatPr defaultRowHeight="14.5"/>
  <cols>
    <col min="1" max="1" width="15.81640625" bestFit="1" customWidth="1"/>
    <col min="2" max="2" width="13.7265625" bestFit="1" customWidth="1"/>
    <col min="8" max="8" width="15.81640625" bestFit="1" customWidth="1"/>
  </cols>
  <sheetData>
    <row r="1" spans="1:12">
      <c r="B1" s="200" t="s">
        <v>230</v>
      </c>
      <c r="C1" s="199"/>
      <c r="D1" s="199"/>
    </row>
    <row r="2" spans="1:12">
      <c r="B2" s="1" t="s">
        <v>231</v>
      </c>
      <c r="C2" s="1" t="s">
        <v>232</v>
      </c>
      <c r="D2" s="1" t="s">
        <v>1238</v>
      </c>
      <c r="E2" s="1" t="s">
        <v>100</v>
      </c>
    </row>
    <row r="3" spans="1:12">
      <c r="B3" s="42">
        <v>5.2451071182320487E-2</v>
      </c>
      <c r="C3">
        <v>0.1118001366003565</v>
      </c>
      <c r="D3">
        <v>0.08</v>
      </c>
      <c r="E3">
        <v>0.01</v>
      </c>
    </row>
    <row r="5" spans="1:12">
      <c r="B5" s="200" t="s">
        <v>194</v>
      </c>
      <c r="C5" s="199"/>
      <c r="D5" s="199"/>
    </row>
    <row r="7" spans="1:12">
      <c r="B7" s="1" t="s">
        <v>231</v>
      </c>
      <c r="C7" s="1" t="s">
        <v>232</v>
      </c>
      <c r="D7" s="1" t="s">
        <v>1238</v>
      </c>
    </row>
    <row r="8" spans="1:12">
      <c r="A8" s="1" t="s">
        <v>231</v>
      </c>
      <c r="B8">
        <v>2.5600000000000001E-2</v>
      </c>
      <c r="C8">
        <v>1.2800000000000001E-2</v>
      </c>
      <c r="D8">
        <v>7.8192000000000001E-3</v>
      </c>
    </row>
    <row r="9" spans="1:12">
      <c r="A9" s="1" t="s">
        <v>232</v>
      </c>
      <c r="B9">
        <v>1.2800000000000001E-2</v>
      </c>
      <c r="C9">
        <v>4.0000000000000008E-2</v>
      </c>
      <c r="D9">
        <v>1.9709999999999998E-2</v>
      </c>
    </row>
    <row r="10" spans="1:12">
      <c r="A10" s="1" t="s">
        <v>1238</v>
      </c>
      <c r="B10">
        <v>7.8192000000000018E-3</v>
      </c>
      <c r="C10">
        <v>1.371E-2</v>
      </c>
      <c r="D10">
        <v>1.6866720000000002E-2</v>
      </c>
    </row>
    <row r="13" spans="1:12">
      <c r="B13" s="198" t="s">
        <v>236</v>
      </c>
      <c r="C13" s="199"/>
      <c r="D13" s="199"/>
    </row>
    <row r="14" spans="1:12">
      <c r="B14" s="1" t="s">
        <v>231</v>
      </c>
      <c r="C14" s="1" t="s">
        <v>232</v>
      </c>
      <c r="D14" s="1" t="s">
        <v>1238</v>
      </c>
      <c r="I14" s="1">
        <v>-0.25</v>
      </c>
      <c r="J14" s="1"/>
      <c r="K14" s="1"/>
      <c r="L14" s="1"/>
    </row>
    <row r="15" spans="1:12">
      <c r="A15" s="1" t="s">
        <v>234</v>
      </c>
      <c r="B15">
        <f>B16+B17</f>
        <v>9.1756844621723441E-2</v>
      </c>
      <c r="C15">
        <f>C16+C17</f>
        <v>0.29197683198702229</v>
      </c>
      <c r="D15">
        <f>D16+D17</f>
        <v>0.6162663233912542</v>
      </c>
      <c r="H15" s="1"/>
      <c r="I15">
        <v>0.17499999999999999</v>
      </c>
    </row>
    <row r="16" spans="1:12">
      <c r="A16" s="1" t="s">
        <v>1230</v>
      </c>
      <c r="B16">
        <v>0</v>
      </c>
      <c r="C16">
        <v>0</v>
      </c>
      <c r="D16">
        <v>1</v>
      </c>
      <c r="H16" s="1"/>
      <c r="I16">
        <v>9.5000000000000001E-2</v>
      </c>
    </row>
    <row r="17" spans="1:9">
      <c r="A17" s="1" t="s">
        <v>1239</v>
      </c>
      <c r="B17">
        <v>9.1756844621723441E-2</v>
      </c>
      <c r="C17">
        <v>0.29197683198702229</v>
      </c>
      <c r="D17">
        <f>0-SUM(B17:C17)</f>
        <v>-0.38373367660874574</v>
      </c>
      <c r="H17" s="1"/>
      <c r="I17">
        <v>-0.02</v>
      </c>
    </row>
    <row r="18" spans="1:9">
      <c r="A18" s="1" t="s">
        <v>1240</v>
      </c>
      <c r="B18">
        <v>1.5599999999999999E-2</v>
      </c>
      <c r="C18">
        <v>1.7420000000000001E-2</v>
      </c>
      <c r="H18" s="1"/>
      <c r="I18">
        <f>SUM(I14:I17)</f>
        <v>0</v>
      </c>
    </row>
    <row r="19" spans="1:9">
      <c r="A19" s="1" t="s">
        <v>1241</v>
      </c>
      <c r="B19">
        <f>$D$15*B18+B17</f>
        <v>0.101370599266627</v>
      </c>
      <c r="C19">
        <f>$D$15*C18+C17</f>
        <v>0.30271219134049793</v>
      </c>
      <c r="H19" s="1"/>
    </row>
    <row r="20" spans="1:9">
      <c r="A20" s="1"/>
    </row>
    <row r="21" spans="1:9">
      <c r="A21" s="1" t="s">
        <v>1242</v>
      </c>
      <c r="B21" t="s">
        <v>1233</v>
      </c>
      <c r="C21" t="s">
        <v>229</v>
      </c>
      <c r="D21" t="s">
        <v>37</v>
      </c>
      <c r="E21" t="s">
        <v>102</v>
      </c>
      <c r="F21" t="s">
        <v>1243</v>
      </c>
    </row>
    <row r="22" spans="1:9">
      <c r="A22" s="1" t="s">
        <v>231</v>
      </c>
      <c r="B22">
        <f>D8</f>
        <v>7.8192000000000001E-3</v>
      </c>
      <c r="C22">
        <f>B22/$B$24</f>
        <v>0.46358746691710062</v>
      </c>
      <c r="D22" s="42">
        <f>B3</f>
        <v>5.2451071182320487E-2</v>
      </c>
      <c r="E22">
        <f>D22-$E$3-C22*($D$3-$E$3)</f>
        <v>9.9999484981234399E-3</v>
      </c>
      <c r="F22">
        <f t="array" ref="F22">MMULT(B15:D15,C22:C24)</f>
        <v>1.0000000000000073</v>
      </c>
    </row>
    <row r="23" spans="1:9">
      <c r="A23" s="1" t="s">
        <v>232</v>
      </c>
      <c r="B23">
        <f>D9</f>
        <v>1.9709999999999998E-2</v>
      </c>
      <c r="C23">
        <f>B23/$B$24</f>
        <v>1.1685733800051223</v>
      </c>
      <c r="D23">
        <f>C3</f>
        <v>0.1118001366003565</v>
      </c>
      <c r="E23">
        <f>D23-$E$3-C23*($D$3-$E$3)</f>
        <v>1.9999999999997922E-2</v>
      </c>
    </row>
    <row r="24" spans="1:9">
      <c r="A24" s="1" t="s">
        <v>209</v>
      </c>
      <c r="B24">
        <f>D10</f>
        <v>1.6866720000000002E-2</v>
      </c>
      <c r="C24">
        <v>1</v>
      </c>
      <c r="D24">
        <f>D3</f>
        <v>0.08</v>
      </c>
      <c r="E24">
        <v>0</v>
      </c>
    </row>
    <row r="25" spans="1:9">
      <c r="A25" s="1"/>
    </row>
    <row r="28" spans="1:9">
      <c r="A28" s="1" t="s">
        <v>1236</v>
      </c>
      <c r="B28">
        <f>SQRT(SUMPRODUCT(MMULT(B17:D17,B8:D10),B17:D17))</f>
        <v>4.999997371290596E-2</v>
      </c>
    </row>
    <row r="29" spans="1:9">
      <c r="A29" s="1" t="s">
        <v>102</v>
      </c>
      <c r="B29">
        <f>SUMPRODUCT(B17:D17,B3:D3)</f>
        <v>6.7571003603079105E-3</v>
      </c>
    </row>
    <row r="30" spans="1:9">
      <c r="A30" s="1" t="s">
        <v>1237</v>
      </c>
      <c r="B30">
        <f>B29/B28</f>
        <v>0.1351420782560086</v>
      </c>
    </row>
  </sheetData>
  <mergeCells count="3">
    <mergeCell ref="B13:D13"/>
    <mergeCell ref="B1:D1"/>
    <mergeCell ref="B5:D5"/>
  </mergeCells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 codeName="Sheet30"/>
  <dimension ref="A2:F63"/>
  <sheetViews>
    <sheetView workbookViewId="0">
      <selection activeCell="Q34" sqref="Q34"/>
    </sheetView>
  </sheetViews>
  <sheetFormatPr defaultRowHeight="14.5"/>
  <cols>
    <col min="1" max="1" width="13" customWidth="1"/>
    <col min="2" max="2" width="9.81640625" bestFit="1" customWidth="1"/>
    <col min="3" max="4" width="10.81640625" bestFit="1" customWidth="1"/>
  </cols>
  <sheetData>
    <row r="2" spans="1:6">
      <c r="A2" t="s">
        <v>1244</v>
      </c>
      <c r="B2" t="s">
        <v>1245</v>
      </c>
      <c r="C2" t="s">
        <v>1246</v>
      </c>
      <c r="D2" t="s">
        <v>1247</v>
      </c>
      <c r="F2" t="s">
        <v>1248</v>
      </c>
    </row>
    <row r="3" spans="1:6">
      <c r="A3">
        <v>70</v>
      </c>
      <c r="B3">
        <f t="shared" ref="B3:B34" si="0">MAX(A3-80,0)-11.6</f>
        <v>-11.6</v>
      </c>
      <c r="C3">
        <f t="shared" ref="C3:C34" si="1">MAX(A3-100,0)-1.88</f>
        <v>-1.88</v>
      </c>
      <c r="D3">
        <f t="shared" ref="D3:D34" si="2">MAX(A3-120,0)-0.125</f>
        <v>-0.125</v>
      </c>
      <c r="F3">
        <f t="shared" ref="F3:F34" si="3">B3-2*C3+D3</f>
        <v>-7.9649999999999999</v>
      </c>
    </row>
    <row r="4" spans="1:6">
      <c r="A4">
        <f t="shared" ref="A4:A35" si="4">A3+1</f>
        <v>71</v>
      </c>
      <c r="B4">
        <f t="shared" si="0"/>
        <v>-11.6</v>
      </c>
      <c r="C4">
        <f t="shared" si="1"/>
        <v>-1.88</v>
      </c>
      <c r="D4">
        <f t="shared" si="2"/>
        <v>-0.125</v>
      </c>
      <c r="F4">
        <f t="shared" si="3"/>
        <v>-7.9649999999999999</v>
      </c>
    </row>
    <row r="5" spans="1:6">
      <c r="A5">
        <f t="shared" si="4"/>
        <v>72</v>
      </c>
      <c r="B5">
        <f t="shared" si="0"/>
        <v>-11.6</v>
      </c>
      <c r="C5">
        <f t="shared" si="1"/>
        <v>-1.88</v>
      </c>
      <c r="D5">
        <f t="shared" si="2"/>
        <v>-0.125</v>
      </c>
      <c r="F5">
        <f t="shared" si="3"/>
        <v>-7.9649999999999999</v>
      </c>
    </row>
    <row r="6" spans="1:6">
      <c r="A6">
        <f t="shared" si="4"/>
        <v>73</v>
      </c>
      <c r="B6">
        <f t="shared" si="0"/>
        <v>-11.6</v>
      </c>
      <c r="C6">
        <f t="shared" si="1"/>
        <v>-1.88</v>
      </c>
      <c r="D6">
        <f t="shared" si="2"/>
        <v>-0.125</v>
      </c>
      <c r="F6">
        <f t="shared" si="3"/>
        <v>-7.9649999999999999</v>
      </c>
    </row>
    <row r="7" spans="1:6">
      <c r="A7">
        <f t="shared" si="4"/>
        <v>74</v>
      </c>
      <c r="B7">
        <f t="shared" si="0"/>
        <v>-11.6</v>
      </c>
      <c r="C7">
        <f t="shared" si="1"/>
        <v>-1.88</v>
      </c>
      <c r="D7">
        <f t="shared" si="2"/>
        <v>-0.125</v>
      </c>
      <c r="F7">
        <f t="shared" si="3"/>
        <v>-7.9649999999999999</v>
      </c>
    </row>
    <row r="8" spans="1:6">
      <c r="A8">
        <f t="shared" si="4"/>
        <v>75</v>
      </c>
      <c r="B8">
        <f t="shared" si="0"/>
        <v>-11.6</v>
      </c>
      <c r="C8">
        <f t="shared" si="1"/>
        <v>-1.88</v>
      </c>
      <c r="D8">
        <f t="shared" si="2"/>
        <v>-0.125</v>
      </c>
      <c r="F8">
        <f t="shared" si="3"/>
        <v>-7.9649999999999999</v>
      </c>
    </row>
    <row r="9" spans="1:6">
      <c r="A9">
        <f t="shared" si="4"/>
        <v>76</v>
      </c>
      <c r="B9">
        <f t="shared" si="0"/>
        <v>-11.6</v>
      </c>
      <c r="C9">
        <f t="shared" si="1"/>
        <v>-1.88</v>
      </c>
      <c r="D9">
        <f t="shared" si="2"/>
        <v>-0.125</v>
      </c>
      <c r="F9">
        <f t="shared" si="3"/>
        <v>-7.9649999999999999</v>
      </c>
    </row>
    <row r="10" spans="1:6">
      <c r="A10">
        <f t="shared" si="4"/>
        <v>77</v>
      </c>
      <c r="B10">
        <f t="shared" si="0"/>
        <v>-11.6</v>
      </c>
      <c r="C10">
        <f t="shared" si="1"/>
        <v>-1.88</v>
      </c>
      <c r="D10">
        <f t="shared" si="2"/>
        <v>-0.125</v>
      </c>
      <c r="F10">
        <f t="shared" si="3"/>
        <v>-7.9649999999999999</v>
      </c>
    </row>
    <row r="11" spans="1:6">
      <c r="A11">
        <f t="shared" si="4"/>
        <v>78</v>
      </c>
      <c r="B11">
        <f t="shared" si="0"/>
        <v>-11.6</v>
      </c>
      <c r="C11">
        <f t="shared" si="1"/>
        <v>-1.88</v>
      </c>
      <c r="D11">
        <f t="shared" si="2"/>
        <v>-0.125</v>
      </c>
      <c r="F11">
        <f t="shared" si="3"/>
        <v>-7.9649999999999999</v>
      </c>
    </row>
    <row r="12" spans="1:6">
      <c r="A12">
        <f t="shared" si="4"/>
        <v>79</v>
      </c>
      <c r="B12">
        <f t="shared" si="0"/>
        <v>-11.6</v>
      </c>
      <c r="C12">
        <f t="shared" si="1"/>
        <v>-1.88</v>
      </c>
      <c r="D12">
        <f t="shared" si="2"/>
        <v>-0.125</v>
      </c>
      <c r="F12">
        <f t="shared" si="3"/>
        <v>-7.9649999999999999</v>
      </c>
    </row>
    <row r="13" spans="1:6">
      <c r="A13">
        <f t="shared" si="4"/>
        <v>80</v>
      </c>
      <c r="B13">
        <f t="shared" si="0"/>
        <v>-11.6</v>
      </c>
      <c r="C13">
        <f t="shared" si="1"/>
        <v>-1.88</v>
      </c>
      <c r="D13">
        <f t="shared" si="2"/>
        <v>-0.125</v>
      </c>
      <c r="F13">
        <f t="shared" si="3"/>
        <v>-7.9649999999999999</v>
      </c>
    </row>
    <row r="14" spans="1:6">
      <c r="A14">
        <f t="shared" si="4"/>
        <v>81</v>
      </c>
      <c r="B14">
        <f t="shared" si="0"/>
        <v>-10.6</v>
      </c>
      <c r="C14">
        <f t="shared" si="1"/>
        <v>-1.88</v>
      </c>
      <c r="D14">
        <f t="shared" si="2"/>
        <v>-0.125</v>
      </c>
      <c r="F14">
        <f t="shared" si="3"/>
        <v>-6.9649999999999999</v>
      </c>
    </row>
    <row r="15" spans="1:6">
      <c r="A15">
        <f t="shared" si="4"/>
        <v>82</v>
      </c>
      <c r="B15">
        <f t="shared" si="0"/>
        <v>-9.6</v>
      </c>
      <c r="C15">
        <f t="shared" si="1"/>
        <v>-1.88</v>
      </c>
      <c r="D15">
        <f t="shared" si="2"/>
        <v>-0.125</v>
      </c>
      <c r="F15">
        <f t="shared" si="3"/>
        <v>-5.9649999999999999</v>
      </c>
    </row>
    <row r="16" spans="1:6">
      <c r="A16">
        <f t="shared" si="4"/>
        <v>83</v>
      </c>
      <c r="B16">
        <f t="shared" si="0"/>
        <v>-8.6</v>
      </c>
      <c r="C16">
        <f t="shared" si="1"/>
        <v>-1.88</v>
      </c>
      <c r="D16">
        <f t="shared" si="2"/>
        <v>-0.125</v>
      </c>
      <c r="F16">
        <f t="shared" si="3"/>
        <v>-4.9649999999999999</v>
      </c>
    </row>
    <row r="17" spans="1:6">
      <c r="A17">
        <f t="shared" si="4"/>
        <v>84</v>
      </c>
      <c r="B17">
        <f t="shared" si="0"/>
        <v>-7.6</v>
      </c>
      <c r="C17">
        <f t="shared" si="1"/>
        <v>-1.88</v>
      </c>
      <c r="D17">
        <f t="shared" si="2"/>
        <v>-0.125</v>
      </c>
      <c r="F17">
        <f t="shared" si="3"/>
        <v>-3.9649999999999999</v>
      </c>
    </row>
    <row r="18" spans="1:6">
      <c r="A18">
        <f t="shared" si="4"/>
        <v>85</v>
      </c>
      <c r="B18">
        <f t="shared" si="0"/>
        <v>-6.6</v>
      </c>
      <c r="C18">
        <f t="shared" si="1"/>
        <v>-1.88</v>
      </c>
      <c r="D18">
        <f t="shared" si="2"/>
        <v>-0.125</v>
      </c>
      <c r="F18">
        <f t="shared" si="3"/>
        <v>-2.9649999999999999</v>
      </c>
    </row>
    <row r="19" spans="1:6">
      <c r="A19">
        <f t="shared" si="4"/>
        <v>86</v>
      </c>
      <c r="B19">
        <f t="shared" si="0"/>
        <v>-5.6</v>
      </c>
      <c r="C19">
        <f t="shared" si="1"/>
        <v>-1.88</v>
      </c>
      <c r="D19">
        <f t="shared" si="2"/>
        <v>-0.125</v>
      </c>
      <c r="F19">
        <f t="shared" si="3"/>
        <v>-1.9649999999999999</v>
      </c>
    </row>
    <row r="20" spans="1:6">
      <c r="A20">
        <f t="shared" si="4"/>
        <v>87</v>
      </c>
      <c r="B20">
        <f t="shared" si="0"/>
        <v>-4.5999999999999996</v>
      </c>
      <c r="C20">
        <f t="shared" si="1"/>
        <v>-1.88</v>
      </c>
      <c r="D20">
        <f t="shared" si="2"/>
        <v>-0.125</v>
      </c>
      <c r="F20">
        <f t="shared" si="3"/>
        <v>-0.96499999999999986</v>
      </c>
    </row>
    <row r="21" spans="1:6">
      <c r="A21">
        <f t="shared" si="4"/>
        <v>88</v>
      </c>
      <c r="B21">
        <f t="shared" si="0"/>
        <v>-3.5999999999999996</v>
      </c>
      <c r="C21">
        <f t="shared" si="1"/>
        <v>-1.88</v>
      </c>
      <c r="D21">
        <f t="shared" si="2"/>
        <v>-0.125</v>
      </c>
      <c r="F21">
        <f t="shared" si="3"/>
        <v>3.5000000000000142E-2</v>
      </c>
    </row>
    <row r="22" spans="1:6">
      <c r="A22">
        <f t="shared" si="4"/>
        <v>89</v>
      </c>
      <c r="B22">
        <f t="shared" si="0"/>
        <v>-2.5999999999999996</v>
      </c>
      <c r="C22">
        <f t="shared" si="1"/>
        <v>-1.88</v>
      </c>
      <c r="D22">
        <f t="shared" si="2"/>
        <v>-0.125</v>
      </c>
      <c r="F22">
        <f t="shared" si="3"/>
        <v>1.0350000000000001</v>
      </c>
    </row>
    <row r="23" spans="1:6">
      <c r="A23">
        <f t="shared" si="4"/>
        <v>90</v>
      </c>
      <c r="B23">
        <f t="shared" si="0"/>
        <v>-1.5999999999999996</v>
      </c>
      <c r="C23">
        <f t="shared" si="1"/>
        <v>-1.88</v>
      </c>
      <c r="D23">
        <f t="shared" si="2"/>
        <v>-0.125</v>
      </c>
      <c r="F23">
        <f t="shared" si="3"/>
        <v>2.0350000000000001</v>
      </c>
    </row>
    <row r="24" spans="1:6">
      <c r="A24">
        <f t="shared" si="4"/>
        <v>91</v>
      </c>
      <c r="B24">
        <f t="shared" si="0"/>
        <v>-0.59999999999999964</v>
      </c>
      <c r="C24">
        <f t="shared" si="1"/>
        <v>-1.88</v>
      </c>
      <c r="D24">
        <f t="shared" si="2"/>
        <v>-0.125</v>
      </c>
      <c r="F24">
        <f t="shared" si="3"/>
        <v>3.0350000000000001</v>
      </c>
    </row>
    <row r="25" spans="1:6">
      <c r="A25">
        <f t="shared" si="4"/>
        <v>92</v>
      </c>
      <c r="B25">
        <f t="shared" si="0"/>
        <v>0.40000000000000036</v>
      </c>
      <c r="C25">
        <f t="shared" si="1"/>
        <v>-1.88</v>
      </c>
      <c r="D25">
        <f t="shared" si="2"/>
        <v>-0.125</v>
      </c>
      <c r="F25">
        <f t="shared" si="3"/>
        <v>4.0350000000000001</v>
      </c>
    </row>
    <row r="26" spans="1:6">
      <c r="A26">
        <f t="shared" si="4"/>
        <v>93</v>
      </c>
      <c r="B26">
        <f t="shared" si="0"/>
        <v>1.4000000000000004</v>
      </c>
      <c r="C26">
        <f t="shared" si="1"/>
        <v>-1.88</v>
      </c>
      <c r="D26">
        <f t="shared" si="2"/>
        <v>-0.125</v>
      </c>
      <c r="F26">
        <f t="shared" si="3"/>
        <v>5.0350000000000001</v>
      </c>
    </row>
    <row r="27" spans="1:6">
      <c r="A27">
        <f t="shared" si="4"/>
        <v>94</v>
      </c>
      <c r="B27">
        <f t="shared" si="0"/>
        <v>2.4000000000000004</v>
      </c>
      <c r="C27">
        <f t="shared" si="1"/>
        <v>-1.88</v>
      </c>
      <c r="D27">
        <f t="shared" si="2"/>
        <v>-0.125</v>
      </c>
      <c r="F27">
        <f t="shared" si="3"/>
        <v>6.0350000000000001</v>
      </c>
    </row>
    <row r="28" spans="1:6">
      <c r="A28">
        <f t="shared" si="4"/>
        <v>95</v>
      </c>
      <c r="B28">
        <f t="shared" si="0"/>
        <v>3.4000000000000004</v>
      </c>
      <c r="C28">
        <f t="shared" si="1"/>
        <v>-1.88</v>
      </c>
      <c r="D28">
        <f t="shared" si="2"/>
        <v>-0.125</v>
      </c>
      <c r="F28">
        <f t="shared" si="3"/>
        <v>7.0350000000000001</v>
      </c>
    </row>
    <row r="29" spans="1:6">
      <c r="A29">
        <f t="shared" si="4"/>
        <v>96</v>
      </c>
      <c r="B29">
        <f t="shared" si="0"/>
        <v>4.4000000000000004</v>
      </c>
      <c r="C29">
        <f t="shared" si="1"/>
        <v>-1.88</v>
      </c>
      <c r="D29">
        <f t="shared" si="2"/>
        <v>-0.125</v>
      </c>
      <c r="F29">
        <f t="shared" si="3"/>
        <v>8.0350000000000001</v>
      </c>
    </row>
    <row r="30" spans="1:6">
      <c r="A30">
        <f t="shared" si="4"/>
        <v>97</v>
      </c>
      <c r="B30">
        <f t="shared" si="0"/>
        <v>5.4</v>
      </c>
      <c r="C30">
        <f t="shared" si="1"/>
        <v>-1.88</v>
      </c>
      <c r="D30">
        <f t="shared" si="2"/>
        <v>-0.125</v>
      </c>
      <c r="F30">
        <f t="shared" si="3"/>
        <v>9.0350000000000001</v>
      </c>
    </row>
    <row r="31" spans="1:6">
      <c r="A31">
        <f t="shared" si="4"/>
        <v>98</v>
      </c>
      <c r="B31">
        <f t="shared" si="0"/>
        <v>6.4</v>
      </c>
      <c r="C31">
        <f t="shared" si="1"/>
        <v>-1.88</v>
      </c>
      <c r="D31">
        <f t="shared" si="2"/>
        <v>-0.125</v>
      </c>
      <c r="F31">
        <f t="shared" si="3"/>
        <v>10.035</v>
      </c>
    </row>
    <row r="32" spans="1:6">
      <c r="A32">
        <f t="shared" si="4"/>
        <v>99</v>
      </c>
      <c r="B32">
        <f t="shared" si="0"/>
        <v>7.4</v>
      </c>
      <c r="C32">
        <f t="shared" si="1"/>
        <v>-1.88</v>
      </c>
      <c r="D32">
        <f t="shared" si="2"/>
        <v>-0.125</v>
      </c>
      <c r="F32">
        <f t="shared" si="3"/>
        <v>11.035</v>
      </c>
    </row>
    <row r="33" spans="1:6">
      <c r="A33">
        <f t="shared" si="4"/>
        <v>100</v>
      </c>
      <c r="B33">
        <f t="shared" si="0"/>
        <v>8.4</v>
      </c>
      <c r="C33">
        <f t="shared" si="1"/>
        <v>-1.88</v>
      </c>
      <c r="D33">
        <f t="shared" si="2"/>
        <v>-0.125</v>
      </c>
      <c r="F33">
        <f t="shared" si="3"/>
        <v>12.035</v>
      </c>
    </row>
    <row r="34" spans="1:6">
      <c r="A34">
        <f t="shared" si="4"/>
        <v>101</v>
      </c>
      <c r="B34">
        <f t="shared" si="0"/>
        <v>9.4</v>
      </c>
      <c r="C34">
        <f t="shared" si="1"/>
        <v>-0.87999999999999989</v>
      </c>
      <c r="D34">
        <f t="shared" si="2"/>
        <v>-0.125</v>
      </c>
      <c r="F34">
        <f t="shared" si="3"/>
        <v>11.035</v>
      </c>
    </row>
    <row r="35" spans="1:6">
      <c r="A35">
        <f t="shared" si="4"/>
        <v>102</v>
      </c>
      <c r="B35">
        <f t="shared" ref="B35:B63" si="5">MAX(A35-80,0)-11.6</f>
        <v>10.4</v>
      </c>
      <c r="C35">
        <f t="shared" ref="C35:C63" si="6">MAX(A35-100,0)-1.88</f>
        <v>0.12000000000000011</v>
      </c>
      <c r="D35">
        <f t="shared" ref="D35:D63" si="7">MAX(A35-120,0)-0.125</f>
        <v>-0.125</v>
      </c>
      <c r="F35">
        <f t="shared" ref="F35:F63" si="8">B35-2*C35+D35</f>
        <v>10.035</v>
      </c>
    </row>
    <row r="36" spans="1:6">
      <c r="A36">
        <f t="shared" ref="A36:A63" si="9">A35+1</f>
        <v>103</v>
      </c>
      <c r="B36">
        <f t="shared" si="5"/>
        <v>11.4</v>
      </c>
      <c r="C36">
        <f t="shared" si="6"/>
        <v>1.1200000000000001</v>
      </c>
      <c r="D36">
        <f t="shared" si="7"/>
        <v>-0.125</v>
      </c>
      <c r="F36">
        <f t="shared" si="8"/>
        <v>9.0350000000000001</v>
      </c>
    </row>
    <row r="37" spans="1:6">
      <c r="A37">
        <f t="shared" si="9"/>
        <v>104</v>
      </c>
      <c r="B37">
        <f t="shared" si="5"/>
        <v>12.4</v>
      </c>
      <c r="C37">
        <f t="shared" si="6"/>
        <v>2.12</v>
      </c>
      <c r="D37">
        <f t="shared" si="7"/>
        <v>-0.125</v>
      </c>
      <c r="F37">
        <f t="shared" si="8"/>
        <v>8.0350000000000001</v>
      </c>
    </row>
    <row r="38" spans="1:6">
      <c r="A38">
        <f t="shared" si="9"/>
        <v>105</v>
      </c>
      <c r="B38">
        <f t="shared" si="5"/>
        <v>13.4</v>
      </c>
      <c r="C38">
        <f t="shared" si="6"/>
        <v>3.12</v>
      </c>
      <c r="D38">
        <f t="shared" si="7"/>
        <v>-0.125</v>
      </c>
      <c r="F38">
        <f t="shared" si="8"/>
        <v>7.0350000000000001</v>
      </c>
    </row>
    <row r="39" spans="1:6">
      <c r="A39">
        <f t="shared" si="9"/>
        <v>106</v>
      </c>
      <c r="B39">
        <f t="shared" si="5"/>
        <v>14.4</v>
      </c>
      <c r="C39">
        <f t="shared" si="6"/>
        <v>4.12</v>
      </c>
      <c r="D39">
        <f t="shared" si="7"/>
        <v>-0.125</v>
      </c>
      <c r="F39">
        <f t="shared" si="8"/>
        <v>6.0350000000000001</v>
      </c>
    </row>
    <row r="40" spans="1:6">
      <c r="A40">
        <f t="shared" si="9"/>
        <v>107</v>
      </c>
      <c r="B40">
        <f t="shared" si="5"/>
        <v>15.4</v>
      </c>
      <c r="C40">
        <f t="shared" si="6"/>
        <v>5.12</v>
      </c>
      <c r="D40">
        <f t="shared" si="7"/>
        <v>-0.125</v>
      </c>
      <c r="F40">
        <f t="shared" si="8"/>
        <v>5.0350000000000001</v>
      </c>
    </row>
    <row r="41" spans="1:6">
      <c r="A41">
        <f t="shared" si="9"/>
        <v>108</v>
      </c>
      <c r="B41">
        <f t="shared" si="5"/>
        <v>16.399999999999999</v>
      </c>
      <c r="C41">
        <f t="shared" si="6"/>
        <v>6.12</v>
      </c>
      <c r="D41">
        <f t="shared" si="7"/>
        <v>-0.125</v>
      </c>
      <c r="F41">
        <f t="shared" si="8"/>
        <v>4.0349999999999984</v>
      </c>
    </row>
    <row r="42" spans="1:6">
      <c r="A42">
        <f t="shared" si="9"/>
        <v>109</v>
      </c>
      <c r="B42">
        <f t="shared" si="5"/>
        <v>17.399999999999999</v>
      </c>
      <c r="C42">
        <f t="shared" si="6"/>
        <v>7.12</v>
      </c>
      <c r="D42">
        <f t="shared" si="7"/>
        <v>-0.125</v>
      </c>
      <c r="F42">
        <f t="shared" si="8"/>
        <v>3.0349999999999984</v>
      </c>
    </row>
    <row r="43" spans="1:6">
      <c r="A43">
        <f t="shared" si="9"/>
        <v>110</v>
      </c>
      <c r="B43">
        <f t="shared" si="5"/>
        <v>18.399999999999999</v>
      </c>
      <c r="C43">
        <f t="shared" si="6"/>
        <v>8.120000000000001</v>
      </c>
      <c r="D43">
        <f t="shared" si="7"/>
        <v>-0.125</v>
      </c>
      <c r="F43">
        <f t="shared" si="8"/>
        <v>2.0349999999999966</v>
      </c>
    </row>
    <row r="44" spans="1:6">
      <c r="A44">
        <f t="shared" si="9"/>
        <v>111</v>
      </c>
      <c r="B44">
        <f t="shared" si="5"/>
        <v>19.399999999999999</v>
      </c>
      <c r="C44">
        <f t="shared" si="6"/>
        <v>9.120000000000001</v>
      </c>
      <c r="D44">
        <f t="shared" si="7"/>
        <v>-0.125</v>
      </c>
      <c r="F44">
        <f t="shared" si="8"/>
        <v>1.0349999999999966</v>
      </c>
    </row>
    <row r="45" spans="1:6">
      <c r="A45">
        <f t="shared" si="9"/>
        <v>112</v>
      </c>
      <c r="B45">
        <f t="shared" si="5"/>
        <v>20.399999999999999</v>
      </c>
      <c r="C45">
        <f t="shared" si="6"/>
        <v>10.120000000000001</v>
      </c>
      <c r="D45">
        <f t="shared" si="7"/>
        <v>-0.125</v>
      </c>
      <c r="F45">
        <f t="shared" si="8"/>
        <v>3.4999999999996589E-2</v>
      </c>
    </row>
    <row r="46" spans="1:6">
      <c r="A46">
        <f t="shared" si="9"/>
        <v>113</v>
      </c>
      <c r="B46">
        <f t="shared" si="5"/>
        <v>21.4</v>
      </c>
      <c r="C46">
        <f t="shared" si="6"/>
        <v>11.120000000000001</v>
      </c>
      <c r="D46">
        <f t="shared" si="7"/>
        <v>-0.125</v>
      </c>
      <c r="F46">
        <f t="shared" si="8"/>
        <v>-0.96500000000000341</v>
      </c>
    </row>
    <row r="47" spans="1:6">
      <c r="A47">
        <f t="shared" si="9"/>
        <v>114</v>
      </c>
      <c r="B47">
        <f t="shared" si="5"/>
        <v>22.4</v>
      </c>
      <c r="C47">
        <f t="shared" si="6"/>
        <v>12.120000000000001</v>
      </c>
      <c r="D47">
        <f t="shared" si="7"/>
        <v>-0.125</v>
      </c>
      <c r="F47">
        <f t="shared" si="8"/>
        <v>-1.9650000000000034</v>
      </c>
    </row>
    <row r="48" spans="1:6">
      <c r="A48">
        <f t="shared" si="9"/>
        <v>115</v>
      </c>
      <c r="B48">
        <f t="shared" si="5"/>
        <v>23.4</v>
      </c>
      <c r="C48">
        <f t="shared" si="6"/>
        <v>13.120000000000001</v>
      </c>
      <c r="D48">
        <f t="shared" si="7"/>
        <v>-0.125</v>
      </c>
      <c r="F48">
        <f t="shared" si="8"/>
        <v>-2.9650000000000034</v>
      </c>
    </row>
    <row r="49" spans="1:6">
      <c r="A49">
        <f t="shared" si="9"/>
        <v>116</v>
      </c>
      <c r="B49">
        <f t="shared" si="5"/>
        <v>24.4</v>
      </c>
      <c r="C49">
        <f t="shared" si="6"/>
        <v>14.120000000000001</v>
      </c>
      <c r="D49">
        <f t="shared" si="7"/>
        <v>-0.125</v>
      </c>
      <c r="F49">
        <f t="shared" si="8"/>
        <v>-3.9650000000000034</v>
      </c>
    </row>
    <row r="50" spans="1:6">
      <c r="A50">
        <f t="shared" si="9"/>
        <v>117</v>
      </c>
      <c r="B50">
        <f t="shared" si="5"/>
        <v>25.4</v>
      </c>
      <c r="C50">
        <f t="shared" si="6"/>
        <v>15.120000000000001</v>
      </c>
      <c r="D50">
        <f t="shared" si="7"/>
        <v>-0.125</v>
      </c>
      <c r="F50">
        <f t="shared" si="8"/>
        <v>-4.9650000000000034</v>
      </c>
    </row>
    <row r="51" spans="1:6">
      <c r="A51">
        <f t="shared" si="9"/>
        <v>118</v>
      </c>
      <c r="B51">
        <f t="shared" si="5"/>
        <v>26.4</v>
      </c>
      <c r="C51">
        <f t="shared" si="6"/>
        <v>16.12</v>
      </c>
      <c r="D51">
        <f t="shared" si="7"/>
        <v>-0.125</v>
      </c>
      <c r="F51">
        <f t="shared" si="8"/>
        <v>-5.9650000000000034</v>
      </c>
    </row>
    <row r="52" spans="1:6">
      <c r="A52">
        <f t="shared" si="9"/>
        <v>119</v>
      </c>
      <c r="B52">
        <f t="shared" si="5"/>
        <v>27.4</v>
      </c>
      <c r="C52">
        <f t="shared" si="6"/>
        <v>17.12</v>
      </c>
      <c r="D52">
        <f t="shared" si="7"/>
        <v>-0.125</v>
      </c>
      <c r="F52">
        <f t="shared" si="8"/>
        <v>-6.9650000000000034</v>
      </c>
    </row>
    <row r="53" spans="1:6">
      <c r="A53">
        <f t="shared" si="9"/>
        <v>120</v>
      </c>
      <c r="B53">
        <f t="shared" si="5"/>
        <v>28.4</v>
      </c>
      <c r="C53">
        <f t="shared" si="6"/>
        <v>18.12</v>
      </c>
      <c r="D53">
        <f t="shared" si="7"/>
        <v>-0.125</v>
      </c>
      <c r="F53">
        <f t="shared" si="8"/>
        <v>-7.9650000000000034</v>
      </c>
    </row>
    <row r="54" spans="1:6">
      <c r="A54">
        <f t="shared" si="9"/>
        <v>121</v>
      </c>
      <c r="B54">
        <f t="shared" si="5"/>
        <v>29.4</v>
      </c>
      <c r="C54">
        <f t="shared" si="6"/>
        <v>19.12</v>
      </c>
      <c r="D54">
        <f t="shared" si="7"/>
        <v>0.875</v>
      </c>
      <c r="F54">
        <f t="shared" si="8"/>
        <v>-7.9650000000000034</v>
      </c>
    </row>
    <row r="55" spans="1:6">
      <c r="A55">
        <f t="shared" si="9"/>
        <v>122</v>
      </c>
      <c r="B55">
        <f t="shared" si="5"/>
        <v>30.4</v>
      </c>
      <c r="C55">
        <f t="shared" si="6"/>
        <v>20.12</v>
      </c>
      <c r="D55">
        <f t="shared" si="7"/>
        <v>1.875</v>
      </c>
      <c r="F55">
        <f t="shared" si="8"/>
        <v>-7.9650000000000034</v>
      </c>
    </row>
    <row r="56" spans="1:6">
      <c r="A56">
        <f t="shared" si="9"/>
        <v>123</v>
      </c>
      <c r="B56">
        <f t="shared" si="5"/>
        <v>31.4</v>
      </c>
      <c r="C56">
        <f t="shared" si="6"/>
        <v>21.12</v>
      </c>
      <c r="D56">
        <f t="shared" si="7"/>
        <v>2.875</v>
      </c>
      <c r="F56">
        <f t="shared" si="8"/>
        <v>-7.9650000000000034</v>
      </c>
    </row>
    <row r="57" spans="1:6">
      <c r="A57">
        <f t="shared" si="9"/>
        <v>124</v>
      </c>
      <c r="B57">
        <f t="shared" si="5"/>
        <v>32.4</v>
      </c>
      <c r="C57">
        <f t="shared" si="6"/>
        <v>22.12</v>
      </c>
      <c r="D57">
        <f t="shared" si="7"/>
        <v>3.875</v>
      </c>
      <c r="F57">
        <f t="shared" si="8"/>
        <v>-7.9650000000000034</v>
      </c>
    </row>
    <row r="58" spans="1:6">
      <c r="A58">
        <f t="shared" si="9"/>
        <v>125</v>
      </c>
      <c r="B58">
        <f t="shared" si="5"/>
        <v>33.4</v>
      </c>
      <c r="C58">
        <f t="shared" si="6"/>
        <v>23.12</v>
      </c>
      <c r="D58">
        <f t="shared" si="7"/>
        <v>4.875</v>
      </c>
      <c r="F58">
        <f t="shared" si="8"/>
        <v>-7.9650000000000034</v>
      </c>
    </row>
    <row r="59" spans="1:6">
      <c r="A59">
        <f t="shared" si="9"/>
        <v>126</v>
      </c>
      <c r="B59">
        <f t="shared" si="5"/>
        <v>34.4</v>
      </c>
      <c r="C59">
        <f t="shared" si="6"/>
        <v>24.12</v>
      </c>
      <c r="D59">
        <f t="shared" si="7"/>
        <v>5.875</v>
      </c>
      <c r="F59">
        <f t="shared" si="8"/>
        <v>-7.9650000000000034</v>
      </c>
    </row>
    <row r="60" spans="1:6">
      <c r="A60">
        <f t="shared" si="9"/>
        <v>127</v>
      </c>
      <c r="B60">
        <f t="shared" si="5"/>
        <v>35.4</v>
      </c>
      <c r="C60">
        <f t="shared" si="6"/>
        <v>25.12</v>
      </c>
      <c r="D60">
        <f t="shared" si="7"/>
        <v>6.875</v>
      </c>
      <c r="F60">
        <f t="shared" si="8"/>
        <v>-7.9650000000000034</v>
      </c>
    </row>
    <row r="61" spans="1:6">
      <c r="A61">
        <f t="shared" si="9"/>
        <v>128</v>
      </c>
      <c r="B61">
        <f t="shared" si="5"/>
        <v>36.4</v>
      </c>
      <c r="C61">
        <f t="shared" si="6"/>
        <v>26.12</v>
      </c>
      <c r="D61">
        <f t="shared" si="7"/>
        <v>7.875</v>
      </c>
      <c r="F61">
        <f t="shared" si="8"/>
        <v>-7.9650000000000034</v>
      </c>
    </row>
    <row r="62" spans="1:6">
      <c r="A62">
        <f t="shared" si="9"/>
        <v>129</v>
      </c>
      <c r="B62">
        <f t="shared" si="5"/>
        <v>37.4</v>
      </c>
      <c r="C62">
        <f t="shared" si="6"/>
        <v>27.12</v>
      </c>
      <c r="D62">
        <f t="shared" si="7"/>
        <v>8.875</v>
      </c>
      <c r="F62">
        <f t="shared" si="8"/>
        <v>-7.9650000000000034</v>
      </c>
    </row>
    <row r="63" spans="1:6">
      <c r="A63">
        <f t="shared" si="9"/>
        <v>130</v>
      </c>
      <c r="B63">
        <f t="shared" si="5"/>
        <v>38.4</v>
      </c>
      <c r="C63">
        <f t="shared" si="6"/>
        <v>28.12</v>
      </c>
      <c r="D63">
        <f t="shared" si="7"/>
        <v>9.875</v>
      </c>
      <c r="F63">
        <f t="shared" si="8"/>
        <v>-7.9650000000000034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 codeName="Sheet31"/>
  <dimension ref="A3:C14"/>
  <sheetViews>
    <sheetView workbookViewId="0">
      <selection activeCell="U26" sqref="U26"/>
    </sheetView>
  </sheetViews>
  <sheetFormatPr defaultRowHeight="14.5"/>
  <cols>
    <col min="1" max="1" width="9.81640625" bestFit="1" customWidth="1"/>
    <col min="2" max="2" width="19.81640625" bestFit="1" customWidth="1"/>
  </cols>
  <sheetData>
    <row r="3" spans="1:3">
      <c r="B3" t="s">
        <v>1249</v>
      </c>
      <c r="C3">
        <v>30</v>
      </c>
    </row>
    <row r="4" spans="1:3">
      <c r="A4" s="59" t="s">
        <v>227</v>
      </c>
      <c r="B4" t="s">
        <v>1250</v>
      </c>
      <c r="C4">
        <v>0.5</v>
      </c>
    </row>
    <row r="5" spans="1:3">
      <c r="A5" t="s">
        <v>87</v>
      </c>
      <c r="B5" t="s">
        <v>1251</v>
      </c>
      <c r="C5">
        <v>40</v>
      </c>
    </row>
    <row r="6" spans="1:3">
      <c r="A6" t="s">
        <v>1252</v>
      </c>
      <c r="B6" t="s">
        <v>1253</v>
      </c>
      <c r="C6">
        <v>0.5</v>
      </c>
    </row>
    <row r="7" spans="1:3">
      <c r="A7" t="s">
        <v>196</v>
      </c>
      <c r="B7" t="s">
        <v>1254</v>
      </c>
      <c r="C7">
        <v>0.01</v>
      </c>
    </row>
    <row r="8" spans="1:3">
      <c r="A8" t="s">
        <v>1255</v>
      </c>
      <c r="B8" t="s">
        <v>1256</v>
      </c>
      <c r="C8">
        <v>69.342915559511255</v>
      </c>
    </row>
    <row r="9" spans="1:3">
      <c r="A9" t="s">
        <v>1257</v>
      </c>
      <c r="B9" t="s">
        <v>1258</v>
      </c>
      <c r="C9">
        <f>C8*NORMSDIST((LN(C8/C5)+(C7+(C4^2)/2)*C6)/(C4*SQRT(C6)))-C5*EXP(-C7*C6)*NORMSDIST((LN(C8/C5)+(C7+(C4^2)/2)*C6)/(C4*SQRT(C6))-C4*SQRT(C6))</f>
        <v>29.99999024969582</v>
      </c>
    </row>
    <row r="13" spans="1:3">
      <c r="B13" t="s">
        <v>1259</v>
      </c>
    </row>
    <row r="14" spans="1:3">
      <c r="B14">
        <f>C8-C3</f>
        <v>39.342915559511255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54</vt:i4>
      </vt:variant>
    </vt:vector>
  </HeadingPairs>
  <TitlesOfParts>
    <vt:vector size="54" baseType="lpstr">
      <vt:lpstr>4-VW</vt:lpstr>
      <vt:lpstr>4-EW</vt:lpstr>
      <vt:lpstr>4-Direct_Indirect</vt:lpstr>
      <vt:lpstr>5-Variance</vt:lpstr>
      <vt:lpstr>5-Variance Estimate</vt:lpstr>
      <vt:lpstr>5-Harley-Zion</vt:lpstr>
      <vt:lpstr>5-Geometric_Mean</vt:lpstr>
      <vt:lpstr>7-Cov1</vt:lpstr>
      <vt:lpstr>7-Var</vt:lpstr>
      <vt:lpstr>7-Var and Corr</vt:lpstr>
      <vt:lpstr>7-Reg1</vt:lpstr>
      <vt:lpstr>7-alpha beta 1</vt:lpstr>
      <vt:lpstr>7-alpha beta 2</vt:lpstr>
      <vt:lpstr>7-Google and Tech</vt:lpstr>
      <vt:lpstr>7-Google Tech and Oil</vt:lpstr>
      <vt:lpstr>8-Var1</vt:lpstr>
      <vt:lpstr>8-Efficient Frontier</vt:lpstr>
      <vt:lpstr>8-active portfolio</vt:lpstr>
      <vt:lpstr>8-alpha</vt:lpstr>
      <vt:lpstr>8-Var2</vt:lpstr>
      <vt:lpstr>8-Rate of Change</vt:lpstr>
      <vt:lpstr>9-1 firm</vt:lpstr>
      <vt:lpstr>9-5000 firms</vt:lpstr>
      <vt:lpstr>9-Systematic_Risk</vt:lpstr>
      <vt:lpstr>9-Alpha</vt:lpstr>
      <vt:lpstr>10-CAPM</vt:lpstr>
      <vt:lpstr>9-max corr</vt:lpstr>
      <vt:lpstr>10-Out of Sample</vt:lpstr>
      <vt:lpstr>10-Tangent Indirect</vt:lpstr>
      <vt:lpstr>10-Spanning Test</vt:lpstr>
      <vt:lpstr>10-Zero Cost</vt:lpstr>
      <vt:lpstr>10-Zero Cost I</vt:lpstr>
      <vt:lpstr>10-Zero Cost II</vt:lpstr>
      <vt:lpstr>10-SMB</vt:lpstr>
      <vt:lpstr>10-T-weights5</vt:lpstr>
      <vt:lpstr>10-alphas5</vt:lpstr>
      <vt:lpstr>10-alpha test</vt:lpstr>
      <vt:lpstr>10-Diversify</vt:lpstr>
      <vt:lpstr>10-Diversify2</vt:lpstr>
      <vt:lpstr>11-CAPM Anom</vt:lpstr>
      <vt:lpstr>13-Accounting</vt:lpstr>
      <vt:lpstr>13-FCFF vs FCFE</vt:lpstr>
      <vt:lpstr>13-Consensus Model</vt:lpstr>
      <vt:lpstr>13-Thesis Model</vt:lpstr>
      <vt:lpstr>13-Summary</vt:lpstr>
      <vt:lpstr>14-alpha and leverage</vt:lpstr>
      <vt:lpstr>14-measuring active risk</vt:lpstr>
      <vt:lpstr>14-scaling h and active risk</vt:lpstr>
      <vt:lpstr>14-scaling h and IR</vt:lpstr>
      <vt:lpstr>14-Maximizing IR1</vt:lpstr>
      <vt:lpstr>14-Maximizing IR</vt:lpstr>
      <vt:lpstr>14-Maximizing IR with ETF</vt:lpstr>
      <vt:lpstr>15-butterfly</vt:lpstr>
      <vt:lpstr>16-Debt Value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Brian Boyer</cp:lastModifiedBy>
  <cp:lastPrinted>2023-10-02T19:10:48Z</cp:lastPrinted>
  <dcterms:created xsi:type="dcterms:W3CDTF">2015-09-02T15:34:26Z</dcterms:created>
  <dcterms:modified xsi:type="dcterms:W3CDTF">2025-03-04T20:44:21Z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0x010100FBD0A339B4036C47A03FA8F4FFF00EBA</vt:lpwstr>
  </property>
</Properties>
</file>